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Ex1.xml" ContentType="application/vnd.ms-office.chartex+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Ex2.xml" ContentType="application/vnd.ms-office.chartex+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dell\OneDrive\Documents\DA Journey\PERSONAL PRACTICE - EXCEL\Guided Projects Proof\Sales Data\"/>
    </mc:Choice>
  </mc:AlternateContent>
  <xr:revisionPtr revIDLastSave="0" documentId="13_ncr:1_{605A7D9F-E45D-4647-876F-B5F969255734}" xr6:coauthVersionLast="47" xr6:coauthVersionMax="47" xr10:uidLastSave="{00000000-0000-0000-0000-000000000000}"/>
  <bookViews>
    <workbookView xWindow="-105" yWindow="0" windowWidth="10455" windowHeight="10905" tabRatio="596" firstSheet="4" activeTab="5" xr2:uid="{08E1C1C3-0FEA-43AD-84A9-6EC05EB3F75A}"/>
  </bookViews>
  <sheets>
    <sheet name="Retail Store Sales" sheetId="4" r:id="rId1"/>
    <sheet name="Cost Per Unit" sheetId="3" r:id="rId2"/>
    <sheet name="Descriptive Stats" sheetId="5" r:id="rId3"/>
    <sheet name="Sales Form" sheetId="6" r:id="rId4"/>
    <sheet name="KPI &amp; Analysis" sheetId="8" r:id="rId5"/>
    <sheet name="Dashboard" sheetId="9" r:id="rId6"/>
  </sheets>
  <definedNames>
    <definedName name="_xlchart.v5.0" hidden="1">'KPI &amp; Analysis'!$T$62</definedName>
    <definedName name="_xlchart.v5.1" hidden="1">'KPI &amp; Analysis'!$T$63:$T$69</definedName>
    <definedName name="_xlchart.v5.2" hidden="1">'KPI &amp; Analysis'!$U$62</definedName>
    <definedName name="_xlchart.v5.3" hidden="1">'KPI &amp; Analysis'!$U$63:$U$69</definedName>
    <definedName name="_xlchart.v5.4" hidden="1">'KPI &amp; Analysis'!$T$62</definedName>
    <definedName name="_xlchart.v5.5" hidden="1">'KPI &amp; Analysis'!$T$63:$T$69</definedName>
    <definedName name="_xlchart.v5.6" hidden="1">'KPI &amp; Analysis'!$U$62</definedName>
    <definedName name="_xlchart.v5.7" hidden="1">'KPI &amp; Analysis'!$U$63:$U$69</definedName>
    <definedName name="Slicer_Country">#N/A</definedName>
    <definedName name="Slicer_Order_Month">#N/A</definedName>
    <definedName name="Slicer_Order_Year">#N/A</definedName>
    <definedName name="Slicer_Product_Category">#N/A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64" i="8" l="1"/>
  <c r="U64" i="8"/>
  <c r="T65" i="8"/>
  <c r="U65" i="8"/>
  <c r="T66" i="8"/>
  <c r="U66" i="8"/>
  <c r="T67" i="8"/>
  <c r="U67" i="8"/>
  <c r="T68" i="8"/>
  <c r="U68" i="8"/>
  <c r="T69" i="8"/>
  <c r="U69" i="8"/>
  <c r="U63" i="8"/>
  <c r="T63" i="8"/>
  <c r="K41" i="8"/>
  <c r="L41" i="8" s="1"/>
  <c r="Q2" i="4"/>
  <c r="Q3" i="4"/>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P2" i="4"/>
  <c r="R2" i="4" s="1"/>
  <c r="P3" i="4"/>
  <c r="P4" i="4"/>
  <c r="P5" i="4"/>
  <c r="P6" i="4"/>
  <c r="R6" i="4" s="1"/>
  <c r="P7" i="4"/>
  <c r="P8" i="4"/>
  <c r="P9" i="4"/>
  <c r="P10" i="4"/>
  <c r="R10" i="4" s="1"/>
  <c r="P11" i="4"/>
  <c r="P12" i="4"/>
  <c r="P13" i="4"/>
  <c r="P14" i="4"/>
  <c r="R14" i="4" s="1"/>
  <c r="P15" i="4"/>
  <c r="P16" i="4"/>
  <c r="P17" i="4"/>
  <c r="P18" i="4"/>
  <c r="R18" i="4" s="1"/>
  <c r="P19" i="4"/>
  <c r="P20" i="4"/>
  <c r="P21" i="4"/>
  <c r="P22" i="4"/>
  <c r="R22" i="4" s="1"/>
  <c r="P23" i="4"/>
  <c r="P24" i="4"/>
  <c r="P25" i="4"/>
  <c r="P26" i="4"/>
  <c r="R26" i="4" s="1"/>
  <c r="P27" i="4"/>
  <c r="P28" i="4"/>
  <c r="P29" i="4"/>
  <c r="P30" i="4"/>
  <c r="R30" i="4" s="1"/>
  <c r="P31" i="4"/>
  <c r="P32" i="4"/>
  <c r="P33" i="4"/>
  <c r="P34" i="4"/>
  <c r="R34" i="4" s="1"/>
  <c r="P35" i="4"/>
  <c r="P36" i="4"/>
  <c r="P37" i="4"/>
  <c r="P38" i="4"/>
  <c r="R38" i="4" s="1"/>
  <c r="P39" i="4"/>
  <c r="P40" i="4"/>
  <c r="P41" i="4"/>
  <c r="P42" i="4"/>
  <c r="R42" i="4" s="1"/>
  <c r="P43" i="4"/>
  <c r="P44" i="4"/>
  <c r="P45" i="4"/>
  <c r="P46" i="4"/>
  <c r="R46" i="4" s="1"/>
  <c r="P47" i="4"/>
  <c r="P48" i="4"/>
  <c r="P49" i="4"/>
  <c r="P50" i="4"/>
  <c r="R50" i="4" s="1"/>
  <c r="P51" i="4"/>
  <c r="P52" i="4"/>
  <c r="P53" i="4"/>
  <c r="P54" i="4"/>
  <c r="R54" i="4" s="1"/>
  <c r="P55" i="4"/>
  <c r="P56" i="4"/>
  <c r="P57" i="4"/>
  <c r="P58" i="4"/>
  <c r="R58" i="4" s="1"/>
  <c r="P59" i="4"/>
  <c r="P60" i="4"/>
  <c r="P61" i="4"/>
  <c r="P62" i="4"/>
  <c r="R62" i="4" s="1"/>
  <c r="P63" i="4"/>
  <c r="P64" i="4"/>
  <c r="P65" i="4"/>
  <c r="P66" i="4"/>
  <c r="R66" i="4" s="1"/>
  <c r="P67" i="4"/>
  <c r="P68" i="4"/>
  <c r="P69" i="4"/>
  <c r="P70" i="4"/>
  <c r="R70" i="4" s="1"/>
  <c r="P71" i="4"/>
  <c r="P72" i="4"/>
  <c r="P73" i="4"/>
  <c r="P74" i="4"/>
  <c r="R74" i="4" s="1"/>
  <c r="P75" i="4"/>
  <c r="P76" i="4"/>
  <c r="P77" i="4"/>
  <c r="P78" i="4"/>
  <c r="R78" i="4" s="1"/>
  <c r="P79" i="4"/>
  <c r="P80" i="4"/>
  <c r="P81" i="4"/>
  <c r="P82" i="4"/>
  <c r="R82" i="4" s="1"/>
  <c r="P83" i="4"/>
  <c r="P84" i="4"/>
  <c r="P85" i="4"/>
  <c r="P86" i="4"/>
  <c r="R86" i="4" s="1"/>
  <c r="P87" i="4"/>
  <c r="P88" i="4"/>
  <c r="P89" i="4"/>
  <c r="P90" i="4"/>
  <c r="R90" i="4" s="1"/>
  <c r="P91" i="4"/>
  <c r="P92" i="4"/>
  <c r="P93" i="4"/>
  <c r="P94" i="4"/>
  <c r="R94" i="4" s="1"/>
  <c r="P95" i="4"/>
  <c r="P96" i="4"/>
  <c r="P97" i="4"/>
  <c r="P98" i="4"/>
  <c r="R98" i="4" s="1"/>
  <c r="P99" i="4"/>
  <c r="P100" i="4"/>
  <c r="P101" i="4"/>
  <c r="P102" i="4"/>
  <c r="R102" i="4" s="1"/>
  <c r="P103" i="4"/>
  <c r="P104" i="4"/>
  <c r="P105" i="4"/>
  <c r="P106" i="4"/>
  <c r="R106" i="4" s="1"/>
  <c r="P107" i="4"/>
  <c r="P108" i="4"/>
  <c r="P109" i="4"/>
  <c r="P110" i="4"/>
  <c r="R110" i="4" s="1"/>
  <c r="P111" i="4"/>
  <c r="P112" i="4"/>
  <c r="P113" i="4"/>
  <c r="P114" i="4"/>
  <c r="R114" i="4" s="1"/>
  <c r="P115" i="4"/>
  <c r="P116" i="4"/>
  <c r="P117" i="4"/>
  <c r="P118" i="4"/>
  <c r="R118" i="4" s="1"/>
  <c r="P119" i="4"/>
  <c r="P120" i="4"/>
  <c r="P121" i="4"/>
  <c r="P122" i="4"/>
  <c r="R122" i="4" s="1"/>
  <c r="P123" i="4"/>
  <c r="P124" i="4"/>
  <c r="P125" i="4"/>
  <c r="P126" i="4"/>
  <c r="R126" i="4" s="1"/>
  <c r="P127" i="4"/>
  <c r="P128" i="4"/>
  <c r="P129" i="4"/>
  <c r="P130" i="4"/>
  <c r="R130" i="4" s="1"/>
  <c r="P131" i="4"/>
  <c r="P132" i="4"/>
  <c r="P133" i="4"/>
  <c r="P134" i="4"/>
  <c r="R134" i="4" s="1"/>
  <c r="P135" i="4"/>
  <c r="P136" i="4"/>
  <c r="P137" i="4"/>
  <c r="P138" i="4"/>
  <c r="R138" i="4" s="1"/>
  <c r="P139" i="4"/>
  <c r="P140" i="4"/>
  <c r="P141" i="4"/>
  <c r="P142" i="4"/>
  <c r="R142" i="4" s="1"/>
  <c r="P143" i="4"/>
  <c r="P144" i="4"/>
  <c r="P145" i="4"/>
  <c r="P146" i="4"/>
  <c r="R146" i="4" s="1"/>
  <c r="P147" i="4"/>
  <c r="P148" i="4"/>
  <c r="P149" i="4"/>
  <c r="P150" i="4"/>
  <c r="R150" i="4" s="1"/>
  <c r="P151" i="4"/>
  <c r="P152" i="4"/>
  <c r="P153" i="4"/>
  <c r="P154" i="4"/>
  <c r="R154" i="4" s="1"/>
  <c r="P155" i="4"/>
  <c r="P156" i="4"/>
  <c r="P157" i="4"/>
  <c r="P158" i="4"/>
  <c r="R158" i="4" s="1"/>
  <c r="P159" i="4"/>
  <c r="P160" i="4"/>
  <c r="P161" i="4"/>
  <c r="P162" i="4"/>
  <c r="R162" i="4" s="1"/>
  <c r="P163" i="4"/>
  <c r="P164" i="4"/>
  <c r="P165" i="4"/>
  <c r="P166" i="4"/>
  <c r="R166" i="4" s="1"/>
  <c r="P167" i="4"/>
  <c r="P168" i="4"/>
  <c r="P169" i="4"/>
  <c r="P170" i="4"/>
  <c r="R170" i="4" s="1"/>
  <c r="P171" i="4"/>
  <c r="P172" i="4"/>
  <c r="P173" i="4"/>
  <c r="P174" i="4"/>
  <c r="R174" i="4" s="1"/>
  <c r="P175" i="4"/>
  <c r="P176" i="4"/>
  <c r="P177" i="4"/>
  <c r="P178" i="4"/>
  <c r="R178" i="4" s="1"/>
  <c r="P179" i="4"/>
  <c r="P180" i="4"/>
  <c r="P181" i="4"/>
  <c r="P182" i="4"/>
  <c r="R182" i="4" s="1"/>
  <c r="P183" i="4"/>
  <c r="P184" i="4"/>
  <c r="P185" i="4"/>
  <c r="P186" i="4"/>
  <c r="R186" i="4" s="1"/>
  <c r="P187" i="4"/>
  <c r="P188" i="4"/>
  <c r="P189" i="4"/>
  <c r="P190" i="4"/>
  <c r="R190" i="4" s="1"/>
  <c r="P191" i="4"/>
  <c r="P192" i="4"/>
  <c r="P193" i="4"/>
  <c r="P194" i="4"/>
  <c r="R194" i="4" s="1"/>
  <c r="P195" i="4"/>
  <c r="P196" i="4"/>
  <c r="P197" i="4"/>
  <c r="P198" i="4"/>
  <c r="R198" i="4" s="1"/>
  <c r="P199" i="4"/>
  <c r="P200" i="4"/>
  <c r="P201" i="4"/>
  <c r="P202" i="4"/>
  <c r="R202" i="4" s="1"/>
  <c r="P203" i="4"/>
  <c r="P204" i="4"/>
  <c r="P205" i="4"/>
  <c r="P206" i="4"/>
  <c r="R206" i="4" s="1"/>
  <c r="P207" i="4"/>
  <c r="P208" i="4"/>
  <c r="P209" i="4"/>
  <c r="P210" i="4"/>
  <c r="R210" i="4" s="1"/>
  <c r="P211" i="4"/>
  <c r="P212" i="4"/>
  <c r="P213" i="4"/>
  <c r="P214" i="4"/>
  <c r="R214" i="4" s="1"/>
  <c r="P215" i="4"/>
  <c r="P216" i="4"/>
  <c r="P217" i="4"/>
  <c r="P218" i="4"/>
  <c r="R218" i="4" s="1"/>
  <c r="P219" i="4"/>
  <c r="P220" i="4"/>
  <c r="P221" i="4"/>
  <c r="P222" i="4"/>
  <c r="R222" i="4" s="1"/>
  <c r="P223" i="4"/>
  <c r="P224" i="4"/>
  <c r="P225" i="4"/>
  <c r="P226" i="4"/>
  <c r="R226" i="4" s="1"/>
  <c r="P227" i="4"/>
  <c r="P228" i="4"/>
  <c r="P229" i="4"/>
  <c r="P230" i="4"/>
  <c r="R230" i="4" s="1"/>
  <c r="P231" i="4"/>
  <c r="P232" i="4"/>
  <c r="P233" i="4"/>
  <c r="P234" i="4"/>
  <c r="R234" i="4" s="1"/>
  <c r="P235" i="4"/>
  <c r="P236" i="4"/>
  <c r="P237" i="4"/>
  <c r="P238" i="4"/>
  <c r="R238" i="4" s="1"/>
  <c r="P239" i="4"/>
  <c r="P240" i="4"/>
  <c r="P241" i="4"/>
  <c r="P242" i="4"/>
  <c r="R242" i="4" s="1"/>
  <c r="P243" i="4"/>
  <c r="P244" i="4"/>
  <c r="P245" i="4"/>
  <c r="P246" i="4"/>
  <c r="R246" i="4" s="1"/>
  <c r="P247" i="4"/>
  <c r="P248" i="4"/>
  <c r="P249" i="4"/>
  <c r="P250" i="4"/>
  <c r="R250" i="4" s="1"/>
  <c r="P251" i="4"/>
  <c r="P252" i="4"/>
  <c r="P253" i="4"/>
  <c r="P254" i="4"/>
  <c r="R254" i="4" s="1"/>
  <c r="P255" i="4"/>
  <c r="P256" i="4"/>
  <c r="P257" i="4"/>
  <c r="P258" i="4"/>
  <c r="R258" i="4" s="1"/>
  <c r="P259" i="4"/>
  <c r="P260" i="4"/>
  <c r="P261" i="4"/>
  <c r="P262" i="4"/>
  <c r="R262" i="4" s="1"/>
  <c r="P263" i="4"/>
  <c r="P264" i="4"/>
  <c r="P265" i="4"/>
  <c r="P266" i="4"/>
  <c r="R266" i="4" s="1"/>
  <c r="P267" i="4"/>
  <c r="P268" i="4"/>
  <c r="P269" i="4"/>
  <c r="P270" i="4"/>
  <c r="R270" i="4" s="1"/>
  <c r="P271" i="4"/>
  <c r="P272" i="4"/>
  <c r="P273" i="4"/>
  <c r="P274" i="4"/>
  <c r="R274" i="4" s="1"/>
  <c r="P275" i="4"/>
  <c r="P276" i="4"/>
  <c r="P277" i="4"/>
  <c r="P278" i="4"/>
  <c r="R278" i="4" s="1"/>
  <c r="P279" i="4"/>
  <c r="P280" i="4"/>
  <c r="P281" i="4"/>
  <c r="P282" i="4"/>
  <c r="R282" i="4" s="1"/>
  <c r="P283" i="4"/>
  <c r="P284" i="4"/>
  <c r="P285" i="4"/>
  <c r="P286" i="4"/>
  <c r="R286" i="4" s="1"/>
  <c r="P287" i="4"/>
  <c r="P288" i="4"/>
  <c r="P289" i="4"/>
  <c r="P290" i="4"/>
  <c r="R290" i="4" s="1"/>
  <c r="P291" i="4"/>
  <c r="P292" i="4"/>
  <c r="P293" i="4"/>
  <c r="P294" i="4"/>
  <c r="R294" i="4" s="1"/>
  <c r="P295" i="4"/>
  <c r="P296" i="4"/>
  <c r="P297" i="4"/>
  <c r="P298" i="4"/>
  <c r="R298" i="4" s="1"/>
  <c r="P299" i="4"/>
  <c r="P300" i="4"/>
  <c r="P301" i="4"/>
  <c r="P302" i="4"/>
  <c r="R302" i="4" s="1"/>
  <c r="P303" i="4"/>
  <c r="P304" i="4"/>
  <c r="P305" i="4"/>
  <c r="P306" i="4"/>
  <c r="R306" i="4" s="1"/>
  <c r="P307" i="4"/>
  <c r="P308" i="4"/>
  <c r="P309" i="4"/>
  <c r="P310" i="4"/>
  <c r="R310" i="4" s="1"/>
  <c r="P311" i="4"/>
  <c r="P312" i="4"/>
  <c r="P313" i="4"/>
  <c r="P314" i="4"/>
  <c r="R314" i="4" s="1"/>
  <c r="P315" i="4"/>
  <c r="P316" i="4"/>
  <c r="P317" i="4"/>
  <c r="P318" i="4"/>
  <c r="R318" i="4" s="1"/>
  <c r="P319" i="4"/>
  <c r="P320" i="4"/>
  <c r="P321" i="4"/>
  <c r="P322" i="4"/>
  <c r="R322" i="4" s="1"/>
  <c r="P323" i="4"/>
  <c r="P324" i="4"/>
  <c r="P325" i="4"/>
  <c r="P326" i="4"/>
  <c r="R326" i="4" s="1"/>
  <c r="P327" i="4"/>
  <c r="P328" i="4"/>
  <c r="P329" i="4"/>
  <c r="P330" i="4"/>
  <c r="R330" i="4" s="1"/>
  <c r="P331" i="4"/>
  <c r="P332" i="4"/>
  <c r="P333" i="4"/>
  <c r="P334" i="4"/>
  <c r="R334" i="4" s="1"/>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O556" i="4"/>
  <c r="O555" i="4"/>
  <c r="O554" i="4"/>
  <c r="O553" i="4"/>
  <c r="O552" i="4"/>
  <c r="O551" i="4"/>
  <c r="O550" i="4"/>
  <c r="O549" i="4"/>
  <c r="O548" i="4"/>
  <c r="O547" i="4"/>
  <c r="O546" i="4"/>
  <c r="O545" i="4"/>
  <c r="O544" i="4"/>
  <c r="O543" i="4"/>
  <c r="O542" i="4"/>
  <c r="O541" i="4"/>
  <c r="O540" i="4"/>
  <c r="O539" i="4"/>
  <c r="O538" i="4"/>
  <c r="O537" i="4"/>
  <c r="O536" i="4"/>
  <c r="O535" i="4"/>
  <c r="O534" i="4"/>
  <c r="O533" i="4"/>
  <c r="O532" i="4"/>
  <c r="O531" i="4"/>
  <c r="O530" i="4"/>
  <c r="O529" i="4"/>
  <c r="O528" i="4"/>
  <c r="O527" i="4"/>
  <c r="O526" i="4"/>
  <c r="O525" i="4"/>
  <c r="O524" i="4"/>
  <c r="O523" i="4"/>
  <c r="O522" i="4"/>
  <c r="O521" i="4"/>
  <c r="O520" i="4"/>
  <c r="O519" i="4"/>
  <c r="O518" i="4"/>
  <c r="O517" i="4"/>
  <c r="O516" i="4"/>
  <c r="O515" i="4"/>
  <c r="O514" i="4"/>
  <c r="O513" i="4"/>
  <c r="O512" i="4"/>
  <c r="O511" i="4"/>
  <c r="O510" i="4"/>
  <c r="O509" i="4"/>
  <c r="O508" i="4"/>
  <c r="O507" i="4"/>
  <c r="O506" i="4"/>
  <c r="O505" i="4"/>
  <c r="O504" i="4"/>
  <c r="O503" i="4"/>
  <c r="O502" i="4"/>
  <c r="O501" i="4"/>
  <c r="O500" i="4"/>
  <c r="O499" i="4"/>
  <c r="O498" i="4"/>
  <c r="O497" i="4"/>
  <c r="O496" i="4"/>
  <c r="O495" i="4"/>
  <c r="O494" i="4"/>
  <c r="O493" i="4"/>
  <c r="O492" i="4"/>
  <c r="O491" i="4"/>
  <c r="O490" i="4"/>
  <c r="O489" i="4"/>
  <c r="O488" i="4"/>
  <c r="O487" i="4"/>
  <c r="O486" i="4"/>
  <c r="O485" i="4"/>
  <c r="O484" i="4"/>
  <c r="O483" i="4"/>
  <c r="O482" i="4"/>
  <c r="O481" i="4"/>
  <c r="O480" i="4"/>
  <c r="O479" i="4"/>
  <c r="O478" i="4"/>
  <c r="O477" i="4"/>
  <c r="O476" i="4"/>
  <c r="O475" i="4"/>
  <c r="O474" i="4"/>
  <c r="O473" i="4"/>
  <c r="O472" i="4"/>
  <c r="O471" i="4"/>
  <c r="O470" i="4"/>
  <c r="O469" i="4"/>
  <c r="O468" i="4"/>
  <c r="O467" i="4"/>
  <c r="O466" i="4"/>
  <c r="O465" i="4"/>
  <c r="O464" i="4"/>
  <c r="O463" i="4"/>
  <c r="O462" i="4"/>
  <c r="O461" i="4"/>
  <c r="O460" i="4"/>
  <c r="O459" i="4"/>
  <c r="O458" i="4"/>
  <c r="O457" i="4"/>
  <c r="O456" i="4"/>
  <c r="O455" i="4"/>
  <c r="O454" i="4"/>
  <c r="O453" i="4"/>
  <c r="O452" i="4"/>
  <c r="O451" i="4"/>
  <c r="O450" i="4"/>
  <c r="O449" i="4"/>
  <c r="O448" i="4"/>
  <c r="O447" i="4"/>
  <c r="O446" i="4"/>
  <c r="O445" i="4"/>
  <c r="O444" i="4"/>
  <c r="O443" i="4"/>
  <c r="O442" i="4"/>
  <c r="O441" i="4"/>
  <c r="O440" i="4"/>
  <c r="O439" i="4"/>
  <c r="O438" i="4"/>
  <c r="O437" i="4"/>
  <c r="O436" i="4"/>
  <c r="O435" i="4"/>
  <c r="O434" i="4"/>
  <c r="O433" i="4"/>
  <c r="O432" i="4"/>
  <c r="O431" i="4"/>
  <c r="O430" i="4"/>
  <c r="O429" i="4"/>
  <c r="O428" i="4"/>
  <c r="O427" i="4"/>
  <c r="O426" i="4"/>
  <c r="O425" i="4"/>
  <c r="O424" i="4"/>
  <c r="O423" i="4"/>
  <c r="O422" i="4"/>
  <c r="O421" i="4"/>
  <c r="O420" i="4"/>
  <c r="O419" i="4"/>
  <c r="O418" i="4"/>
  <c r="O417" i="4"/>
  <c r="O416" i="4"/>
  <c r="O415" i="4"/>
  <c r="O414" i="4"/>
  <c r="O413" i="4"/>
  <c r="O412" i="4"/>
  <c r="O411" i="4"/>
  <c r="O410" i="4"/>
  <c r="O409" i="4"/>
  <c r="O408" i="4"/>
  <c r="O407" i="4"/>
  <c r="O406" i="4"/>
  <c r="O405" i="4"/>
  <c r="O404" i="4"/>
  <c r="O403" i="4"/>
  <c r="O402" i="4"/>
  <c r="O401" i="4"/>
  <c r="O400" i="4"/>
  <c r="O399" i="4"/>
  <c r="O398" i="4"/>
  <c r="O397" i="4"/>
  <c r="O396" i="4"/>
  <c r="O395" i="4"/>
  <c r="O394" i="4"/>
  <c r="O393" i="4"/>
  <c r="O392" i="4"/>
  <c r="O391" i="4"/>
  <c r="O390" i="4"/>
  <c r="O389" i="4"/>
  <c r="O388" i="4"/>
  <c r="O387" i="4"/>
  <c r="O386" i="4"/>
  <c r="O385" i="4"/>
  <c r="O384" i="4"/>
  <c r="O383" i="4"/>
  <c r="O382" i="4"/>
  <c r="O381" i="4"/>
  <c r="O380" i="4"/>
  <c r="O379" i="4"/>
  <c r="O378" i="4"/>
  <c r="O377" i="4"/>
  <c r="O376" i="4"/>
  <c r="O375" i="4"/>
  <c r="O374" i="4"/>
  <c r="O373" i="4"/>
  <c r="O372" i="4"/>
  <c r="O371" i="4"/>
  <c r="O370" i="4"/>
  <c r="O369" i="4"/>
  <c r="O368" i="4"/>
  <c r="O367" i="4"/>
  <c r="O366" i="4"/>
  <c r="O365" i="4"/>
  <c r="O364" i="4"/>
  <c r="O363" i="4"/>
  <c r="O362" i="4"/>
  <c r="O361" i="4"/>
  <c r="O360" i="4"/>
  <c r="O359" i="4"/>
  <c r="O358" i="4"/>
  <c r="O357" i="4"/>
  <c r="O356" i="4"/>
  <c r="O355" i="4"/>
  <c r="O354" i="4"/>
  <c r="O353" i="4"/>
  <c r="O352" i="4"/>
  <c r="O351" i="4"/>
  <c r="O350" i="4"/>
  <c r="O349" i="4"/>
  <c r="O348" i="4"/>
  <c r="O347" i="4"/>
  <c r="O346" i="4"/>
  <c r="O345" i="4"/>
  <c r="O344" i="4"/>
  <c r="O343" i="4"/>
  <c r="O342" i="4"/>
  <c r="O341" i="4"/>
  <c r="O340" i="4"/>
  <c r="O339" i="4"/>
  <c r="O338" i="4"/>
  <c r="O337" i="4"/>
  <c r="O336" i="4"/>
  <c r="O335" i="4"/>
  <c r="O334" i="4"/>
  <c r="O333" i="4"/>
  <c r="O332" i="4"/>
  <c r="O331" i="4"/>
  <c r="O330" i="4"/>
  <c r="O329" i="4"/>
  <c r="O328" i="4"/>
  <c r="O327" i="4"/>
  <c r="O326" i="4"/>
  <c r="O325" i="4"/>
  <c r="O324" i="4"/>
  <c r="O323" i="4"/>
  <c r="O322" i="4"/>
  <c r="O321" i="4"/>
  <c r="O320" i="4"/>
  <c r="O319" i="4"/>
  <c r="O318" i="4"/>
  <c r="O317" i="4"/>
  <c r="O316" i="4"/>
  <c r="O315" i="4"/>
  <c r="O314" i="4"/>
  <c r="O313" i="4"/>
  <c r="O312" i="4"/>
  <c r="O311" i="4"/>
  <c r="O310" i="4"/>
  <c r="O309" i="4"/>
  <c r="O308" i="4"/>
  <c r="O307" i="4"/>
  <c r="O306" i="4"/>
  <c r="O305" i="4"/>
  <c r="O304" i="4"/>
  <c r="O303" i="4"/>
  <c r="O302" i="4"/>
  <c r="O301" i="4"/>
  <c r="O300" i="4"/>
  <c r="O299" i="4"/>
  <c r="O298" i="4"/>
  <c r="O297" i="4"/>
  <c r="O296" i="4"/>
  <c r="O295" i="4"/>
  <c r="O294" i="4"/>
  <c r="O293" i="4"/>
  <c r="O292" i="4"/>
  <c r="O291" i="4"/>
  <c r="O290" i="4"/>
  <c r="O289" i="4"/>
  <c r="O288" i="4"/>
  <c r="O287" i="4"/>
  <c r="O286" i="4"/>
  <c r="O285" i="4"/>
  <c r="O284" i="4"/>
  <c r="O283" i="4"/>
  <c r="O282" i="4"/>
  <c r="O281" i="4"/>
  <c r="O280" i="4"/>
  <c r="O279" i="4"/>
  <c r="O278" i="4"/>
  <c r="O277" i="4"/>
  <c r="O276" i="4"/>
  <c r="O275" i="4"/>
  <c r="O274" i="4"/>
  <c r="O273" i="4"/>
  <c r="O272" i="4"/>
  <c r="O271" i="4"/>
  <c r="O270" i="4"/>
  <c r="O269" i="4"/>
  <c r="O268" i="4"/>
  <c r="O267" i="4"/>
  <c r="O266" i="4"/>
  <c r="O265" i="4"/>
  <c r="O264" i="4"/>
  <c r="O263" i="4"/>
  <c r="O262" i="4"/>
  <c r="O261" i="4"/>
  <c r="O260" i="4"/>
  <c r="O259" i="4"/>
  <c r="O258" i="4"/>
  <c r="O257" i="4"/>
  <c r="O256" i="4"/>
  <c r="O255" i="4"/>
  <c r="O254" i="4"/>
  <c r="O253" i="4"/>
  <c r="O252" i="4"/>
  <c r="O251" i="4"/>
  <c r="O250" i="4"/>
  <c r="O249" i="4"/>
  <c r="O248" i="4"/>
  <c r="O247" i="4"/>
  <c r="O246" i="4"/>
  <c r="O245" i="4"/>
  <c r="O244" i="4"/>
  <c r="O243" i="4"/>
  <c r="O242" i="4"/>
  <c r="O241" i="4"/>
  <c r="O240" i="4"/>
  <c r="O239" i="4"/>
  <c r="O238" i="4"/>
  <c r="O237" i="4"/>
  <c r="O236" i="4"/>
  <c r="O235" i="4"/>
  <c r="O234" i="4"/>
  <c r="O233" i="4"/>
  <c r="O232" i="4"/>
  <c r="O231" i="4"/>
  <c r="O230" i="4"/>
  <c r="O229" i="4"/>
  <c r="O228" i="4"/>
  <c r="O227" i="4"/>
  <c r="O226" i="4"/>
  <c r="O225" i="4"/>
  <c r="O224" i="4"/>
  <c r="O223" i="4"/>
  <c r="O222" i="4"/>
  <c r="O221" i="4"/>
  <c r="O220" i="4"/>
  <c r="O219" i="4"/>
  <c r="O218" i="4"/>
  <c r="O217" i="4"/>
  <c r="O216" i="4"/>
  <c r="O215" i="4"/>
  <c r="O214" i="4"/>
  <c r="O213" i="4"/>
  <c r="O212" i="4"/>
  <c r="O211" i="4"/>
  <c r="O210" i="4"/>
  <c r="O209" i="4"/>
  <c r="O208" i="4"/>
  <c r="O207" i="4"/>
  <c r="O206" i="4"/>
  <c r="O205" i="4"/>
  <c r="O204" i="4"/>
  <c r="O203" i="4"/>
  <c r="O202" i="4"/>
  <c r="O201" i="4"/>
  <c r="O200" i="4"/>
  <c r="O199" i="4"/>
  <c r="O198" i="4"/>
  <c r="O197" i="4"/>
  <c r="O196" i="4"/>
  <c r="O195" i="4"/>
  <c r="O194" i="4"/>
  <c r="O193" i="4"/>
  <c r="O192" i="4"/>
  <c r="O191" i="4"/>
  <c r="O190" i="4"/>
  <c r="O189" i="4"/>
  <c r="O188" i="4"/>
  <c r="O187" i="4"/>
  <c r="O186" i="4"/>
  <c r="O185" i="4"/>
  <c r="O184" i="4"/>
  <c r="O183" i="4"/>
  <c r="O182" i="4"/>
  <c r="O181" i="4"/>
  <c r="O180" i="4"/>
  <c r="O179" i="4"/>
  <c r="O178" i="4"/>
  <c r="O177" i="4"/>
  <c r="O176" i="4"/>
  <c r="O175" i="4"/>
  <c r="O174" i="4"/>
  <c r="O173" i="4"/>
  <c r="O172" i="4"/>
  <c r="O171" i="4"/>
  <c r="O170" i="4"/>
  <c r="O169" i="4"/>
  <c r="O168" i="4"/>
  <c r="O167" i="4"/>
  <c r="O166" i="4"/>
  <c r="O165" i="4"/>
  <c r="O164" i="4"/>
  <c r="O163" i="4"/>
  <c r="O162" i="4"/>
  <c r="O161" i="4"/>
  <c r="O160" i="4"/>
  <c r="O159" i="4"/>
  <c r="O158" i="4"/>
  <c r="O157" i="4"/>
  <c r="O156" i="4"/>
  <c r="O155" i="4"/>
  <c r="O154" i="4"/>
  <c r="O153" i="4"/>
  <c r="O152" i="4"/>
  <c r="O151" i="4"/>
  <c r="O150" i="4"/>
  <c r="O149" i="4"/>
  <c r="O148" i="4"/>
  <c r="O147" i="4"/>
  <c r="O146" i="4"/>
  <c r="O145" i="4"/>
  <c r="O144" i="4"/>
  <c r="O143" i="4"/>
  <c r="O142" i="4"/>
  <c r="O141" i="4"/>
  <c r="O140" i="4"/>
  <c r="O139" i="4"/>
  <c r="O138" i="4"/>
  <c r="O137" i="4"/>
  <c r="O136" i="4"/>
  <c r="O135" i="4"/>
  <c r="O134" i="4"/>
  <c r="O133" i="4"/>
  <c r="O132" i="4"/>
  <c r="O131" i="4"/>
  <c r="O130" i="4"/>
  <c r="O129" i="4"/>
  <c r="O128" i="4"/>
  <c r="O127" i="4"/>
  <c r="O126" i="4"/>
  <c r="O125" i="4"/>
  <c r="O124" i="4"/>
  <c r="O123" i="4"/>
  <c r="O122" i="4"/>
  <c r="O121" i="4"/>
  <c r="O120" i="4"/>
  <c r="O119" i="4"/>
  <c r="O118" i="4"/>
  <c r="O117" i="4"/>
  <c r="O116" i="4"/>
  <c r="O115" i="4"/>
  <c r="O114" i="4"/>
  <c r="O113" i="4"/>
  <c r="O112" i="4"/>
  <c r="O111" i="4"/>
  <c r="O110" i="4"/>
  <c r="O109" i="4"/>
  <c r="O108" i="4"/>
  <c r="O107" i="4"/>
  <c r="O106" i="4"/>
  <c r="O105" i="4"/>
  <c r="O104" i="4"/>
  <c r="O103" i="4"/>
  <c r="O102" i="4"/>
  <c r="O101" i="4"/>
  <c r="O100" i="4"/>
  <c r="O99" i="4"/>
  <c r="O98" i="4"/>
  <c r="O97" i="4"/>
  <c r="O96" i="4"/>
  <c r="O95" i="4"/>
  <c r="O94" i="4"/>
  <c r="O93" i="4"/>
  <c r="O92" i="4"/>
  <c r="O91" i="4"/>
  <c r="O90" i="4"/>
  <c r="O89" i="4"/>
  <c r="O88" i="4"/>
  <c r="O87" i="4"/>
  <c r="O86" i="4"/>
  <c r="O85" i="4"/>
  <c r="O84" i="4"/>
  <c r="O83" i="4"/>
  <c r="O82" i="4"/>
  <c r="O81" i="4"/>
  <c r="O80" i="4"/>
  <c r="O79" i="4"/>
  <c r="O78" i="4"/>
  <c r="O77" i="4"/>
  <c r="O76" i="4"/>
  <c r="O75" i="4"/>
  <c r="O74" i="4"/>
  <c r="O73" i="4"/>
  <c r="O72" i="4"/>
  <c r="O71" i="4"/>
  <c r="O70" i="4"/>
  <c r="O69" i="4"/>
  <c r="O68" i="4"/>
  <c r="O67" i="4"/>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2" i="4"/>
  <c r="N2" i="4"/>
  <c r="N3" i="4"/>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M2" i="4"/>
  <c r="M3"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L2" i="4"/>
  <c r="L3"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N13" i="8"/>
  <c r="J8" i="8"/>
  <c r="I8" i="8"/>
  <c r="I9" i="8"/>
  <c r="N14" i="8"/>
  <c r="N17" i="8"/>
  <c r="K9" i="8"/>
  <c r="J9" i="8"/>
  <c r="M6" i="8"/>
  <c r="N18" i="8"/>
  <c r="K8" i="8"/>
  <c r="R555" i="4" l="1"/>
  <c r="R547" i="4"/>
  <c r="R539" i="4"/>
  <c r="R531" i="4"/>
  <c r="R523" i="4"/>
  <c r="R515" i="4"/>
  <c r="R507" i="4"/>
  <c r="R499" i="4"/>
  <c r="R491" i="4"/>
  <c r="R483" i="4"/>
  <c r="R475" i="4"/>
  <c r="R467" i="4"/>
  <c r="R459" i="4"/>
  <c r="R451" i="4"/>
  <c r="R443" i="4"/>
  <c r="R435" i="4"/>
  <c r="R427" i="4"/>
  <c r="R415" i="4"/>
  <c r="R395" i="4"/>
  <c r="R383" i="4"/>
  <c r="R363" i="4"/>
  <c r="R331" i="4"/>
  <c r="R287" i="4"/>
  <c r="R267" i="4"/>
  <c r="R223" i="4"/>
  <c r="R203" i="4"/>
  <c r="R340" i="4"/>
  <c r="R320" i="4"/>
  <c r="R288" i="4"/>
  <c r="R276" i="4"/>
  <c r="R256" i="4"/>
  <c r="R224" i="4"/>
  <c r="R212" i="4"/>
  <c r="R192" i="4"/>
  <c r="R160" i="4"/>
  <c r="R128" i="4"/>
  <c r="R96" i="4"/>
  <c r="R64" i="4"/>
  <c r="R32" i="4"/>
  <c r="N53" i="8"/>
  <c r="M53" i="8"/>
  <c r="M49" i="8"/>
  <c r="N49" i="8"/>
  <c r="M45" i="8"/>
  <c r="N45" i="8"/>
  <c r="N41" i="8"/>
  <c r="M41" i="8"/>
  <c r="O13" i="8"/>
  <c r="O14" i="8"/>
  <c r="O17" i="8"/>
  <c r="O18" i="8"/>
  <c r="R554" i="4"/>
  <c r="R550" i="4"/>
  <c r="R546" i="4"/>
  <c r="R542" i="4"/>
  <c r="R538" i="4"/>
  <c r="R534" i="4"/>
  <c r="R530" i="4"/>
  <c r="R526" i="4"/>
  <c r="R522" i="4"/>
  <c r="R518" i="4"/>
  <c r="R514" i="4"/>
  <c r="R510" i="4"/>
  <c r="R506" i="4"/>
  <c r="R502" i="4"/>
  <c r="R498" i="4"/>
  <c r="R494" i="4"/>
  <c r="R490" i="4"/>
  <c r="R486" i="4"/>
  <c r="R482" i="4"/>
  <c r="R478" i="4"/>
  <c r="R474" i="4"/>
  <c r="R470" i="4"/>
  <c r="R466" i="4"/>
  <c r="R462" i="4"/>
  <c r="R458" i="4"/>
  <c r="R454" i="4"/>
  <c r="R450" i="4"/>
  <c r="R446" i="4"/>
  <c r="R442" i="4"/>
  <c r="R438" i="4"/>
  <c r="R434" i="4"/>
  <c r="R430" i="4"/>
  <c r="R426" i="4"/>
  <c r="R422" i="4"/>
  <c r="R418" i="4"/>
  <c r="R414" i="4"/>
  <c r="R410" i="4"/>
  <c r="R406" i="4"/>
  <c r="R402" i="4"/>
  <c r="R398" i="4"/>
  <c r="R394" i="4"/>
  <c r="R390" i="4"/>
  <c r="R386" i="4"/>
  <c r="R382" i="4"/>
  <c r="R378" i="4"/>
  <c r="R374" i="4"/>
  <c r="R370" i="4"/>
  <c r="R366" i="4"/>
  <c r="R362" i="4"/>
  <c r="R358" i="4"/>
  <c r="R354" i="4"/>
  <c r="R350" i="4"/>
  <c r="R346" i="4"/>
  <c r="R342" i="4"/>
  <c r="R338" i="4"/>
  <c r="R553" i="4"/>
  <c r="R549" i="4"/>
  <c r="R545" i="4"/>
  <c r="R541" i="4"/>
  <c r="R537" i="4"/>
  <c r="R533" i="4"/>
  <c r="R529" i="4"/>
  <c r="R525" i="4"/>
  <c r="R521" i="4"/>
  <c r="R517" i="4"/>
  <c r="R513" i="4"/>
  <c r="R509" i="4"/>
  <c r="R505" i="4"/>
  <c r="R501" i="4"/>
  <c r="R497" i="4"/>
  <c r="R493" i="4"/>
  <c r="R489" i="4"/>
  <c r="R485" i="4"/>
  <c r="R481" i="4"/>
  <c r="R477" i="4"/>
  <c r="R473" i="4"/>
  <c r="R469" i="4"/>
  <c r="R465" i="4"/>
  <c r="R461" i="4"/>
  <c r="R457" i="4"/>
  <c r="R453" i="4"/>
  <c r="R449" i="4"/>
  <c r="R445" i="4"/>
  <c r="R441" i="4"/>
  <c r="R437" i="4"/>
  <c r="R433" i="4"/>
  <c r="R429" i="4"/>
  <c r="R425" i="4"/>
  <c r="R421" i="4"/>
  <c r="R417" i="4"/>
  <c r="R413" i="4"/>
  <c r="R409" i="4"/>
  <c r="R405" i="4"/>
  <c r="R401" i="4"/>
  <c r="R397" i="4"/>
  <c r="R393" i="4"/>
  <c r="R389" i="4"/>
  <c r="R385" i="4"/>
  <c r="R381" i="4"/>
  <c r="R377" i="4"/>
  <c r="R373" i="4"/>
  <c r="R369" i="4"/>
  <c r="R365" i="4"/>
  <c r="R361" i="4"/>
  <c r="R357" i="4"/>
  <c r="R353" i="4"/>
  <c r="R349" i="4"/>
  <c r="R345" i="4"/>
  <c r="R341" i="4"/>
  <c r="R337" i="4"/>
  <c r="R333" i="4"/>
  <c r="R329" i="4"/>
  <c r="R325" i="4"/>
  <c r="R321" i="4"/>
  <c r="R317" i="4"/>
  <c r="R313" i="4"/>
  <c r="R309" i="4"/>
  <c r="R305" i="4"/>
  <c r="R301" i="4"/>
  <c r="R297" i="4"/>
  <c r="R293" i="4"/>
  <c r="R289" i="4"/>
  <c r="R285" i="4"/>
  <c r="R281" i="4"/>
  <c r="R277" i="4"/>
  <c r="R273" i="4"/>
  <c r="R269" i="4"/>
  <c r="R265" i="4"/>
  <c r="R261" i="4"/>
  <c r="R257" i="4"/>
  <c r="R253" i="4"/>
  <c r="R249" i="4"/>
  <c r="R245" i="4"/>
  <c r="R241" i="4"/>
  <c r="R237" i="4"/>
  <c r="R233" i="4"/>
  <c r="R229" i="4"/>
  <c r="R225" i="4"/>
  <c r="R221" i="4"/>
  <c r="R217" i="4"/>
  <c r="R213" i="4"/>
  <c r="R209" i="4"/>
  <c r="R205" i="4"/>
  <c r="R201" i="4"/>
  <c r="R197" i="4"/>
  <c r="R193" i="4"/>
  <c r="R189" i="4"/>
  <c r="R185" i="4"/>
  <c r="R181" i="4"/>
  <c r="R177" i="4"/>
  <c r="R173" i="4"/>
  <c r="R169" i="4"/>
  <c r="R165" i="4"/>
  <c r="R161" i="4"/>
  <c r="R157" i="4"/>
  <c r="R153" i="4"/>
  <c r="R149" i="4"/>
  <c r="R145" i="4"/>
  <c r="R141" i="4"/>
  <c r="R137" i="4"/>
  <c r="R133" i="4"/>
  <c r="R129" i="4"/>
  <c r="R125" i="4"/>
  <c r="R121" i="4"/>
  <c r="R117" i="4"/>
  <c r="R113" i="4"/>
  <c r="R109" i="4"/>
  <c r="R105" i="4"/>
  <c r="R101" i="4"/>
  <c r="R97" i="4"/>
  <c r="R93" i="4"/>
  <c r="R89" i="4"/>
  <c r="R85" i="4"/>
  <c r="R81" i="4"/>
  <c r="R77" i="4"/>
  <c r="R73" i="4"/>
  <c r="R69" i="4"/>
  <c r="R65" i="4"/>
  <c r="R61" i="4"/>
  <c r="R57" i="4"/>
  <c r="R53" i="4"/>
  <c r="R49" i="4"/>
  <c r="R45" i="4"/>
  <c r="R41" i="4"/>
  <c r="R37" i="4"/>
  <c r="R33" i="4"/>
  <c r="R29" i="4"/>
  <c r="R25" i="4"/>
  <c r="R21" i="4"/>
  <c r="R17" i="4"/>
  <c r="R13" i="4"/>
  <c r="R9" i="4"/>
  <c r="R5" i="4"/>
  <c r="R308" i="4"/>
  <c r="R244" i="4"/>
  <c r="R180" i="4"/>
  <c r="R551" i="4"/>
  <c r="R543" i="4"/>
  <c r="R535" i="4"/>
  <c r="R527" i="4"/>
  <c r="R519" i="4"/>
  <c r="R511" i="4"/>
  <c r="R503" i="4"/>
  <c r="R495" i="4"/>
  <c r="R487" i="4"/>
  <c r="R479" i="4"/>
  <c r="R471" i="4"/>
  <c r="R463" i="4"/>
  <c r="R455" i="4"/>
  <c r="R447" i="4"/>
  <c r="R439" i="4"/>
  <c r="R431" i="4"/>
  <c r="R411" i="4"/>
  <c r="R399" i="4"/>
  <c r="R379" i="4"/>
  <c r="R367" i="4"/>
  <c r="R319" i="4"/>
  <c r="R299" i="4"/>
  <c r="R255" i="4"/>
  <c r="R235" i="4"/>
  <c r="R191" i="4"/>
  <c r="R171" i="4"/>
  <c r="R159" i="4"/>
  <c r="R139" i="4"/>
  <c r="R127" i="4"/>
  <c r="R107" i="4"/>
  <c r="R95" i="4"/>
  <c r="R75" i="4"/>
  <c r="R63" i="4"/>
  <c r="R43" i="4"/>
  <c r="R31" i="4"/>
  <c r="R11" i="4"/>
  <c r="R552" i="4"/>
  <c r="R544" i="4"/>
  <c r="R536" i="4"/>
  <c r="R528" i="4"/>
  <c r="R520" i="4"/>
  <c r="R512" i="4"/>
  <c r="R504" i="4"/>
  <c r="R496" i="4"/>
  <c r="R488" i="4"/>
  <c r="R480" i="4"/>
  <c r="R476" i="4"/>
  <c r="R472" i="4"/>
  <c r="R464" i="4"/>
  <c r="R456" i="4"/>
  <c r="R448" i="4"/>
  <c r="R440" i="4"/>
  <c r="R432" i="4"/>
  <c r="R420" i="4"/>
  <c r="R412" i="4"/>
  <c r="R404" i="4"/>
  <c r="R392" i="4"/>
  <c r="R384" i="4"/>
  <c r="R376" i="4"/>
  <c r="R368" i="4"/>
  <c r="R360" i="4"/>
  <c r="R352" i="4"/>
  <c r="R344" i="4"/>
  <c r="R336" i="4"/>
  <c r="R328" i="4"/>
  <c r="R312" i="4"/>
  <c r="R300" i="4"/>
  <c r="R292" i="4"/>
  <c r="R280" i="4"/>
  <c r="R268" i="4"/>
  <c r="R260" i="4"/>
  <c r="R248" i="4"/>
  <c r="R240" i="4"/>
  <c r="R228" i="4"/>
  <c r="R216" i="4"/>
  <c r="R208" i="4"/>
  <c r="R196" i="4"/>
  <c r="R188" i="4"/>
  <c r="R176" i="4"/>
  <c r="R168" i="4"/>
  <c r="R156" i="4"/>
  <c r="R148" i="4"/>
  <c r="R140" i="4"/>
  <c r="R132" i="4"/>
  <c r="R124" i="4"/>
  <c r="R116" i="4"/>
  <c r="R108" i="4"/>
  <c r="R100" i="4"/>
  <c r="R88" i="4"/>
  <c r="R80" i="4"/>
  <c r="R72" i="4"/>
  <c r="R60" i="4"/>
  <c r="R52" i="4"/>
  <c r="R44" i="4"/>
  <c r="R36" i="4"/>
  <c r="R24" i="4"/>
  <c r="R16" i="4"/>
  <c r="R8" i="4"/>
  <c r="R556" i="4"/>
  <c r="R548" i="4"/>
  <c r="R540" i="4"/>
  <c r="R532" i="4"/>
  <c r="R524" i="4"/>
  <c r="R516" i="4"/>
  <c r="R508" i="4"/>
  <c r="R500" i="4"/>
  <c r="R492" i="4"/>
  <c r="R484" i="4"/>
  <c r="R468" i="4"/>
  <c r="R460" i="4"/>
  <c r="R452" i="4"/>
  <c r="R444" i="4"/>
  <c r="R436" i="4"/>
  <c r="R428" i="4"/>
  <c r="R424" i="4"/>
  <c r="R416" i="4"/>
  <c r="R408" i="4"/>
  <c r="R400" i="4"/>
  <c r="R396" i="4"/>
  <c r="R388" i="4"/>
  <c r="R380" i="4"/>
  <c r="R372" i="4"/>
  <c r="R364" i="4"/>
  <c r="R356" i="4"/>
  <c r="R348" i="4"/>
  <c r="R332" i="4"/>
  <c r="R324" i="4"/>
  <c r="R316" i="4"/>
  <c r="R304" i="4"/>
  <c r="R296" i="4"/>
  <c r="R284" i="4"/>
  <c r="R272" i="4"/>
  <c r="R264" i="4"/>
  <c r="R252" i="4"/>
  <c r="R236" i="4"/>
  <c r="R232" i="4"/>
  <c r="R220" i="4"/>
  <c r="R204" i="4"/>
  <c r="R200" i="4"/>
  <c r="R184" i="4"/>
  <c r="R172" i="4"/>
  <c r="R164" i="4"/>
  <c r="R152" i="4"/>
  <c r="R144" i="4"/>
  <c r="R136" i="4"/>
  <c r="R120" i="4"/>
  <c r="R112" i="4"/>
  <c r="R104" i="4"/>
  <c r="R92" i="4"/>
  <c r="R84" i="4"/>
  <c r="R76" i="4"/>
  <c r="R68" i="4"/>
  <c r="R56" i="4"/>
  <c r="R48" i="4"/>
  <c r="R40" i="4"/>
  <c r="R28" i="4"/>
  <c r="R20" i="4"/>
  <c r="R12" i="4"/>
  <c r="R4" i="4"/>
  <c r="R423" i="4"/>
  <c r="R419" i="4"/>
  <c r="R407" i="4"/>
  <c r="R403" i="4"/>
  <c r="R391" i="4"/>
  <c r="R387" i="4"/>
  <c r="R375" i="4"/>
  <c r="R371" i="4"/>
  <c r="R359" i="4"/>
  <c r="R335" i="4"/>
  <c r="R315" i="4"/>
  <c r="R303" i="4"/>
  <c r="R283" i="4"/>
  <c r="R271" i="4"/>
  <c r="R251" i="4"/>
  <c r="R239" i="4"/>
  <c r="R219" i="4"/>
  <c r="R207" i="4"/>
  <c r="R187" i="4"/>
  <c r="R175" i="4"/>
  <c r="R155" i="4"/>
  <c r="R143" i="4"/>
  <c r="R123" i="4"/>
  <c r="R111" i="4"/>
  <c r="R91" i="4"/>
  <c r="R79" i="4"/>
  <c r="R59" i="4"/>
  <c r="R47" i="4"/>
  <c r="R27" i="4"/>
  <c r="R15" i="4"/>
  <c r="R355" i="4"/>
  <c r="R351" i="4"/>
  <c r="R347" i="4"/>
  <c r="R343" i="4"/>
  <c r="R339" i="4"/>
  <c r="R327" i="4"/>
  <c r="R323" i="4"/>
  <c r="R311" i="4"/>
  <c r="R307" i="4"/>
  <c r="R295" i="4"/>
  <c r="R291" i="4"/>
  <c r="R279" i="4"/>
  <c r="R275" i="4"/>
  <c r="R263" i="4"/>
  <c r="R259" i="4"/>
  <c r="R247" i="4"/>
  <c r="R243" i="4"/>
  <c r="R231" i="4"/>
  <c r="R227" i="4"/>
  <c r="R215" i="4"/>
  <c r="R211" i="4"/>
  <c r="R199" i="4"/>
  <c r="R195" i="4"/>
  <c r="R183" i="4"/>
  <c r="R179" i="4"/>
  <c r="R167" i="4"/>
  <c r="R163" i="4"/>
  <c r="R151" i="4"/>
  <c r="R147" i="4"/>
  <c r="R135" i="4"/>
  <c r="R131" i="4"/>
  <c r="R119" i="4"/>
  <c r="R115" i="4"/>
  <c r="R103" i="4"/>
  <c r="R99" i="4"/>
  <c r="R87" i="4"/>
  <c r="R83" i="4"/>
  <c r="R71" i="4"/>
  <c r="R67" i="4"/>
  <c r="R55" i="4"/>
  <c r="R51" i="4"/>
  <c r="R39" i="4"/>
  <c r="R35" i="4"/>
  <c r="R23" i="4"/>
  <c r="R19" i="4"/>
  <c r="R7" i="4"/>
  <c r="R3" i="4"/>
  <c r="O53" i="8" l="1"/>
  <c r="O49" i="8"/>
  <c r="O45" i="8"/>
  <c r="O41" i="8"/>
</calcChain>
</file>

<file path=xl/sharedStrings.xml><?xml version="1.0" encoding="utf-8"?>
<sst xmlns="http://schemas.openxmlformats.org/spreadsheetml/2006/main" count="3716" uniqueCount="667">
  <si>
    <t>Order ID</t>
  </si>
  <si>
    <t>Customer Name</t>
  </si>
  <si>
    <t>Product Category</t>
  </si>
  <si>
    <t>Product Name</t>
  </si>
  <si>
    <t>Order Date</t>
  </si>
  <si>
    <t>Delivered Date</t>
  </si>
  <si>
    <t>Quantity</t>
  </si>
  <si>
    <t>Unit Price</t>
  </si>
  <si>
    <t>Status</t>
  </si>
  <si>
    <t>Country</t>
  </si>
  <si>
    <t>Payment Method</t>
  </si>
  <si>
    <t>Allison Hill</t>
  </si>
  <si>
    <t>Electronics</t>
  </si>
  <si>
    <t>Smartphone</t>
  </si>
  <si>
    <t>Completed</t>
  </si>
  <si>
    <t>Mobile Money</t>
  </si>
  <si>
    <t>Lance Hoffman</t>
  </si>
  <si>
    <t>Books</t>
  </si>
  <si>
    <t>Fiction</t>
  </si>
  <si>
    <t>Credit Card</t>
  </si>
  <si>
    <t>Brent Abbott</t>
  </si>
  <si>
    <t>Apparel</t>
  </si>
  <si>
    <t>Sneakers</t>
  </si>
  <si>
    <t>Edward Fuller</t>
  </si>
  <si>
    <t>Groceries</t>
  </si>
  <si>
    <t>Cereal</t>
  </si>
  <si>
    <t>Melinda Jones</t>
  </si>
  <si>
    <t>Headphones</t>
  </si>
  <si>
    <t>Returned</t>
  </si>
  <si>
    <t>Cash</t>
  </si>
  <si>
    <t>Andrew Stewart</t>
  </si>
  <si>
    <t>Home Decor</t>
  </si>
  <si>
    <t>Vase</t>
  </si>
  <si>
    <t>Nigeria</t>
  </si>
  <si>
    <t>Nicole Patterson</t>
  </si>
  <si>
    <t>Anthony Rodriguez</t>
  </si>
  <si>
    <t>Camera</t>
  </si>
  <si>
    <t>Shannon Smith</t>
  </si>
  <si>
    <t>Milk</t>
  </si>
  <si>
    <t>Pamela Romero</t>
  </si>
  <si>
    <t>T-Shirt</t>
  </si>
  <si>
    <t>Tammy Sellers</t>
  </si>
  <si>
    <t>Curtains</t>
  </si>
  <si>
    <t>Joseph Obrien</t>
  </si>
  <si>
    <t>Children's Book</t>
  </si>
  <si>
    <t>Austin Smith</t>
  </si>
  <si>
    <t>Bank Transfer</t>
  </si>
  <si>
    <t>David Caldwell</t>
  </si>
  <si>
    <t>Matthew Gomez</t>
  </si>
  <si>
    <t>Maria Brown</t>
  </si>
  <si>
    <t>Wall Art</t>
  </si>
  <si>
    <t>Clifford Ford</t>
  </si>
  <si>
    <t>Dress</t>
  </si>
  <si>
    <t>Tammy Allison</t>
  </si>
  <si>
    <t>Jeans</t>
  </si>
  <si>
    <t>Rachel Gibson</t>
  </si>
  <si>
    <t>Biography</t>
  </si>
  <si>
    <t>Lauren Daniels</t>
  </si>
  <si>
    <t>Laptop</t>
  </si>
  <si>
    <t>Amanda Miller</t>
  </si>
  <si>
    <t>Cookbook</t>
  </si>
  <si>
    <t>Michael Evans</t>
  </si>
  <si>
    <t>Angel Lewis MD</t>
  </si>
  <si>
    <t>Joshua Turner</t>
  </si>
  <si>
    <t>Non-Fiction</t>
  </si>
  <si>
    <t>Douglas Clark</t>
  </si>
  <si>
    <t>Kimberly Davenport</t>
  </si>
  <si>
    <t>Richard Rodriguez</t>
  </si>
  <si>
    <t>Matthew Ross</t>
  </si>
  <si>
    <t>Victoria Johnson</t>
  </si>
  <si>
    <t>Juice</t>
  </si>
  <si>
    <t>Stephanie Lee</t>
  </si>
  <si>
    <t>Benjamin Beck</t>
  </si>
  <si>
    <t>Stephanie Gilbert</t>
  </si>
  <si>
    <t>Jeffrey Carpenter</t>
  </si>
  <si>
    <t>Curtis Johnson</t>
  </si>
  <si>
    <t>Table Lamp</t>
  </si>
  <si>
    <t>Michael Snyder</t>
  </si>
  <si>
    <t>Melissa Marshall</t>
  </si>
  <si>
    <t>Cushion</t>
  </si>
  <si>
    <t>Michelle Wagner</t>
  </si>
  <si>
    <t>Sara Ramirez</t>
  </si>
  <si>
    <t>George Orozco</t>
  </si>
  <si>
    <t>Jacket</t>
  </si>
  <si>
    <t>Joshua Perry</t>
  </si>
  <si>
    <t>Aaron Bell</t>
  </si>
  <si>
    <t>Stephanie Freeman</t>
  </si>
  <si>
    <t>Rebecca Ramsey</t>
  </si>
  <si>
    <t>Mary Miller</t>
  </si>
  <si>
    <t>Andre Wright</t>
  </si>
  <si>
    <t>Jeffrey Wood</t>
  </si>
  <si>
    <t>Samuel Rivas</t>
  </si>
  <si>
    <t>Daniel Salinas</t>
  </si>
  <si>
    <t>Michael West</t>
  </si>
  <si>
    <t>Elizabeth Ward</t>
  </si>
  <si>
    <t>Kristen Terry</t>
  </si>
  <si>
    <t>Tablet</t>
  </si>
  <si>
    <t>David Grant</t>
  </si>
  <si>
    <t>Kevin Patterson</t>
  </si>
  <si>
    <t>Juan Moore</t>
  </si>
  <si>
    <t>Pasta</t>
  </si>
  <si>
    <t>Dwayne Campbell</t>
  </si>
  <si>
    <t>Samantha Morse</t>
  </si>
  <si>
    <t>Kathryn Snyder</t>
  </si>
  <si>
    <t>Alicia Hubbard</t>
  </si>
  <si>
    <t>Tanya Kim</t>
  </si>
  <si>
    <t>Bruce Collier</t>
  </si>
  <si>
    <t>Kimberly Gibson</t>
  </si>
  <si>
    <t>Reginald Williams</t>
  </si>
  <si>
    <t>Amanda Shaw</t>
  </si>
  <si>
    <t>Alexis Thomas</t>
  </si>
  <si>
    <t>Sarah Villarreal</t>
  </si>
  <si>
    <t>Cynthia Cohen</t>
  </si>
  <si>
    <t>Michele Garcia</t>
  </si>
  <si>
    <t>Joel King</t>
  </si>
  <si>
    <t>Rice</t>
  </si>
  <si>
    <t>Brooke Alexander</t>
  </si>
  <si>
    <t>Ann Phillips</t>
  </si>
  <si>
    <t>Richard Smith</t>
  </si>
  <si>
    <t>David Johnson</t>
  </si>
  <si>
    <t>Elizabeth Ortiz</t>
  </si>
  <si>
    <t>Teresa Ramirez</t>
  </si>
  <si>
    <t>Michael Stephens</t>
  </si>
  <si>
    <t>Kristen Willis</t>
  </si>
  <si>
    <t>Rebecca Rodriguez</t>
  </si>
  <si>
    <t>Jessica Rodriguez DDS</t>
  </si>
  <si>
    <t>Donald Schultz</t>
  </si>
  <si>
    <t>Emily Edwards</t>
  </si>
  <si>
    <t>Anna Davis</t>
  </si>
  <si>
    <t>Jordan Moore</t>
  </si>
  <si>
    <t>Phillip Andrews</t>
  </si>
  <si>
    <t>Christopher Park</t>
  </si>
  <si>
    <t>Andrea Figueroa</t>
  </si>
  <si>
    <t>Karla Ramos</t>
  </si>
  <si>
    <t>Michael Watkins</t>
  </si>
  <si>
    <t>Eric Clark</t>
  </si>
  <si>
    <t>Thomas Atkins</t>
  </si>
  <si>
    <t>Alex Nguyen</t>
  </si>
  <si>
    <t>Kelly Foster</t>
  </si>
  <si>
    <t>Kerry Lee</t>
  </si>
  <si>
    <t>Rebecca Vargas</t>
  </si>
  <si>
    <t>John Hernandez</t>
  </si>
  <si>
    <t>Katelyn Perez</t>
  </si>
  <si>
    <t>George Miranda</t>
  </si>
  <si>
    <t>Jackson Ball</t>
  </si>
  <si>
    <t>Vincent Mueller</t>
  </si>
  <si>
    <t>Tracy Montoya</t>
  </si>
  <si>
    <t>Phillip Nelson</t>
  </si>
  <si>
    <t>Jonathan Young</t>
  </si>
  <si>
    <t>Howard Norman</t>
  </si>
  <si>
    <t>Stephanie Hughes</t>
  </si>
  <si>
    <t>Samantha Gardner</t>
  </si>
  <si>
    <t>William Gould</t>
  </si>
  <si>
    <t>Laura Moreno</t>
  </si>
  <si>
    <t>Kathryn Hughes</t>
  </si>
  <si>
    <t>Benjamin Thompson</t>
  </si>
  <si>
    <t>Betty Shaw</t>
  </si>
  <si>
    <t>Todd Jacobson</t>
  </si>
  <si>
    <t>Martin Vargas</t>
  </si>
  <si>
    <t>Travis Wise</t>
  </si>
  <si>
    <t>Stephen Gardner</t>
  </si>
  <si>
    <t>Jesse Barker</t>
  </si>
  <si>
    <t>James Gilbert</t>
  </si>
  <si>
    <t>Shawn Jimenez</t>
  </si>
  <si>
    <t>Kyle Cameron</t>
  </si>
  <si>
    <t>Monica Gallagher</t>
  </si>
  <si>
    <t>Brent Brooks</t>
  </si>
  <si>
    <t>Brenda Velazquez</t>
  </si>
  <si>
    <t>Katie Hicks</t>
  </si>
  <si>
    <t>Veronica Silva</t>
  </si>
  <si>
    <t>Michelle Hampton</t>
  </si>
  <si>
    <t>Ashley Smith</t>
  </si>
  <si>
    <t>Gloria Gomez</t>
  </si>
  <si>
    <t>Courtney Dudley</t>
  </si>
  <si>
    <t>Timothy Pope</t>
  </si>
  <si>
    <t>Tina Ballard</t>
  </si>
  <si>
    <t>Anthony Stein</t>
  </si>
  <si>
    <t>Matthew Velez</t>
  </si>
  <si>
    <t>Alexandra Bradley</t>
  </si>
  <si>
    <t>Nicole Thompson</t>
  </si>
  <si>
    <t>Stacy Carrillo</t>
  </si>
  <si>
    <t>Justin Brown</t>
  </si>
  <si>
    <t>Steven Griffin Jr.</t>
  </si>
  <si>
    <t>Aaron Robinson</t>
  </si>
  <si>
    <t>Jason Mack</t>
  </si>
  <si>
    <t>Michael Stanley</t>
  </si>
  <si>
    <t>Julie Ball</t>
  </si>
  <si>
    <t>Donald Pineda</t>
  </si>
  <si>
    <t>Jill Powers</t>
  </si>
  <si>
    <t>Donna Cabrera</t>
  </si>
  <si>
    <t>Jason Hernandez</t>
  </si>
  <si>
    <t>Michael Shaffer</t>
  </si>
  <si>
    <t>Kristin Mendoza</t>
  </si>
  <si>
    <t>Jose Crawford</t>
  </si>
  <si>
    <t>Connie Thomas</t>
  </si>
  <si>
    <t>Robert Jackson</t>
  </si>
  <si>
    <t>Kelly Combs</t>
  </si>
  <si>
    <t>Antonio Little</t>
  </si>
  <si>
    <t>James Tran</t>
  </si>
  <si>
    <t>Tamara Hall</t>
  </si>
  <si>
    <t>Jennifer Ayala</t>
  </si>
  <si>
    <t>Kevin James</t>
  </si>
  <si>
    <t>Derrick Adams</t>
  </si>
  <si>
    <t>Michelle Simpson</t>
  </si>
  <si>
    <t>Scott Alexander</t>
  </si>
  <si>
    <t>Ernest Oconnell</t>
  </si>
  <si>
    <t>Randall Johnson</t>
  </si>
  <si>
    <t>Ryan Pope</t>
  </si>
  <si>
    <t>Jay Bennett</t>
  </si>
  <si>
    <t>Lonnie Hart</t>
  </si>
  <si>
    <t>Eric Patrick</t>
  </si>
  <si>
    <t>Rhonda Brown</t>
  </si>
  <si>
    <t>Emily Price</t>
  </si>
  <si>
    <t>Jill Jackson</t>
  </si>
  <si>
    <t>Ashley Wilson</t>
  </si>
  <si>
    <t>Ashley Greer PhD</t>
  </si>
  <si>
    <t>Charles Clark</t>
  </si>
  <si>
    <t>Brandi Thomas</t>
  </si>
  <si>
    <t>Mark Burton</t>
  </si>
  <si>
    <t>Paul Neal</t>
  </si>
  <si>
    <t>Raymond Oconnor</t>
  </si>
  <si>
    <t>Aaron Rubio</t>
  </si>
  <si>
    <t>Steven Martin</t>
  </si>
  <si>
    <t>Jennifer Anderson MD</t>
  </si>
  <si>
    <t>Emily Taylor</t>
  </si>
  <si>
    <t>Matthew Bowers</t>
  </si>
  <si>
    <t>Samantha Green</t>
  </si>
  <si>
    <t>Jesse Ward</t>
  </si>
  <si>
    <t>Tyler Johnson</t>
  </si>
  <si>
    <t>Patricia Collins</t>
  </si>
  <si>
    <t>Jacob Bonilla</t>
  </si>
  <si>
    <t>Anthony Shea DDS</t>
  </si>
  <si>
    <t>Kathy Walsh</t>
  </si>
  <si>
    <t>Cynthia Green</t>
  </si>
  <si>
    <t>Melissa Williams</t>
  </si>
  <si>
    <t>Anthony Evans</t>
  </si>
  <si>
    <t>Antonio Norman</t>
  </si>
  <si>
    <t>Kenneth Underwood</t>
  </si>
  <si>
    <t>Danielle Phillips</t>
  </si>
  <si>
    <t>Curtis Wilkerson</t>
  </si>
  <si>
    <t>Kathryn Price</t>
  </si>
  <si>
    <t>Kevin Hall</t>
  </si>
  <si>
    <t>Kristy Hart</t>
  </si>
  <si>
    <t>Joseph Smith</t>
  </si>
  <si>
    <t>Sarah Valencia</t>
  </si>
  <si>
    <t>Patricia Bradley</t>
  </si>
  <si>
    <t>William Jackson</t>
  </si>
  <si>
    <t>Michelle Williams</t>
  </si>
  <si>
    <t>Fernando Lynn</t>
  </si>
  <si>
    <t>Lisa Webb</t>
  </si>
  <si>
    <t>Jennifer Spencer</t>
  </si>
  <si>
    <t>Sara Hernandez</t>
  </si>
  <si>
    <t>Steven Baker</t>
  </si>
  <si>
    <t>Dennis Marshall</t>
  </si>
  <si>
    <t>Cynthia Evans</t>
  </si>
  <si>
    <t>Beth Henderson</t>
  </si>
  <si>
    <t>Thomas Sloan</t>
  </si>
  <si>
    <t>Kara Jackson</t>
  </si>
  <si>
    <t>Steve Rivera</t>
  </si>
  <si>
    <t>Caitlin Collins</t>
  </si>
  <si>
    <t>Corey Whitaker</t>
  </si>
  <si>
    <t>Madison Martinez</t>
  </si>
  <si>
    <t>Penny Lewis</t>
  </si>
  <si>
    <t>Carlos Thompson</t>
  </si>
  <si>
    <t>James Bailey</t>
  </si>
  <si>
    <t>Brian Hunt</t>
  </si>
  <si>
    <t>Sarah Pittman</t>
  </si>
  <si>
    <t>Courtney Walker</t>
  </si>
  <si>
    <t>Edward York</t>
  </si>
  <si>
    <t>Steve Mason</t>
  </si>
  <si>
    <t>Penny Anderson</t>
  </si>
  <si>
    <t>Joseph Cross</t>
  </si>
  <si>
    <t>Shawn Collins</t>
  </si>
  <si>
    <t>Joy Meyer</t>
  </si>
  <si>
    <t>Alex Wagner</t>
  </si>
  <si>
    <t>Martha Smith</t>
  </si>
  <si>
    <t>Matthew Bates</t>
  </si>
  <si>
    <t>Autumn Wilson</t>
  </si>
  <si>
    <t>Michael Meadows</t>
  </si>
  <si>
    <t>Sarah Ward</t>
  </si>
  <si>
    <t>Charles Holland</t>
  </si>
  <si>
    <t>Robert White</t>
  </si>
  <si>
    <t>Karen Fisher</t>
  </si>
  <si>
    <t>Jason Williams</t>
  </si>
  <si>
    <t>Vanessa Santiago</t>
  </si>
  <si>
    <t>Erica Rivera</t>
  </si>
  <si>
    <t>Alicia Powell</t>
  </si>
  <si>
    <t>Brian Prince</t>
  </si>
  <si>
    <t>Janice Petty</t>
  </si>
  <si>
    <t>Nicole Evans</t>
  </si>
  <si>
    <t>Anthony Adams</t>
  </si>
  <si>
    <t>Richard Jennings</t>
  </si>
  <si>
    <t>Douglas Baker</t>
  </si>
  <si>
    <t>Michael Fox</t>
  </si>
  <si>
    <t>Lisa Oliver</t>
  </si>
  <si>
    <t>Bradley Davis</t>
  </si>
  <si>
    <t>Ronald Johns</t>
  </si>
  <si>
    <t>Alan Nunez</t>
  </si>
  <si>
    <t>Daniel Davenport</t>
  </si>
  <si>
    <t>Angel Powers</t>
  </si>
  <si>
    <t>Ian Frazier</t>
  </si>
  <si>
    <t>Matthew Miller</t>
  </si>
  <si>
    <t>Angela Jones</t>
  </si>
  <si>
    <t>Sarah Drake</t>
  </si>
  <si>
    <t>Sierra Williams</t>
  </si>
  <si>
    <t>Deborah Stephens</t>
  </si>
  <si>
    <t>Brenda Martin</t>
  </si>
  <si>
    <t>Gary Wilson</t>
  </si>
  <si>
    <t>Alison Williams</t>
  </si>
  <si>
    <t>Rebecca Hoover</t>
  </si>
  <si>
    <t>Joseph Blankenship</t>
  </si>
  <si>
    <t>Robert Velez</t>
  </si>
  <si>
    <t>Kimberly Scott</t>
  </si>
  <si>
    <t>Wendy Sanders</t>
  </si>
  <si>
    <t>Eric Cooper</t>
  </si>
  <si>
    <t>Jessica Harris</t>
  </si>
  <si>
    <t>Lisa Craig</t>
  </si>
  <si>
    <t>Penny Gomez MD</t>
  </si>
  <si>
    <t>Hannah Richmond</t>
  </si>
  <si>
    <t>Debbie Russell</t>
  </si>
  <si>
    <t>Judy Murray</t>
  </si>
  <si>
    <t>Jennifer Gomez</t>
  </si>
  <si>
    <t>Hayden Shannon</t>
  </si>
  <si>
    <t>Nicolas Salas II</t>
  </si>
  <si>
    <t>Katherine Joyce</t>
  </si>
  <si>
    <t>Alexandra Clark</t>
  </si>
  <si>
    <t>Jonathan Clark</t>
  </si>
  <si>
    <t>Adam Fisher</t>
  </si>
  <si>
    <t>Jason Bell</t>
  </si>
  <si>
    <t>Greg Edwards</t>
  </si>
  <si>
    <t>Mary Shepard</t>
  </si>
  <si>
    <t>Cameron Rose</t>
  </si>
  <si>
    <t>Kimberly Taylor</t>
  </si>
  <si>
    <t>Sarah Cooper</t>
  </si>
  <si>
    <t>Ralph Yates</t>
  </si>
  <si>
    <t>Connie Miller</t>
  </si>
  <si>
    <t>Jason Floyd</t>
  </si>
  <si>
    <t>Tiffany Brown</t>
  </si>
  <si>
    <t>Sandra Martinez</t>
  </si>
  <si>
    <t>Dawn Little</t>
  </si>
  <si>
    <t>Heather Taylor</t>
  </si>
  <si>
    <t>Gregory Oconnor</t>
  </si>
  <si>
    <t>Cynthia Le</t>
  </si>
  <si>
    <t>Douglas Ortiz</t>
  </si>
  <si>
    <t>Beverly Russo</t>
  </si>
  <si>
    <t>Amy Grant</t>
  </si>
  <si>
    <t>Maurice Andrade</t>
  </si>
  <si>
    <t>David Gardner</t>
  </si>
  <si>
    <t>Andrew Mitchell</t>
  </si>
  <si>
    <t>Rodney Norris</t>
  </si>
  <si>
    <t>Jacob Perkins</t>
  </si>
  <si>
    <t>Jessica Conrad</t>
  </si>
  <si>
    <t>Caitlin Henderson</t>
  </si>
  <si>
    <t>Victoria Wyatt</t>
  </si>
  <si>
    <t>Matthew Foster</t>
  </si>
  <si>
    <t>David Bradley</t>
  </si>
  <si>
    <t>Tyler Miller</t>
  </si>
  <si>
    <t>Taylor Mathis Jr.</t>
  </si>
  <si>
    <t>Candice Ramos</t>
  </si>
  <si>
    <t>Christine Wright</t>
  </si>
  <si>
    <t>Allison Doyle</t>
  </si>
  <si>
    <t>Meghan Anthony</t>
  </si>
  <si>
    <t>Jason Powell</t>
  </si>
  <si>
    <t>Rebecca Moyer</t>
  </si>
  <si>
    <t>Daniel Murphy</t>
  </si>
  <si>
    <t>Paul Williams</t>
  </si>
  <si>
    <t>Pamela Jackson</t>
  </si>
  <si>
    <t>Miguel Jones</t>
  </si>
  <si>
    <t>Jack Snow</t>
  </si>
  <si>
    <t>Robert Medina</t>
  </si>
  <si>
    <t>Cheryl Allen</t>
  </si>
  <si>
    <t>Joseph Coleman</t>
  </si>
  <si>
    <t>Nathan Stewart</t>
  </si>
  <si>
    <t>Scott Wilson</t>
  </si>
  <si>
    <t>Regina Gonzalez</t>
  </si>
  <si>
    <t>Sydney White</t>
  </si>
  <si>
    <t>Frank Garcia</t>
  </si>
  <si>
    <t>David Wilson</t>
  </si>
  <si>
    <t>Joseph Dean</t>
  </si>
  <si>
    <t>Emily Smith</t>
  </si>
  <si>
    <t>Kristen Reyes</t>
  </si>
  <si>
    <t>Diane Evans</t>
  </si>
  <si>
    <t>Joseph Knight</t>
  </si>
  <si>
    <t>Christina Cruz</t>
  </si>
  <si>
    <t>Michael Johnson</t>
  </si>
  <si>
    <t>Tanner Mitchell DDS</t>
  </si>
  <si>
    <t>Patricia Becker</t>
  </si>
  <si>
    <t>Susan Rivas</t>
  </si>
  <si>
    <t>Regina Mcdonald</t>
  </si>
  <si>
    <t>Jesse Santiago</t>
  </si>
  <si>
    <t>Samantha Davis</t>
  </si>
  <si>
    <t>Cameron Fisher</t>
  </si>
  <si>
    <t>Richard Camacho</t>
  </si>
  <si>
    <t>Larry Garcia</t>
  </si>
  <si>
    <t>Meagan Jenkins</t>
  </si>
  <si>
    <t>Paula Bradley</t>
  </si>
  <si>
    <t>Crystal Hansen</t>
  </si>
  <si>
    <t>Craig Morrison</t>
  </si>
  <si>
    <t>Sonia Day</t>
  </si>
  <si>
    <t>Dustin Newman</t>
  </si>
  <si>
    <t>Kelly Bishop MD</t>
  </si>
  <si>
    <t>Rachel Holland</t>
  </si>
  <si>
    <t>Felicia Aguilar</t>
  </si>
  <si>
    <t>Meagan Calderon</t>
  </si>
  <si>
    <t>Kaitlyn Guerra</t>
  </si>
  <si>
    <t>Ruben Dunn</t>
  </si>
  <si>
    <t>Jason Bauer</t>
  </si>
  <si>
    <t>Lynn Andrews</t>
  </si>
  <si>
    <t>Heather Ashley</t>
  </si>
  <si>
    <t>Haley Quinn</t>
  </si>
  <si>
    <t>Catherine Taylor</t>
  </si>
  <si>
    <t>Emily Collins</t>
  </si>
  <si>
    <t>Mitchell Jackson</t>
  </si>
  <si>
    <t>Jessica Martinez</t>
  </si>
  <si>
    <t>Michelle Pierce</t>
  </si>
  <si>
    <t>William Conner</t>
  </si>
  <si>
    <t>Ana Sanders</t>
  </si>
  <si>
    <t>Evan Jones</t>
  </si>
  <si>
    <t>Emma Travis</t>
  </si>
  <si>
    <t>Emma Owens</t>
  </si>
  <si>
    <t>Dylan Hughes</t>
  </si>
  <si>
    <t>Andrew Williams</t>
  </si>
  <si>
    <t>Reginald Knapp</t>
  </si>
  <si>
    <t>Mary Burgess</t>
  </si>
  <si>
    <t>Brooke Delgado</t>
  </si>
  <si>
    <t>Casey Gillespie</t>
  </si>
  <si>
    <t>Corey Rodriguez</t>
  </si>
  <si>
    <t>Cathy Taylor</t>
  </si>
  <si>
    <t>Tiffany Turner</t>
  </si>
  <si>
    <t>Michael Durham</t>
  </si>
  <si>
    <t>Donald Hawkins</t>
  </si>
  <si>
    <t>Sarah Davis</t>
  </si>
  <si>
    <t>Autumn Key</t>
  </si>
  <si>
    <t>Kristen Rowe</t>
  </si>
  <si>
    <t>Kelly Sanchez</t>
  </si>
  <si>
    <t>Alan Bowen</t>
  </si>
  <si>
    <t>Susan Rodriguez</t>
  </si>
  <si>
    <t>Tyler Stevens</t>
  </si>
  <si>
    <t>Amanda Mcfarland</t>
  </si>
  <si>
    <t>Tanya Evans</t>
  </si>
  <si>
    <t>Valerie Brown</t>
  </si>
  <si>
    <t>Richard Moore</t>
  </si>
  <si>
    <t>Philip Garcia</t>
  </si>
  <si>
    <t>Rachel Shields</t>
  </si>
  <si>
    <t>Douglas Hartman</t>
  </si>
  <si>
    <t>Sheila Barnes</t>
  </si>
  <si>
    <t>Daniel Burgess</t>
  </si>
  <si>
    <t>Thomas Miller</t>
  </si>
  <si>
    <t>Christopher Castro</t>
  </si>
  <si>
    <t>Jessica Johnson</t>
  </si>
  <si>
    <t>Michael Mcbride</t>
  </si>
  <si>
    <t>Jennifer Taylor</t>
  </si>
  <si>
    <t>Maria Cooke</t>
  </si>
  <si>
    <t>Kari Lee</t>
  </si>
  <si>
    <t>Xavier Rowe</t>
  </si>
  <si>
    <t>Tiffany Robertson</t>
  </si>
  <si>
    <t>Samantha Simpson</t>
  </si>
  <si>
    <t>Rachel Shannon</t>
  </si>
  <si>
    <t>Brandon Lewis</t>
  </si>
  <si>
    <t>Edwin Reyes</t>
  </si>
  <si>
    <t>Lisa Ramos</t>
  </si>
  <si>
    <t>Peggy Vaughn</t>
  </si>
  <si>
    <t>Bonnie Valencia</t>
  </si>
  <si>
    <t>Austin Baker</t>
  </si>
  <si>
    <t>James Davidson</t>
  </si>
  <si>
    <t>Kevin Hines</t>
  </si>
  <si>
    <t>Lee Parker</t>
  </si>
  <si>
    <t>Patricia Johnson</t>
  </si>
  <si>
    <t>Megan Wilson</t>
  </si>
  <si>
    <t>Roger Duncan</t>
  </si>
  <si>
    <t>April Sandoval</t>
  </si>
  <si>
    <t>Dillon Jones</t>
  </si>
  <si>
    <t>Bryan Howard</t>
  </si>
  <si>
    <t>Angela Osborn</t>
  </si>
  <si>
    <t>Daniel Lopez</t>
  </si>
  <si>
    <t>Vickie Price</t>
  </si>
  <si>
    <t>Morgan Kim</t>
  </si>
  <si>
    <t>Kevin Thompson</t>
  </si>
  <si>
    <t>Heather Bennett</t>
  </si>
  <si>
    <t>Karen Davis</t>
  </si>
  <si>
    <t>Leah Spencer</t>
  </si>
  <si>
    <t>Lisa Martinez</t>
  </si>
  <si>
    <t>Lisa Mills</t>
  </si>
  <si>
    <t>Traci Garcia</t>
  </si>
  <si>
    <t>Ryan Garrison</t>
  </si>
  <si>
    <t>Ann Alexander</t>
  </si>
  <si>
    <t>Hailey Monroe</t>
  </si>
  <si>
    <t>Donald Nguyen</t>
  </si>
  <si>
    <t>Cynthia Brown</t>
  </si>
  <si>
    <t>Jason Price</t>
  </si>
  <si>
    <t>William Orozco</t>
  </si>
  <si>
    <t>Christopher Walters</t>
  </si>
  <si>
    <t>Katherine Christensen MD</t>
  </si>
  <si>
    <t>Elizabeth Williams</t>
  </si>
  <si>
    <t>Ashley Scott</t>
  </si>
  <si>
    <t>Meghan White</t>
  </si>
  <si>
    <t>Michael Cruz</t>
  </si>
  <si>
    <t>David Stevens</t>
  </si>
  <si>
    <t>Heidi Brown</t>
  </si>
  <si>
    <t>Peter Walker</t>
  </si>
  <si>
    <t>Levi Lopez</t>
  </si>
  <si>
    <t>Peter Williams</t>
  </si>
  <si>
    <t>Jessica Richards</t>
  </si>
  <si>
    <t>Tammy Anderson</t>
  </si>
  <si>
    <t>Stephanie Ferguson</t>
  </si>
  <si>
    <t>Ashley Parrish</t>
  </si>
  <si>
    <t>Kimberly Morrison</t>
  </si>
  <si>
    <t>Timothy Gilbert</t>
  </si>
  <si>
    <t>Erin Carter</t>
  </si>
  <si>
    <t>Jaime Lang</t>
  </si>
  <si>
    <t>Amanda Jones</t>
  </si>
  <si>
    <t>Elizabeth Miller</t>
  </si>
  <si>
    <t>Joseph Taylor</t>
  </si>
  <si>
    <t>Traci Camacho</t>
  </si>
  <si>
    <t>Kenneth Long</t>
  </si>
  <si>
    <t>Michael Young</t>
  </si>
  <si>
    <t>Matthew Steele</t>
  </si>
  <si>
    <t>Reginald Diaz</t>
  </si>
  <si>
    <t>Amanda Juarez</t>
  </si>
  <si>
    <t>Courtney Sullivan</t>
  </si>
  <si>
    <t>Linda Elliott</t>
  </si>
  <si>
    <t>Sherry Schmidt</t>
  </si>
  <si>
    <t>Jacqueline Williams</t>
  </si>
  <si>
    <t>Brian Simmons</t>
  </si>
  <si>
    <t>Richard Avery</t>
  </si>
  <si>
    <t>Abigail Davis</t>
  </si>
  <si>
    <t>Andrew Cruz</t>
  </si>
  <si>
    <t>Laura Benson</t>
  </si>
  <si>
    <t>Pamela Weaver</t>
  </si>
  <si>
    <t>Robert Mendoza</t>
  </si>
  <si>
    <t>Veronica Parks</t>
  </si>
  <si>
    <t>Robert Woods</t>
  </si>
  <si>
    <t>Jane Mitchell</t>
  </si>
  <si>
    <t>Teresa Adkins</t>
  </si>
  <si>
    <t>Randy Warren</t>
  </si>
  <si>
    <t>Brandon Parker</t>
  </si>
  <si>
    <t>Mark Williamson</t>
  </si>
  <si>
    <t>Joseph Lopez</t>
  </si>
  <si>
    <t>Ray Boyd</t>
  </si>
  <si>
    <t>Donald Wilson</t>
  </si>
  <si>
    <t>Jonathan Parks</t>
  </si>
  <si>
    <t>Ashley Freeman</t>
  </si>
  <si>
    <t>Dawn Diaz</t>
  </si>
  <si>
    <t>Morgan Davenport</t>
  </si>
  <si>
    <t>Theresa Hansen</t>
  </si>
  <si>
    <t>Krista Shea</t>
  </si>
  <si>
    <t>Rebecca Thompson</t>
  </si>
  <si>
    <t>United States</t>
  </si>
  <si>
    <t>Brazil</t>
  </si>
  <si>
    <t>United Kingdom</t>
  </si>
  <si>
    <t>China</t>
  </si>
  <si>
    <t>Australia</t>
  </si>
  <si>
    <t>Antarctica</t>
  </si>
  <si>
    <t>Cost Percentage</t>
  </si>
  <si>
    <t>Order Year</t>
  </si>
  <si>
    <t>Order Month</t>
  </si>
  <si>
    <t>Order Day</t>
  </si>
  <si>
    <t>Delivery Time</t>
  </si>
  <si>
    <t>Revenue</t>
  </si>
  <si>
    <t>Total Cost</t>
  </si>
  <si>
    <t>Net Profit</t>
  </si>
  <si>
    <t>Mean</t>
  </si>
  <si>
    <t>Standard Error</t>
  </si>
  <si>
    <t>Median</t>
  </si>
  <si>
    <t>Mode</t>
  </si>
  <si>
    <t>Standard Deviation</t>
  </si>
  <si>
    <t>Sample Variance</t>
  </si>
  <si>
    <t>Kurtosis</t>
  </si>
  <si>
    <t>Skewness</t>
  </si>
  <si>
    <t>Range</t>
  </si>
  <si>
    <t>Minimum</t>
  </si>
  <si>
    <t>Maximum</t>
  </si>
  <si>
    <t>Sum</t>
  </si>
  <si>
    <t>Count</t>
  </si>
  <si>
    <t>Deleivery Time</t>
  </si>
  <si>
    <t>DESCRIPTIVE STATISTICS</t>
  </si>
  <si>
    <t>T-TEST</t>
  </si>
  <si>
    <t>SCENERIO</t>
  </si>
  <si>
    <t>Whether there is a relationship between Delivery time and Status</t>
  </si>
  <si>
    <t>NULL HYPOTHESIS</t>
  </si>
  <si>
    <t>ALTERNATIVE HYPOTHESIS</t>
  </si>
  <si>
    <t>Delivery time does not influence the return of an order</t>
  </si>
  <si>
    <t>Order with longer delivery time are more likely to be returned</t>
  </si>
  <si>
    <t>t-Test: Two-Sample Assuming Unequal Variances</t>
  </si>
  <si>
    <t>Variance</t>
  </si>
  <si>
    <t>Observations</t>
  </si>
  <si>
    <t>Hypothesized Mean Difference</t>
  </si>
  <si>
    <t>df</t>
  </si>
  <si>
    <t>t Stat</t>
  </si>
  <si>
    <t>P(T&lt;=t) one-tail</t>
  </si>
  <si>
    <t>t Critical one-tail</t>
  </si>
  <si>
    <t>P(T&lt;=t) two-tail</t>
  </si>
  <si>
    <t>t Critical two-tail</t>
  </si>
  <si>
    <t>Interpretation</t>
  </si>
  <si>
    <t>1. Since the p-value is lower than the standard(0.05), we reject the Null Hypothesis</t>
  </si>
  <si>
    <t>2. There is a relationship between delivery time and returned orders</t>
  </si>
  <si>
    <t>3. Orders that end up being returned usually take an average of 1.7 to 2 days longer than the delivery date.</t>
  </si>
  <si>
    <t>Recommendation</t>
  </si>
  <si>
    <t>1. set more accurate delivery expectations for customers and communicate transparently if there will be delays</t>
  </si>
  <si>
    <t>2. Invvest in better tracking systems so customers can stay updated in real time</t>
  </si>
  <si>
    <t>3. Explore more reliable carriers or optmize shippping routes.</t>
  </si>
  <si>
    <t>SALES FORM</t>
  </si>
  <si>
    <t>Customer Name:</t>
  </si>
  <si>
    <t>Product Category:</t>
  </si>
  <si>
    <t>Product Name:</t>
  </si>
  <si>
    <t>Order Date:</t>
  </si>
  <si>
    <t>Delivered Date:</t>
  </si>
  <si>
    <t>Payment Method:</t>
  </si>
  <si>
    <t>Country:</t>
  </si>
  <si>
    <t>Status:</t>
  </si>
  <si>
    <t>Unit Price:</t>
  </si>
  <si>
    <t>Quantity:</t>
  </si>
  <si>
    <t>Row Labels</t>
  </si>
  <si>
    <t>Grand Total</t>
  </si>
  <si>
    <t>Sum of Net Profit</t>
  </si>
  <si>
    <t>Sum of Total Cost</t>
  </si>
  <si>
    <t>Sum of Revenue</t>
  </si>
  <si>
    <t>Count of Customer Name</t>
  </si>
  <si>
    <t>Count of Status</t>
  </si>
  <si>
    <t>Percentage</t>
  </si>
  <si>
    <t>Percentage(%)</t>
  </si>
  <si>
    <t>Others</t>
  </si>
  <si>
    <t>Jan</t>
  </si>
  <si>
    <t>Feb</t>
  </si>
  <si>
    <t>Mar</t>
  </si>
  <si>
    <t>Apr</t>
  </si>
  <si>
    <t>May</t>
  </si>
  <si>
    <t>Jun</t>
  </si>
  <si>
    <t>Jul</t>
  </si>
  <si>
    <t>Aug</t>
  </si>
  <si>
    <t>Sep</t>
  </si>
  <si>
    <t>Oct</t>
  </si>
  <si>
    <t>Nov</t>
  </si>
  <si>
    <t>Dec</t>
  </si>
  <si>
    <t>Find Position</t>
  </si>
  <si>
    <t>Previous Month</t>
  </si>
  <si>
    <t>Support</t>
  </si>
  <si>
    <t>Current Revenue</t>
  </si>
  <si>
    <t>Previous Revenue</t>
  </si>
  <si>
    <t>Value Difference</t>
  </si>
  <si>
    <t>Total Orders</t>
  </si>
  <si>
    <t>Sum of Revenue and Cost Based on Status</t>
  </si>
  <si>
    <t>Cost</t>
  </si>
  <si>
    <t>Current Cost</t>
  </si>
  <si>
    <t>Previous Cost</t>
  </si>
  <si>
    <t>Current Net Profit</t>
  </si>
  <si>
    <t>Previous Net Profit</t>
  </si>
  <si>
    <t>Order</t>
  </si>
  <si>
    <t>Current Oder</t>
  </si>
  <si>
    <t>Previous Order</t>
  </si>
  <si>
    <t>Total Categoty Completed</t>
  </si>
  <si>
    <t>Total Spending Completed</t>
  </si>
  <si>
    <t>Sales Revenue</t>
  </si>
  <si>
    <t xml:space="preserve">Net Profit </t>
  </si>
  <si>
    <t xml:space="preserve">Total Cost </t>
  </si>
  <si>
    <t>Total Completed Over Time (Month)</t>
  </si>
  <si>
    <t>Sun</t>
  </si>
  <si>
    <t>Mon</t>
  </si>
  <si>
    <t>Tue</t>
  </si>
  <si>
    <t>Wed</t>
  </si>
  <si>
    <t>Thu</t>
  </si>
  <si>
    <t>Fri</t>
  </si>
  <si>
    <t>Sat</t>
  </si>
  <si>
    <t>Sum of Sales Revenue By Day</t>
  </si>
  <si>
    <t>Count of Payment Method</t>
  </si>
  <si>
    <t>Revenue By Country</t>
  </si>
  <si>
    <t>Orders By Payment Method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</si>
</sst>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0"/>
  </numFmts>
  <fonts count="12" x14ac:knownFonts="1">
    <font>
      <sz val="11"/>
      <color theme="1"/>
      <name val="Calibri"/>
      <family val="2"/>
      <scheme val="minor"/>
    </font>
    <font>
      <b/>
      <sz val="11"/>
      <color theme="1"/>
      <name val="Calibri"/>
      <family val="2"/>
      <scheme val="minor"/>
    </font>
    <font>
      <b/>
      <i/>
      <sz val="11"/>
      <color theme="1"/>
      <name val="Calibri"/>
      <family val="2"/>
      <scheme val="minor"/>
    </font>
    <font>
      <b/>
      <sz val="22"/>
      <color theme="1"/>
      <name val="Calibri"/>
      <family val="2"/>
      <scheme val="minor"/>
    </font>
    <font>
      <i/>
      <sz val="11"/>
      <color theme="1"/>
      <name val="Calibri"/>
      <family val="2"/>
      <scheme val="minor"/>
    </font>
    <font>
      <b/>
      <sz val="13"/>
      <color theme="1"/>
      <name val="Calibri"/>
      <family val="2"/>
      <scheme val="minor"/>
    </font>
    <font>
      <sz val="12"/>
      <color theme="5" tint="-0.249977111117893"/>
      <name val="Calibri"/>
      <family val="2"/>
      <scheme val="minor"/>
    </font>
    <font>
      <b/>
      <sz val="14"/>
      <color theme="1"/>
      <name val="Calibri"/>
      <family val="2"/>
      <scheme val="minor"/>
    </font>
    <font>
      <sz val="14"/>
      <color theme="1"/>
      <name val="Calibri"/>
      <family val="2"/>
      <scheme val="minor"/>
    </font>
    <font>
      <b/>
      <sz val="36"/>
      <color theme="0"/>
      <name val="Calibri"/>
      <family val="2"/>
      <scheme val="minor"/>
    </font>
    <font>
      <b/>
      <sz val="16"/>
      <color rgb="FF000000"/>
      <name val="Calibri"/>
      <family val="2"/>
    </font>
    <font>
      <sz val="11"/>
      <color theme="1"/>
      <name val="Calibri"/>
      <family val="2"/>
      <scheme val="minor"/>
    </font>
  </fonts>
  <fills count="9">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00B05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3" tint="0.79998168889431442"/>
        <bgColor indexed="64"/>
      </patternFill>
    </fill>
    <fill>
      <patternFill patternType="solid">
        <fgColor theme="4" tint="0.79998168889431442"/>
        <bgColor theme="4" tint="0.79998168889431442"/>
      </patternFill>
    </fill>
  </fills>
  <borders count="17">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theme="4" tint="0.39997558519241921"/>
      </bottom>
      <diagonal/>
    </border>
  </borders>
  <cellStyleXfs count="2">
    <xf numFmtId="0" fontId="0" fillId="0" borderId="0"/>
    <xf numFmtId="9" fontId="11" fillId="0" borderId="0" applyFont="0" applyFill="0" applyBorder="0" applyAlignment="0" applyProtection="0"/>
  </cellStyleXfs>
  <cellXfs count="60">
    <xf numFmtId="0" fontId="0" fillId="0" borderId="0" xfId="0"/>
    <xf numFmtId="14" fontId="0" fillId="0" borderId="0" xfId="0" applyNumberFormat="1"/>
    <xf numFmtId="0" fontId="0" fillId="0" borderId="0" xfId="0" applyNumberFormat="1"/>
    <xf numFmtId="0" fontId="0" fillId="0" borderId="3" xfId="0" applyFill="1" applyBorder="1" applyAlignment="1"/>
    <xf numFmtId="0" fontId="0" fillId="0" borderId="4" xfId="0" applyFill="1" applyBorder="1" applyAlignment="1"/>
    <xf numFmtId="0" fontId="0" fillId="0" borderId="5" xfId="0" applyFill="1" applyBorder="1" applyAlignment="1"/>
    <xf numFmtId="0" fontId="0" fillId="0" borderId="6" xfId="0" applyFill="1" applyBorder="1" applyAlignment="1"/>
    <xf numFmtId="0" fontId="1" fillId="0" borderId="0" xfId="0" applyFont="1"/>
    <xf numFmtId="0" fontId="0" fillId="0" borderId="0" xfId="0" applyFill="1" applyBorder="1" applyAlignment="1"/>
    <xf numFmtId="0" fontId="0" fillId="0" borderId="7" xfId="0" applyFill="1" applyBorder="1" applyAlignment="1"/>
    <xf numFmtId="0" fontId="4" fillId="0" borderId="8" xfId="0" applyFont="1" applyFill="1" applyBorder="1" applyAlignment="1">
      <alignment horizontal="center"/>
    </xf>
    <xf numFmtId="0" fontId="5" fillId="0" borderId="0" xfId="0" applyFont="1"/>
    <xf numFmtId="0" fontId="2" fillId="0" borderId="8" xfId="0" applyFont="1" applyFill="1" applyBorder="1" applyAlignment="1">
      <alignment horizontal="center"/>
    </xf>
    <xf numFmtId="0" fontId="6" fillId="0" borderId="0" xfId="0" applyFont="1"/>
    <xf numFmtId="0" fontId="0" fillId="0" borderId="9" xfId="0" applyBorder="1"/>
    <xf numFmtId="0" fontId="0" fillId="0" borderId="0" xfId="0" applyBorder="1"/>
    <xf numFmtId="0" fontId="0" fillId="0" borderId="10" xfId="0" applyBorder="1"/>
    <xf numFmtId="0" fontId="7" fillId="0" borderId="9" xfId="0" applyFont="1" applyBorder="1"/>
    <xf numFmtId="0" fontId="7" fillId="0" borderId="0" xfId="0" applyFont="1" applyBorder="1"/>
    <xf numFmtId="0" fontId="0" fillId="5" borderId="0" xfId="0" applyFill="1"/>
    <xf numFmtId="0" fontId="0" fillId="3" borderId="9" xfId="0" applyFill="1" applyBorder="1"/>
    <xf numFmtId="0" fontId="0" fillId="3" borderId="0" xfId="0" applyFill="1" applyBorder="1"/>
    <xf numFmtId="0" fontId="0" fillId="3" borderId="10" xfId="0" applyFill="1" applyBorder="1"/>
    <xf numFmtId="0" fontId="0" fillId="3" borderId="11" xfId="0" applyFill="1" applyBorder="1"/>
    <xf numFmtId="0" fontId="0" fillId="3" borderId="7" xfId="0" applyFill="1" applyBorder="1"/>
    <xf numFmtId="0" fontId="0" fillId="3" borderId="12" xfId="0" applyFill="1" applyBorder="1"/>
    <xf numFmtId="0" fontId="0" fillId="0" borderId="0" xfId="0" pivotButton="1"/>
    <xf numFmtId="0" fontId="7" fillId="5" borderId="0" xfId="0" applyFont="1" applyFill="1" applyBorder="1"/>
    <xf numFmtId="14" fontId="0" fillId="5" borderId="0" xfId="0" applyNumberFormat="1" applyFill="1"/>
    <xf numFmtId="1" fontId="0" fillId="5" borderId="0" xfId="0" applyNumberFormat="1" applyFill="1"/>
    <xf numFmtId="1" fontId="8" fillId="2" borderId="7" xfId="0" applyNumberFormat="1" applyFont="1" applyFill="1" applyBorder="1" applyProtection="1">
      <protection locked="0"/>
    </xf>
    <xf numFmtId="0" fontId="8" fillId="2" borderId="7" xfId="0" applyFont="1" applyFill="1" applyBorder="1" applyProtection="1">
      <protection locked="0"/>
    </xf>
    <xf numFmtId="14" fontId="8" fillId="2" borderId="7" xfId="0" applyNumberFormat="1" applyFont="1" applyFill="1" applyBorder="1" applyProtection="1">
      <protection locked="0"/>
    </xf>
    <xf numFmtId="164" fontId="0" fillId="0" borderId="0" xfId="0" applyNumberFormat="1"/>
    <xf numFmtId="0" fontId="1" fillId="7" borderId="0" xfId="0" applyFont="1" applyFill="1"/>
    <xf numFmtId="9" fontId="0" fillId="0" borderId="0" xfId="1" applyFont="1"/>
    <xf numFmtId="0" fontId="0" fillId="0" borderId="0" xfId="0" applyAlignment="1">
      <alignment horizontal="left"/>
    </xf>
    <xf numFmtId="0" fontId="1" fillId="8" borderId="16" xfId="0" applyFont="1" applyFill="1" applyBorder="1"/>
    <xf numFmtId="0" fontId="1" fillId="8" borderId="0" xfId="0" applyFont="1" applyFill="1" applyBorder="1"/>
    <xf numFmtId="0" fontId="1" fillId="6" borderId="0" xfId="0" applyFont="1" applyFill="1" applyAlignment="1">
      <alignment horizontal="center" vertical="center"/>
    </xf>
    <xf numFmtId="0" fontId="1" fillId="6" borderId="0" xfId="0" applyFont="1" applyFill="1" applyAlignment="1">
      <alignment horizontal="center" vertical="center"/>
    </xf>
    <xf numFmtId="0" fontId="0" fillId="0" borderId="0" xfId="0"/>
    <xf numFmtId="0" fontId="0" fillId="0" borderId="0" xfId="0" applyNumberFormat="1"/>
    <xf numFmtId="0" fontId="0" fillId="0" borderId="0" xfId="0" applyAlignment="1">
      <alignment horizontal="left"/>
    </xf>
    <xf numFmtId="0" fontId="0" fillId="0" borderId="0" xfId="0" pivotButton="1"/>
    <xf numFmtId="0" fontId="0" fillId="0" borderId="0" xfId="0" applyAlignment="1">
      <alignment horizontal="left"/>
    </xf>
    <xf numFmtId="0" fontId="0" fillId="0" borderId="0" xfId="0" applyAlignment="1">
      <alignment horizontal="left"/>
    </xf>
    <xf numFmtId="0" fontId="3" fillId="0" borderId="0" xfId="0" applyFont="1" applyAlignment="1">
      <alignment horizontal="center"/>
    </xf>
    <xf numFmtId="0" fontId="0" fillId="0" borderId="0" xfId="0" applyAlignment="1">
      <alignment horizontal="left"/>
    </xf>
    <xf numFmtId="0" fontId="1" fillId="0" borderId="0" xfId="0" applyFont="1" applyAlignment="1">
      <alignment horizontal="left"/>
    </xf>
    <xf numFmtId="0" fontId="0" fillId="0" borderId="0" xfId="0" applyFont="1" applyAlignment="1">
      <alignment horizontal="left"/>
    </xf>
    <xf numFmtId="0" fontId="2" fillId="0" borderId="1" xfId="0" applyFont="1" applyFill="1" applyBorder="1" applyAlignment="1">
      <alignment horizontal="center"/>
    </xf>
    <xf numFmtId="0" fontId="2" fillId="0" borderId="2" xfId="0" applyFont="1" applyFill="1" applyBorder="1" applyAlignment="1">
      <alignment horizontal="center"/>
    </xf>
    <xf numFmtId="0" fontId="6" fillId="0" borderId="0" xfId="0" applyFont="1" applyAlignment="1">
      <alignment horizontal="left"/>
    </xf>
    <xf numFmtId="0" fontId="5" fillId="0" borderId="0" xfId="0" applyFont="1" applyAlignment="1">
      <alignment horizontal="center"/>
    </xf>
    <xf numFmtId="0" fontId="9" fillId="4" borderId="13" xfId="0" applyFont="1" applyFill="1" applyBorder="1" applyAlignment="1">
      <alignment horizontal="center"/>
    </xf>
    <xf numFmtId="0" fontId="9" fillId="4" borderId="14" xfId="0" applyFont="1" applyFill="1" applyBorder="1" applyAlignment="1">
      <alignment horizontal="center"/>
    </xf>
    <xf numFmtId="0" fontId="9" fillId="4" borderId="15" xfId="0" applyFont="1" applyFill="1" applyBorder="1" applyAlignment="1">
      <alignment horizontal="center"/>
    </xf>
    <xf numFmtId="0" fontId="1" fillId="6" borderId="0" xfId="0" applyFont="1" applyFill="1" applyAlignment="1">
      <alignment horizontal="center" vertical="center"/>
    </xf>
    <xf numFmtId="0" fontId="1" fillId="6" borderId="0" xfId="0" applyFont="1" applyFill="1" applyAlignment="1">
      <alignment horizontal="center"/>
    </xf>
  </cellXfs>
  <cellStyles count="2">
    <cellStyle name="Normal" xfId="0" builtinId="0"/>
    <cellStyle name="Percent" xfId="1" builtinId="5"/>
  </cellStyles>
  <dxfs count="17">
    <dxf>
      <font>
        <color rgb="FFFF0000"/>
      </font>
    </dxf>
    <dxf>
      <font>
        <color rgb="FF00B050"/>
      </font>
    </dxf>
    <dxf>
      <font>
        <color rgb="FFFF0000"/>
      </font>
    </dxf>
    <dxf>
      <font>
        <color rgb="FF00B050"/>
      </font>
    </dxf>
    <dxf>
      <font>
        <color rgb="FFFF0000"/>
      </font>
    </dxf>
    <dxf>
      <font>
        <color rgb="FF00B050"/>
      </font>
    </dxf>
    <dxf>
      <font>
        <strike val="0"/>
        <color rgb="FFFF0000"/>
      </font>
    </dxf>
    <dxf>
      <font>
        <color rgb="FF00B050"/>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s>
  <tableStyles count="1" defaultTableStyle="TableStyleMedium2" defaultPivotStyle="PivotStyleLight16">
    <tableStyle name="Slicer Style 1" pivot="0" table="0" count="6" xr9:uid="{8536E15C-CABB-4C22-B51B-7AFEC1B870CD}"/>
  </tableStyles>
  <colors>
    <mruColors>
      <color rgb="FFF73A07"/>
      <color rgb="FF85BE62"/>
      <color rgb="FFEC5512"/>
      <color rgb="FF66FF99"/>
    </mruColors>
  </colors>
  <extLst>
    <ext xmlns:x14="http://schemas.microsoft.com/office/spreadsheetml/2009/9/main" uri="{46F421CA-312F-682f-3DD2-61675219B42D}">
      <x14:dxfs count="6">
        <dxf>
          <fill>
            <patternFill>
              <fgColor theme="8" tint="0.79998168889431442"/>
              <bgColor theme="8" tint="0.79998168889431442"/>
            </patternFill>
          </fill>
        </dxf>
        <dxf>
          <fill>
            <patternFill>
              <fgColor theme="0" tint="-0.14996795556505021"/>
              <bgColor theme="0" tint="-0.14996795556505021"/>
            </patternFill>
          </fill>
        </dxf>
        <dxf>
          <fill>
            <patternFill>
              <fgColor theme="0" tint="-0.14996795556505021"/>
              <bgColor theme="0" tint="-0.14996795556505021"/>
            </patternFill>
          </fill>
        </dxf>
        <dxf>
          <fill>
            <patternFill>
              <fgColor theme="0" tint="-4.9989318521683403E-2"/>
              <bgColor theme="0" tint="-4.9989318521683403E-2"/>
            </patternFill>
          </fill>
        </dxf>
        <dxf>
          <font>
            <strike val="0"/>
          </font>
          <fill>
            <patternFill patternType="solid">
              <fgColor theme="4" tint="0.39994506668294322"/>
              <bgColor theme="8" tint="-0.24994659260841701"/>
            </patternFill>
          </fill>
        </dxf>
        <dxf>
          <fill>
            <patternFill patternType="solid">
              <fgColor theme="0" tint="-4.9989318521683403E-2"/>
              <bgColor theme="0" tint="-4.9989318521683403E-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C95-46FA-A1FC-DFFE0D8156F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C95-46FA-A1FC-DFFE0D8156F8}"/>
              </c:ext>
            </c:extLst>
          </c:dPt>
          <c:val>
            <c:numRef>
              <c:f>'KPI &amp; Analysis'!$O$13:$O$14</c:f>
              <c:numCache>
                <c:formatCode>0%</c:formatCode>
                <c:ptCount val="2"/>
                <c:pt idx="0">
                  <c:v>0.51711711711711716</c:v>
                </c:pt>
                <c:pt idx="1">
                  <c:v>0.48288288288288289</c:v>
                </c:pt>
              </c:numCache>
            </c:numRef>
          </c:val>
          <c:extLst>
            <c:ext xmlns:c16="http://schemas.microsoft.com/office/drawing/2014/chart" uri="{C3380CC4-5D6E-409C-BE32-E72D297353CC}">
              <c16:uniqueId val="{00000000-A53C-435A-8685-692F05BA10A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0FC-4DD1-916A-D9A46F7FC78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0FC-4DD1-916A-D9A46F7FC788}"/>
              </c:ext>
            </c:extLst>
          </c:dPt>
          <c:val>
            <c:numRef>
              <c:f>'KPI &amp; Analysis'!$O$17:$O$18</c:f>
              <c:numCache>
                <c:formatCode>0%</c:formatCode>
                <c:ptCount val="2"/>
                <c:pt idx="0">
                  <c:v>0.48288288288288289</c:v>
                </c:pt>
                <c:pt idx="1">
                  <c:v>0.51711711711711716</c:v>
                </c:pt>
              </c:numCache>
            </c:numRef>
          </c:val>
          <c:extLst>
            <c:ext xmlns:c16="http://schemas.microsoft.com/office/drawing/2014/chart" uri="{C3380CC4-5D6E-409C-BE32-E72D297353CC}">
              <c16:uniqueId val="{00000000-7BFC-4A1C-AD73-FEA8C08DD544}"/>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[Guided - product_sales_analytics_data(Data Professionals).xlsm]KPI &amp; Analysis!Tota Category Completed</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5104260796020294"/>
          <c:y val="7.3767262965243316E-2"/>
          <c:w val="0.65883536751388017"/>
          <c:h val="0.57524683254884112"/>
        </c:manualLayout>
      </c:layout>
      <c:bar3DChart>
        <c:barDir val="col"/>
        <c:grouping val="clustered"/>
        <c:varyColors val="0"/>
        <c:ser>
          <c:idx val="0"/>
          <c:order val="0"/>
          <c:tx>
            <c:strRef>
              <c:f>'KPI &amp; Analysis'!$H$62</c:f>
              <c:strCache>
                <c:ptCount val="1"/>
                <c:pt idx="0">
                  <c:v>Sales Revenue</c:v>
                </c:pt>
              </c:strCache>
            </c:strRef>
          </c:tx>
          <c:spPr>
            <a:solidFill>
              <a:schemeClr val="accent1"/>
            </a:solidFill>
            <a:ln>
              <a:noFill/>
            </a:ln>
            <a:effectLst/>
            <a:sp3d/>
          </c:spPr>
          <c:invertIfNegative val="0"/>
          <c:cat>
            <c:strRef>
              <c:f>'KPI &amp; Analysis'!$G$63:$G$68</c:f>
              <c:strCache>
                <c:ptCount val="5"/>
                <c:pt idx="0">
                  <c:v>Apparel</c:v>
                </c:pt>
                <c:pt idx="1">
                  <c:v>Books</c:v>
                </c:pt>
                <c:pt idx="2">
                  <c:v>Electronics</c:v>
                </c:pt>
                <c:pt idx="3">
                  <c:v>Groceries</c:v>
                </c:pt>
                <c:pt idx="4">
                  <c:v>Home Decor</c:v>
                </c:pt>
              </c:strCache>
            </c:strRef>
          </c:cat>
          <c:val>
            <c:numRef>
              <c:f>'KPI &amp; Analysis'!$H$63:$H$68</c:f>
              <c:numCache>
                <c:formatCode>General</c:formatCode>
                <c:ptCount val="5"/>
                <c:pt idx="0">
                  <c:v>183761</c:v>
                </c:pt>
                <c:pt idx="1">
                  <c:v>196014</c:v>
                </c:pt>
                <c:pt idx="2">
                  <c:v>151937</c:v>
                </c:pt>
                <c:pt idx="3">
                  <c:v>136602</c:v>
                </c:pt>
                <c:pt idx="4">
                  <c:v>105862</c:v>
                </c:pt>
              </c:numCache>
            </c:numRef>
          </c:val>
          <c:extLst>
            <c:ext xmlns:c16="http://schemas.microsoft.com/office/drawing/2014/chart" uri="{C3380CC4-5D6E-409C-BE32-E72D297353CC}">
              <c16:uniqueId val="{00000000-0EA2-438B-9698-649BD3FE6028}"/>
            </c:ext>
          </c:extLst>
        </c:ser>
        <c:ser>
          <c:idx val="1"/>
          <c:order val="1"/>
          <c:tx>
            <c:strRef>
              <c:f>'KPI &amp; Analysis'!$I$62</c:f>
              <c:strCache>
                <c:ptCount val="1"/>
                <c:pt idx="0">
                  <c:v>Net Profit </c:v>
                </c:pt>
              </c:strCache>
            </c:strRef>
          </c:tx>
          <c:spPr>
            <a:solidFill>
              <a:schemeClr val="accent2"/>
            </a:solidFill>
            <a:ln>
              <a:noFill/>
            </a:ln>
            <a:effectLst/>
            <a:sp3d/>
          </c:spPr>
          <c:invertIfNegative val="0"/>
          <c:cat>
            <c:strRef>
              <c:f>'KPI &amp; Analysis'!$G$63:$G$68</c:f>
              <c:strCache>
                <c:ptCount val="5"/>
                <c:pt idx="0">
                  <c:v>Apparel</c:v>
                </c:pt>
                <c:pt idx="1">
                  <c:v>Books</c:v>
                </c:pt>
                <c:pt idx="2">
                  <c:v>Electronics</c:v>
                </c:pt>
                <c:pt idx="3">
                  <c:v>Groceries</c:v>
                </c:pt>
                <c:pt idx="4">
                  <c:v>Home Decor</c:v>
                </c:pt>
              </c:strCache>
            </c:strRef>
          </c:cat>
          <c:val>
            <c:numRef>
              <c:f>'KPI &amp; Analysis'!$I$63:$I$68</c:f>
              <c:numCache>
                <c:formatCode>General</c:formatCode>
                <c:ptCount val="5"/>
                <c:pt idx="0">
                  <c:v>50724</c:v>
                </c:pt>
                <c:pt idx="1">
                  <c:v>89647</c:v>
                </c:pt>
                <c:pt idx="2">
                  <c:v>38868</c:v>
                </c:pt>
                <c:pt idx="3">
                  <c:v>61683</c:v>
                </c:pt>
                <c:pt idx="4">
                  <c:v>30299</c:v>
                </c:pt>
              </c:numCache>
            </c:numRef>
          </c:val>
          <c:extLst>
            <c:ext xmlns:c16="http://schemas.microsoft.com/office/drawing/2014/chart" uri="{C3380CC4-5D6E-409C-BE32-E72D297353CC}">
              <c16:uniqueId val="{00000001-0EA2-438B-9698-649BD3FE6028}"/>
            </c:ext>
          </c:extLst>
        </c:ser>
        <c:ser>
          <c:idx val="2"/>
          <c:order val="2"/>
          <c:tx>
            <c:strRef>
              <c:f>'KPI &amp; Analysis'!$J$62</c:f>
              <c:strCache>
                <c:ptCount val="1"/>
                <c:pt idx="0">
                  <c:v>Total Cost </c:v>
                </c:pt>
              </c:strCache>
            </c:strRef>
          </c:tx>
          <c:spPr>
            <a:solidFill>
              <a:schemeClr val="accent3"/>
            </a:solidFill>
            <a:ln>
              <a:noFill/>
            </a:ln>
            <a:effectLst/>
            <a:sp3d/>
          </c:spPr>
          <c:invertIfNegative val="0"/>
          <c:cat>
            <c:strRef>
              <c:f>'KPI &amp; Analysis'!$G$63:$G$68</c:f>
              <c:strCache>
                <c:ptCount val="5"/>
                <c:pt idx="0">
                  <c:v>Apparel</c:v>
                </c:pt>
                <c:pt idx="1">
                  <c:v>Books</c:v>
                </c:pt>
                <c:pt idx="2">
                  <c:v>Electronics</c:v>
                </c:pt>
                <c:pt idx="3">
                  <c:v>Groceries</c:v>
                </c:pt>
                <c:pt idx="4">
                  <c:v>Home Decor</c:v>
                </c:pt>
              </c:strCache>
            </c:strRef>
          </c:cat>
          <c:val>
            <c:numRef>
              <c:f>'KPI &amp; Analysis'!$J$63:$J$68</c:f>
              <c:numCache>
                <c:formatCode>General</c:formatCode>
                <c:ptCount val="5"/>
                <c:pt idx="0">
                  <c:v>133037</c:v>
                </c:pt>
                <c:pt idx="1">
                  <c:v>106367</c:v>
                </c:pt>
                <c:pt idx="2">
                  <c:v>113069</c:v>
                </c:pt>
                <c:pt idx="3">
                  <c:v>74919</c:v>
                </c:pt>
                <c:pt idx="4">
                  <c:v>75563</c:v>
                </c:pt>
              </c:numCache>
            </c:numRef>
          </c:val>
          <c:extLst>
            <c:ext xmlns:c16="http://schemas.microsoft.com/office/drawing/2014/chart" uri="{C3380CC4-5D6E-409C-BE32-E72D297353CC}">
              <c16:uniqueId val="{00000002-0EA2-438B-9698-649BD3FE6028}"/>
            </c:ext>
          </c:extLst>
        </c:ser>
        <c:dLbls>
          <c:showLegendKey val="0"/>
          <c:showVal val="0"/>
          <c:showCatName val="0"/>
          <c:showSerName val="0"/>
          <c:showPercent val="0"/>
          <c:showBubbleSize val="0"/>
        </c:dLbls>
        <c:gapWidth val="150"/>
        <c:shape val="box"/>
        <c:axId val="866231327"/>
        <c:axId val="866232815"/>
        <c:axId val="0"/>
      </c:bar3DChart>
      <c:catAx>
        <c:axId val="86623132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66232815"/>
        <c:crosses val="autoZero"/>
        <c:auto val="1"/>
        <c:lblAlgn val="ctr"/>
        <c:lblOffset val="100"/>
        <c:noMultiLvlLbl val="0"/>
      </c:catAx>
      <c:valAx>
        <c:axId val="866232815"/>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66231327"/>
        <c:crosses val="autoZero"/>
        <c:crossBetween val="between"/>
      </c:valAx>
      <c:spPr>
        <a:noFill/>
        <a:ln>
          <a:noFill/>
        </a:ln>
        <a:effectLst/>
      </c:spPr>
    </c:plotArea>
    <c:legend>
      <c:legendPos val="r"/>
      <c:layout>
        <c:manualLayout>
          <c:xMode val="edge"/>
          <c:yMode val="edge"/>
          <c:x val="0.82241399947649285"/>
          <c:y val="7.5475182140406549E-2"/>
          <c:w val="0.15467743144752369"/>
          <c:h val="0.85967649591140127"/>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[Guided - product_sales_analytics_data(Data Professionals).xlsm]KPI &amp; Analysis!MonthlyConpleted Trend</c:name>
    <c:fmtId val="5"/>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 &amp; Analysis'!$M$62</c:f>
              <c:strCache>
                <c:ptCount val="1"/>
                <c:pt idx="0">
                  <c:v>Sales 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'KPI &amp; Analysis'!$L$63:$L$75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 &amp; Analysis'!$M$63:$M$75</c:f>
              <c:numCache>
                <c:formatCode>General</c:formatCode>
                <c:ptCount val="12"/>
                <c:pt idx="0">
                  <c:v>82131</c:v>
                </c:pt>
                <c:pt idx="1">
                  <c:v>51679</c:v>
                </c:pt>
                <c:pt idx="2">
                  <c:v>51243</c:v>
                </c:pt>
                <c:pt idx="3">
                  <c:v>73877</c:v>
                </c:pt>
                <c:pt idx="4">
                  <c:v>47421</c:v>
                </c:pt>
                <c:pt idx="5">
                  <c:v>64872</c:v>
                </c:pt>
                <c:pt idx="6">
                  <c:v>79677</c:v>
                </c:pt>
                <c:pt idx="7">
                  <c:v>60169</c:v>
                </c:pt>
                <c:pt idx="8">
                  <c:v>47293</c:v>
                </c:pt>
                <c:pt idx="9">
                  <c:v>59593</c:v>
                </c:pt>
                <c:pt idx="10">
                  <c:v>58748</c:v>
                </c:pt>
                <c:pt idx="11">
                  <c:v>97473</c:v>
                </c:pt>
              </c:numCache>
            </c:numRef>
          </c:val>
          <c:smooth val="0"/>
          <c:extLst>
            <c:ext xmlns:c16="http://schemas.microsoft.com/office/drawing/2014/chart" uri="{C3380CC4-5D6E-409C-BE32-E72D297353CC}">
              <c16:uniqueId val="{00000000-214B-4023-A4AF-EC31BFB0BA4E}"/>
            </c:ext>
          </c:extLst>
        </c:ser>
        <c:ser>
          <c:idx val="1"/>
          <c:order val="1"/>
          <c:tx>
            <c:strRef>
              <c:f>'KPI &amp; Analysis'!$N$62</c:f>
              <c:strCache>
                <c:ptCount val="1"/>
                <c:pt idx="0">
                  <c:v>Net Profit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'KPI &amp; Analysis'!$L$63:$L$75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 &amp; Analysis'!$N$63:$N$75</c:f>
              <c:numCache>
                <c:formatCode>General</c:formatCode>
                <c:ptCount val="12"/>
                <c:pt idx="0">
                  <c:v>30289</c:v>
                </c:pt>
                <c:pt idx="1">
                  <c:v>16423</c:v>
                </c:pt>
                <c:pt idx="2">
                  <c:v>16591</c:v>
                </c:pt>
                <c:pt idx="3">
                  <c:v>22656</c:v>
                </c:pt>
                <c:pt idx="4">
                  <c:v>16193</c:v>
                </c:pt>
                <c:pt idx="5">
                  <c:v>26811</c:v>
                </c:pt>
                <c:pt idx="6">
                  <c:v>27318</c:v>
                </c:pt>
                <c:pt idx="7">
                  <c:v>19954</c:v>
                </c:pt>
                <c:pt idx="8">
                  <c:v>18154</c:v>
                </c:pt>
                <c:pt idx="9">
                  <c:v>19900</c:v>
                </c:pt>
                <c:pt idx="10">
                  <c:v>22677</c:v>
                </c:pt>
                <c:pt idx="11">
                  <c:v>34255</c:v>
                </c:pt>
              </c:numCache>
            </c:numRef>
          </c:val>
          <c:smooth val="0"/>
          <c:extLst>
            <c:ext xmlns:c16="http://schemas.microsoft.com/office/drawing/2014/chart" uri="{C3380CC4-5D6E-409C-BE32-E72D297353CC}">
              <c16:uniqueId val="{00000001-214B-4023-A4AF-EC31BFB0BA4E}"/>
            </c:ext>
          </c:extLst>
        </c:ser>
        <c:ser>
          <c:idx val="2"/>
          <c:order val="2"/>
          <c:tx>
            <c:strRef>
              <c:f>'KPI &amp; Analysis'!$O$62</c:f>
              <c:strCache>
                <c:ptCount val="1"/>
                <c:pt idx="0">
                  <c:v>Total Cost </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'KPI &amp; Analysis'!$L$63:$L$75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 &amp; Analysis'!$O$63:$O$75</c:f>
              <c:numCache>
                <c:formatCode>General</c:formatCode>
                <c:ptCount val="12"/>
                <c:pt idx="0">
                  <c:v>51842</c:v>
                </c:pt>
                <c:pt idx="1">
                  <c:v>35256</c:v>
                </c:pt>
                <c:pt idx="2">
                  <c:v>34652</c:v>
                </c:pt>
                <c:pt idx="3">
                  <c:v>51221</c:v>
                </c:pt>
                <c:pt idx="4">
                  <c:v>31228</c:v>
                </c:pt>
                <c:pt idx="5">
                  <c:v>38061</c:v>
                </c:pt>
                <c:pt idx="6">
                  <c:v>52359</c:v>
                </c:pt>
                <c:pt idx="7">
                  <c:v>40215</c:v>
                </c:pt>
                <c:pt idx="8">
                  <c:v>29139</c:v>
                </c:pt>
                <c:pt idx="9">
                  <c:v>39693</c:v>
                </c:pt>
                <c:pt idx="10">
                  <c:v>36071</c:v>
                </c:pt>
                <c:pt idx="11">
                  <c:v>63218</c:v>
                </c:pt>
              </c:numCache>
            </c:numRef>
          </c:val>
          <c:smooth val="0"/>
          <c:extLst>
            <c:ext xmlns:c16="http://schemas.microsoft.com/office/drawing/2014/chart" uri="{C3380CC4-5D6E-409C-BE32-E72D297353CC}">
              <c16:uniqueId val="{00000002-214B-4023-A4AF-EC31BFB0BA4E}"/>
            </c:ext>
          </c:extLst>
        </c:ser>
        <c:dLbls>
          <c:showLegendKey val="0"/>
          <c:showVal val="0"/>
          <c:showCatName val="0"/>
          <c:showSerName val="0"/>
          <c:showPercent val="0"/>
          <c:showBubbleSize val="0"/>
        </c:dLbls>
        <c:marker val="1"/>
        <c:smooth val="0"/>
        <c:axId val="1448406671"/>
        <c:axId val="1448407167"/>
      </c:lineChart>
      <c:catAx>
        <c:axId val="1448406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48407167"/>
        <c:crosses val="autoZero"/>
        <c:auto val="1"/>
        <c:lblAlgn val="ctr"/>
        <c:lblOffset val="100"/>
        <c:noMultiLvlLbl val="0"/>
      </c:catAx>
      <c:valAx>
        <c:axId val="14484071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48406671"/>
        <c:crosses val="autoZero"/>
        <c:crossBetween val="between"/>
      </c:valAx>
      <c:spPr>
        <a:noFill/>
        <a:ln>
          <a:noFill/>
        </a:ln>
        <a:effectLst/>
      </c:spPr>
    </c:plotArea>
    <c:legend>
      <c:legendPos val="r"/>
      <c:layout>
        <c:manualLayout>
          <c:xMode val="edge"/>
          <c:yMode val="edge"/>
          <c:x val="0.77694027985430214"/>
          <c:y val="0.21028944298629343"/>
          <c:w val="0.20630829610977858"/>
          <c:h val="0.59793926800816555"/>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[Guided - product_sales_analytics_data(Data Professionals).xlsm]KPI &amp; Analysis!Revenue By Day</c:name>
    <c:fmtId val="19"/>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1"/>
              <a:t>Sales</a:t>
            </a:r>
            <a:r>
              <a:rPr lang="en-US" sz="1200" b="1" baseline="0"/>
              <a:t> Revenue By Day</a:t>
            </a:r>
            <a:endParaRPr lang="en-US" sz="1200" b="1"/>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'KPI &amp; Analysis'!$E$62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 &amp; Analysis'!$D$63:$D$70</c:f>
              <c:strCache>
                <c:ptCount val="7"/>
                <c:pt idx="0">
                  <c:v>Sun</c:v>
                </c:pt>
                <c:pt idx="1">
                  <c:v>Mon</c:v>
                </c:pt>
                <c:pt idx="2">
                  <c:v>Tue</c:v>
                </c:pt>
                <c:pt idx="3">
                  <c:v>Wed</c:v>
                </c:pt>
                <c:pt idx="4">
                  <c:v>Thu</c:v>
                </c:pt>
                <c:pt idx="5">
                  <c:v>Fri</c:v>
                </c:pt>
                <c:pt idx="6">
                  <c:v>Sat</c:v>
                </c:pt>
              </c:strCache>
            </c:strRef>
          </c:cat>
          <c:val>
            <c:numRef>
              <c:f>'KPI &amp; Analysis'!$E$63:$E$70</c:f>
              <c:numCache>
                <c:formatCode>General</c:formatCode>
                <c:ptCount val="7"/>
                <c:pt idx="0">
                  <c:v>102807</c:v>
                </c:pt>
                <c:pt idx="1">
                  <c:v>132514</c:v>
                </c:pt>
                <c:pt idx="2">
                  <c:v>61307</c:v>
                </c:pt>
                <c:pt idx="3">
                  <c:v>140635</c:v>
                </c:pt>
                <c:pt idx="4">
                  <c:v>105944</c:v>
                </c:pt>
                <c:pt idx="5">
                  <c:v>137115</c:v>
                </c:pt>
                <c:pt idx="6">
                  <c:v>93854</c:v>
                </c:pt>
              </c:numCache>
            </c:numRef>
          </c:val>
          <c:extLst>
            <c:ext xmlns:c16="http://schemas.microsoft.com/office/drawing/2014/chart" uri="{C3380CC4-5D6E-409C-BE32-E72D297353CC}">
              <c16:uniqueId val="{00000000-214A-4DFA-82F7-9E0DBB162257}"/>
            </c:ext>
          </c:extLst>
        </c:ser>
        <c:dLbls>
          <c:dLblPos val="outEnd"/>
          <c:showLegendKey val="0"/>
          <c:showVal val="1"/>
          <c:showCatName val="0"/>
          <c:showSerName val="0"/>
          <c:showPercent val="0"/>
          <c:showBubbleSize val="0"/>
        </c:dLbls>
        <c:gapWidth val="219"/>
        <c:overlap val="-27"/>
        <c:axId val="1297795263"/>
        <c:axId val="1297795743"/>
      </c:barChart>
      <c:catAx>
        <c:axId val="12977952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97795743"/>
        <c:crosses val="autoZero"/>
        <c:auto val="1"/>
        <c:lblAlgn val="ctr"/>
        <c:lblOffset val="100"/>
        <c:noMultiLvlLbl val="0"/>
      </c:catAx>
      <c:valAx>
        <c:axId val="1297795743"/>
        <c:scaling>
          <c:orientation val="minMax"/>
        </c:scaling>
        <c:delete val="1"/>
        <c:axPos val="l"/>
        <c:numFmt formatCode="General" sourceLinked="1"/>
        <c:majorTickMark val="none"/>
        <c:minorTickMark val="none"/>
        <c:tickLblPos val="nextTo"/>
        <c:crossAx val="12977952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[Guided - product_sales_analytics_data(Data Professionals).xlsm]KPI &amp; Analysis!Orders By Payment Method</c:name>
    <c:fmtId val="17"/>
  </c:pivotSource>
  <c:chart>
    <c:autoTitleDeleted val="1"/>
    <c:pivotFmts>
      <c:pivotFmt>
        <c:idx val="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63500" sx="102000" sy="102000" algn="ctr" rotWithShape="0">
              <a:prstClr val="black">
                <a:alpha val="20000"/>
              </a:prstClr>
            </a:outerShdw>
          </a:effectLst>
        </c:spPr>
      </c:pivotFmt>
      <c:pivotFmt>
        <c:idx val="2"/>
        <c:spPr>
          <a:solidFill>
            <a:schemeClr val="accent2"/>
          </a:solidFill>
          <a:ln>
            <a:noFill/>
          </a:ln>
          <a:effectLst>
            <a:outerShdw blurRad="63500" sx="102000" sy="102000" algn="ctr" rotWithShape="0">
              <a:prstClr val="black">
                <a:alpha val="20000"/>
              </a:prstClr>
            </a:outerShdw>
          </a:effectLst>
        </c:spPr>
      </c:pivotFmt>
      <c:pivotFmt>
        <c:idx val="3"/>
        <c:spPr>
          <a:solidFill>
            <a:schemeClr val="accent3"/>
          </a:solidFill>
          <a:ln>
            <a:noFill/>
          </a:ln>
          <a:effectLst>
            <a:outerShdw blurRad="63500" sx="102000" sy="102000" algn="ctr" rotWithShape="0">
              <a:prstClr val="black">
                <a:alpha val="20000"/>
              </a:prstClr>
            </a:outerShdw>
          </a:effectLst>
        </c:spPr>
      </c:pivotFmt>
      <c:pivotFmt>
        <c:idx val="4"/>
        <c:spPr>
          <a:solidFill>
            <a:schemeClr val="accent4"/>
          </a:solidFill>
          <a:ln>
            <a:noFill/>
          </a:ln>
          <a:effectLst>
            <a:outerShdw blurRad="63500" sx="102000" sy="102000" algn="ctr" rotWithShape="0">
              <a:prstClr val="black">
                <a:alpha val="20000"/>
              </a:prstClr>
            </a:outerShdw>
          </a:effectLst>
        </c:spPr>
      </c:pivotFmt>
    </c:pivotFmts>
    <c:plotArea>
      <c:layout/>
      <c:pieChart>
        <c:varyColors val="1"/>
        <c:ser>
          <c:idx val="0"/>
          <c:order val="0"/>
          <c:tx>
            <c:strRef>
              <c:f>'KPI &amp; Analysis'!$R$42</c:f>
              <c:strCache>
                <c:ptCount val="1"/>
                <c:pt idx="0">
                  <c:v>Total</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2-6C27-4F05-A652-BE8B7901641F}"/>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6C27-4F05-A652-BE8B7901641F}"/>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4-6C27-4F05-A652-BE8B7901641F}"/>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6C27-4F05-A652-BE8B7901641F}"/>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'KPI &amp; Analysis'!$Q$43:$Q$47</c:f>
              <c:strCache>
                <c:ptCount val="4"/>
                <c:pt idx="0">
                  <c:v>Bank Transfer</c:v>
                </c:pt>
                <c:pt idx="1">
                  <c:v>Cash</c:v>
                </c:pt>
                <c:pt idx="2">
                  <c:v>Credit Card</c:v>
                </c:pt>
                <c:pt idx="3">
                  <c:v>Mobile Money</c:v>
                </c:pt>
              </c:strCache>
            </c:strRef>
          </c:cat>
          <c:val>
            <c:numRef>
              <c:f>'KPI &amp; Analysis'!$R$43:$R$47</c:f>
              <c:numCache>
                <c:formatCode>General</c:formatCode>
                <c:ptCount val="4"/>
                <c:pt idx="0">
                  <c:v>85</c:v>
                </c:pt>
                <c:pt idx="1">
                  <c:v>61</c:v>
                </c:pt>
                <c:pt idx="2">
                  <c:v>67</c:v>
                </c:pt>
                <c:pt idx="3">
                  <c:v>74</c:v>
                </c:pt>
              </c:numCache>
            </c:numRef>
          </c:val>
          <c:extLst>
            <c:ext xmlns:c16="http://schemas.microsoft.com/office/drawing/2014/chart" uri="{C3380CC4-5D6E-409C-BE32-E72D297353CC}">
              <c16:uniqueId val="{00000000-6C27-4F05-A652-BE8B7901641F}"/>
            </c:ext>
          </c:extLst>
        </c:ser>
        <c:dLbls>
          <c:dLblPos val="outEnd"/>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72836490662602"/>
          <c:y val="0"/>
          <c:w val="0.76658973785691975"/>
          <c:h val="1"/>
        </c:manualLayout>
      </c:layout>
      <c:doughnutChart>
        <c:varyColors val="1"/>
        <c:ser>
          <c:idx val="0"/>
          <c:order val="0"/>
          <c:dPt>
            <c:idx val="0"/>
            <c:bubble3D val="0"/>
            <c:spPr>
              <a:solidFill>
                <a:srgbClr val="92D050"/>
              </a:solidFill>
              <a:ln w="19050">
                <a:noFill/>
              </a:ln>
              <a:effectLst/>
            </c:spPr>
            <c:extLst>
              <c:ext xmlns:c16="http://schemas.microsoft.com/office/drawing/2014/chart" uri="{C3380CC4-5D6E-409C-BE32-E72D297353CC}">
                <c16:uniqueId val="{00000001-900F-4C60-ADB5-301BA8BCAB44}"/>
              </c:ext>
            </c:extLst>
          </c:dPt>
          <c:dPt>
            <c:idx val="1"/>
            <c:bubble3D val="0"/>
            <c:spPr>
              <a:solidFill>
                <a:schemeClr val="accent2"/>
              </a:solidFill>
              <a:ln w="19050">
                <a:noFill/>
              </a:ln>
              <a:effectLst/>
            </c:spPr>
            <c:extLst>
              <c:ext xmlns:c16="http://schemas.microsoft.com/office/drawing/2014/chart" uri="{C3380CC4-5D6E-409C-BE32-E72D297353CC}">
                <c16:uniqueId val="{00000003-900F-4C60-ADB5-301BA8BCAB44}"/>
              </c:ext>
            </c:extLst>
          </c:dPt>
          <c:val>
            <c:numRef>
              <c:f>'KPI &amp; Analysis'!$O$13:$O$14</c:f>
              <c:numCache>
                <c:formatCode>0%</c:formatCode>
                <c:ptCount val="2"/>
                <c:pt idx="0">
                  <c:v>0.51711711711711716</c:v>
                </c:pt>
                <c:pt idx="1">
                  <c:v>0.48288288288288289</c:v>
                </c:pt>
              </c:numCache>
            </c:numRef>
          </c:val>
          <c:extLst>
            <c:ext xmlns:c16="http://schemas.microsoft.com/office/drawing/2014/chart" uri="{C3380CC4-5D6E-409C-BE32-E72D297353CC}">
              <c16:uniqueId val="{00000004-900F-4C60-ADB5-301BA8BCAB44}"/>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058577929940294"/>
          <c:y val="6.4327574242631455E-2"/>
          <c:w val="0.74779508162498431"/>
          <c:h val="0.90719303843952448"/>
        </c:manualLayout>
      </c:layout>
      <c:doughnutChart>
        <c:varyColors val="1"/>
        <c:ser>
          <c:idx val="0"/>
          <c:order val="0"/>
          <c:dPt>
            <c:idx val="0"/>
            <c:bubble3D val="0"/>
            <c:spPr>
              <a:solidFill>
                <a:srgbClr val="92D050"/>
              </a:solidFill>
              <a:ln w="19050">
                <a:noFill/>
              </a:ln>
              <a:effectLst/>
            </c:spPr>
            <c:extLst>
              <c:ext xmlns:c16="http://schemas.microsoft.com/office/drawing/2014/chart" uri="{C3380CC4-5D6E-409C-BE32-E72D297353CC}">
                <c16:uniqueId val="{00000001-CC6F-4029-ADB5-87BE558F6696}"/>
              </c:ext>
            </c:extLst>
          </c:dPt>
          <c:dPt>
            <c:idx val="1"/>
            <c:bubble3D val="0"/>
            <c:spPr>
              <a:solidFill>
                <a:schemeClr val="accent2"/>
              </a:solidFill>
              <a:ln w="19050">
                <a:noFill/>
              </a:ln>
              <a:effectLst/>
            </c:spPr>
            <c:extLst>
              <c:ext xmlns:c16="http://schemas.microsoft.com/office/drawing/2014/chart" uri="{C3380CC4-5D6E-409C-BE32-E72D297353CC}">
                <c16:uniqueId val="{00000003-CC6F-4029-ADB5-87BE558F6696}"/>
              </c:ext>
            </c:extLst>
          </c:dPt>
          <c:val>
            <c:numRef>
              <c:f>'KPI &amp; Analysis'!$O$17:$O$18</c:f>
              <c:numCache>
                <c:formatCode>0%</c:formatCode>
                <c:ptCount val="2"/>
                <c:pt idx="0">
                  <c:v>0.48288288288288289</c:v>
                </c:pt>
                <c:pt idx="1">
                  <c:v>0.51711711711711716</c:v>
                </c:pt>
              </c:numCache>
            </c:numRef>
          </c:val>
          <c:extLst>
            <c:ext xmlns:c16="http://schemas.microsoft.com/office/drawing/2014/chart" uri="{C3380CC4-5D6E-409C-BE32-E72D297353CC}">
              <c16:uniqueId val="{00000004-CC6F-4029-ADB5-87BE558F6696}"/>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[Guided - product_sales_analytics_data(Data Professionals).xlsm]KPI &amp; Analysis!Tota Category Completed</c:name>
    <c:fmtId val="4"/>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5104260796020294"/>
          <c:y val="7.3767262965243316E-2"/>
          <c:w val="0.65883536751388017"/>
          <c:h val="0.57524683254884112"/>
        </c:manualLayout>
      </c:layout>
      <c:bar3DChart>
        <c:barDir val="col"/>
        <c:grouping val="clustered"/>
        <c:varyColors val="0"/>
        <c:ser>
          <c:idx val="0"/>
          <c:order val="0"/>
          <c:tx>
            <c:strRef>
              <c:f>'KPI &amp; Analysis'!$H$62</c:f>
              <c:strCache>
                <c:ptCount val="1"/>
                <c:pt idx="0">
                  <c:v>Sales Revenue</c:v>
                </c:pt>
              </c:strCache>
            </c:strRef>
          </c:tx>
          <c:spPr>
            <a:solidFill>
              <a:schemeClr val="accent1"/>
            </a:solidFill>
            <a:ln>
              <a:noFill/>
            </a:ln>
            <a:effectLst/>
            <a:sp3d/>
          </c:spPr>
          <c:invertIfNegative val="0"/>
          <c:cat>
            <c:strRef>
              <c:f>'KPI &amp; Analysis'!$G$63:$G$68</c:f>
              <c:strCache>
                <c:ptCount val="5"/>
                <c:pt idx="0">
                  <c:v>Apparel</c:v>
                </c:pt>
                <c:pt idx="1">
                  <c:v>Books</c:v>
                </c:pt>
                <c:pt idx="2">
                  <c:v>Electronics</c:v>
                </c:pt>
                <c:pt idx="3">
                  <c:v>Groceries</c:v>
                </c:pt>
                <c:pt idx="4">
                  <c:v>Home Decor</c:v>
                </c:pt>
              </c:strCache>
            </c:strRef>
          </c:cat>
          <c:val>
            <c:numRef>
              <c:f>'KPI &amp; Analysis'!$H$63:$H$68</c:f>
              <c:numCache>
                <c:formatCode>General</c:formatCode>
                <c:ptCount val="5"/>
                <c:pt idx="0">
                  <c:v>183761</c:v>
                </c:pt>
                <c:pt idx="1">
                  <c:v>196014</c:v>
                </c:pt>
                <c:pt idx="2">
                  <c:v>151937</c:v>
                </c:pt>
                <c:pt idx="3">
                  <c:v>136602</c:v>
                </c:pt>
                <c:pt idx="4">
                  <c:v>105862</c:v>
                </c:pt>
              </c:numCache>
            </c:numRef>
          </c:val>
          <c:extLst>
            <c:ext xmlns:c16="http://schemas.microsoft.com/office/drawing/2014/chart" uri="{C3380CC4-5D6E-409C-BE32-E72D297353CC}">
              <c16:uniqueId val="{00000000-5E8C-4CF6-92A4-673F48241A47}"/>
            </c:ext>
          </c:extLst>
        </c:ser>
        <c:ser>
          <c:idx val="1"/>
          <c:order val="1"/>
          <c:tx>
            <c:strRef>
              <c:f>'KPI &amp; Analysis'!$I$62</c:f>
              <c:strCache>
                <c:ptCount val="1"/>
                <c:pt idx="0">
                  <c:v>Net Profit </c:v>
                </c:pt>
              </c:strCache>
            </c:strRef>
          </c:tx>
          <c:spPr>
            <a:solidFill>
              <a:schemeClr val="accent2"/>
            </a:solidFill>
            <a:ln>
              <a:noFill/>
            </a:ln>
            <a:effectLst/>
            <a:sp3d/>
          </c:spPr>
          <c:invertIfNegative val="0"/>
          <c:cat>
            <c:strRef>
              <c:f>'KPI &amp; Analysis'!$G$63:$G$68</c:f>
              <c:strCache>
                <c:ptCount val="5"/>
                <c:pt idx="0">
                  <c:v>Apparel</c:v>
                </c:pt>
                <c:pt idx="1">
                  <c:v>Books</c:v>
                </c:pt>
                <c:pt idx="2">
                  <c:v>Electronics</c:v>
                </c:pt>
                <c:pt idx="3">
                  <c:v>Groceries</c:v>
                </c:pt>
                <c:pt idx="4">
                  <c:v>Home Decor</c:v>
                </c:pt>
              </c:strCache>
            </c:strRef>
          </c:cat>
          <c:val>
            <c:numRef>
              <c:f>'KPI &amp; Analysis'!$I$63:$I$68</c:f>
              <c:numCache>
                <c:formatCode>General</c:formatCode>
                <c:ptCount val="5"/>
                <c:pt idx="0">
                  <c:v>50724</c:v>
                </c:pt>
                <c:pt idx="1">
                  <c:v>89647</c:v>
                </c:pt>
                <c:pt idx="2">
                  <c:v>38868</c:v>
                </c:pt>
                <c:pt idx="3">
                  <c:v>61683</c:v>
                </c:pt>
                <c:pt idx="4">
                  <c:v>30299</c:v>
                </c:pt>
              </c:numCache>
            </c:numRef>
          </c:val>
          <c:extLst>
            <c:ext xmlns:c16="http://schemas.microsoft.com/office/drawing/2014/chart" uri="{C3380CC4-5D6E-409C-BE32-E72D297353CC}">
              <c16:uniqueId val="{00000001-5E8C-4CF6-92A4-673F48241A47}"/>
            </c:ext>
          </c:extLst>
        </c:ser>
        <c:ser>
          <c:idx val="2"/>
          <c:order val="2"/>
          <c:tx>
            <c:strRef>
              <c:f>'KPI &amp; Analysis'!$J$62</c:f>
              <c:strCache>
                <c:ptCount val="1"/>
                <c:pt idx="0">
                  <c:v>Total Cost </c:v>
                </c:pt>
              </c:strCache>
            </c:strRef>
          </c:tx>
          <c:spPr>
            <a:solidFill>
              <a:schemeClr val="accent3"/>
            </a:solidFill>
            <a:ln>
              <a:noFill/>
            </a:ln>
            <a:effectLst/>
            <a:sp3d/>
          </c:spPr>
          <c:invertIfNegative val="0"/>
          <c:cat>
            <c:strRef>
              <c:f>'KPI &amp; Analysis'!$G$63:$G$68</c:f>
              <c:strCache>
                <c:ptCount val="5"/>
                <c:pt idx="0">
                  <c:v>Apparel</c:v>
                </c:pt>
                <c:pt idx="1">
                  <c:v>Books</c:v>
                </c:pt>
                <c:pt idx="2">
                  <c:v>Electronics</c:v>
                </c:pt>
                <c:pt idx="3">
                  <c:v>Groceries</c:v>
                </c:pt>
                <c:pt idx="4">
                  <c:v>Home Decor</c:v>
                </c:pt>
              </c:strCache>
            </c:strRef>
          </c:cat>
          <c:val>
            <c:numRef>
              <c:f>'KPI &amp; Analysis'!$J$63:$J$68</c:f>
              <c:numCache>
                <c:formatCode>General</c:formatCode>
                <c:ptCount val="5"/>
                <c:pt idx="0">
                  <c:v>133037</c:v>
                </c:pt>
                <c:pt idx="1">
                  <c:v>106367</c:v>
                </c:pt>
                <c:pt idx="2">
                  <c:v>113069</c:v>
                </c:pt>
                <c:pt idx="3">
                  <c:v>74919</c:v>
                </c:pt>
                <c:pt idx="4">
                  <c:v>75563</c:v>
                </c:pt>
              </c:numCache>
            </c:numRef>
          </c:val>
          <c:extLst>
            <c:ext xmlns:c16="http://schemas.microsoft.com/office/drawing/2014/chart" uri="{C3380CC4-5D6E-409C-BE32-E72D297353CC}">
              <c16:uniqueId val="{00000002-5E8C-4CF6-92A4-673F48241A47}"/>
            </c:ext>
          </c:extLst>
        </c:ser>
        <c:dLbls>
          <c:showLegendKey val="0"/>
          <c:showVal val="0"/>
          <c:showCatName val="0"/>
          <c:showSerName val="0"/>
          <c:showPercent val="0"/>
          <c:showBubbleSize val="0"/>
        </c:dLbls>
        <c:gapWidth val="150"/>
        <c:shape val="box"/>
        <c:axId val="866231327"/>
        <c:axId val="866232815"/>
        <c:axId val="0"/>
      </c:bar3DChart>
      <c:catAx>
        <c:axId val="86623132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66232815"/>
        <c:crosses val="autoZero"/>
        <c:auto val="1"/>
        <c:lblAlgn val="ctr"/>
        <c:lblOffset val="100"/>
        <c:noMultiLvlLbl val="0"/>
      </c:catAx>
      <c:valAx>
        <c:axId val="866232815"/>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66231327"/>
        <c:crosses val="autoZero"/>
        <c:crossBetween val="between"/>
      </c:valAx>
      <c:spPr>
        <a:noFill/>
        <a:ln>
          <a:noFill/>
        </a:ln>
        <a:effectLst/>
      </c:spPr>
    </c:plotArea>
    <c:legend>
      <c:legendPos val="r"/>
      <c:layout>
        <c:manualLayout>
          <c:xMode val="edge"/>
          <c:yMode val="edge"/>
          <c:x val="0.82956423577632865"/>
          <c:y val="7.5475182140406549E-2"/>
          <c:w val="0.14752700037863167"/>
          <c:h val="0.85967649591140127"/>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[Guided - product_sales_analytics_data(Data Professionals).xlsm]KPI &amp; Analysis!MonthlyConpleted Trend</c:name>
    <c:fmtId val="8"/>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676673699588665"/>
          <c:y val="7.7432714739985156E-2"/>
          <c:w val="0.65339101532289323"/>
          <c:h val="0.71879045293476163"/>
        </c:manualLayout>
      </c:layout>
      <c:lineChart>
        <c:grouping val="standard"/>
        <c:varyColors val="0"/>
        <c:ser>
          <c:idx val="0"/>
          <c:order val="0"/>
          <c:tx>
            <c:strRef>
              <c:f>'KPI &amp; Analysis'!$M$62</c:f>
              <c:strCache>
                <c:ptCount val="1"/>
                <c:pt idx="0">
                  <c:v>Sales 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'KPI &amp; Analysis'!$L$63:$L$75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 &amp; Analysis'!$M$63:$M$75</c:f>
              <c:numCache>
                <c:formatCode>General</c:formatCode>
                <c:ptCount val="12"/>
                <c:pt idx="0">
                  <c:v>82131</c:v>
                </c:pt>
                <c:pt idx="1">
                  <c:v>51679</c:v>
                </c:pt>
                <c:pt idx="2">
                  <c:v>51243</c:v>
                </c:pt>
                <c:pt idx="3">
                  <c:v>73877</c:v>
                </c:pt>
                <c:pt idx="4">
                  <c:v>47421</c:v>
                </c:pt>
                <c:pt idx="5">
                  <c:v>64872</c:v>
                </c:pt>
                <c:pt idx="6">
                  <c:v>79677</c:v>
                </c:pt>
                <c:pt idx="7">
                  <c:v>60169</c:v>
                </c:pt>
                <c:pt idx="8">
                  <c:v>47293</c:v>
                </c:pt>
                <c:pt idx="9">
                  <c:v>59593</c:v>
                </c:pt>
                <c:pt idx="10">
                  <c:v>58748</c:v>
                </c:pt>
                <c:pt idx="11">
                  <c:v>97473</c:v>
                </c:pt>
              </c:numCache>
            </c:numRef>
          </c:val>
          <c:smooth val="0"/>
          <c:extLst>
            <c:ext xmlns:c16="http://schemas.microsoft.com/office/drawing/2014/chart" uri="{C3380CC4-5D6E-409C-BE32-E72D297353CC}">
              <c16:uniqueId val="{00000000-B196-4775-B538-69DA4FEF09AD}"/>
            </c:ext>
          </c:extLst>
        </c:ser>
        <c:ser>
          <c:idx val="1"/>
          <c:order val="1"/>
          <c:tx>
            <c:strRef>
              <c:f>'KPI &amp; Analysis'!$N$62</c:f>
              <c:strCache>
                <c:ptCount val="1"/>
                <c:pt idx="0">
                  <c:v>Net Profit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'KPI &amp; Analysis'!$L$63:$L$75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 &amp; Analysis'!$N$63:$N$75</c:f>
              <c:numCache>
                <c:formatCode>General</c:formatCode>
                <c:ptCount val="12"/>
                <c:pt idx="0">
                  <c:v>30289</c:v>
                </c:pt>
                <c:pt idx="1">
                  <c:v>16423</c:v>
                </c:pt>
                <c:pt idx="2">
                  <c:v>16591</c:v>
                </c:pt>
                <c:pt idx="3">
                  <c:v>22656</c:v>
                </c:pt>
                <c:pt idx="4">
                  <c:v>16193</c:v>
                </c:pt>
                <c:pt idx="5">
                  <c:v>26811</c:v>
                </c:pt>
                <c:pt idx="6">
                  <c:v>27318</c:v>
                </c:pt>
                <c:pt idx="7">
                  <c:v>19954</c:v>
                </c:pt>
                <c:pt idx="8">
                  <c:v>18154</c:v>
                </c:pt>
                <c:pt idx="9">
                  <c:v>19900</c:v>
                </c:pt>
                <c:pt idx="10">
                  <c:v>22677</c:v>
                </c:pt>
                <c:pt idx="11">
                  <c:v>34255</c:v>
                </c:pt>
              </c:numCache>
            </c:numRef>
          </c:val>
          <c:smooth val="0"/>
          <c:extLst>
            <c:ext xmlns:c16="http://schemas.microsoft.com/office/drawing/2014/chart" uri="{C3380CC4-5D6E-409C-BE32-E72D297353CC}">
              <c16:uniqueId val="{00000001-B196-4775-B538-69DA4FEF09AD}"/>
            </c:ext>
          </c:extLst>
        </c:ser>
        <c:ser>
          <c:idx val="2"/>
          <c:order val="2"/>
          <c:tx>
            <c:strRef>
              <c:f>'KPI &amp; Analysis'!$O$62</c:f>
              <c:strCache>
                <c:ptCount val="1"/>
                <c:pt idx="0">
                  <c:v>Total Cost </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'KPI &amp; Analysis'!$L$63:$L$75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 &amp; Analysis'!$O$63:$O$75</c:f>
              <c:numCache>
                <c:formatCode>General</c:formatCode>
                <c:ptCount val="12"/>
                <c:pt idx="0">
                  <c:v>51842</c:v>
                </c:pt>
                <c:pt idx="1">
                  <c:v>35256</c:v>
                </c:pt>
                <c:pt idx="2">
                  <c:v>34652</c:v>
                </c:pt>
                <c:pt idx="3">
                  <c:v>51221</c:v>
                </c:pt>
                <c:pt idx="4">
                  <c:v>31228</c:v>
                </c:pt>
                <c:pt idx="5">
                  <c:v>38061</c:v>
                </c:pt>
                <c:pt idx="6">
                  <c:v>52359</c:v>
                </c:pt>
                <c:pt idx="7">
                  <c:v>40215</c:v>
                </c:pt>
                <c:pt idx="8">
                  <c:v>29139</c:v>
                </c:pt>
                <c:pt idx="9">
                  <c:v>39693</c:v>
                </c:pt>
                <c:pt idx="10">
                  <c:v>36071</c:v>
                </c:pt>
                <c:pt idx="11">
                  <c:v>63218</c:v>
                </c:pt>
              </c:numCache>
            </c:numRef>
          </c:val>
          <c:smooth val="0"/>
          <c:extLst>
            <c:ext xmlns:c16="http://schemas.microsoft.com/office/drawing/2014/chart" uri="{C3380CC4-5D6E-409C-BE32-E72D297353CC}">
              <c16:uniqueId val="{00000002-B196-4775-B538-69DA4FEF09AD}"/>
            </c:ext>
          </c:extLst>
        </c:ser>
        <c:dLbls>
          <c:showLegendKey val="0"/>
          <c:showVal val="0"/>
          <c:showCatName val="0"/>
          <c:showSerName val="0"/>
          <c:showPercent val="0"/>
          <c:showBubbleSize val="0"/>
        </c:dLbls>
        <c:marker val="1"/>
        <c:smooth val="0"/>
        <c:axId val="1448406671"/>
        <c:axId val="1448407167"/>
      </c:lineChart>
      <c:catAx>
        <c:axId val="1448406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48407167"/>
        <c:crosses val="autoZero"/>
        <c:auto val="1"/>
        <c:lblAlgn val="ctr"/>
        <c:lblOffset val="100"/>
        <c:noMultiLvlLbl val="0"/>
      </c:catAx>
      <c:valAx>
        <c:axId val="14484071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48406671"/>
        <c:crosses val="autoZero"/>
        <c:crossBetween val="between"/>
      </c:valAx>
      <c:spPr>
        <a:noFill/>
        <a:ln>
          <a:noFill/>
        </a:ln>
        <a:effectLst/>
      </c:spPr>
    </c:plotArea>
    <c:legend>
      <c:legendPos val="r"/>
      <c:layout>
        <c:manualLayout>
          <c:xMode val="edge"/>
          <c:yMode val="edge"/>
          <c:x val="0.79669494146041286"/>
          <c:y val="5.5423975984218575E-2"/>
          <c:w val="0.18655359652763218"/>
          <c:h val="0.8795125896060576"/>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[Guided - product_sales_analytics_data(Data Professionals).xlsm]KPI &amp; Analysis!Revenue By Day</c:name>
    <c:fmtId val="1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'KPI &amp; Analysis'!$E$62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 &amp; Analysis'!$D$63:$D$70</c:f>
              <c:strCache>
                <c:ptCount val="7"/>
                <c:pt idx="0">
                  <c:v>Sun</c:v>
                </c:pt>
                <c:pt idx="1">
                  <c:v>Mon</c:v>
                </c:pt>
                <c:pt idx="2">
                  <c:v>Tue</c:v>
                </c:pt>
                <c:pt idx="3">
                  <c:v>Wed</c:v>
                </c:pt>
                <c:pt idx="4">
                  <c:v>Thu</c:v>
                </c:pt>
                <c:pt idx="5">
                  <c:v>Fri</c:v>
                </c:pt>
                <c:pt idx="6">
                  <c:v>Sat</c:v>
                </c:pt>
              </c:strCache>
            </c:strRef>
          </c:cat>
          <c:val>
            <c:numRef>
              <c:f>'KPI &amp; Analysis'!$E$63:$E$70</c:f>
              <c:numCache>
                <c:formatCode>General</c:formatCode>
                <c:ptCount val="7"/>
                <c:pt idx="0">
                  <c:v>102807</c:v>
                </c:pt>
                <c:pt idx="1">
                  <c:v>132514</c:v>
                </c:pt>
                <c:pt idx="2">
                  <c:v>61307</c:v>
                </c:pt>
                <c:pt idx="3">
                  <c:v>140635</c:v>
                </c:pt>
                <c:pt idx="4">
                  <c:v>105944</c:v>
                </c:pt>
                <c:pt idx="5">
                  <c:v>137115</c:v>
                </c:pt>
                <c:pt idx="6">
                  <c:v>93854</c:v>
                </c:pt>
              </c:numCache>
            </c:numRef>
          </c:val>
          <c:extLst>
            <c:ext xmlns:c16="http://schemas.microsoft.com/office/drawing/2014/chart" uri="{C3380CC4-5D6E-409C-BE32-E72D297353CC}">
              <c16:uniqueId val="{00000000-3B7E-41D3-9417-0E47A4B78DDE}"/>
            </c:ext>
          </c:extLst>
        </c:ser>
        <c:dLbls>
          <c:dLblPos val="outEnd"/>
          <c:showLegendKey val="0"/>
          <c:showVal val="1"/>
          <c:showCatName val="0"/>
          <c:showSerName val="0"/>
          <c:showPercent val="0"/>
          <c:showBubbleSize val="0"/>
        </c:dLbls>
        <c:gapWidth val="219"/>
        <c:overlap val="-27"/>
        <c:axId val="1297795263"/>
        <c:axId val="1297795743"/>
      </c:barChart>
      <c:catAx>
        <c:axId val="12977952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97795743"/>
        <c:crosses val="autoZero"/>
        <c:auto val="1"/>
        <c:lblAlgn val="ctr"/>
        <c:lblOffset val="100"/>
        <c:noMultiLvlLbl val="0"/>
      </c:catAx>
      <c:valAx>
        <c:axId val="1297795743"/>
        <c:scaling>
          <c:orientation val="minMax"/>
        </c:scaling>
        <c:delete val="1"/>
        <c:axPos val="l"/>
        <c:numFmt formatCode="General" sourceLinked="1"/>
        <c:majorTickMark val="none"/>
        <c:minorTickMark val="none"/>
        <c:tickLblPos val="nextTo"/>
        <c:crossAx val="12977952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[Guided - product_sales_analytics_data(Data Professionals).xlsm]KPI &amp; Analysis!Orders By Payment Method</c:name>
    <c:fmtId val="27"/>
  </c:pivotSource>
  <c:chart>
    <c:autoTitleDeleted val="1"/>
    <c:pivotFmts>
      <c:pivotFmt>
        <c:idx val="0"/>
        <c:spPr>
          <a:solidFill>
            <a:schemeClr val="accent1"/>
          </a:solidFill>
          <a:ln>
            <a:noFill/>
          </a:ln>
          <a:effectLst>
            <a:outerShdw blurRad="63500" sx="102000" sy="102000" algn="ctr" rotWithShape="0">
              <a:prstClr val="black">
                <a:alpha val="20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
        <c:spPr>
          <a:solidFill>
            <a:schemeClr val="accent2"/>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
        <c:spPr>
          <a:solidFill>
            <a:schemeClr val="accent3"/>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4"/>
        <c:spPr>
          <a:solidFill>
            <a:schemeClr val="accent4"/>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5"/>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outerShdw blurRad="63500" sx="102000" sy="102000" algn="ctr" rotWithShape="0">
              <a:prstClr val="black">
                <a:alpha val="20000"/>
              </a:prstClr>
            </a:outerShdw>
          </a:effectLst>
        </c:spPr>
        <c:dLbl>
          <c:idx val="0"/>
          <c:layout>
            <c:manualLayout>
              <c:x val="6.6015723300247867E-2"/>
              <c:y val="-4.3577062940255629E-18"/>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63500" sx="102000" sy="102000" algn="ctr" rotWithShape="0">
              <a:prstClr val="black">
                <a:alpha val="20000"/>
              </a:prstClr>
            </a:outerShdw>
          </a:effectLst>
        </c:spPr>
        <c:dLbl>
          <c:idx val="0"/>
          <c:layout>
            <c:manualLayout>
              <c:x val="0.11649833523573178"/>
              <c:y val="-7.606266125883105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63500" sx="102000" sy="102000" algn="ctr" rotWithShape="0">
              <a:prstClr val="black">
                <a:alpha val="20000"/>
              </a:prstClr>
            </a:outerShdw>
          </a:effectLst>
        </c:spPr>
        <c:dLbl>
          <c:idx val="0"/>
          <c:layout>
            <c:manualLayout>
              <c:x val="-0.11261505739454072"/>
              <c:y val="-1.5212532251766211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63500" sx="102000" sy="102000" algn="ctr" rotWithShape="0">
              <a:prstClr val="black">
                <a:alpha val="20000"/>
              </a:prstClr>
            </a:outerShdw>
          </a:effectLst>
        </c:spPr>
        <c:dLbl>
          <c:idx val="0"/>
          <c:layout>
            <c:manualLayout>
              <c:x val="-0.13591472444168709"/>
              <c:y val="2.2818798377649316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'KPI &amp; Analysis'!$R$42</c:f>
              <c:strCache>
                <c:ptCount val="1"/>
                <c:pt idx="0">
                  <c:v>Total</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91F3-4E32-B907-51973A3944E8}"/>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91F3-4E32-B907-51973A3944E8}"/>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91F3-4E32-B907-51973A3944E8}"/>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91F3-4E32-B907-51973A3944E8}"/>
              </c:ext>
            </c:extLst>
          </c:dPt>
          <c:dLbls>
            <c:dLbl>
              <c:idx val="0"/>
              <c:layout>
                <c:manualLayout>
                  <c:x val="6.6015723300247867E-2"/>
                  <c:y val="-4.3577062940255629E-18"/>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1F3-4E32-B907-51973A3944E8}"/>
                </c:ext>
              </c:extLst>
            </c:dLbl>
            <c:dLbl>
              <c:idx val="1"/>
              <c:layout>
                <c:manualLayout>
                  <c:x val="0.11649833523573178"/>
                  <c:y val="-7.606266125883105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1F3-4E32-B907-51973A3944E8}"/>
                </c:ext>
              </c:extLst>
            </c:dLbl>
            <c:dLbl>
              <c:idx val="2"/>
              <c:layout>
                <c:manualLayout>
                  <c:x val="-0.11261505739454072"/>
                  <c:y val="-1.5212532251766211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91F3-4E32-B907-51973A3944E8}"/>
                </c:ext>
              </c:extLst>
            </c:dLbl>
            <c:dLbl>
              <c:idx val="3"/>
              <c:layout>
                <c:manualLayout>
                  <c:x val="-0.13591472444168709"/>
                  <c:y val="2.2818798377649316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91F3-4E32-B907-51973A3944E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'KPI &amp; Analysis'!$Q$43:$Q$47</c:f>
              <c:strCache>
                <c:ptCount val="4"/>
                <c:pt idx="0">
                  <c:v>Bank Transfer</c:v>
                </c:pt>
                <c:pt idx="1">
                  <c:v>Cash</c:v>
                </c:pt>
                <c:pt idx="2">
                  <c:v>Credit Card</c:v>
                </c:pt>
                <c:pt idx="3">
                  <c:v>Mobile Money</c:v>
                </c:pt>
              </c:strCache>
            </c:strRef>
          </c:cat>
          <c:val>
            <c:numRef>
              <c:f>'KPI &amp; Analysis'!$R$43:$R$47</c:f>
              <c:numCache>
                <c:formatCode>General</c:formatCode>
                <c:ptCount val="4"/>
                <c:pt idx="0">
                  <c:v>85</c:v>
                </c:pt>
                <c:pt idx="1">
                  <c:v>61</c:v>
                </c:pt>
                <c:pt idx="2">
                  <c:v>67</c:v>
                </c:pt>
                <c:pt idx="3">
                  <c:v>74</c:v>
                </c:pt>
              </c:numCache>
            </c:numRef>
          </c:val>
          <c:extLst>
            <c:ext xmlns:c16="http://schemas.microsoft.com/office/drawing/2014/chart" uri="{C3380CC4-5D6E-409C-BE32-E72D297353CC}">
              <c16:uniqueId val="{00000008-91F3-4E32-B907-51973A3944E8}"/>
            </c:ext>
          </c:extLst>
        </c:ser>
        <c:dLbls>
          <c:dLblPos val="outEnd"/>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619BE4A3-AD9C-4F5F-8675-0826EAD622AE}">
          <cx:tx>
            <cx:txData>
              <cx:f>_xlchart.v5.2</cx:f>
              <cx:v>Revenue</cx:v>
            </cx:txData>
          </cx:tx>
          <cx:dataId val="0"/>
          <cx:layoutPr>
            <cx:geography cultureLanguage="en-US" cultureRegion="US" attribution="Powered by Bing">
              <cx:geoCache provider="{E9337A44-BEBE-4D9F-B70C-5C5E7DAFC167}">
                <cx:binary>zHxnc9xG1u5fcenzhdwJ6MbW+q16gQkMQ0mURaUvKJqikHPGr78PKNuaaWIHtnZv7aVTmdDMgxP6
5NP/fBj+8ZA83lc/DWmS1f94GH55ETRN8Y+ff64fgsf0vn6Zhg9VXudfm5cPefpz/vVr+PD485fq
vg8z/2dGqPj5Ibivmsfhxf/8E9/mP+aH/OG+CfPstn2sxrePdZs09Zlni49+esjbrJk/7uObfnlx
l4XN45effm3um8f6xU+PWRM247uxePzlxcmffPHTz/r3PcP+KcHrNe0XfJbbL03CTSm4JE8//MVP
SZ75vz82bPsloYpb3Bb204/4A/vVfYrP/+XXenqp+y9fqse6/un3/z77+Aklz56Gde5+Y4qbz+9+
9+sTsT+fMv1//qn9AuRrvzmSi86rtUe6WP63rZvqPgnv/2DLvy8Sg5kvJVNEKE6/8dw+kQnl4qWw
CZWciyeR0T+wv4nkL73SsjiOPqqJ4uiJLob/vfv/QAxZc189NOHDf1IO0n4piMUpJd/4TKwTOZCX
nAqbU0a/nRxCmCaIv/RS/0ISR5/VRXH0CGdd0+1nv/h/qv6vQv+x+k8qv/3SAje5af1ujoh5wnP5
cj4Rkqo/Hmvm6C+8zzK///ygxuw/f69r/av9f1/r3SDM/oMKz62XpmlzSf+w9ZrdIfylNGF0bPiI
b/7nm8FZfY1llv/+MY3hv/9WZ7f76r/Pbqe6n8LkD9r/A4aewoQ8/cyW49jrmvwlezIqcj4N+NEs
y/qbLLP8j89pPP/j1zrTnbf/fab/HmBcI9j6kqf/OeaDxbbgijP+u49VpyJgOAvEtAQxv0lAF8Ff
f69lUeif10SiP9ZFs3f+E6LRfMdR8PNnzLi5b+63T8HmX376RDDCYO2j52LWb+bk8ssvLyhU/c8I
dv6GE1NzFIacfuTxvm7wYdN+SYlNLcqlZZvwzS9+6h+fnlD20maUwXgp2xJKwHFkedUEv7ww8BnB
8FFhUVuaxJbyxU913j49E7B5ggj8XtmUUs7Un1H+mzwZ/Tz7k1O///9PWZu+ycOsqX95AZ0qvv2p
mbTZaUlgK04ER3SnOF6ieLh/C93GH6b/x09z2dhBzw7ydZY5WeCEg9t/zItNFm+P2LKABFN9Fglu
9Bhp8j0RS7Njh1hRJyRbP7yyEmdyc/qqKq8NYX7Tr2+h9QIeQqGzePPzI8oGOvkk4cBr5GunVJdd
svGG6AdATMGZtG0GidjkFKQQIjKNcqQHJGWbKPnM0oeKRvsg5ytAM3d0OZm2YqZpQuiWqVGTyioc
xs5nh6xWl2VYuEoFblxszstoAUVySwgpLfwlCdTumGdJhzgoT3Nx8Ieuf9eMXuEmJJSbOKn5xXmo
WbE0ggAlbcotWDVla1ByqKLMTypxKHumXCmTaTOIwLs5j7KgBFJQZirKETNblqbeXc4KSk0uDllf
hhveme9avw+2U6GKm7GrxYqU2BIDTY5wkHHBhGAaVZ3yjVIxJQ4w4y1zjVSmd3mf08gZwsEPwU2u
Eic0qy50VN+Rqzj2q/u2Sod4U+d2bW793vR6xxBTlbidLOR9G/WFv6NmYwTOFETRu3xoJjfkJPoa
lFUfbsKMdZ/8ULL2TTf29kVUxLG5jQc8XCGPIo97JjSLUMRkSiLToJoWtnVPhD+14sBDEmwbWr4S
cehvAkOJCzJJd/CM16loPxdeM10ltVE7ZaX44bxM6XyoNNWxLQV7Sgi1LEj3VEutwiutpgOTGTfo
hg3EEXZzE6kxdOox2hmk3JpF42Q2uQyqae3ILzHBVhRHhNm2xfCvU3iRS+I1fDIPIi5yl/vFeJvR
t3VVT1vRNMkhjMSGKFJubCu6jI2KvzblYF2tMOG5KBQhymbwBMyGsmlv0SgWpU3YmgdG4/Kj1Wbe
BZHqU9dF8UXIWL8dExLftOPU7o2yKbbUC+lFPSTG5fkXeXaO4dPgwiRBlM6kNNkpNwpu17xXuXFt
xaO1H205/DqZvbdimJ7LHDAmkTBNFsFhJgj4jy0TF7TmNWuN68rfSG+6GmTxxY6NyeEWcYMoKJye
qgjqFt7434o0/9KRLFFoUgInCTNiS65xeshp3Ff+ZFwrelXRxOmtz+dZ+MxIzbR9BxCaExknvyIx
641rxm7T8aqr3Na+JOaKKZxNz8mpMTlSJWWaSnCLwvCecjBPJG3t2ravm45Tl4bmr8KodmHFok0U
efGFr5Jg+7cJO4HUdKNWVZXWsbSv5euk/ETZnYrvan53HuSZydXo0jSjjwO/63LLvvbJ5z67N+ll
n9yeh1gQEII3hgTIpGCe1AREuFXHhgiDg2FMbuQr12atO/i3He9255EWdO0ESRNSX0cZZVMQHFrq
7XJT7dtw+HAeYkEP5kjUgp9XihGm2fBSdWxIyyg49EUb7LupvFSxX28z37qOvWK8qYOQrPiNJarg
7JUFswm3KDWqumRsm7JoAOlX+3LsP1WWfHOeqjUITdW6yh/LvARENVaBw2XlO4W5FlLOJ107QlLi
9WGDbBPxtwZCJ6+tCq8NDjiont9dKWM/wp03UIPMvlblr43im/N0LameRDFcCZRXmbI049OSsWQJ
B6TPbojPZq0z+tuw9n9ERN9xdBWnhR3JzuyDgxVXe9HTzgnGdFgBeZZsmHyOLGF7kPMoYmmOmyRe
FZodQOhrK9vmwmnH5HUXjXuVOka5FowtSusITVP0NI7lFOZjcEj9dM/a9IpW5EsajE5u840XUaeq
C9fs5YrRe/K8z7TkCFeLAelodUbsAbcK3pKy2dd2u/HLqyJyAsY+duW4iX3TobRywrZ10/g6SB79
4CKtPTc0PvfVDdo/fSecyW9u/L5z+nwbWfEuteN9zc39kDebTPkONS78avwBS3csoVmCR0lTQ2Sp
0oQEh6IPdhQxBVi4GQzumOn9ecVeMkPHSJpi92ZjteYIXQja24oUr8op+OJXH/wwYI7R1u55NDYf
zWdCkYrYtrIIU3NCfUxYZ7dGLyceHDozdCZ1ge6aXX+mU+VMY/uJd+qdj4R0KD8a0SY1HS+5jYrM
Capxk09y02ZXUXdrRaPLpecoufPNZOVsLLgxKY9eUOO8F7UBqZQNy58n9o4gwHzVDiRwxTSuueUl
W6kIAgGJ1As5pXYwQjJYtGhpcEjypNq0prCcVoj08jzLlyzXMYrG8bGzAq8xBxyD8L5uq5ve+NyM
4ipl6QrnFslhDMpkovdp6fF4lNRmjOQ4OMTkXVDkm45NKwhLslF/IqBmcqo8IYmmvupASmMkTmxX
jqpufySOkZAFIyhnC8K4JpU2b8apCqfg4NFbf+QXOSldgxcrafciKeYcqiMpRnCmkZKHRcaLxoMJ
huob3fti+twXK7nJIgb6s6iJEItRe35+ZESYlRMrjKzgEGU33sTduN5HZrniGJ+nYXAm6ghF4xfn
Eygsg/AwsIw4aSPYprb84HLy/GIbRuzG4sXHIuzd2jc/mXWTbn1eDStvsWTFjl9CU/LB9LknGEid
htpwykTYm3EIuROOg+kow9+SvF8r0ixiSoIMHJULdF21aMoLR1LGLUR4mY6d0+WDoybhCvZ6fPsD
J/gIiJ3K0RysturkbJK61jH4vYm6EJzUNPYrXFw0FUdAWggfzVlLN6jgkNu/Nl3hDKp1TX6limJ7
nqJFzcRkAXnKVZEanlIE32bzHoWUQ2bc+ZHcVuOdEa4FAIvUKIoUi6A5ZVNNJ1pW8r4yovAQsa/S
n5w4emWrZCOaYMWp0UXLp1AkNucqAGrJp+QMbWbIqg7DQ8ctpxybjUr3ZX+T/RYHKH9kF4NLImey
NyTb1XboGCtiW+CmQlXNRN8fUTFqIafwcZ9EoRxmQu27ht8FyL/WTMlS3n+CoakGq0iTDSYwLGHs
EQXLK2sMt8WuGZOLsaz3RvLFUGxFTRb4qqgJW4w+ukLVQTMtrWQ9AlU/PCivv41Kc0OJFTh/WxVR
TYBmM8sWJkpZp8zzZNsYdZaGB681d0iNDR5vK69cUZFFSo5QNFvRWkbUDDwLD4GXOK0sHRtVuvOE
LEGgCkUtYuEf+K5TQvKyCwZiN+FhUjdtVu38zlpBWDhQSFRRXbdQJ0avRNMBuwsSv8nq8FCR9yG7
6Yf8bcBuOElWCotL+gzTgP4b5lwoTvApJSH36iApTeiz9SjSt0Z/1yRrYd5CUoJmy3cM7czkNbof
USLCgwim9sqPeem2uSj2KOlfpYX8ENl1fEtUedtH8Vr6tUafxsdmIqXRdsCu1Ru7ex+Znxr763ll
oPN3aHH2CX2aNkwqpMNQW+HBuK6ptTcvrNGZOsfzI4c/pmPpSLoXbe8g9ZLpGnOXFOWYuTMDjgKP
hvG+DXoeHuI2ccZsW5ofwpQ4dvxwnspFHITPcu7XokuixeqiaFVMAhNB1EdruO+7rSjfEfL2B0DQ
6DEpR4ShpMbJfBBWJGanyOWFiPehS+V1sqYSi5QcgWgcszJqBHyScIij3W/NOnxrVWx06irmbjgI
5f4ITTZiF/heRqUGJ2NhpCWDYZVB4tR+sbGaq6TMNiFbU4WFIAkdApvbJnsqOmnmdRCibCsJv1HR
wEFEzaLetcJ2I4bKSdvr82QtOeITNM1y0NHzyjYC2lRt5IfUqJwquaWTgwZTUF+3EXeK4a7PYX7l
1o99ZxzFCmcX7Qq6aIQjgWBcL01lQxF7VMJGDj7qBQzNE7cde+VUpBObitqek5R82lRj3O9zr6hX
lHXRtBzBz2bh6OTZJaMNndlt2KPThtLxjLvVMuxTPKMbF8y/ze1qyQQzNaFOaaAM0lazgW4cw3hd
diG09CZKP4Zwb3b1Qd7R/BJR0Qb9tJWkZj7Tz7ApwQAk+ojMNjXVbYmFoljQhof3Y147QZg7SRe4
eXwtB77j8gfyNCWO4OaDe8TQPIr8NKkAR4bEMeVtUj1O0fvzarsktGMMLVD1hTFINgCj6K7y/D5s
b0dzhWtLx/AYQrOUygiCsuxmiI1gNxnblsaFGh9ruqL+i3GioBgUQ4WH20xo/PI82nE1Qv/roHUR
Eju5/9YvyCZqjS9tUBxINnlu1l02cfxtrutftoeWoRn0ktlzFKRDF33CaT679LTw+aU1paFj9+2w
CWmh9pIkneN7ZbVHfY8eeFX3eytN/RU+L/pd5DXoBCo0BaXSGB0ZSVgSSkA/u82tMd/FbbmZOv4l
DasbDgFwY7qcy4a8INvE2Hf9ZZiRlRbTokIdvYRW0yNNVfmhGMJDSW/sqnJIfbvaLFs8h0JYUsk5
89EL1cqs4y5pcgRQFY3dzLOtS9Pys22bTOZlXLTCqcbxmpiFeDh/WhZVWSAqFKj8I2LX/LHVizTv
EgA3RUKuaCf2EaWTqzKr20jfVJuwHMaVGtqyWE003ImEVSdPZc0jM9AWYxclbQmzbho3bXkXdxeM
b/Om2VFjY6Me2ar3Xiy2IU22qCptu0/niZ6Jemb1TIGiqZzDe8wanZihvlFea3VzlhJ5N7IRG7Sn
Vo7uotIcQWhKo6LQsqoeKQrJ309F6U7khlvlSra1qDXfQfSyVxUEhMkAIEZafER0GsW/DrJ10jq8
7cKHJFnRlaWwCsqpTGWZXFGmOyrPE9VoF6ApvZrG0UmSK1Sbg3TF6y6qpIVgimAoQ6Cndyqdjk6q
9Cyo5KBGB2NcrjQ/J2a2oeH6uVskSTIMXKDzhbohO8WiSVSNyQCsaFBuGDK3yb8WbNya/ZopW1QI
iZSYQWAw6dpBs/ukaIoapjxPamfwvgTjjrU7ZV5Piede2qpw0WwLm8wRlushwrKybtePX84r/tpL
zM+PDl7WSDgTioMXRfdBFbpNeDWFv53HWFRKVInmIgAG8KiGkaoiIBjhCA82wjNTXQwRdYPyjR/s
ZLHzphW0ZYq+o2nK4nvxZJYV8nQzwJhEtUlr6hTB7XmSFu3FEUl6SJGJJA4TyK5hpWt5n/3ih07y
EYJmkSTHeFNeg2lZ6zbWWz/1tkEw7ZJucO331eSvWKcnITyzgEd4mnlqBxlVg9ehxhZ5Lhtex3Hp
RPXrPLycW0FteFUMeeyY5G1kpnuTt5sgbxwfGhmvjfys8FY3KrFF+yhMQXmQRG4kbz0vds5Lb1FF
FBr0QmDACnWpU6WfJsMOZDLCSobt17qV0+VkmR+zgecrMdOiMTkC0jS/7EtzSCwwdYjvaRq72INz
gjR1vK5eIWkNSdN66lUCM3JAyibzomT5FVo3GHPYZPn9ed4tSueIJE3zVZa1BW96GIzJ753QeozD
ak331+Sj6f4o0j6vWmBM8i4N+Darf6Nxuj1PyBqIpvCYEZY8IFAzBaHE3ldMHKwGcctSMW1UjxFX
KKXJn0SiTsUARUtpsu+zyTHSryMZDk24omjLxHwH0sTP/SywhQ+OydK6TvmjGtXWqNSKki36YYXY
G6OzwmRPUdyRsyiaXuYjQ/A9+KbEFBeXDia/cyei5rZKQnqtfBqtGKZlyr5jamc1T0qMj5rAbLt7
QsctNK4YihWQRQ+FKUeMOFsIMXSDUBA/QGY/IavIv8YJd6zuQoSPHXErazdk5PLva57J4PAx+m5Z
tq4VWRO1kT3YqPUHGdmXuSE2hRf1+zrOkxWopyaMbtbRQBTYpUDXFQP6p6aubuOqFZiJxEjSdFHb
1FFwWnGyrYN8nxd7u9nNSWQf19u4GzdyujVl+2vTiquaNG5skNiZmnF/nv6lU2EKTJNjKguj5KZ2
vJnqJjuP8U5hOGwQytHsa9YYztBuz+MsmSoTM94mptbneUbtUPTRWDSDSqJD4r8d/a9ogp3//iWt
Of5+zRRGgYfKk5FGhzzDZI/lcBo7sf+hGFu3goPM4s15vMUMHLPdGM/EZiQ6BRpgEJuinJqZILsv
d1UZi90UW9yJhlxe+AWLnTqxfbe0Ytsp/CH9ONqY0T3/EkvncZ5vw2gYyo6W0s2mjJvctEA09d8z
n7hohRnW+/MYS4KzlEnteZMEZmZ+fmRn4mxqm4nl0SFL0rsa2b6D8bDiB4wZTLLFGeoIBLPFpyBl
WI5jPmbRoawz4bYk6FyCaaBNVxQPddHBWdvW8AN2Bi1ZSyH0wDaM3nBDXbgaST5Gh5Hc+PVdZyZu
nH+iXuqm6c1o5yskzrLQD7+cJ7cZshlB9K2NMLHRowja6KAi+b7gDms/RexiyC7CwXtDizfIP1e0
YxHREowJjhFSpGqnTM05CRMjsaJDV28R8+QqQ94yNm4ufJRMpeOXw8fSVLvz+kKfn0RBODYfsHGA
XiaaWqewtVmkRTD4aFQ8yJ1INmV6TRO3/c17RIVmoK49HMpxL3oXmwhdfDVZtRtgvMVfLcc/11y8
CHI6G9Pb4LdenuoxTJgUfhkc7PHQkg3NVhRooTQMAKzHWArEziPOp5SOASk5NiAwBNQj5WjCzXRh
VN4baywxSX3XD49jVrh9Vbrc8F6NrbWiUYuMRmeSUhvtQ66vJJSFtMZgqoMDfI3jx5XToyPf0cpt
to34hL7iCt7ziAMrYIgj5s1jlKNNjdxEFlmFra/gUMraDbvPdTG4Xf+QWLsgjVbc0hKWiZUjOXfD
4Zq1YkZSGGmQ+xgD4V2xZemv0ztDThiFdlLxt+uHAm1XTIZiLA0DUPoIlN0GMohzBACG+BpHCKKS
KxqHK6ry/CgK9N0xlsQYg6nR7VtKGyOcUpSCmhDtkfSuHCLXvh+teyN7ZB/sfiUjXtAMwJkoncGr
z33lU8WsUjaY9YieRd4n6IoYG+59EN6OxZcqtxFQfVk58gzfd2rbZvK+483Pj3yEgYmUMKuR5lMr
2RUedbvCvEwCuVe0e88xN+wPX6fms3GZhI2zVtFYqFeeomt6WQVq6NWIsokRGBdSDU4+eTtPFld1
eBXF3o3dmtu6UBde3+wYyTdFZ7rIAVZOx0JAgNeYG0TYVcKtFc+Wy4incnOurFj2cMka5gryeYze
j0m4r5Pa5fzT2PpOx9d85/MgAIfStjGtjXop4kotEPFSQn07T2DmrNhRdueghYM+95oKLxQlMEaP
Ycd5IQH1RV2HUa4NzTHBtPs0fiH7gGyKYHRjEbiBoM6YOnfmpbWfuovMcPJ6pdm5YA5gZlF8l5jh
hkLPCn+kYLOBKEc/RNVKPtChdpLoXVU92tGbKHpY0eXZsmi6fAKlxVRKtkIZPaDK/j4aH3PzVZjm
juW/ldNeWFee2uX5hxXMhfNzjKlXWcQkaYFmCs5rXDv1q8C8CPPryNsPvzXV28AUDv4WNipo+xXg
JWLRQkLVBUVPJNkaX32vArsHHJ0gOYjukZT38WNNuOvHrauad0L5u9RYS/afpxyYTsTqL0SJDUkk
A6fC9HJateOA/HiotnNh11M2FnInl2UrZnChRX6KpMWuKq4n5s91tHRqXWwxGvWHrGJbpFzcxs6s
mxuJO5LroAjeMJbuA/utNw5/e8AH7zDPKWETBef0yWwcqe5Qe1NEZmo7w6BuZfSF40kMiFg8yle8
zOIRRU5CMD0NY4x1m1POjl49BSkdQ6zS5q7gzUVSvPZTtHIvSiFiR6j3VGC7VnobKdLt3CVkSXwI
omlbMW8lIVtweaD7+7tovLdYF/E2R18uQ8mwyGzHs+9jWTmWJZ2pTZ0oCN3V6vaSLTwG1UJeG2tZ
czoPG0zjO7tQmz6TO9U/nj82i6TZaJUL3AeFdovG5rqwTCyR2DiuE72o1J639qZprI0S1WOkNpPg
btSSi/OgC9EsUiO0d7D5hVBT7/jmWddaJKCovSRYk+gKYbgp5+2KF1s6m8comjNhueGrskfxhRnJ
vgnYRVve8h6Fh7U5gEUgCsONzWR0z+dLhY4tejqYXeu1BtQDhbQtxvmKfW7KrwIHcEdrX61EeYvc
Q9VBzLmAhXrPKVwzmaovc4EtqhETMtPtmLeb8/JZJGjePER4bGLjQ1O9uK0xSWnAhqel7XLzhpJ8
a/hXq9XFpTiDzd2wP4A0zrWjkU3DDEQD8yDTYFsGzI2G7hJdgg2tO8sJp2FH7OgBZYdP/x6RmnoM
3PSrZvbD1nQRTbsyeVPkkUP9cUUNF8WFvAolKfSBhanhqAK7gp6JzRnEUy6WdXg6bc9TshAiY3sD
m4hz8mQhqTlVCJ5UfYJVEWw+sGyDJqmHSNmiH5Mm3BVoN8thxdXO4tfDCmyLUMgN/5J6Ms6TMsav
sTkQNdvRwkjsRfP3OynY/T+C0BRjNHgXYY0zPIzN26gbNrWfOGxcW0Vf1PMjFE003MwIM3JsAvRf
c5Ag5S3WOabi/rx45m85xy4tMCkQ7OLGAdAysMqJk3JbDtfx8GqIWreIVlRhjSJNFVI7Q0MYY+WH
tqhvVDRe5cHjUH5gUfX2PFGLQLhHBVVWzAwRfXS+jY2ONgSnpyTjRpTv6chvarIZ/GolEFhUtiMg
zUFhjKsy/TndrGmB2JzOGaBtfvay0lzxSotywn4qxqDseVN0PshH0U2VFtTOYsgJ9wK4I7+K0SV8
10Roq4k8+HqefYtH9ghrpvoIi2JwdJgizIVIUU+v+8wj+3RUrxtJH6tahvssHX+zyJSvnNxFqeHW
GwV7hFqrXrmmNUtF0GIIQZIm30ofuyJ55v2aCROr/0E0/Ijps1GOkBZ2/4U+81dPZBSlCbhEotZq
5jGcPVb4VnR+SUNQuVbIVeer+/SEaqq8QhZF8m3UD2e44bfrVnwNRDtYYazSTs1TNjG9aswKO7A3
Vr52P8iSq5gXJ1DpQwkHgdGpVnhFidl8G7WOWvLyV9qVpWMaUb6SgC70bgSGer/DaMoX+a1oxmyA
17Xt/CKLSo5Zu+RzUkXpLknsCFPFdNz41dRuB7u1th6LyabzjGCTWZa17aY4dfrE4hc0CG0Ev5N/
hatjVldX5jhGt5vHrzkr89EZGXxmfRsCqpibWz2mBprt4OOiCm5eKHHVetfcjl1ke81qjWtZ2hja
4kIqrIhpHKKll9h2iI5WvcWitRp32d35879ka1Cp+xNAo42buMgmnFBlQsBzjRFDta1EtsX1TinK
O8FrMYUrJ38x1JrjU0VhtOdK7yk3+xEtO39ENGwWhb0tWiPfpD3JHSPr423MqtgpWz9zM4Wkrmjy
4lNl5mtV5kW2whIg4hNPVuH0HZKot9rAY/BO9DN2J+2ocoL4t/OcXbKsqNZjPRNDxlKZ2hnKfNwE
wrwYTUC5Ieyq5PXGQOaffcbEgl+vtMefqo/PdPQITeMqtXOLZBy2J2RkJz2XjCMi5fEWTaBt1xQ7
o/qc8hFBWbtVrL48T+qiuTBxlwuqsbjbQGmk2jQsgkzAJmXdvlLu8CPmG7L68/s14rxuxNkw8P2D
l24oy50pXAuOZ7P5jH9HENo5MIbJGGUPDyHKfhezcMfodT22FxF5l/P35uCsBq+LJ+8IcX5+ZFUa
s48MPoGoSDwkg6EcO4g3uPFpU4/BY0R350W0qPFHaFrslxKDqX6CNkYYXp7K6vXsNFq/+oHCDHy6
sHAzBC7Cma9YPSbKo6oj0dP2QnxfRr9F0dWPbITAa6AobOGmYlyap9+yA8cQt9UIkzUFG7Tg3mVq
U9bvhrVbJxaPFDIlDITPZWAEDqe0tBijSAKCQlcStddNnrtR+m6yMLDbWE4ihaN4j+sUApQownY/
pmqtOLwkMhTy0L3lMPyCaCKjVinCvEc2b7KvCSad0ERpAX1eLxasFL4dokLUgr6abo05T0OS5QCp
OrTUeO0U7T6J+AZFi00e5E6frdiKhYMGQORqmEaBB9CDJIyNjNKj6EpjBM6NvOi1IPCoDNcIjvZ7
0wyvWnLVyLW27Xx8teONSVds5WOgnuGqOs1CVYZVla1VRofKRu3Osox3dRjfNEbpbTIik7+fKsBY
YaQdA6G4P8TUCiO5iIdEDPHTXEaCFmVBb3p1e15wC+bjBIOdaqcZZVgC8KLo0KBBOQrvKpajEww3
ffu+CtXmPNiilsx9CtyWhmaI3qX0esRw3O+ig5ie+vhp45SmCHbMI8kuJ/29Ufo58nvr8TzuwhHA
PO13XE1sjVDJpIwiOhiNK/wbou7rtQtFliBAlgVTgsLFs0wkR45F7KSPDnavbnyvuUbFvBtWRqHn
99TVDxeEYuEATRVszGl01FbXEtsHiGSY0nnM5doG+ZJ+Y7kAC6/2PD+u292B1iYWJGV0mKNEXNEQ
7ixMYGbe2/PyWFK6YxjNS9Y885C4YfohTHB9TbJj6pJdhFW6EdHH80hLGneMpHlHlN1KXo0gSI47
o6syJyHk42CWaPZRJ1PbhP/9lUaB29u+s3B+oyN/nAl0EQgR0YHb96a8scJtVwYOFm3+PcJm+3gE
Y8uxqREtRgefXooeNycZ+WEu9sTv47JykqJasbeL+v2dLL1VEnXcbKTHod8TurTSq916vuOxTb+e
p2vJXYJ/aCRicQnlOH0Qb4pNO84MD5MxGSa0ZPqJcXZJ+upVlDcPZbfryGP1aAYoCU45WbvYZVFd
MNmAGVRch4ahg1OuVl5XeTU3MKmmMORXF9nGohnW8KPEKSSW1Sbc4fRwnuA1SK0ehIu2vKlPAdlT
+jppEYtkuJwxwk0edX0pkmIb+PkP2Px5fuMPKjUzgvs6s6JjcXyIrcgtAsvfVSnPnbynhlMFyUXa
d/EK5KL6IJqbE3XcZaP3FYsJF8ZW8xAxS7Yt2uwRypO1tdJIWATBDva8HIWL5fS70QajLrCogjaM
aO8xsxm0d6tty0VpIe2c959wYZKlne6kCCJciouML+yZG49YLiO/eQWyTow1sgvmrUQAy6fhCE87
5rGRB1lWAq8Io1u/7J2puFLTDQ13Hau3xGNOyi/j5FOxll8v8vI7sL5WZxslwUUOHAVrepkJ7Cha
aovm/5vzyr+MgtHC2WXivGnsVE3q1eFgYfYG9XCZX1VJhaun9udBlrzmfFf9vKkE16kvzuP6Phk2
KUAikx7iKvm/pH1pc9s8rPUv0oz25asW23GcNEmbtM0XTVftFLVT+vXvYe7cpzbD15z2TvstM4ZI
ggAIHBzcznb67boI2To4oA7JVtCegEH70m64Zr4g6wIRFTDyK/lmB89g5fsHGSBQQk8BvvhdsZo4
TTs5RYGIdzxq6PRr1j4skX2/LkUWAQBv/J8U43IlfjaDq8bNYOf7R2JtCRvBLNccHc1ROJS3VkEx
mDmXJNhal9Up2MZHOMo862+02mlCBiDZYZxylvQF7ePMGr1HXQOjYmc37kNp1o/Dsnz1Fi8PtWxj
+9bIipDafhvna9GF+jZtIct10Cr3/mffzdBm36KzfrCy4KYrC/T3FXW+99g4nUZA90HdiYfQnA0q
lhWpOiC+5TB51PtFzEhKLVDRIP982soy8uoxQeReeCpn9YYeereDaK/F+xUtzsD+XZ6VlW54j2WA
OTv1DnDnY2CtkW83vA/ETVazfDbrj6bNUc9AefWPuVu+GGUXze6DRb5PZR5vS3szLPfgRW78R4Dq
d7r5nGlm5JBkrO818JyFUOrddQ2TpWstHsSCpBilcsQUl5/dlGCY0HNE4y69LZfmsZiB7t3aGycv
Y33dTmuZ340NMOKky4NwzkGj3E77bhjC1iti07OOa2EmabfqCmsrPbazDxNucWW5JR0cQLbdiUWs
pGFxHOz0cH35KiH87+eBGysDq7aA2R7qItJeOvaL+IrsidTgoTMZaG1OVyQ2THbd2kFfesSG7KkM
ykjXFeZOaiTOBAhryIduWLUCApY6BvUp1Ms0P1bZy/Wdkr0SzDMp/CvOdqotZ4w2KPHYZv4NmY8L
O4LTob4vR4VCynz6uRzhjdAbfgBlgiEynXtPixnQ1yAE7bUAdYOf0MDrq5IlroEHBjEAYEe4AOLp
TJuPsQcdtAyhkGVu0eKhf5Y1ADw9DUNc9sYtHvmzpnowcGPwzliciRXOrE01o90WJEz6PPFBY2kj
oA3pxiIj98LBCiKXGeFkdCpsvfQUz+QKp1gshV9XPIlhpR90IJ+wMAMNcU6Q9Iior++tVBY6rHkT
D6d/FJzXOqDTZHVwkrN3rMcqDSsDXfn1fBjSAglfFf0v37J3W3omTvBgpecUs91DQYPsG+pKIBp4
bhuF15dGgGiEALUhsJ2Y9SAY+aBvbKdl6E0wU+ZGBs2Pmx8Z27cUHdcNWFyycU8b7QWkuaQvn/9l
P/+TLfoxsnXNzBbIXuqHdB0Ooz1EQAKF1P8VFP+S7TpbqCkcXj5rfUs99HxoeAXhWVK3+wmw2UdS
bc0/4HIxowNcSrzjCZVWwQXZRt727YJE1C11usikYBzWmaKWIlXGMxmCN9kmsAs2iwFDr0/hOPrR
2nxz+zJeQEuPct/1k5Kq4pkw/vczW4nrsLYg0i5PjUc/G1qRpI73Uw/c+LoYufFC9zM4VcAyoPvC
bXanLhvzHi1p1OrD1ak/0NS5pc1xbtsbrdruKTnSIGq+K8Tys39303xO+MYpRAFnuFwem3TiNRvE
dukQt6UXNfQZHFvj/InROrTmNrRQAtxvnQpzJ3WlqBIgwYx3JdrJLgVrCGDKDVM2MFWh8SKvYOxm
SfVhf319KinC8lIDfc69yaWArzbSPLrGaQXzdV2KVEeABOE0qZhdIFYSgfqcatbD8XjgrJ2SgJNN
b4paPD//dwd1JkPQQ7tDd0PD8EixytzkuXkn2modTm7NI4aepP/jkgR1HJFnc90BS7LSo798M+Kq
UrW8ylcEIi1UmpHddfk1P7tZ1cSc3FohQsc4E+u3A6Ky8VNJmn9QAZ6IB54ONW3PFxRtdW2vWBb4
knrcAFW4WXM7+fvjP5cgKJmZlVZlmgNeC96PdgDiIf3QdcroRqbKQIwCRQWMDLiXBXelFUyrtQXu
vh+O6ERmWeyXVYzSbmzjNbZGrL4zmoOm9zuSPTXknqS9QidkdhctbigOgYYURDn8C88ObK22GVNe
cGA2FBwM9uAfm+xkcp2YFG68OdXzP+zrmTxR5etgDMYG8rTGv0HvemRN9E5rV8W7QdZKg9Y9y0aX
MjiHUPO6XFeX1UXdMDwcppnGvXcXLGtIuyOSamACnEGkmPthg/ebRWKNgZ7806SaPcBXIl7u8y8Q
dLQodTqTFV/gk5epd3ZbE0R+qeLklWrQ2ToFPW2romLeCCmusyu80NcVflm1CsH3W3TrATPg+9jf
o/sfPnLRiEIH5WsAJg20GQ6SHIIOzuasOdWIJ66fWt/zzPWjnBpb/C+K90eIoHglWBlIyhtzkRAq
OvPoOz/GlCjUTr5bf4QIFrZyBmItG49xC3pIMz+mzDgoEedSKW8oMdAzgg+BP9HO7qw/d2Xr64j9
WrcD68cECr1hBrnlpmnN7vquSc0Dmur54A7A133hGlGjpWtWQlRuuIn3RVurkLUHZ8kS+5/2DoAr
KDMfzydS+tZ56yCttfEatR6R7JXDzodGkfSW+SeO6vpfIcKltOzRgfNC5BeYhRsa24Jpc8vq7Sy7
IeAGs1SIXOn+OXxMIdI3vEPg8qgKz+8xDkyHaruagQTkWEbooMl3mlH1MQlslEyKpVFkZmSNyxY6
pf+TKrgVO2/oNvYoP21DfzSHLXINfb8aoLZqSbLNwY23zrH5zZ6DHSuCn+gOufec7OSWD1tVHi3t
kaOVOKPMdWWS6i16YFFvAP7UEPPXgAJ05hb4CLuRfau8fW9nkY+K6f9NirB4px6G1ekCeDQdbz1U
SoNnd1VlyaV6BJzB22xKtMEKQpaM6A0i3erUmn4M9sdUB/VasEbbrFBY+Z79ryAMLbtUoLRFk9Cq
aeVbrrya7aPujSGGDP6LdfxvPYClXIrBI1IvhxnroQGLzSw4uHYV10qKYa7u73zimRjBW9lDqXHg
C9gRUnOHguwD2uaDsoim8Y43DKLn4x/cF2glwfcAtgK0sgruq0mrUtcq3Pdcv2dPRoM1/YO6nUsQ
nBddlrzbdJitfPmYb7/W+W4qVLlrmRKge4QPzEM7Dsq9l6djtrTyQXaNYJSUh7y1D+izLp1coQOy
wwE2E93PCNw5ucOlFE3zhmyqyupUDGsIHuqkAgIA1QxDI5HWbWFZKg5HZhwdPsWS9+J6js2XfebH
LHT7Wls6Vuj/mYqQTGv6M9sKL/K72Y9ogNECZmr8i0UGrgvzSHg7DrjKL4WmrA78eWmqk21/oWQH
Z7rXXpw8Knq6v26IpPt5JknQDGchPSNZX53SednxHtQ83fX+DPoK2LygW7KDbqm0US4Tzy90oqFB
XyTBmbvFbK1tqU5TB8w0CrPtno5WfbMFFWZSVUxP8HhPiqp0FVl0aa4DtDX/SRYs4tqmjBLQi57W
fkWLr5EBUbzeTZOB0YIR0GF5aGKSU19+B7Jb4e9k1wPBCc9hghgKjeuXR0pqtMaarVNhykH1mZF1
vbHX6kuxupnCGEsXib67AEQrGEkMLOSlpLXL/bYuEKlaC03aFCF3Hs1Vu3O+D5Z7O9OXZgniwf95
XZFk9+RMqkghYa6pPzc2QtfWuMvHW0I1II0/suwIoKZiK2V+7VyU4AeaxQQZJq8iNICMDIC0df3d
UGQoCj5fX9PbsFPRFZxLElyBhjXpFUdn9W1IijrpCgCMWPMLALcqRYbKm3eVXof2ijpkunyZmn3J
ju3ybWvn+0V1VflVfPcxwNGA9gD8KoA9XJ7r5GWNl7dI3bo9jTHfijV0d329Mh3FpJH/JAgbW6A0
BjIZSADnaDxVXoKNVT4M5PqJPkCUCRFrvmti0lMPMWXBEEPnzr5GR3qro5kIMWeaxss2h63FzHCc
plutVrVsS5X0TLRwCf3eKNp0w0uhr3cG7HfGwqDpQR4/RourpObhB/L+wP4sVPBVvtc4COURV+fB
M/CrkZsVu3GoMLvQ1PeDvV8YCC0D/cNYagp/L1UVNFuicmrpwHYLvthIS8/MHA7tyr756e8sU1wM
6Q08+33BxNACU2mqHog4zL+hff/BI3snbxOwQysWIhfER1kC7YnKu+AIy7UKWL0i426bbcLqDQPr
jP1Gdhrw+Nd1X6oaiMDAGMXZ4kS8h2OXiCw5+m5s9IgXcjF9OykGP+ksJ+5VLSDSm3YmTVDE3Boq
FCixgVpwl/pAfoBL3329viLRzRr8bQWqNICngJNBu8mlvahrt8YoAKyIer8bc478eo62F3DZh00D
+oct+Euz/D/yOL2PDqImSL2Utw7MHzPTg9JVUHd/B4g/hndFkwrfLO7dmxy8v3kqBm2CNj/Js4gs
KwYkLUDvximEMJY6nrwyHE0tub57UilADiDdA+AiOB4EKXa1jPNI8Hga6jtn+oVZUrts+3VdiKh0
b0s5E8I/4mwpa9d03bRRxHngeFq736imDvbD1sRk6eProkSTIIoSjBGyLh0bGNYDUHXsg6FL9Trj
d/7c2okChGMhQ1XgfdYiwFmsz0aOeW0umvN6+8araZTr9o2fMgxtAyfF9YWJJkKUK9i6FO2ILCNY
GAaX/Rw9EPUW7Ofmarebjsk712W9CwjehKE7zEb5zUcDl6DjPV4IXuZD2Dwmdv6oY/yW+0AaROgf
CEwthsADyucBzETdu0z/kjVwZ9qCFLmKsUuqnmcfIrhqhwbmYi/4EKAII8yWMsFGRLf99eVKdQYt
+zxoNUEOJhxpgOHnSzZDPY0MI7mbPMxrVflRenpnIoTTW7d5dbUZWpMN+X2PjD6mne1yz/7ZDKoZ
U9ItOxMlOK0UhBTLzFdTDL91ihbC/BdVDYaTy3BsPnzRtTHE/PJCYySBsegLXou9TiJf+9X7bVj8
bY/imxIChfa/QoSzR3WioRPu28nfHjXQvejz3byqZn5JTdOZEMF7LA0G2BSYVHUyURIA9JZqnwx0
Om1zG7XZ1+t6Jt81dAdi0hIeveK0UlOf12zsoQQ9JuZ2/TNFD1WvohCVCuEUF/gP9/MugV8AA53T
qTp5Q7qExFnmg8/adDfSKlDYWpUo/vczs760tWGkmAN2SskLKPzipXtcKxVURXo53ybdgnMRtXtB
CPjmyJSCLOY09N7zsvm/NAxuvH4u7xiO3jQtMMGegAmAQAgI4RfeG67dDGsFDEI2hVU+3xt2c0ua
Os7GaVc048OIawruoTuNVlE3oxU5K5KhyOPKyk6LmyrettKNPfsevidnG2sa1ZzmLuNrxozn5XFw
ftHq5fqiJRYJeX2E4KD98ZFzFoxeT2asc4KekGk6MN0v966JkbN5jS6qRW8U1fV3NUBs8YU4wQBS
M2jnjOEYG7rsCN6ZxfLd2PRnX1/AnoWB0vVN5d1ogxVaTZMQ9C8Uqsk6kkARkEJAP9CVhuSdiOTX
WGq7ZJ0R6qDbWUcd2dFA46tvSW5WDyV7zFXsLBLVvRAoHGPl5voa9FuFEQKWF7LOWxM7Jb7Ce0ks
2IUU4YIMVlPbxMay1va3X8Z0Zzj7xcXQ+Cq5rjHvmEnfzvBsA7lKnakl4oypHFuc4To95e4jJtLG
k3W3HSrnocJdsdsw7e9GErNpVgQ//x/RqKOgNK8D0CDcUFuvfb0aLDg192MF75zRnQfO4GpfGQX6
vdbIadM7f31irnmPCFAhXnIfscWgKkbVCZyoYuWNsFJfSWVWp21u4mo8AloRavXT9e2VBJZojQMS
igMQoJ2C3/ZpzSkKkZUofqMlo39M7dsaAy7q7WQi2mtUnYWmVDv/yHtXlR/arNdnIMnyZocmV/DN
HvLHqY6n5YMODoI6R8f362B+WkkdGm2S2eBD+Wk4H9I6Ik4MICRlifFB2xuGwlYov0xw/GATMMbK
wU64aJUyQ+truocrKw4go/xIPwE4P+39RyNPtCDUu6im6EFOdP2BgGT5QMLsa3Bz/WSkO4XZX3yw
iY7GXeF7MDdjDGaO76P2b+a+tv6v678vvcHg20e61wTmXsy9a6B1M2Ar8Ppnxm2+vBRg0MvjzPmN
+Vgfrot6V458u8MounJ2bzR1i0UYambGaBZ4LRtGWGmfF9AJ2C/muIVrP8D0fjItI65t7+S3GeD2
O8I+5M6u66dYQ/jvuq/s4V8+CK9b0FAgjwuMyKVRKfChOQvwQWh7Dua9S+PqvqUYvmq+TuSprm87
D1B6PyZ0X9jPZkyn180+5HWJlJaKbVV60MgLoqUehCsgrbj8Fk/Pq20tUD9ibhs5ztegUDhd6R0/
EyB4wa23DBIwaFI6vEz+ul86dmP5R6f70dv+V2a91OCsvr7BUtt1JlIwK0YJPaAzRJL62S6OWTmH
Ra3C17xLdr6pFXoeUckB9w8I+C53DjazNcoG5WRCyzYBEsxNKlDagRk3h68NMOUrLTAcI9NZFRe2
lu5no5gVjlC6uWjNxohRNAG7rnBNG3fpljxHQbOg36zP0KIE71aC+QaDheFm3uP1fZVGE7hHIOVz
0ZonjoyedQtNQClWvNrOB1irmGE61rAcnJkcqwemj38L6PyfLf4jULgoqd7mvcWQD5rHu2zDA0JJ
NizdQA5icdBDyqeAXh5iVVDDqfyiwoS9CviIb80UGUNEvrtVkoJzXHNUsb1cIBgCeDLNxU2/FFjS
Eg8lC3ffQ9GvpjYmcqFlpqyTrNGi0okxBi4HLuH6wb3Dpb9tJJ5HQNJgoZgecSm1G0vk/jPU1/MR
XSBdYxRo3KduPJl1um8mFoTjhgGjWg1UhBOUB9Nb+6c1yP62UZF/hwGuWoCD0emCbOLld1gEo6ar
Cd/RgMk0zCLz8/WFvr0nhVTVhQDhUmaWthiYc4ZU1d6Km29ZsuyNL83B2+U/Rj3cfwKhx5asJ2ef
Pzmgvgi7pLovMXkwHD7UCpS31ECcL1aIHTE8cqhBzlrxmV3u3mj1xLB+z86ya/rHfno1UpAFK4yt
NGg8lykcNNtmjaQGNvhuRRf0lzuMtF23hBTxgvcczELO/1/fc5kHMYBxwNMbuSQgBC7PdEmD0WY6
6G/RKhPm3W/T/XpdwDv24f/Rmj8ShEva9prlghoPVeUo37GbKR6rCNM4i11xLA5BYqFjJCzWQrEu
hVgA6C8XNq761PsDOq/pHJY2+WYuCbvVp/kraecbNn7AnIWMvWTkOcOou03Xk8FVGFz5cWLGPJLu
AUyG2NhrdwNcDNIYJ3ekv6qZ0NBbjV0NwmNtZB9qr95jDLMDAmAtOwyZeTSJeVBsPnch724U4jTf
QpEGsAxBo9ayZjQbkPvXjPyFlCBSKWEbN5Dmuuih7vVIN1nokD6aSm3H7H+xl5i58Z94QbvQv40N
8OECwC0T2SmNOqcLzZ9Gbkeg19b72PLK+PqSZeHDuUhB3YyydDpGuVOdvhEQebVIxGX635JPvSk1
DHJgmBgPbojhQ0HGVl9RzjtlG0Dq+pwguu+XL1b2qrenxumACewVORapRULVEF3VQA8grBXMb1UF
lZMPOiySB3p068vIgrgqvxRNGm/AQuMpmy7bYzMvCv8jMxFgR8TgV5wjeqsFuV4+m93qeUgFV27o
M0S1qucqt6WilgL9gXwLSI1QoxLu6rwY61BpMEI0uAMlBHqHXybWhSz7fV03uLZfkyMGXLk55lqG
5DyxWVyPaRHx/tDIMSe4FXhYvCcqFTGjLOw6X5sp2KGN9rpPkUPdqp3fvbCffvs6xWa/YIi1ihlH
dlIID8AKhQI+0kbCPmbglgA8FaChqf2tpV3oOorSpexy4d2Df0D5BZgEfrkYzO7p0TeONPr2sRzu
NLQcFKMKgvnW6vbulACL5MwPoLkSYa+lTrIsqJG8GIsRCEyUYeO1aEcgXmctGjTLOKxLpiWMFGCY
nusp9pYRlPJO54Sm39PXGpQaVQBkZZamUe4tPFpa+4S1ILpLB62JgjqzFHdEtjEIihAT4qsN5F0u
N6aarBzIYw2h0ciiarjxfcwXUTF/SYXwEIzPmkfmVzBtWuDYc1F19WlDK36Dp+6rPT5cvyEyDYLD
wh00dcQElnBDiikFDjIv6lONjL8x/yatip5Zdh/wioclAaUYVFTwSGwYqI2JQZCAEFrD26MZgBBy
72CuJ0wLo4vCbEo37Uye4IJsgverj5TQKTMf0eC5m9slUuamZYtC5I9uEdR+bCT/L48/d2aHmN5Q
A3cBaq8KJsXYEkdnSYDum6ktD/bQHv7+pM5FCiflzNqAtu2+PtHsG/LUse6rQDnS+OVchKDUgV47
Yw9GcOABZ2+PSdFmVOj5cht0XbYneNlFfTtue6qDTkQrKJIvFtSlyWvjsRuBW1fcMZlunn+OdbnJ
9VZrk+dgxTlee5VfhUqGNn6BRMvjIWlmw+5wx8516SxfDHJ8u/PaEbSw7SPcTxob5Z17ak+aE6UK
+KpMLRESggUTwFywLwrPi9H107qZaX1yZkytfDQmQBy15+sqInOrHkbKonaALox3IySr3On71ODn
1wbRTEDaZ91MRhAr75h03+B0OO0LihWi9Zt6C8PSMX/4hCsSbQwTYvTX0nnNiXNM8zYGK1iSV6rc
l1Q94SYwsBFxA6a7CXEJRg9pGjW8+mQOdagvzmNLlqio7WNrfVrmLbHWz41XRV6JOmm+xGkAcrDr
GyyLJ4CpBt4Fzyc0uAgGGW5oTo0t5evON7CbsCV0N1JGI/OPq0cSbSDxdYkSQwNaSx30j2A0wGAr
wZpt9tK2JgMAude2qKtvPRrP9od1qyK3fi1U7l6yPpCGwNvw8R4u2HYu70NKpg7sXzhXNJia1WfC
fvTfaHsP5rPrq5LJ8TggCgPVDLDBCKuqSOXNRePWp4Xc2im4spwP6zA8O+CYcU3j23VhsnQKAgvM
+gR8iI/cEG55FRS+N3Npg9eY4TYbNKbDSoFYLwOUt4NPddCAA6P2MCMwwKBzPQcpU1X32v76h0iu
p4vricl1ANEhzBFW3VGj142paU4aZuPN9Mc2xT6iUQyFuS5HcjtBFs1pDIGgQ0FK0NLRaCvCGG1O
vY0k5zKGg3/T3YCGwthC2/5FKlU4Lz3OPwLFd+/SDqCTMbhA0Bq2CSrs22d9PBp1cn1hstqAC62B
iUNbEEqkgg/EXecsctjBoTyQIgTm8SG14zGPfDOsnzKkGj5ve/bbBYF8dKjLWFULkJ7gmXzBQVI0
XbPCgfzSxdtB/6hRcF8EcziWqiYO2b33UcdDph8rfjf5y8qMxSOYzXlq00TTy11VmiR03Hy3tAGn
YW+QszZVF4U7VMEdgg0DqXg+1gDDQQQDaxItz/x0bE4exp/fs0HHWFAX4IkgBVXLUrc08mnV7NLa
d+6nbKN702fkmVUkj4Ny2RJqGXh8Xz9zid/EgFfAQTnH7/uZfvaSEtNPq+ZEsrlBW2w9RUUOg+TN
pgrOI1NjBKlvxg9QDhFl1Ve0L/MyqE/e9svt1yMGdS4xHnP7GXw111clw6/Bh4C12HAAYAtsQZOp
YRXGXJDmZPT9cj/nXpqk6LsG9jDPEsc0ikNLWj8pgAiIVmMB5gNeIgFhCE3qpR8SYyEzoBD6css2
grE3w1+TyyCyxQhRWGgQLAPWIvqC0SINGMr7BtXXtt1XLbX2DiZ876rWrZPNsYsHO01V1MOyC8b7
ejmaFPZaTD1glqKFWc9dg6nr033mWQ/r+qV3QT2vA+V//Qi4MovKDl/uAcvMB/wFglcwMHcuWwiU
nfZHx32sW9UVlqwFLFFokDL4YDIES5fOlFiZP24Zjpg6T3PxpKXobTGizj5cX4dEa/k4X1Bq4rw8
aMGlmLHIkEgxVpwTxhss/n3tb6HDtHA1x5uO/bguTLJpGOODqA5FYAssl4LaGqQJMjc3cBvJh3K8
a4j+96cC8jJwDCD6QK1VRKCxgVQ1GDph4VvqJ5UF2sxxGL2/98SQAlCdyd+8qLJc7hm4OYkzp5Dy
CiRd0IRZGdaqIdWyczmXIRy/S2iBScN8JUALIcVVJQ2JBuAA6r9/8F4shn/I2SNmhRqv9QRBE0oG
Ftsigz0jgak4GNVyhOBFH+a1SVtI0aY9o8c+C23/ZmujolUUYlSChOglNd1OW2wIWtb9pkfWb/q6
rLGrup0yTcbdBIcbIiSkJfjfz3ZtBo8bZjr5zSmwUanv8UhMUEUzFbsmswEOLMAbXQcmWQiLGRqG
CTpb2Z70If0WpA9p7u2Wyj9ktaopSeInActBNhXPBLDQiFT4o9UXVrfZOB/aebe9PQxgrbCbQ2Fn
VnLdCEgWxScHc8vGRz6IgIiu91lOtKA5+Vodr90zbX5bQxnOvSL5KHvwodiLqXWoZFig9xeukNMQ
6lXUbE487/ik2S+T+73fMDpPDxft1o82K1rGB22Mr69PlngHfRzY6C00fWKNgpXLWcqjC6s56e14
WPMqseengCy3C/oUXZbdtU6PDNat52oKybKdBb4b4HWYP7Cqm5dKmU1BihIWlJK/cEfbCrP2K0Z1
gDry+gqlcjxYP7R+GRiULlxmqvUu6wycYNaV4YLJwSCU6e+ICo8n00lMf0DTECz5e9eUDYBm06kg
p9r83S13AXs1coW1kIvgVGOYNuGgEeByx8D4l46615AT016J95oDF7bUj9d3S2Iq+EQCODyMw0EZ
XFDDvGF+Xrrt2zIclBGH5l+O40yAYMFbqrPeLTuC0Qd3QHhvGwbs9HfKaojs1HkFC3cKIBSM9rrc
K5oZlJQWJScMpAdm1/JivNBSlSGSSUEOAaPRLOAG3k38I/o6965RkpMx31K/CO3q+5x9Kdov1w9F
KgZpXuTgkVUGVuxyMdpq6n03TeQE9PAek5Ay7Jk5RkGnsODvKFURB4Md7T9Bb8bizFGsXlX1WjtD
w6YgtPwxgcBdXRWPCBqHGSyrW1IsXVg7n8oapP5b5p78IThubAwxWTj49NfLBpznLTwGjgmB2OWy
nc2g65ijckbIqz1/Td0nzX0onP11KZJbdSFFsA8ZnZbWIChk18FyDBKnWkGOrSuMnczMgo4L7RPA
s0MrxXmy6CwzC89G9QqIi3b1wmWPvex0PUrro+PsN3CumBZRtBdKl4aiDbd8QEWZgt6UmNzXlSbA
yAWGedMuLLUHY1Q4Lolucv4FZCkM0CMg5SMckjd4HggKOGvAGs9LFq1tu+NDgNNKRcPAP1d4xVyI
Euxf0AOe3vkQtep3bjnfFvWIYOYGOa9II7/ygRwyI7muHJIA7UIkX/3ZhUgtog9sBPbfZ89dTNpb
8IWGg7PFxqriklStTtB2cI1h6KYHUdRJ0pe1ax9K95ZMr7370FVf04CqVJKbQHE7kWBGpROagQFJ
ggPGpUj71QAgfhseS90Mey0PV9olmG0cr3ke2kW4tJHp4cHQdP7flwjQZfxHuFDvwBu1MUyKszTJ
7wV8fob16E4/rx+eLKa6ECLopjfmTu77fIXIn2F83zdM5/YyJLNCPw8DPVy1kNT7zvEUdpT/7rWd
FRQVj+RsXQgWZ8xtPNMpztxOsX/cKl0TISjmOm5ppqfASwx5tOwBQHSjIR5uVAV+1UoEpfQMFzix
zKhOy3H3t1No4GxwOoiX8ALGJAexwIAOyqFNA+wScrTmSeU8ZL7s/OcDIVfQDu5spLzSXt+sz/a+
+dUcg6j+CATLhz45tlq0JsHNGKkSa/Id+29V4tyRspkGutjIJGpjP9wPWTokqaF5NwrV5l///vz/
iBEubxMMdV83WB1w4uEYs7AOQYoc1omKTldmljh+18G8DeTixMZnjeijkVWgEEnvUPDRbnMNEIAY
5X9kX6Lri1KJEjwxyjQW6SeIAlVLaAVLlOV+bPSccvnLMN5U0xNYAxVXVSWT//3MwGv62vdDB5kt
atn9sgOoLezLHZ+1R4LbSf8VaDfXVylVkD8bKuawMjPXYBdtrNLYV+MejbrXf1+WbgUMGoEGHiIg
ExMfPKB+HVKSojvHs6Lg9ERvq6OWeN/b/RD+sLpwfNIP9q6Ir0uVhRrnQoV99MmiTbMHoRi3kDyN
ijXJ3DA4EpC65IMx0Ad9eUpmgZezZgcAG5pfjfYOQzoObvOMx09dPlxfhyycOZck6GDq5YaRl8C6
YOZbW7DwewfbaqvIA6Vad7YeYbfwwJrhGlLumFi0LDRizu023GYVJs0Y6NviOAtVUuu93iGXyeN7
vO/wFhUJkIiZFb7mAP0yAPCwM4zlcel1lRpI6o9cCid1xqBC4GyEd5e71h2z6rpGeYxhLqG2K+cI
ZBZ7E3OyhuzHOqELlhW380uqGgTy/uQgGWn0t2QqIOzCniK+diefAHszG0G4M1Exsco4V+QfFUJE
JnN3oAXiaSAbbPNuqTFQBCRA1nNqK8RIemAvFiMW/2pW6PVmAthTd/qhzb6UE8XjEgNpASvtx89m
92wgaxKw0/qpbPYz8YB/MOhh1aii/UuqNcjooSavo9fqXR+c1lsuJoDXJ7e5t1B8dLbn6xdOIUBs
fLOaoKdd3QLH4XVhSl5LVd+n5OmFveTkIBziycvil8aj8q2p6T3spZnbh2pwdnR4IPrdTB5KUCj1
5FgzPczWUuFZ3kdoEMtx50i7w3OKZnh1Ah6BMIitEzzB+p+m9tAUTTLqfqzELkp30UXCA5ARfv2E
a8dKg1Qz48IwhcHTHvCYViznvYHHcnjxBY1qfGqlELCXqWPmWw4JVe4iggYbMvog21aVglCJ4Qs9
88dIoAHmycU0gFhxwoSB3K3O9E+L4chVTrqJFOSlFAzHMJ0p3VBDajANZnlEO6WWKbJ1kiZr0GRD
5Rye3QT0Q9yxGmVPW6+wlHu7CdH0EAx4Nt6X0942X53BijDeMcrXCvwkGaDqinslNSHn4oWdrAA8
LtIGFwtMP3ij3zfuR7MAw5B+p9VG2MyxRkGXMr36pZOMZnfw2jxsNPSbuEpKj/fumxOGI2OPDBbn
mhTctz+0fgqaNljNfdf/yIoe7eS/SnSWqzf9fVx8KUrw3yyrMRm+w6rLnuzTbpdn92tR7doFdEdF
3PpNaCwR+fH3Nux8fYKFoak7zuva1Dwx69nP7azy3fwHLqN9viofXQ6IfuDDhVV1vd7q+gZ0oI6h
VD4o0oon0Gtl9sHds2dNReQls1zgSIS9D9B2hvbny9tRbzol9gppRTbnO4OCfSNdtRWCh+rGnbw6
nCc06HteHV/fR4VgEVvj9RZx/AyCG17vOGRLXBs/mLN3qo85UKDXhXH9f7enf1Ypmky/N2npYozb
aSl++s1duip+XxYqnO2iCCfHSLUuGxoej7R+6NjPmZNhpBt4Q8nu+kLkhgYzqDk+G/UHEb3ggb3G
09lcn1ZkEZfxd5ON9zS/G3602tG0fmjW3rTSRC9oNFtHV4XVlR4aBnGBxwGZcGSNLrWFo/aaaYLF
ttDLmt0gmWI8DfEYdcuv6+uUWpEzQYIVmUvNppUDxGfPfs125J5KkgwTJteo2qtUgoTbVjYrm7YR
Kyq/5jvw/q9xgSYUxZNG5ugAxkDaFIXMwBOH1JudV1KLYjWseUUbezHckfz39Q2TaiCKlhxSDwck
0jT4bc5o0JiI+BMtbCIjUoU40o06E8Cv2JmzngGWqZgJAfTGiGc0TRaRrog/39pj3l3TMxmCq9Yw
Dpu1/4+069qRHFeWXyRA3rySkspXu2r7IvSYkvdeX39DfcxUsXWK2Lk7C8wADXSKLpnMjIxQYCPf
6uRZJfEWQO3tveUU698QqKUeaUntVPRXhtctpSZ9U9zSOatrgfMliwt28SHMPgeRMYTIR3yIom2i
5ij2rlg+3V6wrzfKrcEyWxzUV1VU57BR7WX0L+/KXfwZ/FTO9UCgZegUbke1ihSPwpO5Lu2WQ0fw
xaxzyzyz8dvYDFJpgvnWMVzsezqRdAtSgrSg004lAjFo7gIx55PopXAqEuJgVLZ0F7rSKvucXuQf
6Q/JkTYyfnJ7ZhadDCA4Mw0AIAwsF0CbguO5FRQ460/F1gB53EtrfWOE6/+fGWYC9Ej0Zb+EmTjZ
psFB6c8VqGKytVL+Aqr2bzzAxZiYa3YaKnPyZmC5Nvik8UgHytxe4ZRnFnetgS586PRo4FNidq3q
WYlgtjBiBM9o2yO68FJXnXt72hYS7YhPLqww+1ZK0bYdyUCrQ8qMhK3demtF3ffae2d8oPRaQrUK
tHgxYKsBryi06OQs0ZRQW1OBnmRePkruZaHgYclCqR1W/qSoZATlqi2lVZmR0lR4AOCF5lsMFiV4
vIa/7lvG66mm3/Sg5MXbXJ3stkQnEUnsuLU15dAXLUH0SSsE+9pD7KN4EwNFoXJ2zuJpuPgCxidK
IEnzhRZfINJee61inMdslWwB3jC4rK7L8/tntMwGsvSgx0vCg0uawFES/B7iJ8EDB0j0cnsPLYW4
IPqQZlKfGQ/CngbILAgQgUj32ltQbnLDro3XLBzvNf9ObhpHLgX3tsGFhnzQu+JWnNNUYAVmGSoG
WQNPUhIAgGJV6rbuQTneKE3khF3Xg04sTsEPpU8unvjhph3zwEHznrC2mrq96+NCoVLeFdu+8YRT
bnmfEBZrUS5HxlorR/A0oK+UZCB2cLq0RX9R1prbOKhUYJQG62BKobUDjNXf3B7T0mJB/Qp0RQA1
y9+YIhM/F2pASJO9YNYusrGkaELaiLFTmf+cyQSzB5Wprx4fvHJl5u7Xwj7Wwfa613A5yZXjZyUR
RM4aLeZuZmTk3OWjgBGS2RVzU6BXB3Asw8/2A731IG0vnQERJjhla46rXJy8P7ZYXilICKthLONU
ITGflVst32rSRtR4qb2lFyogsojJ8J6b9aqvJ05UJ93wZ1z95EPne+pH3y7M7l3NppBaoPGO4hY8
0VVCVTUFIWU3Orf3yGKK9uIDvo2z6Br0hQBlXkAml6D/5SRT67X74XdE6G0oQN22t3QDgdrInCXb
sYpsrkU2SzX3RYw3TdZAoI4uJDtvW1jeJcBQgwAGbbWoKV5PaajqRV32AnwUpGPM1bRrUjdRD4Hy
YL7GGeneb9tbCntnyPZ/zDG3XTQkIfDccIko0v+qkmfI7q18uXD0NLKbhhOUzduBjcnQ5YaeHjCy
6N9IDoamKSrLwGopAp05qH8m9XCMzI1mRndAqb4OucY5dIvDQ5ss6m3ANiHivZ7N0TPKrg66dB+n
je2XO71FexlaQFD9C2LOTba4OQA4QqsR6DnEryTWxQuiamN5lGJg4POyckuhcMTc2uYF785eHtIf
M8wGMSZkpdKonc2gQygPVh14ToAssmVv2oaT2XD2/OIZmxFLc9OgMZesrudQDDxwfRroEpLzl6FZ
RyCwrLJqrfrAq4u0yvIVildB+dbUKsf0UmxwaXme8YsZlZMAJVQ9T/edb9daYouprfnDqqmFLbYd
hT7K7cOwtIIQx5NRHUZAJH8lJy7sSYkQyaWK1gmpfsj0kGbhIcx5FMhL63dphJlOfZgFFT1sk8SA
ygvkoqLc7ltqxas25WH6FgeE61NFrx46DdhuFUmvcrUNNCB+9VSlnTRmdBJAfwlhLt6wFk3pEOT9
osH8Rv9mTLVktJBc2edKp+8iaRrtXDQ3MgD7nDM9b3DWi6CNYe5AxEsAhdrrXZEroz6NhQeUr1kQ
oR3sNngRQUEW81T3loaETY+xYC/AaynXhoosCVp0NqX7Md7mINQVNzzd98WhXFhg9kLTZo05KgBK
BzWkkZyuoqm3yXjZ+6VjdDmOeZwX2zqKxQ7UkBhHqLnCFNt99yiqpHw2vcwx2+50+xDxxjT//MJa
AEb41pgB7XgKDs4UKmiUbKETWhiBC0HP1r5tbmFw2AcSqrNo7oXwAGNOj3rIJam4U+pgIOO07fUf
ILmUm21WHtOY4yAWxoakP/CbANIhdc2SMFl5mxd9Ozukcj3We/SDB7pHO9O5PaaFjYdKDm5/4Cu/
vNH1FMZof/AzoMr2IrqhNZOW7VYTeAd2wQ9dGWEmDsWFQVPmboA4c9qKQtIKVNtZCcoVjhdfMoQ6
mw7iN9D3gZPkejTKqE2jFeO8onIY+KojDB+6kJBW/wDamLMblhYIIFsAvlHcA2Ca2eqyPKZC5Alo
QpFWXuxE+RYEj1y5Np4VZuqMQouleoKVVNpqGWiFiFw+RLxgcwH8MtdJ0NQpw/2gqXTe+hcnqRVK
cKVUcbZPZRR1lZNpImPVqrj1jXxv1epeqc8CAGciatm+ap5jUV0FKw8ljUDaKRmvCLCUGQGXDPAW
IBeaSRfk6+9psrHJVDQwoh7lBEMA4SnASIXqIOU+Cfx7NaGKZbfdm29lxEuk37cPxRedDOP3YR64
XICP0Y+tMc5SFZpx8GsAurM4XBXetu83pbCrAgElv+4Bt47r1yPyMzWtII5Ntey5F0uoBxygEd9l
O0347RluG6/69pgB09tL2075nSGpIci7UF6lzcbk8fwsUOSAzmEGG6AzUgSmmJmyKhWFNphqQPcN
OwlRO9H9dWKpFA0+ATV+pRop/NERpIkaQkfwVZ1I8vAY9wdpiEg9GSs8V+/6mvfinefq21zKCur5
aMsGVRSztcRB7/DmBUhbkHPfGRAkrwq1bDhl44WTb4rI16OVXZkbPeafX2xgf1CrwCpCANKSrQhi
Y+UT7yXLuOeVwBf6y4HzR+JsfsfM/NuMoVbyalWrwLZgPQX9tgt+Gtl7BmKcXIloItpVP+2G2r+z
PqPqd5P+DsLuqZUrgrvPEOM1WtM5T4EFBzEXQtCSDPAQ2rqY7+mxFQxAyWc+/pg2SXtuJ3k1RcZj
X/Dc+JIpMDyiHxYlMwWTcD3HnRdOXjlrGaRhbJvBRtYikg8RtTIeamLZEh42aNjBkn4jrVKn0FQL
wP7fGmvVl8dCfxt5wKelqgEYO/8YYYI7lHCFrG9LwPwhuZl4FhWSH4KZUc3Xjsbwq15FGrIJY+ea
SvMUQPk+8NaN0rk+8sFYTiDBhH3zz4F0ENqau1pR2prbVpjljAQTimETAIFT9SZ5bthv9eJ94LWv
LZzJKyvMmczEQmvQI4iWgFWx5mzI+QuZ826iHRwxrD63r7Mt8prU1VPjAWLb1Fs0gqZbzdpV5u58
20UvxC1wc+j+xiMR3bls/noEvRJq+yCgQx3QnAoCLBfxHv/CBq5DS0GeE0hrJijXKyD9oVeDHLl8
0qZ96qMLmNdOsLTT5+7S/9hgbppRTFKvrGADyV0AJlUaxS7OOtgvLfv2aJbWfFaWAlkfLgfId1yf
XjiKrtADgEHD/KiG4B/3eew7C/Ex5Lb/WGB2lWcBv5+msDBOa3EAoMpywQKFtgE0RmgaZziLE4e2
bNC1oKkVfTTXw1GGChPXASYUPmqhM6pIpm4D5/aULW1lsAzg98/ZbhD8XtsAqqeCViJsSG+G+aN8
NNrn0kfHJydqXZy3CzNMatPI8PQ02hlp9yEA7Ul0D2zw4kk0HmtelLCQFkOMAOGjGXcDzCez3XI5
880pA247S+o7Q62fLF88JjrqL2aknyRBXKF3Hw0s6cA5rwvLdWWYiZYhD1hA5xIeR/YHu1Zl5Pch
z6trRBUrjgNaGiPCWHnWIACUm80U++pk+EIHftMJMeMkbaz+V3EHUQnpWRFrmuiye3uXLIUEqBr8
1yD76kAupY2TBiGBl5fSvWY0vhspWXz0hyZ10qqN3CqRG9LGEronPGhAKUCdUGuoRhqCCIz0Xdi5
IxL2J4hkhjoaFLUsd2WQRLoQHRs4BfmlJNvV57InB+SriumDgNVMlVnuMCjD+8gD6663Cy1So3YT
pb7dDiMxtX/+qLVm14MNDVDWN3mIGJ2JsRxgpjS8BBtpJJ30wxRRXtUFju+WZ+fMXEOzehBCIhNs
rN8Etb0sK41CRrCi1KAYLh0zasigmTbIUtdKvVPSnQ8tOtQEaW1mqyggkuFm5c8sXDeeZYvFytJp
PiB9DJLysSGRVbwpLe/kL71zLr7yGztnM9Z+4uUt+lFSp6vfkTEj43jXKa0rgCQXQPDXoJ/esmoD
IWulje9v79wFxwNMO5QHAT8ChzcLHJOnQiiDGGFWMjOHPegedJkLKnUj8T3FBqz1/2mP2XlJ0cfC
1GNNmnCPHiOi9OrGtzZFk5IOxT/hr8wBjQeGdNTwvx69F2+CUAjMITYwuaAoJYL5LCg10Y2eCBD9
EORT69ecO+kLX/5t030Rn8zt+bjXry+MAs4s00aIy2g9qr5djJbEKCSB0mwrQbcL0O0p2XrMnquo
Wie96IbeLE49Paejt/Gkx3TaF4oCUuTorsnd3HJ9xXy5veRLflhBWgnXNIoU0Na6/kJTL32jCtFG
I3cd8BkCGvtlo3ELeXT0SRk57XZLrhhTP08/Qm1gUK6tBYXRyjnkEvZxnjtqokDKC4cdPWWKf1/W
Gqlr+feU6evbY1yIDec1B0AZibO5lnBttWkysDEBIQzipJNgZGQa1sb0dtvG4jyibXfu7wI2nk2Y
5GKJfvwS8acRfTaNPnc0zFSlIU+hYckOHgKghJtxIgALXo/FS/3qXySycrQtrJGIik+z1tV9Xjpr
/kXs1r00xAQhglwrma8jEK2D1k1L/zSYD1Aw6dRmNVSeo9T+6vYMLgRX4LQCkA+96jMAn9kbALfk
XfOF/vWeB189ZOpB7GhhGttU5tHdLdoCCysq4iBaAnnZ9SzmYt/5jYR2DDNUwfHet04OutLCOjZx
uIZyF4+vePGORRLivwaZLVh5TTKmOvDUYfprEtwkUJ8l8QcUG+y8pYP/MEWq7eGYg434L2ZVRwly
pqOAiAnzZskSq6uHFi1SamZD7FqhY2CnvKfEEnTWwusLyRz03IGvlFk7UDFrdaQC6lkZlr/uhBkW
X5eTbUytivKSKawy3Ut2WVz6O10vBycyu4dA8q2nsJS1gwRuBI7rXTrz0M6d07GAVKFx5HqFa6ML
rDLpgZWv0WNhnc3qYfB5keXisqJcNyez8Bca3q6tlI2hd60iAUGk9scegoT5YNhal24lX8ffzUoO
IdcuqFutfYibyb29tsvTDjaduf8C3pRtKs0mJTOG3sBDwU+g/ObJnV2OkDoXiwCPx77sKFxfQ9U4
8+yoHUz0PA0ZbXQ8XLu2EPbiBGnh29+0OO/AsCHHpCMHzr4qxXSAfr0248jahMSRQabxI255LNdL
5xcra0ogHJzF/pjza1pZ3eb9TDpal/YE8IcjRoVFvLCNVmWbHuv04fawlgwiyYV9NNO44ia/XmhL
B1lx16Efr470Q9q/SyJanw/qVG31MN7ctjV/POt5L20xm2qydG+Y5karOpiFYWVPcPxRNTiX4uLe
hS4ksIx4/+PVPN80F9FQrppJ70Ohex9ZZeGCsCZygsD0XHDCQcl17Ie1JrajowxS5ujJZEkky7xq
P5qpvro94KWrZm6Jgn4Aqk5Yz+svUfJq1Dv0Ye/VqQAPbwfAoQ9ibLfz44EmStBAwsA69WHTcZzE
0mWKMBAEWOiFNfAKuTac+WWgRh5mulPOFRL2lnqo28g2/wLzjPyXBTPITejflCAKOa4H1cMAARlC
kGOq8Rp1gtJuRp/3oF8cEjJtOqCGIlgiGX8/drgE6gI3m6YA3ls1h1iB9G98xvOf432WTjqSpYAi
zfJU8PrXk6cWqtfXc8NCWj2iSZ+EUPmS0/Ev/AmEmxQw/2JnINd8bQUt5SCK7VBjzRGlH/BceG6U
wFhPlu+R27twaeYQIyKXLX9B8pgjLueB5WsmCqzR7M5LYuTHIfmpBZzn9uK0XZhhTvc4ZV2YmKB4
RAVXDs9+rxGLV3VfHMpcBUDxB0IDbOcRgP5x84VftKqHwCts0O4Z0JUL0s/bU7Y4lj922PciinVZ
ZWa4/sK6moWsA4h/FDHHOyy5QzzZUcadadA1lqUOjqmIcZHAHUoKqJJS28Nmuz2O5fn6Y2L++YUr
7EchE5oMIMzCW2WeaavyPRoJxb8AkeNh8McMs5dNxH+VXGEkCZAW0nNrbSrv9+2R8CaLcaVDVbW5
j46yvRSYRChL6osGx2kuL/qfUTDn3gMyRVDLmRpbMsDlWAW2iWYz8Mb/jYOxENzgytXR8shqfAB9
bvmGB0OtGruK/KnE6I8xz7cnbGnpUR4EvxkYHZH2mCf0YulzPcj8uAckCsfRMj5qTSBo97GHqOFs
43la2Ft9Zh3D49cCUpp1l6FejN5kgSBQR2SYPITdJ/rrcyiNBMJrNfiONPzjkAU4cCCiAJzD/9/w
CGUMlIfR43DGA1o8xvvJrInoA8svx5u+ev+n04jGNbD6g1RPmTHgzL6LhxKEIxnwAnUGocvzmO+L
/sMHV9ZtM98jBVA6I1Ux8wtLWC3GeQqJPE1yhQSVvAodbG6ncCSacM7Q95WCEYTzaIOAho3KMouI
uZFaVgXESA9+D120TTF1q67ABTeC9kinuEGgsjyubw9tIR6b6arB5AiOWQPZY+ZcaUo/9mmAVDyo
a6NwpSlnpfciAnAbFUCBE6sxGcKcxtO4F71/fKZhG4lHnGpMLbq2r09BmIjIAiWo1OBy3RQKaKL7
Aa2jvDPw/bBdm2H8rJqHjWoW82O0rEmUug1y/rr0qJvu7bmcHen1Wbu2wzhaXSulbEIT9t7sUycu
Ab/tD73S0GE89SJPJvS7P5yNzWqH2DCIHZiISyqnKBL6ABFXdpckd1LdgAWBw0DHvvTMmXxOm9kP
FHQtQ72JCU60ujVzK/L6006kpU/aY+BCT9f1KSTFHobV+fb8fcliXEzgN3PMOWvEScz0EuZ6mqPx
hhwgWpxWtHLQrvEi7h35/VghPVsRujeo8xy6556kbmxveekLtpby7UuY2c3zHAjgUehPB9OwP8zf
8YPlDh55NIodfT43n+OeBmhdvD1+rlXmVrCStunSAlZt/9FNSb3W0MUnOwFA8GcCYIfckWwVHAzO
MrNFim+jZc5hl2hVKZqY9/EZYXsjbHSI5kDHhg4d0cW3/H4oafjevDTncvQpNAtC1zpN6mt01CFg
Tavox+2JYFzht+9hDmwQGUFc15iHFIlqshJdc13QgnJC4q/n+q3txpzXGlWbuqtgprPjiWYbcWu0
xD++ROSzc8hTS7S7HjWIR5kOmwndk8ZHuEoP8ttRdFfv1mdFqpVHKO3Ootvbx3fRVegDr77Mdkf8
ey4g4TKXSJDNZ3YipHjiOBP94RQT+EcK3JsDTp6NT/8pKdk3S8zuC70+zYsRlibXHk4R8nbxfUNj
lzPt7I3zzQ6z2wx1MEPUI4ZTW5GPblOgN7UOyTa21zxFBu7kMRtJGeu20BIMST/Ex/bYHqajtSpq
kqx4Z5fFvX0bFbOZKl1PrajCqApbQL3FECG605FB3kgGyc5PQ7BGi1WxTVOKKlBpklLfRCGtICIN
dALnImILQP/+GFQfNLBRz8CE64vVypANkA3s7GJ/MCeKcv6jFJD4cG+MJHfP5ppOTr2JdtWhX3Pu
9P9xZ/yxzcRk+tTiUV1iIobKNj+HdlfdVyotK9o4+il/0NwGqGikDG+7jGWz0AFCGIE6BZKv10Me
Yl3pQEjdn+IYiqUPRvMU/Up9ZaWA076DBgmoW38qAFJpxYbXRMGEh/+a7QvTzIjNIgsrdZyvLeso
tNSMyDDalrYbC6h0cca5bEufqcaRPUJkfz1MzQfN2tBhZRu33U5QiiTlJrV/3Z5MnhHm2lctr4Es
IQYkb72VtUvIu/SScgayfDbRGvifkTCXfdzmuT7N3lfuT7jbBsAG79Rx1aTbcdwb+bPpc67X+bB/
c/cXBhlPOllVoOQtRlU6xS9lK1Ee2zx3SOr14jSTJVfQ7uxPGrHLR8Sa8KGDM6xizvlm2YH+veP+
zB3jQr1CqVHGhCFzpaFd30GXS5vRd5lsI7Rvv/bEdEx6e0+wjdP/tgkgCOST0F9jMuuVotcGCX3Y
7KnRUu+MXvHgPXbuk8+s2KV24jzdNjgf2O/L9cces1xjIMZeF8Beo/1Cufy5+ICSbPdsNSXH0P9w
HX8sMcsWoHk1zrpgOL398FGIpveq/Z6s+3W95qky8cbErJuVhVFgRhYCPO01zIEU9GjNQSD/j034
ZzTsnSequdrMAYN4jp+DhmREtNudbwscJ7F8jyNJ8p8NwXjcNKrkZhoxbeH5DU7W3UDYZ7Rlsvsr
TwHoDKQP543HsiCMogiaAC+fr1agmdZ3Bn1NTxFZ395vy5fmhRlmPJ3iq01kwkyrgWGYaokrkHyl
n17jX42TvtUC0fegGyLdStie0VJZ7njKi4tx78UXMBdJN1WyX2n4ggjPHzqQGswcJvn0eRM6++9v
R+vCDvPmjyK/aMyymCc0oJHr3SP3uHlPHvo1D2rDGRF7XUlmHCleDUu54x8D+uit4w3IxTm+iWeF
ua+mPImitoIV5Sk46TSyS1t0p/P59gZZ9oB/po31gGgLjYophhnvt3KXE4CKf1uOaXuu8JA4xWHL
o29edkwXBhkXmKdF7espDHauQe7yQ7P2V8r2OBJrs5M2t0fHm0PGCYqx2EutD1vWGqw12Hyas1ff
eKJJPCuMA9RCUGAZ81GWD0JLLOIT8ck4mCTnbPH597A7HG1rEH8BbeScIbm+iXupqRV1jMdTI3YK
eDe9yu7CMF91RW9xworFVzsq/mjPQT0cnGHzmC9yuZk2dYkI6Y2TQfxdd1/cgew9slVirCQn94hH
dDcgOxOCzx9/9cC5sM12e0NUUVXVBLbd5C6484L7zmlfRcs2HS93bm+Qxe1/aYs5ZZo+hrVVwFab
79TpI/FIEtpju0kc07Nj8V4HqjXe1LaM06eu/p/Gmeij8VCZBms2HMnZO+xsHbTpPp7kc3wFZJBj
PXDsLQWLl4Nljt4oRkmnprBX2ciSv4WOQMWN9pDtEg/5qHefnnOP8sjYFuO6udUE/Sbg68Qb6nor
leYMJUjmK+jx4IbQwKSPOgk7KttPT2eehM9ipHBpjYkUQkjKI20Ia9BGOhYxrVc+EhrbaeSFJPNk
fTuNF8NibtYq96NY17PhZCuTXTkykcl6ffYc/ch7hrNI1q8o9XJMzMEvRLCDhjXG9JbtDRIf1U8l
tU3SObwNwhsTc+pjPQzgZWBo5wa0ezV24ab5WNseBYad3t6MS07zYkwsyS4056FXMcKU/+KXpN4L
ts2dN54N5nCPdZCESQ8bLz1928XHD8V2Azt81py0IPQJybCX24P6yh3f2BQqc6In39STtoM72d3V
NHZ+/CjJ5uB+KIFzUu1odNo96OiefHtNhwNdZ0itbX7xdLt5B05ljrkHELjiSfMqHgo39qm/Ad6c
rte++2vd8UgDFyPmy4Vk7tiqrJSqnTDkkb4ZJLnTbZ3MvH6GzYPG8ZaTcSSalzRiWcJSTOzwqNr+
xiS/FM7Nx/an/uuwGTo4EOeqlcoyt5h9kSRlJeFcq5/NXSI77Xv3A63oezxAHxWiO2v7qb57ov0O
ySdQ0vUE88pLJy5e9RcfwTiXZqikHLzv2Ln2odoH95Lrtp8l6TaPr0i2+TyE32JQpl/YYzxMnHdV
bUSwV9gvb0C+0fLnkdIH3rjmX/PteKC9EYVoC9xv7Nym41grRaphbhFYOP0mIJRXUl/e/Rc2mKkr
4igcc3TFn+z0MzWcbm05ur2Xnrct2R1y5GQ4SPjFjDtgtv8dFDN3VmNVgxjCoPjxYRB5G/uuTx4f
HyeCquo2Xd1tToFdglJpWz6d1w/5j4d14NBn6gznzvHp85o+PcD38TbyPM5bc8348iQ2ASwoVVwa
YOTdjZvbnm75Tvoz6q97+CJATIJcM9ICvx4NuP5Kfdpu1w8PD5yId/HEXxhhHHjaGRLkDmHETkuq
2uCwo9iVt0cy+yd2ngwRNP0gggZlCxvpipWE3hN9wtYPHpVYsotY5lx1S2EXFLOBAEenG2J3JiTx
87hQoyEdT1kfudD2oloJIREd4GjejcdSk345LwOC7jOFBgRi2Xo7GN7aWkeR73T4oeirkBgNSX8/
AhjhWo56v1pR50l8PVcf8U9arSLnDFFFKLI7vzjr9tUS/m1SL76DWbi2Cbq27FAjfrMPOSnJXbxF
gU0l+BRBpGRFK/IEaSf8OSeHngyds+Msq/R91nU0r0JqD73xiD3ZW7CHRninek1/goYUUL3bbg/2
vIgUu3DfOBbCayCK1+jD4iz29y17bZa5Dj296qZeg1mNeFgAc7NHq5HDuwq/NMyuJxhmcDLgtJGk
19geCQlcAorXjv1JX0GO09v6mWOR7GmyUQ6wiPUjgkKXrdJin1m2Di7PT/9n5pOqJmp56F4innDS
gju4/h7G2wjN1EAeIsJTJra0zs6N0tpIrdafC7FQQZkvGUNOKqksT9bYmaCqVYyQiH0rh8RTczSS
9Gqa8VwgK7iE4zB/lQ44PY72LAWHs3/hpFIjkj0wGyAXT3IiWGDqrdAxe5Tvavt4zuhzd3iKDvnr
bYfy/ZK7NsqEX6ICDgvPkFADWJXPtevdPSEUWt+2sbTLvmSzIakzH3qmYmLJZi+gRWbeZaMTO4Gt
rSBzR3jbbCG40/8lz/1vO8w5TtImrMsCdlrauOHL5Fav0jHdFKShvMSQ+j3mubbFLJYUj0Zk5bDV
b7P9CbLQdyUQE4YNDlFl8wb3sd35RAO/cgvt2cbWt3Jqj07+uFn5gR19To7qTtQJ95YTebbx0O9H
AvC1DWXcg83NUXy/Na4/llnkdojVZMT+xs5KNqVzOJm24cgbnWyLlUc57nRpR12uNuNTKnHSEuCG
59V+wwk/fGaUO6B5dlmHcmmDCa69qJ0sQcXsz+sMslGU5Ju1QYWDsC3oP89tXs8ecyOWxlgGff81
ezm5a3ae64AajhNEL10AlyNiAkGv1HNAFWGkPEgrIAt4KIblMwgAEVqBgKNjgV6J3zc9eIpmQMed
/9v5PNe7l7855X8sMNPU1oMwxgMsGDjlkV2sTZLavs11k/Nm/b72f+wwMzW2ulEJM1RGc+/eEvqW
E9d8715Slxucz/7iliUmVva9QKuG5GtEd+EqslOaETyD+zX3Ebx8QP+MibmQalGMFAtS5qfaiU4l
QTDeE/VJJ4DcRCvfLnc8tomFzNO8qf9rkU1bjmVaaJGFWXypH0r6e6LH9M63OeHF4kV7aYXxyFGg
xp2loxKmkcn9Edjiu7eXKGBjhh1zLjLuiBiPHOpZIHrzaqWkdVxUZH8dBbtd/93MzWJICNdm3kbG
meqi4Nea/AUz+fAfcD8XBIhrpF8JDxW28DrEIl2YYlxpnw1GGUtfppCtcHMavKKfyxWO/oZmq7Sm
JeemXr5CLywyjrXWwd9eZKgoRpvB/hEfhu0EmJ3vPvCC/0V/dGGI8RaGV2e1GiO7WzpvYAghsQ0m
r81tjzR7gm/n98IG6ymErgojKx5QL39LcJqSLWe6eINgHISWA9TvFciq7pLNtO5IvEFliEfM99XZ
e2sYjHOQlElrhRZTlb1V7kg/gqdDTQGYQ7QBVM1WpNIGmot2Tgpg5ORf6rtBdaK6puu86y3+Udvj
fbzZapueh+eYx3fjy9hndSvpQV6W2C0HdTvhYT0LffBELb+etLeMMD7EGpq2SVUYeekycvjwaIKY
RYNuwsG891R7oCIJnOP2kVhOuBJPdvY7WXEPPWelvxzdRWxeGaGXxNaXI7OIeDigboYOvfV7ujk+
0xwcnfojLzJfMDkrDqCtdmae+877mAw15BTa/vQ2uUhwN+vazp84UceSh5lrZvgPEtczAxZW+GJc
BkiNQm+GsUDXyUU6we12uAuosEqcgJw9+uv2iWSptuY3DrjfYAxAe2jJfev1jjNVGDPs5V2t0xRP
zoObA1WJgNQH4YUr0dTOVuZj2hDx8bbpL95ZZh9dmWaGKshZqGUqnGl5RpMy0l3DHlww8xe8BYfC
/gDAlgjHkuAfgW3Q3pXv1aeBfsZPw1HdUZrvt9Zm3nm+m6yMe070tFDDvJ4Z5lqRta4CqTlmBjhv
KuHpAI7Ao+b0EWndJ/PoHL2jtuGVnBcQF7NVkLCgbRANkV8Vx4v1z7QaKg8hPJgCi1AtQb3GTaBA
CjiYQVFA3T5Bb3Ir2OAMxIuNtxsWwp4r68xto6V4aFcecuTiSl4dZEdaI4p3hm1BjI9slb/mvO0+
rzG7B3S0x0EwGSg9YPevt3vsFV3rqRiuRipI7rQrvBuIthW28x3HezfI8x32zRroVGZublzkGuO4
q6QduthAaQNPLmPnuoorbw0S3VW7kEZHYVU4zvoBcHLi0PeRQF+E3N7yi6d75nP59weww0VQmQfN
XFtp8PaUEDmkK6jZHvKeHEFVC9YVgvrfX8R86NgDXBrJLGgpsh3Tw6SnQaGYSIPKW3QRuy4Se8d7
VDX9n7eHt1D80K8sMSe6RktNFCoeSizrAViQBFfg5JZQalJ8ElL/lAE+PdH70HGEj4j6tuyTlER0
bZyke25tft467GJfDps5v9oojpnaVePJ8oZhm4Hh6kONS5UUZRfsqsgIqWemaN4Q02qlFoW69npA
3jkzwvsIJmBEB3vY+SXmXnmKrE2Clv+OQOqrc1vNTjTXezegQkfahBZAk1qAl7sgQhLh1LrN7S9Z
dPSX08Ec7VZWjKRtDVROSlvYqwPNlZWRr9WY6rY4bA9RQMfxaPibsNklVF6JdPxhKDbnKxYiwKsd
wkSZVSODgkCyEKBgJ9q6jaaCvQelrY7qO0QQD7zyytKdfTlqJuLM0kqNTFAz4MDliIhe37vVSHiD
Woi6rgbFRJ0Z8rV4FWBQikzApCNLBYjDnHBTGxQimWkaE3W6l6zX1voVda4ePobNSRTtsnlItZaj
rrCQO78+g4yPi9GKriXZfNqnnBxSMrX0IzxGm0O2iTbVL98xnMKww42xau2MvEPI2HbMlNq8/MYC
+h8fAo0TkHL8H2nf1dy2snT7i1iFSACvg0AwSgySKL2gbAUQORPh1981/M7ZgsYw59Y+5XKV/YJm
z3T3dFwN8Ff1jwlBrxY8NfD703N3ftO3b6idG7/ixc4i8IapRxxYvCTgVMb2B01G53Mv1K5CCJrC
XoVhEY/bwFVs7MF5vFi12+J6MC3lmbx0wZRL/IMuo+aztv+PWGsAXtUqd2a42lFL34CRqgCavnTQ
OXlFk6STRGYRr/XUkXVSSk+yuJqFRE5eMEB0qRyjJcKw1vKKFPW2jpZ5afrH+xo4qYAUpgQjbAaF
yf354FbCHJWVIuhPsqOYM9NY7XhZGh4FRhuGvLrOuvbSnxI3tAwz3pnGx30epp5xFKf+4YERcRFg
GIZQUh6I/NvsFjwxmjQa/3wfXUc/z8gLhUyqe3BgDTik/KEmr6b3+z4PN0eOeZ4AC0FLh4D9AOYj
Y4/jArUZBAL9qVpJC8VWQekA6GLzc472uOue63pMXMsPeozlHZRaVaQZ6BlHmo1HdrxCV+h86S9a
x1gAYtoR0A5xus/lhGUEDBc2N6HFA6EGO3QTicB9L3sU8hppn84wZGTslFIkTe2mPvLrOWfh0cTF
/SDHiF5R+ZlRhyAnQw1nukaUdN/ouhmKGTGSF89ozDx4vs/iVErtB1FGGn2xmF/Q8tGj+SF7bhbN
NkFo+F5t5KcAPYf3iVE7wgrN6DxvNncUHfSzOjHiCAXai1+eouxilf3F/d9IMNG90vQSdkKCRNJg
90n5O4yX/4KACAxiwKIg38kiNRlaVvkNlQk9giOqZVhfY92nQFXnj1MaUWBeAX0WaEHg9f3JR7P6
xWo5qsv7PL2k0SXEst7InQwGAqDCSpFl4KENNJ7CTumrOGKCsQ/VrMl9jd6DGgMHp0mJ5GEcKDVM
A1AoFcdrmBgzBpLSiBpjHWIx1oIhEfvTer29ldyR8z7F76fMJEvyvrnam2hDXjHSaab26lhuUzPd
fiBnzAmQeEfLvE7eTOqyMMDPEIYrqeT3Foun64IXB05q0YhZxkxUsYqR6ljoT+iWRkXQb51uLnGE
5LYu7p4QMmYhNAKs2EMMgja6rdMeAqxU9Imx60h4PBzkCvHQJiUrcgxSkjwcv/TD19o4faz7xX1d
mMrCj272DxxTbVZH1y6BtAr7y2O3TA7XB9FNPnwkyXmYqZPnilUHtPcNiJK3IxkphhIkjSBJuD2v
TIkuf1warqM1+aCMSDCqrYZ6ME96kIBLhaL89mFYnlLn1K2R+1ss7E1r5eikrRHCH43l1wfH1k+K
54g6o/kXwJOooYY7NcqzWrykqZ1UnPuaZBCnhwQgOn6wTvGncen6UO2CazCcsMXkXQoDqzE60++q
j6YQaluMsA/Cw+r3+0IyyRd2Xc+Rm5hTAK6fRJUCjV5DEA2nsth60a6sH0WA6/5vNBjGmqwWg6yK
h1Oo/86aKzGk1czn7W/mMcIonWLEXiwYIUxXeTVleXnNRbuA+3+flUnfDessAOYCrD8ge0k/z2vQ
8qERh2y4VdHW+mJGRDIzPScls0VmAeWQQ3AqcUVX3d7w4RBJsbipSEz0mt7lAzze7RVpHKwr3ZQn
6fn3Q7Z3SGFttJK8lofksST98pia7v4+x1OZnR8/gHkfFLWriySuhtP63AXEhyf32Nvb37njJOYh
MAvLbqy8MNNf9kqySlSoggcUZXk5nVtR/A+jOjoHRlArZfDnMuAsT8/P23zzVpHffWb6ZDEzFxjq
8x93EkbRIuuCttoQYQFH/Sd1c0SdEWF9mM2wU6YcTtd8r/jHFnuShPzJU3NbusKp9USbc+r0VO+x
y4hzJxheL9Rgd43Wjd5+ezCc39W2I8vPwFzYIXLQpZkdj/uZtee9xPKkKn0zyyKKqU3UJJJBaa/P
+uIt/HhTngb4U0uysK92a72ufh1Xrfu1Eoj5erXtp5DwiiGT78kNIBpLGwH4yJjbWmn9S9KnOG/p
M5sdSuV0/3x536dHMHqv/KBVZvkVahwmb5H+NOeBDU59XxKAN02XwAAyjXGly1CqxK6eDydtnp3l
S3k2su5fWG5gWFFkOTTzAbXxJwttdB2G4iIMJ68IiNEvG/U56637xzSVVcH5fxOhfI7OaVCMKgzV
AVqnOnNTiDGIWR5PL4lk+Y+13TroxmwSop04ZKkVZaWfAmKjrK8YwGFilF3QwkTKGrz1bdjNQrM1
0P9t+r5RZ0BUVQqPDEkVeGYiwxiv571hbINQ1GJSd+jcJE2Qx04RZ1jyfP93SRO/C0CV2JZNl3Jh
xJv5XcG8LVO0UIiw/jPJvKCFyym2yfY0oJIwe0LJNSQrYwUolJXrNu6ze5/8VLyJJmAsuwOWLv7B
wpfJepAkfjiIJ+u8VcxghVUK9uprz7F1U40HYzLsSqFCj0pdHcBlYScEPT3JG1Yiv/I7bagNY275
Bx1GSTw1vvRJCzozF/7c9uF3B0ghc1jYMG7kuHd5b8jU441WEbRx0AcNmw4YlZF9v+ivhSqe0Daa
kcvDcgFjuhEce8XRzT+fCw3SgRlI9IVjV5rAqI2OfRZF0GDg0nIq0r9uzIHn7kw49z9JMBbM0/u0
a8sYzv1qWBN7s9ode464TwjCTxrM0+8XwTADnDrmRlEZLswl2fSWzTmqCaH+SYTRKSmAe3EBMvdp
PSPK6w4tBKaFFhfeq8Y9MOYJnwloUoQXiqT0VsacSnrgTebzLp15sr2+zvKmpJde7fvzcX7gGGPO
928MjmyxgZ1tw5Dh+xVCyZSY9eLIsS9U/n8q5I+ruMnDiEIgX9ERcAUFldBJ+MC8uK77wbsJHh/U
yI6o+PmQFFcVFxH9Mn4BtYw3+zFRav3JBmVzROASYk3HgK5gxN+qmy1wVCtIVU/2PHSfiWb6n5QY
PVfDDPloBZSGh+25Mc/nt4vpPmTm74etk2OYp8O05QO8NI5PztMZNoMs5H5ZqVT5xfPb45WQjW2H
5ImjmX+aZ8ocpiAA+EqX6jEKk4bzOvDKDCMhaMaAYUaAQYbX+yI3Abb2kwijNINRSLNKTG+W8unw
AKCtzj0c/G1TW4fNPhosIyc+WleR1eVQ5rCnMKn+y5XOwUugfNk0B/S8bKqCXJxgUbs6jlQ8bMiL
nS0xnvuEPlPt9csfMGulmzJXHybKZT/O4NYtM5LXfAYcp1LAQT/rT89bvBjOkjxq5qa0X+ydyRPa
vxjCf+6VHTWt9MrwLynIFQWqGyjFrffWvzJV3yQYDeyUOSbbaGLcKkiUmS+AxQt5a2Unyto/j41R
PqPGMuAWS0lPW8txnE/pcfG4semYV2g+J5xuFe4dMc9tp100rc9xaMjpDc6DI+KSFqWbuhvUbHJ0
gPIxhv4Mw37yx7y+VyEu2xw1lNOwbhzTON2X/79Yye87Yt5d9ZpiRWxSgaNztNti6viE0iy5uPnO
4vah/BnN/mSFMSUReutCKcPpWdsOaBChg6EHk9jHAB1mhsV7ACYK4T/JMUYlC5XKExRIxnqdEGuL
61ouH6/m4rN2D/AuVxgwNjDgwXvY/uIv/XOk7HBNL1SYRZqBzcQ31bcVRFFHo1jlcoRx+gH9JsP4
zRl2rqoY00YmNCPCcv5guS2vsUGi3/jTFfimwTzSfdIHpXGh8m6dncpENytyLXOL2LZ5zBeY2OQF
HTymGJOh9pc26ouiP82fVESZzjIxPxVrgSG4V4y88o6Qe1WM8ZDnYq1lKkQkzQBM5m+r8wrT9fs9
56omWgl/iCK73UC8yLnvUzoQQ9gM1AHQGbuwTds1lliWzMtT8d5TlTEaoVYMhhDneEsSNOje3pLT
J3lHfhwxlen6lvXBsSN/9jn95JCxI8ZFUYK5D4oR2VrttnLwpjxYHCKcx5rdkBV6SMU2OaTjbKGH
7USWyPljpBezw2vd5unxRM71J0uM/aiiSmpFHSytQe4N9C7OgXx6zsJO0R8Ivf7af3wInLVck+Ze
knQsKBOwM+cWvI68AAxRVfDvISlaQ7IzoFTvH+G0Ro++z7xgedunHvaz0taJZ0wwvL09LJHQUwia
gXQcpevyNJpq7B8mZESQEcUOqAEiEv9QMZS/gFJGA3vT0e3r633OqKreo8MIYKxiLc+1wcGprmK1
L/c/PpEBgyyMuGCernxeJhoWZdJjA4AnRqE34ko2V67x2BKuKzhpBEfEGMFrtL6aY3ETytcx0gYo
EvISE9P26JsC20bgN/4s00KwkyOH9ACz/knNEZIHgBTh2b5JyzCixbxTV7lHE6SHizGc8CF3Ue28
kP0Hz7ng6M0tZzfSmzr+7/XLRwC2L+5f/0T148f13+zt6Ot+JVybmDrLz+v/62h9i1znVCyWCyTi
N4PZWvZul1iJ4yLK47E2kW/8SZ15pTS9r2vJwAmu0bQ8LGMRU+glht+d2jSr34BLdD/c45Ow5o4E
UZ25o1PsiGISl9haToOjsDFj77UmJRZgSs5F5hg9jsDfLPHoeI10lkY+cJZP2oO+VJE15cjgtN8+
kkHGOJTiMIvqjJ6ghVoGvNwHxFY1ChmtZa56l1e34JmLmzyNGCqvQKcGRDVNmWkYZ3D+z8hatmqu
rH+VBRjxxlgL1UgVLdUpPASmBDRTXLyaq/2+5pjX6Xjxmww7nlhiU0Ie0SMMOiJAFFogFmIGXtI4
EfkElswPaWfx9Vuj+I/QrS3BVl1v9VCcn65vGGPivvCT7u2IJ8a97QIxE5OCikVCngtSbxx1A69C
QzoYAE92dF5xw276yTsqxSafe0DhAj4Ut4WsFLEq0q3Lo4HtinS59H2jNR0Zj7hjzEZVSE2ihtAq
RD80+PkEmhmcF9t0v9Z7HqLAdBJsRI1xLAQ9HCTVA2MWagVbJ7HROrQ8VNbidWWvenJ0EZ6sP+6z
OO3nIisFsBJFx0575m2Rrt28zkVErzJwEx/y42mJ+ERaEhvX52Is+OurvWX8OGSnH5tvsozc5Bd5
luvSjez5/IBlxNhCYMOpN9UdderNL/Tx5ugzF1yUZXhFxYn6BVWQb+pMjBSgiT+WyhplMbPehKe3
7ZJ0JuifdjseOtdf3MVvWowMhdhe5asDaK2f17VFO8MC4hwWNUoNsJ02HO/7R/sXof0myIhR4SuF
UNLgmUacMJuAYZ1bC+S/9vMdhxZXehjXVE6MCgtk6KsuLM6Y6dtSZ9hzXhb27pcNb9i2XA539It/
av83d8w7dNWvYdhR7xsvOUkgMmjdWPwqF1yU/7/4DN+UGIe1SASsnpvBtD3X7xqRoR3LReoO8PRf
sCdkMBUHsFEc9v7yzH4TZZ4i7VL9J5la2bW1vqBDRd+QBWZdG9P8UJd73/p45nWEcdQBdXac+eit
reuLcjWoL1ta1lkwt5r7gD7qyuoWDYe/vzzr/+VPY3erShctSRIay7wZD561JApy7uYtouY1msn0
qP4uKZrAmJg6aAF1cKHBp+VYD9RFPyQLJ1i/IcmJDAz422xsVzTNo2sBZ80NrH38xEuhTWcH/zE1
GjtZD5OuJaVGH0jovnMKCPIxZFghf8A92+m3+PtsGUtznWkzWSupwAKZAIOWqYsAW99xXow5jwxj
X3TZl9uyBRk9IsYF02fn3pTfE1JbcYD/0dFXDKxVZJnq+BnL98Vi87paIS462jZZXhzPen9/wQDL
Gf2wxj7bmB8egubVykb4jB30nHB9OkE1ugDGRM3mXhV6NLttAVYvX2LKeQa3Yc8xS9Mh2vfZM2Yp
wBRm59GkQ4aRW3P2Jjjm3uWBelGLc0+iGYukiWmm+zSEHpaF5RGKdXqfjemEzeiwGPNz9aVaqjqw
EREkD/dn9KpQ7LwDpsxIDVXd2WbwCGjJ437NRamdTnP8c4RsWTbMVc8QaIS4BdXKNGzh3Vz5Ncen
45h1bOj+aewivYpCbGGEliCTCB8L3uriSjZIyJbmEaAQvBIOx6RjNexPglnfIfINkXJbvxV0FBsO
1uFxDgQniXytsFvhGC7u3yJP5G/xwcieN3mHdqZbLXC+8loi7mEH1BbxhvU/EmIsTn0R8r6mYXW2
8F7x3GO7gXvkCsZ9X1Fji7Sh0EW63EEwntc5MFCMnfAaHGNzf/MN73N0i8fvqNgN0250dNeZ5Afq
jErH83Yr4snHYh2yiMzURW34aLryq8YTEM47dXsyRyQjVW9FI8Uhri9o6TUryz/teebpvteEJS8/
ZdAHkn0dJWBrawUuUh8PyfmreMFyDYQUXPjb21Kce4fIWJFLLbepmELiO8d6W2NucvtwWh6C7ecp
fjigN6mXyecnIWaFFnMgiRmb9TE69q7LO1mOK6yxSbqwQnSaUtUrrfX57cE5PWJnDx79415bxibH
Geap3S0SGF1kLwdDXFC2Z66TX4jnyrZJsWk5l8l5Bdg8nRqE2CdNq9yAwr1aylbPyRBbAk+3eWSY
GClsvP8UXBxHdVFIN8wDMX+tUMOH7vFcUI4O3ELj0dEN/n8NyXqLSrf3CMC4+4rNczzZRNy1Rpan
mkPL+oWFhNLDMnTq9TusPh104PV6cywWm43r4lwd9A6SEKw+MSr+weGFdzWMs6HmiewXtIZuoX2b
PidoH1/Y9GZQeXvmEKMfu6PMbCLu0sUtXkvwAiSCtxPypt5mcytzrJPfvHTSXzJX//gALBRsnxuB
nFPZbhJLUEk6d0PVjbtNbBzlArJeKIu0PvQYeOOtGuecKZucS6+RKFxFsLluv6TXcvfF0dqJ+eZx
zuGPpZdNE8RhSt3m5NcW3eeRuVg6W2XhQBQP/gLlZ7KzMcjUki80WHGkn0uc8UHyGXqfywrcZfYZ
5YrTm2Otla1YWK055LbX7PUHs3+x9u7XMd6GGczW+n+0jmzarm7C+aCjU4LWfwDKDC8Z7R4x/nB4
/Uua9R8Zus3pjWxJmcpiVyn0JoNfaCPTTOmMrjUOFZ64MEEQorowwwJb9P5kZu7OSXbqeT3jHJso
M4FLf9H0QIjQtoKoPFhpC5dnpXhxP7vcTkyNUPUrUDhvk51gvpEcOSkAgi9mS44R4RhEtgWukZW6
mVMgkdbE5ouNT6LFYfG4Kw+o3HNIUf/9jr26pQVG1+9HTdS2eE5OltXOyYAecvILmcwLx8nmCIDC
5EziWdHUwQCOEExmgLVFsKJwajqc7BpAlH96bfJMyPW4R5K0NQFsYz1gY6tPPhFPE0yR7sJbG0KF
tWw8kPjpkEXGRjZDxRCdfhOc0RlKvuhpPjXDhvvsRPZpbn0iUWOjak+zJfye4kn3dESP0Savm12q
MMWdqWTducZT9Pu+UEwHfSMCjC7VGI2IMWEOSccUkPP2G0Efqo4xIa871Mr2638nhSOCzBOdylqk
Nx49QbJcLjwHXVPEs/vDfb4m1WpEhQrp6J70PEm7LKBu/WABJ45nsieTGqPPs368H8cXo6CqNN8H
i5jcSgIcQ8qTNdZHx0aJ/wQL5zVQumhz/CfC8Y1Zmu4RmSEeT5NZhm+eWCe9HWT90tLs+GXzG1ej
YQ/0eg4sF8MSXyteJW7ShI+IMc+uKhipJP0fMWsbO8K7a/H4mTR3IxKMmx7PI8MIbllOxRQPL8jy
I0Dluee3sPcPozqiovwUtCa+Vkkg49Ri6w3rfD47wF8RwPOghcfP7ftCzSXGWIPCb/te1kHMOp/L
TULWramgM9RRXgX9oVi6VeNwKNKff4891jwUqQQYPVCMgJSfLQiywwQFE1dd8qSdd12MXcC+L7jS
tKEXRXQM6qAlaqGi5LxBsQRhqbFsMfj6fJ87nhAyRmKG5pE0q6kWKyWZRZg94ZaceOfHGAo5MPKr
QYUwXQbbbm2YHfqHv6hzF+IvR+SnczTfwsi66s3QzQvDALXnLfL6OEJgyFoHAGDhDypPFGEBawUa
IqAkff8op0u0I9LMixxJ0SzsDQhKCZhSClSqIU/amsYxf/BJ//jeOtfVsJK3fgQX2nXvU5+eVhhR
Z81JVGTXhParrt+Sz8pRIaF73X7mwWZMJzJGdBibogy9L2UDDlgmHiDtd0mL5Tsr9xjwkrHTCZoR
JcauBFJttKFCZXNL2wOBJB9BF1aoq7k83Jfpjq0RLcasKImcqMIFPkBpnRsbZS48zDXBKgqMyaEE
xLkrjtb94b1nPhbAUtNvofXxtw/HbXlAIQStA9g4z7XPnJea9eTVuerN6h7UGnNbEN8WF1hww9G7
6VLW6AAZQ6KBoaagmfNmFW+w9uBLXqsJ8bGwb4cdOl9cH4rHFGNVusYThEADvdv0dGwZb7PH+7fE
8wtZL36IZMoUSDgPiY0k15W8o8VXJzukeveufLpPjiMTrD8PHNlUlz3K0Da2xF1K5gduBoXjErJD
KU3Q9lJNDw1dduTwSUcRbHQr2/uS82jyCDFGIpsblablILTFBttlwEHT4X2dMQx5KEuyThPW6znw
TKvl/YvgWdLbJoyR4xxLRp5WEj7fmO3K6ujC8/dhVSzNNc9Fp0rxp2sxRySlGHTBNWOzAxUdUkWI
GE7/bCwzs7DLgbdxcTJDJ3+TYG7Cm82lTE9BwhHX0mNMJK554THB3EY1YN438eC1oOV5u23eQksG
YMNLT9IFNrGhGwr5Is4NTTtK30wx1lrXo7aUe5CU3mKsEd482q8rk/OgTsceCpZCAU0WwLnsnIk4
6BfxmjfU70tIb27hj6FfpiaYf8IcIJ4hjv8waQBG9Bj3QWzlpKajjqfhPcbgjryC3eScG48EI29y
eQ2Kq3GlVwU8AbSRPWBWYolsI/JteFgjXjVi2hvDfh/ZkA2ALbNYZGrVK9lA4UEbMyFBRQaXwolQ
r+ztYunB2ntfHTGjETjpVg7Xe14D26Rojsgzwt/PvfTaXED+wd/DRfnyOQ/5dBJmRICR/dllrl9F
jyKTkstmezEfnNBqnpbkIHygE7BbHDF8FT/xUjDTWcwRWUb+cdia3w/z7tRZA0meggX6bKsaXi2H
v0l5GdGZ/4zsUqObCYmO3XnPzxpuTbf6h+KFI5OTD/mIBhP00BbDWivAy9rygFiE9heUvdXXDw4Z
ehN/mNoRGSoqI6OO/azlRaF7B4tDgGUth1sPI0pWx57HEFWie5TooY4ooVzVxloChsIrMMnqyiRO
9OkvfHXJC61upaK/k5LY3ixJ1S/FfID4rdEUOv+MJOBdK8Gi9JE9zy4Em1soyvfFEXYf1l4LMZu9
VjkiMu34/XOwEtu0lQZ1VfUiDtay4pwQNPilJD0cj9x1Oxypl9ierRxYLJHhYd3gOr+uUTlLYDtc
bbnnSMqkdzFiiDEabRi3swioYKcwdvzUJ9U1JiFgfK9LRSCiuAoseb726vPTbHisZafVl5wfcF9U
/8S1kOvLkIb0VreCmb9WwS4G/kivIUfo2VrOi1unq58jhhlrMqBgWIoGzlUJlrqQEjEym4X0Xj43
sikoJChIt1hJH916sNXLec6L8yY9lBF5xsgYrebNWwWAyslXEJHgceXznvLpSHJEgrExPvZEa1UI
GcVcMWCeojWecoIlNtrql2wfLe5QFo8lxthEauoLWkxv0Gp/YccwTY+3VmeXxDU5hk3i0WLMzdXH
0hw9AK1ni+55yGzsfrGy3fatGUz9SLLlZpPbjTN/UEuAF0QWL/HAoc92ZgXlHCDbFaQnterfOxvP
0H114DHI9mQ1SZG3RkQfofPZWy0DG/bbkZYo3NEUh5W5a3c1d1zT4qY6qOTdMa9sc1YHsOsgo4ph
bfOPZUdOzadPnNz1FBPQ2q56us/pdODxLaZsa5Yehegw6m70MtLaF+zFiDZzJ0WajEPp/sMusTWc
PFCxt5XaOOqX9SZW0G5y9z0mtON29yvDAmyL491O541GzDFWJsvmWa4EUPPMfla+6lUekxV3luu+
wyfdssejtzc2gqpRBjh8mICfvStmt0qu2At9//Q4D8TNno6IdFd9yEOq3c7h6/6Xp1scRofEGI68
aeMip+sMSqvRrD4wo4OmLErPvhYkfza2aIpq3IyHg8cVPMaG6MUsS681ju1ygZNHFjBX6P1CYo83
NMPRKLae08hl10X0fqJf4XH45d4/Po4pYss3cjoPZKHHxWy9haM5CcfUcoSL7a3StagIFHpK6PuL
UNh/BSjbfQY4knULN0aSpfYz0c8zMOAtMf1Rre5/nRONAQD1p2cqXptrr7VUO87bdkW7setNGjhV
bAJQEq2m+6Np2q+7wyJXeQZnMmL/Fmy2wwpriCRDranBWZ31PSKlvLU+eLOw0yH7iAoVv9H5KfkV
418JGATKsui8UYCDBUCVUT7BvhuT20FIz+vO+3B7uUbkAB0StEFEzzO2ypqYEsE5IluMwiTXzeYd
IGMZxJmPOawZLENTkvM5S465Gz4P3vHCi/l4hppts4pm87psqHkrnWrrIdlRLvhAFPejPmz3/nlT
kph5vky3pfRYtPRSbIsrMfd8MhyVZYcd066S9EZCLNautnNTf4zMK+p3mOfqLZzcWn7k9rfy4iEW
u1aIZCFOFJDUXGSMbYJpBtf0nQ9e2xbvrWB7pgxVCMWKqlSrWhnW6O6OH+oHCmq0Tvg/xkRs25Ta
ysJQ1JC+CAWt4PmKrXxX64pVYj0w3kqi1ytbcO5bq5sPcke7bgCqI+2KgijzvRg05QbgIYeYvNeA
agL0EOfV4BhdthiTNbKkzEIsVTJqEnik4hn1v8RX6CLBphbdUNgpnyK4XlPJwNIUoIVYqTM7RNtX
E3vfVsfAsbj4i9NlC4B6/pccY+UbLdMbbHinhQQ6UbiP1id9qbwHWFVoWO4qJO7R3XOexr9c1jdR
xrtrckE0ErqUZHhYO0tnZg4HLLP/4lp4Gnz/KRTfdBgLX/XJVb7O6FmuAc75sPQstIxTRKoS29qA
o8clOJ3N+SZIfY6RFNaAsswvHgiWaIek828Y0KQAmtRTxruCZwXj9BZH9KcdmW+ijLEXMJPUyDpE
8nkNks62bbFr89E7SpYAOH1zX6x5m0P/YvW/STIuYCEU9aUVcIEAmKmI/rihUHcA+eJwNv1k/kOG
jRYvQNQbShp4PMebbW8ODvJF2bYP6Jph7jgoR1huPI/uzqhmsiqFM7oczHHe0pPyK4qI5/zKGpvD
F0/p2FDRj4Q6VeiKKswN+WvVcTB67i7JCr0Gx6dds5ThGfDae6ad6e+zpOyP2JvloqfoGaQk0SwP
66cvAYcrnuViw0TNw+pp7UpNCXatSuSsLFDZfW71xdxBOt3ivDI82WBsSGZEfoviGwzxGqN+wct9
0bu99XdMBxsbXj3ZTyP1ZqKss7TCFm0sGf1NIbc6TJwEZo3x8k2yRG9PDPgtK15g7vP+T+CeJ2NM
8lrJg6gDh/km2f1OLdiQarN52eA5cHlttZMhvqbp2HKpY9Ep6+wXWLMq5XmI/tAK+GXYpOAA0gQZ
4PssTTpYIyrMncVdqyStBIzMWW3Gql1ktoolYOEyzNdJzRHHyUZ1dS5rdNsRtqyxKP1AIigu855O
y1uwUdffmQn4Mth/Y/c5tx7Rnuw7zdp35rsPH4Cnus25vil9G5Nn3p5ULXTUuUAeO1QzdGZdPu+f
5WQ1aUyAEQ/RC3qAjaMCuN46v53P+bJ2aUMvSpsphPHjeebcJziZUR8TZN4ZUUvSeZugHgicorVi
527w6K6f7xOZkpAxDeZh6bpaMYQANM5nx+qATxUWnKh5Mn0xIsFC6Ud12YYyvZj1Nj+GL8U7+jP8
yvzgLkWeepfHhGiQNrK410a86gGFa8CYgrfyrEc0CMVkQ31Sd25zDo6KE2uvxsSoZzIipndNJwcd
iFU2xrVt3usxGahosqoC+F9EfZvNloh+IwJ2WqBtDhomssWa6ABeK8HLfpYTjF5w+JkShDE9hp+r
hDbuNgA9OSDhS0wu+xS4qPeFbVKFxkSYN9EXy7a7SiBSOuc1vLXGfktfA1t6rQwSLGsVSf8WvH25
nmCGi4ILDHF7RdhbG/8A+siNbq3162CuzgYYiQj5le3vYkEQBooLMtiuK3JalLh3yJjfqp2pKGyA
XRCztxaw3ecnmrzrwSXH+k26+JoiobYszjVZ0pmQXZbE2VC09P7A2Fn8jxEMd6R/4dmMW/j/xymO
aDGK1mPAIPEq0Hpea8R5yx81N3zoUIuzSsC1WUfPRhPg0Zw7wAnEo8bNI08f7OgHMMIaRZiga0X8
AOv85gEHERGGC29Y4/k8U0o+PlRGXud+kslJDjprYL/kL/7xvj5M6tyIDUYas2jWeV2Jz8eIk4Rl
Y9luycV4nsrljHlghLC5ZBnANEScFbq93pYkWFxNxdq8pJimNRsiLluOoziZ+hhTpKc6UrLBz7LC
y0CRpiPOjjOzK4ccj9wZKB5nzIPcBUorYUMMhXjCvLcBKuZKOdy/osnXa8wM8wgrWt+JMfLW1KvB
yCYW0itEeuEYxknXc0yFeYbbXBx8NBCASo7u5AHikJjpemE/rVzf4ZkKqh1/qC98NDRN6TrGhBhi
8yzFnJUqg1hNl2jYIgqfLgwi5+SoYN0hwyYRDc8IFUFUQIb2M507S9spBN3lqM39q+P75ohNJFZd
rHr6oFGOnG1qoRZemo8mucCl/uj+P/ryp63tiCBjgPyLFEmqL9HxLoyQnX/LlmLF6Dz94rE22bau
jSgxJiiJhdCIIpwiVAnZhstjBVSDAS0k60cBlWvY1+AorEH3Y27zFJkjKGxeMdPzSveKOSD2Le9x
WGyOK/dLXeom7/roe3FPUhgTBQR6IxquoLNuV4aDkYCXYS+aexUti/dlctoBGZ0mY5qCQIqqwsBp
PkfI06PBzukwz2iYi8ViB1372ru6eZ8kV1QYK5XP66wrIoiKVVrqrbGvc2RLWqbPkrXineSkSRzx
x1gr+SL5+qWGIlhXimMg77LzTIWV5zZ485SbsSHKMC/SUIeNF5B0uC5nu3hdve++WuQuC+6WHN61
KYxzc52JeZh0OMPiTX7B3Jcik9omT/Yih4NfAwrD1ZXFHol2mJqCmyGefKa/D5Xt/c67UAnEEtSf
Kxsrxf2ds20WckKwc2rYvwov+2de5/H0qzMiydgXD5CgqYD1wbR1DEbz8Aqr+YU1EM/ci+TouMLY
lzjBrGhRqTham8K75jWZ2cqL+3FfC6ZCs5EVU5SfLgFaImeZ10LvCnkR1IsZ5imXwotRb++TmfTX
0K+NhWPY5KgKjHrDMdb1QdLRebwYdi5/NHT6sL6/z+hyVAvS/DrH9wvbAn40XZbROL2FOdT7fEw7
uCNGGD0OAEJx9QwQQpO7aUUHf+VvB8GcN6Tc7lH536mnjtO2/xdD9c0co9LatYxDUQZNFeDbRLCx
yBlF6HedrC4F+fjgogpMysRchhgLIs5NZw5TwSLnq0clr4Rn+jt9SJ5UzFXUSMXWT7npA8aaP3JJ
efjjpZkbuo6OfuTebgBpI9dUwlhCbXjYLwowBeB/z4jqXkRTWnYlFuT0JHLcfWxKwr96A0ZkGXW+
lMPVCKRwgKcKHRND8+XJdJu1K3MNs0r19R6HjD7LNXbxSCFIWfO3jMhOamH5iHPAkMTLJwqsj/bL
a++IpkeeVqsVOk7PNLSBC4Pq18cHsNzM3StiqT0MDeftnZav0SEwNsBHwj/SM/yyreyqsGg7LFAE
XIa45OgO/c69E2C8iUYAzJpA7xisbbOtJBN/aebml/yYrec2h9jkOzhiirE4rXKdF1IMpuB5nrH1
CMmEnYgDjE1eenoSFBEr2/6RXUZfvOFy1ec9JQUUHH1xlrGTwo9sb+NSZB/XNQFuW5N5i0F/jPpT
vxCLpTDe0awRj3PzU5OmdvRrWAulXXw1FrA092y9DWu5cQzz9vxfnhSfcCeWbq7mvUtljFM902pR
kkGOVmkH6+IsD8vLg56ayIoFoeXCKHqmLrk5UCkgxscV3Ti1f+Z5xJOuwDfXbC5TaOWLGAWQLVxB
a79V2BDmbeQFputR36R7vD7+XRg1Ikmd55HJGqpQ7+MenHsRcYqVEJIZfJDF/2PtO5YjR5Zsvwhm
0GILmZJJMpNyAysWi9Ba4+vnRPbcJhiNyXjW9/WmF2VGTw94HPdwcdyJsK1jo7x1zG4CxpfVKLAK
/BDjNhwE7mUPwYeQoeay4/cRNlCBr+KTlU1aTxcsFKQQS46xKXTuiTy0ycfn6bTZgMyTgT4M4Nco
8EnKaCwUDUJQQM1AIYoyLTP/zIBejQIepOrFuGsDsqZ47xquwlsOHBl4X1mcGCwo1SjU6Tj4Tq6B
Ns+IR7FTZTQD8PCToXfGsV3TzDfuHb0bOxu0Ht29PukcGKz4oGEuCaiDjK1wx4O6u9l+PaCU41uq
w4xMGTiuUQij+F3DczWOM8GyDjt6kB7J3CXGT6ycM/87GNcoeIllNcDFJrJqc/96FHOL/yxRYscK
U1Ox/92b8Nvk6WRtmeetlifESb83XvIUHEHAeAZ902ByB1a2Zz3M+ttt6BR+RHmYlUMByDoCs9yP
HC/efA+O0+i82f/LCHmhGQUemMmdEg7sOqSJMTzNeFLjBFmDYyz71ynIGEdD1IuAwLCdPIwa6iJo
kLSRL2Btn2BKonCjG0Rd7GrYP0asrmlG8B8dUCzYM3GenMyNm6ZT6KElQSLFcjijoITeGVBTERJu
xC2snhkW3uoUeIh5mXKxBFvfvzbH3sw3pQk+IpE5z7zadbEIWOgA35eLPM96nN3khYWJYCxyOEcz
LP+Qt2Y52WVtqmZzQLT0uQ+jO6O3bt/qazPfrSOlEITTjMKPJ5gJkj0YEVUtaY9NyqkdOaBR2/qV
5YPs2B3QGCpGTmDpG3jUALEEee+wmZKYtkSBTCeIWaJWuPXTznUry5iwKh7cytwWFRJsVbyt/HpK
+fsm0huMk1mYC4mHPSFBecTCqC0Yno+PL7qJ3WXG9pMhjRgNfdS6jDUYqqRjD/f1QbuIUqpOVPpZ
SxEOSnZxlDAo6G2iU259xsdPPHMY0tbuylIaZcIzknhFb0AapmrM3I6slwnRCfOFupaXXIqhIu45
LXp0pWTXoIEzE/BBbqYPVo1p1SyWUigrzcM8ygflGv+gwT8ChxvI6VHNYhbIVxuwl5IoA5yqWEh6
H/rUKA+2M1a+Ya7dIo2OeD984c1iYN0o61utvZAWQq8/amEZqZL7U6iQb/Vq9zz0O4SEJxEPpE+W
EbJEUa5O0eccFCsQRZK7r7aB9MVgNq9yBmnPn+nrf2eF9MSBJiB7UZMP53vhWZpNNUNdl1QbYhZ/
x2p31PIQKYdXgwU90BtoNnkVRsj2LiaLdWy+QK9jYCqGXaGL3uL3RLy21dBi7F+Tvkx+mdV4cPlD
KH+YhGIftuTm2Ue7bU1Ix5py/PeFnAESsJ/PjAB0tQlGl3UDrztFRTcddTvCjFMirmwQVGOCGtb6
H6Ylxrckv/uf+PUthroagdF2nN7nwC/MdmHgHnR5T6Scw4rGGHLo2yALs9Dq5AriHRI8BFhXFIHs
0MTB3VZo1fkuzu36IRfXTgvREBBIUAh+1yVMS+NmBA88snnE5yAtsGfleFfnOJciCWovRJYK9ljp
KUSisRlUNu9Hyc12yrHb8qjERfCr9m0dV7tilwKpWyH1PacPA9ExPVWgUd48TB5DBOt7kX9f6DRM
8px2XQmdXudDUpnGQ4xoifSN2p+sLULCuhP92wjpMZxUVhOe72Hrz6+ALFtFRwDojTZgXmBoRaz5
hrVfJ9cXWik6H6hiVJH3o81bp9AqKrPeyBdt93XW3she2P+HzbAs7ShvyimiCh4nCJ1Pz9jnQFLM
sV3uk0NyAa8Kq/VxlTNqaRwUcARtEeWpQKzx1e3PsW8jzMPKLtSEXz6/vpjE/eshyfe3owCEbwJU
oGWII3wkrzZizY1mDRcmgKzGJLokghHdQLzFUwY5Ndmo1rKOVDLYy4YHxVF2Viy6qcd8f69qtJBE
PUg6MZEDHUrhAJWXGANUGJ7ituApYEDVWrFLQQesIGPRi6BjVeXPOyaGWd76rYxrLHuX8sN4HN7q
Cm1D++Djtt2v1RF/SKIChLFWOS7XFUjav57cj0v78mg4f36beOmDxD61BlNhRsYrdw0zbwIv6IZK
iivUB/P5sKiKwJgvKnI1z5xZWNVg6SDTdSr76VweS+9/Zzk/WeC1Fu+hBgZyAFGTZB6NhD8PNpqm
TEjkggcgu/7uQtZbm2+TffcLW0CY3H7XiSYKVH5Io+A/KPM6ncaOv6ZoC6wkww3/ZbiN+RGYsfsI
Hpv0unPw7Vd9p7sY+Sst8K9s9nhq3f7Ma08fVYTiIlgoBE29msEC3qJeKbt8CHlUz/ZH0alkFMIR
VfOQuPkytmQRE0MiARNK9x8SqY/c8lM0jljdcUnvURjWNPCtIh2Mnqfp5QFx9TM70bIS6/6QSN3O
qefiYPZjnpQij5LtXwjzGdItzOXGa5HED0kE1xenmafZDJLfBFbUIz97mmdb/HzZWN3GuHzCD4qE
YNBCtyjLS8krDkMVBdFAdRgUTzDhn4LrQpTwzEthUIo5uj2MeD6ATsfBqnvNhIeMLVIdRVYGkwKV
p7/p6Ar4SF8Mz4pHa9hvsOwGlNhW+Fw+WtnpbPestOFay/uPX0h9hD7MhhorsfALux0KE1hVcYS9
zbXXOuAKxNFYpqUfMtlUyK5N/QOMjD2r730NPn/8COr7VImcZCGPYwKdtWJieBc1CVc3Y2a4Rc77
H0a++B6UA4/jwChqI4e2eHX3Z/EtuzhPX9UH63m/Vun6oRHluod5RmgXQqNuZ9sbowXxOKq1/sNx
r5iSGWKwsXSTo4GpAkS0HlY4H7GnBAbBPWvJxmJWjdcePT9+D+XbxQSeWO3JZ7btD/lt/lBt8LCA
7bI1e4w8kpzR3jcYCZy1N99SKt30wjW+2KQCkbo/TnfRg1iBFjC07+WtFxxGpAmwmSt0JhOLI9C+
1+w/A3vadx8saFsFmu+vTne/xFoQjoaOnzGhiIgsiFdvfHfEllUDq9cYMEoC9hsWRjPuDUGRGmpa
8fDPuO5+bPePGyQmmINu65i2UIp6OYhdKNdcdxXkIi2eSqYQIC0+WhzGOTDQYUG5IGfuGrse1i0F
KUhLQMbEF30JBQtzcpJdYc2bwPw4uWFpKmi9uUtTs7ARpJbeeTd61h04m6wuAh0WQVjyqEfJXreS
l39TvPphbRSUlU0xG6GKOwc8fUX1CjNe2K3H9lsMELmC/sKbaHESgGUCJ+8/TEJpZn5g6v5XZgex
Gxa/Bt8MZpuLTazTMHaT/M4wsJWY9oeWFIQVpSH3vI/zRzKKt7jIlT/lCF2ic+Gy7g3De8kUiGHg
MM0FjXxqmywOdQJM6x/Ic67bhB4LMsnv/oddSZLKG7ogKhrd+MR1XNcMGk41nVzDTIc71f/F7zXN
+Tfnt5BDnZ82Cj5OD3KeXduPTWRJePQOE7tkCFpFgoUg6vQGaRyMsKnJ6REHn+w69y2EN7gtZq27
FuHh97lRyI6MYav4PsR0Vmu7052090HueDB/b+FZcnPTHq+Zi/TITJasWuK3ZHrUNpb1oO87SB6x
Fu3lj+8Gn7E5j1YKAGKuYVu9dAth1EOgU8GFIRgE7kSnsSL4LR8wg+VJZ2Y1f+V9ujzRa7SyuN9p
2YdYrwK9JPO4F9DIrjhvtcdKYLBOj8JvRfMVRS4hhTshunrDNDT6XdB+Yd22j7WU1g9taLw2ajDA
EntXNcsW//g2+LTlElPK3ZazN5+k1SU6PTwwpK663MXnorBYF/MqHSJyhr2VnvRD54qv7Z1dPn1x
9mfoMddXr5UgfqhJhZCZngl1qUEgSAkEuzl2nXn+6j6AVcy148IqLi6UoyCkaXJezxQiC0up3ivT
3QZmCq63MzM/uEbA+EMtCkT4OcYQQgZRpd26ZMtpVFkYLDZM1Uoc7jGL9rNVP3zNT5tz7n1ppHWI
4QWIhBu4fLWvxW3AlqHQMIj9kHdoYam/n1kdaGuP/KWS139fiNDBwpFVLUR01nUDMF7b3IzR9q8N
+DOtTxbVzXrohLyTjpc1Lwg6dSWyROGaAbMqF3VXl+ZwLP4kx+zpd7jZtYl97k548+5JQZNxkmst
saq4kEtdilHrYqFsITc87F/rCxJS0g6JDOuMJkLGBVxJ2fwQRV0HPhjrqOEgKjHTi3CHcv/5k3HF
VxF5oQ11CxI/qEtdh4jSPp76F83BqNx5k3qsfOH6E3UhiLoDesWnSidPiAzqDRKTmZl8oSqEuT3S
Qyg6tW4Kj7XT2cnFcUrMoLvcw4BnvvnE6mleuwqSoPJYn4YCElIzuCoLO420kPcVdSbJqDKxpMq0
WUHQat5HEkW8xgT8T6ap9JskCRq+1cltcx/93vHR1Ft71tfDgCYUjAAzvuFa0LUURx2tpBTxNBUQ
l5j2+/tsnjywT6fm3dOG2TG0+gRdyqICFW7i4MQbohrewMfX08UF3bXnb2QwnCB5zoy/Vr/W91HS
j88UiV9dSf86StUaMwRDeGlfAm90QLH6+RCycinXtx0NlQsN6XdmKvkz3gYa7ndkSh/JvOMEJ8Ku
9p2+3zkexvv+mAffvNuZhGVIVXcPNlJ5n+ojaNF+BWAnsRlfdw0Elr+HhCALexX1mqsEcuJ85tTN
3vMeQ/D3/n6zJrRCflmt6P6rIV51KZMKa7hJipW0wRnsX19DJInNl7uduPHvGOETSzUKwnWJy+oq
hRjc/k7AaqtofGjFXwFn8bVnaIfbJ8myXZqxX5PUIECHHW7+JTDJIjTHiK2t55loAcdTL7fiP8Dw
isnTsxZpSCIaUgSBJINV6jR71CKxN8THY4UDs7L5CtI5TDsWozlWFkozLINZi0mX4qhTzXp4p6aB
OARR/WGMrXhjPfgYY9vePs/1q/mtFuUIfa0o+oYYpvZ4RoMiJkZv//1VT7tUhHJ/op9GINzioIg9
ilZ4Fjz1dSd/YO/9Jjgxh7tWY+ylOMoVBq2oxjqBGizFTW27lDeTG1jO5L5V2137vmGOj68xLeKa
fZ8gBdxZPOgYkYCCKFTnNtb/YAcRoYz07snuAItUxwdTdzpTdVhnu/Y8WoqmcHwSk0DU01C4PE8e
3DGWNyaDqbJMn2EidJt6XeiNVJQ40vY82CCnQIMBA0JWX84LRTSi6AIeq2YopxlrXhDAEKpKEJxb
ZJjyUT+APAK7+X6dsar5k/nt1mr+y29Hd6dLfTSNhR7gAO3O4fDlkLXzWGH7WvH4hxQKOvJZVOo+
h4U82+9pbGJPc3DPm0+8id6JwCbbsVjhLfmL/3R/f9skXSYc9bGUagPn2dWmYPrbOSO9GqggoOb6
xfh4qyUDCXszUFeR0VlDU/XEc61Wo5IJl26ybP5JIPWqu+Le0l0Wfd9at6m6FEWBSd+2Yq8aqUBc
ms0H2whDk0532k2Cw2w1W0XghVoUkuhi2mJ/Rg7beLUTp95Ilg3eMsbjYDXqWwihwEMdxkFsOgix
9crkf6ubc/bCAGDiKf5hCwsRFEj0cjmnSY3PM8AWNoFzaczK0rfau2DtWpVJ/bJu7d/yaLioSl6s
Bx3fCPU0aS9syvsys8qqdDjDDrP9ODv9YNaukdgg1hdLTG5KsVN097fVvobnN9SmISXPsTNDQtL0
sm8cjLqXPVCFTEx3gfnse5hxMPOPx0cUk+3YVUAvpV6iV8yQbXdOtVULs9siymf25KwC9uJsqDBQ
zfKyU6ZYuJS6mQybebaQaprMLzVjuHXWTdEozDEqBVeFw1fIRTs0MFa6CR82u6ddVZpM7j1iQbeO
mopVlLTTsmjCUZO8yPG4jUF21pve4fC22zFZGtd6+JYYQA/GRNycIZULaccxMrHrMrbkV/+FRSG3
mpmQFE1CbgLcFiq97lztglbq4gLXxgruJLvy/K30mG/GR5ks3a3xqEW9DPUT6TMx1afbxrvuDxfC
qTsbxb3qy3klIIoBvfHxpFonRLuPLXJbtTNapDq/seXHf+U2vsXSJBtlKlQttmEJF6Xc5Js7awws
eY+2CrJc5F8VgBcHfK1YLnz+6Aut5As4YDSyHHu3MLF+y+ht5P/3TPKzVQtVZSSZwI+Hph3qPBUJ
5BP+VBO/4YqOauHB+/jbxDqx3fkLRKm3v966Q/yWRh9jJPpll02NgOQSKcoFu/GDjKgmpY0+Aoas
VQeykEVFTkZmlLMiQbPjMQ5sdXBkEU20lfvUvp8TrIXxWB5rPS+ykEhhWFz7uTLX0E4yezcXrcMO
9LbO6IgGijf253y+rSHj00kUkMV16RezNAgXd/DyjeyeecZ2bebnouArypKZSwdIqDl7um/BL5tg
g852z5oaXMfkxclRb608jGWpy3FyNtJ0kYMiMcYg0S3PJkdfDdkXkqg4qW3AXaA0o4Bk0qtNXqoX
wbxUT4W11Q/eL8tKTptz6pwRfbL6bNZxcyGaDps6ZUjEoYWS+/fju3uZKhObFE0r3YQmT3r1HzYs
2GLdASqImpOs9OUW2uJcFcHiKzN6yvdk+v88teY53nUfxcdtq1wtPIAV4j+IQm+XDwUtlEoDMnkP
L3S0pw1OdDRqi/OsptylFjuJthqPfkukk2idNORaqMBMn0HeE1rol5+9att86Kxn5fVK/cOfLyRR
mBLX/zlPpQArBSocLkHn5/4NXUnH3DUelcc/jxdsleyexg0XokGo2KoDqles9y0x01s/hIIasWjl
ehSILYHVoT6lbg5Kv9frRyUUp+jlYHxVxr2h+Uu0oK6LNMYNbdG57763W8NskLbfD4g03J36gSod
Q+LqS21x1hT4pHUXGdLYkZsqnLDgerq2oMmXuWa+siXWcVL4IzahweszZFVO7ZKlEK/5YbJ0cDMX
JoboBA8kbm+j47x4MiiFMFuDhbgo/Ri2vWcdNMuYKYBSRFlVwwDXJz8QG/toLPVU48IyX4xEp1sm
RMGRgBb4zDegM4jsZQ+0iWBdi19K+Mjcsf5be6WAqPUFIZc0CItT67h3PyrFKktPv7PRlRpb0b9h
2FYXICRTYU1BuBtVHua6R3SId11kGhY85MZHtum2nV7D3RvnSG/ILJtJVoqIeJRnu9iFpybG1Nd2
e8rtyuIUs/UsBIn71AqPYNxMj5/Mrtjrho1bv4BCpSDzY1XtJrhp97jH1pfjqbE+IjPZbQkpvJNu
dqUpum9PZ+bUGSMEUSgYCrJRz/sAMHS00Y/bvLAc2BrNyvI7Xv99EQr7vYDVrUKP79i7R/SqSW7p
Fk+D4RgOOqfwajsPH7ll9d4OLaDe7966f7zPvA4dqU8hOHzA0OHNHn+66x1sPE+tzfM4eCPjQb2a
WcUaVpW8htDIT3cFRU2rcdXEE6TiNhhgTrej3SS2Erlcag5b43lXY936/oGVX1qtSS8FU1d47EOj
FYKrYP5BMfPIxMDH65GfQL6w69746ojRelZKcjUqXEql7nIVpIZQgWzogszg6+mYPSaBJWToppMZ
V2s1LFxKom5xFrUqmJKIJAN97rKVt1aPs9xJjnDU3m7f49U+0IUwulMIvNqdXCQQtscIUlC5yXt4
Ui9ZaHdbq9Dgcypng5VgmX3n3EnWLnc2uNiqZrL8HinQ0rd5+Tuo28yHeHgXNVG6Dm3uMZ1Mq9wR
FqPb+q6+pJdyqLsrBHk1ZsYMfTFGdjpV1iO2Xnma5Zg7+DYynx1brNLxGl4sZVJPlq4t+rCaodvY
WR9ujGIAGrZ3TI50loleG3EWsFHJyf+a6L49S94bKAcfdIvlqUkAcutDUUFDFs+Bio+FAzROx2OC
WWx07IYGaWv9ZNcsyee4JY2KC+K+qNTQhzS/NjFdv9v13q9y98CwvrUwb/mBKEQxor7N20AQLmKy
5R5Rj55Dy+dYE99rA0LqUgwFIUpniH2uE9t7RmvSCa1J20fz/sUBtRIYhfZsQmrWt6KQZB6FuIlT
8q32rW0rIH54Qn/1qXJDBf23zKzKWuy60I9uwhiHNMUEOMSBRclw8z1GJLBvBs0Rt+/waglRVTH1
pCqyKCh07CHMSihIYDC8FPNGI2nc2Jo/htB+2qGEHyP2YGZw1iLlpUQKnVqh4MJCkBA17ms0EXNo
WMBjEpmwhweOUdBetcWFcjRAleHcdQMxEpyinFsKDvH59gGu4tFCBIVHtdpz2DYgCheuM6uj8gLG
nc6KsPD2X3myhSBinwtAymc+jaMeugyWnd4XVl2bZI52z2RlW4vql9+HAqU2CLXej/B99r1vIsre
3WG7c3J6OBP2IGYlaNXOF2pRoMRJXBuPnAxfpf0u3wQshMgEO+FtJE+YvIksy6OgKQz7Vtau5rB3
30+zWcEcUEEGvQHz9cBSi4Knii8MEBzgEEsbLEWzXXjaE7cDTLAKhOS2/APUF+dHwRIPguhCbxWS
MTz2F+FxJ9pPxPPetvLVzNPCKFSqJ6woo1qPcohBQln2Xo/v76ctxjCw6vTgoCL5ZO1D77ZIFjLR
DJB9wuU9n8AywAB5rPGUFZ2wduO7fRmbeAz9lwepUlgx6HUnGTzEPb9yprxFdwE6Nm6rxIAjus0l
1KqxFWKICGNz+MOja8LqRZZFrHtGVIw1MlOtKQaFSMGERTIJGH/xovI9+Matu/1zH1keHCPIlyws
JGXnz1YjzoVMCpywwVFuw0DFLcb413t/mO44UPyzYr9r0PVPY/9WjYKmsR3FsGqIGIxugtZvNksX
y7WRq/ItVnMNAYNbsihgyuqh1zO8Hi4g4xcefXPHfPStm8O3NhQcRWKtCGGlEejD2+T1WDnHMQSp
r3SUX7NT6X1t2FHMOrh/y6RwCTuOavDXQyukG19r0WxDU3PSX0FpnpGvZvjGdbz9FkZh0yy2atim
UJAIO0bb27dpNU2s/m10Kk9h0tgNcZxI0EVzP9BK/fi4zTckG46+vwL73SyGuNXweSGOiltKXR78
WYE4DtHE6+CU53RfP4PLxWYIWoN0DcVRQo4so3mTsgt+CPN0QjcGxnht/+0+s5HYx9wiQ8qah1pK
oSxhxBRBknWQglKCgaS+bDqSg314DG1WewqXcigjiNNqkKYKcq57ZEA2ctmiHxbzvr9+YZE6qxl0
tTl1IY52VIk4g4Y/gzhw79hugHji4p40s0MPy3F6QLOCZp7IKIP52LxN96Vi3jvTocbSVIwEb/Lj
Q/UCvqPbR72aZFn+JspyMqyErsKGfNDRPl4wYW9iHSyahoDIICP9NA6MeyevYddSIOXLlFFLJNTY
RUQfopdMpvyO6CD7QoVhcI4nMzo+FlbqXraPj6DTH634GTk+xQJDe2agkdURHCc37yzUzlgsfWuI
sPxhlG8qlZET6wI/7LlGG4jB5htcw7elAMoRTXlXdGNJjto9NlbKm5L3F7Oh8MbyRqvpj6Usyhv1
xpg3PLmnaFrF4CAyILm9vYDwln/7Hb+oZrEtMW7/XPmsFjTWKZJ/XzwF5HYYlZ7YuISd88Zd6ty2
19Vs5FIxCoDELA2b6fqV9q/vIZY/P2rOAdYaY9M8My2x5gU1zTBEA9vowB5AnaLWCvw0ImS51N0O
fE6i25KPpicHXWMEsasR5VIUdW4937VTjpGYyx4cg+/vuQ1WG8fwMhuTywx4ZWlFHSGoh8NRySGK
956PH/IlcRm4utqqs1SGwu9ZaTF2nkJCee4dTBYQQgmGHay7iO9PQ0G3QQj6tQAibIIbWNi6RYMO
uwd29XGxUIXuahvnUpZioyf27LrT8RKe/pi/SYcTZla/ps0m9lif5/+A5L9VozvYZnAAjfzcwSu9
Hl1wLgILvXuEyGRwj5XxWK3vLPWj4NgX9V4dBegHYoxL8RCYwS4N0VxvohboYd2idS4r8wvE59w9
6Wb+ZNjiai5zKZ9CXTLlE88i5E8eOhYAimhWxSuA5XuJOdAR81IMhb2a0mr+3MJcMPfSmMGxJfUS
hk3+H6D7/eEouEh1sE3EFXRBGgRbs82kA6lkbGauXXqttfvCGN3DV4TtAIy7sBb9LZWjsKNErF53
BeTCXIDx+lu/4T+aD5YY1hlSuDGN/4Heva0/vBrmsfvVbuQWXWkxvhqYhz3SPcPQbe31ttSNgpJM
GMNUjKAblh4cseyvMMNfLMVY50dhiar6SVkSZ1mY6b2MCsh1cI1lHeuBz9/WQdM1K3WddLoEE4Sd
K+72I9lhamA+INwzLFzv8PFuZ3V7eS/uMSPBOEWGhjR9s5orHBAfkLJ3hX2wM6zKjdw9qBYZcta9
/7eOFJqgVCx2woyT3KOSObbmwJEmChu5LFBofmQtquHsfYyrkxgLG6GJnGdj5Hmjg3aENQ29R1ei
Quw+wzjG73vv8OaEznUYo2E+VBhXgh5j5UtlQmmanOs42+4WrYVg3Thz96S/H4zVzGo86ztSCJMM
86QVEs4XrRnYHyttsIe9sdDl/0Z2NQQuOruwg/r2R2X5I5rqORW1EtkNKInZYNBAwtde/nigzDk4
GMlnHemqNF3gdUWSBbxoVZkKII044/yEqHicXaSI0G1gVvaL4u2gIdpuTYZ2a0e6lPePI211OSUP
IDDh7ZA8bMwLWsPtSTIV6453dxYGFQ00wrByOGtRGKafNVGRSHCpCD/1FNMy7CfsdIbRut27hgb1
knXt16xzKYK6jUpcRYLUCLBO2z59DO6ZAc6rwdFSAO28ZyMQlRQCkPMijwy0ZeD9jPknBzMn2GfE
kLeGoEtxlGlwRV+1XIQj02uzD9Br/ochYLXHdSmBMoZOCUeMf0ACqsao3H2YGYmAQCJ42+iYciiP
DTqy3u96yMHL/hXMmaF18bQHhD7gL2CIIj+ZjnyWKlFeO4ymFGmuq0o2gDF1BQ+sebhKrIza6tNs
KYly1V1dhdgrOxNwQreg0ICiXW4J8ofmDsy+Npvtfi04WEqkHLeu9UWNpAo+V2XKFwR0bI/GuKZ0
zqZoyzBRBojoSIMeYkdE48hYv6BH4uHr+fa3Ytg3XVXIy0qKtWjEAU5OGLm6wF4IvY52f6MOXUko
uKwpMh/fSGkdvn5OYk8bzZCz6siqBLBJaqkt2uV4ua0YA4jo4kJRT0Y+kEMEW0cMWqrdxmJtc1jN
5S1sgfYbaY5pZNwrkvF4fVUtGTSVgKKDE13usJWZae2rpYylPAoq5C5J9J6Akf0qvPJfhVlvT+hU
zTx5sGaMF212hWA+VaH5cP5kXjXWZ6TwQ2lmeR4mItwesLuJMDaycGMtlFvqR+PGWE2pyMNSMDrR
PDYWWauW3d9tsEoWXc4My2cBokphRz/5k5iGxEJejyOoGd2Lbj965ug9fTLCmdXkxFIxCjSaMsfW
Wgm3DOzu0qb5rbx93rb21Xh0IYHOGcw9ViZgtzSUOcLvSpvIxHDw+ZFMnqBtAZ173nnAstU9q7LL
gHo6cZAr4zwLMQ4x8h6YzZAseKdnZgWpTyq+w19/tpXf+3CLfDWqkf1FVqw0Bd0d0jzMqtr/EQ3+
jVf0OFuY+rrCBVefgrwYVpqACPYjcN7A2fLLsZotyzMzIJgeoJVAPT5qMYlo6vvo/szik2ahFD3E
lghanaJRh9h5gfgicbJNYx7NKDClwJR78MV3CYIA1m1mniMFGGWSjBIoIYhJYsv1vAltsrj7F5YN
bx7QufNfXmd64RPfj5k6l7gBiG+OrmBfKuwbVrApfAuo+mRBFcNH0zuefGVQqli83jfFPb6Hn8FD
cp9cii2w6v/DRaAApFTFIKtGIs5GkPh6fOa9V8ONBSsoTP8RBbEIWydvQwrr8tHJA632Z1DEXtEY
mRf39OjJF8/Z7a4DekymN4Z7odMFlR5JU65BwwFNNa/Ho48yc+FsjNh5YO2/YIQGOvVGqbK2nWXp
+u38++KA9ACrrrNamV/AMZ0e6PUCLQfkGQS2eDyWwaj+htrWGeUClm9ZzaYuRVEvlCSryknOcc3Q
0wViMrzNkb4NsAT1Xj+Y5uENe1KwrQe7eshiIBaVEAtc6OVP6CYOA1GAoiCEcFO73nie5aBDCi8Y
0lnBeMRcmZNvvCzovECvxL2STBDXWUhUIzWODdGjiRHLe898OeS/EHedp5dz+lASZn7mxNkqicPy
sKkIJc00ddQ0yE/MHB04su1H5hceAQw9WQGDTsUmYJ2JOE4i2InaeuaE6LVnpaeZNkphyqRyGrYs
ERvFE2PeSN4TOkdsphNnhSb0PicBqc5IqCCndl/RPIJ35yVFJdq3H7etKdsmiquWY20SzmIlI1jm
YlAJjx6co3MiQfQr6cNxP7ZYggavMG7IZllvfPBdTzVH7Ew5WHcYfDCbPXf4TAeTlfGhAluMMcjI
uKD3QhHACw5i8J+Jl1k08qaHkz/I8bnlbUl6j6Nd/HQbsClYo4RIdP+HzmtqWHJ6fDCCX1x9lKbJ
FFUnHv8IwbDhpNhMx9K8LZK2ob9kqpIhooVe1AS6NyP287AeJD8+dONlUO45qbYNdGJquu5KM1L0
Co+nXq2VjlJImhW2VpZXTqnnza7MWByvq4es8RqYQUhjGk+9jnwOS6JQBIwPUUaWREXHIout0W+t
RGclRQmmLmDoL7UXoujQZhq6pEuM+BDzodfwtdkIgnf7aKmo8C8RhABKNATB4A3KSU1GGQ7qGCYH
qTmKoW6rGfa2q7MFiiOTUxnB06owQ8Ch6ZKEvmfKhxh613Mk63Com/B5VHeYhXS5oPO4ZKuX3cCw
GurN8JdqhqzLKmxSBN/Bz9sgSVrfJgakcdmDryVWne/SWbJun9/qJzJ0bDnUSKqVvvr1UDaJokXJ
IWu5dyXWpntey0LG6vE1k4M6AtbHibqm0O4oDKNKSaQyOfBzbsbZUVN4MKsHWBqYdwxRa4cGx8KL
qqqp8j8pAo3ZL+O4Tg7yTvCt/L14uX1eayaw/PuUxxmUrOTioUoOmmDzs+TlaWjr6bQr+cIZ0ti9
LW1dG103dBX7U0SeAmajSnsl74BVI6+aWTGbKHhbfZ4xLI32o1dTQxPf33IoU8v5KeASQY4PaXpI
isYM+dbSmpcqiEzBz1y0/5lj+adJWMC4ahiigck1BQz7Ck8Bfp+mWdmGwKK83zVDY4XVS5h9pnNs
3z7HNSvXvuVc9V+0vtQ9V7RKACDKs1MdnZrQuf33V7+TZCiCLKuA92vP4eLv6+A19JsoTg6VAPLL
2jHSXWhwDCVWTW8hhPz7QkgfFkkkVriqSW77yWdopGchURuz43ZDyx9va0SHI3+ZxEIaZeh+hrRg
NxGsm9ycy81QaUwyb/dWNp5aiIdp1k8pf1bT2QqGh7DF+7+ptqXhzKFoR8F7Vj9k3VbTLUOwmvSR
R+MWr7Wg5lMeb//SNX+uKZKo6JIKR6lTxxLlgq82Ms4+x35D7l1UOUdpP7lBMzlu20hPQcJ41K5+
7IVA6mT0oZEjFTnGA1/7dmuUdtwizJ12t9Va/doLKdTV0EJdGyMeUtruTx7kDpdseOOixHZaDgzD
Wr0dCnpiZdA2S6BL/2lYUjhF3DgBnnvN/20km74Zf99WZv3IviWQX7AwXbANYite1SSHoSycss5i
W/JLK26ViHERVwFFxSZBsAPJPFYK/hQUZo0eNWKbHIz43Y8jKxl2g99ZMeN20EnRv27HQg75HQuF
+CIaAoWDm8nS3dgPVt7vx2ivD5VX1r0zpZaffoTiU9fl1jTujaE8anHw0JbNJp8QWBcN44BXrWXx
e6hLUFeKKLQqDni0tTDeDIp2LjiwilWdF7RIYf2Lz4mpY17ELgIdYe1P7ZO+9lWuL3DljNQsq13d
z+ZQMi4AuUZ08KgZiE9lXkMIpFMXIAeXxzCPc3JQtOG1CuUHKWrcIj6o/0PadTXJjfPaX8QqSqTS
q1IH9fQkz3jsF5Wjcs769fdovqp1N0fVKvvau/u2DQEEQYQDoLC7SnVRjmk3fCER8fR+qjrlmoG/
lHJFuNlzosMZ60Ey0Jk1kH2fHf3qjWidpVSeWhQ2552lN/Ba0H/75bZM1zQXbpjO0YGhAtYosFsM
xpSRNAdt8kDm/mAUrTOmnZXTbiNqvk3pQwCkctKQmuL0pLk6hjlx9fpxMJQHRC4berJFSXBf9Clu
NVUFJSNtPWZM92nQ3pGss2iUjBuHt2Zi/sgPMf+1ThpJkkUhSZNTNKP3nXyt9Ycx//YPZ4T5vQDX
L3OuP9DAhJkiy3DL2mHHeegFzV1SVFY6NxsWWZys8D9NvKDErrlRakICKve4z5Nu8WjENBvNMXyb
1JktNerPYJju0hHDfLPsYYplK9PyRy0tHsJ4dqSZ7ptvTZe+JHHvBoE0mZK2S4Yv4TDvJ9pgfwgf
DyFpZ1PS0csx0y23bv0iMQOBrkZ1LimCeRzyIM26CJ+fD/NLvOxtj3b19EPSMfRYsRqSeJ3Cz0qm
e2HQmlRiG/Z5VfE0pkja4pAphmAOgeYuB5lruEyZn+ykWFcPfZGxVzZL1bkmZbnx7KwqH1ahAxkj
U8UwhGdHUtUxlhUO5Uubxua0U902B6ZqKCt5f1sHV311XccWbiRKELWJxZ5enRiLCWgV/kNPyt2s
6YVVpOWzpmpHqk8velA7qt+7LGsebtNecxQuSQta2YbtWE6VlJxSySgsTek1a+zlcnebyqowdQ3t
REuMzUSHTp7DGL6eAsMPfCtuctfeUQz5uE1kTUOQMWD4q6DfTVxTNPsU/kjhw73N28Os5YcwqfdJ
1zUm8pob/cRrYjOkZcwd+qXRDil4P0XCmkrLCQJ5OXnWRt2Siybe4GdNaJc0BA2UW5Kr4bDwEyCz
Pd61c25v+qSrQltcK13jlBliFluvMjlTUgNWqR3dNPhalsQKo86N462XY1VkF5QEAzIZOArF10GJ
/dbz3KT979vnvyqvCwKChSgr7idhAHlFdId0nJlE1Np0YbbkJfgTXajFvqaBi5bcsRRJovpu6l2Z
5u4/MIO9CyqFnwT/RaCjDEXb0hLMGPVjkWEg5fQyx6+3aayeyAUNwT/xAz2Z0hBKnJOXvoksGIMN
FV6VlrZML1BVSdfE+W1906a1niXpqUoKTORvdy17rJLWCdStKEFs6VieV8Q6zGDIglKDivE6R52w
yo0OJqaJBlMO4dARkgy2pPSGZHZykHh94FMrTDGAkGMoLpv8uy6Na0/pk8guKMkcTcHMXJ2ov2/L
eUUxrz5NUEyNjGM8NYjyaV9bw3hsU9Uc9I0Qdl0AiiRJS9aPwv5d+xck6LNu7Eh8olJgBwXfx8EL
EMEVSt2F/1pPpjoeidabPCitSEV+wYsHbPmW540zX+N22eOqwNOQVLgK198RaVJPtQJZBq0mbksc
I5EtVrz8vUgvicjXRKY80Hncg8iE1Bbqp06kJ2ar0Y2XeUV/OaoXHG8TxbP83l53EROm4RjpmprB
zMdYNZSjhDPaBKrMsi2prVEyZOQ7kIqGfyPuiPYzpalVAkr4DqcioR12pStpnjJseXKLtglBGDeY
hHiIoaWUipYlwGTalrSIp5ERj2y55Uct7wtzJs0XJMMKq4/KwPn707okKRgao1QzDCZANmIqYrP0
p6eUx9geKNm3yazKUMWabUlSGGWiG5XUmEM0SxNOa5AHE+tIu33V78PuXlFS/vexCcI6lFtQppCR
lFi+5UIz/GnQqyCGfebTS7tPlU9bNa0V46xQDL5836KLOE0gIOV92iltkJ7SUM3NXJEVazTqrfh4
5bJeURFME03Likp5lMJnckfUkxOYzXYsNsLTVSo4FaxAp7qsisUCpaorSZrj9ORLSCvOT1V9p7fV
hie7vIiCXmPm8B8iAisAtEWZHmR4awoNAwGG5JkOtWKHcaubES9SpyWdbsdzvBFBrjOHXLcO312i
4jTLOOy6uTeQZafSGNm0apyiHQZb6/4+AAJ/f+gI9j0lRhCpPYSYl/HeyF9DbTCNAktl+w2jt2Ig
QEhHtkRVFAOdmNeqPdQVn6O6Tk8YNrL3sxZGgp/lVN73RJLMKQkPt6/tqgAZ8uxUlZdZFQI9ZnR1
qNV5emoz2UVgbJPud5NqG+qxlt/DUnfMGVdVipyouNwTHQCznDZgaxgDGHEpMNs0dbSE3oVSYk6d
fx7070OsvQWtb7XzMVR7N4lTM/lkSA5pyhc93+J8xWBdfZLAuWKEio/8SXoaa6dHSJTk++Ud67to
I1xZPdI/vH+Y7VT0+jT1TXrq/ZfR53upGZDuKqx8dLPubwFNiyumUCxzNGSE6ggtBNMVyk0L0Zbp
qZhI+9plaXyoBim0eonLFsmy/FEv9e4pZ0HvYIFUbAOs8I0PPH6s+tx4+wftwrY9lTODo14kXBs1
k9IinqFdsgK0MsWkn1Kjdp4EG4+POITinWuJahRDGzFAC1CH62ujY8jFbBDI2J+Bo0AyrIPhUfIa
yycfa9l3adzsfN7tes4sn+548jtDETh5TtLHMdxQ9rUrdfEt4mx0NvdJOspQrLhBVAdYQjgWTpFt
uJxrWnVJRfD0FFSgiynHOdPkMylMzs2e75jyZatqvoa1QJz9n2iZ4O0VYxYiN1+hkGl2tdXWu19l
Y02yyVJzetZKs/Pt3/6GWV+7m5c0hcQIZ03WMB3mgpbMyVAFyOLGqrIXFDg3HOa11Br8dphbNCAh
1hM95jZWjYBQnFZfPWqNjZopDNKsHKX4IDd2SJ6J5iSSFffPt6/GWt7pirAg1xL9kZIUDZDr6Luk
Pw6dMzOzGF21fS8IUqT5+irduCmrynnBriDZsqvTINQ7mIdYNUnfmL6fbMdDq1QUpHWRqZM0Ji4+
CBrsBuhn6Ew6F3bQ6KYxvJDhX24ACt3AOFGEnZpw5/umJrWa4M530teQ1TssSUQ8MpfEHNOtbXsi
Au/dwChIwMLFQAMbqnrXBkZWeUZ6nmcnnXdOK0sHoGT2wey26rNBD/7QO0HlKNXXuP2HA1Mp3Bsu
M9BWBc8qgv8eaFGTnfzyPAQovQ26mW4RWTMmCwUNoIEFUCIQUWopUxvNyE61pv7sBvqpKXt3zDDV
APitMdpyST94i7AmQG9xGfgYyqghvFHTiEwziYPR01ILJUtCJTeE/9ugYZfxXdCMGzJcowfW8MhQ
GcUvMb7DAKk0HrGHyJM7o/iRa1FtweQFdojantvnyjeUr/R9ETfzRqDyUW3AqaaDR6Yz5M3FtCit
VB+7nYfBazs1fsiUMHkaE/VzxGdjnyfJPWXVzw5deCeWx/0pVBX1YLBc3jByH44XXwHbxhQcL7wC
Rbj0Q95MXUvC0cs6hnzs1zxXzNSodkbpURT6bxu2D7Yb8TOATwpCaR1PvsGvb0oNpGwZJBoOdzyz
PnYSrtwBELOPcnUjsvn46uNaSsAqAKaGoPNDni7NgzCZNJBq3/hxuCOWZkUvwUtyxx/iMznWL8X3
5vv09Nf8gSgytsixIEP84Xkn85jVmj56E/B+01BYhp44MkFDdriFUFkRJYIAzg28Tbj8Ypw7zY3e
FVk7eWPSm0Z1TDEnrJTu8uT1NkvLkVxFb5AjdhOzZawWclgiVFbLClWa4m7y5PhzUL3FW9iLtWug
ALeIlAdyqvSD9TRQWstYomMiWI1Z2tprLOUW8GtWXOQnbJ20wxxefqlZs/w2qPru77kz8AcOKDI8
COqvFZLRbk6LyBi9ZZa81QaYUpyl1bhxx1bOSgX8ExUydclJiK4udnNEddICnNBQxVFb+lhH9K5o
6tiskbq6zdGKPVPpUrOBakgM+d1rjmR5zueqCSBOtezttlcruy+H2s4LOfseaRE9FTiOPZwo6tym
/OFh1+iSFEdgAficAYzQNeVw1qJpypTRK9PeDKV2UcdK3Qi2V4loqCJRoEI57vU1EcpIIaVyOHk0
8c1m2TAg3cny37qYCycGoNF4EuBAiBHpJLWUJV00eV36K0mwGgLBiTFY+obAVkwvkmKouvF3FIKY
SSrkgNddRScvVX9oxFVQFUvTIzciS0df9+3DWRRZuMa4WkuYxbEFCliza7kpGOLqR200eygs7LIy
+NTP2XFiv9EnZ8myJdUvnTpuOGFrZ4UVV0AHwQTDYRUUYhxyUuFTYILV2PT5Y66nNnIlG5ytSRHm
VtNgChHbilfYAOYoLCJt8koAZBLilA37lU7luSs1b0jzjTNbMYdLWRGDGXQd2WCxqbGgHANM6nn2
8qirf+lZ2vXYtDrrT7ePa81iaADVLsAHhlOTro+rGVO1iLmC9chhw+1SNWAzmMLu+wTWvpBa+ett
emtWQ8eTjH9RIUCJ4Joea/lg+BqbPSnP9rT0WEh+9LVZa4nbVLPbKNGG97Oij/AFlqwcBYyQiesU
mrgztISH1MOULCeUZidPAKFir2qzy2Rn5DaqUxskV2QKkoA5cUPByhlZsIxtFzcki0EyrEK3NTKH
jGZe/WLVhixXFFKTEN2g2CPBERDHpU2zhiSW2lHPb6TS9KeYfy0KLXRLNdR3JOXpPZ39avfXB7iU
QQBb5kxftlRcH+CkKlGTa/LsYf203nSun3qJpJiGryBsDM0s39+mtybMS3qCwpSIwbmSQ2GUyMyc
2XfaXbz1lK0J8pKGLPA0pXrtF3z2euWgpY9DOziGvFPTu7JNN8S3YqqAgljqO0Bma0iNXZPKFUXL
iymbPOCodqQBqjjrnXrwN5atrUgNIRSs4QJ7AzVBau1YtfnEy8mbMKvejPz6caRO3PVeW27VNtdI
6RKnyPfBWAEXdM1RliR1lGc53rDSStrkhfCMmkoj27oSbHj1a8K7JCVcrAItkqyTQCpVnqQEfbWA
8s0bBnFFF4DXQxlOwSkBoCjQUBC+UYwhnzwVK2Ekfs9/dD3wEFi2u5UvXLHwMO0oGMBQyHguBa3L
wEGoJDC9fslMAoSpPP+6fXc+pncQMsI5U5HzXmpV4mUlbShLI5fATFA+FtGDH+z19lNJD/UQOT2G
JUTaMaGfblNdOyU0RcH2Qe9gcAVXFzo5Z1ko40lRyGSSCO11LEFPftA9/gMhjjIFzkuXPtylmMUs
GDRwB3UI/MqOa0TyaJq9TWVdiApILMEr6AhXVleHGv2COKeywJwi8jvxvw1udJ+ju7on52kLJbPy
QqLkAv8WmrG8ygK5ZV9GpJF09oBwsAMKsGpmkkTbxfKxnqZjyMgGgysXGAQRNegUPVfAAV1fYJ8W
c5g25ezxUQEYtyheohCACR8YC7ec5R8b4lzifMFBNIBw01XJgN8BmtfkDBlLBbqxmb2q4sORaUNi
jqgaWloyDPsSLVPmxGPMoapD3Uuike0ZjfJ7VUvV2owmo/WSbM43XuyVq4jSO5wgwJ4xBkvsypKl
mUwyOqO9vAspfFQjtvqqrM3brK9cDFCBBhkIK1A4Fp5OpI/zIKi62RuO9HH66W/8/IqnY8CF4xTg
NyC5xCRdS/WA02KAa+VrOzSwm+xJT3+kWnIYfAx6TII2ObCx2LjtK/bSADYChWpk7qgq1u5IB1Oi
ahNEp46m3+R2Pz1lOZ6CZra7+fttCa7F8JfUxDLWUHcyz/IeunrU3qpXbCbOXd2e3vTOKg7yFrVV
iSKng39gZGBJr1XVHyvocAOJ1lrrlTLdo4NwX/nqp6n7kab3iv+CrqY71tjabFelV1FHHuJTlcHp
C6xMecpoSPcR21qUsXZhkbrUgKXEuwHrd/1Z4azO6KiFHjH2xOW7eIhNPp/jbIv9hb3rmyrBy1ua
MIGnUtiHfWx6zQCAhSVShxduPGuo2VfpXVH/VqT2NY64pRv3vnok/t/HkCCMch0HfyqShovOXUAr
gmzuEk2pcMrN98rozQDurd5bqvKr/hoqZthsAUc/HjRAHHBg8EpKMnLcy829IDhRdUyTqoaTSfMz
bCQKsB1OsDx1MtothkNcSoOdKtOG2floEBayC4JkcQRQlb4mOxgzdo22MIVq+pmwXWs8z9GGuf34
mizwFNhaqiFm/dA6WXcp+stCkChyZ5oiexqYyY1XY5oBvyxc/69xvstsMzgcaG5EkouLjmenpQ1R
OMwBTWV5X3BUfhHBhF+lMtpI0Hws57+TMgyGZDJFclLw1Npp5iOektkrf+RVvstIZ3e8OdXtaLZV
aA89QsogR4NV6I3NeWirx2w+qTy1ii7oUe4fLJ5KGye6pkhQWB33BSA8/Lk+0QTJJCnM8JZK2Rf0
nJiT26EmKu+b4NQi0fjX/jDiWlxRoNAX2IuYMp2DSldjlc6eX5wH8hsNit0WqPDjy3hNQmAI5Zfa
x+IVCHn43M/f2d/HQ2gGQlcOap/o9JOZ4A20marm1RIrA4HuKozh6oXdK9Giv208grKg0gmjiZQl
WuTl64NpO7RkJ0GEmBzoZnXXAWdyKOvzuAvUx9tv1McH8ZoSu6Y06xpsaQVKciibsdS5hoH10zrz
piC0fWND4dbu9yVfwlvAkT2UJsxF82Jy/CW3VsAsZXJKsrvN1JqlAsAM3crIa8goAV4zVU9KprT6
ogZ5bPtpaZco/42Tv8HNx0L4ckxoxUHeZKmocMEijqVSw4dBdoHAZKiRObAOE+ym3BzDyh7Cn7lR
P0tjeT8kwY4Rs4kM8zaj4pZIZNquv0BQeNzd3Ic7g6egjV0SNqfFahqBcZwSF1FMStvXNCrdyLfl
1ElaC7Nw97c/YVXWTMJUXw7olSRGoH7X8KFvIQNannVgDQrlRNq/7ahfuOQAei65Wryxix27ePAU
0qdl2yPjoQ7f8vkJPU+bCfQ1y4FzBJoB+oKqi3APBpq3Ld4JeCl2v69fbsvoowuE77/4cUHtMy43
wazjx1tyTIqnMrybVfRrOreprF5lQNKQYoMPhITAtZTkAOXKMvLh22K9X2EpxBswULG2usG9TWjt
2UD8ijNf+nUByb0mRCfNl9oShFDXuSPhfJ/6yS/09r8yee/7/ScZ0b2pFRv5wzVFQ5oD1xoWZKkX
XVONSdonA02oVyaNFdd3RL7PgY//B9YuiAgyVGgMHI0SU2/sjdcy6Jxi7F2MJrBKXbb0RHZqTXOz
ItkwWGt2EXHcUrkE5hTcXfMWTQ2S9UMFe19/UrUHtepMxu8h2ThGvFB/vs3kmiTRtoXyCkp7KDsL
RgPDhScoK6gZ7fjWkMAjY3PKSHy4TWZN6y/JCEzlRthWVVhSL8odpbey2Itz5LNfb1NZU0YABd67
KPBWijY4MDA1SGc19YJ9Kp3lylQnt3d8Yuc7TLu+TWtVcEu4isoocO8iomWquFoNMp4vRUbuOAwc
Kf5s4Hm5TWVVboYKD/99EJGILDG6vGrQGkE9PdpP6NLq2b2GSlufbGRd17jBuBoM4UG6yECb5LXS
1T4L4rrp4czASPAwNyUITIq//z03l1QEZatzllVdOFBveOyaX5L2Rqad/Nd9O3gg4FkjrkcmVEeY
ec1KBPhmnxaUepN8nKZdSy2/20XdhsDWDCwUDHUZ9OyhCLoI9OIZIjj9cpoYRefoOQcPvGusMbCM
fnK2K5PLJwvhLCbuAF6E/0oo0AiuZj7KSHCNpPfmGS5zOyaxGef1+Hz7dD7O2EBNRka/E54NaAIX
oSf4dlrHk997VeZV2tuQu37h5eVJl78Q6bWubD8+Tr/4wxDvstyLMOojnU76c0SO4b5AY1Ji+hb/
zjq7STdemZVM5vWnCeKmU9MYI7pIveJbf0jtp3k3uV/oSflyWwRrPtSVCJb7eHGscWLkvh6CTotJ
BfPdEMQmK2zNcHJ2CBvT+DIkj5ztw5dNe/LuuHw85D/SF17SBEfPhh6k6+IQ0QPzd0qO1LMpS0el
2WfxZx5Z0hsJNXPyXT+zok8FeShdjKqpsV7deJpVZFuDU7KfuSMbv1p5V6uner4L8D9j6J0bvsRP
ZWDmbbVvyDHX0bw9m36+YbDeEw632BB0VdeGvma90XsN+t6jYx2/6L5kysNLK6nYc1JammbGyDd1
oTsPVjj9Ku6arHAD8hTFuwQI8rg46OObUoYH7inBm1Q95Dk2FWO/bsnREWenc2IpnZnrLzH53QyB
GWGqxNaA3PcK5C02lqfmQhHUcNSMagwGj+cPKA6OpT0z1VSD/TJ8ZjZ7LE4Of2QY5az59gx72eVm
cq8UlopTqLwUGJlwH2lnYiXB50m3e+PQ9qGdxK8FtSrVa++jx/EQHGWHY8Kb0TkQmoljqY9S9ly4
xQMZLXm654+68ZjFLwk5j3RXmsPz+FpJZpTc92c1MQvZHNH2J5+of29kNqbdGOGGE7SSt8TNA7KJ
LWOmlm7ra0GUk06aESkHDxOzAPmbssZR62o+ZFURWPqYy15cpJkZMPU+xdLOT1nTYX4bhp7ub1/N
97Ev1yciS4g/kYPmcM1VcWidlPZV1w/R4M1QF2AwLUnpP/XIdyOzas116+m/Ko2bNYAURSU5qaE6
jB6M6WuiGGY8MGdUTCzJa1uTpJGVDpio25L9kuxNw8SsqFl1xGp3nVrv9SWzjz5ZPfPaRt1TdcN9
3eRFEKrcFXJVGiFwjeQ4hZb2puwJrkVxz7wgccZABwbXGce9gb1AGUZthcgWozRZHBLpPr5nmsnJ
PnKiflckli/bffGzcMMjEowaeyw6TLjEDN2/9uAgfqDP4Oyg2ILH6FoPwrLoB6Zmg/eVHx7Yw+3D
XbG7178uCCRiIYLKFL/ut9hoTGs3k3etDtx6YS3VDCKdjX522in70rFTUwYImsKt3K04dxIB9PIR
AEyhuxCqJr5/elzHNOviAYiS6Z5Q8oB5YGYxhA9FohzzCHta5RrgZZixAgWDSbZpZfl+uitk46nT
52es6fiB/N1dWOu5mfbNXV/5e1Rtnvwgw6Fa2LFhB+hdJK4xSvt8HpyWuUz3tO5pyAGH1lQrIBv3
96MDCZ6ABEPbJHbTfQCRlJT1Warng1fHGTCQsV1kPYodjo+ax+0zFHd8/E98F6QEDSlriVd1UA/w
HdSnGrvD1RGYlUJ9xFSQF6ZEdpoT4L41m7Lprh/Stz4p7fypDX9hq4qJaTP7Xqdmx74N9ZFl3JKV
cSdnG2bk3f37YEYWhAGcHBRGFcE99ANM+W3CefCCNNLcifRunkuNnQWqaudY430qiH8GZhw2P+FO
R5TKbnkf26SZDLNKc8maG8Jx8brOrQAocTnGUJzCIMfwiTHPnajSTVjJDHmWWUXI2KpuI/P26baw
34FhH9iALw00PcwzZkZcX0c0PmAih9EMXoGhj5qMoY/YGGmSQjnwud81ykHXd+P0jRPLCO8qI3Z1
w8ylAasipkMJT2ZIvsnVvPH4L0SFjwK6BkU8FEHQUygO80aHnLSIdvAG3X/KjV1bPEoBd7sm2wOW
WvVeOLcbnuFH11gGSfSBLqVJuKzytRzGCv3GRkJBMqmtOT5ifOS/MMUWywBAG2ILdk2hbLWBtCnQ
7zkcgDDctfJZk1Or6Xcpas7dsZg2cNkfQwuwdEFQ0FC0SOZKUYDgMDosMnW0ECi7SXH6rRu78rYv
lIz3MQ2oyolY7Nog45COEJ6k7eMi3sPHulPOAT03P+rXPvXdQNowEosd/6AhFxSFCNBPdT+bA1CM
4n1jFT+ANz90W3DHVSJwWQCw1YBtFyeFdwFPdLWQBk8vfTObvho+caPsiYX9ocu+9luFgFWtvyAn
KEjOs7ksQvCUHoY7qlr6fXMgsZkfmw3FWLHlGE35hy9BMSaZT1UygVAfv8hFBm/0p0ZOGNK1cadW
oi3oxQUhIdrqmlTNNB02kr1lu+6X/yWz2G+O/k6z2ShurKvgBamF5ws/O5XnVmNYUeLFD/UDo1gc
3rmZrbr1EQ+ItnGVtwQovFAz8q6lNoLYZGVPaOMf7jFFYsMwL6f9QcMvGBI8mZihtqDVi+zuw4e+
Ndvv/efODo/U7Q4AtHWfN+gtN+YWPeEhSEKlbgr4El7rojmgesl2bEdP2MB+UIAo3hr18DFPdKUZ
Yt0ur0aj4No0oMaw77tzM0IXt0ACa2/bpfqJ4IWo71ojori/XWpWkZXt89DMZ3v25NyCXoRm6JGd
7lLT1non/Lpxy1ZZhM6hlgMgOJqArzWSjFGeEx/mF90Ix7SBpR8lM99qJFzzeNFM9YeMoItYXpdh
WDwuc+DNzC5+tYU9ItPQu/3gGmFgYSuoHocO5ltZGy7QFoOChmpElrByHpR54ujxLlR2+jxtXYPV
q4aMMqphGDSFJuhrKZZZF8RtLyNcyA98F5+YV6SmasX3dWuqHbZKpw7tTfLI6w2Hd92iLD1jdGni
xkCSa8otpqskmB8CFUU2pJfnffdmKIWj5Z6eDJj6iq6j8gtmplkD9zfsyzvmXLyMywAbdDgu3SVi
jJrObVO22DLiRVX4yNNdo37W0n7H89NM7xWGobPB95qbPMY0LPlOiiKbB17X7Ib607R8nPGFGm7A
938/JFZb8DZANQJzuGBDBSvhR0WPEbEpGk+ip3L4Teav0/C6YYnW9OoPjQ8gsViOwha4m9GLT4q6
x2w9N/XCMyb17zFu6lF9NocD292muUpycTYx/QswEXFuECW5FpQS2JrGb418Hosd1x5vk1hzJgDC
/4/E8gkXD5TGernq0IHl+S8cK0Fa0ziPx3DLFVvzIS6pCEqrYKgUgo9khMl71gxs/IjJbk4BeFF3
NT007X5zGJi4KGYJ13A9gAuFriOjIvZPyOWQ5ZgqMXoYluEU+8BBeUE7V3cKlr7W+/44HrWH6Pvs
qrvgnh1uC3XNOlzSFqyDluW6Ms85esp2Paon6M47qi+3SXxsvF/4Q9V/QRDJGKwj0MiQAJJ4Axq1
vewx0g/Rrt0nO80qd/yJuJmrb5QEFvdLvPyXBAU/MKMJH9sSBAcsq9iafLQqsQtuBN+vYdmgxW0G
iWUDWtyre2n8HpL+jBPcuFPv6KNbfAgaP9b+5I89+CDPbvVUfmqc4BtmLB16Uz/M++hY2clRPVSH
cZfu5bf4rH3xz5PXPGy4hqt3G7AajFXBeFN0611fPDn2eSsn4FjBdO9zShRTKvOtZ2rNW0N/DQBf
OkhRsXytA49YsuXMDDd6aZ/5UXcwcHofnepzc+h6d0Mnl0f9g2gvyAlPL4vVpCjyEl2Ov5u98dzi
5jE3ciSv3A8Pw1t4Tr89I/+78eCv6s4FVcH4J/mcRqqxKCbG9Q8O4JJWVn1Kuo0k3gaZ96jiwlJm
dMy7QgWZXt+T+rmf72d+nrYy82tpJsAy/juy9/f/ggwGvaO/RytAptpnma3vyoNamWZuY9uGLR2b
Z27OGKD4oDiVxR77o3TU/3/yFH2bKSgwWq2rIE/1jY67MJTMpB4xxnbDnVi9AfAQ6dILA8DJIvAL
TtEtSo2iaUevmncAkaKOPW01pK7arAsSgheaaRjA6yPB740G9g02Zwmi3ND5xc5+1Pk/XAg6X0Rl
H086uMgeh8rMvyiymeZ3ef8E1NwvlaJrFIj5DaLiFrv/PW4XfAkqr2qBKqUt+EL2HBvzvs+n6Zu+
q/eYgudqd/QHHF71BzZvsi8IJ0hpbo1oWIGD4fX57wOAMr8+O952Y2I0NT5gum9M9dhY6k9ems2A
ZI6Jzvdv3daA8tvagozYNcWpqXsalZAzRkLoZBdFTtNuvHDr5guqiG3UuGSGcJRZQFReKzBfOjo6
1NcseK4eMGvY3KzhrzrxuMX/URLOj/rV0PgNrljyOhwxDdeVD+Xe35cW5pT8k1GG86WhP3YZYiw8
NH4zh1TtOhgU2b5nvTkXJnsbzvNnIzDVk3Ycfqqd5f8obES6ebAVrqy+QBfUhUse+GHOiQZNjTML
S1yK3wZSfofgVyKbyDLqz9XPJt8s5qwGKhjW8x/Pwr2P6lKuekB+gFNHZdMITpTZrDnE9yOjlp7W
pj495sYhSD+H6ncjDE0jcf3hELU/kiD/HOQv8dif24ntp60mouVkP5iLiy8TdKzC8K2Cl8tp1J+5
TDAnyZk1U/6RR49BaiX/FqleikJQtSLCTO5Z6qFqvsMqW8KrXFkHlOHxXKLSY+b7U5nZ0Sfj8C+G
8Q+nYi5F8nk8zz44jatD+lBPAVrpPqu1G/SfaulnlX7tJbhc+mO7iTVY940vSAu2oiMGGqViHD99
9O/Ux8bCNHerdAZbNyt7PNamvGE5Vt+ZC4LLI3HxlLWGQiN/oKMX6IVkV2REV6JP2EbqZtUDuaAi
eOCRLKWTHA9gK97XsikhtjCSI9+MdNdybhcqIxYKlalIkqBbTC0mRxzk/ktG7zuJm7FvslJdyvIF
uWdTv/GqLap/42qIAwrg83A6pWAPc5MSyzj7rr6fWrP6fFsx1x4S9GRjPQqKKioaS67PKvPrME7b
efSKKbLUcdeX8Bq3xsCsEkG7Cpr3/o+0L+uRG0e6/UUCRK3Uq5R7rUq7ym6/COVN+0Lt0q+/hzUz
nzNZRBLu292Y6YaBDJEMBmM9BwhXkHQtZNZIXWWdicjdOHkNCVgfGrZqOEYlRLBySQ04FTsyEOKa
r/FAfd059tX59m7JNNu+WIhgr7LGGuPOgAwafYqy7xqI3m4LkBnESwHCcUzthDkJAgHor6JLMIB7
p9k67IhBkbnGsJriQZKuB7krDDiiCI6hxeuDyZqODKSGuOaoBSpoCOmBXPy4cCBzYmd5PeDH8wNK
gl81RQTyPrEt3hA+LPS/jxcOg2cj55nh942H0g/npxn0RD4LszcSxp/74Df+Y3f7dKSm9FKkeDyU
0ql3CSLI9AU4QGjMi069y4KhtDe0A0JU9wtwZ9XyqWEtWgR1oKu2g7/E/yi+g2+dsHSMofCFI8nn
Ydb7+tzaKLb6zLVwoYq0dIPRNps3StPkBL7jIt5ahe2Ab3jS0VRGCr38FCWNBfSKjJD5mLeudxgx
p1xsNIvpOWDZSnqy7Wq+721vAOtn1aj6+GXfy2dKcVqwNR9moGhGC62fuFp3GBOuhlL7UTNW7I3Y
W4IqspM7dzVVwyBSodzagFUKQ05iwXM2Zj0F4jsiqvHFmN687sgaC3HPz8b6dPs8JJrO58gRAfAs
Pwjlro9jBDdLMRWQBDpta2OxxDlkRlsHCAw8hdZLFgXsLqCmA/AWsa948rHZaIOlo6sW3C86yzHP
ud6DlCvSHhan/Hx7WZInCM2uaCZBqoSPMQjavnitFXVWhMb7Uf+CzCtarbxHPpJn1o96tm4ApKHI
v0redIxYgQqQo06YngiMPaJShPF2omOSwYt35Zp7Gwpyu+MACLgO/Cb72wuUiuMbiYQyxmbF2D6p
aFVPFbqHPUBmmiiSaL21z3X6K3Zb1fMkOTjMJfFZFhMj7B9QV1NaglNtKsidVUcAD26DZF6DHJPs
jrV+bntVyUl2dgRAemgYwagQ5vSvVZI1iev0aGgHltK6S5dD37XeJs20LY3dU+dWX5lDfv39bnKA
F+wk+soBEHotcnRjXY9Kqt/lv83S/F32DHQTP4hh//4XcnBkaDohmIUXc7192rpgtB3IXZW/VFYe
YFC9J37XMcXjKLnVMB2IfAEMTHg35PV6iMHsKu9HAC3WyVfXa3bTam8Af6pQQlkBHtPDGK8FZoOJ
qFQ4qrrLOwcNSeTO0Jo1tO2y35SIwnZkJvOWeqO7Xea++0W9TANM7hgfR5uqUB8l2skpgjkYFvil
PoArDEY+xylqhXcU7al9Pu4K2uxoHD/0nrFN8p+3T1AW8V+JEywLsZLaAn0FuXMzPWhQlGxctrHm
7zChXpHvHTxAjhUHc+XsEhCR/r2TBenA+UeLI3obLSEgmhcSsQp4rHc1qX03wpO3RvvJo2iXfmia
faFbPwutUQzBSi4k3mtg3fC5GxDyCEKpZXYddp/clVXyGYy61ZdqNI+a/rm2i53pNIquU9mB2uhr
BIAFBNri/aekSiJvRMMugJ02VYbm8qi5T1m+K7sYhKp2pEjgy5YHxxVTvpxkSBdRbI18NfTaKY27
OAlWHZVQtAPG7GGMgRzd3mdoYLmtQtL1gUYFY2EAYkcV9vpy9ssyODVqznf1Ovgc+Ni7t4v0UKIr
uzRU4FySdwITOf8nTEx2O+s0U+Z2xt0wYvZnJAwDTQhqyzRNnvtRxaco2B0KQB/MXyOhiOlSPjUu
aMpq9gWgVyszbK0+SLInF9mhaX69vX/Ceb0LAaoJXiLMC/IDu94/VG5NN7JaM6TTm+uF69T5cXqf
R0eASo21vrktTTit/0qDEwEDA2Ci9xn5i4yA3rVsdI3ZDPM11fwpS7fGUHRbK3U3DQroaz8qUhDC
if1HIOan8Q+oFNHOfr08b55bUCUTM0RbXTaELRr1q+IUA0rw9sKEAOq/cmA5kbzk4TPf5ouFmWC4
K2qY9bDNzCHgpS3fjMmwvy1Fvpo/UgRlb9LJztLRMMME1VO723MwyTlmPrifbwuSqR5mNBFbgJ/I
/rBtRVeyLPNMM7Q0PSjRXJ7Wtg/sjNtS5Mv5I8W43rQYfZx45LAcy7Z3U/6IERLfIa2vnO1VLUdQ
ci3B0GVtQRC0D0Mb54S9UldhaGUaAIRPflOBb4BFXS9mXdbU7k1cpA4txMjrpuNTbhUqrD7ZdcXT
jIQ1CnaYeRT0ufaGiXfPWeHgfaLxk63X49kDOH9jjJ9izQQOkTHPx9vHJLu0mKKHn4X0P14QYWUm
a4ZsxPRdWLXtlra/Iu28opiBybENKIh2t4XJdOJSGP+Yi4tEo7krskaDThgPTfqP1RyTNohsBRiH
bEkU1H4u2sFhXEVKIW0EeJJTp1YIAJxXe96umCgx7gH8cegNFV6VTBafrUOI7trwIoUjMwuWguRq
ssLkczp+c/ACxubPsh+3WaPYO4kKQvU4YDeK2gh2+TW42DvDiheLzpkTxtHaHtHki+mSAkzgt09I
sh5u5RB9obUIpk64tW1LSTsArDqMq8EAzo0djqQNUAMGeBpyYXYaf70tUKISGIkGGS4AKjGNJA4j
2auVO3lWumGD27fRQP8XuMy+w8w5ZsIWFZyBVBoqzagKAYXOEJ+oPp+6uu4gbentpAyQ5wPt02wX
8xDMxkq/A8AyMRWvh+RWY84TUBV4FHkLomDXhyE1F2vFK6WxBxOQGCuG+qpjVtHHOkLzXNwqFEVi
D8HPBLh2RKKYlhUHjFmJ6aiys80wAk6QU7+VyRyssyqpKN3JCynCm1iZ/cpYDbuBdjxzRDslHOyp
RqntX7xWV8sRti/T59zOAB0REmtFIzGp35wJKUA3YsrBOJnyuzgqZJFg41FKu75izJySeshiYPb2
895aQ21Jn1k8YkygAMPAo2digK/2GXhxWjreLfaTOW20OEiSw1oC7Y8xU+H/8rVdZAC542G4II0A
LhNa/ID9fP1BlVG2etREZrh6iNGi30thBOkjIGPWKGy6ErwuU3z4+/uIgAJRBVJ4mEIRznVmtZE7
ZWOHBeBvXBBJjvmncvmVoGR5W5BETTG6zyHI4Wqgn0tYW1ctrt6DryJctEeKrlFgQDqKaEyio1ci
BJOZrUuDgkTvhMm6pntaOcdcz0fMPBe2D2tTK1YksdBg26GAaHNtZAhFbMZ4nJLMoIB8Nuo0vvOW
pvTNKqoVFlq2b+/I0rzDiRNGXOsEXcDr1Y+5HcZ9Bm8eyAFtCgxhVfgsuQsmaiBQOtwHmEtBTOfA
iV/ABBEm1jZzMXyJju0VtDqD9aKDFvq2Lkj0HMLgXyNqhucjKh1A9AYgBLd2iGh2X8d9MAHEvf1e
LS9dkex0UOvkr/9CIqAR0CAAcEL0PlzvIpjf49GqIXGJjRczSfLTUJovXdu7aA4Hg7RbpMlxXDRt
swLpdXNbuORFMEGuDDgDvLOOpQt6WS15HKVZbYeOtbOjN3OjBfpwmIZTppqlkt0ADI0hJ4+jBOW7
sEwGNynStR63WTP90vg2D4lfRF2Qe+HtJUnVBS1NmBNDAAjAx+v9dLxpRoozskMMVm17/Vdvvrnt
uQc4zaSq1cpEwWagCmOaLggMBMPhdQDWgolyQvRoPayxPweOpzggMVvHDS8nb/0/GcIJ9dTNCpJX
TkjHZZdN7CV2ABXQ/qqrMmj6BATj876Lo+csVZl82YmhgooUOE/pIoy+3sihmqe49lYnLB1wkqym
uzGmKLB774mS9PftQxMrXe/LvBQmqEcfp+1aZYsTOkZUp3tUUnR9CwLm5t4difeDrJMDyMjUefby
8TRiKOpB64b82zJqdJcQiqRMBB2Pgy43vC+3v026D5YNHE8P/wv3+nofsmQiyMcUThix+sfSfzNi
AATE5bcyUnL18p8SXlkkYABzC5Q8DoYt6G4WMfafZwIEcT7QMzWyiSr30PdasBI/qZg/1N2vfi53
Bnm7vUrZkwEaU2S4UVUCVKGwSiutFgegTk6I2fV9MSmeCtkeXv664Mzbka0Rp8CvA3MCuCl5UKz7
4uX2CvhNEDcP+U6d4CYCRtYRou+ert1CgaIb0voxxgD3bJz+TfSNrcFlR3gKa/lhBsMu+qLSazeM
yrsaawFf++1FyDYKaEkAH+NIpnhUr5UtXebYJYy5YZtwLKMlPoBgQwkwI9sqvDQU+mxj5M/lf34R
wS1OVOfdMjtIVO0TDHZ9UrMuc+sgnsalCEGVFxAZ0HmECF2L9y5FF5KXbiMKzIpsa7A4aGf9mLZT
AAzRv0/3AKaJh8EgHsMlEvyFqYiQuOB2q462beZtSOf6IPM1hlFhm2WP54UgMU3rFaOWj4MBm4WZ
52oEZsS9RpCQ01pfL4nvmYoko/TUgH+N1DDMA+ibrk9tMNuFksZzwqaxfXTv7mIaoTlYhfqsECPW
sUm/mlO2QkzSuvSp7Mh0AEHXD/B0K3wtmckB6iOa8BFWAVJLMDkauAsZks9u2LuxX/ZZMLUqbB/Z
daKgT0UE6gG8XhfszrJiYrJdY9gErQmMqQOLUVgamd8reX8kkqBuuLIAd8fhiO2rSzMnqNVpTujq
rxP87bW9AzQN+DUVrr3E57iSIyhB1M/rUGZYUQF4GHrGGJ8/uOXGNcLFHRT5Aokm/JGFNmPBA/Cm
IZoqrnB6b/oGRq1oFlDr8NcWj4N+IFpBngCVQGFB65KMnp7haYChsDa1WTWAtlzbgLRL57eGq+oZ
l2gdcNUACwtEXrg2Ygrd6wmNqIHEC+t/oIcrqMin2wuS7tqFAGFBWQwgrciCgJT8kxePnYkB0/h4
W4ZU2zxUvZGugt8uthXnZR93zVK5od0fif0bTRlpE3ZoX7gthn+qYMSxV3/ECEbcGk2itQOWUjhp
tLVb4BECb2P0q5qkQdctb0M92Efm1N6npGgU5k6s2nKf0ELUDAYXdIRg1kpQP/AfJxHmuGhoo13C
GJdDNQLR+wURpw8gvkOSfDLKt8E+j9aguGRih/0H0YJpMpjG1tSFaBMyidmf2nbdkyTfuLBSPyqg
JcfRvI1N61B5xVMXFQo3QL52A40UxABgDLolr239lIMYio05GnQBSDTM8Qm8USckQQBTc4/Z0jvD
Se6ypgFWG63Pdf719rnL7ggeGY7VjGkYgGFeS2eFlY81XpvQGDuAuxZGHqS6rnJ3Je8nSoEeWmGg
wshUcFN34YWsa13UJWtpCM/Qn9t/gPW0m6xzBlyeKd1Nw+/bi5LFGCgsAIMOPiIfoBAupo0BKW2O
dArckM08f8rppq4B4Hho9OgAotlN77SblX7WxvmlYX7rJUDWUhVWZOYb4RwYL0F3w/f2es1NN0Bb
+9ILH+J+F+mHsQ2otilU7TgyMYCzQkEeKQX0xwi+cI7mMTdekKLXJmc7eeMBvTLbId42jnOMDYWV
kBkjTBEhqIdEB32912tyBwaq18lywmJuAAJToR5ZdKZ9LI3G2Rng6FLcTpmBRQ7BRWkKHX4oG17L
WxYt1vLURGDqYbhHtxvTR04fqGmZipZLujKOXor8NdrSRF4FCqxH2xuxsmXs0dLkAiJgqonP4vsk
dRTvoDhW9G5z7AthwpW3e5D2dvBoQ9AVAl5hWgrn0Ng1UOs00DBtgM44+iOzuo0Zp/WWzOXWNjKM
k/TG5zqqdaAY1MtuMhMjmCKXPKM/lG3ngpknREXVQVsyDMqnKowNmaXgW4PKJkA9HJEiJEHBVm+B
Vh6yenkB8MwRu6V4B+Qi4FiB0ROOglgIyhNWLRSxcpgWzq+GsG+LvqhmumT3hXdBcMRfTpsj3Bcj
zru5723svT0FRUT2dBjuZhoFMWkBypP83SzB+1Ejp82DFBTQEO4JGlzkZQpgLydcy4k82CbHuFu8
aW+BWfF7Mc9jeNv0yfQYYSu6T6HDaF4RlucNS+eMHpzTBDBD9oIOva72O4AjetXutiTZYeG+AOgf
C4NLJyhxqaFxdaq5Gzy66W7xcC0dh6mQQqTrgVNvAlUWoYP4cjQdpiSchrtY1bTPjRr4h4DpaxCF
FapJGumCLkTxR+zikaJ2mpLZQRkSDcXjJgWJo09LRzV9ITNpcEYBCG4bDkoegqtj8HaLGHRaoRc1
hq85fecn7joCWCtShUQqUcIJTVMxoqrKnfra2U+lQ/0hxVRaMa8KP1iWugRXGNr8UcNCI7Y4UhJh
XjB3rAzBV/Wcjb81t984xb6Yd6mbA28w33rpc6yCyZCqBvL3qLfDbzXF6HUhwKHzMgi1m/pUDtZz
S+tnKwHcp9Od/4Wuw5vgUAC8U1hQjYRF0zIWyNXoVvFoJigJ6n85Xf1uKBAdc6ABTuwqVmz7InZa
r5zdcGT9cfLaXRbFr02i34M64vvt1chM4IUo0dsuJpqzlUJUbnUn2/mVml+Mge14/7WSQ0d2SJwM
BP9w2DMRSxt+wogkDXXDqd7GgDkugW28LVQN+SopgqavRMdMOhzPkBh+s56beYP8dVPvbu+bTAoa
Ox10swIl5AMkDNZIGlLC4hlDeZ+mJyM2/WVmgYberL+WhKIULB6CZB718S+5MEUxXalGeDzUgI0h
QND1FfQxW9qXpU89pgr+JfoADxL5QWTxoIFitinyYnMx28QL5y7dV6sHDwSnGSxaHcz58Ks0o0Lh
AUlMrY1BdGi7iRQ4yAav11ehm48Nc+2FtlP8YmkJdKZZUzGDSEJatKfCH8SKgOpHBaXoytYup6n3
wnYIjAIYu9AMQFauzG++1c329olJbK2NvzhqIVCK4Ltcr6gk8CpoOnghydbG1zMj9jsn/dxY9v62
INlhIZFmIa7g5XLx/Yi8hK2J2XphRn511clrtZ0DYUVtBK755bYs6aLeoUwRXKC3SVBDuOQNRjUW
L4yHM5rcKvKQqwDQJXeKx2n48f+I4Mu90PQ8S1JwQozYN88KUCjZxUBB1uNqk06J4lLJdg7BEI9f
kFeFi30typjTkk0Mqxnd72NmnuqXFhPKK59vUhXUZKqHPhXUlwnKSB8m3Iu2drwR1axwTMEwGSRs
+5idaA/gZVSUbp+RLH8AVP8/soSYbMlpGy+tjh0sgvK0fkcHp3dOj+nobzUgc6kghmQH9kcc8PGv
d3GKl7rWAJ0fukA36e4Mdj9/cfSftxcl3z+OnosmFNSrjWshGGfQOrpYXjhN37r0lVgvpbeZusH3
4ifDyjezirhAqhvAF/ufQMEgjfZk09hYPXSExT51gCpGvubrc63fj6xTGD/ZrXLA2MXNHx6Sd0i3
C5WvR50sKJN5qMSH3fR5rJ8n1ge3N1B2SnDN+aUFMicqCNcbuDrz0pWA3gyBnRaQKrTreRNZv5X8
7bK1uBhlgTcLnMwP5aUKk1M96aDoUdLnGzSTNmev1cuHyqj2/2JFGDpAqIFyGepl1ysCd2NbrVYE
vTNfMcjl1+kZuZXkX1ReuIFADQHxNwqMwqPRWH09eXobhW20ye1g8PzS/Xx7JSJkFnf1IAOEdLyn
ko8aXS+lLHsLs5N6hFFlO9thd7sjJX0XtFaVBUB+ru5JkX0xDNpukUtbgwnQsaeqdqv9UBLtKVvI
uLHWZN2XialvzTFHb5apLw9GAviYHjPZ29sfzL1bITf83siBZBZYy9HFeP29DEiNc+96Udiv+kPU
xs+Vdl9Fn4px3NsoTS3eP7flyS4jbxz5nzzBokVZEtcj8JNDtNh7wJhGmbqL32IVKYosarlcl+ib
6hr2i9hRFCa28dOLCBiGsnLTInOC1hag4xOELtEu63K/tVR5AdnFQQMaL+4h+/rh4tC1yJccs1th
Or0BX83X+u+0UeU6ZFYA4M4Qg5gCWRVB0VygO5tpn0VhubiAxdamfE9y85+eWQAU1RwVuJjk3DD2
xKdZQGgC+g/+OReGjUyGF/UJjI5tn430NxtGfksdEJdVKk5iyQOBaIz3aEAdMV8uvEJes6IruCm0
MAfpoVUDfrJcAjLeLyMfRg6sPArWWvWqS84MOU+gH3o8DsTTfr2+qKLFUjQuvwcLusP8RIt9lVLK
ZGBannOTIW2N5V3LYK02Z9piaWE2GfsRwyVRZey8fHv7hn2UwlsFkTTmrOWghxK2LyYMA+4NFMPA
/YoTyzdBMmpYfz3AcC3lgy2NiIdOnih0qimIrHqTqPjJPio4l4Cyr41RdZDNCBoX6bwtcaqisAC0
ofk1mpKN1j+U4/O/2a4/YrjiXyj2MOllZKY17lGltXepZ60nElWHuvJU0MIfr9D1ggRTm86dlQ4g
4AtdoPV0m2Rj7739/JczmXiAUGlCGRb5GtNFs7awbWXawQEZDY+PaJURDXR956KjKgN0Y24qvB2J
f8rnrSGL8FYnJIeuN681574kTQMt6Hfl8KQvY2Bb98tUBlqxc/LnwvgcT9qu8GpFd4jkneWSHY4g
b/MOT+HYELk0XWNjM+vuO8leWtOvXLAvlLvG2RvmeU12HUOHXUqfoueq3enaFuwZ3vykJ/lXK6Kf
21I1rfbRbOGLsBm6if5IDOIJFgSMQLaZIsePoa5vFYDYUycY6xMen/nFGJIg3tzWW/5z1w83GmOQ
QMD0GOZFcNOvtx7JxbaHhx0B8ghGsR21ZJPVjaXwNSXGhLvpnM0DwTyoK6+lTJoeA6y/wzYvMFf5
Fi6hz1RThZKdwxgK3hb4djb8MmHnajfNJ02DwV/ZvPO6oBhfMcjMHcFm2SzLj9L9eXvvJN4B2B2Q
30azLtD60bZ7vSywKFl91bda6Nbd3G6ZRoBToGFUBvgpaz9/d8Y2M3zMe5SfNRSmhoChfbfHtHjv
/X0jA1dgz8UTDnpzdGBff4rdjUyjla2FpLRRnGfsbbZG1cChCCXNrQIQSPAgIDRG3fRDZLeMs7fU
JhZMC98wyqPlgjEJnpC50MDrd0UFKLgHauZPGFnYDRrmtf6+eRCfwDt50dYF1H0xNLIr14lR2NXC
yThl7RcwrtEuAH/H7aOVKeylFGE7m3bJ7chztVBrvnb02QS7arMqZHz0mbESngmCg4KKlXgpBq1v
SRvn8Rmpk7TY793pJas3y6f670cekTnhkC0c/AFJeEFNV8AVTCsp43MW79E8vMmbB2/NgiH/5+83
7VKO8Ga4nTN0vVPE5yRD49vCTozP7jWK10Ly/l2tRjDZ6cq62HawbVm2ojhyqsdDZDt+lQCKRnVE
UoV3DQ+X20LTs6MLesBm1gyEdvF5rf8pzC2ANzNCD6ZGnm3rmDTFJmuf7YL5c9gZ7DjMTNV/9w5P
JRhoDNr8+QLh8BwQPjZx18fn19Tx0Ylg+s60KcPhLnX9JA+aFKmjoI2C+6BkitdRttN4lXl+AMDq
H1ADmFFwgroxPnO+vWWbdf+lOJwXxU2Q3Tbg3yPUQVoUoa8QuK/AfgAggxmfi/apabZ02CeTQjcl
biBAu/+IEN65SbONOlqt+MyTiJrZ+o756BbJXjn2K3uFgCCDrmOXtyuJvowHwGk3Sdvk3D8v6alL
f83tXd+wII3fhvYp0lNVcxB3xEUFuRAoxjnVCjroVu+Tc+U4/rj+YloGDkEsMOJgCPc1SXwDUOxF
1vm3r7vMfvH5XAepeCTQ3726C5eX113BLA/BedvscmrDTfoyoYy8WKjpPdBBBU8mO8JLeYKW1H2J
d9PtkrM3AHFlCdc88jlSrWqQ433aUtxRuETIIuFVx78IQQkD1MTcVVNyNvKDvXxpurvE+THR2m/d
e7ScwRWu4wcDpJTVmazf5upTp+1YOe5T9i/uxeWHCCt200THAIuRnNvxroi/dcZrMivUR3b1ONW7
g1wTHlSRXbTwsnlNDDM5N9CTPjICHUCU/aiqVsl0BTUxCrgMzI9gXPjaPZkHw8w8J07BwbUh9be5
Ya+kPGTn3u3fcvr5tmLKFOVSmHDXaWK1+dTTBO47UCZn6y4nz0nrG12//f8TJL4OJUHnUecm5zTN
N83yixRVYHUEiRNDIUncP0yg4f3mUwZI+IB7Snxae9xmM8qmkFVbL9N3Hdk0DOhN5iZZt16keGI/
BGSiOOGNHQgAQ9Mln8AsYcG/C4xqQ5Lvq/sjds6GQzZ0+bmkOztVdMKIDw56hkwdmDEYzkHWEmQB
11piNHZq25Gph2vLdoUGwkqLTud21soAQEXHPtV/3z5AmUBEW8gR8WotRquuBZakbUcnLwk6Z0G5
VjmHQn91e7x2dhqMqYr2TyYNwRaSbKhXYaRDOERjql02mQ0J5zytArtzv0eVvota+nUYlzCNLVVQ
IL5FnE6TD7IaiAfQaiM2DNCyqbsGIxDhqueBO9r3lbm+6lp9Ql47iIvh2WTRtmdUkQvhx3RpPwWx
YvPAkgITe8khFo7Fbw9Oiqd3r7cPTiVCMNEZMC8QZibI/+bGqSz6HQqeiisnWkbe/oBGdCTYcY2A
BSCcVtvESTO4aXz24nK3ut4ez8Uhbb/cXsjHI7qWwnXm4hG1HC8dowK+uT4XYN6sg8r0gpJ8Kooc
NMCo1HkPKER+ui1UtTRubS6EArYxMsYeQs0BM60xOkHrrceI4jbzDbpWAywNPaAAQUTPJEoZ11KW
3Fqb2YYUq+p8s2WB200BpkmLTNWWpZIkaEPkLZWWL1V8BskpsguzvgU/S64qq0t3DRRDDsdGQvJa
WM9kV8PcNZBig0ap8oDrwjbK9/hDTgFqh0Ql7+7BtUXmX5DCtEan1gxfeJpdtNXHmt+5GD4unrtd
lSfvM885puc2wIwIb2vFxzsFyVBiuK3IhgGe7/q8qqICicng4bwSo4RzkwH2NbPc3W0pkl1ElgJe
I3wNoE+I2WunsuIuwmt29ozqCAwFvyfxMXeebkuRaMSVFP7nFxoea4mRA4MsORNKt0n10jinpG92
GlOM8n8IEPlxIX5HgIjUE9JOfLkXgmazyUyrhGNjRm/5AKqXhG7sKmzm36x9LLtvg078xT5OM8Yy
wJZZ/i0wyrt8JITRxYJNxZjbtXw006MRNq5SvJJkk4D6tJpflk/o0Fd537Jz4xMA/GUGppUt3DEj
LmnnJYgksmjdVyOoDUbt4FrPf39uGETkbKno/UHseb2cGb2DtEjm9EzsFMgubmBET52O/mcVh4FM
QVAVQPACNAHMNQsmsHeq1h3okp5tugcJ4RE2I9FBGT5HitSn7FYBTxRZdMCdoQYurihmcV6BL+Ec
mck30PPmPtHjfHN72z44bEjR62iegypi96CFwukApABs4VWTn8vhpVzCwQXWPumPhbWjeb1D+0ew
ssxHCKMaCnqvaF1bed6Hjb8dEGDyG319Ysaw6DQ2zeysuYtvg0pxpXvdwVD606ytB+ame7cJhvTO
crud3rNNW3xtMxV/ycdNRgMh54lA0w4auUS0qDaNokZLo/xch9VZBVzzIQWDzcXgO7ITqMW/q+X1
EitrarTMjYtzXGKW4eiBHDs6z8Nwn475wdO3Ofrv0kc3b/Y02YP95slLDnVjhLA4CmX6eAkx8Ylq
MKJuHLL1zmd4YW1aKwW4zriU56X4YTY/0SfJJoVFk4mAJqHND12mNuqn14tNDTAUeOhBP7df2fBE
Hv66Ow27CfyfPwIEi5kkhV0Dn7g8R7bta+yu8ckCh/shQ6L+9q2QLgXIupiIw0MK1tnrpSxZ1JfD
xMrzNMzHKTo4dfVYWNrxtpSPloTyrYI7j74TNDcLz2a79m03WKQ8J4tzslDfMIrvYBV5LpeftwVJ
XANIwh3jmQkE0WLCxU0bPV4iA0dTdEEKZNLha18BaCU/1UMXEBAgORacyEjVFSe7AFeCheh9jR26
aBkEO805mZg/1i+pdWpma1+UTZCP2qbB/+UBGO5NPDzD8huuq4N0oXe+vQViGMx1B9BpKH4DmoCj
GV+fKECp0MS9OuWZjYMfZ7EfT5/r6ejA9FguB6FWaJBU3rv/j+ZktPQKCweyNnWRFMF9I8uL1fTA
MS+aqkWqdXaOk0myYCVVsctqazzcXik3m4JZRfwBg47yElwMsZ28qEdtBpIOYAOt4eQUiATcDdU3
KbW+zNqsECYz4sAC8/AQ8pQXwJ2u95UVdgtC9bXCTSnhrKDt5MnKmnQzNNEm06YmKPu039ml1W8w
Cafta+oW92DOaY+kLpND3C/5hs5VoRj2kW0/irO4V7AYgGISTMWEwcdqYQ1MulfdW5H9UjrF0Syi
49JEj6x6ajO0L97ed6muA7cWrUW8wIWK9PVW2OAVn4fUqc4ueZy/JtN+NGHeZ7ZH4ZfF+5Elfj0+
O+7JIJ3Pm2Ty1+LUqBAJJQ8ayngYPuIIfuipEhS9ZujLiaOqBrs9BtpWk9EtAbmV4jmRmS7wuoN/
A0VgvCmC19ATqzQQO9Vnukc56LVwN7riBGUm+FKCcIFMe2mNVYeEBC5IavxM1tBSiHhXTuGqIHGE
uR8MeqBb3OZadPEodlNvTEjvVOdV93xUZyzta7Q1ph/WnoKzpGo2VnQwEt2fqm3rnIriDRhp010E
eNvy91J/rR4Bz7DO26nfT4i4bGM36Kiy3FYryT5giwkuGFJcaLQS9qHXBoD2EkznOtmyX3pOAwDM
0aRV5Vk/zCrDQqIajXlWFI0oJ7683oy1tAdSWWOF0N4qfbehwF3XA3SEbwf7pH9v0tcG1fHGDvJo
oymbFyQKdSWd//nFUXjVuk5Vgry4Drwq+rhOjxo55enbv9hMHu14yImiJi1k7cAwmC9ocIRZiDQE
Ornfg4sgS1QRj0hPSd/3ksfhiBD4YLJwPfQKdO5aAlMQr4euAXtb/DQi9995/op2qyl7aJt9tk6I
YOvAo+cq3aEHETBoAcgk/ZSespc0fYrnXT8HpBl8cDTsK3pPovakTYpSncReIDJCdhhwN/AQRWzR
tJ+APWW41bmoAQNlU8xEDk2uagqSHS96wQBI5HG+HrHJoPHmdR4dqzqz6S2e9X0KxOZ69RP6+/YB
f0yKoSbOYT4x5QQsNHEuWidFTvO+qM/M/eSh4TXtftMoDxY0onnfpyKcIkdxPyXP7ZVEwepnc19k
CUofZwo8OVZtGHiTm/y3wcrNqKUKYdJLClgndHej8RqNkIICkwQUBas11edlCbIabMzNa+0+e123
ads+iFPnNR+O7WghZ2GFLFXkRmTBIjwKDoqE9wXN86KNKNBxhzQMfLm68atp9vU0eYjouGOu9jw1
y7eqjn1rGD+Xcwdi925VPDsyZcWtQhYccGZwcQSDnSxpNCZokzxXeqTtup5VX5ZO0xWpBIkUjkiL
Jm3ES3hMhdvrOUmRFSxvzjPr3O1E1/lYZi1RuE4SVUVWBM4TIns+xCbsZac5zHNHqzkP1tcifgS3
8j7SyYGkZOc1buBO6IQY/7JpEnYJbXLoakSDKZ48EWmuZbXTgjmJncu8p4FDajMYR0sFOyq5EhAA
7QBSDpJ17wxIF7a8WJMq1rSOnQGQ8lkvtmk8Htx4ClLnl7LTQPI8XskS3o3GyiirkR042wvKj6t1
l3TLyfYmheZ/PCwoPdioeQcREgViU6NdlXrasao969ZuGGbzYBnM2rXz/yPtypbj1pHlFzGC+/LK
pTe2trYt2X5hyJbMBVxBAly+/iZ17twR2byN8MxEzMzDOaFqAMVCoSorMztlWX2vpvRn18nqzrIT
0ejmdSYLyyC9nVMt4PrXEJwcH8IIeTJ6GYtTleGJ5NyjEiRlxNecixyJJn6u93M2BwTCPHCL2vv8
bXw6O8pVIM8sk14K0295KFX3AM0IotjGZuIXA7yGggS6WeuxawrbipOX3UXpmxAAuAe7/UnSEASS
O7T4flZpoAnTm+tv2pk9HvU6oPKR7K0iR097FVIIWYctq43d2GeqJzEANG9fPxu7hyl8bR4+RJUF
pYrl7nGTlrmSm+xCrd+S8VQalVtk32/b2No9jN5AAGTmX8advbTh9KRJrdpgl0xTfDmVkKiS5MTb
3DtBIeUPqWOAjUSSQxvVauDSHX1mc0EBAf9dWoXekNkS0nUXo9Aeqs4BWlE7Ojx20fxpEuM8palL
SPadkcQ3o9Tn2X2Wt4LAvFHHmH/FLII6t3rxuln+igIi0VnEqu4CZQTfHAJclC7Lg3b8oWv3iiS7
VcW9BjMBt7d8rdmGfG5pdz6TT1+FROym74emu7A/ve3bukukSw3Snsk37pNnKN0kwYDulOY6pWeJ
nikbt+7C+lqhqIgnA5curMup/Er5W9/v41h3B6UNEMXH9gAyLXDg+Dou3dsLv47kcx9JARsiQIaz
oO5y3QPKm1bGKSyXb4ZxVPsjqdHRZO7UtsFtUx8VyOVjbGlLXdoCGSgheAHAw2ZOpn0dPXT6c9mD
xgAiGGCGHhvJrX/90PqHso1R0TgXzm80IWkfDAI3E6169YTWR/T125h3FzXhR8MBGwRk5I3XQrXP
o54KjG28FeZ1oxSOsIT9XD9CIcJggeSw6C61matvttbLJ9SLnBEavzL9wybWUy8do24KCMgdmGtH
maxADo+W1U7nPQumKCvqx6ZDiyouDP1XW2Z17qZDbn2pilKtQcxAeiOYTDV90jOqtj4o6om0V+S8
LvZJZTD5OLRmpoW2VCYPqdaXIsb4tZbvxweEUgxqgVBSQVFGXh5uyxwyqMaIw3XloNoPh+xBO1iH
6CQH0HCEDITbs70Zfql+mTGUhH1LUJvejF+ff8DKk1OqDdQop+7Sfa+zne7GT2pQkHAYfk/yIWuY
ax1p4xNFkLBev3twuJoKWApmEzAssHbqus8IS7BulrLcq80ocplaFofBiviLVUTxRfAVzRt59RV9
Mrj2XVJW1AHN0CUbGij9NAcVOBxLPRKr8jtUHYvhudAnD3Litw1v3K9ocWDoAP+LCuuavAnfKaS3
FLW7pIWqeSQmvWvwKd7dtrJxv6JAgUCE2h5S5vX9Khkd7WQrZ5emCLv0R6S+q5og09so4+GB8cnG
6o6xotiSY2gZXUzju8wvTX7iNOiDqjn3oCxoQwBh2m+my0K1vaPNawwA9u1Fbsb7z79gdduUaj/F
rCcMWfopidkdbTWf0PeEYCY66EJb60Las68dEXE1bB0i6j9w13lmHjxJy6+0TlrVkWjDLtJky1+q
DOkLJgOib7fXt2kFJQVU4tEkQr10aQUcNXFTq5RdDKOSj7lKm6OBSWIBPHHjqYyqHhJYEEAAkYn2
ytJMRHkW1URjF8zu7fRXe296lQeJ9mfN6+5LXeD/6vxhrT+8z+ZWe5dovGN1qrJLn2Lk1kgHAtbY
gf3UezPxpzpj55pK0wNGCTGyryllqJkR6kCKzTwQ9qTBNMWdj5qGfI/x7Qwd7MI+5kPJd3Iy9btW
whyurkbNc0Oc/L6SJ9Crx6lohOg6wQLQf8aro3sAZMAVF/+Ip4/epja/FFKdvGlNnnhlT5XHqo+V
89TWEeawtRzMBtBqAAFPPXUnBWyyv297yNVnjl+BZ9bHqDSY9tavLaZZvB2zvAd8XDum4CWhSXzs
OhFb0pUjzmbghqjRQVQP/7f0ECkZAdRSWY8v3ci/x3ZnDuB16THrcHs5V5fAhx2Ul8H3PBenVjFZ
k0oS9yPtLw260H6uFX9KDkZAPR+hUpVW/m1rm5sHUrt/WZtX/SlXVTPbKGMkTBfTKSPPMXMpmHKw
vFMUSv42HH8sDG2mecoYI7OrDSxJQ4eoafsLWg5uo0anvOC+lU6Cy3v7nP5tZnWJNgD9ZBp4sy6J
bXzFaHt0UrmTCOL+5raBAABEwuqc7q+iUiqzvk4Tjm3L6L6EhKXZ0FNvK8Ht09n0hX+bWYO0mKMT
m2Os9NKp7x0/9RAS5tmXRh0EdgTLWQsbWmSqDcnA0diYVLbQzcha5pqdKgh7c1RbRD3UkfANoRwJ
dA+GD1dBtnaImpJo6C9y1iQ/KisCo2lCI+72sskDHRhxP0rV0Ye0mKiKsLFC0GWhuwcqCsCX1i/6
vIaKgVXkw4VJrWfneAiaNFAwNX37wLZWCAJVRAqoW4BZbf4Znz6nREmxa0o1oJgV1PpFbaFQnQ+K
RxMsjdmAiReiyZ0NH5mp8zHJCbgGkubVpqp1Cw5BdRqAGtEKt6EMcp9y9p4mFWYzhm483F6hyNzq
5rKppvHM7IdL3/c7x5patwN/gFtHxeAbkS24lzc+Zgy4w2FQHcHM7hV8qlNpqSXycCnz4qDLfI/m
1t/CR+GUn02sPmWdqT344tThYuYvetv7rXRH9NcoEsnjbHrgv5fycZl+co2SMqCyVW24kPwFoiSB
QhrokIyCwLTaMJRaVMzJICNDSQkw/nUDMMGrkFh6o4ZlbZGdbERgxUi6yb/tBNtW0DABC/TcL5+d
5NNaZNJGzCJUDdEUHfZqav4xy7QQXITrOso/a0FlbLYAdpq1Zw8km1iH8wkr6E3VLu2y6bGU6fio
t3UbJJVCdlFhBHFtU/hfS85SlfduNmRTkAxgb07A9H6q5cl0Idk8eLe3YJ35/++vm1VSZpEO4DuX
e2CnA6YH1F4Nk2TCxI7qqomzJ6Zz7JXSL/IwMsATnbKwpU+yvS8by42nZ1rsbRV1J0vwncwf+afI
+vFjgNWauW8gYY5i3/LHSJKcFRI679CH8Fj76hSZS6t9NI6uSQSmts7eBGYAFTVMAl9V1RLUl9pK
lZSwlQx2IPA1LydDLfDjD22v9YowJw+cIXwMrY9VJM1LWhecxXCxIlcP1aTqhz5K+MEYsL2pXcqX
Se8yv7LjlyrCORtJL+97jR31iHwFjR07MhtJJx0h3qR0TbODwB0EIHqueTr+spvRCAP3JZV8u8tV
1HjBdttGSh7YdiX5jjaZB25A8qAsG8XveunZ0EhxTLgSYVvl7y0b9B2AuElw261WF8jHQQLjpWAy
ArDUK5LWxqoI7yddDRtwzxyYLUehXtfkt560P/qC2wdoiNr+kFPtz39gGC9xiDkC43Al05cQR6u6
2FHDSTJ3NKrvy6Tc1S19sOTxoMXjqcpFnPVbngT6ONCpAugLEYNVpiuljA6JnmthgjIutLxOQzuK
ukvr5/HHhmLmDIMpgHGhh7BOB0Ech0K/Blnjcj+2u2afPLc/nMlNI7d/M38RkTDgunZ0ZXC1KnR2
FKZGMJhpgxsXgfJLIm7+an4hqau9xo+x5rPIFRFCbptFLUWBYjyWu86u9ZpYCoX+cNhHjzzx8wdy
Z565vpOZq9yDuuOZPdJOcA2s8Vz/rBX4D0QdC1S/a4rfttSHQcYUXtgy5sXTXZb6VR8Y8oudocSd
uZXjatVzJktunv0RouY2QzC4NKFzDrg4EGWrOuFQRZDk7iM1lCQbFFSZjjl9UKNOnm7HxbGoQAzO
ZXMKJltpf9NYanZNbFWnKtYBnneaL6WkxK6pdABZpCU9t3T4cvujWt35/+wP5qFAcoJyHuLYMiyn
joSWjIRaqVLb06UqWhaoWmfsK60X1YG2Asc8evWPKRS8lqaAVCkBp421cNICM00A0Tw6KuqHeXVE
UnBWRQ/HdcVktTbQPy4N9mQ0qUqwNqbXp7Hhd2Mh73qpuQdZ0i6jlVeroaLlO8kcPYA5PVq+3t7c
zRWjSTW/xyFXuFb3RnGco/2aaqHeAnDeNe33WpZ91Zp+1ibBE2aK92VKBAn+ls+hXYeNRocXjfg1
qMGUo0GKM1sOU+1EBnsfGbGnj+q9M711LzH0PTRfG+5iqw6BnvEn/JDG6vcjel/iz2/DvfC94xJG
DgIp6zWrTBQ7UZlMuRJaRbFLja9RK4UNiFzSIOf3I+Blai2f5PohNg8UoNoyeoztn3IUC66OjeQD
WSd6tDgDkKVdPXqsuM01vVfCqLrHSSP8RME4RcAxvRMnFcWc1QNk9jtYszEXhfa2A8LOpd9BIK7p
60hVQjumrqEMu6Ic93ZNXnrTcNFz0qLaT6HCl6vMHYzQsmK/LOKngbaPadkF0igqDG1dMXMNAOIK
SIbRrli9wPhoJkUlWUpI5eZ5Ur8lOgbG8+KLw8GWP4LudUDBw4mHY6e9qKUIfb61+3P1C2EQ9SJ4
wnI/GDFN5gzIx7gk7YrxpLQkKPvcxby6IsJFz2nkKilDrehftlCQXdrSaJXY4KFRQqU9jc9d6fa6
67yYZ7M7pcIm8kZ6MFMUYUoM/zPj+JfGMhy9nddEDXUNcih89ByQyyZvTxn9WqHL15vxndmN3ggg
GsWAQvQ0QiHldojZ+gkgKZzHC2VAU9bwWMdkGdGZgw8M9T5fKk2UyKxc1KdYV4M/XBrdLpQVURxD
mrKK3ao+pBhuSfFo49FeiYHBNr5qtPVMWgWWlpwqcDvwyOcdOcpN6UZD2LBpV9f1n2RU9g4iUN6n
YH54qyAINkzFUakTIIjlI8R8BZ/fddCdkygLrJSAReAZsIr6uV5DNZK0athR1uPVFTTxt7QLWu0o
R34aW++3D2DDHHJREDmhrospqvU8v2ZmkkIHPLLqmDteP4LPiBoHalReyiFT2tERF3gvakBuJFOI
piA1RpnXwKmvM1PFSUqEOkUFG4ITlOavIgI03fEdI7tjgMlbz9n0O2/e9DhQ5qIL6UQIyP/nF8z6
j5iNgdLtap9BiOJIvTSq4ZD2GQYeqmNWR2cmQwTZ/lUofxIp+xL3xtGS2nfUzHDPlx4f+P729l9/
7/M+2HiQAEQHapZVbBmSvIxnxprQ/FYYVpDoUIAudgxwGOYYh4Y8Acpw2+JGMF2aXIWYklZxwQs8
gAyJMT8lWrOzpkm7qF3WB/YI1TE908u3VscQJM213OuK1HYlVou00mdDy1i3/CGre6bKbDNFUFdD
R8qk3ZAnzePoTPlOp1x+ur3ojQAAW2DFAFIRnz9OfBnqTClreQU0d0gTfZfpQFSbevoMGcGSG57U
PqSgJ9fcahiCOqpAwn6fS+703JmeGT0Uw84efgNlMSoAeaJsS1zIt4iO5frWXf7C1W7EcULQTVXV
MK6iNz1JXSgJgakxGAc3ioZTnX/BXNsulV8i+1gUZ6R/sXKf4p3FRDXxddcJ0XL5U1bX7URBwThh
M0MG3OMXCNQqsse1Y88PeeMVtU8zQYVwzd73j0UA6jH0hhQHjHnL4wH/kgPSWVsNZa3t3b5/MHt3
6s+0tt3MUI6q/dZk9UEBUgE90LLbUeXrCJKWLoEGZLMb45ARz44Fv+pDlXPtoPg5KP7OVRhQaSx/
VaPWTSXVeD5D3in/qo5pG5QxH3x5nO5opEkPk5GlMwmvdcl4i2l/p5SDuFOelMgCq5pu/rBY1/tO
ZNpeUyW5nzo2PyRO+4p/KXTwbH6EBMV3pbPIqbPy8qkianHP0Oz2B2DaPH0qxiNnrfIfBJ1ZrGpO
JYHLXhdK5yvf5Fz6KIH03EV9cHyqFAeaVXoleZVtPmpODFLKSlYcF2wT9t9fccgr58n7War0qhWs
20WnauCKCk2u+w1F/9V07TqFEq4rjaYLaQxR12CNZpodDHAewKRxluinf8SHT/VU05KsCGTLWliY
DDq/XKZfBm5XPkvz5Deo6MazpvMxc9OWlAf0wcHHNWnnmCgUiI10BJw7dl77ulMA6m7yd6eC0mSZ
N8lZaiIRX8VGJMDVj6rNrJGHqbHVzUSGOM8ahWshuBb3ja5yN2mY6jPoM3hqGok689cpGFrL8G7o
QYMyAFn20svLgSsZ67geSt13VU/dSkR+tHHHIWCAnhEobszeOatwAvoVqsd5r4cR6COyqvEbtGk0
8wnigzN3ySEnbvtyO97Pf3L15YK6F6zrFqY9MOm7WlNVVNyqu0wPJ7TwD4UmZ3c5o2A3TGzFk1mW
BTUz691to1txE1c5Wh1IpQAxWtPCmAhinZ6nRkin6jvIDY+NlnyNUucwMfbQ8DCOIeo9pSc96gSh
aiOLwzsVMFq8EVHwWJeJBqd0GoPbeuhQ1Tl2IAwPIP8ORm1I9e5SAmy7i+mHd1rGVBBL5hi42un5
Wp31UJCX4qm89J7IMpkNfkUjzLnjkqqArz7TUXB9b7joPMIDxikkxJhOX2VJQDKhEIU+RkgoONFi
8NK4jtSIRru2NhHoSrRcZs0N0OwslzIUEgDdo2GEcsfDXtc8K3kdomMSJ0E9RijVCqWU5s1Zbx7e
lKir4W0JBPFqXRzq2ayrbSMcYj++zE0WxB3ZheZ8N6KR6dGffwpR+XTj00AGhDFMW8OQEQLNcpW4
FVpWV4UZOum3stjJZJ+Cz2KMC68kg6DHsGULpUuQaGNyw9HWstfq0MQMTSQztJi6T0205BoFA1bS
XisL10m+//3395HfQSMKxWhoSSyXxpS2kTpdscJOugNts9EFZbqvKii1quSJM/vs6H5RibQfr90G
PKrYUUzAzNNUHyXcT1cLbew0McbICouoD+JS4R438F5wTIgYDr1vakXmOXQQyWxefxMffN74KuA6
GOJafXig8JgqvFftUKVk3NVKdqAkEwnSbnQIl1ZWtfZRAltKpZd2yJrkuxYTd1LAUCJlfmRXO62N
fEiqPvYvGkDuThK2keTy5I1naVCLiFyvfQm/BDEdmYOsYBpiPoZP22xJTSbJLLbDupGDIr1Dybse
mas6CdqQgqrE9Q28tLVq9kVO23ATd0VYJtkj1LPwDDcDLX+o80kUdDYujdkWyqtIiDDqaa7WlQ+9
3hiU2qEyb6nE09cUqoVg76uJz2JKPCBI1VNcmMA3APBxZzakf7n94Wy50gfhAeyj07qujgykGiPe
t3YoJeALlLuud7Va1/e3rWyuFBgKANrgrgAcrnyp7WNdnkpmh3H2ZahrNykMN9ceClCtDnKxz6IG
kc/2s/T3bcNbp4miD4ppqDdAymv2rE+eo1p8YHWMHa6aojlO/TA8GbF8ZyWDfKeZvXz8e3OgbrFx
G4JrDBfK0hyRIL/IyWR/3IiS9NDTn2mCx4siKqJsHdtnQ6sI4AxaNTbNaIcc3A14MmP0yr29FJGF
1YlBJHFkfQELsh6qzvOYCFxiK3TOamSoP+ImuqJIH4Cl16VOtkMwzLjRG39iD9q0B72TIaqqXeeg
81w8+I4wSoWrfd1LKQtiFAOT7NCpfkSli0yaxX4+Bl45uL3xdzO8eGwgCcM4JvJPXUajeRU+Upti
03LTDguC4XS9iqgHgVNDEKSuMy+IJaF5D2IJdHcx4rT0M96ZbKC0tcJS+lYNsjfalZePgqWIjKyc
uSZQqpTTzgozNXFbLru1cvdfG1k7ssZKOwJFX1jmsafW9xhR80E8e9uXN1aCVAsvwJlYHfOWq+zO
UfB0V8dEDsc0PoBKMUwb4jU69W+b2XBpvKIQalDAlcGROn9Sn4INVfveSDGPH5pp6jtx9VDHZ6KD
LEl/mXJQPreDAI25Ed005Kxgl8CdOFdylwbHciomRGw5rK29aXy1vEqjriOq0GztHnRQMN2IrBF4
/PlXfFpWKccDG4tJDpE784Od5j6RSmuXDKJez5YhwF7s+TEDyoyraz6WZLlTsX9Au/+kZuOVifPI
aS+IPJtm0FIF+gWB96ruioanCRppmNEwpppYd0n2hRnf/t4VcO981LPgC+vsPqmJXOtOK4dF07kj
3ZWcB7x+5+UL1OFE3en5Els+JSC6PkvzgpRiVjabF/z5gPAostEHlcP4vovuuqbyG9NEse7EBE/N
jTsB0zPoDs5hB/WUlSdA7HCSM6uTQ8n8pUd/wBN9e9dEf391W7eKSvSkx9+fxnu7ev3P/j7yrLkg
hLT9I0v5tFHaoGS52XDIk9pNi6AJ1gni0MPtRWy5F+pbkMYDVzn6G6vY3BhFQutMkUNSveda44Fj
DMpsgrxm88g/GVnF5shQJMB5VKyEp6AO5g/w49hIXjX5J+YDBKnAVpj5vKJVjFbbOCa8k+Ww4+1e
U1/LgbnEJL4hknfdCqAI0dBEmufwQSK8dGRtBFaU4+hCcNVXbtQ+D9MF87OauStEtYtNV0OUwa2A
4i4oHJamoi7Gw7V1EKtnVqYJTPIiMMPWrhlAREPLZJ7UXcO+daNXJjzx5RATha9qp19kiClomZvH
ZHfb4zYtIULj7gE4CTFguZZEMiYrQeMzNLVdobtGg+co+I1EE6hbpzNHZ7TjwcGPxtTSjE14nxTI
fEKDOS6775RAQo1Y4RZ0hRI0qwW59NZ3hG44sJ94W4O6dxXV6pQklYYSQmhF0MJDpxr/TlCJ5C42
kDYfgF7cNkgNgS9YXdpFBhiRYaVzh7+5K+MhTIkxullp7zrjZDrM7dLYVTAi1VXxeZBzPxJJn2/t
K7hoQU4DcnDkjKuAEamxk1KFKOHYda7Oniv70SEwNe6p6Vf5021nEVlbOctk1iZGhwogTIvEpXod
tLHcQ7zUtePdJI1B02mVIFvdClYoyUBKYa7MAMq2dBy5JDlVIFAU1tFeB7Wc3fO96rxnNPe4Pvz6
+/UBzY4HNfwBGKLVhy03GeEY7JBDcKAAruyEDDUYOx79rHGBwXSNNBeEx83lQeYRJIUYfcA7c7k8
M4s1ZajgqCqAwSoYIXgJhY/igKozkkwRamLrswBkFxESFzGy2dX52WY2oVXYKmENPQjzpEZ3RiYg
49poEyOd+GRj9aUXU1o5BkGfCrIFLvBe+Px0r7O/9orijzrEkMoD+mE8/d2JOC+29nLO/ZDPGBgr
Xd/QuFGZ2mLKbS7jTSAPqOLfvSl5ECtBuikIm1s7CSYKaJoiZZ8fhstzUxKusTGGLRME6hExnsum
9rq2EHj/thkDxUGQJc/Uh0szuILAh6IwNP2qJ41hWo+4fS7iFN26AuAM6FQC1YyC4LyvnzIb1CEb
CX0YJezjxoP8YyyNLrUfp0HwJty4NnWcC1RTUYzX8NJd2inNupX0+S0w5GRyB7TrDmrVioQSNlYz
h4m5WISKkb6u2ky6Mg5VOcihzYohiDW9DbRJcXk8+LFdS4KIuHFAeNuguAgyrFnUcuXtVV8ZWtIj
l9KzL5l1N7UXoUrUtomZKgNBEG2G1Ucb4cHEIoYbGoQkDmSvzbtybDlEf1rB+YgMrdYy2C2pGyw2
NOs/4Outk6fRECTpmybQiZlZUueB3tWFiXkoRU3ntYxT6drjCfeXW4o0mzb9DOxWM0sqPpC1nxVS
KqVJnyihpkQQehwd/Yiu6cvtq2LTzfBMR8cAYQA0U0tn7jHfYhClVsJc7zu/jgziSboRHbopad9S
B9Da2/a24uqcbYKyGiRC1/MHU+v0RsVKJZSnhh2hczf5utFkHko9MmpFUhJYaWFAu7WBo/MMYxWK
WoO7rBchoLZWPtebZVTGIBmzdvnOSZHzSBlSjipzY/WudaJnXvqmxC6CJc/Jy+ptiqeDDVgHHl02
GM6Xe6xi+HAE/acSTjuKqeVTpx2S3N2Tr0gZO4Fnblwe4KKfEWVztQ8xfWkL02sOt3rYAvLLNepD
NCLBgLqvVdc7Xf92e2UbedSMKAB6EVT7GLxcLazGGPEgtzjLqgiLMpRsQHLNnxOrfVt7ZrYgRm1b
Q3ML0V0FNnD+55/iu4KWdZNQLI3iBi4CkD+2nv7WUF8RkehtuQYuqf+ztIrwXZch+BewxCFWbP2q
i5+90XtmKTirrSjyycw66c17JwUnLZKm1n4BV5MnJ6+Q+b59RPNPXfveZxurqBsP4J6FpCL8wbX3
Vb1nVnDfTR5763PBarY8DyknyPhA1omPanU8k2M3nFQDUgmtVn27ncpAt1J6RIrKvLKo4wdIbIlu
yavlASOJbBPYWWBp0EZeuXsLTlArAwYiVKfJVaP42Mf8e8d2g+McuV676fTWk+T59p5enRvKTHNY
Ro4ByBxA+ktHlGmqc8pVKZSK6kFqjplcXByjFWWgV2FjNgMs7IwcmR+c6ycD6HAkR4+kMC8aX3G+
mm/Q1WkwJ4XRu3jH0uY4lIJi6sbKcBWgkYuBJYzVrN/rJZkw1KDLyZkAgjTL5PHJdXqBS4qMrK6c
EcGfN0RNzql8TNIAGgKa/f2vT2ixjtXWRRD81QoDJhKzhX7cnx5fsEh44ep6nh/Kn/Zq5XpS4+BR
14/J2TyVO/rXdwb+OkAl+JpQcp6n9ZY+xtMcf97CSfTlPWr6rvHiWD/yYRcPp676E0MB3OZ/79Zz
3X7WdEKjGQWopcnG1GtI000J9IqBfnYoGIctb+CCMHEVW+eFoa40z5Xgh8ur2NrHCVpBnZmckWN7
kkyA+WhdpTiN/M9tH7iKR0tD62eUXNqm1EIQ7gziFTx+X4r0HJl7DB56sgjhde3RqATNJEAoPGFN
V5duJGlgsjSKc4rPpkEHL4/d9K9vC/zhz0ZWx8NbHQWSCUakBDxVDixI7a4o/vrjhBVMw85prX3N
jBuNRsZ5phfnyX4FgZtX5qcyEZzMNapiXsonI6uldDwhKBdqxdmKAZgq+oAXlk9r8n20+Z2Tgca6
j6irMj1IRqAQNYoRw7o5A6foDbTGMJKofLF1gOb8/tVnch6M+y1dP0m6auBlmp6d5FwbFtpU+0Y0
0i6wsVYl0qdRzxIlSc+D85PKjjd/ww0T1alFVlb3vU4Sp2opVkLNb0Zbu1DgYip1b39aIiOrCN6X
7VinsxFoLKUQm1HGzjfSWPCO+2BhW+QuswQMoBLA+ODjQm1weSqtmqYVdMmLc8tzl9jJYYxil+ig
NfZsRu5kVgcVyCjADHBWqhfQuWo53fG2AF6beCR/h/Mc5FY/qmntTrT3b2/CdSDD+xxtZ/xC1M+1
9Xk6ctLXwHFV51pvAR22JLJjill4KeQ9g1Fj6f62vev7ZmlvdbJQZYkVYiXVGbqovj61oPv4Ly2s
jpXkLJm6nlTngcSeab6novfCdba2XMLqWuZyNCaGgSWgn8kZdWkGO9K7Yj7RyvRRFg3MQXCRinZt
dUuDJBRPyjqvzlpl+Ipxxy1ZsGsbH8PCD+Z//ulZ4vQVrViUVWem7IfJCSfjZBAR1fWmEQvPRzD+
ovZkrY5mNNIkzoe6AuMjXiJo3H7nNWJIVNL3v/ey+f7HEx0fHLrqy9WQVK4w4NpU5yIBzSdm5lP9
HtNhIjDUxseDdhCSG1SCIDq2nltWWuC4JYwOnwvojVme/b1vMWspIpPfsoIkAzQHs3qfvX7it13u
sBRZzZlIQVHLT6Bm/gM2NGDWRWCUDTfDyWBsDuw/6GGsB2XLHoPI3CyrszOVVRiZibpz0vb59tls
OMHc7lRQQ0ByBODL8mwgsmLXeqFX50yO2+MAzfVf0tBnbofynSjEb23dZ1srh+ttoqI0DFvp9E1u
6NEwfgy4k/VSREl5DYvDoxEV27kMg6zwiouz4yMqJ9zEF2pJuxwZgTcRtq8p9TQt97kMydQmfsgT
89h2j7c3dCMeLUyvNhRFpWJmhsBXha64C99X/RypaFIFXf7mZNS1pPzM0lHU7drcXPAyY1AdySLk
H5YHqZCoVQitqnPrDvZTLrtJcrD48fbiNr3l30bWr1QQRIBLhONLlsERHNXfWAYR4dLios7Wluuj
VIKyPkaDUd9fbSJwotAyYSO8skv0k1ZVgz/mzeDeXs11Nj+X0EAeMo+GQAZ2/uefoqxqU4PoUVwj
e0JfUCrCwWL3qIT9TjHW6jq6Knh9b+4ehkHgj9CEA0PQ0p5WMb0E5X91ttOqDMg4VYGUU3tXyYmI
tGxrA8FvODdhZl6vdSxsCTNMqpH67DTRvlVbjL1GBgNG5vYObq0IsCIED0BQMSOxdjqmFPgFVX1u
7cfRhOInXkJtwYPbVjYWg+LBDP0CTgrxfXVOXZrbEPnp6rMu78HjDAv/Qd6FwghSQjDCg9JlfRUm
XSblCeXNmaT1o13lYZVM77qavBul9tdXO+guMESDlwFIT9C9XToBywtSKk5anLPsVape8CrQrafb
+3V9KksTqxx31nVjvMqKM5p9A09dDFko5bfbNq7DHGxg3gGFWgBN4QLLZUwJZCqoCRs5b46RCYL0
b01/Z8cXLd/L4KeRBZ42b8syb1/aW20bWIXRNlNhz0G9Qr4bPVJ+6+2jLJJs3No7ZENQxUNNHaWY
+Z9/jgkE/0EFvzjXULIpYzPM0zsd5Ay3d+/aCtIhEN+hHgYmGBhaWrGzKjalcijOw6AHw3jheukL
i0nXRwQjtoZmtoasCFnE0kjTIHg2Jh73fTN51WC5eo9ZA/4nTQYPw5bVvq1ywbquL6GlyVXc7ka1
sxjHSz8zJE/pny2g9OAQvahsv7l/YBpFqRTlHsARlksDsCg1B1mFnV4PCkxIOWAaEGJoN1YD5MHM
aPpBU7GmLR9rXELEtIqzWueeFSl4lRUoGshfhEd1HeEQpT9ZWsXRcSrkujNgyWEv6XDn9CKtvmsD
QGRBTQDJAfpxgGIuN0y1JQUFpTEKm+JQknY3piJ43vVmzeNIM/gTuRfAn6vLDbz2mlK3lRNKjAZE
eo6LCcPd5WlmZ7/98Vyz2cxYLICXwN2CgSQ8/5aLGSelBqFjEwFG8VZ2viM/o+EBzv7IVUdXmtQD
l04Ydpbs8VeNSkLdnWN61Lo0MEQDNNd+iHoW6J0B25qh6etJvTpz2KTxCXRno92fa4vnwdSjTUAd
uTgIVj1v4DICglhu5slCgxhQS2cVMxKaAftKugi9kG5f2+9dkgVaVx0GST0NRf5oljIq+a3L818g
Lf5WqZlg8mxjsdj0uUfhAKR6xWzYg2qtxStHCmuN+6p2TuNvZSyqNV3HeTwQMSCO9Ah3PrqAy7Md
KvAH9x0qrI0e7RxzcBEd49HZjclPpr3e3tKNBcFR0QiZ8QMmnoxLW7ZBG63mcXoGZ+Ov3PpZKk+k
NJ5vG9n48hBAcFXijsQo55rksPkf0r6zN26k6fYXEWAOX5kmaJSGkmX5C2Elks3YzOSvv6e1+6xn
evgOsXthwBAg2MXqUF1dfeqcJm9TqqXRIRlp584gOwPnibqGU1kYNvD54jzGKyaWBh/r5ayj84Ti
NNB2t2BluVOaO6I+SnkP0dW36w6x7OF8HeLWixduSKpJ6HpUuOxCzsH1H4cCCnVm7+Zxs0NxOlQa
HwrBTlZ9UX2luH85S7CHpno2S9hhvCBKFyNlnmMrgcbltFXj+aBVwo0FIo3rbvEjyKrTKE+ga5uR
c+HH88WQqONsJGmHImeS9ze0ESiekPLCF0sBuTN4Qx2C0fiXWwqtdyi8oMMAuB/8zUu25iTKVNxC
yaEp9oL0zJ6U2q/rfvHrDybQC8vUSxlD48XDYhMmRiGnSXqIDbTnlGMURFq+1qZ9OXgaLhvgGsJC
l/GAyebwJGtKBpNAdrBNDyEgbCawFaEhe1M/vJdgLCSQSL3uE78kmE8AFIE+DGApA25x5qA6Kmrg
cTsYDUq0YJIn6G15vW6Dz56+bUA00EJNiakHcuvB6MyE1NaYHqAc7kwVIDnlb318AJeBPXZPeW33
9a9/bxGdvThLkHbi8sZVMudcTvLKTDOw6EvvdZfMD5DOHe5NBHaXNjXZxaE+bUY6NJuUNmuMXPy2
Zv7iVAGjE8oXYAzh/BVHkNTWIskOqgX+CtKa26rTfrbm4HbDuFHm/WrSszTCwAjqbIzR6GtwB9pY
t2oCwZTsYM4QbEHHr+KEQ+urIjXsTEiJo2VK6eW1GEJhqm9W9vtFFgGHcQ8HNhlhDLU8Hj0rdEJn
jlpWHObORLKa0HqjSVnvqJCLcY1mqDZiW1EvlatuK1Wg+bajkVi7Yhw7xS70YvKgRt0fyzbMbpK8
Lo8ZBNRWikkLmxf9+RBFQ4rLMGFcrO0jDcI3ipQdoHSTepmg1r8yTahX6hIXvE3fQ8EEJUFgAiwl
34kEGrHClKgJ1eLnsvoi98A7lhv9CUSM4W0qOxU0Az4VYXt9uS/EDAarB+gR6Qy2GLeJLQXSebOE
6a+kr7r/jO9kYZ8H5Pm6lYVlfWaFS0vVzihzvPdkh7S4iZAcpVBUN57Ah0W1zBbXaH507mz8ayD/
+MRtYU1pjagiSnZoc210BrmOwF2jiV6YKbMXNW3kXvduIRACKwL6D2xdkL7wyUUfpSnj/8kOUwm2
Rpz3+1xdOX6XpglugemJ8abgfzuPtVqWdg12UHYouwriqSKxbnEpiveFlBkPpZzNdlWvZZpLkwaQ
CoIh0mrGfX9uExWkpE1zrMcufJg8KMra0vwe0y/yeX34FiIQ+PVR98GNRUX9irMzmTEVjRrX8KYX
0FQKxbEjxPya2yosqDcNgrZDuTW+m0rhDajZtaexReuMCZbdmcEwwi0WIUV3Omhx8gMdUz/OBvDR
01eDAp9de71QB3MT/yrSlRWztEKRXKP+aKFUhhaQ86Ed1IECx6qj8hCmNnv7HOPHsA5M7/rILi1M
nNB4i0EyD5pN9vuThKBItNYYoGB3yNp9AzIaJbqt1p78l1YmWie/H3LRccjzvA2K1g2TyGwktrEF
eAGSBUZtD2vylN+tKqcZL9vVkI0GFIzdS4CePncGYj7qYOVVcZiqhwQigEUkOqDgJs2jItpiAb69
0s87YAp+1WFrC9V9abmhYHm1HtkD9CzjUAHIujXQGJ3cN8NPKd5C43VfzWs346VRP/1QNmIno95V
+PyeNMVBAYkuHqyhje7Pab4yt5dLCJcZ8D4xeUvU//hmfLGj0zClwInJ/XN6VHDnnqVsC2rytWPp
0h0U5xmJJTCuYDvhw0BLO6AZK7E4jHlpS+BsEqQ32hFbnEuHcYJoA/BEbfwspYEpCrjnp0Cnznbf
aX4sfFxf0AvpAnRTAHDFIYkK8cVlsRjQDDbpIfA4td8VXniXWZt2/kjyPRIEP26HbT7L4MyGxNz4
UWnJI1VqZ9K/hsS//iUXEAZs27Mv4aLWrNNKkCGedNANV508IJ7uO6/3ez/bxQ/mvt8px7K3095u
Mr8q7+bURv/F9W+4eGDjv4E7VisFeBBwU6PE7P4cvNhJPbv72d6tbb1vkMz51jv3lYuRSd0KQt5a
iJFe50l+f2h3qic9WX65x1m3Tx+T/XzT37Rbw3sAe6wvbMAavMHe2kT3X9s8qG20RW37TekWHtiG
fWMlnF6eVPg+3HewF9j9TefiHB1rQkGEWhxomtZ+qszY/6ZRO1LWdRtRI4rXxHroFUW7NgULuxCW
WY1Exp3B4K9cypwRXSakOKSzYLfVhnZOndlNu7s+00tmwN4EUD3r+0LB8zyk5ALSAnGkxUHUsgw3
H6hGqOVtDdGsZK0cszSWOm4fkMXChRViguemLMRy06oQvcYaZH0awKJdf1DCGzCpAY9DX7V0LcCw
j+dXF8ueGFcuehX4bojZzCZAqOLikEGfTaS+MHwacIz8CtHEHkpoKM/AEhsdNGk7rLR8X/QssB10
Ypuv2KAZMmyBii0O9fxuxZtGQgE7es1oCzUhm5aP3fhe9n7UrdwoVu1y0SOETltKSti1TN03BsvN
m4cy3kl7C+sIYtlzB/7H6VcJbZDrK2kpmkMQB0+S7CUPZeLz6SVyORf9VGOrCDVx4rQgeIhHzUhq
yrU3tqWVhOdZRoOC1Apq7uemYnUa0DCpFodEA82vFcfCpgNLjm2Ew+yXVks8ohsd6AgLurJdvlNG
fkmdmLa4muKQ0zkDjr04RLrmKKn6bOm/2sGXLOL3aruTWsgqqt4Mns3AmlzcL4dxn8gvY53dhnq9
mdoHFOq38oNOccu8PgEXLblsyZ1+Gzf1hpooBnhHMPXWXjbcRtpGMdpUGJeXH00PljfizoLjy1o5
Lb4fzS4HhXW2gYYCgi6c4UFvqUULDEp+RCFldw8O9PCHXjqftS05qKzYrZN5sl3ZL69QO3FSF20m
TuUkfuSzn1MX+ZQXrqQxbBFcfBRqR6imM1C0xkW2tm51S0gHBNBi0yWlU073c+6XWbGJbUosu57X
aOIudwA6BdkkAKmKkh//Wg4tl1HuwN52INms2UYd3YSWGNlCTLfXZ/oyaJ8aQsn+fP2TWmlkNW0B
6+vNmzA1XiLQedWq6dTiyiCqF4PILDGYMiO4RQPcuSVIFA2oogCoYXXxG6pLndNnebxyyC4s3HMr
3PppOr2LW70HssuwkAS2jlx9WpQ6uNE5UznbsQZZtA7iBoIHWYXGrjR1pTa3OHWoejNud3R2fX/h
SWatqcMsjGxEDesZhdpauhXl5+uTdhm04CR6jxGvFFQQ+JM2oWZThOJQHoZHo91Tp9LsOXbCn2m8
Egcu703nhticnvhiyrQgBvD4h9ZCW7wrVJte97UnsV7Z9ot2vvc7q3DDo3M7U6qolHQixqzVsJte
JBJYTeck9d4EEe71wVtc8Se22Pyd+BSHLTWrCLZasAMp3iTFTkS91WLIZczA0J2YYZ9xYoZ0taCG
5ghwl+FEuo3WaeCfIm9wo9YbZf+6T2vjx93mzMis83ySyoOefJkxQWHymKH+J+irRDdrbnFH89Sl
eVFlMmBdXYluruKWGGNty/Joy0A794UfTtL9pEQrnUFrDrLPOhnNZoBeVqbDwXpWb7NQ3UKI3dWG
LWoUtqGsIL+XfUTQNQxWY+fpaxtpjICf1mBs/AqTD01ubS23sRilPHGMh1EaVpbksnd/DHLTV8yA
fUwUgyppbyS0G5M6zS5U7/Xj9WWyHB1Br/o/z7jZ03ukVjGI6w4kOXQ/NMF8mlpvIL+mut/Mw9ZC
3m6l3Q73dLRIrazR7zaU81OU7Yg/xrk5BD9vJuEOXh0AXS/spGpSW9BSVPJrwC7tSJ9+GtKExwpg
MA2PpBbILBWavIS6Tlw9J8XebAVQfApg8l4ZFnb0XHyZDuZF3JJQRVC5vZpHVi+EA9B2+V1yQx3B
sIXn9KEL5NyeH/6LLdazzSSlAEjgQp2m5I2VTDgeYnOTqD+V0lbC0dGDZnBa8VU2keNUm/9k00IZ
D9Up1h55vnusDKdIoyEWtf4kal5o/expIEMDWjkKw3M0f4505YRiXvAjCpY3gKtROkT7GHcMV5LU
hH2OIDtXxUNsWbetNHnXvVrapXj/AraD1ZwvuCMGMQOBYWFiLRvbFmFgyG/ibnAG8SEPMztuf1H1
3z3BMuIAaPviZsuA1qjtcbvH6ohpNK0B8dOodZT2Q2qew3lli7LT52TgLmxwm6Tq4nEoSmE8QisO
5ASpA95spw9/XB87LuD8ZQWU0UDFMJwGL1RbCFWahXU8HcN2FoMYlRMX5WWypZWUe0KdyHd6OA0r
iRGXtfxtFI++IHcDh6DGHbzUarsOhdPxGNeqznj5hRx6sTGdJn9O1PodFEDqC/C7lT/EQtjsrrvM
16G+zQMABsugr8KNj9vkVJhnIRcwsgOp7sx5KygHDdjnst/1aDMdZHLstK01/LvM5m+rKIKCUguJ
DV9E17W6mMlApqPaHVUh87rYFbpfg74f4qfrDrLv51cOTECGDdwg0GrihjdJgYCKrXg8GhZKLmZY
+2GZ6jYetURHCdW1K+LSbOKGjmY1QMhBucmdWUaeTkMBnNhxipTmaDXDmNgaqfXet+JpzvDmbUIf
cIomMPGEehnN/2FgkWSzmhba/3WNizBqNqdS0cvzca5qwBYT18yt7djmn5kwvipKvyZve7FloAOD
BxhQG4ASB1UubnhRf6B5T/vuGCPXmTTIZOABuO7fhPi9WFN+u5hKZguv3Lg+aCgU8uUtSZnrrBHM
7qgng19UMogegcPso50sr4zi5a6AKcYJjBCNhnJgP8+PhjIdeqNR6h6vWZ2nD7dYrhs1HP0u/MiM
yo66yu7i5KnThZWchwvfJjiXZYRTHEdsSPGsfm7YyKG0nA4m1NKryBmTNzPeJzFgQdCPfu1DbbOq
q7IwqGBUAAIURwV6ZXTl3GCGi/pcFol4rIHOhI5UGFeP8khwje9XzvhlS3jQAvoNuBPeNTNO6jot
iXiUk5dKBtJuQyKULIQ1ANzCEKIRBzoeEBFhpStuCCMpGcd4tsRjWht3ldx6yJIOaGmlRm23hByq
kbyV+coj75Jzp0bl82GUolhLOmAQjlGTOE28E6MP7P9JefuX0QyUMIBX4byFfwAScmctQaLY0Qm+
xR8iJD5l8kOXqTMpK6fCRRT7bp1kVCWMdAAn07k3VRs1g5Q20rGK41d5UtHM5OaqdKfG/QFwhi7W
vet+8UVVrHvUyBluEVVklkdwjkW9FInKqKpH7EZ/hr4bOgM3ZmY5hZzZBKosown68a4KqJhCHOt9
xfzl9KEiAdwVRpVB2GS2pk4uUn0dCqWmz+axbToI+NwVZboparyb514pBlbyVY2vZH4sNlTZkiT1
dP2XgDaHlVFgUeXsrEIlDeWLb+IbVsfn9qI1FUoRZnp4zIQ6ZggZ4WZALomxkNZwc5dxG+h54P7w
tIyjCk0h5w4n5pRJmS7HQS6qtnKwhHva4FiqnDB9Xhlb9tWcV3iaR34BoAXa43iMwICrSW5MXRIo
Tabto4j+HIZEukunQva1QshfrEwGd4wIUa8mE+cdlfT7Jh2afVq0N4ouyCsJ18UoaxhgtAejQIT+
KJTUzl3XKiUxKgnf05v3Tf80FIOXGoq/4vXFFoIV6K2wdy0GLeG9TtHXI8XfXkdu/mXc9+7buCVf
iTO8llDJrRzTzjzDtYg9PqwSN16eX9/WEdaBz0LrAg/vr2QphOZ8nwSjmdrd/GTkQdw9tmYCNNZX
WdWejMfgaU0jiLveMHQ12iyBokHrLd67+PUrypDZBZA2CVIaedoEZj6tcFfGlUXvs9XE2WDfcLJT
4RXeQGI2ez+RWskOcS0vKe3+q7KrZ2OlvrI8jicecWtFSLJC7sU2CTpvGDwiOLrbuZEjda5B3DXI
x9rwcXtS1QS0RXcwJozEDpWPJLZWsgue4+HvGQKFIoAHeIb/fhk/GT0ltPIuGrAuUOLdpTfRo+X1
ewACek9069thKzyBM2ANVHERa9iUKUja8GwDQeRvzfcTo0nZGnoqwy+Ck9gBY5QbGxnO49Y8Nkn6
K5fXymIX0ZwzyM1alsWoX0VYI1ER2bkV7Yn8Vus/9apfWR9LoQR5GuMdwkYHi//5YmySOktlbUyC
RFLxGKdDaSRDxugMprhG0bZmilv3RpzJIDaCqSkLJgGCGFZo47axtkAWtxeuDmjJQIXvIv/U8ygd
ZznE9hI/o1La6HH72OTKbTLus6zaKb8Hme6ETLhLjTUWXx5E+dfiPLHN5VBZqNTofrKSQDWcOXMS
0618sFTV4RsVbqlsG+ku6iHua+Nacz2qLCwYsGKD0Bd3UdYyy81jVGuJLvXYFqJR7lI6HS11tOwM
7QxK15KVMV6YSUDzGKUvLmrApHLGsrLFo1mCmawh3O3gtngUAKLd9Kay4tXCvmOv8hATNUDrh9Po
fHUWg5nhQzCX0r3WBVT1EgXlWi//lxwqbN5YdRDoeOQsaDDgcrdMA8dzAVrEABn5VrCe0+yOmNJK
lekiq2dG0F+PMAJRAcDkz53Bq18dd3VGAjBwz+SQtLUrSEcibaB6aY9V6yrCShLMV2b/8uvEJBdG
UiWWcU8HCX/5BQB+XNo/C9d8/ZQ/JMPRbdmy9W2z1mbG16L/NorCARoO0J/FN0RJxYwUMc5JMCtO
/lXe5b9Ub9jMO92p0l3eO+YKjGJ5XP/Y41ZjQzQK/DTs9d3eeqmyx1gES5KjUoCzN2sYsDVj3CQW
9SS0RKnAZhpb0DTF7S8yHWN0DSHIrd0wmrharMkmXV4tvlfOHw+5aey1mnQZgYdROAA68ERFe0zd
ShmcTBm9NPyMBr9GrUYbVk6H1bnkDvRMzxRxnLBmpfeyI7teMrfCM42mgLSHHupqPeQ0zT52LHLX
NWtMA2wsuUQJG+aP2yw6nJy6KtqKxRx8/8GkCoWXVf2MPIkW3vXIuZQh4cKG4KkxLXq8Up6bqfNq
KntSkKA4IEbYsrHJyl0i203s1YI9zDdrr0KLa+jEIBfVckARwI6P6dSdeUtiG8K4NlpKppeP657x
QJS/duKJIe44oiE0HGUJhpIf01cVGDfmZ/4b1FCDl91Luf2e2cr+9SCX9jw6xVFypOfrH7C8fE4+
gN+aojqSqcXyKSc7OkJyV7kdfNEfXPrUboydu2KO7YOLBXNijt+cwGfO/QhzowvF51/y54N6X3lK
7Iybg/Xgkk9txeLaTHIbs4pbLQf/MAnq8LZXAY0PBpQaJIahiY/lEyFrwM+lYx5alIyAFUobeNc6
X6uC1JfoAMGMDtXdCEhR8ZX9qkv/+jguD+MfI9ymp0pEpqhsSBBSGaLZs/4Wy7XkJNO4JoS1lDAx
6IjBqoYA+/NVyiIlRQOZNhK0GkFTxn7yw51y6JpnTd9H5J3W2+kJ+nsgmxed607+H5vjj2nOS6OR
QewAMdPAHO/D7LPRb5TWaSDETCN7Em8a2a3pu/7U/SadozY/IjW2w/cMxPcNfdSsF9X0CYBM1z9q
eXr/fBMX8fJ8oOAPxnBERAhdjaadn0N0ywVfZyDMg3fd2uoQcGkPasR5UholDrMm9utvaoCstzPr
LdL6h7bFm/i41zOnqvbjV0yk3WBuR8knKYRXgSpOHHnGQfuoKLsuW8P7LO+sPyPBfn8S+0FKCGYW
NjtifiPvdWfMd71tPUcP4hqrBAsKl0HjH0s835qGdz9NL9kgaLVkT1OduI1arDHV/x+h8I8ZLuiX
qhWb1QCHLOtZNrz00Nd2qti5a76Qffx5fWZ5Xea/Ij84bFkdHhgDnglIiDuhjdoeR0zuidYd2Jo3
Zf/EJKwm2afWc7Yj9fPQODfVh9ncTJ2fCTu80Euv179jeYX9+Q7+bNWtdOxEFaGk0Lfl7GiAzW/U
+TbTJ+z2+1y/AwSgrRpb1twRCh1j2bDnEBD8HtLmUQi3nfBbz231uPJZC6UtNIv8Mzz8vYL0c6Vk
AE0EfR+/CqZfNNsphgr7PS5rTVY+qh11oOaxr6ttar3L5DXv7UQ6ouA/KcQrOhX9HNtq8gvqZlqy
y+TbKC/duTZulMHOzAlCmmvPKsuh8uSbucN8QJdwWuBdI1Cfy19ZkD7S23wzesOT+hI/poGw9g64
eAqc2OPO7owpBkHqnAQ0jGZ/aiDXqVJI7qGpZ1UOdWm3I/pD0cfCOQDtg/PdnuWQ3ZAMbI5CAeS7
BNlhHu3E/qhYbiVu23hG4fxJmX29dWazt8P8aYJwzGSrudMg2TdaO49Wlu5iWnj6TVwsrtCXKlQt
xXhDWLeZX1UBn0UStxRmX2nf08y0q/4X3jD864tzcaJPDXNReVDkWaUt9kwc3ZRFoICXWUnuDQol
gPsy8fE6GaIR162MA4S+r9teum+fmuaibjVQxSAzTFeiAPFZNFVHh7yS7PinKa91oS3F3RNb3+N/
EuH1qrZIiz9BXUq2Kib2uLZllk7TUwtcyFVVIjV4bCJBLk/bbJJ3OW22cyk7ohGvIMsWr2gAm4Pi
GgQFEMDjbEWJPlWyCG+awsOp6Am/DafaVM54299OK1nC8tI8McaFgnk22pr2A4yJkM91hs7tjeqm
8kIwsqbdVph/TvqaLvJiLeHUQy4eCDoerxsFMVPuc3uqHK3d1rJTP1n3EKooo8RGJcPsHLQtGMIP
kKVeX5lL0ejUOp/aj01myA2iX0jNchOhJuRao4pza0B6f93U4lF9aot9y8nKjKuiLkpwrQRReaPP
Ti7eSmINPuFbs7OF8dAPiRPV96VvrqUii2HwZF65MCiNxjinEwzHxnZUvihKGJYz2iB82STGh/F0
3c+lQ/DUTS7ApYKl1RVuvkFS3NVi4RGArNC/GPaoFEUzsmH3ur1l7xhLHF7q2SPw+bD2IKkRonZC
kN9pTC8YzRBONWzy1jUDpV6txbIdx+d1AAP9Y45br5GSgiPOhHsW2ssrL7qVjoYD+THkE9ArRxV6
7W62GNBQQcQTIfhNUUs/96+uiy6vQxMGY8GylSGZ7VlDEeH6KC49gEiMAe9/ZrjjQU4KoAETnMsk
u48VdEX7Br1HMzs2qK0y1d1PsOYABa8XdjnFtiI7hr5WFlqMrCffwJ0TY2Whe4HgGwZohm+UG0my
xc+ycKrmpf5QHipXT+8y6cms9o1Q4Ol9rcbIt+N+57d/BgG9YudjHcV9ImSdhMNZxCPrPnruC1sz
n7sUaKENhSRJum3TYzoczMfyJa02lrBPMrQBTsTpZbLJDTDiyQ8JfR3MI8mnzf/XHEFY/fzzCnT+
ofiCz8vFTYaun+4ubjdd+zanfgGVBdOfw0chPbRivxMhVEPm3jbpGgPq4v7+Z5IuqCbncFT7QdZR
PttYsZtDr+UxWBPnWDz3INIC3XGsSKa0fu5pJssdFSM5CayblODFQ548NfnIjUPR/iJ1Z3eV5Nam
p/WvK0PMogW/vU8Nc9tgHlKQvg5TEoTpjy7+yp/uAIrfi60dTR8Csbu3x+sGl5Y86G3A0YPnCEaj
du5o1U4xFNUbxA2NoEXrXsyfmwgdSmQt714KI6eGOMeSbG5FxaR4axwHu0oGRzN/XHdlaWGcWuB2
b9hTzWgbuJJqlSNDs3seDml2P5A3WvhavyY9vGgOqGgQtqFiBa2B85HLpUQVNDZTrUQdWhVumGZ2
3kwgCNKIA0JUyVVI7V/3ke/V/o4QrA8ehsFqg9eqc6tEEowKGpqw6rbvQgD2WC10H/LE7rfUTT8U
z5F7Z/tvUeC8Wb4ZKh2rWZwpzHaozdv1ffRLOYr+/Et8Ef5LenviIc+AJCV5MegDHsdIFjp6f6MY
bhs96tZKmrCYbUKzEJViBjbBpe98JIF8UftJYeXqtBNxAxFGN5GT8hnd3wdZL+rHekonO6fUOoCm
pn1QU43srs8mWyL8Zj/9BLY5TzIyqzEVIe8ICQzJVevWjrtdX0x2Yd4I6kpyvbT9gGD8hr2go42v
SHZiCxYkinJQZFJzn1e1ZqP0JbjXHVos0Bi4LWBpotsZvVHnHhlNX+Igx93EmII+2g/0B/adMn/R
zwKQTdC2damdfMyaT95C0R2sbVh54IF6u/4ZS86efgW3ScpJ6oSmwX0vikR9o5cVUKkiREauW1lM
qIFDBVSL0QaiS/7c2bnT+7AhSN6z2AMbN8RfZA8cgkL5gEYqnNsONW/FQ99+jKvVve99zi+dU9vc
0mnncTBqC2mgPt5DiWMftsK+K/NdPj7L4r4X2askccbmVa7ekz5zJslP+8Mk4J151zdvk+b2ZKtJ
u6b0sf7dKPwtVGSXSmSrJjnENoQdGVMv6Tf/acxwGQB6F5hvfsx0HY1R7YRsecjBH/RWirfzrG0F
WwXF5fwjTncJ6qF15RsrhwObi8vxQpO2ihZVCci687lqZwvS6siRgiZWAbHJLJBZKDHdTAKkoq/7
uLj6QLv4P1PsiD/Z1Xo2zFk/zHiuQQeBF7fVvEV/ydN1I2wJX/OHuwb0ZgjMZivi2lpJ23Qf15Oj
R6kdR2EQRr/DwfSMaA0GtZgVgVb8H8+Y5yee9TQEcCnH5JlStIugCqAVxDEUXFe7xI2U0o2BjtTn
w9jYIpnc6x4vzSCojBhOCXhokAqdG0c3XdEPYOMLVNCUeXKpFb6QxoKbEr34D3GZUb2KyIhAyslz
GAuQ+0IrvcVKVbnd4v096V1wVXlir3tRsZKBLfoFBkjGswF5FD5kosJK9YnEaaCEMdS3YkBsk6FJ
3K6Y1y6Pa6a4uKgWEwAteZ4GtM30TYrrsJemUeKLublWzFkMUIx+9G+3dO4qI3apEMpEzwKxqjPF
a826zezIaozOr5N+prfhLA35tBc01LIccVAgPzckQwgWoVnSvBRPhYlX6XKibBUSptIun42ou2kt
eZRdOSH4OVIKhTrdYAj5oxGVSf0liTFFHVGXx80UaqS0taLWpxtzkEF5HeljQ7e1WEF/pu/FprVB
kFGaDrYRmrbWDoeFKMCEOhh0CVUBEImfL1dryrOEykqKjIl6b7NN3c/GSex3dKvbBDwA1zfH0sGL
rBBXMoDPAdfmxS7onKIp0WyzoDY/JL3eGziTQjWMgagQA6H8bCqQNQkoPWfzoZuK2yHx1PSpGEJ/
UD5HIQi1DyhwfFz/qoUUWUEpBm11QLqC8YwLuoU1ZO1YRXmgxrUtC6JdiIWvZ+A9q3wQKtjV8Hrd
4FKEgsXvfgn27soLNCNxrJpJSPKg9VvJLiCE6tifyu/5uQugXf4fjIH3lin/gdkSgK7zKSZdbpSg
cQIVz64P8k1H7f5Htnfye7KnK2CghZ0LDMcfU2y1nUTeMoYtuWd+ZTieY9P4jKv4tybla6FvcSGd
WmJfcmJJG8IQYmSwNO2HdIumabxEhNMzhCpA/LUthdvCg+S7iq5MtBj/MMUXdDWjt5lUzyuju7R4
EA0tMPEyllf+xM5N6OlVOc2Dsb4dZS8dnUwcPQukU8/yz/pIqVc8RgXTaM/Fyc6SYyHb8bjRyuP1
D1lI0hl85p/v4M6d2qAzoUKZB3ne2iA2kSjUMxm0JFqjhFoKGaeWuPWkV4U+oKs3Dwo/eSzXHuG/
u7C4lOHMEW4NGVEyTUWIAU0mxyhdUm9I+kRALXVTfNK3Mrb7zxmQBEd8mbbFs3k3YOLXcuall1PW
cYDOQtDnMWXD8+XVZmoM9ZoWyyt8qHe6eVd1zuiKjW11dv1a9440vLc/INtY1HajQLDsgfa2tDFq
XDaLVcz64rYCoA+SkYxRx+LmNi/mPpMpvqbbjxBYn8PXXrjJTTxETdW2FW6ACYi1V1W/H7vWz/sG
5K3JXov/JVkTu10rWGEg7AaIEsSFXJxs53QUJKXPgx+S+huKSLZpQkyn9zIN9LCu3G9DKVCF11T9
PShrB9XijED9HVkVBFVYM+b5jIw0pLVpjljfR7R8ejt1N7/RTbLJd8Zj7z2DCs4R3yxXBANac9Ot
xLWlJf/H+EXBU4z7uqjUOQ/ADgykQnOTi6vQejaJ/Lpnd1Gw8QLDDFGwcwe1bGpAfy1iyc17vXIy
1W/w2AGtU0f7UT9bEJU2vHpN4eq7InLNKlce0tCkCNJh5pnbu4NXuAkY9Pz2XnXCyR7tzk0fhL3i
ve7ae+0wPm2KY3833sVb7at08QJ8TN6uh7Hvesa1D+Ku5jGa+xuzxAdptrxvflf+W+w0Dvm4peg4
6N3O0wJrC7G0T7p9LG8sfGN9IxzfG9fwoo31bLrACuzabXSb2a/I5zYS/t1sG5vuidiZc/1jeSLA
7x1xOmfcomxL2kZyj48FASb6zPLHRHeyoHUEV37xpKPmddvwTnzpdq2zvW768tgBkhnJP0Nm49GT
r3HLDTWIqk51kAkQ+ADRpBX7eDLuEJ5QZQtR9L1uj3lyPi1oecLqBKKYgcX455VKSYue1lUbmM9w
tN+9A6JZ/8jdtfrrQr2L0YkyXRsQvULInQsy2qCaOTrkYCjZxQAYdEdLPgyDahtj5QrpjnZoE17B
hrOtxTtngJiLVStBRS1yJ1pj9REty7INVKLdSAQdu1b8UfeK38vV1/VxvIwk0HMTIUAlwRq6urjl
HY65mpiAVgVRIx5AK4Gb1Jqk5GUmcG6CW5QmGYpKn2gbGMPoZ02FN74tpW5iSsDIrJwJK+7w/UDF
lOqdlsDW2KrHKEt9JVxDQa+Z4BaEWOmklDrmzgQxwUizSfRyfU4u9xImH1d1sOXi7wtplrgJS9pr
GeakmqBgguasJjbdOSldLSs9QocvS6xX+n3XbHJHOvA2qhiGeRvkIXEUne4mM7KL/AHxxO56YG3U
7XUnl4YRZAkgMmAC1yDgOT9eiEKMQi0wjNo86d5kEDBC6eLP60YWao1sKP9Y4Y6TIarVjEpY3tRu
nkEL5qaHl7Cz572jJe640hC+PIZ/jLHfn9wBkrYoZ80q/h9p39kct65s+4cuqxjA9JVhIhVHkiV/
Ycm2zABmMP/6u6j97vEMxDco71Nnp1OumiaARgPoXr1We5rcaXKSd/t7O4G27uX6mL5evi6HxG2n
3G7Anh/CyriJn+IX0Qm8tlv/zBg4NC4HoQxYhahF7NEZ8aX5pNs9LngndGp0RHBcrYW5c1PcThpo
BcDZvMRw9rMCCQ/YaZ+lv6VFxZm4zJcJ3CPkUBDmuGCqkDpmSQIr8yh5ebVNFG3TaOmPtrOc6yuz
Pp4/lhaXP1t/247TsVTb9lQWduGEKmSLleII3NGLVJeCG+CqF6DJHJdfQL/R/XtpS2/bkab6BF+r
I6+IgcZTfsy4lF0f0fr+wc0anOhAZH/RARiAoa+UGWbi5iZiAGWrjS/Zxb6ywLAd+6oZ3YLL2i0j
7RVEy/4YjW/Xv2B1nMv1Gs3WoLDhFRmTKAdJRyG3p4y+lTaGmQVRLIIXi4xwG9fooKuexwpGaUub
eIiPmTTc51IiiLErT0loNeE+DR6ChV1W4aJRGNlSZ5IQDpJ/hMgsyRYYQTMXjI95A4FVmjvZ/KEO
4GrWICs2+mmf+12JekSZ3um0dFU8QevkqZrj3fVZXrk4Xn4ZNwNAq9RJ15g4cvCI9KTGCx8bAN1/
h7Of35q7QQEq2DOfzVu93xi/rJMVMkcnJ9G75mvwwWegpo43rgoefL6hoWtJYYVjj+Y+aruxej+q
yjHLD1Pu6Iaw6LYcaZe3rCVTjdc0QNFLQZMbsyRJ+sRI1S1o5Dlxpnzf0PfS9vXvUf2ON64DpKeU
f4BNSLB3vx59gCGBUweUL7h32TzJsFWNIAkx0cIYm99149jQH9dXc+XOCgMLPwFBOQ9tysvIzwJR
05G5zEjan1o29IZjV1RWbnqKSn+Qd5adbPHf9g9FsjrNI7k1Q4qe1uZOlYDT8q5/y9ethQZ61PqW
NwG6Q/kKuEzniFphPJ6QpFYSDywc8i6dDLnyoOMn4pv4GoBhTIVeyfIoWFhnLsfdSbkSgctyPElZ
tif5xNxKQcwY0xFvx0J0dV4dmgY1IHCYaKhl8rt5nMvOYtV4AsxFPoAJ3rgdQXi7V005FdwsVk0B
vWYhakDkiAfwh4kh04L0GNgE6ir0pmY7VS81UFKj2fD6gq3O4SL7gsfO8vhYPuXcd6ykr+NQHU9p
mTAnUncxBe/oNI1+p0+zf93YCox04ZVClhJQkKUbgptDVN4H3Kar6SSPkn1vRwbrnVKPwGwFQiF7
diNzqug99nHm0ihqNmbems0hqc3sR9X1ePOZZZiNEBxW+qd2yLP85foHft2q+L6FgRVtwItaG3dF
aboOHNVoCTyFAA8fc5MUS2eXKpiGr3P+qfEkw3mthQ6HO8zNOTKlWpOmU42GriO68KeDIUnxvi1Z
8iSToRYg9lZGhdUFJw4wOGij5l5J12foq2su3Jl/foubISSI1NCIyHQyHrQfdG98u/7zK6WJy9/n
YhkoXSJIy+H3VWgKfKfH+LS3mYMmsOo5z5Z/C+x9PYIu7XFroeep1oGndgJuE1Ilx4xtlW+p8X1s
tiOwohZ5HCVfaR15X6WxiyKdM4wPTfyrJqIe/hXk/+WXcNFsrgw9qkYN3bWRr3VH492oblSk4+r3
dFMXrlzooH21u7t3wQwsN/zLc/HSLhcBbJVIM2o306mzX6vaa+iOzZs83KBW/S36mW2vm1vzfXQu
LvhVZUlAcM8ZrYcsTc6K+ZRQFdX3MpmArQ7v7KQOnV4tRRTEq/6k4dDF7Wvh+OYpLhLWLhT/5Xzq
NNUzkg8Kbv2ncP82K7uut8A6nlib6yNc220GeGRAdQ4IBR4hlxF1shWWaIM841lgsE0qp9VmMltR
omr5FX7Vzq1w81hndhyOQz+frKZ0GyXcltW2u0HPvxMeLTsVXGXXdgk0fEDJiac7znduV2ZtVqSQ
QJtPthXltzLeCU7WmvVekZi2ZaQ89Wla7v/FPJ7Z5HZmrzTDgCANm3KfAiRUjdu8Lq3dv7GCEjwS
YkCyfulRw127NdsE1V+VtDfQGX8dgFUSGFlz+oVc0F4kCw1ceC9dYqSQnu9klJjVdoxuIsXcqKH2
mJlW4U2JTgQTtxaiEaGBt8ILTkd/7aU1pC+lMqxy+TTjiHMGq2t/YpqLW73oasFJtnL1BKEZMokL
nSEYFC3OMaKezISF1nwC7FHbj2MBiRDKShf6D5NbUDl66VvUHc0BOjR1A4Fmc7ANwW1pdXZRO9dw
e8G/+NvS0piimANyFzPypoeUQuQ+0brJo8icuPFs/foXHmMBhbvcEmCNW8yZqvlohqBVM/uRbeZc
kR2rqST3762gj8AESmHhNeVFVvVcUmt9iOVTaQ4PBaW109nd439ng48hdieZSQbfp7mkOEnfRm5v
i2qZK6VyYNhwy9EREZHh5vl1TWoWlpaPsIIM/gHdtuxoWpO9D8epfexkJOaoxaCVFYHaPyMN8KXR
ZDhKGE1+DaC3ryeSvRnYAKmIepq9TjKSp6gimRtnUyLo5FrbOuCAQU0D7YjQIebOQpTS68LOVRn4
zzD0KI6nU9+C8KlLM3q6PvnrpiB9CEATiE553lwpVYuIUVs+MambXDWL++eSWcTRJyBBrptaO5FQ
tQQ54SKqDPmNy4Aw6nqSZEyDL8lddDun6ewTtZX/jTedWeFCQdvkEBdBxAYFdUc2cVeVeyPriOD+
sDptkIcG5y+e1MgUXY7FUrOxp0aknMBsAQbOHtjBalbTW6SkDMEWXGm2gef+scUTbFcEIJxUsuRT
jowCKkBWU/SBArGLYRdps9wF/ZRoEBxnc994ml3n005LbJk5kKdnKNlneocUWUYMR050Fjlto6P1
uSQpGhWur/D6rJigXpVNZO34tyk0FjqpVUIZDXK0Oiitqb9O8sAewq60BSWXZYL5iwe0SAHkw/sF
CGluiwASZ1atTRWgG9XncdZ/NLX6GOunSEEDCG7PC7akFVyp1oYHsqnljIEMHISoLhe9iclcjww2
h6aKQS8PqatKiuMNwBORwNTaTQdk4NBXw9qDzlK7NDXhOtArZaWc4hRs9sfW8MbQh/ZsMwjuBGub
8tzQ8udnD+8wDKmaWuXiyMV9HiduFuWCxNPKwYjjCcAN5LtAJ8uTGw9keWovXhGx6FC0bJuC3cPR
hxzAlufrDrh2z0aFdpFux14w4R2Xw5n6JrbHHsORwXXuqlHvGW1MNsnYjLcWaSS3TcohaBuCyr5u
3RidNX3LJa0SzOpK5wfSJagB4K4KX1H4BHKVoXcaMr0KYBKGE5XZzUjQm6++NBZEEFTFrQ+kBcFP
pHpDhRf+ZNyyrPO7rL/Ly3IvFdEo2Jor++Xig6zLiama0pYGddkvsWuQZKNm5THELHTT4FBIftZT
QEQg4BXfgk0QwpkIB3hjcfvFGisIiyUMNqPcI+m9XIh6xddH9ccCt01GPLnstoEF0sThJkNFzx5P
3ZA8N32DZEbyUI1hUNuD4B2ylkC6GBnnZjPSulXWtMppKn4Z9Jt0C5EHp5ynp1Qm2zJNnLL1qilx
ba320VF7S0snsQUErCtVEkwudKtVYJ6B0eJJ0ou5wJ1aQowAKksDTqWSBpeaulsMCsCaRY7kY3hI
jXYTKqPhFKkWaKNIaHhxGy4MX3wD51Ymw4liTzgHm4F277Ik4+VX9H33bexxU5pB9h0MtFe9OS9E
wtmrYeVs+NwRbAxWoSTL8E10I0jWT9xeXWL+mDNRMnk9qPyxxB/AdVOnESDLiJGnDDLy0Hm/RfI6
famfhjvyQ8SbsnLKYErBioXyk4bLErdrmjBJ4j5tlJPRBkQ7SWxDJkEmbuV0uTDBbZu+V7NsGmpE
J+MnRgSWQTV/jwYLx9n+ekBeX6Q/g+E2SpsP+mAY2Cj57AIhtNOt3CmN8i4bBReytfv9xZi4CwHu
nBOElxAKOuRna7pv8o3BiKuRDxV1SikePEVxpVS7hxDtZrS2VY/FS7yGTJupN76RXPvQE/nX9eGv
xqeztVym5+x0VfA2U3IdE20pb3HiyWHlECjYJ9+ZdFcod1p8um5v7SGMujNSrAZ4mdFzyBksujRJ
kaPAvaF3GviqBpaEd+NXrjoWkErVIxPBYNej0JnFxdfOhpiXszyNy7yzOPSrGopJs72tIIg6RVsi
vZc0GDp1W5Vy6bD+RW8FoXj1jDkzzwWgLq8nCJt2C+TShuCqpaQOi+rUF8zr6qaE9AWyGaDPBKPk
5SjNcgRhXgEzhuWqz3uC3T+DoitQHWRrQK7hip4xq1v0zCDnzhAjSlApw8Yh0A+ZssbpLNWXlLe8
ir12fr0+PNHoOK+JurZKZhtrWJXVd9ZlhWuliuLkWUbd65ZWN8TZsDhvGczJHKYRlma99XP9gVp+
o+2YEdiTW1Wzi2SUwOJqBDqzyDmInQ95OpiwaPbF1gp3U//KcjTN9ZvrI+M3AgBz6C08kwzihqbN
NVHTPIQOUveKBk5XaQD5MZXqqCIdtOikqAnziF06RfJoscd4Chvv+icsQzk7jL98AT/UqE5a9DmX
AR6+kO6jVI8daqBsYeZHaId7s7S9bpDzm/9nECBFpClAW8mjkYncAkkWYsgkQxo7dON8F1oiFRFu
AT+NgI0JeEtwXgNwzR1W41wU1tinZTDqv7TxGJYRaLGcSBeMhT/l/7GzDATdxcjC8ogduY9iEJ9A
O8uOMs9SX203U0pX0R3FtdWt+qMvT22cCK7l/EPh0yrsAe0MVDmaJ7hbjDyRqkHhowyiF0k6pAGo
cNMn2djkwM9r20kZnfpXmGzqeltP7kg8JqR6WvyS9xqiA4eJrMySF+PuG/JMqlCTTOg9Hu5qx3aW
v7WN7byWzkYFPuRQvSev9bfrnrPmqsQEiAgYb7yk+XNK60ZtUEzItWW4MLbZXQI6s6wq3TzZqtpN
FYk63Nbs4RYC6Wi0uMGZOCfKB6b3UqRVgTW2z2XzTMrkpsheC7zjTQnSPqx9uD7Ata2BYwmadEgF
I6vPzapS6VVpl3EdqI3V3w7q1O2zwTxkzaTsrlv6FJngFxDJ/EVCFhkR4DcvzyYF2kxGYyZ1sKxb
tGv30S7aNfsBOuURc8ItcFN76xAd2z3d4dm7a+KbKAtkD7xtQSxqXedvIJ8Off413EwrzUwLK0vr
QCvfSil1Q+s1DW/S0NwyQ9pUtX6A/AoUAJ+vz8LqRjq3y53QjFhzCFqMOhjHcUNyr88tFxQ44fiM
NVaoa9WSZ0evUbZRHnv035Z3DYTWOtF2WtlNaIBCeftT/0zhZTF6Iw2LasBnUHvwUvMmbUZHGTtH
0yOXlII88Wf6nVt6BdV7wECgMK1BJ+Ny6e3IbIlkVHVwNJed+wJCZA+I1k250/H/v/9QnAV9Gvnx
5p//UfcDuEoXfVF+6ESu7sqe4o7+BHFj2dEEBZG1E1FDihQScIDhLEfw5dfRqQcYZsRckG52ILkK
IZjkbdbHe2bOezmV0JJwAzTQfqCTP+nZrq1NwQStrIaG7NnCAI42pi81GUqyIreGnAXdABEeiD86
zbSPlbsUr+Pr/rcSYLDPEV/QjQCQCN/wnJBYngc0HQWDdduCnULLbpjcusV8aEaQB/7ds2rZZLCG
UijOKR0pNW6TpeagVhCWYwHLHHU743nt5CK9ia87GT4MvnsLwpUmXMzkboU6K2PKcN8Msui7mvUe
3Vnov806L1NNJ6m9vqpuQxFdM3dBhFQCjALzCYCpjjyyzp2HiUQLW2+HOECdkvpzrxaBhMZf3+wb
elPkauky9Om6ncagbjMnglTlF38BA/8iTa4sKLklyXvpsXEWGnM5znEwZVC7GlDpcynJQ9+G6tUh
GiC1S6cuF1zblsh0sYnRcrsoLi9VWTRVffYCnb2gUqTJrKzQ4qBUZbcOlbeRgZf1L91zsQE4/YIa
g5Py521IWDeqJmzEsV/oPjplTHsTbkj2PRLlPlfm8MLU8udnw9GoZc1WZcQBXOWUaLVjTPd6/yjV
5F4pHq8PS2SLW69S7fJO00kcFL0TVSf1NfoV9pByFcze2lZYxFeAxFpaIaGbdzmmvpMnSy8U+EX6
rekMSCDfmvU2O0bUy455O+/G6uP6yHgczrIRLkxy5xkaqiQt1xevqMZHAKqOGY6rZNQ9Y2pdK4J+
ddJCSG98kMfIAQP+TD5ySrfXv2J1fs/GzZ0vPWsbU5cw7tL0Srahu/zGlNAKd93K8itfNsCS6QLT
B9qP+KR9z9K5mlR4DIvRG4xMUWI+zHQWLaIqMMMNZqJtUaBEDMdkW0B8tslcOrYmbZXkIfFu0O9S
lI/N7Ahbz788YJaVPBseF0dLNR8kO4TdWP2IrdmfR+IOCcDXrSB6fT1wPy2ZkAMFsAklVm6E9owe
imJOkoBaJPKTigBfrIxIQ8/lSUmVxM1p8YZizM+yRWM6aDMqd4qLJw1IdMHZvzZmwCCQ+Cc4nVAm
vdwwtInHYqoxZqpWBz3xLatHN/jsSAI7a7ETKllotkC1B9cubm47u04MVlpxoNOKbbtS/WYOpBYE
6C9nO6b13AgX0dK8VFJt0jGYhn4Yg1v+rAh1IwXd1wloBqsuda9viNXZA/HTUs+FgiV/o+8Y1ZJR
xahs+Z5Ob7ZZgT/RbdXTdTNfn7wYmKridgYyE9ySZO6wtfTIsFI06QdlDzGprdIabpqCjwjNhUDS
gKbble5BZCDYiGvTqQJRbANYjGc976URSYpCb0Z4qbyLx01SuuaPJnSRIBxKEbn/mn+c2+L8Y+ji
kCY5bKGY6g45/q4EwUtkgXOOKBzVaZxgAVSL4CpunKz7uxTn50kAVLmpEeDM0X/N4SYsXPbUjM1J
gI5WT5SgX4u95z++BM2z0zrrpxQoGLiAXDfuaHzXQcdXsO8CR1u2Ox/hz61w56el6HFh9MsQUBT6
lvj97qe1yXzD2V03JBrNslhno5HVRpdkCYsRR8/gT9/Wcu1Ymqjotb7kfxaEC7NZaGfFRKYkmKnu
JN1DTv7LFee8NiRGaaUlpgvdXG4RPzAlE+xB0RA4r9WaFljKCUPowOk9QT6xTQQAjbUYpuIqjyMA
Zzqu1ZdLISlKDGgtlqKGzlMNSs4itXybfa8r//qar4aTJXsmL2RTwKpdGur1nkE9ucAWt8heT5MX
W7tj2iPOJrzulwaUSeBkq8esemZx+aIzL5tVUutVBIvxvYSsCsmc6pQdJ083HcUF5W1fCs6DVbc+
M8jN5SCjUdVAyipQzOeI5n4NkUFDZITnlviMM8ghACSHhuwFDHY5LNoUrKmZnATqgwHk21HOHPIc
+ca28+kx/64/kE3mDE/pu3lII2dfpxtD4DM81OmfT1AJOPiXfAa6lS4/gdVSPqrMSIJs2gwP88/c
M+qjHR7m6kHPSDBpLwxZrDvpZxRXjvmXSm9frHMTwOIsGiagxwKZvWtAZSet7Mr1jTV85NO/OZiQ
NsdbE92FNiDhlyO14zLWi5AsW9ywnUUFxQPziah0vbbNcftCjlWGBDdQApdW9HChe4JSawDIx862
08OEFuHr229tnwPzitYvoLCWLP2lCeB5OsBgLIR28CaSchO9GtPLOArSqYuH8weIDoqoRRReB9UD
d4AMlpaobRTCClrSCwfXy01LOrcFABykCPPUu1os4rVYffWdG+WGRjVsc2LAaD59R91mCGWn2erf
DOXDiKaN0cX7sH+5Pptr44TsKwhqUWdEVp47jltwpxlhaicBbl0SkrmRPwfWfZ1v/tXgQIeJ9DQu
fkue+nLdqB5aZcniNDDHEU+hLYp+5pQ4BvLxUvwQj5qTJlDpEuVH+Tr95yYzcPdDpuxT/oQL1yVj
tQEp0yTQcOokhEFYNwc9uA76t8ito9vpm6TcgebmoIYP0L5Vf0B0p940H6nxZGq6wHn5DtR/vuaz
fgUaVANK9ZezIFl2xtADlgSTP57IS/Fg/Zg33WP0MDwae1TRdpgYdO/3Dw349n+gQHF9udVlPXm/
BmQcZad/7HNHSWKhWi5psJ+VTnije/rP8R7QY2d4aIH7+65s56PtS34+OH14G7lgf9pnO+P5+les
Ot3ZR3DHi8rAwyzX8HN1eK4NNBppltPMbpPvVHMTo4aQgazyusm1Q3shMUJoAtUcHgGX815FKQV9
PGTks1k7GNBCN7ubvvDq2N5E9/mP68aWRfw6yX+McdcpOxnsOKIwNh2SXXrqVGwtURhcfUsZgAMD
F7ZMJX8NSZSuk0ooJAb9Am7MwVdktL+jEPrQRDtUtL5frqWaTW+i8C0BCvf6ENe3FQqIwIuiCo1/
XE5oWUVNyKBSFkwu4iN9KFOvOKWvc+sM2+G+iTbJnezab+VJepPeBtsTmF/eIF+mGFw8AHmCnApJ
6Uvzptopc4QutsB4GPcJ9cIXSp36NbwPnbp4/SWwtrprsHeX4gLof/j+yJhVVBpBDBA07biTh4fh
xvqZdI5aWo40PLeNq3vPoibx1U0CR4VsBOqWIAbgRoi0c1WAwzfo3s1d90xdgJgSF00Egqlc3Rln
drjXHjqfiqpPhzTQ9Rd7RrXO8go7IORd2vfNKIg/q0fc8gb/v1EtM312lTVUOG1SwFrr/UZa6in0
umC+RcFSmEJdPOCLh5gLBhXesXjJpaV8bu2QSpi/EioAY7yp0WPg1vEusXxj37+M2jajTvnCzBsV
ZdJQlABfu6YASf0f81ygL6BcF1YUA92MPzSwpEWCGLPuHn9+nwvk1LTDWU/w++oNmRx7Efgobkzz
CS8edFQ6tcDc/2fh/tjjYnY6WmhqBywiKJj2kabmtqjyfWvdh6UBZDO6Wm4jDWRcoseWYBX5kl6v
jLJq5DCrbWhwMPzrG3v9OPyzSjztVVkkachqzGK/mfzwvd0QtNvs2Yv0anvWNjrEmZPJzvQzfDO/
E8WRb6YNaPfUenv9O0Sj5HaF2vfV3DN8RoQ+TVn63vd3TS3KiSy3xy8bAtdmlJwUZC/5qZTSGCFz
2XqzFx3ezN3k6sf2W+KGx+YhOdV+KhjUamA5s8cFFpmUsgVWyTSg5TYnD/PClsYeteFGn+5KdLpf
n8L18/DMHDeHutT0qK/BHGDvTtqDFY5s58qrA5O6enXfCDHZyxPg2nwuf34WyqrOBvg6wnwObu5P
D7hIHFjwC838zuiz/V8iz/+5OJ4Nb1ndM2ulZvQ4Iz6tVYHqEkgk9b919/f1WVyNWmdWFkc9s6J1
ZjRZzZgG+c66nzxyFMI3RRaWPz+zADKUoog1WOjexyPu4jfjMfcrPwX4iG6gF+OBnPkRwsDXx/Wp
C3FtsbhwDDg4nsUxvINslR4d9gT0v8wDVA24BHqwfVahP3ryYu+btJV32lvs1ttyJx+RitjpHrqL
3Wnzl1DSL0vKhfB5qI0is7CkIclhRzcBusw7EVBgbdvjzgJUxOc9iS9wsyoG8imWoL0Ouok4rJBh
EGz01ckFqspWUUJYlGK4gSDFg/pEYuNpt+khHr0lh+FQb/tf2TYLxlN0LAIbmRzmNjsWVNv2d/nK
tvkTaCL9bt951W30s9oKUzvLfudX/PyjuANLC9UkykZ8lHTXbFS/8piLBlkfvMhu5ZLNdf9arZ6e
WeMJYCY1qViGlzQOEuImoPKunZ+Fk7sFyAvQKie4s2lrsefcHBdbZxXlSyPH4Dpwhw678fWXsonh
0PHd8K7dyT5Ul741fn7Qt8ouvKtwbKU3uO6oDlr4tu2z5Yw7aZsDtnN9Gj6pZ65MOl9IQldtp4Uy
vsuTb6Q7aQ88/F7rXFBYNBDcfkogRjC9aLviHY++g3EEPsZ8iH2oBn4YlcPwDH2KfmqufC8HqRPe
xgJH5dtoPnfc+bRxIZvNuS6VFKukAa30Ui9/me7b7Cju4UNIui5wQJ6mx4qqrCYpjMkH20kcbbt5
heajk/rvorfg2vXhfFhc1Nb1CDCMZf9l5KPL7rXqdy5KVX6FuyFxd26Di9udJKcEFEdwcETN+E5y
egec8ZtpE3kjCOuRvdm+/L7uTatvzHObXNCGcq+k2ww2I2vaVF3lJgWgZmG2baNpV4XzQerYLhna
h5F2d5Yd3/ZgrK8yMHvN01ZTaj9SrOe5u5NE1QzhbHARb5y61GYTvsw+UQDgJl/bdRCFyyBrL7m9
L3nTa3GoBLt+9Q5+Ph9cSOuGoY6HGessb5PHeQdIxgPx8k3ttYK74trj4swQX00Hw0doyB2GN/h6
MB+JY29Tf3Dih+sLvOq3IEVCPX2hLOTLwYwyeZLyiAY0abxGgUJd6aaiRp3P0+dLTPpj5XNWz24c
BDI8einFNFCafZL+VsZ4Z1o7G6+mcervx6RyYsOGMFblpkXn9tqwixU3Dye3BcQtm/OnQTKdomu3
WlhuwOOIIh/Z0Vryo7TxW1O7W2hKwzo72RRcLkzENbFsLO7zgbxDzzfy6ag48XmAShmA6s3bOCBo
V6jaxiEQ/1Sj52IQrMaae0GuDDkdZAeBredLBHk7QjyFmoDCtfWutLI71mwS6tvyVqXP4FBjfYSG
fVH+YcUJcHUwIY8J/ikA7jmnZug1wQuPJUEE8FvTg0/ZwO25FImUCczw+aopIpR1eYvEZ3tAu5s3
KbHbyplgi65ZAYRxoaUDKwggk5e3Wywk9BkJEm8M/uN38oewVLviDkBI/rGwfMGZN9eSXbaEoZCa
zcVxKPVDbo2bpple5k7eXN+eSxDjPM/CvoS4AUqdQCcun3JmKmzmep5UVIXVzKd94lmTovnZCC6K
1B8Nlm372BIgipaI/tWkrqkgAAEy0eSSXsnQp3i8Yv6G0Yfut9PQARKthpPZxQ54B/f6AFdXCxIk
/2eNu0UpJhtNpQQWgQxea7zT8EcouhGJBsS9SoHltFgnqUnQmvO4DUH24Uk5uGb1fPzo9BhdnYSI
kvyrNtHJufQ6oAVe55xQiRsmSRlKfQrI+eObTWdu6xmy7YI31cohgbrYHzOcJ7KKVGpUonZaN+pj
MYCWIApdqZV246z4dSUlC7ZHGkV6wasbgCCBYaufjffcomUq9GZ1pgMMkQ4/R33e2mrsDTQrXYo2
lusOsroDkOEGWgnRFwIMlzsAnC3qULcYYqLsa1cDWlZzQWtfb8Jq+99Z4kYlEWPSWIG6DFqolOi5
iRxVC1J/ao+FwNKqd5yNifNItCW0Zaegfro0axU+Sw5W4Yb0eQj/TSw8M8RdtkHc1hCLLoZSeZuW
BwhZ+HktQEOtYSMsqAf9Z4k4Zx/q3pbojCWKSbeFfP2mfI/7rWEFivY9y7eFiXKaETsRm1zWCKZy
+e0v0coAOQcYTj/JHTn3IKlk6DWKENr8MUcPo6jHRPT7nFOYWsjaHu2EQZT81uXvwrNk7ffBZQAq
WhPCF6qxuMpZgO8tZtpTm+O0qkAFG2vzYVRtUZ/i2n49N8JdlVs9z0q9Sj/3EPBeFB1AKbm3ut/X
N9BaLEdL4AIuRALiSzmMTO2QGApNgsa+ofSjUUXKo2v7BglEkFOhXm7ohBvHpFsMEseYLOSujGba
ypHkIDo4Sn6QoJNzfTRrL1Xchv5Y425FMTW70KJA4KTxMFDQQoHgYYojtNFkrQ29e7X3c5m2T2XK
HmYTyjjY18Nt1xU6yGdz5g3F8GzRORMExFWP+fNZPDOBNTelGQ8L9imJJHcgMtnQRhbp2K6uJRJW
oG4BoAtJpUu/bFg9tb1RA7CpjS5CoXgx184utOf9xwK3s/quGNu2gwVglk8lBBSkMXQSdXAMiKwS
4lQqObR/qRCxZB/AFaeh6q99UhhyRpU2VpbSPE4uA7wwPT0yVt13newq7dIrFEe76060Mo0X9rhI
b1r5WNc17MGPHGjpoB3pZqr/xXl8YYUL83Gc4YGiwEpl35DxJut+Z8lNZwhepKtjQZRFSyUoJgEX
u3QJkFdoVAb7aADm7F0GrV00kP0lg+U/6wNeMt1UQXOH/tQLG9fnfi0haIOq6z8/xk1+B+CbQQnO
JZZ26aaIkj2T4uietaU/pQlo52hRbkqz/E17SoPUqIE706JvU6PNezZ2olbtT2AJd1bhe8xFZ8Nc
qN4uB/c/RqQnJM9wGkd2diyM+iBH7xUNvyUJ3dix4RgVEvAaWjdnJ4XaFzIujpVtSqpuTUqPGRne
5NT4cX2SVkIq3uWLTjXw7qCi5BZVi+w2zzTMkSR5yezrx7p/QuYqFqXiRHa4YJqGdQU2Rlyu4qo8
QNNrJ8+9U8f6XimVY5OW2+vDWjnxzofFv9jlzMj1oQPiCDq/gNn1oReGh5oJHi8iK9yCMhP6d1OM
Bc0dObx/peZLqAkCyLoJAsVENMYteNeLDfE/Sqq34dhg3lQwDA3jYfAy7VXrH/7NdP2xsqze2S2k
js2Y9hmsJKYzQgUzsKkvjFIrBxfWBG/KhR8Lb1neCCMk7Wagz2rL6px01E13oqMI3rU47JdNdmaF
c2jgZKyCqNJyCTmY1uAS0MSG8z2TU0eHIG4r4m1cd+w/o+IcWzNZinxAgqK83h5To3qm2fcqu5cN
BhS3iFP46uDAgcedyrnSgPJ0gVClmgqqP0h1Z5kjv3blHQVptTAdtRrxdbTPLw2SaM3k5hLJIhOp
IYxtqFyck+xtSJ+vOx5ZtsiX5UKPHW7A0OcBWuPS83pijSW4lpDFbaPET3Oz9iIrLt2pppIz9UX6
1BWy7pCOZn6d1nQDefTXUWODY4Or21EqBg16A4tL2vo3WEYiB6Idmjsnfe5i79gudLjf9Yx1TqsU
L3E8Uc/M0xA8oIrlsFiLIrR3gkjLnpPpxe6q0O2VKL6bh0jxyhJdp1WdWU5R942PpAjYZUdjDJQY
lBFELkxfiQbJKUhjgKpB0zbXJ2d9+v/MDTf9sVXTuUqjNKjAZFTFvSdFgqfbanRB4xjATejE+0Kd
h6hjdUjLIputPyhRoE27TO4dXXTrWktr4nz5Y2cZ6Vl8MbrMTEsZdoxDbvugn5J0NyS4Kx+Sn9Je
KwUTtxppzsxxQbOcU1QiTDhVfO90Ah4t0ZRxDgua6lYNFfx2CcQouWsO89v1VRcZ4Fbd6NvGKCfM
VZSGIMp5bgbTjSBQkr78d3a4wFVkmla1NeyE2aFtthYQwexGVgUbXDAam4tYXdnJSq5husLn7tb6
X9KubEdyW8n+0AjQvrxSS661ZlZVV78IvVRrl0jt0tfPUd0ZO5MlJGFf2zBsNJAhksFgMHjinMfk
PAr6ZlZD4t9rzWWM/2NJEDJgQHriGVZJSCOjT3Yb/xxa3xFN2Gqkv7DEpZPALmjqXMCSkgdoI+1A
YxQRtFvKom7q9X3/127haZ7VSJvwdA5D0D2yxoT08R02D7m9/KujwVOG8cluBXWY6y2pN0OH1V+W
v352ALCSzA670ibWhymirFgdz3Jdx1+oc/A5TCNFZVWOJYAf8gbpL9HGgjARjmx1PBYYaJeaP2TN
l5hwEWJysBlIicHSoz14Ghr/ysYihRUTNP8xU5Aurfocip+oWoNbGheMa1sOg35dVaEo1BR+mvhj
HwCBVxVorPWpCOO0GssubC0b7GJcKMcPqdTBFhRngUyLBSeA6Oe5cKbOfRHqAyDMXYeqUJPpltdF
oSAIrDrAxRi4kAbFkaK2ZIyhHO9b48Oo9jSJBbn46vqDcAQaKrieAl5+PU8Rnhhwa0VhCBX3eEbL
Ya6QOo9JJR+HXLD+q+eZCtEjUwcwGBpA3KJEtJO6GWnLUcVjiT/18701MHkTNaXiRVOXuGhOu9Pt
SfembqRktBUqiN5rU7o82aJhGHAfsN9eDxdKvAtpQYUpnX+n0Xn8Fz2i0Kv6+/e508G0Y1pmNeDW
LGq9MjOJVf5kmsAv1nq/oACC1dJQ2EdfMrdoGgNXS6zhRZAOh1xmzEW1+ti2j2MHSVmVQW0nAWEw
ECxY0Kx4Sjs7GIyWjMajlYj0WNZmFJkiWq8+5edkbkahfmaGY4xvUSCd46EmxNwqzx/6RnQVXjW0
kKwAsg/CYp6XqqmcULVBIH/sZ/VjDkvH1xKp8xLsO/92jF8WiU+uQVSuqaCOgSID/66bVO0YU6tD
w1mVvfS0O9LpoZR38ay6TfOtQivjXAi24VpoxAyC+Bc6XIiQ3CwaY5eNdTPiJplFQbGtIU8Yp+4U
qVBVjkgooj9YSy8uzXFuGhdtpdaKgvpaYu0UpzjntADIQGGklpPdv5jNv4fGIzIgEQNGgB5Ds6tX
tOuTeKhJ6cxkfNbUJy2ePVnUf7AGqAX5CC5HeP0CNQ3vk2XLknRO0J5ZjoGhZIcKbEn5sw3BPtuB
hF/qxQczeWDJIEgO1k4FC+2uBpiGjYUl4Dq6lIpq9qaOwkbMkugP6vEQdh4q5V/EsEsrXAoip86M
0w2jM/p0SzVccdJgbmlwe9nWXOTSCpe2FbkzyV0OK5Y6fVcbgiRuD1oyN9FFMJe1jY1uHBBfIf9A
mY87Sxs4R6zLuC6HKBdswTj5E43KspvE4794AwC/Fa5t6O9EYsPr+o3MLvpwuSOYsw1OzTmLvbxh
IqGfVS/42wqPBFAniIVpOgo2kvah404OWhiBn62WRIE8AXEJ8C42OISuHa0t0fyotXiZMpjvAO3f
BtWLLN2ziEBzzmk/unE3/UY3vDF9S6PSzWe3qHZq83jbRdZyBxs9keg1RcssULrXX6HNUtdajKIJ
ONslQxTE1Y4l9705BVosas9dc8dFCAPCUBrwKfzSSVZdt7QGoqMPi03fuO9FHrkJtBNvD2ktDl+Y
4dcuVuyCWvKCq3jpMmIOxP4tv4fpQyZq8lk7Yy4NcZt47DWD9R1Os+xP/Q5T2UieZ8k3Q0/UXrC2
vfDMjKhkyngZ+GwkuciEbbDKIxVCrH+oTyCQ++ewF+fy17k3lBoYgzw08OsFMC6zfISORVbjvcZ4
r8Pt7bVZGwjI+wyU3ZGsoun32t0KqQDL2tKhXY71s8mM57hqt4b08S+s4KUBLXOGoYNv89rKFONX
WxAAHYs2BXUq0YeTNfUCN1t9Y8GbL9BWoEkGlSl33ndDJjdjDnDNWPsMjxYa6zzDOWfgTC5KqOpM
W6fYmPEGLCek1PaSbAW3h7m2nxzbNPGPBgQCzzmRyXWq9hMm06rTDk3iTkCBzfKyoqxJJEXxPy7/
oOyKbvTPHn50tXGzOndSWFAHV5l2ZG7fguiRDdulcGJQQbrxdWCwhIMLTmmrkNJavOjC3efOsSJW
o+0KF8AEDDOgmZGT2oeqBUpnm9uT+NUjr21xHjk3StfQFLaKVzMnM5ZRFVhYHw3S66X9HBypXKAv
bImWjYHrWTYA7ZkqWrotq6IhvZk4xLYy+7+0x23nGUTpRtN3wIVI6HBx/mjlH+wwIePJ+sShOA4y
KlwHLc7925pFVa9PuJ1L9Aewq49lk99LUS7iT1rB2HwKY+OzAc/EO91yhF14Q1jahV1GGI+Sl0SN
YtcqZGLibsKiFGl8S0wn3eYNWkuaHx3dtdTyb7vI2gKia+2vD+BGKhXqYM4zLoSp86IYd5l0p/mD
CKq3kvBimLgV4f0XPcWQRLgeplw2utTgUn3ME7+tKcETaDykXsQKRBa0AOmx2xsl0ZlviLC3a0t5
YZrPeaHiBKnppZesRC9evgF4QxEVW1buu3jWVpG1LaS90EfhdgEU8wqZji0msZN8o97a7xR98Hjp
ADGIF0+/xsljRu+Ct1vDinYZyMYg51Gob7fXcgXVf/0d3O4wczqwusF3ZK8fjWvua884/gzf44C+
OnsWSHvzsThZ58gT2F2i4/WF9Noud99nbFImo4QTQfy79EvdXXAedJE4Vfdy66PnrBTVOVdqNbCJ
ehBILxZSWJmzKTtFNYQQSThGZYsufN1toNM8Zv6ChTPDfdczonXHeBZchFf6E67tLv52sWPNuoX4
hYI5rohUkYfe3MSe/shegMZEttc+M5uYEYkzMrxNPwXzvPjRl3kGlSTqYSYYWvi+F5pkYOKQEG11
ySBy/cvpYj+Ox43qjEEXV3dpWz7mEARSegw8/26UkygtXOLRly+ApiWS+wXby1ON1LQPWRrLqB9N
w71co/3LaX4ix3pjjXTX9Pq7YMSrnoViLGCIEAmF9un1bHdzwWYnm0EPIFcekO77RBog1kDtZ+PF
Tt1GfqvHnQFOV5LJgtlei4zwLXPhQcA5wLPh1BbDo3an4gnzAb5cPmilnwseOVZn88IE50sW8pgw
tBRE/9izi4yUNfinTCIlnctEYMGvtz747YUtLhcozFmLJktHcbuzf7WOTiBK8Xx7tZbF+OIckLzS
gDjBevG1+qmsexS74ByQCSVaK/l4fKp68KopH4l0Z0sdqUQny1p017BCJiTcQI7EV2w1c57keDaR
TRnY/uZ3cDwpaieIb6vLdGFk+fOLLZ/WFQWzvoULc+FUfuqYkd87MpmbRUTaamNSsyIW2Fz1PnSK
fPJioOjGnct1auP8KIz0OKqvpRwTO3u1xu8VQIi312xtbCBoxhULQjMLm8P12BIQx1G1xgYbMRIP
uMn+OIVG7+lzn7jqkP0G24MisLkau5eHafCgLbnHlxw4jPupcHAmD+aBvY3TowldnzqJXK103DHf
2+ypsAR7bW1CdWAAQaoPN4F3Xg80K9O+12xs5xh0TJIbpihBS48QtBMcEKsTemGHc5Y5M0cjN2Gn
H+ufcnVqsnjjvIG8Mpik0CG3V09f2XEg2QXacikHIwG5HhSbaZVJbZIdrTcF9Aoi3vDFyfgNffnz
nHNoVFXHciiyI5u/D1FIKBjwqXTqpL3axu40ftwezdpmvjTHLRFF9gTwa4l2ssEg1fBkg6pNSPK5
FqQujXDr0zhtzPJ6AQb2DniqHsMh95TxyRg9x/azCJAvIZB+KavemkZuL5dSO441FHePUbUp620a
vYJUl/SoMUv1G0QUFeNbOutPtydz1d8vXIM7OSmoLceizTMUPsDHpTyjI4coysOMWs5tQ6sZEQo3
lqVD2hRXda6q3DVqFrYz1KESeVOb4B1rcxINDsRHuvhhkpJNYpj+OEBUPNv1chgoxexXJwNUYbNc
HeSwE+zANTcCJSQEnpYGK7zlXm+KUclbQzLq7DjJd5b+giuisH1gbXI/S4p4SoOiJz9kCFTpyZgb
2RE1CaL0fxam66gxiaqIZnfNXfGUhgIY1Gxwt+B2uKyWjsRmMztWoHCMd1GvHNoyOuRL33e51+bs
3NcCQPBaUMH7AGoTKOCC7pq7RfSWNsmNpmfHWhtJijupEIC2gsFf6G+XVAEgNIRjLrDUtRMOCcOj
oB09oNveTaW7pUt08Ibi+3xQKLqrNDxN4EYq+80QdOY/fh6HfeQNn+oAS9PftYuwWBppsVwKs84u
g5hKL6UT/vPC5rURbgfqMXTTwI+HW2FYBlqdkdoaXTH/65q7X4zl87C9yE6ihjmtreEilDfqLhqf
UJvciv1w1QpAlgshOTpa+NyOUmewF8TPMZ3RqFEqAOCyUvkhOZ2I3mnt0EEpCc2yIEleGu2u14Y6
HR4+bWQ+VMrdIXc2kIGF1h5ohwmi0KZrIhkCAfHD7Si2uqPBtA4aT7ijIXNWo8TAE5W8pAf1bpKs
A0PzR4flYv9qeIt4A+goZTAGqdfD07BcdbkMD6D7bapZW3BoGSkuN4kWFNUEPQJRurW6dBcWuf0s
o202rgzkyCybdhrbdBMkWwxBerW6ahYuGGg2h+gGz9Jh1EwL2x7+kZnf0DvTBEa4U4ZXRnH41IJ3
ndUAtbwsaahQ2wiL11PYxjmUwW0HJR1raB+jQpUeqoJ1/m2PWB2RDeg8rp1wRr4kDFl5Cygt5FYd
qozL+wfkde+7Bhw6t+2sLs+FHc4h5MbKkslGE73qv8tEcBauujWaSBYaUhxTPIyuN6KuYrGNuraK
Lkt1dtsRsuPSY1UI0g1t7aAC1y+kwiH8sDDiXC+KjF07Q6cdIb0Z7PdWygxvCkfHBXYm3odLs2o6
RygbRPMxZanqglgjJrremQfaSz5q76Yn54W+ZaPyEksKRJBKNQ+ok+Y7ZdLQKx/S2WvqtHlL2tEI
wFMhEztBhbSa8+e+qAdiZR1KMbFKH/oU3xGNnQLBEppsx3xI3MoE5E6uzMkH+ifb9FURHyL8MtFS
gKOgeCQSe18iBp/1LdpRuHaDIg950fWEgOSZ2ZUxZ8dRyk5Tq59QyjCf8kzLPUaj+D2WakOw2qvn
KhDOgGngcgXpIu7IqSOTmok2Ii+ZSA2VVKK7zptytt6yD/lX8VuxvLR2gaC77cHrI/3LKv8omRRK
JmsprFKvcpr9aL1H9YekRbvBeLltaW3ng+TdQUslHlFAqHA9p5mBfu+mwpzqDIDDWs7OdchEk7iW
ruPZ+JMKAMQQfP6IGletdNKUoSFK3Y7tW+bUjzLgSc64Yc62KAci54x0yfn22Fbe3HCuXdjlFi/B
r0q9g7wrriRKBjl7mZWEPVAjlA/FGJVPURmlaHsZJm+wDWkXqsq3MlI0b5wKugNkIBas6+o9/eKL
eF47Gyg4JqE9DBpKhB6tn5ESqL/6HzLpKs9uBNbWQhXe36C7iTdg3NG54UtNo7RdDGNRipa9epcX
aP4tIKQu6q5fNwTED4oAeIrg36ySWJ8yB1H3CKkdGa8PStsS64dI+3l1UwCzCLoPyF9BDvLaVZup
AftnjThkkZ8glHP3+UbgL6ub4cICd3BMXd31JYBZeN3ToEHz1G7BYrLV/N8xmTzJs8Ef9F9a5GJ8
blhZ2g89SJStX7WPIl+ud+9S2W6VeAvoNEqXk31n9BXRoA9g5aQvRco/a4fyggT9/1ld5uQi2c2j
zpjGZVZBXuGBTnWXbZJzLPKQz7Lyl9h9YWY5sy/MTBIrwrSBmRFRlBhQXoT21SYh0XeU+EnQHNGw
lXhvqAP6eAbw2C566P2Xj9kXQf3WxouiGx6kkdCgbYMbb6/1ICxRQ5yqbHZTsObUYBOn7HXS/aIx
cTOrBLtwLRtBCowiGZjgcevkciuUCRNdKdIcbchQxHDk5DcaLO+LTFQmW7VjIE8Athvt8fzpONWA
EQBgAjvN00j3ur0Dveptd10xsdAKY9bMpRzAVxmtZs5zVg3Qx/SNt/wQixh3V3a4ggzegKItmuJx
Gl07CZ68OppUY77UPXSgBrash0akq4b/fEmu7HBL0ui9VZpOnx8L+gcYa9AhCNHoKyERcBL0xGMg
6ATmBXOjJMtsyZzyI80taKjfLW2rjfwhRFivLonpLOBmvHabfJN7HDmSnHdmfhyUjdHcDakPIM6/
WPULE1zcjezcHusUJoBcaco9TIAD/7aJtVf7BeMFWIy60EfxTRao8bZS3gGDE26MQxikAY5r0rrT
9veLqP6zlhVc2eKiPMrovRY3sJWmL9aw1wawggMk6mgVkWOvND1QV9eVP+TPWv5LVMLQVh3jYqRc
xE+irpTYMlIpJs4vOyfTIbrvj/LLHKBE6+aHn8q29cZD6ydB53Wn1M23zKteug00jw9ToG9rHw8J
yULcegLTnDBSryRrV9PDBcjSrKlWLNPzqniyP5J5p8Ka5ZqkdkPvrXqUQfPy6pDYv+0Dq558MTHc
5ofozpxS5GfHfAg3teEPsrqx5+C2kdUIc2GE2/ljB/1qk8KIQc9IrwvpWR7fFHdyBA79iabizrur
WVw+5OK8GxO70o1lNIrXEXbf7ZXA3pmuhvtD5cZuulO22T0NZs86mB5zlfvvzb7exWDk22geqNM9
2dMDULi53QnaX2qQPynQpo23EzEx8xrJvCQQc2Iua8t/9fLUuJSecT7yVUTqhBNTFyArdMTr7TR7
t2d/DbUCKB8OXZQZDVAAc1svDuXOyiWIKVA09GtkLoIwQ+dx+9rkfsQIzYllFg+FJTi31vbcpVlu
z6mm1ORGgmFZqRW0I5pdslE9Kmb3w+xjkWLpSoKBMUJNe6neL4Tu1ytvwo0jzcAYM9Xcpc0GVTal
jIJ86xhBYwlS1jV/xt0URT1kGBCL4GKznoShQZe+1Kau3VQuD6ht+031lMgjeKz/eUVq6Vf4yxi3
ekUO5YawB2xbi6d7w2ruou7dtHovqRmRlSwYdJGY2OrCOdCtQtctPNLmYoIdoeZHSzRdpQ2gfRNl
IF020a9U1rpCUvSGbG876Lo9FGQNiFUA0M/tWicFFZnTo10pUnbfd2mKfG2kotvw4m38JkMJA48p
eKdFIYmLQXIyRmqzdCRR5VWmNOhRtlGTk8q+xfpu6HaRGpMcrb9W9sH0bVG/3R7jWpy9NM+NcSqT
ac5DCg2F0ARst0L1KpxPEaufb9tZbpdfh4kX8KXsjGoPt+kouI8iIGvR+qW967Jx0NJ2Wxcn1f7B
lMc8Lfy+FdFMrA/tb5Pc1ouAFgYABKgp9Es0HijWPvQWGL/CZIKxrW07PEX8NTbOLyOtkGalwBJO
ab1pTcejU//U2jR2NZMRCRoDt+dyLS5f2uNcZk6kEE1hi1+CySjRnzv7920DopnjnEIeOkcJFwP0
bHSxS6uTbgiCsMgflrh5cSKyFC0aPYPflR3kyXLQwXY45eRHEO9pWQ5dpT8aMF63h7W6TgpaTLCV
ZaiFcus0obopqRpAyPRxRBYTudmwzTTS0h+37axOHwqEKAfjZvSFxTBkchbOC4QtbayfU9hnbqiE
d+Moouxc9QMN94mFxG3pSb6eQ4Plhl22C1xtfDG7rWSc/sU4QC8h6zY0FyC7ff37SdxVKIkBbzSA
aqowgFwBrlTuRbQDaw/c6Iz6287iKxe+EMpTJpkD3jYkBabCoMjANInm/T8ow20GSwVshuluXtvv
6K5qSdk8GhlQ3ep4LLCYEbpjb497Le6rCMaoKqsL6pobtyaNbMqG5YUMtUJjh3L+nBFbJAS0bgXZ
JwTMQMPH6wBJ0BSWjBmjBjK4oT9bXAn14VHPBLnnqjOCWu7/zXDBoojMoQWtEh6OwJgIgeNsRD9Q
LsItLlNyEd5x+XcwCsT1z7Z4/Pf1Euq1qsAZW+Wk1wWJT0O6kVudRDpoQhLmKUUn2MrcqHh7fOU0
HPU0a41GOY3mrrHALByWZJYFvS0iI1w6BWBHEk4JBqUOjt/pbgZESSi/3HY2/rL7ZSjq9dSpErQd
hhpW5KfmB3S9Ns/h73r7K71niBuCk4rzucUWeuhQfAKmF/KAfAd+MTgayPlk5VTVtXF0wlB5DitD
/hnjSu8BU2IIXhLX7QFXsbSXOxpfpNVTzQYcCPZ6azMZh7FSiKSWQGpZW8EscvfU/xvZ35a4WRwc
uaoHHMOnqPLNfMccpIXlXerp7L3JH5C6DYMq8EHuCPuPSSRtC1gY/8M/pOt4qRsrbVJOtJyHnVxT
vJPVZRk4ANv6bSfPz0Za5xMpdH3cRqOu7QRjXvyP23R4RFGhl4BeRnQSLf57ETfRzpC2yxP4qXhN
f7OGjGfjfvhWQIKgvS9HwWhXNsOVMS6OSH3emhWsnZqEHgq59vM2c6ep9QWDEtnhco/CsSqqVbAz
9KZnxNFDx2xwG817Bm24VnGzDmpYEEMgZl4+0MHZ2Vm2l+Nsk0Wqp0z95vb3rC7yxRxzZwHa7MFr
NBgYdjSfI32vVPNdkjF3UrRDkgMVX8q+lDaCWVjdNxdWuXAKxb8SWu2wOuRd0JpREIaJl5Vq0PaT
wJRgvnl4yyhVqWMNcKIWPDCDPn+zmvtZt0SFJL7O9p/d8veQPosBF87aQ6gNcBQMSS7+FNa3vs73
nWKTWan8pFIJy6VtjCNDNuegknSCzgTXzESaXILV/IzFFx9hNFVfRT2cS0KpPxmMPWqZ93pqHoy2
9wzW7fIcxPiaaI7XYjw2z0LjBiI1vCgsi3BhN2KZLlmJhFDxPrZ4ECM9md19vymfKBoZSP9+22n5
ysr/Tfbf9rjNylJwkKKyikWN7S2FkC1NNL8qenekaHXSUTzCc1IBJrkRzNCNkwQC+6tOBSIMa+n3
A0iSi8aOkxkt623lVHbADUzp3TClgJz19zMeVXpn2BgTalmTeWhmQPzwfJ9CmTbZmtJMOk2APFpd
84tv4W6e9ai0I/gAlZOWB4OMngbQn3nW5OOpd0bdNPs3Rx543zC7QM2jQHK91ODWZTn65JXTNL6D
c3uYAwWKTSKh+8+Wpy+x/8IMNyr09DblYFXqqcyhdQDMGNgaaQ2svC6nUDLqKFo/3XRoHNI0aegW
BjBeTUsHX7Mrx2vsOdurzRhu4k4a/V6d3hNrZAcLmiV7CDnp/qwC+mFl1eyh96e/jwqa7m47CXd7
+fRRUBqiJiZDfknh36OHyEE2r0fqKQvZQ1tXp6izRY3ya36Id2gQRC8PLxAKvl6MxE67Hv0fmCVz
mraJFlk7u1HQkh9C//L2cFYDHK4xyHIge4kXVO6kqIZJR52cqicr075nqRmY+WZQ71UNDIrQWklU
L5d/xCxx86zxjRE11bJy/Nsfwd1wcU0DjgbUKLje4h9sv+vxWiOdw8RqmjP6anFTy12UBL1Q+0PN
yIvU59vGvuT8kFhApy0yINzVDQALro1JiTTpitQ35z6jJ4mpT8kITWvadoTK806aKfxeHmTBgcw3
Ay5jRFBZmACWkip6Yq/NRmCLngttbM7NPAV2229ofqyzJ2w0qZmDdvpW45lNPket3yv9Zmh2M2S9
jNa7PXhex+rzM/D8CX4RXK0UIBqvPyNrQG892U5znpOX+aHUXMCf8n5jdSRE07g/bSLJt0qA26ql
n+qQmEGh+N0TpX5s7NsJWqyEHWNlk2gE7+BhBTZurxsPSk466aE5iWof/JP7f75X1cAniC4U5Ixc
XIotpjUZC5sz3Vk/i4/E710G9b95G3rtQX6sfQ3nUbOtgzYYtt0RElyn4dB684N8P21TgZ8qX4Ly
Is9x8TVc+JIqPZPsBLOnbjofNWq38yMiucjXcTCG5NfH5KXkT+QJrgkr+0MFXy8YQEBABSXX5c8v
zuGim1nklHJ7VhJvNCu3U98WOW2lQsRE7LztIl8jAkQmoHKM0gZoaOG0nIuwZhrCtoWnpj3dWmV9
LrN3p6abLG6hAxUdq0zxZgViBubwp5U+OvttyEXg1K+px/IR+gIeQ8Ucf3O7NA1btZeo2ZwzaHdU
Zg2EavoUPRmVl+qqO7VeJUWEOb0fsmHp8lO+CWZhJUygFgaSEmAFQL1qc3MeJmUi22XSnvX0LYRY
7lB9pJG604qSdJZMLPpAs3g3vjb1bqB3NI+2ddy6jeYZ0bdEAZOoqgsyAh7Gt+wFTUHVW0ddBJ1t
FncsSINqdKzQ2rPWgO1MO1a1K0WbEdnomJLKMbyx+5OMGzN9ZPJIQAniZ5oqKC4s8351gOMb0C+F
uj8I/vAv7hvMoazLEOfTOaoYXi8cICXtQRVhKL5mgosZA11ZizaSZn0RSqjjCczCfXdGC3gTuUXm
Z/Zrot1bLMiHc1h56Pvsut+CNV+CyfXgFhGmBcsO+kIER27NewcAUTmNjZM9b/GsN91Po6uPoEg1
Ds5EkBHg3XIct7PwNvN1zwH8APIHG9dx1NSAC7ve4RL4kVWLqfbJk7bB7mfio2OZKK5rHgSh5OsB
wFniNlauGq2h1LA0beix3pXeSD5KYnszHnV1F5oHbqBAZq7d9nio7f1kY3smBOcUP/HifRHIhyiY
H0Xthp8tylczz33VkhFdRLjK0DrDQBw4de7kjl76296XuxLajpB7INpB2eZB7lXuB2BWwG946AjB
27IZSBs1sDYqmSD6mAV0kwsaQr7Ee+6zuAvJnGtys3TZnQYXBMGu5ZeEAtglUuTiO/Qhx3W9/Jzj
KWCJq6r00071ChV3DLr0zhH59fajJiFpjiGRicDbP1nRv8w5Kv0oFgPvCIzP9Zw7sjQURmnYpzkY
MOfa1tjO28RV9un95BUenmLdRXXQ22NeN7d32jIezvQiyIAcBJgfMCtypkuVteqY9M4prs62eseg
F5jW7wm9y/FCetvUyhKixIsGTxVn51L2uh7loPVmXKdoT0wmUjEXgPMIDVkUeQvqMZ4skgxcvpwb
2aU5XkljVuIZrsykk4UHUJb+LJp/PHXL6zV0NEA8puGixk2dwUZNqQH3O2stJZrREJsGYAZwkUC4
SiRqmvu6UAuqGjSuixoTKuXcBtClqElRAIE1wIhDDURd7+qb3hwmkWjuqqFPITzscnjG8ucXASDX
p74qWy05qzYDpMIvzhT1M7ZlieAU/eoPmDOgxEFMIzsIt9wB1qH2aVhSkp6tU24ChqLnfhW2hElu
XpFEVn0w/dz2wK+XXvQ+mAuxjwIQs/FlyVDpq2iaRem5heZ5d/dT30/uH4mkD4WLlshNBv3Kd9lr
NxR/x77owYaHayO4wDwYGtEXAzpeBJrrqbX1Vm5HLU/P5gtzZw+CndsmcLs3wSi/XFo5M9wRNigs
rdO4SM8FcLEG0LGTz0js/pyJuqv9aKOT+L7zagBkcyCI3l+oG3mic0Rd/PF6+12PldsdORIWq0nw
EfRbtJUIBIPcnnQI3TMEYXVv9B9naASDX53QjU0QXNFl9SCTUrDka958OeXccWamhRKZMqbcIpPy
oFmuDulWesjq0+1J/5KkYs4X7RRUyy1kY3wwaPTJNMusTc8GCoN2GUPyWZdVYilPww7qw7eNfd4N
+cm9tMaNinVdAnKVJj03PzI/d/vAIXAn1/ZVV3WtAGAI0gXUV8jozd7PZwDPNyYg7smmOkJoEnCw
ljTvJul2Mqk30LjcdO6fmqRbyUtdSNV7o9d60s4WrAUPVvz0f2vh+ZPRwYezjvvsOE37OlP19NwH
mtcfdjOJthbpnmaIVKsAak+uvG89umObNIienrtgCExS7eRAy3H2/ii8cj+O5JR40qNIH3l1/XA6
ITpYOoC23NYchxanRbJ8WucACrRtu9lrmbI1kWekGink59tLuLY90LtiyiC+RS+WztlT7cwppJ5l
6MQzd+Wcu1W4MyXrKIkKfV8TeHjmpSUuGtQdw6VuhCV5IloQsYB1QWgdcrbRPQm1hW9ytfvvxsZt
/bh2qCaVFGProKgTP3bjfZ+MpBXgx/hnf7gTelGWwxc0zHiV5DV0kyIrFdArpGfV8uruUOTnCMno
vEOPCtEAw+905KPzoZe2wyY7KeAC+WhEMf3rOuIboKmyMO4gj+IhjvI8xIYiJdnZnLa19RAmh5Dd
qcrP2zO6OlSI0Hw2qgCt4XC506iOuHnLWXYeA+dBe2d+8Yc+pp66y3xrAyCUDzmSijBBKVpg9ksB
YkALWwRNhOzcHruN/lQ9NV4XOP687wI5oHvLQ+R5UAWD/RqykSBiFy51OtR3eax7nkdDnqljdo6l
ILzT75tsO4UoMSgClAavjrz4DzIP7D7TBGnsl5ZpOcG9l0Zyfp6PzdM3izCCRB9iKAG4hcnz5vF4
fNt8PH58hN+Gh+xBoqQXcV+vDBW1ZYgAoH4NwqbPns2LXKuAjD0ItFh5Dr+XgfRD8aGo7Qlc52ua
hfddNOIC3qOBnoBPuyeqsLCvx/I87fXX7nv8EH0HvmJjbKXn6XfrD6fwDYH1LpNJRb1UtEeX6HJ9
UsH6ws+EhjEQGvMF9HrQ2oLFWnmm3njEq8Ah2gAgDWUXnPT5nQhw+Vm7vWWOC6vKBDmlzDBhblds
i6cRatauvHPu64O5gxrmVvPYi3HfBJCp2LSb5FS+OOfQl7fdm5US+156z1+ECyCaAi4Ay06SStRZ
vgkAeBqYLtvEAQDpnupVQXgvEjldXe+LGeeiL6V9UieVVZ4lqSWz/aTld8b0oHeuU79ogwvy6tsO
9jXbvF5h7lCnUm+N4EEtz3J4r/a5p7FDov9DSuRlq6LDG13/Bh4XUQ3l1jUxo0mzajk+N+DsUd6o
qMy1MgiQJiBtg6QpLsEaN4i+dEAnqSrx2bB+j+2jVG6SUAQ5WtnsyPrxmgl+BuSJPGXraBTOqJtV
en7QPN1/VkkjuFB9LUvibnFpgTslUJYspZDCghI9o++J2Omjkt/J06YyfttqUJ316KAfjR8ORJrw
hnvbD1ZKJ5fWvxwWeJEqVHWCdf17xNzhNfswgvmQ/xy86I5o2yn19V1Cd/RFI6ZIznrlGMasqqDj
gpMAQsZVyvWy1DqtZrjyFGTAZWdbP5kiiNqycS5jC1IM1OJhBBSZBsRHuH3czEPSmFVUnaNJIplx
b6MiKphCfu/yJri9W3ah1UYFTJTH4Y/0C8N5Za/qj2IfnxLclYx9FpL5T35fPA5nWVCP/FLo/49x
9PthJjFGvsLQ10Nd2VMK42ftQN9iNz6Zx9yXHrEZYiI6Gfgdx1tbdsvF0ZdVI6PjYg30AN7YHvMY
ZY3+9faE8ln9YgS5rwINLNSbvkAkwSA1s06XK4Re2wzYS1a444wWKRGJ9ZebPW9o8c+L0bChLQrK
5uqskXByo/8l7bqWIzeS7RchouCBV7i2NCCbZuYFQXJm4F0V/NffA0q7212N2wjtahSKlbjBRLms
ysyT5xzKl+wg7qt7Y7t2xa2a4iZOm0hlSCBmOgmH4K7aZQ/hJjxGT4m1Rn64tELnkzdP7vmYzBRu
V4MhXUXEHvyq0X+Sbm4v0OKmQ2lHQRUYDyCIulwaETVBTgNRLE/9XgFVptV9Vm/mCyh1X/RHNbHy
laLJVTSEhUKyE4J3SEQicadwC0Vx01Tzk+QkP0iZ1T8x33jAS/Mg/4kf1pzSwu67sMWtVAN6+zAS
svqUHuJ9YwXb2mvf1ggW51/CeaULI9wqRZoxgOcfRqJd9ihvyYN0XNtyi+MAOhBSmIglUfS6XKMY
AHQprer6NH31H/J99ClTS3oLPm5vhe+mTG4kuOJR1IUeHnqC+YK4pKYZYOplfcreI3s4PG08bzhY
eCneB9ab7W8Tq93eNrkwd7BoiATebq7ncrc+GA7TNiSsPuVPYW1JD80G226FuHzhFM0qGIhksNnm
PrjLyQsLIa1LQaAnIt4lmWkRANPDcOXiWDKC8hzQ00BvEOhDXhoBZUkudlXETrG4S4AOA6WhASDB
7dm6vv8QLs3ZexQDETHxaH41M2ld1QWwIXqFgmMGLY+yzTL3f7PCDYW0AnrmwUeNeuOzIJVWOYwr
47gCgGCaMBATPgClDwRE3EWulkacsAAmWnE/KR9EMD1NsjUN6ajHarRGr7G70jbDvSCDQ2tXFCtb
YnEiFagQYO8hLOJrLmKqpaoc5uw0dBA0h/Rmbrd0FNeGuWwGmHpAi1FL5XEuatQG4xgCXkPReauC
0tsuJ7vobGixACIpvZP0Zzf9RNcMFC7FNaYb/kE2zzFQNrNjRws2gISXO3ISckD7AuAzqpFuVfIW
aIk7Sq9QhF4Z5vXWvzTEPZlEQNgAf9fZCax7do4+vq5Cd8fm9qa8qoryw5m/4uwuFFSx1KISIAjV
Al2Ix+6Gz/B3AQrvXbEFSgk1wdipNlu9twaPOr5k7SOrtVRnzr6HSLQ/t/jX29+0tLzQlgIVy0zt
f1WojqZSzXMw8Z2YHkdPoklMZ5oituIir0om3yMHoh+XCNgGTd4r69M4RYYhNCgmGHvxkD85HrEL
TzzoyDwBg5pttQNqvpJjm7uVy/obAHZ5I2Btz2xzvrOtOwI4LGyDw+PtDsVou3LoTtt3D8xDRtgr
dx+llzuvBFwqmfv86/YEfzcz3DIvXS561lWy2IZhewIE0zM21YOKFBHZVLsgs5Bj99TNsNXt3kMR
40k6DvfFfq3qfYUR4GefP0Z9PvRExgyEhl02n/rbwPaB/t5Env6WKLYYIchjXlpbTNwUwrTJG6ia
OaT4NcqgZi2PIBPV9BKiYIJTsgQ8BLYmOLmJ/zo9teGmHH6r0CbpQYZfbk3i3Z7AhacqUgOAbONS
AoMx6p6XE6j2iRbFLbAjYWXH1ZGFriYchC17K+7M49plvnQecPOBDgrprtn3XBqrWpHQWiDtibQf
nZJaYh87t8ez5NPwLEHhArgbtOZxb8c4iRV9SNL2hJ7QbD80ZbEDUyC1SWuaFiDw9Yq9hccqoF/A
3wD9hV4bkYfcsTFFe3uWtwhfVOsueVbvts+AtP25PazvWgO/z8/N8JtMz/RCSGBm3KC9dq8+q1/i
wfPuREd7pNvguFF/WhvLeuqsp53pJh+usPN9YkU//RZ4j+fKHq0/K0OX57N165vm1T5zuISySTVb
fJM2WqlxSHRAy55I5JmoYqCaiEyin7+gqlWdJtVr3yFfAHojILJ1p96OYJljbvMiJwfxTyPumPRp
OpJq0WMwOtFa/uuq0jmf0fPp4+4GmrOmaFjWnqT0wLo7ubJBq/An9ArbdOze6g/4N8hpWImbuHRj
S0+On4krR+0bzXBrvri9KQ0dEaSgbE99vhnTDYDpJfkEXiuktrkVTJ+pezP38/6hriZL7g9ZtYvJ
Z6VldqZbqJfkuS0L75Nhp3c6dUzNGc2nDnj31FUQMCv7XvLyHoyvf6od7cFAYInChqYPZeoOhg3V
erG9j6r7IXhMGCihGVQHQfDRWxmUZn6n+aY9GpU7aZ68i7+SMD4YITDNVjisUvFcZ1AkHbTC+BtF
tbnIfrlvmMk60M237PT+8+EToBnBanbQs3wUrE+oFKP0PJefkd0XQEUSgqJq/lPa+N/4jwJARff3
e3dPrP1Htn2RXXAi4mp/hogDQFcjUtZ//em3hY0zcPsYLp12SJOg41fBsxSshJy3bCnN80Ef8SzU
dxkhX7HW3ilvyYcubDXTK2hzMtrXJKFrW+f6pKEsIM0dzeDQQDx0OWNyGWcBsnbNqVe7yWJT/VNJ
zHeShHdmPJGVc710JYCEFKzyKB0hncuXgOWExkWrzbhdOTvk44mpzKmI4ujITGvvifyQdxar13KT
Sy+JC7Pc8ajlmlBphgubD+CaqR6V2sqe0334ojk9cGuyK9qSJeyIIyLNJuwYOGnqbfRPiyHwFCjn
zAnmGV9zJQ/S63GlCOC+PElkH1um4UlJ6DQv4zNI7gYZAAUXAeKDUq28XmdfyfkGVNMkiN8APwSx
V26F8zHJFUrwjhHUu1IKLSatYYauUJPfIzszwc2vENXISQ1Bc6rFTYWlBEtJJ0WbLvRSYV/ZZYXn
b//ZbcL+9fapWcgaYE7PLHPJCa1KJDOPMDgEMR7dgY4aJ/l3Z319Ad+A5RRtiksqdEz8WcNhXNVH
+WFzbw5JCYupjSKAY++UfYc+TviUcB/BpwAPL72jNwuUlN64xud5BRjk7XJBcq8HNDQETDdzKaAa
ka3ZIiCD6VEFCl7OEZAEVukVfuqYAL5IK4XTqzoDZ56PCcw8CLsSdMJIQVZH4V6/N5+GN/1evxs2
7af5GN2tpe3+n1VGChdwazSK8ChkGkqdFg44OcFg5a/pU/UcedPWtMuvCIOPrByaET/k0zNzSWjl
TnBvuLf32UKict5n//kCbqmJDERBrmCpK9nVMzvYQHAs36Zg/kysQLKCB1K7pP+1YnXpOkOTCmqn
c7cdWNkunbMhkKCQGZ5B4tew09DPCuX7n8RVZC8Od2jvJo/ieDQQXD4r2allQMRKdpOurPfsH679
x38+gnuL9UzNSKRh8o2s7d1IhK/uY7m0O616uz3eRU81qzMjVjDAUc1ZMsPBlMpKRXvF9Fsq7wht
7NsG5lW6GsqZAc4VmnLVgrSJNKfhKLyrWxWB0GF60VYmbPGW+1aZ/nscnDsUJ1roci82p/SP/CW8
p7/NF+OoPNcPRbkyoOV9eTYizv9NY1FNsQxTU2tJPyEhmN9lkV0DLnwgx+HOBO/dj9tzKM6/kp9E
MA2hDAb1cGRqOe+jE5DVgH+zOVWg+P0B3NKPfK+qYNwcXiG4ww76KX8LC6jkrWQ8Fm+ZM8O8VJzC
iIBnhYlOEATh9KhtzHfzAEEhhAR/ci9+XFMMX3I7cwoLlybeRdiU3DomBbpQCwkRX1PfIaiONLpR
kxeqvNB62jaDW6KyBBmNDKDV0RrIVlFsWsgWNHvbck/zwC7SYlsWXrlGTbQ0FRdfxi1721NZDEYE
HUqyleqDiu6T7jGSfhQplIHuA8GrfzR30z5LPm8v/pVDEtE3BxDyTNOBtyrfiEyNqG9aPKd89KOZ
APprNi7Bp3Z8rAPqin2Ajv413Ph1vhaYyplwGCtggLmL5+qIQ6agcF4xPxIewtEPTMEZlIeiAWKH
7se3CDx42rFsPRnEz6aTjBvS/r496ussGD4BsAB0vs3sYQB7XfrhsjKiKDYb5rc62o4tAVyS5Gcm
NW5UEk9UBVvTEWvdx+Muq3d65NT5oyT8mcYRrVv1gwlVmV+hANZduxVWFuTKo81fhg6kmQIGlxBf
lZ7UpqXoG2W+zCKnU4618Kdhp358bzRzK+O6vD0TV3fBbE4D6TZe8HgGfJ+Ys7i8KXMB7CA987Uw
hRTCwQQjjMbWcGfztXbhYTgrEjfdqpFnozYwv8//6E1nNQ0Y4LvaYQQZJPKUpl4ibYsgt+t2W0wv
UAFYcavLC342zvkLz8ZJ2khVQ7Q/+21tJ1Gx0YXGTeoCklTjjk2lI8a2klbWhBJl+uPHUB+V9GfT
vIBSxg0iJyj3is4sM3lE75kYFtv/YhGQjMWGJGDO5d9fpVSQWEsmKGAAgtCG2yFgdtbt/rkRJLvQ
9AWwPISfuUi6NYyYNnrA/M4QPhmL6TbVp2yDmvoatcN1lhPLDUERhOvz4QKE+nKymdxGIFYTG78j
zU8tDtxwuJtioJSVjRQyG2wSc+eRvC1yh8lPXfskD3u13caP9SEJ0D2VN8cpe44kDxRI0c/YTtwe
/bB58NDVu7LblLrVg/ejtut6DbGxuE/mp9kMAIW2Ak+hUg5QXJ5MvfFTQTyA88kV+s4ao/EpRnOL
Uip2bjwK7M8soBoxPE31T8ThFosf+xjIYogEpZknvbeIT5rKyRTiQOd4ZS9fPxEwvSa0BXU0+aAS
853AOtvLyjgmda72jV/3DsRLUtxIR3SRB25HrfpZ/wUI5+jc3jwL18SFSc5fNmISqhqFSejG5nct
8EbC8CSPfodApfjoV/sF583IO4wZDYz6NEqtCl/riuEgkXEKW7/90zRojtcs8ykPnsbHfqAW3qnb
WF1pSFtwhGBPgJgK2knmNkwuHhhkoFQLtR98ZHMmJ6969IuEUgrFS31NvnZ+ZXCDm707cuhoPUaX
AfcqJqVJI3GcBh+YK6eSIGhlhnZZb9twhVNvcUxnhuafn20UsZNCWjVk8Ltmo2eV1ST7dlxjPbp6
4+MBcT4a7k1lMIY7lmE0ffoWJp9V8Hp7613n0TgD3N4bA1GLkxAGVNES9W3X2tHooS0CZU9w4073
3Wu38t6/XiDwGMwejEiojGNwl/OmSG2W6kE0+GUZl5tIrdJD05PRMaaxBDJdWuP5v77zUd5AAw0S
duj9hbrupb0pUBNAMujgh7G+bR4yJbSCgLn52DpTig0fJmtd4NeLBgADsBkSzCJ9x/dgdwpoqlCM
G/zMMJE2jdHynRb6mpXryAJMCN+BBWTX4bT4i2DMwBZpxComsqv1Hc1ywwOOQbJ7UqVOS/NqOwhC
us0oYgs2Fn86ox3deNA7K4QAhwsWp9BCi0nnAaIXukY6ZBs5pGtJ5nl6L88jvhJyo/KcyTPQnH85
/XGnxmYN0lrfrHrLNGObAHUo9oZj9F5irrEALE39uTVusZlpMlUa8e7t6tIJmbpVWLECHF0akCSh
9RSN7bOqALd/oTCqtL2Sjr4MsFfwEqvYRnea/ErEp9tnU7p+2ME746Ao6ObH24VXTU2zIFaVvB39
qCq9KPtJqAcFdytp7OGBPuoh2huMt8joHagM4dj+jJOnPNwk5gFMBxV6j7sv9UcR65Yxc3IMK0/p
a/cHHo7varqKTDjKCJfr2kMl3BzrfvTrNDzGKqAgZj1adVSssbYvLSnQ8AYCS6RkcYQvDWllq0u9
0Iz+ZDT3oUK3Uh693J7pRRPon8Q0o54AQ5cmdAF0qEqPsURihJClEME9XJNVse35Ic4fhRkLi0tp
boTloWFjqYk11dTRLwNIiQTwC5tQFxuHqmVjR60xvqkx67aFEFE7H0fmQnw13zeUMjtvEsm5Peil
BUR8Bg17ROw4mFzYkGV9WdFEHH2V6Q8qNk7W5g+gN9rcNrPg7mdBXlEDGxcq2zykK8t07A2NjH7c
R08FWDHSqXAp/RjX2MaWzqUGNSVcLnMRnX/nTyrTpFpOJ591yW+amk6Bf1ioEznSZJ7qhq2VZ66f
bYjpzwxyJ6BppFA2+hAG22bTi4ktVl9KccoIgNuWZHzJnXt7KhfeprCI6hM4VYC6h9O/3KcTCB7z
HEAlP0/2Yis7krgPtAyMZo0VIqwOlV9jq3jjFD7oJNmxIlwJpZbOCZoRQak4Z47wTr603ydiLYPL
cvKBoZxsKofVBhS/a2IE1wl7XGw68GZwfKaOiIo7jiONhLyOdSQv9HQrVk43OjS2pMYJcs1KnmV9
g6ZlsHBtKsHcVG3tyJN0ALMPQ2k2Tn/22jbJ6z1t5OeV+b9+OOPD0JcDKk/woeMkX44/l1hDCxUf
NggPGmAskmxHgivVD+KLXHmx+rNfy/EuHVJMBABFgGaj84mLKyUFpfJUkSecntAVAtkDpmJXZGsR
yNIhnTtyQaIpgz+fL3pJ0GUdMjJN/jB0GZrLE7BXGDW1tAgESn306/Y8LrzI8PgGlxMyVNjIvLhe
E1WpOTQh8cWyIZsyTl+MTFBtEsrNMS+SfJNTUXc7ZVhrXFk4sTAMBlFIJiMby79FAHc2lJFFMPws
7emp30i9PRX75o/Y/rg9xIV1u7DEvUNykstilWCIZl7sahWUH6CWjEb98baZpQGh2DEToc39lLxD
UPJsMpuiHH3jLrNxRurXp1K15cguiXXb0tKanVvibouxAPFNUMISTT1T+w0YoU2Jn6J/mxgn1nm3
rS2NC6ghbHoAz6+Z1cKoIn1i0tHXSebqUQgglujIhjMaULQmT0WFAmlwum1zaYQISmYoJihxrrqm
IBsPSt5cwgjRkaD4I1q6wRxXgKDS65IVsN6aLS5hloWGEWQm7l5ik/sSOH7QVEiHcsXKkiNFqwCw
1BIBlQI4gi79ldKUem7UyuiPJgCIbflQ9oWjDokXJNouzY6J4FIgUPpHNe43xdS8Csg4BL9M7Z6o
oLq3qT8av9rp6/ZELzibi6+af34WOA+C2AtCjGfQEKLj2eh2UgJiHPCDpSAOvm1qcZ7PJoA7hoGB
Qwgtz9EPJSWzWIGqjxRCOBKRCHZu0mOJ1xRxF54hKLlCvB7t8XAy/HtnLMI0yaYYHrshfhBuqoC4
ZrTrsk/oht8e3ZKTmYkWIWaBmwG9sZcTGYhT2lG5nHyA69ptHxijJygIBRN5qne3TS2UFQCfxZhm
5dXZfXI7thw1+M2pmvw0e6bSa57+zvSv5sFInHi6b+hrJrwV1aHJHWAqwWSXbG7bXxoqHh5AKqI/
FrgM7h4khsD6KBsxq8qQbvKCfUEtNXQnBvWC25aWXM+3dhiuCAP3Ibc7JVD3maOIG7cf7PxJfi7H
B/kwSTEIDrwwWtugi+Oalcr+tsZtUDpMVSiU2uSrNWqPHUDCRuzWbbgSs17D7uZsBC52tFQgokQH
x+VWaUY80ENFmHylc6DuTpBur3zT/FHQysoZgF6Vm6jbTqB2n/yizAmQHUkfA9lK0n3NdrWUWOD+
zypbmu7V4RRXhpX2+p1WrAQlSwcW2Vcg0tC6ig4Qbp2DoVYGQw0mH4htYslUfmxBPW93KRVtM4o7
h4EM2y6N5r/IEqHHABkb5EWhmsKnfeuRVUwHd56vv0PtQJGYY4SAiO/yenDyt9tbbGHR8cpCyRtv
SWDR+d7BFJ1OI4I/4kcgEnTFKBetqiljl7ZZtb1t6jsbwcWcKHNBnRtBEZJu2jzhZ842Scy+1/Re
9A09PGkZyZ0ywMs5G0TJnkYKMUFwjTsDFdDIP2lgqFQn0WspybchHNkTjYcCItgxtaZWSw8GXr+e
3nW9J8dxaNHMbO8SSSkcIxMpBBxKwy1oCympSQvEd7kbWhfZZtkFFiJ/zEYSPQ1RaEBxtiudDP1e
K15q4WYBt8Uc0CLlhMIbt8urtqmTqC1kv2yPeUPv8vHRYCgZGMbKNl1yh+eWeH+UR3FZT10m+7nu
Ab8AAOmElxB1o6LcivG9noEZDEpxaWSVSuglP8fg0BajpQ/Cj9sLrGD9uPWdWWgRExIoe6MedLm+
LWp/1DTxIUQsHKYgwb4GiLvGbeFYnJuYt/PZFmqEfBrMIpX9VD1o5b1O0WCAt0TfSht9OA7sXgcS
EEnVbDw22mhLYCdKXBmon+TpvxkrwiHc6Lj0+J4qMWUpa7Ra9lUiHGWhs6E1vhbizSH09Xz+xwa3
hRLaErFpKtkf7UJ2Mm2T22Vm6xu6T6lbB072/j+Nid9IUof2qizHmGKk3lUgswDBvm3hGl8DbBBa
UnAkQNeDVjRuSPJAq8koBMVnw27Q/jDlrbGU8XcL6ZevWnIF77a9a+8Gc2gZQ/ll9jqEu0BZI000
AkGfj53pxcXDkG9JxlaMXG97KLoSqFtpcJEovHJPH8jbMS0Fi6ffR2hdH4sGrNyoKq0c83lmLjcD
qAfgPOdaEv6hcfkWgeV6WAqa6jeeVoNGfjoKthD7VH1/EZM1fOTCvKGtEj0g6MBGtlPnngJZ2oUs
jUPV1+r8WAM6JjiF3P1jVC3U6nQkj2YhbNxy/H6jg056WWcYUlBRDyLVFLoZDVhgIQt0LIYodjVl
Mrw67cVtX+mgemv16F6Xm3JTS2G57dU0WVnLeWD8LKPrDgklXPq4Erkrik4JmIm6SvWZa+jvArFq
5asH3EzY3N6Y88a7tIP+OuwMDTk0UOldsUg1kwZKcib6U+SoRLbKL23w1HGtxeF6HRUgxBFzzfoD
6K3hhhPN9EdjromIIOtsAzo1SEhS2XSRT6Pb2yNaCPBmW/O5llEHBNQGQz5zzSauUKIyVfTF6S1m
5ps8JK6E0npKnJ65nR7brc4stCw2xgTY1SbWpG2qWGW5iwUAtE5UcVLgb7pft7/rit0ChS+08WIj
zzONZzTnA2oNtO8xald+DxKtBkygbf9Y1e+snj67RrRr5CyzDmS1IbHl5CEpYxT+Hmj9VpL+VAMp
ohXSL3kyVgLP6+MMPJSCiYI3RKafdxpi1/cURIeSLwp7PS+tfiwhb2UbNPLK6XUQrGpc8e4L74TZ
JKzNm26+Ri8XaOjDQkzwEz9/GrscYP3AScossUKS2kKDdwNJDKu7r01LS+WHqHeJmthBp+9C2q4c
s+9k0OX+B60R+IHnpi9wE/P736jLtOvHSPF7GpiupKe5VwfisO3GmvmlUhGrKoUAaDGlswKj1LYC
ENvoQ+27PyvbY/bOV1+C4y7Oem0ArnLBZEpZroVCrPi6OFhq5OrCjwYd2MxILBEMwtl9Y5NDDSFi
3b1t+XoHYArODHOvJdKkuswUTEFqVuCUHEt0vOSIZO3c3AvpI4tW4q6FjD14mVH1kNRZspvwqezA
EESAoKjmR8cyOrVjDwLwjeAnSEEKvVU0haX2FjNlj1QrkIsF3wDTcHcQfJg7mnk0dCrngRB2rebL
emzFuWyZys8+AIgFzoFEUDHOQDPp0cqVmRV+wU2U1K2glBpU21G5i5NdGGauaQwr33Xt7efPgrMH
cwoE33h8hmTETZEoveYLqrSV2a4KQYk9iU5Rql7wz0GwoiqLkKNAK76Crcbz2naRqPSyOup+ixbY
+kjBkzpnE5PRS5LnEfjfB9rflcouSsaDLq49Jq9vHFUGzIYgc4L1v0rPtn2BEonZ6X4juz1oLrXg
uYMCXfucdb+y+kl/HUCXXQzJZpr7wN6A3BqHlfb5+bbhjtrFJ3APJYI+bDrEve5rlS0KnpS+AnuK
5Omd0RwScITfPl/Xd9/lgLmDLRviVAjCpPsIfzW7ryDZpFcjsCRGuRawX4N6sbQoEOEdiFcmErfc
46wvmilqckX3hwhNldVrhNKbdhAnYLmVstkhO5EAeKE7WXCXto+3x7m4sGe2uVmFtk8CdlpZ9019
E1ePZfAUQgV+xXl8n1Bu7YDskHFMQJqIzu55ts9ud0AY1IJlcvKkCAQ7pM4CJXZCPejAg1CwpHbM
REQhuallYDriBny9dzUTh7e4CqvaStAJHWwHwuKPGoI1b4JpQlUGRZbiPskHsDl05QitIhP/59Ap
SIa+jC6OimDbpAkx7GrKJgNiGcDyOl3Y67/RmhxXNth6y9yOB5G+GGqfvyvRKHyU05wNwCmY9E0i
57jd1X7StT0IQ4TWU5QKaUIxBibQFgpl/qUQnLf7tMk+molBmwiMHyArlQPIJGUUQCQtSoe3nrRB
7xSx1qFNUxZzu0hkdOuUTa0Xdqrl5XuiDy0iMrUUHnPQeYEjDAVS1R6hI2g8DhRv99+gKJexCfoB
GQwgwMdPmvessIY8UIv7Cb7urWVtBhJ5tG0cUzHLaruiQe6AeawHvWBrZAMoshrhOBE5hHgUMmzM
0TA3qdOrU/+paRHLbZZ3KL60klSaG2FSlfAjNyt4HNKqZe3FpQJ+zTEvO/llZEp2HAMg1FZy/dzJ
A/oH1UFc7P8SnuSiB31QxiIqoW8pZyiXxoLmt3HRWUa7cndzN+hfdmbucwPCNwD5c3bAORNME8Ri
j2UemIdkNA1bzgfVqdM8BsNJTzfUZMaulGpHEOk/ZBX72zpUDhDDzBVR7synY54GYa0nx+5ofqLa
e/tUc77y+7dDIgIhMl5rc8Ls8rwlkZQGcj4lxywbXao3u1ht7B7Frbw6SWxTav8MQXhlj/OW5hAa
tS7Ano49qggpOv9Ka7VNiLtwr6xwb56yYmIhiCKa1bUBK2TeTcx80Jpm35nVNklXPOP828581l/W
EIkoyJ6Dtpgvkc+cSCPkNZIjVSZil3k42PIgTs7tleJzGn+ZAVsKIkbA+gArvVyqqizzBm2/ybFW
S08hWwHQQcmmRr+ZkJMes8xBF7rDkrXkBuf4r+zOPz9zyVUVyYKsYcm0/N7sNk3OPLN6bKu1AS5O
49n4uGOmZqkolfUsBjxY43O/EjcuOQs0Hvx79uaDcDYKwcTl2c2zJzHkKYUPEhLg/9Y4dRatAAA5
q0ZBDodwx6mv1KQeVAGH1aw2vcQsLVfwzPln78m/VuTMCn+ITDVCj1WIbk7xVQsqu5HgpjPiluNv
Jr/c3naLR8k0UK9B8gQY1tk5ns8bYXCzYBY+IgmtWrIKgkE5jYkj0TDZQJMc5PFVuqacsDSNIMCc
HS6oExC5XhoNi0DENovTo6j8bqAPjtw5uin82yNbNALuP6Tt0PZ81UsYYLh5ZRTpcVDE+04l92Gj
3g+gNbhtZmkCodUHGToApxGIcovV5Xk3SmmdHvXRS+mHrhyL0AF5pJOu9XwtD+g/ljiv13doCBEk
SEpj3+1AlYdo8vZQFg0AyjfrCuGFz19FYS8PbdXAQE1y1xg2ZETXTbiyuZfcDcpR/zbCHSEtA0UL
acv0WKFTJnXLcK8Xm2ktKbg4FFypyD7OwSrhVkUGYHlKSY/Fpy6p8Tos7Ai3+e35WhoKHulz4xWi
P6BZL7dxOpUBGKbV9EgjV0GrZWCbCMMl97YVPur9dgfnZrgjSvDAYrocZ0dC0WCOJFNv00n8IY4l
ap5ToAUQO88zBxmqyB2CFj1mjY6We0VoLdJAjbEcK1vWx2KDGFVwG6qBeCMeQqeTp85Whw5ac6M8
nW5/9dICnH00H6VSsaqA1MTc9N1RrDfy5Irayr289LaZIekq9irC4asCcJckYUcbFHG1Q9u+1Er8
ILHOQnAKuczfvUxXFmJxSMApmghdkKPkOz5qEpZlK/bJMTebxOkalRxkCuIZkybq5vbsLd2Vs8zc
v0xxS06pkgxJ0iZH5uruGv/d8jgAiwOCxgCjF3fhT1nfinSetwy98qgH2FE12Wa/4n4XDwdKNP+y
wl33VB7DKVNghUmopabVXh0z22w/QM7yfHuyFseDbYDOC1wquMcujyEDWL8aQatxbOIPVfen0O+z
/2YwAG/NtRk0KPCwFC1r6zFr8ARE9+/YK5Y+ob3Z9Fefz0uhyKwq+C87nNtSTJYK0oS3WN7Krlqh
x1BA15ow2gwsOxBis00R1JjRygQuPj2BEgemWQdO5KrBaESJBlKDeDyNamVH2QNyyhtQdg1dD/2L
2I6CLynUbYOh8/X20i3uc8QlwC8CNIAE7uXSVaWUDHKPh0CWJHYd/DHLte6Jxc1xZmH++dn7Blks
hUYMwd0QvPTDHslhq29fb49i0RHNBVw0Y6qazPNJRrGm9VqCEM4oNiS2AzT6iq7JvAQCamuooaXn
xnex+G9b3IyxvksBtICttAJeuATfoPIASJauUE9S14BDi8szpzWBx0TFg89HRdoUo/EETygjJATM
pcVjWWYr2TxeyfP7esOvnrvo8FpDKeNyhfRh7hOkSXpEndA0mIVcHov33mB8CJLblK/KM4juSPaG
/vIE0n9MtsCwNQxO1adWKhXe7bVcmt+ZFRTQs7kZhg+YW6GZxiHL02NHCrfIfQmwjhF8eUYO9JS5
8oBY2pxooYca1NzdjmTR5dDLACnemODtmO1Kklu1eZdDpeT2gJZcynywZyVtcPfy0esomlUwQMPj
2DbCPkly0MNkbkWJlXYixbBA2J83VqkKa53iS5sHIA6gOAB5RVcN99BrtLQRa4L0DemL5wJr1g/p
7vbYFhfrzATnLtNW0VoBzKJHJPc0XXkW1btEpl5Rt/agyyuLtWaMO3n53F4rqOqcjvLSHoqNYNqh
sRcqw7FTjBVjSy7lfPI4tyW0gwjVbRhLq/FBzSZHixUr63NXD+5ZVriZtPrMXNyMMvog8JSaWaK4
N0c+d5lKFUuPOUOewyqQ3WttBh5XCL5HErCQWkFBMm7kBehOWxFd4InIoP46ltKnkjd6bcVRDQgq
nqHtV0519piPaZy4aj/G3px6hcQR7X+HJgUkRGcBOUWDHgeW1qbBY5uJRoDDjaTjnZBmw8pTcXls
JqIalI1Ap8g9eURjSNMWym/A+yE/JFphswU7y8pJWzSCXisgOvEXuiQvT3MQovY7Ip13FILUkqYN
ehgtonzc3vKLpwoFoG+RcPhOfhcKWYGII0UQ2ENrKAY9q1sOAOPftjLPB5/ygr/HbBnoi4Ha4OVQ
EmNqqQFtpSMaJtoeTSoA0e1XYTyLYwGuWNcBviW4AC6tRAMrmK7D/YGt0LTb0+0xLC7H3GuDEg14
QXlYSGKAv54Z+O2q+ZIm93pErSZ6vW1jcQRnNjgHThToUBcxImYGAc9dUBaCVccGc25b4fm2/roi
EcvOYCcU+fnU4NQIAUCMc8w8eWNm/R9p19UbR85sf1EDncNrpwmaUbAs29JLw0HqZuecfv091GLt
HprfEKuLBewFDEx1kcUqssI53+zz4o4xGlf3yNHn2SdjLxepJw874+m6ZJ7PQ1sayox48AC1jtmh
eQGSgZmbCFCkWIIuHoAzYZXgZh/X6kaa5JNqlCIKet6+bWXSf9/c2JRBLtOu12F75RSC7OAMKJCg
a2fBovJVA9GbgbQ4Kg2sSyBd106TlZ0SXfPBo+w3qe6rcnnvDLJbtIJaBtup8L6F6FQzEA5h7H+1
QoHHftTreIStg1J2vE1ARHRsS6CZHAdz13/bO5+v7xxvFZFJRqWYTp2BSPlyFa25RK27R9Kgqe5z
U0VKFNAUaRVcl8JbRLCEojcObeW4LzFSaqKVRjFK2Ctj8TF7vXTAnnNuRrk41VX5Af9KJ8YAJIzO
AxRLLlVCRQ5PyVUD130KrL9m14NufBANIHA12ghhbi2SaUbItqi4LlWzl45o/CThqs1eFNm+Njxc
Xz7uJuloD0ODNj3YjA1WS5mOTQIbHOXWraYHWtIbRd0JIiFU4815Sisnm+QSQjKU79I12mF+Hc1i
RHCeRGKYV7ij5ShjSji2/eDOyS6TziIqT5EEJiiNxbp0cUtTSmgoqkcg2oPSl1iCdkLq0tjQB4qm
f/eETVwtsTHHWoPlso3OGwGp164fqJHRCxaSVqgiwPtcbogxRUYVWfTQpKZrOT/SNPNLAKd9wLZM
MBzQqUSKtnopRSmb3tEk6GHIb2V7jskAmIIPHcmNEGZLapIPkZ3b2Yl0QCUx0J0O1HFROYR3GcHY
yr+a6Ey1IKvJ1CTUU9vKsfmeRzdKHohaL7gyLGAdUSB9SiN1uVop2hDsrohw+U2+asNbqe2m5NTo
gp0XSWE8mLLYJMHsKZyyci59TKrjOn0/jgKvwpeC2TiKvE4nbS91aUe8YNU0zU+dUe7V5Jj1DghU
d071/bqF0c3966SAYvtfOYwdxzYBdUWNmTv0ODiq48l1hyfK4tqg0iPaj3yUPeGFS6Qbc8euBlS6
+6xALvwldZ6GWws4JEA/ua4Y2+L2HqyR0MelAG1utLH2cgXRgoNwibU4lev9aqv7WQM4cHfIe0/r
8V6R3U5/rdfPzYrWM00PrkvnuTkMLiNuo0ObQt5dCtfXEq90Z0Y7AoiRAR/bni3y5boIbsKPzgyr
SLkA9IOdojQzWemcFFW/Wo8ST5XznU6WW2sEhkz+SVvuBuCMlujpNLr/OA1Fl1ZFaQn5APo/uNBe
agdqFw1TMnB+a/UsoV+1cY382Mseyttv15XkmAooLxXk5SAKY1eMea4AvljmucFIKDqvkfrThybM
s30pysjx5UATG1S0usUywDarVKeN0uYnW5eeZr37Pk7WoVziY4XnqMAyObYBnf7Iot+yieWxXDUg
ve3zk9UfDRJAq2QU+CjOBehCBLNBapMZS2VBnbFBACwI0PdULb1v8+wBcDp7B2Q11/eJE3DRwA64
c53WHdGrcqlToWlNV+mwRTn5uqJl1haVNTl+6kIAo1Fu550297g3rhIujEGjLru4ONj3cZWEZtvt
/ive9j82TqEewH+DegELVly3vaHkoLM6TbH5KqnGPWjDBdd7rtFR1gEM3AFOi72lzM5qSfMCnfrB
K3/V/U3s7ONacKXj7gza9ID8BEIu9A9d7szcyREINeDgSwy8jLYRJvN/v2whRP2RQL9gY8+rHDtR
Q3KcncR0UbvBBMdHTsxGAj1RGwnIzWvFskKCqT40aN/J218opn5ACKpCAJzRUYKCGV8KMVJLqeIc
8aKwbuofg3OIBDGBtxNbAYwW5lQvelZCgFa5mGCdMsEZ5B0R1LUwpYPKkwwcw0sF5FYedZSJoYA8
1q5uxBikdPa5arkW4Fz16UFZ5EdDTfbXjz7PirdimZM5L30+lXWZn5LoLHevko78N8YyY1GZiRfv
8G78ox8TU2ekoFJThX5pbpNTVKqS1/dT7gPJ6z437vJFuVuI81JOuolieiSCL6c/z9yULsQz1+RY
GQddrSG+je7W/DOGNkBDMQAuaDEqr4sEuQb+qqKggIwNyjbvGFwbkydjl+S1BmkgwUnQZKuC5z0/
loYItpMrR9WohHd+acbq8VJWEt3B7qHHYh2ORnUs8yOoQK7bCDXtv9YOYFxo4XlP1DBbJ1l62sYr
wjhERNMDNBGWqkUimO3JE6sD8hhE6PqA+JNZX9HhfWeXorFT/oL9VoUFqcwsBxPSNkJrVtLWF/Cp
rE3ofMgZYcgPNx68Y5GOZs5yjSbCph3zU28/2bHtwx1NdSNwGFyHRDOC6JvFCPY7fc/GxpRFaiOp
x5JpklT6RYNiiJQa/xH/6j2QIrrhFmzhhCJVd6nK0pdqpdSQ0immj80H3H2jAFd79FVFYGY8hRCK
UMMBri5lY78UhWbr0ip6JT85dQX+GyuXPeS/F8Gy8SyNQltADjhQ/mpLklbVGNHKDT9E0IWtRc8U
hSF3ZFHVm2dpeL3gWKLWgQZuJnLXY29XRq7BotHvs8sm19Y8YgnemVxlkBp+r0bQa/blkuVK1fax
quJk4hoyfgEYmd0JXBnvMgrsun9FsNgJi5abSa9iVwqQ6bbpfhnPZrxTZAuUQ6JcJs8CNNp5gXk6
zJfIrDoayZrVGItT18QhHl407XzdlXElIE+KvVfRF2Yzz8pclfBmTnAX0aTMlQAvWH6guQ7zoH8k
ME//oh5nQ3t/Hnffu6w4lsObnD/FVi4I3NyAuhXEPK6S2CLASIAqaHaM4iMmTrUH4wl55mUMdWCb
TR+4YW3lMQadDpoztfQaR5eO9nG0gCkQvHx4hwaYlJg3ACQaTiizPXY2LENm4nGlRtpOak0360Ay
0r9ElQhQhysJsBzo9sf5xBDl5clpiqq1BgUuWpO/VM29g6wC0VADK0REMbwjqqO1Aq8rDb1kbMta
4vQR0FPm9/diR7QDjCEThjWeWW+FMAcHXiCr0x5OLTYNZA2OADT4wO4DY1mhdVW8eCyq5ibapPoQ
jcMICVPRYTYIDSLGq2wI3iLctdoIYeKmFiuSqRZYK50UvjO80QMKpBH/ug8QSWGuvJM+xllHIKUu
MSWYj7blzXYDvjTAmgiCDV139uYEKDp4TwdTiUi6XK5as+glEDjhn8dv5lv+WK6Zu5fAz9F+FRWb
eG4a0NuAKEH7E96kzP7kMigZyjUtTk4LiOW1bKdfXQw8nSSRpYelLL+P5iCCkeaeIdg0OHnQt44h
qEvtlHgCd3meFQilEUqfs9dmnauVo29Or9e3jCfJMJGpV9BlivsUs2VESqSmKvPipBinri79OnkA
OLArtYLhOJ5poLWLwgaAWgOc6JcazVNbj05cFqchiBrvRytCeBH9PrNidTlKdltAD9m6GaoT2q7j
8f76UvFMbqsCc4YwpzWXNWhpaS5nnm6y79V0gx5db9BeURrA9OTxujye6wFQABomwU4E/ngm3iko
CZVAdSxwZhcA9Oju8IHePtwGaaoUnTG4iTBBQe3abo5BzHfKmghTfk1Qmt/IcwvYYqvyikxEVMcN
rGj8oS046PSHx7s0gmLFzbMuKsiLuvuuSB4qlAhiGZOtqSm5c/4jLt8mEirRKtg6npVvBTNL2Y6R
qhQdBHdJi4k/0GCTMYyKh1zUGMwzQ+AR0uQ2RXxl4X16Yhjl4sDMpWFnVcdo2H2k5EkhD3+LYCy9
kOt17jBPdXpfLOItw3GM366bnkgNxtSB2ZPGM4C/T6BemdIgJ2dr3v3/RDCOx8yTyGkBj0tXCnMS
WCm9Ehwgvha0OwaZcoqpdWlumpECsKvti5OqxWuIZxjo8jTrzViUOLiuDM814J2IdAEiBUqfzC0h
jctaKUdIsucemBCNMuIhZ6Cj2GlnGbQqcX8eIrPZr02vvKyjKirsczX9I59tB6pzMKYYoFo/mfIL
9ivKnj62XzbABHF84TTYs9vHUk7rmDhCdu3ZFdiWV08XjQZwz+lGCHNOJXtCCLbs4kTiaRfHsz+N
D8RW7+vpA/ch9Gb91oa54ueRI5tLYcATATAUE2jIvFid4MrNuzgA5xX934ATwWWYlZEBqKgxouKk
JTJwrc+d3bqlLLmB4NbFS8AhRtByqIxn8V8psRIULZ2kvesiqS7YP5NH+/OYnIURiafRVhITxI3e
7Ep71BEBwfqQlE9R86bnY9h3kVuPolcY3Wv2hmdRakADjefAeWVO74SOb7A0QVj2VgGgDqMWN5p/
bw/eErn5iylk+eSdoa08RrmxICNRUpiEtg4nazRnEHBVnl2artknwYLxAXQUz7vJeQWuWZhM6rEf
jG+OOntNZgo8F3ehkeGgCJCgy2V5r+RoBFobmJlOg3ycEi0cusizypveeIwm/XDdd3Fk4WFA55Uo
xP1fTZcgpFhsTK6Sk1Q75l2zyKarxeB8kCYMZFldUYFzrcoFDpMlw6DZL422xNNrAGBlWGwfo7B6
AvYKcsJwixd9AZgIsMJnx23Uu6VuAkcj90p6zqUR4IMv84SMsvJVqYagT960UgS1w3E7+Bia6JUt
wISzzVfm5EiDMdbkpDp9WIZGB+gPgC81leCpx5dDs0kIEQjhzP2nNIxELtWBYF4jbUJM3XSurpM5
wDzWtMeYWyPwDNRkmSME0jSZ/ocLPqaVLgOgBBBWSt+ERR4wqb5mUekPs/EfiQn+2cqNFMZpg1mU
WFoKKRomn8s2TEhYmrnASjmnE/k+ZBbRvYSpR7aIA2izLtHbiZyA6L6z1Puilg4R+cj+bITQo7J5
itdFiee9PaKIgtnQ9HOkvQIPUhOEBa4R0EXDax/pGDa7nAGesVYsaDKq2jGTg9d1AaRVJkguvr8O
/tr7jRjGfZLFWNQ1mskpzhIvU46ZeUd0aVcbizf1+iMA7Vw1flDKp0U+OJ3pOd3sR03n6+ptj8d0
GzjzyUq/A3HEsvettsdZPklZd6gmQMsqd8YB3bPBUEtB1J1t0c2N55PQSIoRPg2NIjY7/TiqU1Ml
ikZOAGNrpZvmkD2Pr/UHushw6n9LYVOWBeiix16HFFxBcbfzMkCtDb0uyFRwdUGeAt2dGIWR2TTv
XCioMlMppeZFKPCsqxffRz3Qgz7/d0eOcIEuauSI0X5BDW9jvcpsSUM/oARooJ36PrfjX21PVH+N
CmlnxAsy2DXCyHWZvGO5lcmcmDWRprwboBxChmcW32flSAZBrOAdGEzTY4QKeUsDoz6Xehn9DKyY
nKQnFH8A/3XurB+VtYvD65roPGeJeSVEAOThkChlVFHSvFbjAmKaQN+NJ2kPrIXSjw6AC/KAtg4M
ONdyFbfycrcIkzALnp++tp52fBoDYx/ft16nutPB2gHsxm297JD5X0q39NJdfhhfBd8Kjdmzvf1U
JsU6LkMSEStJT6TEXaj7kWi76wJ4TWLaVgLzoJHmscvVCIuhmdkO9bjQnIGnKX/O1SaYgU1mp8fW
oODUlgVMPtGAOwth+x5SNuLfp8Y3phxNWVzqAxRUge8MOLRhdbsXtF+CeeJu/B5967/Pt6CVTx6Q
8ruuOd8KAEiM1jEOGiT4ikY5zStgvDRg+c3zsvYTSzEEx4YFXPxHQXTn2whlGERxmJhpRmWDgN0C
XEwKjfQlmkhgmem+HtwM2EbEBd+Ki4Jgufj9nH/Spz1qkCaovzDhGQPgaREWPXheClmF3x/EHDKn
AM1mHGOi2QK7fYu5B1BUzarl6RFyT7MgmPPVp9AVOGmAnTUZV2UkSSED+Bnm1S1eHWX+qiZuFn1L
AFM+nLVz+WNWK1cbQ3VMw/msfJKXMFbuK2RswLZ4fce5mm++hTn3TQo2tQr4UScwkFvrz0kC9lO1
r0y3zkTVa96sC6YeDbTsIKtLr4GXriwH+YNjTJiyj+SHEkiSfdK7mXKWmmO0WGEUEzfqfcsB93Qw
U1g/sExMoyATy716bz+Ctb2aoBqgYKQcL/jpZoTX8tbuHLukcuPP/Zsz+8pL6i4YePjcfRbN/vEC
xlY4Y2cJ+l/0QsPw/xIX/my+oGTlCTmsqHf6yz8ie06hc7HI7GXRIe3SzCs0bA85Lr6qeuzK41T8
kLXTOH5Ha8cHIhTmUNBrCvxkoH9Qp7JxV8Zalw7oMnF4+mNDUJlE1yepkPcRdSbwMqggYdTAaoSk
LZ4F2qWkOK0jCS146anMRq9MPjWK5dFqXgSoN2fEEAe8NB6Jn64fEd6AD6DoATZDkdqR2GTsttCy
1CoSjLvOtRM2a+6teRi1v6bWVU5Z6pyd9QnIdsdUcFVmMQP/cZO4yaDxGfc0VEMu1VXkpNbySU1P
jvozVWcUEqvAMIg7VTdlEvttoqOXa3F70NHm6+qapNvjjSXIRPDuH7Ci3x/BOKs5KknaGQAQkK2v
6LjzJsAUYOTzkP5HtNN3bWFCaFNDp6iCPb7UVpsLwwafZgZtfbsP1+997sajR37aOIuC9wEvzqGk
gFEQ9MU5Jlv3UWazkEAggKcOMV5BLDeBGSu1BK6VfjB7Di3MmmPIDkkMzKFdKtRl01ogpsBsjAD0
mkkTaN+r5DQAUlBUDOZ58a0oxq+gAQ512hqiJq/6opzyxxpdo+4HjsFWCHP69CpZs2yCEEv1X4YJ
FMfu6KWrqwIDGO1oD9fFcVcPHFcyoJdUsEcz0qy0slM7hrTIkg+LTsvPLlhRZwUIHUD87QRmzvPM
loMmERTtcdTZ15AFYHvaIwSnOWnEK5vo7OT5W9RGouDP2ypwm4DLGFVV+GfGKsBkHDuZDLyRXmv3
hgKCk+Jm7XfgIleSG5ASxE3pEvNWdb6AX6idwlw2993oJevnWBH1LPGOgQ1MUjQb4y+Q1Vxa6FxN
cgv0K2CeaXV2sK0+DUjcKYLDxotHOGTooAWSM6YuGA9SVqu21LOentYx2iW5FJQE7fpJ54Ng3u3L
Y9eMD6lVCwI9b0Mx7KMC8QH3CvxxqRugcDD8gSLIKRltD2gPFmhmhaGWt4BbIUzoU5RKVyb00J/W
9qFev+jJKjh0Ks9cthKYLYpWJGyMCouXOHeVOfgRBvWNojrKAJUordUtYvqsLgbpmBR3aXaWcGPN
DDdtMsqdPmHETXfxyg+mnKCN07pNpyDO11DXdp3ilkq779XQIqJ5edFXM1ueLa2E4Wm65dlpqcD5
boNw44XkHiCtBSvE32cQtANPFK3sKrW+ze0DIBFGVjkIkkACQL8ScSWkFHMlvO6NuBuNZnlUTXAL
wEDDpRRwRKhjFkFK0tpoNCce8LevS+DqsZHAbLTUKes891iySkGj6mR6NkC4S1F7El+KhR445GEp
K+SlHkOs58XQ4VRYs+WPKP3QHNa87K7rwvPdIAj4LYXRpSBRkwB8AFhH61mNDN+ZXlH0G9scl1GA
98b/jaP7/eYAhniwfaEjBll8xtqqaZn1wgFWCClvkc8r5uw8AGUTnXrxR4wNbVVIX6uYKDQYxUgb
ZWUXzf9AUS64MTjTk6qIkF3p97IXBwwb/JbC6ANVV1DhrTC2oQ7yAXyJII+R4uPaid77PNdMU4zg
l8CcMnp+L83BMrO2tyJsVG4SuJPKawzPyL9hVKPWs0AZA2RIr5sG1zNsJFLT2RxXUlqxlBAcpK4a
/UhVw8VpYtce433VJ1/bSFRq4Zqigc4ySqaB6Sd2x6qsaLIVGmZl62B6uTX2s9kdyhK8DU0eE3+C
PYFgKhU9VugP/7WJG8HMJiZAwpxJiThv0hHz4azqrxi0+og9guNWRwsdxSlUmdVE01y0RkDLjRxt
h47QDFmUzhTcxLhbBuQw1HDh/Ux2BCaOABpNevgMFEDdQUsP81dnBJC3Xu2cbBBcmlkOCnqYQcKB
cg0FxKDzzZcq6WU0dr0EP2jXxE2UdQ+8SgcvrREVcZC9Vl5ylo+FGwx5vrPMwGo+XTdQzuGj7OXg
8UVBDHzTzGMviTVJMfI8Q24K6Xcg4n9rEsBsV5PlRXEluKRwhSHZigksJK1lmwle1tDOeSYB8mWS
lxK8ZvnoVX2hgW2eZAEupCLgJq48G+3JFPQD1XL2NGS2MRlTDwiEWcOA66gci6XzZHBcqyT5eX0h
OQcAndagEQCHD+Imm1EuGlutZRw+lMsxPRDnM9JKGI739TpKBUYjEsU4lW6p0kQCdM5JiZABIIOr
zKnbgpzjuka8xCwsE76EQuoCeZY501NM6gXlBczWmp/AUuFVfvY5O8hudFedam8MjaPkVQfpcF0s
5/xdSGWcNK4FqVTI9CblJZ7lvlq7zL8ugZ4pxleBOQpFEwpzhwojI0HKwfYyWJjTbKcR8DMyGJWS
6fm6DE6oQUjDdLDu4J3lsK/hBNwyVm1gclJvkhk0vNaNHGfBWoHQQwkqUjxTNjHp7bpQnmGgM0QH
5AMm5lF3vnQmy5SnVaXZuIdiLitrX3Lk8SXR/nBCDIpbmEBDlgYDE2wzbmG2VtrjAXXq487LHDWU
40/GMbE8WXoSot/yjAEdv3AWQD4CmQTzfCyWwQS9AoRV5ZfCMULyoqWRO6WFh4a+DywepoDQMU9x
WP9CeavrVga8CPRKK82NI0neoQmr8Op2ETF6c7XaiGIea9IKWgS9xgEmaAqQ+5dp+rTYdy3yJE0t
Csw8Y8fgCZwtslooXjAOfhjrIS8mqOXEn0bw+BaVLojKvDwlQhdF+7SR/sFA/KXZpdmUWJOGGIIp
Yjd2Gtx5F/TTLF4GFhvSrTtS/DKQ/HbkD8zEUqxFPOV1G8O9rMFrkplNcYrh4RoE889j4+FJf90q
eCEEzDRw6DA+0H3QI7e5wKF2n6TIqAEXa8k/58MMeq7qSFInIKIyOO/wbiUx3nZMyDKAjQrIbn0L
OhhiggM5mlXPNnJZ4ABFohgHCPKudK4q4JA0yVtdvI3ti60Lmpr46wZHjqOL5LzJHNzWLJy8sqCN
rKdeJRUeGmTLKg7JIAgXfF3QNEZfxJj4Ze27qfO1raHLNAdjtaccIYLENF+VPxIYVWytjjsdlnay
F+8Heoaim49Mt6Aj6Y8I5mIbrQNohSl8UqQ+J7Xbjt9XUdATrRPjcwClUibAMgR2QH3QQwOUd/vr
J4Xn1ABQR0HKQWT8V9nArJfEWQjQPsAq0Q41GJ3OWXSY7Idf1+XwHNpWDrMdrZaBdbiEnBFEAsBX
ldJi998lABQbCRYH2VG4tcszb0eGU1kzkLNaxUc/zKJ9uf77702a7AVkK4C5wDn1JKlRRmEVwHuu
dYEaVJWHAl28t9bHibyt5SFF+b1Yg2msvformMjMFcR8L0vhuOkxjQ+1D3xhSQQAwrMRAE9jbBT3
PTSTMYovi9S3nY3vsmwg0kqvc/wgbMblbR+qWSigAWQEsZZxc1OjzdZoOYh9oNytMXagG4Lzyis4
4+b1RwSjRhSrhVNJIH3qi3Qfq+clnTxz9tGpfxel6D7XItlV0PQ4N5/71nabx6zyQUO2q5TM15JP
Brlpa1FfC+/WRHtaYFboAsBj69KmFq0es3HAN8VWdVbNx2T5paTNjVpqt62mH0DYImpTp1r+ZWRo
b6HvHjprxix0Lq/qCEBH4EVU94rShLX1a6AZ6eLGLJ6uGzSv/wxUanQOEH17sB7mBlCDHKqqVaBn
2WfzWJ7kvX3W/D40bsa96hsPmVcE5iM593frD8AU+roLUjBfQltP7+l+EVo72RVTI3Mt7c9HsfX3
WSpAq57hoyIVh0hP97h2e6Oj74ls77Kl83uAUOrDeV50zybkoezme7u3v6LTN7y+PrxWgO36sFUQ
VEb6qNMRQqS7Yi/ts9viGIXK12gP3MlTuhsOIqpkurns5mPXMZCJqXagJTNOUo+yWp1pzBowzZpM
rjp/HWvAhguyBzyr3oph4lYBS1elBEs8j49q45EqQBDO9vBPvUASryqto7gBaGnk7XBPor5rexFr
9VFLLdQwh0Z/dIz2lxP3N3pu9O5KPtugSs2CEm0NUWv5SmsKYhvPMeJpj4cIXnQKosKl8G6QCrUB
xu8p03bRanlNn4RzJepK551YtGajlQGNkEhRMqsZa4tmNCl6+uAqXDNtJHRjgoXUwYhEPeo/k04S
lKq4AlGvBXD3OxMq45SQmer72cSaJgf7YJCw8NqHUpRG4K7dRgizdoo6xQBq1tE1iFrNCBjCxnlR
bcEJ4511jBr+1oSxjjUZ0YBtGuQUuoKtf4dmYI/S9qcZPzrUnZXV9KeXIPcLN7vRdmmNDjXd70/y
a/dQ3q83yjctTA+6h9fiPdAQdsr81JOjLWo90eiGXPsWJrI5covHjoNvcRI/vkl+JZ7xzQjRNYVK
eB5ER+2khAhsZTidkv5m3qGnKLvXb4rnOajuop/FXX+bhZk7PzloNvCvOznurWa7UNRZbE7omKxy
lMSwJri3AKiw8AdBDFS7YCFegaT3sX52eteGQXvLgRxm6Xb61QcEdLJ7S/AoEBk2E48sdVHJSg27
QIoq/0L89JAIhop4HvaPtoizl9pKct0nYKGCWfvD2Qzbs2A5r1s0anCXv0+MvJINCVstB0HsXd+q
68uDeYHL3y71aKoMulO4Vf6s/NWTfdE86/VTD8buSxGOlEW44OHzTfNGLo6TuVfs++taiFaI/vvG
3iRzHaactiNL4xFn1O0UEWuEaJ3+8ipRggoOXafcHTXggoI94VcG9B7kN67rwit8A3D9XwcGX3Wp
jIKwF482RPlRdat6b2i0fU797FYNPsc30xNp3FdgNKphdq/eLHhN77Jv41O+F03titaUcTCpHOl6
hpaQ02qfqxm3tER0Oad2+79dGC4Pl4quihy3zYBwoKPfWnMzX/nS71DBvAPlsnVX7q6vq8gMGUcw
gU1Na3ME7vIUzl8HQT2DW73Z7BqbfNBAMNrGVJn+13IrefNjtsuRiVpc1asf8bgj+7a+narzIroq
cHPzW8mMe1CTtlqUBopVbu07+OOUjm68V5+7Q3OYds4tRtkmEMYJ7JSu15Xde28l35w5fUwwGhrB
TFdgI9tuRcLOcEe/XN40+zEZBMYiksY4kcaaJQmAz+TU+pja/Dbus0PsKV4S/L+MhO12mBNJn4lK
HYnkN0kdZloeNKYgXnB1AXsIZoBQ6MMYxaXd59bg1Ei8QReE7uSIbjItSGav+LrciGDT+Ga5kcUY
R5uUiRmnWDdZQifKrLrOqrrzbO1GB+0y7QKSlG9K5SZ58UAGC43Q+c60jZ1tFqPbZ6IGcK5P2XwN
E23sWU36xUYosMiYeutsfdJrTdhtTX/lL8vcSGFsxdKXKZKpZUbn3F9Day+H2sk+4bpBwjEUDbRz
I8NGGhN77EWbTWSLEf2JW2Dm42BNfm195FK7EcKEn2rKFGeW6RkvlWBpnpZCEli+aGuYqDPoRt8U
DiQ45Usx3VSyqOOC/2zb6MAEFEwhJcY0QIKkfUkHPYjSw5IOYZEF6CUh01FJRr8C5YONjOH1Uy06
cEygqXIzlTtqEMUbORa7OlBupCcdmZ/DdTn/47S99zjS9lrWJ7ZkbmcnHtCNqmbA/y0Hw1Q9MmQD
8eq5KBXflqvFwIMuWyYX5M/TQ6rYIBRuVmsF1Uyl1ftBVUqyi8rCxDRsTxAOnVITQalRhf8+IX++
kzkhyYgqL7IU8EBRqM+4j7e1G8Tq/TwJVoR7NQaOCWUswbgQW3IylVU1NTpP1GaRhwkbkHuH0dT4
o/QqWHruod9IYhydPBLNjpcY3dpd7qUmxmYcEMt/nj/1mGR80kFQYcKjgWxLUx6vi+bqCJJtQ8dT
HWCpjF0bnZNLpVaAslEtXJJqijvaTmBG2hH7LLqvc3duI4wxZW2Vq3GYMbWSkPVlmWLtYJUzLa8l
steMGJVawG8W2ksrSghzzxD4csFtizI2JvAvgxbYT1sjKdAm3Ec/HGRHyXS3qKd4Ctv4LkU3EZpS
ri8rV9ONQPpBm/tFbihSlIwQuHTTDmjH6Fe6nYGGkyioIhmGn6zH6wKpD/3rUNgYs0CzD+as2H1c
GzB/oLUHh/ct1crjonRfTAXzQNelcMMFeFU1HRjHFJTvUq2KgFjPnrv0FFrg1Jt34LxKdTcW4Rhy
K7Fo1qAbhkl7kHxfypnQL7hYFbQpgWiwYnJR/VmR3SLlrtLeYzDVrRq00op6Ut9R3thFBPUM7AOD
ryjBMeqRIalGEKbQCb75tOzNY7KbzvHL9Mma3OGheDAPiMI/VMldb+p9+bCEFdK/w2MzuO0TUu87
0WuK65K3H8SsQz+ldhbTD1o8K3SCLLC8atfepGH2pIfZnfacPqzCUEf957VVYIJpki/aFEUQKkP/
9P5H5LeBtFs95fSzuBc9bHgWtdWQ8T8WkG6sVnpf8jJ8xXCZWwbXbfadIPCaPszhXzvdIGSCCBSb
bh2wNN86nXdCpvVGvW8/NfvaG/ZwQqFyjJ7jQ3scDvLX65/At+eNYbHuoABzrDngE/KD4eu77Ni7
rRvh1St6AvDc+WY52Ydc1KpRkTkQBBiftn+o6yNwsEEY9uW6QjxvsxXDxCs0Fq5gO4N7Q6JcdjVP
1G6qCcyCvYuM8draZgk9tLtmPwQzijCRVz/rR9e6rW71Qxysx3mnPRreFC4+2eWlqwfljzRcbxd/
vk1O01f8fVTd7EeyLz1DcDPgzXihyfC3p2DHXNI1TZDDxPct5ZcWjX9n3asTl+SgXPLIbenL1o/I
uTHxTLm+8Nx76FYw46LmLjYL4GjBRXmTJ7upZ93oru0XB9W1BQeHF8O2ohjns5ZjUxQ1taXAOLT3
SAsENOMpUEhkSoy3ifVeA9cSpJznX/fZYXY7dwxG2NQraDYOzl0hyHWItGIczqj0S0MSyOt9M3DC
wad6iVghRMeQcTm6XNvEGSFkVVzpdj1mkHF93d4bWq94NbZZyQDuD9TANDLGN5GVrgGX7lVHNTB9
40t9Jx+G0RvP5e38pYL7Hn59BwXM9S/g6oihTlqWRduSxpiHsxI5tVbEaKd9wEysM7902pM1CNIN
XEcA+BSMF2IsFkgqlzeBBYNOcVT0aDw33KYcPNCzpY6/xp6QUZofbDEggBF63DjQUnkpqgKSZFlo
mBLQHi2g39vhhMkXm3yZFSUcbdVDCdYdMHthDTpwhjA8dzaK7wUQSK6vK7fIioE9TG9igA5UrfSx
sLk7pnJhzmkElZXem+pfsRk2dTCCVeIbkV9aQCmZ6+w6aREUxmnVjqK+SB6Mgg5ob0rRgFk3ZHku
5cO557Yx0+70WveG7Ke+zK4OrMhy2k9vRRpOoCKdDsp8nJ1fAtW5uw3sMTo4iF5TFvFZthNDrxN0
kav26MKvztUzAWQCZpEkfV8NctgXOxSh6XA/ro1erz/IfeOuS+1SdhQRlxaNyn8dMXQcgBcMCNGA
2LhciBIMakad01m0rLTdvJUeh8p5JD349ByMVAZpnibuhO5vQGxlz4KloCH0mnAmxGZ93bZSjYkL
EJH5Sat81rXnMT5h+uSwpvptNwAxrYiD6i35AIuAjl5fVHDRb24AZPNSbWQ54qofMJcD6pfePhP7
NNV3switkbe4dIDFpli4OHGMlZcVac3edBBd2vEmJuVRrQdo1nxuEhWvpf772irfABD38/q68ixs
K5ZJHkTdivmiFWLVXY/BhLguAikq3chqzv0yCI4yL7ahaR+W7ACuFt30lyu5mJpU9ytWMqvfQCZY
Yd5WyBzFi2fAPQLUKj2zKvu07fQ8SSQkvGAZsVdpz7j16VXpZ2mwDEAHqhSB2+dm7AHI/n+kfWlv
47jS9S8SoH35Skrynji2s3S+COmko33f9evfo9znnbZpXxODixnMANMDl0hWFauKp07hrR31X3QK
MG5SlMv8P605hYaX0frDL0H+X9Ykq56sZZsIbhHglQld06KFF4RwWcoo3DaTYxbmRxGInMezm1uM
ThoQr2DqAZAil1vcCmKiCgHOU1ErIkjPsYKOXIPXf3cz7AKbj4ZCEIgRkV9fiunHqJBjU4BNgNdF
WbVNTMTYQF9kZ3eRA9IVtaBhRvH2c19dby4PfCszmy5w6j9v1Wd3gTdNWho0EabgdeY8b0EbdLv3
OGp6c3VgnNAwUgh6BMT95epkqZETpWiBTg/DfGNmokJjpQ4cyxOjVTPJjYv6p7IZC/yn3Pyl9KW+
aVFt59SibpF8AH0FpO0M3QNOnokFm6qLLAEVx2037v3YrsKeYGoiUbSlYTj55GiCssOgqHKqbT8L
fsnq0lN3AooQ+TzLuvGX/37zzz+H0XTMxtYqNNwAampEyxakL9PwnAk83brlCMGDiRZ2sDWgZ55x
9BglnPV9iVsmrQ3HsN7HodrkBpqDdZA41v6DIZekzHksyoxiAWWOIsfcwgRLtkBRxfhB9HvXgZxG
4UHy9T2wOo4ffwjGwLnQZ+s7u8RmKagW4fdn+tWZOfFSscBVWlqxb0UHjGl/FbzmAR1SvJoUE4f+
R4aJ3i8Q94MJgO1T9xSp89VBiA5IImgXbNJ+bYIOpupO97Xhphxw/1ioLWMsCTu+U1C8JgMMMT40
UWIPfuCa4Ub1ypURctBMNzftTBBjjcPgZ5KH0egHsfntZc9T9Xx/IZzfZ6d3Akyp69OYxwfLiH9b
4Ha1dN6DJxvD/udQ/q5BZQ4ehH05EJZpfADSYFeBBwF/SRtMd0PSuhowWYyWKvLy+wtjyyxXUpmY
wiu1RFAErEx/H9zxj7dXV0AObr3X6dd9STesBzrwjy6wJM2+LnQ6bt74MJi1KyYm2irD1h0skdf5
xziH/1sRgHQzGy/6Aph9RHUUiMuuig9RQtFCEYFaiVQpUbfZgl/4u72qv8KY7esCLUNhA8IK8zH9
6B8En9QlhuHYGcGseTrsMlQ47fbfedmrJTKeyA/VUe6FMj60arEdJ9TjgFEEoxaPwoMJlH7kSLqF
YAysGTOQ+NIXeWWhB4VnmE+JJ+8n5HFeoeEu19dj89Skv0JuP/gtO5NBYYE2SsRKuNYuBYYRiO4w
WdN6UvqjZK5HTNa8r4U3Bcz5iWqBmOSK/EQWu1oHG6T1VFtb1XycfF6Kf2vLEHzgTQHOFawDjCdq
wWKYVIbnPeWNTD3pcSahD+vUBVgJ2Du1FDnJPhsA/JwRUm8Z0Nj/9C1cbplUYJq4XAbCEwZjpyPR
E9Vuw5eqfym6cZUCqlHabXu0crwRvYghydWUeJarlQWNco6XvDYGwPrxMARmAtxhYKe8/JQ87+K8
LAbhCX3cVKkGJ8XcPSvicCCwhUSsGCNK0bqJ1w40aiMXuhSTCKVRelnkHza/x0P0punraaEB5bgK
P1WP1gX3TeHao+iY3IYFIaPFqtjKJfAFmRpoSXjQG5TA4UvKaZHtk+8glFw/c0NeKeyGUwb7NkKb
GcGNiZVsDGAI4jAghw0PuaLROkgXqvVqfWqBrUm0lZL1ZAS7CQ12923jlliQmgEyjjoGWkjZtoHI
UHIQr3ThoUY6aOsmXpFSqzMcT6n6Q5SW2cqwetRRij5YxWEpPVtI8t37H3GtQ8jJTBXddsj/5uER
l4crdClGj9VTeCjC0aSY/Q3zaXJhVWgejzWZyWuhRxi5MYdZMjA51hXTvdGNfSeJUXYwjn5N3GEd
Hert/dVca86lCGY1Sqt5SdbNIiRiCk7TEgNFucx8mqZkk/hLNOc7/14iXCe4JlF8mQm5Lvev88PU
DMUkO1TgFvPJZJFM2fqWnbe0U1Wi8x4Ab63wXB7j7xQtk5RYgzwVFXVxIkHhyJozxesZMJmc5MP9
5bEVx59DO5PHkhZ4STGFcQh5gkTN5kOviNZuArT1N8UyzWkH1EG4asoc/kelwVMD/DFvoB9bR56/
ARPJZdxRCNDR8TLr8FmGmdaJ2MWGlx30siHathofOuHD83dSe0rzTVt81sVvKyXm9yA9NbnpZLlE
6zAhyhBu4jwniZ+up0rkWM6Nm2D+LBw9/COa8dg2iRakGyH62vBZqS34W93cpr+kD4UGBhF/+8c6
JdVC2/Wr2pUxRZjjPG7oAYSjfwGsQSjdsNPAoiYBJFGP8oPUWihd2C2c/2IoEDKg1TTZGRzDus4s
sFakLnPuDazJT3p+dgRZi8fBShGyQ6Bmp/ggmwiD0me/iBccfbvhJOYufhD8IPXD0uaA4kxQXVfN
GMlJfuibD1XtieVteht2lTq/vgHY+Q6BOTNPtYYqRw64yabkZDY/bAEX+SDaq8GGjDmLOFUUGpgP
GFtFDPVaVA+lU2zzh2SlPulP8jpa+WtzNT1Z78GhP2kL4Hrsilor3sQRttBh4ia4kM8ou2Zi/HiK
wuchAydKVx/DMgRZoQ1qc/xrjwl6QDc9WiPaFDvewOCfPPTe2mctONv8qvCzAR5cPcg0WwGcCSxX
s8mWzRJtD5thGS78le6izw8s5fKTso/d3JWX8iJZ8IZIX1+N8y6gHgneLbC7iWwXV1+KoMD2sQu6
tFOLD1VeI2kiirjShIWSHxrN7UHxxtE9Gctjl4/WfTS5zxxW6JS5XH6pF8VQhqV20Ij8DX5TzCjd
+VsMBNp7JH/k4W+uTxqBBuJIBDiIclTMkLwUJ46mXreyoB/ekkf/Xc1oGxH9sdghVZsiW+SEcVeG
BYwY4kSQtgKwMjc9XUqL8VYc+0lsHWTLabtVAvZ3lY5EUDTeNt6UBHqCeWIpVsdaUN2VddXmiXXo
lt2me82O5U7+5aFPxlzGj9GidoJt9ketOWJ5Uhm7iccEz1UepI7Bt/ck9N+YwEWahRFUPL8//9KF
msw7ebY+xkrStvLrocZOFhU6CF59ATzlpU7aQyUCBU6t8UUO3vFKBHVdtuhiynj17aucB6k2Bov8
PO2jdY3NuL0Cr5pAxXqHVgPsXdnE1PcXD/rzfXO4scwLKbO1nDkDKfGKtJ9675AS9/Vfl0GYJTCJ
p9nmgigCRnxoH4DXNB5P/d5rSUFQhl/cX8Z1+jKLMuDKNTB14bpm1lEmILgVesU7iE8i6u+flpsd
vV/iCoofhdR7tfa8qWjs+wNIWZFHgNgXvEvg3QOXyuXWeaPoq60m+Udh6W/Czh42Foi/16l7bJfi
72pnPuSvmq3ZnJXOJswopg59wMAscNKIqE9fitVQop0CNQiOqeoiW6kpRkoo4M9XMHWidHljdm9o
IQinUfeHw5xn7TIGV1amVfZZGBwxTWdhpKRHN8ajlxKR05lwFXrg5BBmIe8EaBCOi4l49TzOwglM
Vkga0E73lXdH9M6TseFhdq8VBTzIJkQY8yvGzGJ1uX1Vjklifh0kRzy6mQv9TyWS4DV4FXAbbEM3
+KN9Df8O6AEM8KVE5sAG2fOBcvaTo/SZFaR7xcSSGo+ppOO90Vw5R0YQo5BqP5S+6GNpoU8Goh0M
DHhXlvfV78pfMDLYwEnujETCFXPs9paDQPT+r3NPh1E3EFiaZaTg54NT/lDTyDYeYn3ZvtmprQmI
BAmgCByR8xdf2BOzIsbRd2Av8OsJInvnd/+cyBTAlSfHbNYe/XrCuN/74q4iekbafIZn/tYSu8mo
5gWWUL+EeHtg9xHtTTtrr/LaHW7JsuApwMkl43GFBa9KcmuVUi3jrHIC8J2AEsvn2FJzOXeG8TAK
19sIuAqEgCUC2F+LHcwTDEo89X7cH00hiB7bqK/xGGvwiHauVRyuAU8reIaELABTLrcvEBuh7INM
Pcap3WmOhqRw0+T7SX26f0zXag45SPdwmyBquxq4qmpjkkRCqx7B7yI1eGoVaGj+ui/jOjQE1P1c
CKPsaTqpZdkP6vEt/oA6hIfATV6zF/2z+4hf78u6Tnh+ZIEvGq0jOCHWj2eA+IBrb1KPjTvE7+p7
1hEk1pbymXr7OF5pxUCSeNNjDA1q3tLTTH1avdTVykKfRUvqbcIj1rx5kmDc/f8fxJhdr01SNCaS
eixf0tHJMZ4oUkHfAvYzZcVZ+6wUlxaOfQaCCK/Kc8mRLW0qxdTWIuYJHjc9fbPQ1PeuOhNG0QR2
SAf6qz59fHyP5NgSXg/V1eU5b/qZ4NlAz4zdL/UsbgIF86KeYx3gyOjDX/H49VmUFK6XcyHger4U
IqrZZBiTDCG74lisfnureGEBjGUtwMbt3t/K60IRI4y5PfECgPIsot5jVy1FFIYejYPikwVp1ujp
Jf6+e9A9W+Dt421L+Wcjr8w+ySdrEiNsZPyinGSqohFeejJ2wg4FVef+Eq8CEWaFzCVqFWUiRfAK
R7t8WnUvAqfEch01Mr/PXKCGNLRx40Hv5ae0pJFsB/sxtVtwFRHDqWGVqY2Wl89pdFRu6jufDmMI
uAwsUFCi/QS1LEYfC0Xo8aYbaMdqCyqMjbdtHO8RerKoNzwK51tHdi6LfbaIrDwtdc1Tj+Ji2EY2
+dxrtHLy7bC/f14sOdGs/xeCGJWs0cKjCqEBV32sTq7SkGYj/lL32aa2W9sEfrd6BlqkIMK+9v99
uHIpm7mOunJQMJDFUo9V4Pgbb78n00J41xbTt0L9gHAF3nAoF2tllBOs2H4cV9hUjUyu6HRLa1Gh
45uzo9dX+eWqGBVNi3xMy0FQjz2NVtm+3PklQe8FNlSh3XOwbl9rTlR54zK4WBdzEwLaW2Xg/NaO
5iIn28Hh2PTVgsD2gJQQY6lUVEckFjGhxs0AOK0KkiiwGkjFK1ijOFt2dcXMEgwJiKUZqYq/L51w
aCXpnCEax+JN/DbcKIIxCzUZ3QShuBPbAS9SvtIEjLbHsBPkZahTYPbm/OdnV0sV5loaKpJ/AguS
dELvOuZOwbgx1caIXLMC0kEDD/ihswKeM75ykLNkxHpABqNQbLCtV4ES+t2UDv7JyFcmMt0SoWvf
fnE29CrL/ZGC0jBox5DmsuGk5/kB5pFgfVoZuEroVOg7bmoADxZqPa10I7aThdT4i/tib+0qWr3w
IolaArgWmWNUAKxpMAndPwEwRCd9h1czWmB4XR4spOhTSSZyX96V3s9882jxQv0T7hijiS5PsVGU
oFJGOTiNa9Hx1/5KcnpOqfu6yDrLgPbP3HCgMGff/lJhCK2wU4NTsFLXw3bY6Kt6q7qAZXKM+Ppq
YyQxu+cp5WjEqhacKlcAKRcouNflrlrGtHDQYvQUrqQ1Bt/xsAHXARAjltnEGNN3236C2H4d7MOl
SrO99PQreihXpsvFpN/Qy4vdZHxjFrSTIOR6cIofTj6mzR0xx9uNduUy5+3mvFsXlzWzLMYnlrLo
e7GHZQlLc2G4oNn7QsKzlhxxGewETmB3UxHPlGQ2+jN30qemEiQZlhU+PEqv2Ufu8tYzxxbXywEX
IiwLODwWuJopVqLFohKcRNo7+tpfDktQfz2iDnLfpK7jAewbXsoAr5kz3yt9R9E/12O9Ck+5M7ky
nezEBm3eRrfj1UQVCmO2QxdtlMsXjuBr1Zgn/+ABDc0hePBn021A8nXDA1D+R/1B4YyXlOTbWKgb
Hl35DZO+lMScljpIlZ90kNTY3Woinls4r4pTb3LOvXmNnkM/zfmSZrU5U4ugz0NvmpekIG16eO/2
n65pa7vRDQ7+LzyM8a5R3hYyt1oxRhOA6pA3wlMJ1HBa9EWhosqlGLgpCBxTgFDr6Ohhwephkqol
SPyjE8qaeF63pQfzUXLQknlUD/fVgqU7MwFXAij0rygm6M7DyUgAuYlOpVNtE7ekif3euSlJlxhT
uOwLMu7lR/OxXGk/vF3jYfj8QgcJb9Ys7zv0eUvOzjJKcauXDb6jXycrCZbRbM0nvH+JdHQy13f8
Rbjq3fYtXiUv0YO1UGiDXlRjxVWqWTsvPcHFhrBMxoFZmogw8SGF3dg1mWoqHJrXz1+g3N9Vi9D1
HM+J/jWga+4MwxS1GQUsYwoFYzJxKuedhll4p84FukHZBnTaTB41bfGx3DYfaxo9FbvyVeKRZlw7
1ku5jAWlSTYXsyDX/1DX0kaW8J4sclTs2rVeymCsZiiCEDirH6tBRzj5rdveMXV5V8R837DHhjYc
cOFrAGUjmr3UH0EOm7HGgKFTpm3raD9qX97Ic94s5d2PsZwLYa7XwpOKqh0hRFyoa28hrvufN/na
DQGwaBfeol5US2k9OcZCd3M7d/slr1x0nSxgzthMtzzTYmqyymjKaDW+Ahr55KSDT3dQOhLH9L5L
mM+D3clzCYxOJG0UlZFcJacOjXxj8ZCaGe1GR4gxs/WgNPm/vxExABpM9bPmg9qdfTGKZCPCzCY1
PtXK09DSRgDUzvH7g6CAM0xyNEAQvFRc5a28qEB+CLYtjA+2c3RTFls9ABVW7t7fgFuqhAwCQ4Lx
XXisY1SpktMWpihji72itVFfnewUI1OcuKs+7ku6LkPA7mdCESRmGA4LO7nU2n4yzVzvi/TUftcP
0ialW39VfkrP0U7ac0TdUhygX9E7gadBkI/Ll6KKOGqKJizT05RMo0zH3C/+qH0bCrRFY9Qfo2ly
A+OQm2mLDqr6bZSHUaeJ7/U7XWpytE0LVoREpxaSz1rT23LB+b55qazanX8fsxWhHo2+XzbpKc43
QzZuLTBnBBNa2MXQlpOvHHeCqmUYXVvaynMwAIjRP93/hJs7pIO0GRBhEM+yQxI1MRT6dErSU2Fq
awsUt0INQs1/LQN8yfPAPkw0QvLIXHNFmrY+6sDpyRQLgFYj2adW3lkcDb4VGYGPx5ghRHBamsZ4
CfRloKFlSrNTZXf2ZEsIZ82VbquAqFtrPHgvdQ6y4/ppDK4X4w8xqgmPzhiqweQDmZSqAliNshMI
X2ciUPTA752PYrE09rwA88Y5QZSBPjMApHBhzn9+FipoRlcWjZcDA0b3vPrq7Z07+3FmHZY3GNlY
FdnJq9v+0RIq+U0bo+pJKNqWBvPJEknsdBMUy0YBnSxqCYOcAYxV6KCjJrBozFRKaF0kMxY8sOqA
c7bXbyUaUnIghBW8m8FFsUjExjNGvzCN7iQW1AS+JED/F8ilnkr/T4OuY8ChrEPfrSI5PKLjj5Qt
RorXJ78N6IgpU56tCI6lAOdQbiseTdqP+l4aMb4NVSy8lgOLiHa8y6MRJ7FMdKHqT0K5LH3JLbzf
rQgXHR38AK3g03LMaifWSpIabiiEK68DbguTGtOSCJhV8jZYb42wBWwlT1xdc4J0mQTfLWYCm48m
2MTwf7fVDlQ6YQeQ+VQQMOrpY0PywhFQ0RLxqFe8CSpICndlUdui95mJuRM8hH/SblHFv/XozepJ
DTj8fau+vjI1kET/4MUxClRmfSucaBN1ktafUqARSKZ3uiO2ieiqUfhdqyVIsmXzq2sFHtfyz23P
7DeKoQoaD1AOQl2PuaulEIRnjWgCDDi8etqwGkQ391d5dhjzgxjuFQMM2S/W8BIKiJcDUliSUzwq
v/WVLKzTrXiMDDsyTRo9gF6q8KkmPQY1kJwrdaOarqbb0m4MQbA9PBmjUzjhXrZcTAMiRUWGXa4v
upCWyrP1R7bs+xt6DbdFOABMOGwcjAkoPzFBY6bVveFVQn8S4wAAXzAHqY+gcq91aqiLYNq1ZYGJ
0LbxpFF9o/lH3diV1UCMaGE+pAEJYh7WVZldJrvV51/EqPZQqUM8Bl5/6sKMSG5funG5jy1a+w0t
rHQx6hh7buNVJN/qKz346F68gFTCXhNp2rwJnY35g565hDLuxsCZDFtOdxk4SQRbAnDZW8ZJCc2h
Y7Px7Sbg3f5XbyuA12NGM8Z1YNI2cFvMvRP3cTFM8hCfNGJ7ozMOyFyd40i0PY8o+Sp6YiQxDx6x
bIRqkfXxKfIEbTVg5jitpsG0ewm8Xve15CqzmEUBV4X2ExRuYAOX3qb0zC4ppwlTyohtjG5HAZMB
2yUvR766b2YxGvyZgutUBxn9pZjabKMECGyIsYCoR4TUUtlseLfaT834QsEgBq4DxzRPpAL926UY
yZKL1JDr/FRXg7DMfDUHq6wYevFCKvVco/looJcnadRqMSVtW9FETUKT9vEYV6QrRWCfhCk0C5ph
PtRIM2/EmDgPo5qA/SrCOlpEbdv5D6EgBAEZ0LIjEUXx5GNZKBZUE2OHOprqY52QosX0GCoGcQ8v
W3kWClKB3n8klhB5bjtlgUKnTOjewxyk9VSsRoNHVHl9DWMzFKBSUacCfg1d3ZebIapV1qeWlJwG
t1mVD4pdLwI3xBNd9PChLpOBtBxdug5gGInMKetd202dj6i/cYvtLlTWaU/DFRzchKkVgu0duPji
q4h3virR7TtT0YGNg0WLtGMVFwoAUcgzHhq3r12gizHIrXXrzmmyF3VTfwVoZUAcfN9srgt0EIxW
ZnQzqLg2QFB3ublSYXqjFKbpqXYMoq53AdVXjTOeOE58vnwYhb4Qw+xoYgRj2mAa2aml6fOv4zcP
UMZdB3P71RYoFPwCAryFsWnI9kFxIkL/PaSR2S7mLhKNbiqKel6HU5IIbsYkDwEAGZRzLLf04fxY
mBtGCyevtlIcC0AwLpbkuj5RVybxqbGOyL+lyMJQdGgBch08/AF3gsHwl1rQVaJZhcoszu6dZiX/
qW3SvVREf/26v7Cr6IgRxKhbMEzR2BdhenoDB83GJ5GTuhxVu35lmWUgaYOTRmEdWn25GMRIeNwZ
c8hwH7Ftq228PT5x67I3T+hMinwpJTLLEj1lkIKyg0RcaYn+TkBLnp8L+s1JRm9tGrADM3U0aH7w
JnEpapDMOJFCPzsJAXnLBzDARz5ZLu+fzI0LFNU9tLiIeDC1ELZfCskrSylVpUUmRbx35TFbdURs
FrTmkG7eNNRzOfO+nmVsLUJfQcgg523yiLUj/qlJyPpo8trAb23auRxGpfNEGRQrhBzvSaY11R/x
oOJwVO0qDoSmnctgtBnzPdu20JvstPE0gr6ur4HH9XhdFWJEMH5NqA2UBNoa25Ws5IVIBUd4V+iR
9/Q67wbrn89XMu/m2amIU6NooYSVRCt97VbbuUlxZVQHNSPH4JlXPL11G5xLYxRakjrJGmssCt0I
H3FI6DfnYOaNv7Mcdv5TgmKhXunI3JuVakdrzq/fig/Oz53tBioyjKTEbMDspK8xQFxzdPJQ0eXX
SBVSvt43S54CsCVRo9L9rgrK7DRSBJxknmpS2ulWQq8Mty44R/73to2xTTCOd13eVfO5IBBw5YjE
bugKNkfbOKbJFm2iXh+EaoKyNfZwxMD3RUVDmzeT5hoAeGk5bG0kT4axH2NsXPkduerqj7VZoSlT
c+LjuJQ3MlKrl/tHxVsWE+P0kaD5xQiBdnj4k27XS96SOGbDEhbnXiJ6iggBbyqVlupnQnkvCjwJ
jBvoi1JoJxGGae42kzsQJNs82+fcM+xlFqj+lMQaDr8HO0e5qJw1UnTCuTFvxgB/PQw66C792QhS
Ldmou1mTR9ptQZP91bvrpUmF1df9U+c4gyvCnsqf1LRSYDR2QCPraes8iyLpifpaBySjvC4Xzv15
nSkotS+JwuzaXFvDGA5afKR2si4obwtvBTjnW8g4A1/2Jc8vfpzBPOfDpJU72dqy2oBbvaE0oZx9
nMOy/+580MVzeWR+bap5pczmE5N3ZRPZur19jh95RnT/zkZb76WYxiujvhmxfygbqqsaM82XnIXc
96IqO88Hk6QHOayge0hUm6O5DzbUoSav8Z6rCLMtn13ZWVE3vQD6j5P4TUjtTpSC9ZHwrrr7HsFQ
GY/QZYqUjTrCqJ7imdOkQAA/BjSkKuk+MuSnxne7FRaZw0vobsudsYqoVKEJgHGmsV8NPqoT8N5O
Ze9qgpnpHHd92xH9lcDsX6qFvSjmSXaSjvlBoM1awUMtj0Wftwxm+6RS6ysRHBCIqt9RineXyv6+
tvEEMKGUqA8hqiYQkE4kIRkxP6Pn+xL+i6L9s1EsHMNq0S4zjhCx601bp9ODo2TOmo48jPK8F9cO
4K+c2UGcKTTI/xFXZXGGGoH4Etnm43PicGyTc+Y6k+TMU5VUDHCctdkiAjrcBmdd7DhC/kvI9nch
jOeMik4bKyOCi3HNRQr8s0DiRW1HD8mSZ57zB9/bM8ZpJn2VKmmD1DDabsA57ZoK6eivaZfRJa8q
dttx/l0V4zilsun6SAvxqrd+C4l+5CzlGvXzE6/9/X3G4jOrDqWqxdlI9dogkmxLGpEehAe83ZDU
rYiTAP10OMR/QmoMREZ0xXEItxVdQfF45uADkpfxCLLWaUXQzo+JGOI1rCRiLAE2AnsY5d11swZc
HduZJMYtoNuzTQoNb7Lyn9KnFUo6AbHszbAr6JITbN8qn87Psf+sivEQRpoladhhVSPaXkACvf2g
TrJcf78oiFJkju7fTLz+CmMpC1Ab61EOhrBgFRxp6d53RTed3dmvMx7CLK3cg4PITi/vU0AO6efx
/u/fdA8ohc6UC3PxnTmWEqhgMEAg/LUH206X43OUEkRW94XMP3J19mdCmPMoirIqpAFxjrnARbp4
Rs/H/yZBYYLfSkALUuAjxA7eJoIBKuhhF5ec8PDmQf9dBTtlGNSn/xf1HhZPHI29ecpnP804aXkM
geOssUHyS7/QMJBAXXLOmSdBubxpiqawYjS3wpUBW9c4R+/wPy6BccseUG7AyEBAsu9obzvcFPq2
rzrbJMYbgyGtHwMDqgqincPvnO57W9xWlLMOjq6yz12JVYFqSoWU8entt/WBCPPrfzIG1uUGltBI
rQwBwWlaxott7laL+xJuXltnG8XY9Dg2aa7hCemUrPxnERPhOPfW7dv+TABjz2ZeCGUy50nq4qWy
lY0ZzD4Dc2c5Vs1ZCOtaDbWforiEWZQPmKx7yigvM79x2IAbaRhRBNCTCEThpVWkpYeEolFyhC3I
zDGnxyWZz9OoW9t1IWVe5lmUV6Cl3MI/8LTpKO5viawwwAJPNSMvvL9h4xdy5j8/kyPlZTaI82qQ
/6/mDRt5unvjQDSAmwChB3GOLrEo+lhVMGtR13Jk4q6cAM46lJwjv1XDuhDBbBZY+sG2IkCE9946
/ctj4dbPhSPa0guNvwLCsfYb19+FNGbLrCKXpqbQ89Obt3PFkqpg0MBMAVr9uW+SPDmMSVay2TdJ
PcsBxhwzsx+o98BLvHgyGKvEHSJoeoedG6m+8J5QabSBna9Iebq/lhv34PmesZXmuDF6I57lgD2Z
5B23mHCjKqJJQPnOwFDA6diZuVbTS5IwYa/Cl96piYnp2URBvMg3/1uFrAtRzJZ5Qg/+NhmiNHTB
Gkha3ABTzaEBgTMS8ZVX8Ll5Qn9X9nPDnRloHSltHM0r04jlCrSjmE/+zblebnubMyFMxCir/tC2
A4TEJFptRmd6QJ3kmRMLcaUwEcuoNZYRiJBSOupiF29K6j9L38/jK0cQb8uYuGUophgwiZ8taz+k
pX50svfv+/p8jbYCCQyQ1yIaNcF2joEFl34z76W+6g11TpG9XfxQrMZ1+uAtTp4d7sIdoBDbX8PL
uM1t4CCc+7J/fpsJjS9kMzeQD7iyiJF/KGYENPmq7NCuMcbFroJF6vjqsgXLe4lO/qpfdzag4Jgj
0ylUdEYKzpDhV57OXCHhBm0a6ne6NpxyrbhJTsyKpDtzJ69jzN37U8akikj6u1IwoYVEb/02823f
W7Z+SpVdkmJw5FL88MwFJuepr2ZMg+EDqMOwOjXTosswwWTV6KTzOe+iNy5fsFpo6K1E2wIwP0zM
3mUZCMArCdmvZBebSSPPoc2JVHgiGFvoDKS2itXPNXGZuvr248hrvLgVlV6sgjEERZD1UW7E7JRX
5K10ZKr4JNOwj0+83t5b3upCFGMLLSY3mnqF1dROtCoS+gY2xIqWCZ3fXYxVyrkbb/j5C3GMWViB
DM78FOI24h9AoaRf91X/lgu5+H1G9VVTTZoJiNHT9IhXfgOIroBmZPmSL+XDfVE3AqMLSUxMUQK5
oPgSJI0Lme7qhfm5/N8EMGGEGmtVpOjT/Igk0t/6vuIs4IYXvFgAEz4MUp1nWQRTQWl4pTpVQj6W
35zj5tnK/A1nl1PZh3LfxlDkED137tg6o7Lk1ZvuHwRQg5cyMCG30nMDMtrvXb5Q7eLF4yDx7+8U
yLkvJcTK1JieiJPwnnPSnXqL0NymnDuWtwzG5r1Sx3ThEsvYdCjUP/f/lpNsZs34xzFedeAkUj0o
pYjXlJzsQhLZB8z05HVi8JbAGDdY9DN/qEfUfUQ8SiY25hVzuvpu5AoXq2DM2xMyvZeS2X2Ea+CE
XZkHO+c4EJ19dRrisJY9DxKEjbjeza8moNIa3Gff5vW+3rcNXWTsW0SNfqoNnEhZEpNQH0iEcsn1
77P2M7HAxY4xVl7khqbEDc7kDbmVjFveoOXWeFlzQqr7fl1niWbQgpYrmYrFnFYN4SUhnJ1iQ1xo
tWpFCX5c7Gx3IumfcNeU3GIyZ6d+NOPMV+VpqtZ9AH/YU8V9n/sqdRLuI166y3EmP0/uZ2I81Qg0
L4eCacR1xSP9yh2O070pAYO/QPehYkTDVa6jm+BH6BQYiQE0VT4R7Yn0X5wo6Ba2Gn0Zf6Uwrr3O
lCn0LRmGsjSIXSfLEtUHF0N0bRBm58TD43a3EAEqzhFYxA/6YtmgFb99/XY+xMc1r4560/X8/RpW
RRCLh4ogYs0xyd9L+xfw1ZxdvamEZxKYSyCX89wvPUhoGmJRYb/pYa73b/yb3u1MBHMFoBmyyOQM
Il5wbDqk5B65L4G3CCbai/A4JKgNdDypbDck5jbQSUE5qsHRv5+XlDMNT9qglPseQjQSdKRG5mE9
umiLyU/3F8OTw1wGamvWYdlgu0b6Xk2uhaYI6mjP94XwdowJ86rBDGsdp3LaVFsX2ES7eqk45Sme
7jIXQdj1Q5z3EGE8ut0mWvI8G0+t5iWenUetG7lV1jgPNBpjnDHIhY/394gngHEFVjbhXRv+/zQd
37RD63Jx1Tdd81/D+Em2z1agRkMQpzNFPbj3VxZ5ix8GgmfNZO2791fCOYqfRsEzQe2goKFXgKDs
MyePsPTwi2PjP9Nxry7ks7UwRl4Lbau3Ek67dBpbckWq4V0J8/vw0Byip7SrqPHkVOT4xQPDczT5
/5H2nb2RK0m2f2gJ0JuvSVPFsjIlqaQvhNSS6F3R89fvod7bEZXiVmK7MZi+GPTcCmZmZERkmHNo
Qj9FDpppBnLaRMGqIvK06Yjyfn3/GFeSxggHh1IxFCVkRG5n649/hJW2Gj/+zb58VcBnh9TrjVFk
GoR0ppIDdssSzOfL4R+FUPde8sohAewK7n35CAN2SF0MXZms9pylqvLci9LThnCw9dBOCmf1xgrj
sK3p1qfyHDvy21Zes8T9RluYXgEz5aNMQVR5bddWUL5zuxNUO9ztT5hCvIl7TBf3G+nRNPvewjqF
2P7E9OhfZjZmH0CZiqjxEwVAAJMS7v21v5HvdXKvWfrfvNi+xdClW7ntuyyYnPWZX22HryYVTBLm
b9e1fTlPMxNDxQRjoGVF6eH0ergG9MG9v3pmtmLcqaXqxfzQviKxmb7zMBaDFmDP0Eva2aAv8kDI
CSRTgPKI+4gUsB4s7BjmyqhAIfRCDcNx2ECrzkgekVfk0UJnDfKTf9xC+adzCrqoHOQQW4hXafoQ
rp5eM1O7YWXUGLaPrsklPOdpqaB8tfz2xHdbm7/7x4VQBgPjlH2q9BCxT9eOE71nlWMm5+tCFpeB
Qcapswas0PQIL5jdy/6S64gUAOr8nAM8Tl2Hf2P4ZjKoG1rEocoJCWSA+Qjk8aawkc/DlpVEXXQU
31J+efRSUVCwVqfYLXqWbtGHPzX7aoy1LL/mZ2KoC6rqQJ/QEL+drMEMbgwC4m4ibOrD+vq5fHW0
/HLqMzmUUwdzg+7XOeTExQpUqi8emVDHiGkDQ9PdHKrTNnI5R99URMOLqABQLyaqGU/w5VTu7COo
O5sDK1QtwmmxYr71b0EgpN7DhzwFhFulFsuXLJuImTjq5o6Bh4HXAYqy3YuYlrWEdmqSEVesZS0G
fzM5VJgfpnmX5pU2Pe1QmSDn1vI34+fn9RNk3CyayvWStkno8xCCMbTycSt2BC8jDKNclzLZgGtq
Qkf6vRF4AG9GSw6AhkgHKpq/ivVnmzWtc+YrhiwNhrKdFFElsoXh5vd/WwFlHUKxxnhTh9/vMQty
yJhtDdNFubJDtOPGEPgwxAp26KtM67z5duiar5HNQkNYmmwAzMN/TCndeBV0IrJiHBYy9TWI5nEk
6PoF3Ruz/5+hWbT3bnvVyz0fK0oJgJ/NhgS3jw2GhLljcFO4F37VoiqMsR3tdP2kGBaWnn3n9C6b
ytDTK9y4547tCXgBjhpYDJVeXB7AxqZePzSZ0/uI+bML7KsBo9M81tvYfYgtphVftAAzGZR1Hbow
5roOMrbqKtvxG8HqySCZr3/3ztQxvwu8SkBH0egHgM2KQx9E5Dirx+QEwOVHn4TATIFrun44i+/M
mSDKpqlt2lQlH02CNPC5YDqQ1Wa8rOAzEVQ8AibnUUjGeGpDEhCdDnZlfvQmfLkVEFaWeVHXZrIo
u9bX/QCOLexbG5sHoPrhBRFaBitmWPY4MzGUcTNGfSy0CGLOozXubtRjs7vNGWm+5X0Dayem+KHN
oCv4aUGrdhxABJFNrQ6tk792r4hLzcoaciI7osVUuSkC+WXwvsVpk+7PDHYVgS6M44scj9nRGR6B
UkhuRtM7CzbDwy3v3kwSFQuVRma0kQJJPBixj4Elg5cpxYJYyrCo2zM51G0F5WrDSaCOPFmgXuDg
5zhGjX9xJRo6NEAIMo2o00X+ppPbuEsvUDegSarmFHdM6WZ2J/uSv54LorYs87xeTb16uqbxIQRj
Vnux6t1bT0pL/AONqHblqTb/5qDmUqkN5Lnak8cBGyiR8ZziXVkDZL5FToglaPohWvfmgqiAsRda
rh/SJj9pyAsmz7JZkbuMjPblUGwYKcLFazWXRUWLScT7WV3izGoHEdxgC9OtciqrgLVgkVYsmaO5
LMq6KkMDJVRxbO2ElrvGJEduAa7fum7DBZZ2TH8/u7paJRkg9oaYAvXOCXUYuKZHMFVA5VuztsFC
5sMMMmHhWGIpY4seWUGrjWoyUKNzcQFyaMmvso3e5dpODv2L8Kiy+e2XLvV8SynTGydoX46BZ4ib
MOakeRxszdEc49y9BqaPQpmmm7xipzfMUSOm4lD2OGylXlcuWO4Fu4wBNrPYAkIG2LHFiglGMSnh
/34hfjGrSGmiiok8KY4jTsjpO0fYqWaq2GS4Z2nPUlDzvaMAW/qpPXhmR1yNMRkoafIu2j7501mN
621vGVo6/c61NVHWpOuKrlYTyAEK0VtqB85HbWcHESQSzJiatSTKnhhjXPhdDlGjI6P8D4IhFLYz
dD0yg5vpl64tirImCieLfFDioDQ9IkrXOpL0Mci3BoqPGW9dEFdfLLVdd/XKaF7Lov0/w1YjjwrC
VPkLRw3gxpRSJloYXoJqmJouNdSEJDhTu8CLPzOvn97ytfuPnC9PODMxiLgVzm++5FQvnSPY2eov
+kcBmwmELACo6xhwopbC6TJXJ1o/6SFmH6cz4/bKK5vFcEkPwfmqoVbPixgLoyyI3xlc5QPrFmgF
vOlk0I4bZfUQO+/Xd2zRXszlUOtRhGoIWg1ygKP/B1S7JHQHx1gJKD77FqvX/+sAaEWcSaMPqA9l
OfVESAOpMHnrt3/Gxw0LLemranJNCGUqRq+7lMFkljpQ1KVE+oPnnKUOBFhG1vFutBy8Xm98V5bt
/jNabwyXxdayWKaYL5MyIknIi2nL4wvGdqPk24ftrX9oCE8OnYuwS2do/ZKHm0uj7Ig3NrHGjZCm
AHUAiYzmXL9e15KlezWXQNmPXh56KCmciv+K3ro2MDX3uoDfnMuwEHMJVAyiiQNfKxXWcLHECdRm
tDL0gWtEcVNy3vu3oZmQzrmRfat/sK3XTWZ+sqzk0tN8/glUfNJwmjH6yhRyAW8gRiJXJJ8sbHeW
DCoY0cIUXC5TqNU8uoVd26++xVrGYl5zvg7KcpRVVg+68qUOGthPT+gitj2rRbfJA781bq4fHGtB
lPkIEl7I08l8SEdnEtObAwof12VMv3HlPtPJ79rPvWqo4SeRCBJfZZKCug3cCowIg6HjdC1bHEYx
7ENI6aB2AHceA/Pw+W8LocxCJveVznHYLCtEsEticzRjdEyx+goX7QHwInUV0IWyQj/JjagQ8rzl
89OL5IxufCOvry9DWNyqbwH0I7zgQOYcliPWkQW2o25UswcIRETEnFzg1Q/ZxWTSpU0m5pcSzGRS
Rj2SEj/SSvhdIMKbOVExrD1Ft6rVmrxjlsd/XSN1VmKZF5c4xSYifpdNDqSI4kPixKZ6as3XwOZc
fhpwbVcMLVz2kADXF0XcYUmilb3tCglgmwLSDqvWip4rM+BJftpEPbP+sRR+Atr2P5KoHeVkGKNB
giRFhMbXjkL2fW6Nq0ZkjhOxRFGb2Wlq3guBOHkoJ7Li/W4DCH12FXb6md868r0iyhECzjfUUwln
VsVrpIvB/SwT+Y9gm93osPSDJYtyiQhosyJKsKTRaYE4HgWAlJPM6ngbYkSFlSNarGnPz4pyj1Wn
ZCmQNDHqAwQmyU53xgWJgHo1vUrQMrjN1yiXmcHq+kVfNLwzDaE8IlBZ+5xvIVXSV1X1WDQ3er1S
HvjkgW+clCfXpS1WH5GuBN8XMJeRHKe2NC40nuNjCa+Uo+ug3a7b73p0j/1NxXYuhtpLUOAVgDaU
p7e5QRqZCNviRX1j3ePp9vzWxe/FUHsX14COF3wsBj19JQnO0zDoziPaI9ANr+/b8il9S6JiigaU
v2Nl4NHD26n9kZDd9IRkxZjMw5kCgdnT6mIUjV9Oh2Mlu31mAWEfnl6yWddq2Xd9L4aOJzxN5tQA
YrIby+mtxq4eSpe/7187EpkXq2Gkr6evvnJKdP2MS0A5kXu4xecxI8WhQHdnxsSY+rLZv6TI4DAH
2ulEMz2Zx9neCRzAR4MSGjdB6QnOObTMxyY047W0DhzxhM58t71LbI+lhIuaMZNLWXi0P8hqkUDu
BRWNl/Lhpry5va57i/s3k0AZ9gJdjJFSQcLW22P40IRdZ5wQaw2UTR9Aeo9yGSSAdSVd+4feAzzc
savWfvc307tIkX+fE2WAlOziDyUPWRjgs4Q7nmSrW9a04WRdfuoCQLxlzIgL4LzSfk3cybJfJ7kh
NyfLZbnZ6fOu/fTP475+sL9DvJ+fSR2sMjZD4I9SA0SVykn3nWOyCq6sjaAOtgMEdOfL2Ii3uxtW
Xyrrt6mDVPs6VRsNv52aTJ6whffVz62h/YdvcA3AtJuTZN1VFuB67J0P53v/fv94/QwWZgZ+SqJ8
SAFLyLXTFsXEBWpxR7YwGPeqRRzz/i5bbV8s3DfbsjF6aDM6Ar8K0deUifIqHiYq40sLBdg7L91D
+KDbqfkB8Om91R7vAgt07665Du9ts7Hu14fU8kzfMdz36zvAOkfK6YA1NuLbCz7CuUNulOE3f7ua
n7tLuZqm1Qd+0PHjPflg3fKFtNr8x39N2emNolS+rzSnx9jmDumqeEsIMNyjB4tjMahdv/b0uN2/
bDj4Ln96KlHwxosiTht+wzhK1ldS173kKs8LS+jyP//yJHnmXduxkQxvMlXAjmY1dl5XQJWGbRw4
Pg27AV+tEEIYWfGFPOVPHaGudxandWhMOgL0+7vKsMX84Ta5qx2klK3d+64Bbuiw3UmPtWJq++At
6Em0i1hQ/OJ0pP/7Rf81V9cJ3qDp0x0DmbUpkRisi85uymtXJFuXzvlhIKu1/fmP6kDd7EHTspbj
sbE9MRk/LbFUjbrYfYHGz1jFb+NRFpckvs1XG/u4G8idad02ZLd+Nd/vm625siZst40UWSUrjmV8
ApXnvn4nf9Mt6T/05Cs0nyl4GAgY5xixnu1LQ1Dhjixn77kXIhL7AywA16WBZ++6QnyZtpm4TjRG
rUugliVxLYO4vcW9xeQ9Rsm0WnPEvTgYK0xJXhJZtuLDHg0yisvZbuBs3QHpbdEn0ttROZzrzGzE
7akHqD/YclN7rxDeJ6XtF/Z6XDerc7U66rwt/VFvBbC7rWRQ+K6MnQQ+PRLoJAT5ZL8pgWxB9L1w
B1QQ4gdoS03cJiH1jfopoIvSBfwC/g+jFW57MHWC+muV7J4+pQglev1wsYT7KrOim9YDhcddtitq
O3/UnNys8bncH/1Vib46IqKMdCvJAbdoZeY7D8mldCWA72N/k094aR973q2dVeF8GETBhKuLipnJ
b0p730FoGK97K2pQ00ZKQ3nj7XHbH0vS3h91OzCRyAYTmWoGVuFEOjm7JQHBNLxZbvZH9PA6XE1c
R1lBU43UxHPUBGywRF53qzWwIO60VWjbmo2M9N649bdFhjLGrb5JbUB7dk6B0nnypoBBbySD1Qum
8aFtRVeuiZKi4nu4Cay8J64aTn1T6hYJutsa9JqdZ70rmM7QSdmZu1f+LV1tnsrtobSUx6PY2i25
B31aZqXAe5Jczrr1NsWDdlIKAsRVQBqDNMjmEBqvADgsoK6hHtrOGta87Tabh/wtrUxlFVim3gA3
JnS0A3yfXZtaASQvzLWhRQM6AjKBeET2znPtYn3fEQmYuNnne2eJx/X7Q/ekSIQEG0vdDK5+h4GL
Dbpl1+TyoXZktVGh/CNH6r1JMkQepgzT9QcUTSdNIs4F1BXRh2YabnRAq8uR2PcXktilFVtA+mrB
cfzUmi14nDax9dkIgIFaX4i7kfbmeHsIHZ4Id5eHABbwhMAX59EeDi7+ZacjRY9NQ+aqxbdYvond
X6vvBwWdQaaOH8VOcOY5sLK3ceUAnT3D/xTsbUoccC09cSj2v3t2/tYB4jpBc65MOissbCOxD+sn
M/mQV8d8e2hMrBSAEhpKwqsQ/CinYmXcCMI2IY0VP3zAyw3Q/J23A3hssX/HoCiRC/LOr0VSrUfN
2aySTU7ujHc/I8FnaA1nz3nQbkBZXTw0qLlucowcW7hoPOlt5OvXRFptXC6zPB9aGdiNme1R8F6Z
yvtrbAI9VrqbYH82jVVVJlknBFv7B5lQzj0kNRmO1TaxLzEha9cuARJvWJiZ9m3xhkO8Ex8Lsh5M
D3vzCVsFPFJSbx/ez+nxMXX622AfvVpZ74xrHpehSfYbFeu/btCW3KwCICNZkyUZQ760+VSDSOO4
0GvRgys5uPo9eQkPU0NGYtUp0Y+qM8HAGy6OahOi75vhjpjyqZhKGCvpkshGC/hIITWFbXg6OSHw
9BsHvUM3uVsgcpZuDJjRbM94QXytjXLuP9ZORV1qGkR8pkN2OZCXkwEUg9D0CLKU6+ubvNDcgwmE
2SZPDnHmNHje1zAOzrWnsxXae6DeSIfyjMuigM5XY9e4fmfXfoqj3mC+XiejesGZFgV5ehYeI7IV
HFwA1rIW4j8sSwKliiRKKiDqfi5LLNpAbD2/OxkE1f6Md2AhMUqf36DXPQIeVnnDRJBbqABMa/uW
SW1lXEZN6uuQCWT3LIAbBLdL6Hx2jLWxQpSfS7t+/Kzfoj65l3IxagtEKNYd4yt/p39+xj7UQQd+
JVxA5zYF4AaJbeWgALi/IzlDjMiSQ8XigCDLuSqBnLMDQDVC9kfOfNmffBuujqxBtvS4tXly/7hm
4SsuaNgsH6R+1dpmF8ePq1JIp9cLilms1wsrEqYHoDS9Lzpuer48blvHCaxThD6SjDydEIA4d2Rt
u8pq8xgQE1Dx74O58S1Wu8xXDzhlgX6sjwrGPVlMyrrH+s6Wtb97Px7XJXlGaOlsc5LaaKJ0HOh5
bm7brWeBagr4bz6xRhRHzc/VbW/a9/ZG3t7DNZCb0Lr7hLN2Nx/rjwMPD/Ukkf0+QAi21u3rGv01
SXrlu+k6HGe0FQAbEAULztGz9u7e6vCpL46yrvBswLBa6khkBwbD/Miq4DNu09d7YKYS0SiAjHpK
+6SmzVI3+Xcp7seF+noOzn5c7YKsL6fHhHXyyd6ddnpl2m8ntMQEBGFaZjWW9R7iLTggpzNFa4pl
IrRSCZ5OjNzuF4z/tU3+aYP+SyrUhItFfAx4Fyz3fPfk38ruebW33NLUb2pir1cmucc/MTmDtgLV
tvGB5mp9D5JNwGSsWdrKuIx0BYoLNF1tp0MHoiLLFU9roddqIP0vgSwVIxO/XEkw+GmdgjQXD5aL
gDCoO+trjIlyVrVlnfKSNZvLouyxEqCvDJB2LaxmaLfrPx65n87y+hVZCi5AVf29Iso2D16Yxr2q
AOHJ3Md3b6mZvGKagYkAvwABAG84k0PZZiPRq9xQIEfDg6+zX6S3CyhBgHabAbicQ0s+WE6J/fB5
ca4vkLWLVAq0qSJUeJOvXeRt/0WD77nXOsJqimOJ0X/GGEFkDGNYYHlW4hEpJd6fFEqR4AZeX85i
pgeDOuAQFY0vlr+fgpRAi3Ov1xGj7QUMb8EfXNYcXpwBmoMueEWklu90a81NPiaEhZJx2ZcqCnPp
1F0XCqkYwnKS3tzdVW5mv19f3mLKdS6AUvohqS5CJUGAkDrpYOWaLXrms+/ylW08Dp6Fo2MRF/0v
MoEPqYmaAK5z6uz40Yu5wcCl3huAJ1I3ERLjtT3aZvbwV6v7lkT5UQ5srY0UYXWW9xiNVmXh8Rpb
zZrHgXGMzORiCmia9fv/y6KdHyDEs0sbYlmFpZAOnJMC8Vwek0qA8NeASkQYi1tySnN5PytX/xXL
/einAhaXPI9r5bAyRRRig41/f13O0lMMluR7XfRTzAsqTw7xHEIiJV/LltQ6nF1s0UohblMQdCV7
D3EF3vWbCDV09VBqhGVUlsL7H99A3YMA7C9VMB3kgIRRbNdrfSfY9+XbP28qdR+8iOMwnY5DHMCh
g/kRUOk4D/rhLyb5J/P8vamUG4hEsTTa4WtBE4pdCqCFzgG71oq5ouk2/Xah35IoRxCqujwkPVY0
8YUagM5qMZ6O6bnDND3nIVaKkKcIMVDJlMxSUMoVZDx3MQxhuucOoCtvVItb+ZAo3FxX0GVX8L1A
ypxEcpBxgY+nX4qZkXiVAHP5NWR2E4mTil3bR8qWNJJugHIJJybfdsiogvPXBIAwCowFAlvD9JwQ
UKOrFtZzk+w51z9Wa1Y/H+Mo6caLhKtS0ZPhWwezemgaYMaofmGpgd16n//nPQW+rSqLIgIvgNxS
R5d2Q3HJOSy2dc4VQMIumDy4Z/nW5fzHTAp1cmpjjKMPNvDTo0ECM+5JD8RWn1SWiCaZxA4d/354
Y0pdOMgfa6MOUk4TSU5lqGXrfMWUeKsKNnKRzobJvLFwYDNRv2Z9Kk8M/XK6eynhMRur2KJ1z2rB
lVhCKD8gqGrp+wB5xHCFsc2eM+TJ6rVsl7fG3Xib6NMIM/rdzAKBSr7+vNyK6x2sd0Y2D8iRWhZG
UC2g11j82mA22S9FoT82gPYdeTpk2XTC2GteN0vTQC/Pm7e7+Si2TwU6AIm6HgjnDh6qaNdVeMln
KAKaQQ0ZwzOgf6dkZwrvx1EEuzCYmAX0drvXghkefk24U1bhhxDKMaVd1KEfFEJKOz0YB/nYPPgb
1S1Xih3expjpnXziIbPX2x6p8M8GDVmf2S2HFDoZMGjBSl4sPS9+fA/lv4xY6ctKw/dcnL1o8zJZ
9XZ7qNGgxRovZ+4v5cJSTisatYIoy5vqMDEwkB/ujWfWi2nBvP9YEeW/ePTbJkoAMfs3f3OjQ2U6
otrXdWXxCs1UhTJ3YlPypTxARnHj7S627NziDc8I5VnroIxdrAqRz9fIvu6jm9D+w60ueIL9jc/9
sVuUccMYjxhdeKyktCs7txsbTdhw7ymbUHkpjJ+LohvaE1/oFTje7oQZZaJtpa2Pktshd+qHYs9a
11LS44cwysgZI3qhZQ67JxyFMw9Dsnc1VD8Fy8Gw4Yu8Gfb+JrFU2BPruXHN7FVZ5yZn7mxJJjBt
HjFLdxPsJdShUASzPeewWbfP17VoKf314yNpixO0YpFMO6L3GFZ4CiUUvzDrrHVO3q4DddVIJJes
8LICZnwkHMOBjIoZjOaFN5PU9iIUj9A4PxR2FFjRuLkUt1W54ot7xmdOn3HFZmmUzYqwk2pdo+zA
m95GefK3/Vflc2XzWwAEryNiYoPe3ksAooTOI0P48lVTNQlDFjLYa6iD7FV1UPIABzmY3esZtcqO
1CiYZ1a46faJjvreaBYjscOTfITnavC3Mem2hlVYjC+ZJP3aBnDAqghzdPEXXSYvcpLPgVkSgXHU
IlEuoAyO6u1H6d706xCjTM+ovd1HRN5iCs5iDTUtW+rv4g9PWepMunhG0OJZJTVm/AHi0dTFJb1n
rHLR6sykUEbajwtVyHxsN29e3jkzfkZWnoWLu+wJZkIoE50AEkrUIwhBJPGoYkgnxGuwO/Hk9vqR
LWRD5vUyGs264Uv+IheQA8zhO/FewgtwfV3CslGbLYWy0uMl1dN6Uk84tfb48Zysc4sRWzO3i7LR
koLR3ksGGQOYM4R1sW031bsZrVg8CItX7XstX98xy1r7QYua2ZeGQbt7l7tTnRY5qus7tmz0FE2S
VSTIZORocc1mUkKZD7OmiDukTYEt4j0asSlt0SuCsFp3krX5PL3HRHRnycgSKI+X1TtDxZeDzNkX
UDouB4lfj1LQnc59RgAl6G/arYHOhWmsLiL8NtvrB+BQgnk5WzFfE4vGdCac0v3BkGSujyG8bzCk
7WbE29mktW2G0V5qa0X/s6YqMohPDUOmFhlGQSMFyqXDHZPRqdCGOFOAaZh9Bi62fbiWNyVRRqt+
aiJSncAiuC1KmC0+Alik+hTf4891weoaW7Qus4+iFo9SjzaqSYu4CZxNSWzKpwcA/ldP11Vs+cLo
goQBF0GWhC8umpmKgWsmCxMQiJyGzYhK0rP5wCw0TNv3yxnocAM8r2LagKY690CK0AdeP60kO6sv
W/k2Oapuf9enJANX78stq5F2KZ+gYCRewnEiDyRr1IHmmF9XOC/pTuFn/Djxzk6Z5dDcOU9/Dqji
+ETbC7cj+m7ug1UREcaWTj6eXi9ARVGH0EVVkSQq4h1yPu8jPu1gSgfMV1xOsQ3Myh0P8tZ+dc+a
VBYmI3BNHGVWw1woQj0uO8DNgBuiPDg9IPw9dF+Z3EphwaF91fp+SRPBq6BoGq4Ljd3jZ5euzHTo
y8XqnehUp6avmSqkJWvb3D0/jwgG82ceE9HvjG1dUiNxJpmKbmpv9PKwrbr/B4uPjqrdlNkABe67
6IikRIaP4RKXbuBcIBVy+oPk5VyDpQYe2Uu7hCgJ4Z2aZeSXrBxU1ZA0bdIalVKXNh7H5AIAcXSz
6UQCHWCZmZV8mxbgMOZfe91ROcPEqJ1pAOspP3jJc8qtB+01CkTSFptcQHtj1rZEzddCgGF+nvGB
C7N+Clqsvz+QUrBKzEOpmG4TrpLmxBuf+PsPD5AZz77Jr5OSDfu5FIzMJVJeXI2yVtJ97LwE5Lty
k1SwypU0dSFy3llV3cO4N1AQCswWMT7wKJiotkvxqwibyBuqaiiqRn1AEHKSNkT4AAV4lbs7A0MF
vXngmHncZUv1LUif8rwz86t3l2GsJx17BLI7hqLOMZFtw8nuBWCXb2RognV4FbeF2WQk2hg39Z6V
41qqwuF4/7NW+tUgtWIb8yU+YTvhmbdu91Hui6dsO65S9xVTpKC3X9uRvY5W3oGVSFoKo0RZVTFd
KWjiL0DcMfHEJCkGPKnLKWuGXj9mP8vCcDjUdyaDOktZT9CDl0PGvr7JYnPKpWwQuKwekJckaKHh
LFbKY/nGfIuky1WeUBbd0I0dCtHKNsUrbGqWtW8A2B7sOUtwyzdm4W/R6cxEUtbR8+Ji8CI4WWui
NatuwdgNzDGMGkNr2GAwi9IUCSSpiiobsk7tKT8mLVhKZLh01wl5M7MAf6Qeu139Em0GRnJn8TWH
XPn/CKNdjtekwE+pIOxRQ64FtWEB9E0igIkSViS4mDWfi6J2UQ2TGFi1YnfyVvU7AKSCg6i5Ve7g
P6UdoBzXPyirEWnHrmFUWpZKnGDP/V4l5W2MJhnULoXo2tHIMRLtuibok0hua/RkoCucFSQtRn5z
gdMZz0xPmpVpDL6SKccUCUgxwsABZo1waF38G8+tqBOhn6RrokqFsjHeZENqKFMACCgTtFNNb4je
/CNa68Bm9xUsPjQRKMgi3mD4r0JppxSrHAcEGliVXkIjsN5w7Uj4Szwe1RQcyKRtcqO2ilQDCGnr
lWFJ6uQiXECEqDeq7TVi/SlxmvDn+jZIk9hfoRNGbvWJJdkQv1r+ZhvOjzGXC13cnxI82WRTaM6D
uEkk0jcdMYLc0YEpk7zwAGAVMFmj30XjnyYmpXSboESUnJVXI0FPu1K+JcKtmBFxeELqzq4u+1z6
TMXSTNCWKb7FBYl5NIaTODPVy2qoXEA1aCqjIr9ouAGQgygbmFAGvZZciXitk6L+BMrBSP1o77Mc
sKSv8b30cH3Xlg/zWxJdmCs1wb+IIiRFrgH4b0xi+G9Dv4nBhYXTewmDVYSsVucyxC4UWBVU5/5n
gV/jiLPDmqI1H+BkPUYdBfTYoU4nmZuamelfinQm2mS0ahjgZ9Wo2CrqpZHnUEM+hSAyHQ/VDSsX
9vXaoLVuLoG6DLrE5THGZ/qTlqNflfOIOtiDfckwDhJuxl1vkNbNjoVsKmcxcJNg5RWYawE5S0ia
fg14tsoUJYuXQC3a7Xnk0yJo62gOhav7K24DEshWPSS61RRrg/mUWoqNYRMlXpIFdFQptFGUOj5O
CzjSi5V+7lvOVN0CfCu2WXy0e3bYt6TVc3GUSRwzubtwcjfZ4Onltj9lgATT7KepLqLbn/dImjKT
HEsaMJdJ5XgGT+krdKp34E1HHvEINLAc/C6qmwK8YxdbuYXYb62wIHkWA8+5WOqJnBVNGo4jxObA
sgYexBEQCjBFRO4Q3cvWFBnx6w4NjeU2316saJ/bqHIy0ktLFnFKuqAHTNVAH07pZq40XqpX/NRe
8JZYmj2ar8mKNW+xmMOaSaFzdVmER5xfSh2ucknejhxBCcUEVV9N6vt4F221kjVisRgAzkVScURe
iwkgorCwwZY/xpPlvFjtTrb8m3Ylr+M/gc2wVkvx2FwedU96LuPRyQl5+wL8SmFhfoyHGETfKMhM
77N3Vvpz6S2uAMlJEHAxeRBz/4wdai4u0qFFSCa3XmIFGl6ofVgnJjcCvvH62pZ15FsU9TzuBo8X
hUZHynslnSuFlJqlYUiLA5iv6IwyQ9qiu1EAcShrAI/W0ULzc2V+rYZeIGNlFkLb6i7feBbcy526
jZj9gcub+C2Ksv1NO3BCFyEsGsC22btDSTwL3QUooWW2Vd1zLpoGWIqy9LCdL4+6cXw59iEanKeH
LW82B9/+01gjWicyZvlennSAdjwzUfQj6FJ2lcRJEJWk0IvaFOTASlRTQB/WuIkbq8gSO3nv032e
h2bTWLXdjedIH0kHDLJsI8l7o7M6DxnCTVi5iu9Dlc1L43iNabw0xinJt55qt8mfOjhXxd4I3kcA
mGTrIXYCYIz5do6X18VTdp185KtD1K+9hEFnuvi2RKelJmiGIktACfqpLUgc63oCFObTefvCq2aO
jk7bvDWszwLjcxazSekr6qD3dC6POj6Pl/Kqlbwe2NwDuiANYI88orRnuXfunWbe2E/P2kBMxUzW
m3oFfBJQJ/tHzCK8X7+TX0HXr+9A7wfa7ERJ0WTqO/IYdLeZ3g2n8xk5ixEAqsD1G9doVegxNkJ2
xH6N0E3Qru4Ls1h9glkctcjt7fWvoCwDEN7BWjCl63kZob6hUJufeknPR36Q7OT8II6mkRLuNeJw
7OZwkjVyXRh1WX8Jo1Y88Jex0AU/2RURfyeVBtHrci92FcP+MNakUvmg9KLnupxjTR5AJ0cy8mTo
iJeYPnpdc7Pz/21VKuWnypbzUozKJTsVI8xJtS+EW1VjKAtlB752DhBouq6Cnk7m6RC3UTW+C8Y0
2fERGOWrF6PxST58XD8elhDqeOoKmPIJ8J93qYRMaHcnpEDGk2NzYKXLlg5IxbSCAf+gKbj0P298
ieUUbZInuy4Fdn3s9jpR2o9OUDYapzhFio7TNGUoxdLi8EJQ+ClPhz+mv5+9RYSLqvVjWyQ7LeJJ
4rmF7jthG1mVyrBnS0o+F0Q5P0ntxE5Mq2SnV4kZ85s8fOdVibGaRSEqrCW60xH16VSsYigjYIgm
IWIQYLM+anFl+AyKgQUZAvrSRGXqTpN4hdJrdN03EV/x6U6TIycrN4MB8iF0hvyflU74b9K+rTlO
3Hn7E1HFURK3MAfPGCdxHHs3uaGS3QQQIECAOHz6/4O33t0ZmXeo+HexV95M061Wq49P25aLRjhz
KW3p5Vk5ZMXk+W4ZicF4JMAqZC0LqfeVj8fbhNzrp3S5QiBEPbL0wbquryldrFgvgAZbRl0/Luw0
tN6gsJzshUH/h4JtmTCoLrN9vUbH4k7yobbKyGof86EOkX0Pi+yh8ZND6327zc3a4SCu/ofWIrpr
dR4nkitu4nBE4e8Hvu9cLH0ffl+Vl9SE6y6ZFripy0dc3JmkSC0V104ZtYR2kXCq4mBIZUZuq34T
3Okf2eEVQp2AYJW1Xj7mwhSGrQoRZeax68pd758yKTd0bU1oiIPt5aVzgNKlCS1jHnM6wUWUZI/Y
wxBYSA9Sywl//2g8DKZDcgSI4vrSITcpSYqHTUQ7o737YeWnd/w84hS0jVqmS/RMrvIH2ddVJSKZ
7i3vgYqjW73j5sMs/0tCu/kd5e6Uc3AwzHt3/lMUZ9b/egcXCH0IcTxUzvVWmZwbplmjShdl9RwC
IDIoXYLtCRsKvGL0LSTXAXnkANSdMM274cKCg6NApbXIbshQ+rIfPe8r9ue858wB6I4VBqh2okJ/
fVNIIWvaJpaIpmrvu8uhKPH9tsTWrIv3Hwk9FKCqbdwit0XkJ58997l1kETPSGCa6E826v1tYmuC
W6SGihbUDD0i1/wUAA+yqPRFNGbixAHEgftoVWKXzupwm9KaWb6kpNmY3jLqOemJiKzg61YL8BYX
y98v7FdGALCT1lREXrY33Ic23bflwyg3ZLVyMOiRgApTslS6HY0Kt4DFkNZGEc3Ft2nsT5a4m83s
riyWJsqNMsAKR1e0lm+54MicCDNSA7SGsztluw7gOFFhbWnzGhW8LR6aeSzUrD2NI2m3RmUoUUZm
J4DtYyRYv9P8NSOPvaNmuQWr9qq52ru5PGX/ktOYmiee5gATBrlvbdoGbfu5LeXBTbDPSB7d5os3
/u3JwEEoxg8sidwjwXjtEPlOEsKM7MzpztiSwMpLcfVJmuEok4qX3IcEUnXfi2gePqbk7rcVHySA
X4LWf7zjvubCoV/BwTKvuozsCZuVks+WfL5NYJ2H/whoDk9VKG9IFwKUYpDBOQn5afAP/xsNzU40
VDpTa8gy6tmTSp4HBhyScsOI6805i29wJamF0Qult3pXccBWQlIe6UPbyron1vpsR7wxCceq6T46
dVId0MGe7ucirwLbMK1D5nb5qRv9AjDOtofav8o/32Z+xXRdfZd2TRIAetB8ETBjT2L621A//rff
1+5FZnaTGycQLinmve+1932ab5SgVnUEXWVYRUIcuD/a+c1Gm5PehEc0Avb8ybDOj+9gATUZeN2I
VUxPOzo15jQxcvy+BcRzOz2P7dZNXT2ECwraISgnEzSeMhFVvQxL1NHpVuCwKiN48+Y/YZDuBTt4
nhJizGVk8O/ZeDbFt1Zs2ILlI99YwAsSGhOTMxIxSZDo0UlXolhhH8ynibUb/u+arFAGclAoMImP
fsXri+SareJNjwAl67+b3bfWGTcIrInqgsArTsXFTZ3ifrDMDMGc79ZHY+gfSmI+8CT/dVurtsho
/mlL8oQPBGRcBYx79CGmxiYQwoasXPtaVtPgOsY422Al6QOLfbHZ37eZWDtzx3KIiygByzZ1D1io
3jPVIisx2HfYw/iTGB9qmsxBN2+NEqzyYiOCR16C4KZrcY8lXJqm2F4TtfXLqEhQeVtwB8t7qCsw
1hr8S0E7EaP2/JGmYCaem1+C5hiJGE5V036h7p9j/jDTdIviFk/a+WBZ8dxTe+GpyAOA1xf91rOz
fPNbnhwfnQZYY8N87VL2JbdQ8KJlpJJC7aSV/vRtuZtzNNE5JMyRpjYZxmC8PytzOpkxO9zWjzW3
0rGpw9Dq4GDP+SKAi7skpnqeRpeVcCtrpC/T9Nwo90zFyzy4R2mOW43y6wL9j55mqpO5RvxE8Moq
75mjNKw2noJVfb/gRxNna/dzRQz8/sH+5f75dePXV00CBI5sBeAi0K58LS2v71wHGasyGo2Dx7Jg
Mu+LakvnVo9kyU6glG4iWa7pnJMg4KpoIqJy4j+aAqnlZNyT9q6w3d1WxvcVZeKN+mEBL0A9QPFN
p4uV98nQZciIDIVCQwHG/wI1JfPdzCYVWmjNDs3cI0+sQ18TsPX5gbfNY835V8WMLpT17IYqSZKd
5XP/Lo87TNo2NVbU+P24FcOtCh+NF8h6kcWR14Rfklr2TZcjzlJe0P7kZg/J/H7aA2Bt6G50USzB
U6l55GNRuVSWAp5EEofW7IcVaI385falW1XSCyraC+l3vVPaLqjUya4bjpn7YZbP7K/bRNbF9Q8r
AJHW01AcDcxTgWg6ot258w/Z8NTxDRK3+FhIaPbYJHzIk0VaudiP9Vm4D3UdbqYkthjR7wPyoEaS
gkrT/5jqZyU/9PL4v8lKC2I8jibiYVgYsR9Ry/Gt8zzv30ECi/8cIEHbFIgP16bDFVXFWSpFFDM0
504eYFUN7AFC/mt3m9DqofgI9hhOxIXPfU0oiZ0Gew8QTg6uPFhjFojUCggBeui44dYvaqrbjiV0
x+QGQdpL9y1M3tmm1cF2UMD1GgCyH3Ys/tuY/hoYv0vL7xONN3hbez0uKWrXs2Bo1a3bUkTMNILc
f4mbKrgtvS2etKvJVD3I0gAFYxjvpPrU1GbQkXPDgJAqI7fb5/zrbYpr5v7V2ngUe12Qmb4+L+ym
MkXu456OJuKXYKpCtGiJb2785TadNb1Akh0ZdoBRWm8U0BmqmdYNFHBmdzX/WNz38yHPN4isHRCy
0rZvYikfZnc08U1lyct+dmHZ6E+Ho3+Tv+MaIQGGGSU88gR7NK+l1fYW4bTG4zimovxKi0aGhJZp
xBVgjG8LTG+7fc0IEM90lmkoFzg1GjPU6WLsx4FV8GY/DarHFiCeCc/2ph3VJqaSAGErvZ8lmkFv
E14zeAtSA/GRe8eg1/L3C5+s4RWt23TAvWqmfc3T0M9+YhD6t4k4KMij8mabcNZ1b52mfBjtdMwj
6hXkSdYJIG5HZzzXnYq3fNwVvx0OLtp8l7y1ixLPNUN1JvshYVMeVVl8aNLso5OOB2V3u7k5jvQc
VyNcDRPN986zPQJc2VePRPXAtGU+Gn5zC33yfoZSNLa33BbCyp24+rBFnS8kTQbVmbmv8ggr6r+m
PjaYYlyQZPyO0w1bqTeNL8p0RUo71G4SNPX6Po/yfjoIM2jSczY/98wPHOej5dzFdURGzO5n+zHn
eH6y3XtYRU8zwaSMjdtzzWrlKbOIkSnBW90GU/LLRutx5Z3s4s/bdFaUF3z+R0e7oKgXTn5LvDwC
ek78sRvK8uRl05dWiW7jfq5SwritZZu4oVRfc8u82fCGes4jJxE7z/uWptggOJLDbX70QYN/Du6C
jGYFVEPiorbtPCIYQ6R+FiLbEMwiPsyW+pErFzag2eedfFAJZnur4UD97ujaYx2U5rxnSR+aw9Yk
4SrruLow4/5SetK+SRIyN3TAhcoAY2WfMFIS8I3S78qzBJNHCHryMRkJv+VaX+bCqCZUunFnTZbd
SSF3hTc+E9k8lmb/MrJxq3twlSAW1cE5Wip1vnYXx3hoUkRueZQYf6SVtzPnoPra58MuH3/dPtJV
c3RBSbuKjgffmDSgNE1fbOuLwdE4jlkKwpDsnw4YRrhNbi2z7CCxh/+QFKGwutei5LnP04YbeTRw
cw7NpuR7rx7QYueYSdiNgG4cmxwTXZi8DfK+QJO3Spo7txYWNonmP+K6G3epxMjh7e9aVSJMvqI0
6rgetlddfxYb7FF5Jj6rFWfUmYNmloHdP/1vRHRZT32fWoA6jACOgkHEaLA2HssVE+7C0aUojMEn
8DzN3RVo6qu5RdEdPEl/506P/ZJJS+pHoOVN+9vMLBLRHF7QcmHJ0eABB1uzoSIG+bGGbfOE803K
7i7t20+3Seh9iou5AQ0KZxBeFB5NLU7glVImFRBYNzcnwYDpqRB0k8BvMQ5no9eneakwKV1WQUOK
r/bAw2QcdxQFiAGDp2JC2arb+qYVTbn6JvtaUxrbQ6GOsTzyc+fPOZvvCjRNuGUWog99GJ9KrF0W
ltqp7oOULZTZ/M7t6psLW5m72YYzsWImrr5Fs0tdzLHvOUEfHNoJ3RNRBQ3MfKrPtK8xgjUb2A1Q
zsPx9qmsHjymZ5CNgcF9A9cisrQeugGH0ni8Deu0RfRhmfPpNpVVMV9Q0cRsJlg/0yc+XLL06POP
BEin8cttEms+rYvWlH850cQ3ZC0wcWuIr8RmLvhUNnwvU/5iya8YyGRywtJY6twZzRYk1+o1tdky
GgLQGwAMXKtQ3ttS9OjCilzzSMpzqr53z2a7YQvWLC24+4+KdnnqKm3m2Z2LyMg8TG7ZY7cvCuxY
kXVnFbtMWfM9Jb78gw9cnup+ND4gu4VRG6NJQssA9BDjLXai8jjecP/WFei/D9OOtmirVAwVL6J2
rz4ZG+/Zut789+PamZK+nWIYQbRtmiJovWY3jT8z+nhbc7YOUHstBjd3WsmgOH2CgdWEBv30q00B
rc+2Bl62KC3sXjjlpuj8BcsSnQ7jIbEf5js130nn98OfK01ZPuKCSNfmQ88T6OPYn5sFPjI+MUB3
3JbZqq1CAOdgpx9Kk/rsbd43yHUvPbsdx3af/gBzydsfPhBYqu+3Ka3q13+U9HYtu+xmHD7ecosO
57n/zDPyHuN0QUG7WiRB3n6yYZx2wvxgqU8Veb7NwuKzvnlcLwhoVyQpFecdh7CswYN1PZdNGpT0
Eze/LI5JgmHQaSuCWD8fzyTUs9EVqmfaSWXFPJ3Q3zqrsj3ObZw8tmV8TNCsX8JYwYvv+QaXq3fV
QxSMEsjrzOK13lUwg1AIRBON+zX371vCA8/Y6kDUR8b+cSIuqGiynAmbxnIkeEmGNHLHsOK7AQAu
o4txUxvwQLPbBtj8+9TDAR2YxFqMvMUUKmIWhTyuXwLawgN6s4ftSHLcOWjJ6ryd6GPkWvonaomt
rNuKR45Sx1K+x6YU4unJUTWqpRsI35vVaUDaaTekfznOuTD/7B4I3QqFV8+ALOPGDnIRgGC7PoOs
42ClX/xxJh9MPEvHrrfDxh38jT6qLULL3y+MjKKj2ZUV/Ca0DoQefaQdIo1kCm5fnNW7f8GOZsqw
G91QBQE7uXmHVvp+w/fRh/r/USYcCgJthtKrrXFhtOg84xJcNOJsAfHEEqdc9GFXogTzRWRkl3T7
J7o5TbbOlu+ibQRNtKi3XQuvKsq6hd+ZR7b96NLkgSp/41Fe1Tok2f4fBS1VUVA6YhYBb0DvV8Ho
0MDOzG9Zcm/UDVaGptHobjnSi5F8Y+MuKGpx+yTirJ6W0ZQiNe5qkmIyTu1pL+DZA/A39e/IcOKW
uZvT4o+22coA35ao96YihH0qZk7BryTiZHflXdVsvKqrT/e//Hl6QUjyFq7fCP6awQn6OfnEMvdj
55LA5VuzCVvMaCauT/vRzxdRZqjXPGyFrVu/rrlUvdEBOGOEqJrzeLy7fV/XLxTGKQi2eWCoQpeS
yoxqmHN8etX0oeTqqCqyS6f5JGbrz6xyhhCF1Cfp90+pTKO03+rqX2XOR2sOxrF8QvW8NhsMaljL
YEyLxQeBjXGVz6KR44/bbK41XCJ/je4IIOIhR/c6eXth/Xw7LZ2CiyJC5jOcUS0fS2s3e4gaEzus
6nu00HUTgCXPGDzMunmfK/MQF+ldl2OVKE0Ok9WcJLcOY5NFQ0re4TFdfp1mNetOlDwb8XVmWwRJ
y4I6f7ktgDWHBtG86bu+xeDoaQbM6amT1w1mgcrilMh2z7PmoIYJw9rwDhDPqzvh8t1tmmsezSVN
zaTlhInKoIvMk+9cuWGS92FZf4khzrz9dZvWqh5by0S4ibomngntkii3kJxacJ+o81KigbBs/FOV
jF9zYD3Ngjy4QLWRyX5MvW9Zjs2BG+TX5fsf+UXNL/SLVTwtWTIVEebIAOWRH1G6x7hac1SN+dB1
nxMj3Y0EjbvyvkGFSAwpdpUgebDr013aywOaOA8+fK85nkNXbC3CWHv7rWUwg7GlsVQv4lhpN6Sl
B+FY06HKPpRf8nbDu1iN5S0HRMAdQ6eIHlPnxJGVj2i3ws7HIgbGVvvZ8qqwTMzPLbNCGcd71mIA
W22JfjlZ/R27pKwFA1YBTHdlmzC+wxxkLdboDB9E93OsfzbjT8cBhItAh1lzb8CttGJ3324Zl/8P
78suIoo5CNS6rw/ftBNWKSrxdpt1SJvHigFmxTBDNc3hbKNn3S/PSXcvM7VhvVdvGDJALsB70eem
58W70huUSgYIPbaj0sNcTOuEfSUDytpjk20NMa6q0QU5TcnRwFHILB3hMSSf86E5GumjvzlXssWT
5uHNmSRW5fZImzgyaBofCwG+W+W59OuTlZf72/d2lRhmsDBSiLyzSzSrwaqhwZQcdMeWfpgNe+lh
+Yb5rUYib8423qAtWpr0KtUwIZd8UCb2vEU81/6YjKBH9EPcZmuZ+przY10wpkmxzke8KQuxtMRu
GHpmln1Au29Y4C7cFuG65b0gpT1eTqbMxDRsJBbIj1JW97l9H3vGPuFVONEfcF0VR698E9W12vDw
VvXRZUCtRpen/WbAdTaIJL6A0bVYGnbDL5k14VBvEFm17IjObJSlAfCg90QCBq6yuh6StFJ2ZMm5
5eUuVzDm8aFTX5BKDDprCztx9fQuaC6qdPGaUHSXkXwATV+eSvubcDFl7ZRH5tHPtw9vlRBEh54C
ilr4q2W7IIShNyZU1+CJLsbpWE3Ag+zQhblrzcQPur7aiDlWD4whJ/pP+Zlp1y3tEtl0A96hIikD
y35WmQzIVnLw1Zd78yCgeRU+rQuf9s1kmslV1dWwigOQrzrW9qeYohzr1VZY9ixoSfEsuVkF81+8
LY412imUdUjL/G4GpvjEtkpbqzL28TTaGP2GjLXDlJ1Z9L0PLZX9h6bF+lVW9YHrznuHwwm4fZ5r
ArYtzNcAGRHwUPrId+LFVR/bLrwgdJyClFLPavPGL4ZKl+8lEY0h1za7Nhs9TP+n9U6Kc4mertts
rJnKSwqa5wh4k8HuUoITrIrQ7v+21JGkTtChzmtj+O82sbXzsbGPBKAUqDuilfb6sk0+Iu0E7hua
T6qwEfxcj9OpTT84PW7DbVKrx7MsxV3w7BxEI9ekarSQwAlgRZQTHkrAp7TortoaAdwiol2yknZT
mRIIz/OfhWqDLNsXZfE/cqI9Zm5sDTRzKHAt1JkZVkjEgyG3bs6qol2ISzsZkWMYqJYQlzmE7K7Z
gmtdtOiNHqPRHQiDLvw2T+Nh7jn3/BmThYo0X5BeDeWcY4eTex5t89hW9V9J6m+IbVWx0attegi1
TXTYXSsAMFON3EEsGmVZE3kErTXOKatROUSnM5Kct7VtVXwE7cOAmcGkk6cpQu24cdN2OYbzzQ5v
MZD3jow7dXibyqq6EXRKYBgU8066TqvSEakxlpgbzAGuy+3GDV3SW3iPB3G8TWr1phKG+XQ8VpjW
1jJWo8F9T5oYUfQH91C7LzJNDiOwDin/cJvQOk//EtLr+B06VmlcYcyt7v1AqnHvD895TzbOZ4Md
HW2i6VrETHNTRh6Ng6FkPyT7lBbYWkSS/W1+1jQBMGlosUN+EYiaWoCST1XRuiQpI6Dyo+OKuH3+
FyYTthRuTbuxQARQEMBrwWiMRqZQjtv3BK/PMKn7ycATWyf1z7S3PrsSlfEyfrrN1poAYbEdfxl1
R5expuBsKJOkMTFF20gZCvaT28ieGO1BDI+3Ca3Wci8paaYCkJ/JPJhtGXEA7YT2lKJj2m+9x9Zl
5JCYLA/rSXYnN8kV5jD8nz2Jk7B3TAPYO37EjYaEbekk77gPl1+lWRMj45kaR9yH2nmh7G/LBNTn
OS23kPDWbgPz4EzAw8Zohqsxbw+iTNGcCDuS13vSnZfXZOi2MIXWrDEgKtCniz6vpYf72jSSgjFn
tDEQaFdtAvDVXdJX32jXnFvb2PMeOenM2rgWa/qDO4FpAY+hFUoH65Re0gnUEUsMUs5OkKpPWHgM
fNXCBLbqlpncomVfs4eGso5hn/HiZdA/RbbvC75LkBCI43l3W1nXbiHSfJjKR8OODYTsa0rwnCpg
g3pl5NhjxD0rwgbNvdV2R+wAPtRFvtEDsxYfoZeMoXcXG0fQBXhNzrWkW5cdmqCB1VsGpCcf2vFP
p/fvU+/eQQsQ/tXZH8mGhdYB914LQehjswnmnyhgR7S7jw0jZDRSjNl6KbJKafcYZ+1HgSRByZyj
4yFjO4uwrPiD2Qz3ZI6DbGjfYX58ILoCMRgjQL5u7uyJZ5NNMYfrT815aOgfJXfCOld3tNmqDq1q
DzLXaFrG0aLl61rI0Mm8sjxMN4h5Avbq8IGiOVBN3gPb9L1XSKEaA7wgbPYgCOu18xSdIL6PFYER
Ey9MYhNWP+4aQdEv8HxbT1cJIRKEIwSIL0yxXfNkW7UnGooTbKwHj3mfRPlLTGeD0N8POj0TkwYA
ErEs5Dm0V8lrWY60GKYoXMM8JWhrLM32+J6R6Ssq2q1r3DFtmcLkRI20FaePmZcEvHqHy3pFRbMi
ztyldbpMAShlfFToySTGk21gsQ9Syl22i+nWmom1ewaKC6yP//oGaKcEkP3By+plgocSrNMhRejn
j8R7mQhe9HpfySqoEhU05h8JYOYwoHO6rSUrjw/QuOG2LCgzuO+a5le+MNRQmbjn7hjU5S8EGu8B
/7mioYWbLUFlxO5Bo3TrAKVxh7mBV35/ByOo8WNbDsWbo/d3ZEWBWmQNMBtu/6ICqQj5yP2tZou1
O2WbADBhKI2jRK5Jq58bUzVVUUVz5lbHfiJ1EJfOz9psPgJRS268NKvUgOMKlANUEEHu+gb33B09
P2eYDUnmk7SxIadpnrATaSfE1rbBlUcNq3kWU4vuGEyIaopvegBtzNykilL/WcbBXJ44uafDnbOF
Hb2mbzbeMWRrkELy9VGUxrTrmsSGiEhT7UXcnZEffsiV8/n3teGSjGYuRk58FGTzKmpnREpHWgb+
sDFPstxMLbzFGPV/nGgis1k7Cs/hVTSoIrDUrx7LMt7DBNDLGDplEAEu+nGRPezb1KxoDyZI8wIC
xH821a/bJFa8i2UW/F8SmkLTsWNzhknYyMIAcpBNSgZ+N6M9YZ9nwNge3Z3R1PdGSV5u013z+JHz
xYyQhdKKh9TQNW+1gHPYUQ8gG5V0jn5d1sc6c/ogi7HOrDQZTC8creM42t7L4FCMINc0zAV39oxT
94TSJw/NegJo5e0PW7tzGMWm6PrGpCOazbXvkkM6+MjaRnYzHT2fIhiZD5PzUM1bebG17m8AbAMD
b3Hr8EQvV+XieEdLtQgIcBUs7p0m1hzm/OQ0bE8HP2RdaKKUOmT+HZB+wuST33mHmA67qco+DWwM
bflE3K1mqTWVBjABFgeAfWRStVsjJ6BHJFlVRaLxmoBJNwlTN1bhbRGvmYBLKtrFkcNgV8qBzo1j
K2E/pRfaKZAgWTzVh9ukVp9XvK8YInQAi4tMzbWMnaqyM2sWFZJBv2hjhQPazOpsKVIOJhCM7mvr
brTvJ4FGb5+eSDO+w4SjN48tkGcYNHkdyb844zopOSmFrFC6PGOtRPmtretg4w6vyRNxHUUo4vhw
KbVTmwasDOn6BqfWGrusOM4y3qXjRhiyRUQ7NG8sAR1BwUiF9jb4Xwy42PYWuN4qESQb8BQBthMx
yPVp+WbcOgUdQSR9RE4gbOSDUMM7jgT9MGgCRbUJ8tIsjz+UcwWXp8ZAflsFtHioFf9pe5hILN7j
LqBDatm2it4AFAyu+Wk5YOi6rqkjLtsjF8aPyf7LKrN7XN7ber7yfOOFcB1cK1TRqL7fduJmBtyl
rgJKThcHfm0cjC45M4rQgg87r/zjNrmVc7oit9iRC62mXVwiD9ZWEeunIK6+WznqTFXz+3YCE7mv
hSYGx+51590FlXgsGzONTeg1eoJF1x6Tu8zLN17xtVlNwjDDuJyPi4nJhddLKmYKjR7rOmoNdhx8
91OaPNd99gDA+cPc1ruq+o5W2lBwGbRxeUTzSJgX3cbtWjG8KKcBRfYVRRQNHtcfgUEKUWR9W0es
qk+VlGexBb27oiEY8ENOHK2dizXSrhaqFn3R86KO5ALWH39I3WOCHWJOmQbxuPW0rbCDZDXcCtTJ
HMr0ARBKEsFoMdVIjVjOvIP2N9+8NEXIdlsP15hCVR3rizCfhaYzzSgNbh/P82TDXvhdcSgbW5zI
IPhBCdcK4hpzfmxO3Q21XGEOvjgqTOAOwNn6koUSdb9BAaQt8op6n889VpJy+x2j7xCdi6NaxiMB
2nOtEJ3FPMMf/RoTGD47drWRn7PUN85uNbYbN2BFiMspEXsZpqFYH3FNSkizR1IX9ZIM/8Nh9JRz
dps+C8hMnIMQmR/QqnM2kgZrQgRBZNEoikPAU70mOnZ+b5SxaKIilt+NdGlR9+Pjbe1YsVKYEsTA
OzJ1mHzU4RCz2DPlmLpNlLYPDNAb0q+BXLGFhLVGBTky9tpgif4s7ermXsxFRbmMHKDn0vkZJWFp
7H+fk0sa2uXlyWi3Ds9lVFROeGww/2flG20YaweCzgFEtfCWfKJnwDo12S0bMolXkd+xWf4s+XuG
uAE9hZkwtMnhTPQg0+ksT/ZOLTHJTI4Jxcq9Jtn3fXx3W1qL7lwHZmDCXLLcLkILABpf65aoZDsD
yRNBOkki6X4jlgxk2WGB8Bbg5hYl/ZbyusDrnlYYvXii/GsZY8aOfMyNr7cZens2YAh2AEeDYO3N
2bSckm5yFF73H9YUdFsh+dbPa2mGGrhOSQ+PKMJ2tp1HdyInu/+NAc3lchuSJWkPBoZ9G/an2z/+
9gIiVAHePdwrPDpAy70+bjQsTF1N8PkyPlIf67C7F5Zu2MhVGsjVImvgQLH0Lm6zEUgMJxQnIB9Z
9gLoYtN+vs3G2inAhvxLQnvLPFu2STMSaC2bAqFeAEB3m8BbZQUKFQzuci3wYOrXwhVmOhVYWBvl
7SiDlJh9JK0aVfm65uFoDPPGO/nqUlzfw2uC2u2oxwFjSYCiiaQK2XSs6137rJq9TA7GORMPltpQ
hC0GNT1OhHBHE/XKiFSxEzK3iU9jaXwVJhpTHVnKDYu5KO1b9oACgRluChd/OdALx7GMjVT0zgz2
DGfYiQ6jVi78AGuQe1v93TjdbrQqI4inYcO+vX2wF7kui7ngXnkYH78mrOI5o1g2g5yNOpb1oRTJ
DjsB4jYNs/zxts6s8bjUDxZMdQxQ6WjnGB3jvbDhYPlURiXQ7yg2L2F3AysPdsyDitGAbDl1by8C
pgsBKYRXAo82oZpcq7xy4OSYbeQ4P7sFYnujlXpFfFe/r4lP2JwOuYPfH8YMiYcPccCTj1UW5GxD
eCv6iIcOYoMHgl4xHQpigej0ndlu4dT/PRQfoAseZvLKzUTSKkMLGYBrw8/Rd5+UZYud9GPcRinx
7moKXJQvvVGFc6POhbdRF1yEoyk9nnAQgqOAWEnvdMC+3nK2zazD25oFFWBt3BTRxNfbWrdKBHtI
lrzngvWiuVSyMuaEuSCSQF4Vf1H9oWhfbtNY0WzGLmhoLpVhAVOqT4oOgDJmyAp+xr7RcMSaiCkz
92n90xnyYOzsbCNiWVVuRuHywtfCzdKUTyo3JtNUdkAf+SzE4zBs5YxXlQ7RLJbco0oB3Mpr41Cw
CsN0VdtFZvOpGGPkaMYdLNJo2/vbAlzhBPVhLNgCRCtyuG84EY3pTMPYRxkgHPbO0KhT22X+1iOy
vN6awqGvBjErKt/ogNJfrc7o0tjv3T6axBwWfvFSpexBWdZhyLuAlMPnqS8/u7M4e9mR5GeLvRD1
7Tanb1UFbVdo71nQaBH36YYe7yMqm8RRwE6JxT5FZ8GBGzaywvYQB9LOi32aoDSP1SYnb5zK023q
bw8U1JE49LDUArkk/XZ3NdzCrmEqwsBdqPw5KLBxj2G2l2yEZG/NyDUhze5aiok4iamKcn4nisNQ
HwaM9iQPBtk60+X+Xp8pKu14uFBtBFYxnPRrHW2zWLKWKOylHniTA8S7aM6mI9heADg3zGYgWPp+
GYfoPpdBPSbWwTDb6nhbrm+NDD4C0zQIeBGNoG54/RGZVRLeQYOjco53YwIECSzkNaS7ceFXjg95
WXT34KKgaKgnoMc4FpM3AI6RDXv+qU2WUckorcUGmbc6usTuAADF1ggEP97yGRfOSIvaSUFzCVRB
rzHva6efH1IDs06OKr53FKjcZDLbO7eYntCI7mw4JK+ZuOsDBUwrpnMAMYemcKzdu6Zez2pmY0Wt
yANw0eRiGdaMDcQPxd8D3+X3/vx5snlgYj1kf/Dyc/cZP3Sc4i/ql3Cf8vhkkizcwmB7K3e2jDED
ZRFzicj8LwK7EEhpCw8TxakdZWNb7ydpSvroC66a0Eu9CoN5NSo6GyZxZVAJ4HoA8lkGJnDUenlY
9XahumLGOiOqAgejZ6XfY7yRBQA1DdzG31UF3U8z30vy++YYRVvsDMHoIRJhmNK75jexeFG1hWVF
TmlgC15OvKjNuubL7UuzIlU0A6GTC+EDsE31XFFTSIX+9wRSFZl1MhWRRlBhHC/oHQTaA6AINozS
21uKNwz+IJrIFuxRPQ/W8HlktJ7sCNOVNiD7CLC0fhTSk+UDH6uMbWjySsyC6pf/iheGCv+b8l8l
UdfgVWtFJtmVTehSbHMLamcH+HwsePM/lBjDGX/bwl/T1FwRk8eeHFhlvYJh1MOnfld5WBu+BTW9
YiKAEgutRC8eUEqYFmDmDYIKZPqsiJaukuHsdVYZFpUUiFuKvKlC9Otibwiru3mXpDNG0EoD0I23
FejtIwPf23rN6QMD4g2uMxaXMWM0FD7CsOwjckxsNwLz7GBxSU/enB2G3s02ruX/kXalzY0iSfsX
EcEt+FoFCN2WhW3ZXwi73QZxChDnr38fvPtuS2VGtTM7PRMxER2hJKvyqjyenKI5xuAAZUP+BNW4
W9UAUP7QAV5PWne9se71cNOjAkhyxSyx6kNcB2bEYXLqpNGtgYLfDO1zgLi7JZgISqVegGW4zrL2
VxhiWBFok3KKFkvATrpZFFMhr0gRlxzpnVAWeAGoP7wr2mDYfl2pDOXy1MHmoUtQsI2uvbzncmrS
S1Q1PceJT1gCAHjAiWP+Bz2yLDq6maYINLHNABhPweOlwRh7XNi1DiwixCb3ZeZnpAmvhvop0i6Y
I/gBmhu3wrlsAAiHTQBq+F7oZePIQilyDm+aChLFaOqE3rN9eYF2ygcJFmiNvuoTSftz7cbnltcp
PnVFeL3jhyAWKAyOx3rlltr2krfJLFLWRpIOa1Gpv9QwuNACnZQcqzJNaRwVRustSiOsT4amxVGc
KGs/0T66Vjv02mUrNP7v+5czSQZeH8EHQnRgpt0yhHI0yqdJqqDRRgaATxeY8zFb4p4LceAk4UYX
xkQZ4EWHe0UYDsc+PhWuzm4IRU2oAl0GJnyyRGMUVYqXohRp2jwogjDHv3+bNVTkYDUkTC1hmS7D
WjGbyWGNRvx13b1mQ0JMDLfJPNiYn2KHKjQkDh2YyF3ODIaIqCYnDQDhOkCUVYyon/vXSO9ijkGa
JIKOKxRaxlUGBmOQ8lMJee4CEFGrWrSKIkfZrzXOxumfEAI4OJRcQzWJHYkx6/icZ1qhj+CaBZWz
FHFPMGSXz797M7h+1Eux6gRmHXN/t5IgDqUaYcmnjoWoVSralTlrCrfpEQKROiuk6PHvk4PciajF
oTKCh/Utufril8B0C2frZFbWpJk1BzU0XP3vQ3Wg7+Zfwcc4LaowZIa6aAFCfZqtQ6FYj1QAwva3
0zcmej2RWcO2HjQlsPA+ZpLqeSIEs3VzOT3h0eKjyjf7LBKDN4n30z2MhIBa+52khNG+PTI1QvnX
N+IZiopvVSx4OVYcpapzkngJgilCGurZ8Awqtk2xG1LLthb9cwgIZz03adACoTfAWLsIZGfe9dyn
9GPVZ4sWTbEWcT2AzbLly5tinK22BhqmwfOtPwMWBCr/4QkLIG8PL7wUJh6koKT4Gykvt8BiOgvV
VgoKPFI52dBprmAUsGoPcN3sW7wtoMZDgfOTo1NIs0AOnfJ8esjTPFtlRsVR3AlDhOYy9FmgyxRt
PixnNYDb61RsETWEqMwTQQqeZ+h0/nVfXyepjJUyxJmIwNip61Msa34mFzKQiaJzQTJFLucSgr/f
98mMpvnWHwEm/rttG8eH2JKR8eIsXYJzCoD4yyxJrMjE2E4iiAotdKmz75Oa5AgjIIBewRwIeu1v
JSI/yVLWVhdEduqpocAIboD/MTM4FY1pKuPyZ5gHGPDx768cLGB3B8MIG0BdRKn5iAnLyNGz0LDu
8/JDuoHcC6ONAbaZiAQi22EptADiCwB6tK7TgJS++oiFcValwJ3P1IOSV5yjY/HxUEUYZQDOGs2W
mLBi2wBQuY/LpJFkLybWZtMsCvKx8BaksMiZvG41Sl3B2nN4ZDMBP4gysYqgSGdTzkE0XFws67Qs
v5bu6vP+QTKq+4MGc10dulMiJGNkz3p74QTDbN/kj98eZf9KFKTL7BT7CX7b2XSLXbCIyJK6vs0h
wyaOfpBhVKgRZL8y0WjvPW80kpNdRxbzXw9rQrfuwbU45/Xtp68U9gc1JiS++ENZzsZLWVlHyXnb
tI+7xeOvuS3MtxcK6C/KE4Nvf3qP4hjSXh1jjzxMXIzHaG0kp1wM1ltIF4sFObs2yUhjK/QpIocv
c8Fhlc1j/GCVMRiDKvaxWI6EAdX8MkDIW5fL3eiH/pq7H5rs6//P3Qq4V8RyPNK5i8h6fPj10juU
Cq+f1n2Jn75BdPGOS+qRDdeZEAkt9/VQ6oLsHS/WxqnI7jG0Hue/iH0mEvXJcm89Cw6H5iSXVzQZ
Va7RX+v7kS972UIc5tt+/WqQrZ1b1W5JW3I4iOTgPt+nybaG/+v6rmgyqn1K2k4xkWnzrHCB/lQ6
EPVTWuafEBY3sPZ73vjHtL26Isjou9/WOPTBlL2WBiqRLcv16WdE77M1/sgPebkiwmh7FCjtWLWS
PZWKD/7j/3pojHrPcj2L8GiQvbMFaYwHu/G6jz5au8ncfaLl0z6hPJLMk/THPTH6rbSpcLogNPB6
mifI7B9/UZptZou9u0RfhbPnSiPjPH8QZPQ6NmskeU6B4ln6p/v1LHGSBiy2C/v7bDfbbOhLVTxB
8FYbgVQ0x5/5q2wtQ+JaPHH4nl+6Iw8/xg3iQNSaAdqM3Y50k5LNbrfzFo/64vfDA6H2+zvILlti
ffJSodN+548ksp1ooRBWiiCB8urYWZuQOovFA1kb5DWglH5ypIQFR/xxqIwFkaq66jQRlxauV9bb
W0UD0pEH3ZtfekLd/WfwwT1ajtFimyjKEpMPjaiDwZUDv9ocEquahxbKMNJXT9qVGx96EljRnOsU
OErOdqeURq4kaLuXvYvzvNmED5vYdZyALB5Va76ezddUorJVUvdzf9+4cDSDHZYK4ljP4xSq+OGd
SEB4HdrcS2SsC9oRyiQbXc/G6izHGcjj/IHYtr08fHEjlenw60o+GbsyM9JTkLWQmNVbtcdiwgcr
sFxOjPAXSoAoEfknE5PPjM0fTpEUKVKsgKM3J7EGCOXiAb50GZEz3bv7vULuXxE79PVvRfhDkXEA
GJLvpH6kuEoWb81CzSgCr2bTE3fPA1X4i1DhDy3mvspTHXQS4EW9lDxbb5LlOY+wLL/mhCb202G/
/+Qc53eH7E9r9ocgc2e+KmVBoUcwzdZH/bgbACtuYdU9LToykAU295A16ez303HpHoKQfIUk2Y9P
D3d4iAl8FOdhP+2a/nwO4ynM9qxKcQX+rdjtW5Iu0oPF2//0F3L6HyLs7PelyPy0uYDnPHbPL1rp
EPdp6T7X5H9j5luUr+JoQ65nlyEHM9pH7FGf1kTjhJbsHAgrm9/ydEXirJbYvp6Givds7fTIbq3l
0mqJ27SEIyjTsTmAS/6tdyyqZJpk4XDGJKOnEA1/jq2NN5bUWhbH73BvR719fTRZdonCMwithEN4
8GvbJ25w2J9EsuKQ+gtX/ocnxpacO8Dcn6JR+DdHLEwnPQVbOXkT7bf0KVkF3v6MYJnSZPtKDxFn
euY7MXFH9dhMTFsbqS9Wp1H1js6bs/C+bdmcEBvP1if4O/zhycu0n/vDMWNfmllQDbORZk2f9WWl
WtslwhXhYfXpcsMVpmHmh2wypiXv6yKKz5DN1aqnG0cgjrOYN2Ru4wG5xEP5vpnmWA52r2NbtEUf
maBmhT6R9pdn94vHEU80lZHjK21DIwsQZ8SRI6weWG7GvnDvvMIAXqbybAeX1hgrXdPKUf/tpFGz
N44ODG4K++sIHu8NxfOnbP6+v/j6Wf++pWNP9fnm7YN45OHl9bW13vEA59wSly0mqgSGCGDo4lHo
JYR4Bt6G9GQl1OLEVd+FwjvKpTBWpDbDJBO/Hclxc168fQgEb3wEdGRmz4lB3iPyFCJg6AlCBo7Z
n4zpkNTXgIAwTngxLGqYTlMUNVfwQKjsYW+tOL8/+sAfrF39PsOajiWYKXDREZibeIEglX8h4me/
4N3UpPpekWGMowob7GsjG88IhmebrT0+ru/r7PTD7YoGE1o1xsmvYhOspOTiwEhsnBNpVsbJir1o
E87PVsfpzOFSZAxgFwd+kKXZeDny/GIdTYIZ7o7iRePy3Mt04HjFHWMAT/Vlhs16qeKVTmmNN9Wt
y8R6Orj7L15W9Xso955QMIGTMQRpq6o4yRp0LCe09LUN9d3zmOIIH1ulkFVRHVQdPEUYjPAOXy0J
PjhCwRG870jk2vKds1l7TkHieaPS4qkhCWaqDYdrzUc9uXNk36bqio4cF9gCHYBOP18d9flbuhQ6
km1dt+Ad2nTw9EcS2CYA0yjT3NdwO5tNhCZYG1FFSwq4XG7ej3d4jHFIfKEAnC0oFfbR2jlORx6z
1a+E2Ihw6eo5d+9f1rT7uOKMsRLYSIQlo2ccokJSckR6c/H4OKMPF/KwfnUTalDutY3Z0nvXxtiM
uBi6i4/eDe/0rAvzjtquuze99AXtfJyXH5c5xljkSRBEmO0fjQUi3hkBd4v5ozpWYWy6hMXgeK1v
YIV7vDEWo8j9Uy/oIIgVdG+rzc5ZXMiwrX5R92u//wcniWYHFMzQnzKWUdl3UOOb6OFTLwhnRphj
Z0bUfVhYjbzEQIHxcl9Qvot9t6zdEmPimRZDBI0UF9Dq1RHpKyR2FvO5uUfNBP9wPOREJvqW2ChD
V6ptCk0B0PGRGFKcZFhjf1RoLYi9reqxJMQjN4rcPd4Yj19UatkMLchhAfvF6qm8LAhQg63ZZo1h
HU/r8IahHP/Mo8koeqBmfRydSsVDx16a2Tlmx1vxgG5dzr39jGZuj5JR8DA7pUkngTfriJcRQF5O
dtU7y8w+uO4gcMPen/brlhyj3VIkmFJbg63VcSPqJHsX11C0+zz99GG3NBi1zsrmFLSYgvOK1nKO
IVUfRCyLovQ+lQn3f0uGUea+7HID4CMKqhMrEShAdh6QlPY7taa1hICDJ4WjlN2TQiYEmBnRRRcq
0LOU3ab0YoEMG+TDuFaKI3nsK6gf0CJbyt9XlP4un3gCNx7LHTbYNqkzQoxBL3A7cU+OEAIoMCKn
X8fGUu00fJxx6HHkm33/CKYpD+fx1DbPp/fQaR8ynlHn3IvCWIcmiCtMrIKhfn9cRZ7aWrrgJM9n
JBZWHMmeCG9vZI599gjaaZYOBmg9byyBbIi/aCieWIeW8FLmE8W3W1KMYZiF8kU3fBwcOvejC6kf
QtDhZYMm8pO3VBh7EKa5eskNUHneHOvnt942yXBe1lapjw/Hg0118poQshVeV5uVsNusLFrsUDdG
5ed/9Zcs2oB+ygFv3o2Cf9JJPf8N4CsEVi6/D4MnMYzliMXEqIcejrmlqAm20WJGgemV6cSiFkf8
ObZQYYxGLUVBdQka5CjJyjo3BL3mv+IDzzRxlEwdrf6VPx4qACC27SiWGtlYxtwkb287j8znWBsd
kmeO4R0l744FUZlQIyv9MAauoeIdu8DWSLm2TBIARcPW9k244dc9VA49Jtqo5LyUQ4CDoSSxC4vl
GtXUGbWkB9OqeQm8iQLBjT6wg3ViIVdiMp4knIr/hpA7J85ugbJOsDgt1ugN4npLnh9jIVlntX8J
ihbsWTDHuw1JN+2CckNfnogw5iSoCsO/DKBS03aZ9gRJr0tKiPCkzWEpUWjgmWVOpME2tVd9bwKb
HFIy7J6NfYFSVc1NBU08/G6viwk1yjC/+G1bjQH90RqQ8eosf76JQ/u+yPMOjzEYA5YzXlpztJIp
GVYZ59d5pv7HWNo5LMWmARfpc64TY3k608pYqJildsxXk+fDOBfDIihnVdUD0f/7zBpLfDYd+bOW
iexWLq/gzBNtFoQuMhLAGCkgZW0Q3EqWI24qp3iFJ+MlBSey/TeSwKI+1X15Qjc9SOnoGTjqQKzE
nx2qXBVZBEvxUGZ2Ny+gvl/c5xDPaLAN7kWmV0p/hj9RUObYOLKNfq4TXkTpZmab87ohVCZPtKZn
K9twjDHHv7DrNOQsruN0dGXJxVYH6gk0MSxt4L2GuDfJmA/JR0hal6DTj4oWWnh+JQ5ylgixOBxN
pNpub5IJSaRq6FOlOyvo2HneYIS6ftS2wxuSbQFKb9yE20SJ75YcY0LkBpNnxfgAQ1PE5vxhkDGY
W3Gr3ONX33Ga7Ag+pv/TVNRApqXPx9nOsWS7rW0Uowbbdi8avW+wJjIdt1wxcUcp532sj0/mZ01C
fL8azkSctxToIzYmzCiJiOvOLINHdnT9d7hkgXyDRE2BGTUeJrYsnX1KRRJbX4HDi46nDTJw8TD/
iToA2y4c511UtnGP4Lim2Bwg7NWK8oKqaV7+0GDCnMaU6h47HEfjtepebKQ4yBevjvIXaZs/RJjY
pjDSsht8EDmOXaAVXaQUTUdbdBwts7n7D98vf8gxb6VZ3ALjpEcUsNocN+mGVhY9II3IObrRGPyU
gj9UxoDuKhzV9UzRBywA9p7PIgH8Fc9CjIdy7/cZY9RcZCOWSvx+TJ43iiVtt3iDudwOrWmV/cMG
Y4iKvOn8rvsWgOrddIbVxsE/aDK9fJo02xYn0q5p78KbGQ79ip44Kjztp/+QZwxTP0t9taxB3tk5
6IC2MQHMCQUmOpFHK/GHBBPXnLJCD1Vt5PAIB41G5J3noektmNtogkdb6fLLtL44wjFtcIF0MuJm
fC/4u5UOIVZbgDwPeBKFJFrH2+RV/K3u6kVmYx+wf4hcbv/ixEliiAVLVEYIO4BdMmx2WmoGfjOI
Xu9XA/ZyKcFrEF+waD46i6jxDSd5nRtm755MGcvoMAq6RYz0N6esUK7HTigMyGvjUCQ23TOajj4x
SRMEWfTO1T5KAqJktpG/3JeZiZfS2EICSBQMUYz7SW+PdnbyezGvCtnrYk+XdHICDuV9Ct+jP4zu
gcQ4GPSvYTGGDUPDhIFclDLC+pgckwWy9m9BSXcJaozBdreQVo8CnWfu+kUnrXUm4FR26nW13tpP
zfzAEaZJhoFxjE1yI+wVC4YfA8hZy+ozmodDpAyUwtIqHlbHVDyiiYCrAZQFtjgBGOT2UJMU887B
JUB0d6FH4JaGxJyR9kziliBRu0QPfRdZ+tbnnPSEEQXw24jdqygzwKEzHjww5ECtSxlkVYXkjdt0
QMnjRuijRDDXCRhBAEUDuwlLdNm2I8wMJUGRm7AAu+KtefHXwnL5BXx/7cG6LzhTan9DiXEKsdYG
wzkEpdJZzUjkmXYsWbHlrmpi0NK5T23qOYAJEc3EooRxDQm74TxPChUBAixbTGKyKTK7kckQIDGi
oEvmsaEqJi2qYStsOp008yeUuCyOaE4VSdCxIo4wFSP+FnuBfdB1peoLCJmX8vajcy8ncnIRoM/E
ebqgJyej1rDjwcBNNIAYoIoFL9KIpQnwl1tpjTTxMvRiqnpKuYhMt251KgLcj0aP57mpr+ue1jPA
DpD75z31EMdZY/oLsorZRHYWTWyBCzHzJdNDYtxuVvKiWIREftnzbPl3nxEjsOOY7wgvBUQbzLHf
8pcKkZ51hQJCVt9Tq3gXx/6C8jkhO30RoKlSIOl7g/9TNlJIX7ApubCUpUjQTgpcOumB50OnIu2b
D2LMQySZ2SURZNOr7GC7SZzTsqJvgSuQ2TZJSLON7Dwke15n4vir946BsQ5+G/pagCl1LzkR8zFe
Q5EO7v07nYixrxgDSvTtSUs1gBMTYFN7fWNlITDkV91KXZw0XjQ3EWbd0GEk1qjNqpIC0FlFi9ru
Tdq0jrlVSeVRO8ksDPSTJdYa32du4t18Q5RxY9FFTYMaI/4eaA42AHka0cr990uHPlLNu0+LIyI/
wEizINbU4qyPMisv23fFaisSOSnVdLJdKtTWj7nFTdPelxBdZOxt2CZCNKQ4VqtcCHZHtxkNODZ9
QhmxHAgD98DM0oA0z05RClUlJHnrm55iKSSbY5dPZw3zgQZPwu6yaF60efUU4eWpkZm2CWIsLHXi
mAYo0C2Gx/NbQsoLiRMv0OY8BIqf3APUVMTSGiAfiWCeESrx0gUppvN9bygsvcIwbrrIVRMbWdAm
nCTOjAdm+1OeQA/bJIDeMUJL6cxboctELCYpYt87irbnhRSViyPPWevjld0q/S0RxvbpaPk0zyWI
PB93vx1nZdAVcl2OZEkNSd18vnGs1QZjCLsFZloDN9w9vC6Xdrh93263yjJ9wGt8D/RzslyeHLpc
Hug7L3nzXc6794njvVw9/YLTEOi+hk+00GH/8WEie95YOdqZNwXx5tslmqaG5VKig+2iVQCbRHiO
aFTcHx8ANAsTOAZoEWS97nAKAJpb+j6qgYODXcKaO7jt67kniZvvhFdeD8vklfwhxyY8UoCMxUNp
+p5qnGmkH7WCA84wEX7i0q8oMJIcFArQYRpQKJ1scarIW0FEu1gW1KThNng9k+65pDLH9n83R7PH
CHwTLLUGbJmIw7y9x1NxNrosz9RxKjYnBVHp7kScRzJH39Ea4vSEjhme8ExM0yCGQCw6ApIA++S7
+notPFXiR9WpVT08KiQLDaVozyksf7d9b0lu1/YMsdzh/b5x/i7ZMpzeEGU0F7PsvqReQLS0oDUV
wVjS6bdvLZzNcfVpWp+fuWu1jVvkUJtlRulex9qoM9n/fTd4yzyj3Njn3AiXAt+hIhHk5MvEOu2D
vf+wIP0xs/UX9UPw7rM+YSNvOGd0VRYNrY+KWvWyE3k7K0RfAIWZFwVP6OMNESZQCSK5SnINRCxz
96b/fgRkTjdHEW1/n5efwcrN6bG9VmGVzbpSblTPmIe7xwdlKXzeJ8ATTnbapD+dZ75ogsKwE98u
SAQpFiYKFnOiWutu2R4TQp9ajjWbmKAAWzo2PQA4DNAI7MRe3KeAvU16nB5GxTHDENhetfGIMA4L
rh7nMzqnGj2Iq56cMvK1VxYcpieP9Yo+k2kT1A57s7VuVI4UDYhjFccpqIfgZbOI6cPLOGO9fTqE
y9BG1pxzpxPJ0VvuGdVEhJadIuwj95rj6V1fQjM7Fw2XMOr2w8s6X2wB1BDy2hCmTN/NmTOKiLc+
/no883EA1XJ2mustdAFzcI8z20ZTyfKr/xhPPLAsbhVrUluuzptRSaWvdKQzQBvtGAFKgc/JYUGG
vW2nD+/qOkIKmpr/pB/i9pwZHcXm02Y2YK0bnjBOZnkwfnMVLZivM548T7yJQQkpOCw6RUYFMFm3
bkU3T1EWGBJuFOrzIa0W84SsAURgox5xsnrC6z6awPm4JTjmP65cSn4KZhdpAMGVtXlDKRAy9GhY
j7o1R4upPMasFAkIbrVn0rRe8TmGDddk0a6A5n6QRX/J5uxI6iLZyuvPmbfaJ2/j0BOvIDIVeN2c
LKOpsyHNZ2YHijVdWU7sFvPG7V5yaj7+RvfQ/IJK0/vTU7mJccrmYq/tZgvDTmx1yzH40+pzxTqj
tPIl1KQwxYfE6HjZOM0CeNMYDJmf1uu1sjyTZW6hs0j8L+qwU6HSzRkwmltgq5qkxSBd2M/oZ8Nc
RT4vewS8orvnzl9NRPw3xBhVVX2l6ZpKHPmMHprMq3OqzUgp2rG+02POc3Uie3Yrx4yKyoIi5Ofz
SG2gTQY7KB5elxXaHPdjVdS6b/Z5B8lirQMMVwiwIxtas8HzwiANKmyY6BnneYAYwjHzE23gN7yx
QHRGiY3HSgmjZ2yKJVBeCJljmgjDbBg7ppl9smYctzbRcHFLkTFDeRjHp/gCihoKSG/OPF64nBOc
dJx/tMBg7E41XFIjaUHhbDmaix29W9veLvHcQeTDS3ZO+8krYoy1OSlaqWgZrquxjGVFZGp53/HB
g2HNhXnipo5gCRZvx9F0cHJFljE5oZlGshSDbEpWmw2GSRAPOQvDIuQXWbcWnnpLN3A+Xd4wDs/E
GIyJSbA+KulzEH4+rhCSOI4EC5M/CTaZ/1rbeFUuD4KV0YRGlCer4739eC1c8cyYmOiSVK3agnRO
wgedSgQTC3Ama7RJ2u82PSDVtzf+wRPw2tSwCzfS3oiQywZRcRypwt16KX1czH1nvpXRVcURXR6L
jKmJwjgx1RqmZrXSW1qiQDxWov/JeMSNErJbIy5aacQhgPW98DU8yJ86aqjCa0tWe56gfrc/3rk0
Fnq3MyVBF2MF8hKutV28xWz1pn4u15L1sRj3O5DHR/jH9VbGKP5WJwjn1/Zs/goc/9OI/BF//G8n
zKbNoqCVhnrUV9mWCK6TxHS+xtRuaKuP90lNtCbdHjJjhy6ZJuldjUOGhgpEfHcWHSHkRCGuT90c
M5r7L56K/Ky23pJkrFGDfq9EzDS8Wc5OsgO+rLhAP4NLBcu02tUBuDuBZb4K64pXhPjulLx3z4xB
iqJAK5MLmMXmSQub0ulFsB4dJCfreeET9Peib3msB6FLFnq0slYH90BfX18Qmgz0dYsWo/unP9Eu
fnsUjKHCmrkyPIvwAvqmsD8EvFwW0ryxKbInNfm8T4wXAbKVEUM8V2Ff4dzjLyCe2ki4OcDCWpzm
UkrkX6/juOJsjWSG5dJ35INhKO9/wHi6906fCYj0MK6zPlLhVD9+xbxVBhMFptujZKxSpeRKG7S4
2whqS4DPZm/f7fsMcB4L2JhwG7V3w+XUiQMsnxasnILEWKvxEFKMlQgoGwqkred4hF0eI2IXpiuS
7ImjOuMJ/ThBoB/qIgrsQKiUbumLfh2cIiw+8VbZWvtQfwE1ikNhMiy5osAEPmWvXNATAApxuJfT
dVNbvUA1gTzfP8npAPKKDmN2gCg9C5UBsihS1B/t+cPLi0TH5kvEqrwH+7RoXBFjDE56wT7n8bnl
XUxSnnfGV5M+Yb0z6TK78vpVjYZaHvr4qLj3boqxNKbRN1kl4RxPX8cK62eEZc1bFDX9Vr5iizEe
ZRhVvpQaqOSS4wiDNeJXPD49jSBJnOviyR0T1IjdJdCrHge4OmXWsFKtwbAsbpTKkz3GPmRyHGEb
zmwMF4+YNepEknx0NuAxTtZX65oAM3rm9iNO05who4JVgKrBolaIkQlXpIYaZrasZAdDCEf01a7w
iHE/uQX/UXl+CsV/iLGDW6XWCHkbRxpeFdbGSrDgwzIIBXYFl9Kki8UegX+zxc5wFUYvyUFw0vC6
wCCSSfIjF8dx+sV5RYMxFX2JFdaa7H+nMN6akKB5Yi6TJcCJkjlH/iaaFmDcr2gx5iIfsNq290HL
dDeWgr4sR150dvq6rXmj4sq05v45OsZYoCUEO6pkARYQlzSWpt52m9o+L6yKOt7j4+PcpGd7PV+/
1ustUCyWX19ACOTOmUy/QK84ZgxIZ/ph4JcQTNPJxilyf+HUC3nFayKc6PC7PVnGiMQnta4jP4AC
rBoLSNF4oI0oHdkK+SDUjpb0kNH93uIBbU1HPlf8MSZFapvEV3rw93zcHGdOvRn226dRfCj3dTRl
vcY2H+zKFlXg2TM32tRNofhtonnVEuXQHEuNkB4Rnk8L9YhAC8Hm58q6797GX2QVHRs8sEJBRm5U
ZZENArE4l2WqaJ6q59ildiIdr41njGZYClhziC5B1N8AMM+Ih5YFfj4TR57IWSIloe/Sb54Pmwx3
rokwstHUYSIYTa5hPp1Yb9V7vBXpcZV+bY5Y76wg1WP16/8C/nbKTF6TZURDVXPdPw8j2c3FCk/j
4H+FqWffu5DKmgMMyr7QJYTy8/6lTWZJruky/kfN60Fo+3Q0mjPw+w2WBEzJtf0EXDteUDIllNfE
mHBVzI3LpUzPmjfU1Ci2qb8c3sNkblo8RIpJTftD6UfQeqm0xscyThznEb3Qyku8XjZPQB/kcTSZ
prsmxESnTRprYT0SilEJAoKwg3w60H3nD5hikB2Nj2U0/uBfKwH6+PD3V0n0SDUuaj1eWEyARIgu
b/r1yUeh4B4g43ywALxJKjxYQaa0jsZ8hnL3DG1c51X4GETEsngn+T30eY8xxmINUVBrCnaRecjV
HzcaUtVHwRULMpiW/ota7vOIVdsv8d98j0nbp6elPdCXLEFTNgW8De97Jl399c0y1kZRiq7pFXwP
qk5Oaufz7rGxXaXlPgumbhQ7cYHbhAoQVpwwN1oCD67u0haEhIxszKMMOFknQH3gwFP2qcDvmhJz
qWojGGZUg9JwQPgsJHRGTKeBpUEbKMzpmMgmECaOiZnS+muqzMWacp/OuqLTvMgkfWylc/GC1Nnw
gHrPiIYlI/v7yau3jL/JChP2XBhoTNaA6852OjVYlX4pe03zjkcJcEs5Gh6JREJHM62zW5SWT2wN
mdg9rd3UB15oP+cwzfsA5lKxvBRhoqxqHvox/XfsHpa9xhVDGqTvqkjRX5tjkqAv5sqJQ3nSgV2z
zlxyVHaC0CVgPaus4hkVWvHVpOt1jdQzQg0ym79QEX2R4X7gbUeffOBek2ZuGgnZQE9CkD7/ku2u
9FR5oaPVvfbRB9da8qvxappU9FcxusWTZY6ZMs6pTwn4bOwqxqVLWK7I8C6aGRgfwhkS0QD12m2e
88dgHybk6al9CVHX/LxPbwLwzcTb7A89huE0xTxHPQO9VXRGfB5KVLca4mMQ8PyCdmbkv3tnDVxm
c60BuTS3w3mP0S9X+QeTbSZaDmVVlbHKcYzCbr1C0IqxBvC+mZdgbklUSTjbt462vIy1ld5tP/Z7
dSBo3OHp2YRu39Blwoe0nIU+pttmeI4DlxqgGccCI63exwBde1QXqvcrA/LvcnhbXjausPiacWfF
eF/AxBQFtsf1mYwvCFztBWPIH5hp3T8f1eVxVS0/A6d3OZc+JeXjZMAMO/mwvwkzO7dn3Z+Bq5Gi
Tcxr44eTJ1so6PSr1BnTOPtqFc611/tS9o3VwRizG4IMi32SnYKkESBl6O3GJsKQ7jrr5IqNLTyl
i/flwd8eljYJn7/rS2gaQMvABYDVMWYIOJ8yOj3mU1Ss68TMEGYzsSaE+ZQKGyw7s60EzwicuEuJ
OvOMj1KYl6cHDXNK0nnZKq/5MCNa+5XmTlzvo9Y6mR05iWdylt+L80aLShLBBCZAAnXjaN1ihVy2
awzadAshqalseKWwDQe7AOzv75TXLzr1rL5m4bsuchVA9ee8v5yxjdOTDtWXclnIZgjI39rc+JJ9
3guLwqdN7d0/t6kw8YYoEyb2gy61RloIniBaJWInJ/oUJFtbDQhnHEqMHZU2ovckopdlz+vGnHpW
3xBnfFESprMwMcFxVqPZ+BAnohU86Mpjf7byAmuDhUc546S9J7q7oSJ/BIWFjCgUo1A74yx4mkyL
yvENKslYC/e7WX0AMlj5XZSL+pdPfs00MqiwiUUk8ZwBR1ZVxjgPiYDJNxlnrsg0kunvx91Ymjzb
nWBjjBT7KFzOJY/neKMc0ArMJRlYGIot9j+gzYzaEAWx7HwvMKizybfng2pHzmxGEtQLtzZtbHT0
0HTHUcpvib1HlxGu8mxEWiiDbiUtLi/lCovkACJfUcVFIsXyNiIKaolD5pUz9zLLmQfzCOFzFC4O
iW3qaN7M5glVHu6fxs8E9PdpYNoGBwFwJtZMamLe6bov+17xbJ6IUcWk+UDx6aNIrdI8CGJN9DMn
9vkp6QxNxjwZzcXPQlVBo/Xs1/9x9l1LrhtJsF+ECHjzioalHc6A414QM+cM4b3H19/E7I1dEsQl
rrTSSqtVBAvtqqursjK5rXISyOa8Rnl1X1K6NXKX0czAHYrOO9dBkiyxcOlJ6vs211pfF58iE802
8pPk6gKEk0ELZOAGRpHvAhoJdvzHO3z6EkDroSgtcAz+4fYmUoqhjdlUxHA5FwX/4/dxIpQOKy11
0WGz8fuVnXaffZ8ZnM0vXQiln7SC6/SlVdcAW7d/m720H/XycEgcuGwjQHaQtVbs3sdZt3bnWhtp
m6cuZtx1ttFl+x4dMjXRIRYbfbrGWxRMYDmgDKbXi/J0eolPL6eVvbx4sv830dLshMlxFjNcJbtO
Jqh0pda0WuvUKXlCVAOH/djYff/INFj0q0LHVREhQjzLQDVeo9Q071POljfdU/iU7lx9UEMdmCbC
b0ATDpwpRDE8c0Q/0EfSTvV59HK9XB5/x32cM/uOWUwJ7Vw5yxjKBZ2AGRUQr9bZHYm0QAuMS6jX
hXrZivpjm/eNtDObsx0t+xQDuWCPcjQIVGpGvzPiP44RRKpj79Xuk+fUL9Gw2O1meDtZVqxLX1+D
9nVGlLsW2U5bee5UoXgPeDHU9/CemN0eild4lTsg0kHvyKuHJODotEf/PTnwJNrIZrfvGHUT6xWe
krylbOrPcFOSTcGo2lpX26JXu/6UWSZi4PqScht8ShVbQv3W00Tgtt2Lx6hhj257yn68CMw0tNnQ
FVBz4u0yjR2NDrduJZe7GvJDOOWIU5oD/KjeQ+gCNSkfBaK/j43dvdgUyAzhtpQkEXKHEPW8tZXQ
UpIpIjaZUJMB/HTplpLRC3VQnMd27hOdv4bQIQlpOw6rOjNUB2FTFlKIgETVkufms42QXhWPwuWL
1WK9PVtI+UurZAL3WaRbs3PQYBtJGVKekPXMkTLDXPKhuisM0UDQviaxtOQ4JtluPMjwFxYByO1c
Rn2nZGEGW+2E7Ti1lsFZ3Tn6dCZ/oQLMA+kv/YV/y46oVwFW841j020bsoYvXrr6bz6Eu/2QTC6k
JkvxIYWo8odQ2YiuzpJePjXSn5okjZp3K7oG99nDaZ6vxj47rlE+0P0YweTrdt9r+V/D+Pzcb7db
KwebXXVMcYpFchx+nKpQm7OeOMyUFSg+cD2n60naxROEchovcNBERqfS7QQwTBahACNQTuzpTQ7+
qi3tHfMaouZGo5hyTMT+EHwoPelas1KMla0+Ocm784srBOlSgCbQfzyzniu83zQdnKikuvsUPUoB
8UKtM1hw+v7NJk2QNYrzxQFjCUR0IbMM9+tSrh5VaUhFUdZIUK9lji2mls7StRjgrryLnxcUJDnw
9IQ0szif09z1+qFp/DMrHwAyIEloc9Epp95FHuS3qUGRRBdBB+B6ryn3IW+5kWCCh3wjsFsh1EfF
XYk2F88b+sklDp3loCT4dTlXg4ZsfZkFwHScR+rk13ZfnPju3PdvFbJ7OZEzwhav7FCrXPXeslo4
Sno7quNr2H1JEmnRoyx5mcaNah7/UB0JlICMmdGJe4nToBJfBvVavDhFDvONMYmCQyKeh6joHErj
SbkLEe3WO3OG5EILIX7nJQSMdaqOjcpnROb0tDQLjwx4oiVPsbcSUvwGpPMPAKGCAK1zFgQRc8yh
VHdJFReCf05S1PCeZDDwa4jjUrv7qnmt+xrBPK1Vr2O+Z4qPOgdRhghmeek7ywigK2ERaoKRgKXA
kGvScFNuk9cz6mt8Ls6JQhhPpcVnXlEDvR10WtATyYDILGO6O0UmitFHtviWj2Q8BHbjquhAZxQt
2/ii4aJD/a+LRIRT710CyaEwUTlKbQLN/+qg/eX+fXxEF92Vwim8DEjTtKtnsZVfNa5Au6J/pkLi
Hws1fGeJvPFJrBlghCc4QJoOPGKqPh15LbYiTc+fN5HxJX1Zki1otaFYnbea3lm4JCXUysBiMr3Z
wGUyc9wJ6/OSN/A4Y+OeydVgJPlTI9GqUHpWUezbfZAQKlazFznTUsoS3JeyV9vnWiQNv3a67l0K
voWFCiHCYGTx52HwgCpXOg5hcK7RmZzbA6PFX1jh4kcIjSHq1TxySo+wjEYJmykO6tQqbNUBJQUv
0NnYoGxFIGmkM+1bR61Fh/fOCAlm/AdnCXELqtG3LjbJwyLKuiQ4+zb17huZ+1SFFn2p8PQ+uIWa
o6k6UyPqz/iTRJ8hvVdCNAvQFvuPQdAKvoPHFkJ7NWTJuFm8nPW9WNZdGZzj4Ul5wfERdskZZYZm
OFFNABYfo/wRkYEfNVo2ixepXbl3F15mIJpBhYWZrjkoo80mIqCSsWR8KjwXABi0pBpJJpHsp3Lf
Mp0atl0BRpFdq5bNAeEqVT73mVF4eier2bd3jIS9SyHsM6rwGD7XJRFWkhBTUHfrb26/btpjVx66
7P1q5Kavq9Gu65MwwMUEFzzulezZpdW21h6f64UHsoQbARUBDkrKE7PLrcGiHJuhHv3kHLK7HHoY
X7SrN6FW0Nts77oGXEzg0KXFcKp/zkIyFqq3hmC4T3BCaRuS4SDmoVEBY+ZhoJuWId1yUXpuzBRq
N0/uByBe8K5a99bY8Zn2Vq6VhYN6Y2+2BRIRIttuCHspfVFw3QE5+XhW7+OZaUA8YndEUiIExG8n
tU9SRvKUND2DvdKDIPCl+/7/6E6boqLZXrmxMtsrjIuuStEr03Mr282p33JGvVU2SFZ7pZVp/JZq
Vs7OtBfmBjlFliCCAEQLO08qAO9RUxznZ2e3vNS+0devbbZ7PHMLT0dwiV7ZmAZ9dQCyYNLGLWAj
t99rVqXDrehQJr0tB1SlHttaWiUejyu4a4kXJGU2f66SeGzd1tkZsUQz6Mh2peAdr3TmlVrtJFxa
q2tbs2OWt0UYC2OVnaU/XQm/o9Jb399F4StVH8X3qiFVa8SZ/niAC3lWBJ6Ib0V0/uNW+mWiuJrM
sCm4VAmk/OxDU35EACG9R6ndUgZkh31u11ZaEun0E3cp4lFFPruOHK+xqJOn7CjhM2BClWXUwrNk
wLE6VQg1NiFxaknSe029NpU9Vrpc2W2AbMtmQGSCFr0BcWJIsubFXcuV3u8+5ChxeU3HCuH0/D2c
p1zrB11XnP1AE4TPLN3zzcpD5N77wgRyCMggiCxe3FM4ejVfcVq5lKuMxRls32rfv5SAGQTPdCdY
g52exOfHy3NfclBkELxxItilEDcgc3FrDmg4bqDpqjgjGdo2qsSQ1vZL028Ool1p5TPzLKAxW4ki
xJt/xcKk1g7b5IduDzQ+AKdZQfYO8cqc9iIMky5hgh7j7QG2AyWah/Q/kMOd2u7diihPjZXzKzfO
PafXNOoro7PUpNR3NNCbMLrvHfb8bXyHL/GoxVsGjDObGo0dhk4kEyQnL4JNwtZ6POlLS6xMrwmc
e+iOzQ99XrUux3R1cRZGLXfVrpfNqAeqWFG09CuoiVDR5LHFXybmu1kWWQwaBCAMeANvlzlWuNot
mgEaTRrXGxnqimnKqAyry5fitQFVUaEqekoRl9biVGcCo8nUjifjM3A2arAdRJKi8vZVhMjhsoOG
yCxGq1EJ0SCflDEZPVI99T9pTnpARho7B/ttQJpx3/tWmVjiN1uRlrKKXM/xNlllzrrXHsBDciKd
w8AkkLTNNxHTs4E8tkJ59jmVrmMSl29hQrzCKKOBcN1nkJm0+6r4RvQxCM89r/HdC/eDIpMggLSf
pAoY3AxO1pXEClHeqQC4Lu0WMCpWo/EURSlMspRe86Vtw2iZYuD/FJDPfrxIv813s0W6GcVsVzJF
nIu0IJZntLQHiiYBcCTtObByjbvqMn4DLYESkGumP9AC9z5G2Q5Dg5FMdyCSbFUhicYNS5uDNoha
WFtdairjU0zveErPcqN0if8scMfsSfoMnrlcD7g3r4OiJArLg+4d+T+1q0vZDhqJ7ltPbUuTEzei
cpLwqPspQrNMNCp4jRSzio4RY4yU5UYGK5DykOHNnR+GMNejtiC8r44mGiV8/Iq/oQQ1FAkH87uq
0OnSYFoydE/+d+NrhcIilYM/nzpgX31hZTrveztnm2K6D688aVBXnFjKfHlmN6G9p96PjZkUaoxc
mklrIO/0VRGhrTr+5JDsxetVT83SDIy18r8wLdt8WUU0DSC6BBEK8/sauPqOoqV8EJPJ5Zk7dhfp
T3YoDrXtGwxIIDwn2RkptGaOAxmN6OCp0l4wwwMUVJGeP8fqGwHbJSSJaGiQodeQJq/Q8j1bgska
wTFceT0upCBl5vpLZw+jocy4qKKk8kxLFUmry9SuLb6kz4KJVY0Mf83effRza2+WXi7ynuNKDzPD
HEujQr1mUqwdQQsia77h2q7BHPhjDO3iZsUDL5RpbizPy5FcSosJfAb2xil69bat8Dx+8PtOJlWl
is3HONiIOzItjDaZgK3Bvjw+6uzCrXc909zsqHeR6GL7Y6YViyWBR3oknYEGevdwEtTAQE1O4+xs
mxLhwyXVJtOzLWdP4JTH3/H/2JsiyGTRDAZivtkKCKiEdkkyfce2+BJPFem3qVaOBivi9bnFcaEn
vcfYzlO1udBv+VNfaAUSLYf6Lx0S5Y9kJUmiCpvCzFo9jFRXpSpVKQgFZqPGmHZNdOwcijG7ceeS
Wku09uCxavMdnlo4kU2kudLKmBbCd6ytxAFTADQFK/2Woq/OG9MNsZJIQXUeOs3vETxexEwhchpb
Dbuj6YKEBXUopX/8aoZVxFDIKcgKki+zFZXpNhECwcVe5nU3VpvXvvdV6dPfeu2LuMboulBtmqxJ
SFPLeDRLv77vaowFzwKSQ4XV2Ud2p/rxa9YQ632ZvQEYxOfWGP4R2kCtOTOAYkFD0phdiSgWj+7V
B8xycaHf+B2dRdWZj+wYIFGE3XYd2XK17Ve8xELa73asM68kjmnpczLGSm/21DF0RoP+OoI6SCSJ
VU+tbMj41VPbPnlrQOWT2HirqTFJSa1/5WphXGLbgnICririGWuvqoUXwc1CzA4QOga5IeGnj4ts
JreSkFfF/vnxKb0njMJNJiG9iAcBelPuTqmYikh71t7vjg6rj0JwYsESjkkE/lXpLA7bojGp3JDA
JEQBMbEvauRp9br/6MGLOJh0cHz8QQsZm+mDJLzp8Dmo2EyZvuvtJ3vx0IpYfQlXeOMfeqND3Ieo
qYYGKLUbIeEj0ERWAOJRKfcpJsLfeJOuATiX9iCelmBlFHHuwKx8+xVAK4t5IdTYg+DsbwrD9V/H
7I9bAWDg9ivvlCVb6KOVJGmSC+bnucsij6KuE/36DDx2/QeBDIUMN5KFqD8g870yvexCxCBPyFSA
VCQEtbM3oC9VbZ+NRX3muq3MvMsXCpzDkgTyHzXyTE6oiOzpRRVt2GglvbL0HmSuTc/ONSPmSR6k
eX0u/zDfEccRbtB4gWS1DPKogFRqw2vZiyiY/aHiA5ICZZCVW3ntob1QAgYi7GoKZoc+S7sMosZV
fYaysO2ELwLc3IdkvshIFh8ljV05YosO9dre7By3fO7lNAN7Lr2B2GDE7gtozOYhKi6nurPlhjCR
SjNEai3JUdoVb7oYeSkMN+Hufy+Q2Yor3OhmVN3U5yZBQSXf5rzOF8Tt93kt6KUSkopBG0ChuqKz
stemX55Hp9eWZws+pI3IVGgxOodVpzYpgmIpIcmoezQqgT9RpY31V1r8SYaXqtmyiu0Nb0lN+o/H
n3HPADOVAhEhc/ApNM39BkxXHiVi/F6IJUzAgCD4CSzovMampNgPoaqc88+LfDgJqOEEBkPOgp1s
ZT3UG7WyBJtdOwLTiO9mBGU2HpngibVyOp1Xn+JHQcMVGVx6G30O+7bQkWaUp8zI0EFMc/yism3E
25JPgnfmKHdalluPJ+M3+rv7ArCOIkEg43aXZmvCTrLrbJVUZ+Y904WnDgnBmo1VntbpYIt3CiBO
lQm8cNUbwxbcIqYboyQf/tR4bW3KEnWw4B2Cu3vfI0JPpMAEfLDtTo+/cskjIqf334+cndDcLVgl
FDBNZaYOBQlwuybbIkeZ1iOIGh8bu2+tmvaHwkL5AFT2WJZZeCUwCfRNqxJXIAFBlqjaI/oF8NDU
hvfIGWxfR+pvpV61eDKuTM72QSOlEdirqupcR8gm4uHqu4c01EJp5TGwUEC8Hdv0WLjacGUTZtAe
/x2bAqqRfNegLY7TkLXX0Rdhg7l0x4HoLNZTUEo/ntfFRZwQvb8t7SCGvDUdp3Er5U1bneUNc+y8
mJQjrITNMZZWLtDpMr7b01eWZgvIjF2uxD4s1SmI5LuUEgyvKt4eD2ehjDNN5f/GM1szjwuZlgeZ
2hkptTP1LV7CwkqB4eB2YqrSme3vK3clmbgQAYKrnmcYkVEEFroct1PYdIHHS60Aeura10P4xij/
ELiVPfL7IJ1N342VmUto3F4OQJJVnbvNQHi9+SkmLuxca6xCr7X4ydty3z2ScgyhjZYE+CtHOrvV
abtHH2x/iF7WEPILWwe7BoS+U7VMRg/e7biVUkDmNqSqc9y9BRKktttTi7bUwODwhu7a/t9M85W5
2f7pAj8uRsqtzkX602QQV5G/8yhYOQ6La8mjIWhaThE6K7djQgQejjWkec+NQiL3knDopojWAMFL
RhhZxs1CM0jwC7OlzJm+oYYwbM6eq3s8FHNrkJ2vtZUtbhjAftDOhfILK8/vEKoUeQqRYnMutdju
NUbjf3xwkI5oSy3RJqnLdkASWz5GNp6M/jNYxkFvSLgjoBU6b7FaqV4en80F5A8g/sjz00g1oMo7
z4MpnSsrRZY1ZyZVC7M4M990o3m6QiqjRo5LIkhKo+GYp0HjoQm7LRqvJIMn2xaNYb1abOO1i35p
B19/0Gy1pWhUmpRPm7PEPAciyeIt1W2CKNDkUPV4TwUcDekMI5FVlus24ztrihDbeBWHFde4dAFA
wEhBWxwKIOLdQ6Zn+lJu27I5bxMU2sEdZrfH0ZKeh+OAbmgk12M9Ududlm+YfblyjS/45Rvb0269
unxcrpDbiMaq9Ciqj8y+7rOVu3vaz3PXBcmkCegG9RJJmvnkYeSrPBmb5swlAJr1+zrfuo0VV0+8
a6xssckJXJtSJhwOehhR4wCKD//jdjBBy8hSw3vd2eu0+h1wJkCyTAArUpA/7tHIOew8sNHIpNMs
FBYfG7/LO6H+wKNvA8gkoEhlaY5aHfuMH/O4aJ0stN9HHLH62z2C7LvbZSu3wXzj/loSUSWEKAty
QHOVzzZu3CwO2cZpYpXtkk3e0Xs/hJKYX5/CwQZydmVi55vkPwZBVjjBZtC8N3NZYkCzYV3KjUOx
yAejb7DlqxX/vmhiwo2j9A5MzhyUAynxOI2UoHXiBJVe1kfzyz907r+DQPMh4EeCgkL47IknKj6V
JkHZOswoGpTyVHCR6nnFyjjuyg6TGUBIsDRTnyOtcLd7sBEbph0nM6UmmuVONuWNvOle5Y1nMVqq
UbqkB9C0KWyGKGZm54fG9i1W7eDvVjbk/KKZvgRoOZ7mURYD6/dswMwoVyOCpdZBoSWw8KKSQUeg
JhTkkrY+bdE7NrOb72xbofrxz03LCvIyELFAYgbfMZsEOg7lUol6R0QlIdCHfQZ1+PDQPEf8i1A5
fGO37F5kn4RUDw9g2luxP3c5GLkMbBXSoxwucWgXzcwruV+EWdE7QeCTggLuUT6jGlXxdiWtvFy5
aT1vfc5ki0NjB3AcwIfO1lvueKrzvAa2JFrF1aqEJ77d8yjWUehphj9H9UtqEy3EC06UzIT3SVv/
dStd5Ep1KN/8ahPlr121jdHrzm0jxsxS3Q3VvCYiswEM94WpN2KmMxHQjgW/dvfcu8zbz5+tlFC6
HVVKmKpasln0wDIqKn7ec6Rc4khVODVWSPz5b3YHA1AtDzAFNuhsYwY+70a+3/ZOJGt1ZVU612zz
bbtheT1/y5iXATxJit1GB+GjATrw31iHygwe14hElHngil7/WqLHunea8pnvG1Ki/3hwVRxn1QXs
kWNUNrdSuUQexqZCnclI1r0ycr/yHdPE3u4bBb3QuBLhJRBt8rM9KgIxg4dlTzt0HlEkZ/kEseaQ
rjiB6fVxYwUIDgCtwfhPo08EVcjbk1BkLDX0aMl2YjlSuXg/DEZHPzGh/nhS73p1cdpgBzX4Xzvw
4rd2sI3cKMC/dvqj8pKVarXp7YqgHOy4O5lSS09tN8lu99HZw9bfBMyKb7+7EX/NS7h4AaSaUqa3
5luphbJeBvPCzuv3QafnwUfLoJzITIDccWW0d+XD39HyiGLhXwUeCM5bc0Mj9niNwByTOwVjSYVV
pXrCQYcpVINKIvWYWz5ElKsk34dN8xUU1Rf0r0g4mMWam19cYeAmRREbCQ/52cxzY5RmzPQtfQny
4j42x3BfUk8RtzrqaRLnewnwSE5k0WcH9z6b5FEoeBROA8YRKp0fTqnDp0SmnpNndqrv+3jDlIPm
NceeYlSAmLQoSlZC9qVlRiMSsDMschWgE7idd1F2c6nLY8aJu8uomHV8YhuYpME+HztCQa+EPXdZ
yWmdMa8ymkKgMyDeXWPZkEa9K9EgGgQfivq6hYLN5/FoO3YLaurdW6MB7K2++GiitE6vj4/U0rpe
257NdsJVrOL508ntD031Wm4LgP7r0Xxs5Q6f9ztEWQCsDcHdVGO6ndImTIKullLG2WNsYIfkTbxz
IG+nGhkxQfZvmhEYom2HUSN9VMFmd+Z0/Pk1dd0P6mWVQuju4fqfD0IMBVYfLPUcHdVKbhgXoks7
WgtK5Yw4n/vP9/d9REbSGJ1ZaPGhNLfWy8vhcALb1tvj+bgrPEzm4cOgSqrIkD6865rtAEbuo4px
pEqvzgnoGmKxJBzy72FaQO6QU1lEkKd2/EikdKM8rZhfOmMSEHm4FEHWdsfBlQyth9CyZBwOKc0Y
8O7SKv0YeKWT0n72XYJG5XPPCnotQKww0rjOKZJJCe3xZ0w+Y37SJ+5YFt6N4wEMuN0UEtqSIp/v
GYcVjSzWiw5V7a/8lY2MtjsHCGYem/styc/tAYoPJ4YWSlTzZj6sbAS5yiOGccTsEDFQQTXHXsFt
fIA+fN2hA2AULC7WetdQXK3Kz+ErD8U7MTJ70eESVfR2okB6iA+Fo063BPpwSfkNbFdsZ/1+rFJ1
SPR8TfjvrmY0bRUEl1gseCS839nbWRr6GsweJY4OYgX/fdwGKIrxFgOGrZcLmBAfz9HCxpBQCQQu
eVL/vSNQAe4tiilo0jrcO5Dp4KD+efz7C0t+8/uzJRhFr0i5oAaH+l+kPwT06trtVhZM67GZu8h8
qqH+bxjzeERBaSVsBwzjE28QbdCalfO7Mk1zYE0iDV5RUPh9RnM1Zc98PP78u0Id1vzm+2drXgtD
S4stfn/ih5Tw3+7Ab1pb9QOSrdhauABuTM0eFgrX5VKuwJS7/w50YR+eHo9lbaqmAPUq85MHrsAN
0++zF99ArX61z2bNwPTvrwwEQ9Q0wrSlIhX9aOq4k9FupDU79N1fJt6BdVa4lU38S9l6ZXF0/bQD
do2H/FAFlTdFPTIqXmAAh/wBlk4fjP5gXdZAVAtByc06TVv+yihaFLkySTBMiFeIhPqy5Oe/j1dq
6VKCj0F6CelBvJjmb8yIEquon8Sz9vQ+fWFItmnV5imEiNy2W6l6LRzQG1OzXREGQS/x6QApt49o
K+l8oLLbNaLVNRuzjaG0yFb4HGzQBamI6h+atQmbLqjZhSLjdYUHATpf8CafnR0/luiaiplp6wFR
RwAaMEFRO6hrdu5ez1ML2ZWd2WxBCYLlKVyjjoeyNf9lezZnRk+A0B7WWB6mX3o0otmcUVHulmmA
EYGN3115ii6ux9UoZjEgHkhCFoX47aRSgY3tdqv5oLV5mp0RPhPKvJr0lBzouj4DOs4bHPoK0ue1
w7jgAW4WZDqsV4dRBKy9HH0Y2nrPxndEOL3TVoKjhfN+Y2L6hCsTnoBuhZACt7+42XtbV2v1zqZX
rskF339tYw6wCsGOKoagQnSC58aMXxVtTZZz0QBCbFANIcaW5mGuFHqsC2AVwgmV0TwAnx97rLWf
nz2QoVmUZ3yCn68u4VNmjgOk0R9bWIq+gD373whmN7HsMmztwgFMDfuZil313Ks/G8V8seKVBV8b
zMyZSEOWtj0ynY4mIHvSkMxZGcri6YDALCqP6Ae5S9LEUeK3DQM+e3C4Zmqg/lQau6rrtnAbT8nv
/xqZLUmdDkUbdzDia7mu/OM04uQIr359thq0VAjF0ODXM7yUWWKAbkeASNVaFHxX4Ef8dWNnthZe
GLRRlYLfXYMq8Ok1tQWDsZhulQx50Y9cjWfm2LuR6+C0MJ4pdkmgCO/kpray7Itu98rGzKVjPegs
CDGW11ek5YH8QLwCLe/aU9nd6XRag6reYfvmczft8yvHpYhB7fa43Z3AsvfSMzm/QCNp+37QdufL
46Etusirkc3cfTbmZRdECkLLU2zw9m4Eh9vacNZmb+bpeT/KQrnGaEK7UoPd5nJ6PIalUP9mq838
/IC2ZMjoYnn2W++Q2o7zXIPvQV0xs7zRFJCfgRqSBQ7/dlHGSE7LWhAmZdIU3ZE/aIw5Z2sse0tG
GAFlNVzyYJWbo+tasIyEcuaDWJfI5qAzeBmBBUAtV+KIJUd5bWZ+aHJ0mA0NFBFkM7DwVje9FeDx
0r66NjA7MW7lSVQ9wgBQMJfizL7/CTfD2rFc8sbXRmbHxM26euhpGKFj6DFWKnfKbPHIbDytsrJ/
cc9f25odlLAA15HYwxZrMjvXyuy1cH55SVADlFALA/Ji5vXBewRW5x76HqOCPlKVt8MRMdHKSVna
XiC+EJBBRAZH+W3Pu3IstdiGUelyHF5A75xWvqVbZGNITpAThRfbQhb19d9YRM5FBvYc6fd5vn+k
vaHOIKvgBGq2V71N1pv9pj0QC8jDk6D9pYyG9Me11brTwJg8KJh6/mt2tjWGzA1dKpQ5aFFoAq2G
Lyla38Bup11O4He7XNB5iD8qSwY2VQCn2Vp0+5uNnb8Crj9gtl9oaKK2UoYPwEyPBq7A19dai/aS
rj49PT8zh5eLr/v6xfr7eL7Z6fq+sztBVNA1O3WdzE522rpdQufhdB3CMnork7MIztwc1MybA9EZ
LLfrhKjXAUOsro566TX3C1L5v9Znx15o2SCsWVh/fYX1rcFExLVF2zM/NmiTewHnbaCl5hrAbTHW
uDY7W22oWjC1WMGsC1ow+W+6gWDppODyeG4XD8/V1M6WtA9ynvZKWKFF7TixkPYqnpGMvxLELuYQ
rkczuy+lqm6ouIWdagNOxEzdd8/NXog1YKtOf1d8KL90OV8bm91qUR3VlBDDGL+fEmVdrHKW+6Q8
f4Nh7LPTwzdXQ7g+dXz3GHG7TcSnjJk4mHMS5BBxqlXqKf0BBainvVw2568zSg0rF68whYp3exr1
V5SBUeARxJlrrN1OFCK5+0+I9/4e2xKSVJIqmxMfaG9NS+HYNv80MICg0yRKdPXPnwhk5ZABLq1c
rwG3rLRQl7H9N9bfy5TQ8oyUXHLzcvm76vOWnQ+S/4A0CEB0zEE4HOvF2ZAgCVTp7Cnf9RDDcTLT
N/y30jYqs1I92/2TmhzZBEfwK2qZhpZt+/FmvcNh/3rAq4+Y7aKwT7JojPER3DHecWhmjV+SfXRW
9gWseYa/LZ7WqBUn33K3TgApoOaIbjc8kW4jpKKTSi4vRqR08zYnEzEUQSCVrxzDxXCPYzgaMRjk
qEAHeGsm7+QMTXwFlKPe0fxqj3bHA56hAVylr+y8xUD82tTMsbAdxYmJlPEOIGqjLbyltk+YwlQ+
L1IIECargmbnIhueJq5QHy3FT9eGZ76mlUHIyo0575S7QMfpIyIaBtYc2j0QDgpcuKRYgNMUGlio
2RutrMIA2CNpdPKqUIXhLaxfhtAseMF862NAk5lS5dO1ktXC0NAuhPo3AHj4+xy6m/b8ELZ1Sztb
RdAr0/0D2qDsuMbQvXAT3ViZ+bWYr/OWxbvNCYWL90U1pIXKy2jE/d/hbw26CslfrTLdX7047VMv
CliLBYGVZicuStpY4vAcdXLIjbgxZyjja+Wj1o52Oy8leVu+AGxd8cQVzj5rrJz3+wHfWp8NOK+L
pi9apnPoVhvR/VDUnOFmgZrzdl7zRJSsMmK3oGRasXt/gcCuLIDKjAMbI83PAo4uHhp5kDPAkgYj
bjeUVKljNgK1met8dPCHS6kYoQf6sH4rCNDsUKRnQHnNOiNu+7duVu6zhVAAnwMSwKmjGDjW37vk
KsLlPY+VIqXsHelPxZ/G8lSMVkZ9thexBe3CC+7Qxlqjh1xwE7dGZ3MQ8Ih7GR7QLIqudZmp9LJR
235XSBCnDK1heKdq0ATZctZ9Z9oQHjsGtIRUoI7p18Dv6/S8sibThXjriG+/Z+Yh6aLtAuz+3hkL
bUi3UoSLMdPFFM2eJ495GlQ2zLRVnNRvbHlvFiQ1oE9AimneejnGXVYwbdc79Ib1iMQ/S1Vveqxg
VvlnKH9wklGIySGMwcn/oqAfsc/2eWVHo821ey4mSfHUM51a+w43mCJ/lINiJbSaxv3oA2fr1Ppo
aatoIADDjnvPFco3g8bfUin7f0g7r+a4kSUL/yJEwJtXoA0NSIqURGn0ghBl4L3Hr9+vtBE7bHRH
IzR7zcuduMyuQlVWmnNOLhu38YwIDDKWY/jvVqy+gJXOkYSc5/QpbF7T4KOF3jNVUHj4aXWQzE8W
5MF5pwF7Ygvyu6b21OBBal8S5bnJPirqQQ7/2TgTl7yTBYwPwgTNcAhrp6+mES+VrYXK9MnJYnva
F3mVeqGe6t+d2V4OhVH/6sCGPzVGHexlZbqXElCStLG/j5mdbxQhhS969x2gOaCbLxgVCMkx6u4P
yuD9JY3aqG3KpvOz7GDUN9/m9BjctPBg9H38lzXhP7bgK4KbAYgEpHi9bgZNTnPQ9X4qS26mOJ5T
OF5+0MN543CJw7NaFP4PSAgCpKKCs3pMg6mFlKKovd/1w2toz/nBcSRtw4hzYevQvDXZQXZO0I5P
P2Mv5ATCvl38xiilwTO1OYN1UAz6WxZkVbczEqnQHieG/GX3CdyVF0eLbOeYDmZmPZRBCY3FbjR7
cXWH0W68RpP5U+sqo9oHhhV/s41E+VQGsoLM0OR0cPbbXn/UxjHtd7Wk1C95U8Bu7arSeS2nSPtd
zmX9w+jU5QkgcfqpSNXmOetmaZ+FAdNNdEurPg7qNGhur5VZuauWfnxJ5j5/gpOEomNiOVK/H7Sx
/qEWZfqWz0H8KQmirHCNoiqfg3TRM69aDPNBq+Q62s8DIgNe3cTR1yhVZXpsA51kaPTjfFCXdnCO
IOIyhFSHMo0/6WURlcApnfmh0RtJP0SxKt2By9HezCCR0SwuO01GjzXOnodcWorHIpYYQrPIc9jt
I4qKKBTkiA2Hcpx+Xayh/DZarXWbyPX8FT+YIrGR9EXpaUVjfy+SLKv3bV4O6HaC/I/3GbO6Poa1
OshQU+G87XJDqROv6wqe5izq2tyte9X8jJDj1O/bIinBt0Kc+x7FpZHe9NMMWyDokeAd5KTO0Wyt
u3LntCS8+7ROnMBFTWn8Jy7Ccrnt2TvTNYaRuS/zFOZb2M11sijuEixXMXeTYdWILwof8+7exmoS
teo4jT5CycXkKfNQtlRazTE6yIszZrsAp/HSNyXqYHnmxB+7srNiNkRjIu7Ql3wKpXYGZnfMSv49
qDKwQ1aKmKTKgBQwmQrijuyKoZs7tTLtYZ+htpt6lRnnAN1Sq3uwU4vCUTwjM+AFmiVkjHiMHlC1
y/dNtdQ/+mBp6p2jLN0vqQqLdFcMdoyW7IiSoEBmR/fQG3HIcZ5LN0qf5f0BEn8zHTunAaGoZdlU
uOA3rZepHWV5J81GiID6tMzMBDfacKlchPIsCPVNY88bUb+4vCsXArGI6rLgxiArt3IhyTxUUWHO
oz+aldeNR1OLDkP9S8q2wMbrGoP4kkigUJBTkE/UtXWKaks0yno5nHw7CZWXRTIn13Fa84A4lMzb
UAPG7acucevCJslGF2nXB5Z0KK25hs7ooHGq18kWGeCCB0VLwKDujWIfwdsqhJ20KTU7PZ98jeq0
p1mM8MtM8/f1h3AVr7JyMlO2Fwoo9CNUuk7P8NT3bdnH+uKblnFgFKoXWd1d35pUP+ZfjOjdcNiX
zAleBdGo6VjqGsO+LOagl0so+yXI4Kc+0BmZU3F482YePpT5YnkaA+j319d4fo54gkSbgkwE8tH6
kcjs1hrbSVr8uEqcvdH3+Q3vbX/Hc17uSggxG0mAeENPz62wxycjh2Swh7U6t0M7lXzUSPajJLa8
MNSrB2eQBrqwg7SR2K2yxz+fDwaHLOOiYcrIqxDOGinQNWoi+7IRzLeGWXxXO3s8TjHSC3qwLI+F
qXRepkj14fqeXrgyQgYdNigvvKieiwTsnfOTJeaUlaq2+NNUe06t7mV7uBl75xlWuDfr6F1On4YO
9Kt2G5ctM8EWRm9VwRYYbF1ZFjsgpHfpNNH1p867+h3EnK0zdIXiI88ve0NJeOVaozkwLqNAAoHJ
gYjyN6aHq0QgfompxCQD5Mi4T/m/TKGbj8OvOrZ0r1e64j7vZelBlpflcze2ELCjvNnRjMhui2Zy
boo6qj7SkO7cuZiDQ5En9aMdlt3H65t7fvNZk5CA0hyCGuiHq72tYrVq1V72tWl+rNT6S1dp+t8f
UpNj6rBtpCc0Wk5tVHPcMHpmmfwl7LoHlYlSO85z/GapvXNzfTnn9wHkF7UABfwnVZU1xyLXhriM
tEr1y7TWXcfo5ps2X3JPn7pp4z5cMkUdjGIa+lm8GOudK8wymYgefIop5ui1wRHo8fXVnIecbJno
psAIFmjrlVtmXF4kch3Nb+S4vle7FrrmYJgvBcj3eyIC8L29iRjmZIaes8zMjb9uf53Tc+LFD4Aa
J/6DktGqGNY4WWNodK18ZToY6Ti7gcO8h/RN0vWdM+9bRG30Bf0XeTwMYekV8+1/+QHItFPUpLjJ
iPPTo2PntubkptgBPd/1U7hnpK2XyfWdpS+vivy5VurbwtL8RLKf5LF1h7jd8OgXPjOhF+kb9i0x
IPz0F9Q99udBwe2V+fC5UfTyLrEyW0fqIqBKd329Fz64iA6gyonrov0pd7zzdKNmJV2id7Kfy1pT
EqIvTP0adP1gpe34OkpxsG/VIT0UFv0lbaG0cN3++fMFLVfTiCPEyBxQ5qeLtaNJCjhNMprDinNv
zPGw55S3xLRm9q0opL9k6Yrzpf4R9FFoUdqoN5zaCxRJXmrHkP24SMwbSymKuzCws4MdqsOHLA3y
RykYqUeUVr1VYBZLOX052V/2WdUpxArN0FPTahbYoz2w1EyNvKB0nudkfi2F1Gc/wlFynqMy+tQm
cMv1rcrd+UsqTNs26aR40NYvKWIY0WSj/uXXciGCAupx/5SJr5upC5zZi9vj9a+6rjaLbT4xKM74
u2Olxcws13sMOvXoSvU/qZ0eWi1/Yo6iizDbXRzFd0WNpP5oKRu2L1wflGhMvi+xGAmBemp6STMt
MqVa9c3czndqGip0iYacU22kG6bOnzJdt3QT9rVos1N1ODU1Q2QFOl+o/oHRJxvB5LqsJLbw/R9f
v2FxBZ+NjF/1p7IkCXeLqb+zC/NhCbKfctw+dtASpbS+rer4ZVyivfo2jsOXxGlRiZL2QQoXSAZm
nfxWa6RkR/PD9U984eLqhO5EZSLo5Ak8Xbs9m1aVTJ3qGxrcWbP04vpbUoxeitTRdUvC5a/uzYml
1VnqlzAPihFLVrSvJKR+aENG2f3n61a21rO6nYC+TIYCjqqfpsNOHh46szsExm3lbM2UumiImiEe
npYMIvOnG4c6ntNOQaP6Res8js23pKsO9mjAitwAjV8yxAPKZA9UTeAHrsIFI5km6NG26mdJtivM
72Vl3mjauJdSa+OsXroHpJbkcnRuwXWvnKoTWGjt6KHmG0lX3IRW/pk4Ykug+0JowKgd1oMcAYpk
zAU73TgFwL0SZqnia20QeqPdj7dtpoSL25hqz2B0Y9mbjE26aWwxZIXRxvuZMBT9WKf77OjWsLG9
54umpSU8Ob1q3s11HNtFkj5ETSr7basu7tAu7ZEmVLq7fizPvRmjiRmsQHaHFDzCiqeLTlOL15MP
6edDcruYwUPX9behuRFZnr8PBLC4So3hDVQl1uo33ZxLqRwtip+qqJox7riuDKp4yz2zyL6jKfas
bQmInh9O2maMy0PingEL+M/TdeW6MzoD9WtfL4rlWUF+fZcWgXlnm/3iS6O5pe9z4WvRndcI7OiB
ssrVrZMo+Njl0hDWdWpxH5Ums1zMCE709c91bsakLUYuLkbqgMxZhTNJQwM5lifdL3Od4UZ62h7H
Mvz7+wZwjDAdqCudVc7F6eZlUpMOUYuVSM/BM01UdMo+tzdu9fnRw4rQ1cRHCVmT1X1brLwIpk7T
fXsKap/UEW0ggtbnum23wGrnLp5jjDUxUAs6zToqa3NliZMsMXyp6pKjUeW8WHIh3+SZqh1pIc+v
kdRvvd6X1ieYe7yzVNkRzDrdRSjEQV6UneHHjQ57MuqThEm3VJh1V2/L0PjrowEFHkVnfD5OkuTm
1FxZzH21jLXhL3ltePaw9Ie+7bZEYS4tSgxKIRWlXnCm2OJU6bDU8At8KyzccnlyUhROEnXDK136
XmTviGtwlVR1TbXPdRQw1S43/diOGSIw6NmtmWnjjR2U0Y3T0QxAwCjcX79bF5YGsUCIcdJRMmAC
rzZQN6fB6XXDT81q2NlRRJc5HSt3Vpxuw9SF+BWUhJCbZHVCQmT1sbTZSBs9cAy/tq3sWOazdI8S
jnljKk3v91YT3hZZ1N/Mkql5+qgm9/k0K5uYDXHDTiMfJonKSIXpFDJRJ1vdwHgaQnkICtN35IKs
YLrr9HCvF/+YGcp5ilsqKCybdC5cLf9obSYNl/ab9xzRJCQMqDuIf/4uhq8aRw6DRTb8KLUg8bbR
tNMjppIRe1cb+33RFLk2vUIEZslRTk2Fk2RJfW+bvm1Crr83tHYaPyRznDFpXRombaMnee6lGedC
QVxHNsnUrTUWJs+yqNYZROBLJZOYm8xqf1VTIG9kB+eLElaIDgx6hcQsq4iyXUwJ7yqbvtrYzXd1
cLRDptHucuO03cJCXFwRcZ6KdgoudC10XloA+zIJfUini0a0RrV2ZAAj82j1jUfhoiFELWjmouSF
CsPpl1Jq2yjagS/FY128ZoGV3zAqvtqQlFgrl5D8iNdNiJP9QXfYKxhgm9DwKc048I3QKb86Ve64
iI1LT83YDHf9aMj34bQod8UkzfsE3flDmsj5sc3z/qVWsls9STJPTgPGKid1cLSlQf8mA3/8klRz
9WRFo7kbmi79adFa3HDzF746UzShhfIpED5bz0O0xobUP24D38rDwCtDyqlmbnw0sk1I/Hk9gcv5
Z54gcEnqCquou7cmOrCGGvgdzxdzY+Qo+mryViNJWkjxj7o060+MT62ZLmMOEZMm07F8HVJD2Vry
Gn8ovhYBKuEwJ4KW+LqZU2Yq+nlJZPuBnSS7KpGnT40UOd3ODtNDnVjBzcD07V2aE9Y1KBvtuzl4
jHOneRqjMX3IUvtVbxLtPsPxb6SpFz4H4QvxGBxdDux64pqs9IPT9aHt2705fzJD2pJlHlbPC8WW
jatx/iiSzTHlkem9CBlB4ju9Gl0vqlxFlT6MTu6Z+Q8NzlDTw3VlhuLfDr1iyx2Yx0gUId0HOnKt
JDlrYdsbpZU/lPaj6TSusqBj9e1vH1zRcqA6SBUdP7UuBrMUumspcuZLQWc2n5SfOipqnhlSs7pu
6SwbgA5MfxIqBPcGHYWVq9RSp9CisMweAh7TpyyNRek1srwsMJI7rs5wuG5PPN8nD6sAoiCwxAej
O4gvO/1UkZjV3dNdfyhyWf84U2bZDXoPGz4afy1BZ4BO6ZadEmnOiypPxYb1s2wL6wTuFLrxD3Qn
Vqvt66DTmm4oH4Y01B+SAimkSp2mYxt1v1Ipip/KSG68yEmVj9eXfXZChWECXYEM4q1Y9+60PtfC
JXfKB9CDzuJqWsgULykIQnTMUR2ZDvnSNb+Sapr/9hZiGAdFpZlcj77PylXFDMUYCiWqHvqlAGdC
RLnnOMWunY3dxqt7HroJW6i4AlPEAwM7Ov22iVEg6qah8WTUY7Armsrxu4kwTSkV5cMSydFvG8D9
XdBNoNOsMFY/KM5U3Fzf6TVMkJiCXyGmMdBEFJP2xKd4FzyNdhgBZaiqh0VpzI+6BGxFNiaBXrCY
9qsyhSsZ5+IgI/L5MTd6Y3RjhMae57LL3MVJzTug+tahC5w3NVyKw+Igk2A2zAJLu+r79d965iL/
/FQ6DjReKLStvXcVD4ZTxU31kAaJvs8YSl0QZR+rwtberls6Cx6whB+mmwlukJ77Kjum7ZMqpgQO
bnGUeFebA/q28pRv+GFxfU4vt7hdgrsHVFW0AU+3PrbboI7NWqMDGnTprh4KlepvY+bPXSsno2cW
nTHdXl/Z+R6iAIEelQhgRVlj5fvJxeeMW236tb6Ey8eiThk0U4Avqp+qqWSW19+a02kLy5ws7vO5
6JfRa+PS9Zntp2MP0Mqia2s/oAotG24sR2H712gNAT/jRokJfbxi61pXpTdtLc225YdqyuyzQLaT
4VAg3hluRObn+4hoj1BZQtFFYHpXl5cjszRpEdv+BMTPg24RxS5QsfTjGETGlrD0+XE8NbZ6Bajg
RUaBtJPfg+9xyajQOJ0S+6+9PakbID5KQqBvAAefHke7LaMlHyTLj+tBPWpLw2hnTtHgxjqA8XFk
soNpdHBYG81MN0BG5w6fMJSKF50fggVC6lPbbZDMzWhEjr/Y064agvt4ikEHtJ+WQTnW0qfrp/LC
fqINhjwaguuQdNe1yrCbyzEhQvT7OpstdzbkTPI620ydjXDh7JSgfkWOg4wqIExRMjpdlm7XCjlI
Vfqymd7EFu+12ivS3lG3+mZbhlYvtVnbWlAYJQP4zIHRF7/L8dmq4o234mzbWA0ZomygN0lb4A8H
5t1TEQRzG8XBVAIb6pJDUpafCrnPNyq8F438gVtROIfYLP75OyNNJGVSYDNKsB9igIxG2MePclgU
xYbzvWgH/dr/HQjP7PVTO4aTUTJy7NKfwji4HXNG8dBX3lINXp9rXnXONGEMoC54COseX9TltpAn
M+7N2asgHvZ94gbJvrHm4xT+pWvHFjA9hNdUodkOtv90RaM5W0ZlBMZ9Jn+wu8mrd1bX7a7fnLNw
4Y8RUzT8HAogwEhOjczZLCoVjnkvJ6YEhjVKXhfdKl4HUqK7enbCrx256t0CRu8Yakvs2Vqrf5F7
M3w2p4ZZfJJduI0etndFlTXelOs/ytLRmJuX6KG5ETCs41fxY2FdkJz/keNfp7jkd0FiL4V5H75a
1f5gHJX98DD8c31L1sw6ACD0pqg0MJGVhgT12dMtqbRlbuw8s+8B9+VeoBcl/EtH8uj5NEc6gtOu
mBvmLEy1vUvsOH00WygIUmcWISXBPrgrVbveB1YZPVptGzxYUlx+auSye8lyu9qN8ygdlyUKkl3T
hvKu6xSnd825FzqaFvhuN1JA9G54rnVswqJQMLSAloH5pG66ciiAq/NlWkz7Xs9mEsOjora3Uv8t
pb5xffu2DK3iz0qewXW0ln0/LPdAG5i3qrl5/JQOr//BDs8oFUKq2jQ1T7/SohZdF+vYsYzZlRZz
7xTxt0qv99NiHa6bunDpSQ//NbVyLbPZl3Ie2fZ95/Qfgtx8tepDNz90huyq6rjhL7eMrT6UZCGT
pqIkeJ+yrHD3IDUvN92WWsalj+TwICI2QKZAmep089Ssj7UB1Dcq00vhjVpe3LZlY9/Yc/+oW7Oy
8a3WvlkcPuAfFnx5wahci6DLgxYFSom5sXEmNzWLfteocbFx8tbUIDIIRgERwCkWvDikLVZHIqXm
lThWHfmjGlfMIDLCgJk5UTd8acPBYpCNNarf27EVvnTOosmbWugznjyp3eylpdN/6m25iHZNiIS3
S11dCzV3LlNdc7VwXt4GM8+ezYIh2fsi1dWA8CnUlB9y1TAvQ577ZrR3NH1IZ2M1rLe6YmfOz1Ro
icH2xSUJZOjqYuWaPi1GYkj3QPjrz4PlmjdMIJMSpj9tbORZJstGEuEilC74HxblitPjUbVmUth2
H/pIWXaH+rF2izdBfs2fqq335+xoAOalcalSKiP5PoNjK3MfB5Yyhb6TgMkZ7GcQ/Td6w5hVuZDc
Tvk21Ex30RI6Y/mXhf8p4brr/bCfpS3s5tnNO/0p1mrVOeUapYzH0O+ku5x5pmpfHzPUb0fGfUnF
8S99yh9jMKQYGw8Ebd2vHbtyNqJuDv04+xJr0n6Yfw/Rp4ypI8P09bqpdSzJ17Rk0biy+JqC1HP6
NaUu1YCjL6GvJPVODe4meA5ztKHFcuZRYKRS9eB5If8VIeWpEccoB1UurdhvcvuhD14DJT2OEQLC
/UZmcQZPYjlYYi1Qb/Fd9spBDo4TBBEjcnxdke4Nqxz3GnlGV2vlx7GG1JdO5bTPFCM8mKGSfpgi
uz3MEXrnY2QPR/g46rM8AlsvFULrmsjlQ0BY/9QX2ks5QBwFoDxuqsxf2B6GrRP/QtoSn0DUBd9F
wXoAdyQe48SPoN7ot0roT8Yt/d78g3OnpDvje/szCHaH4Ln4xW++/v3F335flsAgtsmg8b98nHU1
1SyCqFVoTPg9Q7uZH1z6yzPyCk5ynEYG6Vw3dgaWObV2Jlk8x0DYaw1rdfIzCuvbuJp36qIfcTMH
y4GJNN8PCP0XX/ClmbVsrPWieZrDMAHEBC7qMacbXUP/aWbZSHwlH1y9LgGlBbQvjcGFquTW8sSz
YHwwjH/C5kvf6rsoAaF3fQsu+BHn/U9YXYVSSVMjNUz2e/4eJq/W3KF/vhs62dO2kFYX3gShFQUi
gz6fSPNPVxtNlo62FqsN5pux/j0FiJsO33JYjmr42Uj7jRzr/BSjGsTOig4AkcMf6ta7UzwWWpc1
ah/5SuwPtuk1NkorYMKN/O36Fl54gbCkkv4A7QKqv05L7CAO1YQI2h8OBgJy9UPm1l5kMuKs3Tiw
596RqpmYhQCkhbd1XbUdpUq2S12LqGipgnHBRJTP+ZaRtZwEoQlW8MKiFkORbt2STZR2oYMYxv64
n/zgzvReTH0f7qRds9ua237pI703tYoTkqyAG5phqi5/SZIXPhfOfddsZGJnRBWxIADFyEipxFza
uudkJnMbl0Ub++qxftG+ynvYeG5jHZ7rt2wSci2fr5+IS5/pvb1VxJrWs6EmPfZKpfWyapdFtJ7m
rfLmuas8XdXqPqXG3DLDDivxso/3BzBOyr55dn5tzlk5D3vA15Nm4pEtCrjrAFyyQs0KTCOGi/LF
0vIPclgeSyt6sZv0UC2OFxet1+hfnRAtAbtrnpZZ+l3DQ5X6m+v7esFhkkGRGJJaA0tg+acupCaM
rqw8T3zrSXkyX+2f5u5HuZNvGODJv68bu3Q039sSH/md/1imuXIE3Mpvi7tKhdBkvTV1747TlkbU
pdPCfSZCIOEg2RV+852hLK6jOrPHxDelxCsYadcbKAslGzHPWftZXAKoEhT8mcoqMo9TMwIOEBbt
kvg0nJ+TD+YdmND8JX9hJIDPvN5dmaI1f9NveKxLuyimmkAnoOxPyfPUaqSXUrToeuKHcu8ybciF
7uxSoxn0jVDrotcSeD8x+QANnHWQapHHKxzT2P9qHMzZXe5Hhndn+/aWBGgjHr54Dt/bWr2a1ZJM
SiZha0T40nG/te4XogRECTtv3HigL12+96ZWAXHbIJxGdTj2272x/09/HOAUHWUQOLxep19HVgY1
CgM4Dm3SoWKVj64IzHZ/f5HA5P6fkdUKyA4Vc5kawkkmYZtV91RppZs6z2GzJc59ca+o4lsOaRqV
t9VhUxEccZy0T/zEylGZkZInWUKP6/pyLj73gK8IKhiaRRl/ZWWqy6ppMu7rrA7TsYkUnklnMXYN
AGHaE/aPWdJkeqZGtu+KydkHo7M1sO88aiNGBuKHVARXmRzm9LuRzk8m/UP8YGxEO8mx7xto6PtI
1n7PbWXsJp3c4vqyL3kpB+8BQxgdPZA0pyaDRW+mIBUXOXGOFGuWG5Lf1EtQtd3Y4Asug+gGmAN4
PrjY6za4Wcl9PRZh6ivG75L9IyTQ0sYTRNq/XtKJodWHDKO+r/RESnxDzfZg1O+C0fARxNhfN3Ph
nRa5JvQXVEYEBfJ050JY+kMep6kfj069r4IiHN15cd7MhKGSNCMZf40itNsV9hjC8h83IVAXPt3J
D1h9ukWKG5KbMvVbRf6qSvKxl42nbJZuAtkc3cnWHxNT+1KH9c0sZpbR4gQ/mdTozyRIuk5ZzlhT
kMm769ty6VdRY8Pt0OaGu7v6VUUJFg91h9SPGkYsTMk+W16sytioUF46TLTb6DpT1qNItMpl60SL
ejBsYu3tQ11/j7QnRY1vHAo1f78c5qFRigKZicNeXcmYOlQsOxnL0Zq9okMPtt7a+q9bOgjyv7ey
dti9Zo1Bm6d+vzfBQETFZ6X9VcKx/nx9NeJMnqbhYpgNMwEdsLXgp1arGbXBScZmyXxJdQqvGaqS
lHTcXzdy6QS8N7JazGx0lR6WcuZHGcKuauH+h/ttUa6jFAYHnPDn9OLlYcM8Z6PiOWi/qtlrot40
ye/rS7h0vOhEkWOiIYuMwip/Ueo8QFCixkT4mAcvU3rbBzszv71u5dLXAATLYwOogKk9q42q+8Bo
JgOPqCFP/QvyWusZBjznDcd7KU8CGPuvndVL3bRVKY1KlPrV14xoUIrcgIHHwRC4cth5TS0fgzy7
y6raXWY/s6LHQtE37uul1/XkN6w+WtlmfWXJ/AaKYMVPulbmL/uf6r6xd1G5j56vb+yFd1RMEBA0
ZvDy1OdOTwhZYdwaY5L6peTPcf40ZUyubG/GFCnaaouadeG4U0ClVMB0bh7RNTK/b2I9tBIlZWT2
4nbm75DhTpllbFyqCycSCg/oWXr+VNCU1YkcpDoag2bmG9pvMtNJpfCADg0fcQvPenE5FINhh4FY
Oxt8lYR2X7eTyjPdN65aht6y3M3FFubxwtEXTVTBfhI8Sm21nLEu4jaxLNyqbXIaQ09um/+wY3x6
etZgd3TQ9aeHIBvbJOxaM/Xr5ke8PA8DSmSoAqbNx+uH7dKXgZgHbZqjRuC2eooYisHgOMNhKcTB
2hihExR6WnZEqmvjIl/6NDgKgd0k4UMe43RFNHoYFNqHmW8wkLjXvzgo9VjJ32d2wlUIHK8QOllj
3NOhHoJ8aDFixm5o753wSYke6mwLXXIhfKKVJJBcopkEwna1GFglU5tjp00DN47TfdPEt6lZM37V
H8rwLurtO4gQx+sf61KKhz2YLRwLXvQz9ljeN/MyKjxOvvoMY6B35WPxZKOusut/DimQvI2Pdl4e
FfiJfw2ujkclJxCsUmHwk7rPdtLnZV/stY2X5JIRgU4DDUeSBK3wdDNTY5HzfJgzf1E+pBOD69UK
vN/hp1592dg/ESGsIgiDV5H6ITh/6r2rW5Ug2g90Ucsgq7j53mZczoGpvNbr8osRd/NWz+LS3Xpv
bXXiC7mqJeqmHMYhBFX+pofoTcqtt10cFX/p2rqEw3pXrVnKUIkMSWcH+/vFym6mbzyNxbjvTK9M
vSG9j5NDW+36+i49XN9S4equWRa3/p3lytS0fHJUWE0PVeRP+/Zn27v22//PyOq2DeGyxKHFZ5va
47fke/rPgizpy3Ubl9wTRGhSZ4J/ICtrG3IT9c6c5X7bJT9LyDftApvJbHf/PzOrp0Nq5SmapTz3
q9a4KYrodsnmb5aebIVNl5ZDCPgHrE6WsXaEQN0CrVjS3B9hQbs99JpDOoai0WBsVdMuvYa8H4Cc
hK4iofnpEQA1AgBKKXLf0RLTUwKIuiYzr6/v24W7BOSejAwcKYWhdQQxhY3jjAs+gtqyFxkICbSq
R2sUTNyGpT+p7+pIwwTG6Sk072nSrK6tZdd21ttT5if9Xd9GrtE9qtmXujz2FciLH/JwN8dvefid
1nOtGN7cbYUXF9cqRHwo5ggdnVVknQRNqU0jx72UbyyStio+jEHshVvB0p8zfbZSeiqEfwDX4Eye
frmoRduR/+Y+2osH3Vt2b/kdQ59cjbp1sTe8lPbK9c94eXPfmVwdliUN51Qf45yux3CQ78a9vI/d
qHM/KHf17XQsPGPD4oWLYMoW7HGHZAjMhzi97xyUopSGM8i4xiDLjyV6YHSnpOjD9WVd8ILos+hC
PE58r7XyUG9W8D66IPMZYAd197hkitdoz13wKrUbJfMLjyVhLcodOvwTdJ5WDrdDmbk2Um5bgfiN
O+RhgiRgkh/zWZ9uq558MoeD+RDDwPwPOymmNwvOgSgorJ5pijWqmvMv39L9YfjV+8nw9wAS6Gbg
1enx40oQTjv9WNoQlFUURpHfd28VMHzZgArZ3+VQVx0a0dc/2oWTQUUW4Aj4N0EvW91zNMxaU1rm
2F+iyivquzbUGbi9kcxduMtEh4TQAHhJx9d1WUQ+czU1dPph+nO+9DvZ+G069DT+Hj0ieF7/2lkd
i9iKCAx12mGW8WIG1q6XviflC6DuDe944aTj4+m7CdfIGVwFhLZiTA2ytbGP5OneJmHYxYZCa14h
+MzTb8tQKRuf6eIO/p9FMMOnZ0JvFa2CdxD7lZV5Oum/mrwUaKyajBP6DwfinaW1O8yqpFCKgJZi
GwClGmUWaH6femsjSbl48N7ZWflAp68nIRkY+3lNB09LdkZOGrklDCLuysq5E8hQntGBDlKgW90l
+GtBatgFIIrGmI6Okt4M2riVpl42AjIRsg6oxPXHScfWkMeEahZd2MUMf6Oo/fP6R7ng71jGvxZW
H2UIw7TPFCykcrvP9O8o+HqNbN1IygO6BTtSO++6wUtLIhOmK/8nxV8LJPROAgXYxCCt3qcCZQR5
bl6vmzg/AJp4bQEyCYgGm3d6pNH8CSYlx4dLle2VUep23du01Rs53zhhBGk4oQYMNn1lZGitdOmp
k/tlFRwyx3hMtM+xqd9H0/QU5R1yLdbN9WWd31Sg/TwQ9HJxRvjU02U1gaQ7YLhzH5K2O/AQTR9C
+9OQ/LVDODWzuj5672Sd1Je5D4MAfWWrf1yqR3MLJbe1mNXrEFdBFzVFxTtr7rPMiN24pcKY15nb
OL+u79u5T2VBorFE986iTbxakOpImZ3IYw4i6CmIq9cObZtqalkWGNrI3F23dulcIDVAAV2ML4OY
cPqVArmXaBQQSUcJnf2Y4pg0vdZ659VN9xu+03ZR5uy4i9tLy4xoVpAU1+p5Umh1k7xUva9nSbNr
gWjuUOoqb7R+2tIKumCK2AHlBnALBPDrNMECW1XOkTL4aRwwKmnKvk5MZj0sltEfr2/jmZvgSQcW
ISQ+BJVJXj2ETWCqUl0Pg09LdSdZ1S7KNsoi4i+cOPBTC2tsRB5kZttUrIXbKrl9L/d7LDaHpUi7
G8B7iSfJjXrQjdbZTemkfL6+wPNik7DPE0/fFOAr0zpOD0pkl0pBEDr4ww9dfda9W8ViJFIBxhPl
TK/x2o31nh3MP/YomJBz0dxZ85zsvDTT2ma9U+uV/0Pade3GrSzbLyLAHF6bcZJmJHGUXgjZsplz
5tffRe17vWd6eIbwudjYtgEBKnaqrq5atdavAGgo8NC3xsSsXPM3x42yQ42rK70ALZ887AyWL5VE
4V3fqIQHfrUov7gblX9HRB01oRUj3tMwIuz48gXEspvwlwadq8oM9fNv1oitlTVbG9r884vHju+H
AcR0YPAw/TwFBjQWVy7HG684zx3Yv5H5RNUYV9i1AUTsft2XmLvpZx7qk57zhnl/261ZoJxhXiDj
mM67oJZ3CWhNvVoCtSkYkn/et3P7EqWGQjl4dG+3fCkJOF7hU1QbYXUSRdI4e68jRUKgDfE6QHtc
gvTh/9Pw7FkuFqmQSn9KfBiWjrxWQKa2t4JSf+0tgXWk7Xv1WZCVOV3chxerNv/8wuLUlDEXcFi1
hn2JhYPovyTCCu3Lmglqq+deyI5hJGI2hVM3/OjVQy58rEzcTfaWWjFqdwO3OKXpvPniIDVA+6UF
uvhW1CQ2mictsz1+xVEsuXgwIqIhHfEz3qTUmMCSHgngXu32bDgQ1sNlLKyppC1N26UJakh1gHbq
yA/7PT+QfiPvwpXLfm0Is8+9WHmIMWSwgSE00QffHKPuaWVN1gxQ12AgcExdikG/95B9KDZoHCiD
B+Gzd7uD+sDuzuEx0pPH+0ZXJo2meE8aH9BZxe/3SVYaOVfqOfCJ2Zq226IV8G2A6HDOtqjzzy+m
rgjBPZBkWBpv0HkCIEC14kuX7juQTP0xQG0vkOj0Sd3E/T77AnZDjyS3Tu2uM6vQFtdKEYveDk80
6IKoKPaBHOZ6NEGWeDyYhPr9yH2wMw25hQwVCQgkVlVd/MAirYxuKXr5Y3DukaYMdvHQVMpsUC8E
nQ115UcDlpYe0jLIkK1s8+Wp/N/RwdjNtdTGvRrlPRKZ42+NkOH35wqSc2E3gAgJb1z0YyA8pmN0
tVV6NLNhzxXVYxa5SXAYI/f+tl4YxJUJ6kLK86JQYpCd7nnuPU++cFzL/Fij///E5SvHdt5aVGh5
ZWo+1Rd7m28LdB1D4mWfJjUSHZ+C+j5AQYRbe4Mu20GxF6XYb42Lazuzc+s7AWcIW0DrVT1TkciD
Moyore2AhcgHI/rXEuXoZgYMblRwmJo80mPo9YgZY8aCzngDkVdmb8HngTRaRUoFIpoasDzXo/LZ
kR/VIumBcW9JJk6kR/br/l5YnDho93w/o8FnSDkfiROmJi6woXt2m5a+BcpEIsqOOKTOfUNL84aE
NSrK6IJBXZ7aCWo5SL2YtAOa/lsSDpukeFWz9zm/xrV/H98jPY7y/KwfMeNArqctyaM+DIV8AE6+
c2uGZJxZlDrwJvFfQ5NApHdpiRoUZPP8nhXrYQ/FAzBRCVGgt1W29pC+RQXNZgA1wP+oHCIwvh4Q
6J58RQqhINgIerFnTS+3WcYZZDIldrnJ17pzl/zDpTlq2/UqJE6ZAUsVCPFO/mJ43wjHV943Oc4G
yvgv6Vzw3rsaHLVaI/KS2hBjcFIXGWnOkhSqzX/JfQiQGgp6uJWAFwaQBu0c1zMYacyQRfU0uEB2
QU9QysSN6strhQtq4m6sUHdfFgdJKCTQ1JPeot4GlUrPgWbxCaJ6TP92/zjRDQ20Lbp7To4qIWVq
2IqZPZO+qylIyT7kDz7bh6iqNR0JYid6yIdnfnzAy3at2kWj5f6xj2IsSKzwcr8pXgahWgrgfBtc
9IeDWc5IO5OAY07aRAd0/arWy/3xfuOQLm6SG3vUUcvkTAmxyIMr2knzLE1GByFNC4rNGWp5md07
4w/874TWiD+ZTWIbsnn/E75lCO99AuUruznnVEuQ9VHZ90Q9NmjyybPOzCOnRstqtFPQeNFz4bGN
G6PK3+XmcwRob8o2KBjqar6Lg195acoQGxx2TdEgOnmaMjuupQeVgd6h2usFc6qbctPI3LYXe31c
qQcsbxogllRk/YE/oL2918hy2wbK4EJdgtU9e/6v2kAYFn8H+lBZA28HW+P+vFGe/5+VAyTvm6UW
JR3KexWjhh5LnhncATA30SjyEgUdfxRD0oPJ2fCUcQLnG5rW75td3jEXdik3NpR+I4uxPLg1j9d9
Z4RZb0mID0TvhAJPLMZWz7xyhe13h1bb9D4IwDQS8kTuJSOQ39IYqF+p10MocWa7fOXr6Iadf2ZF
QSUXrJgyHn1U2JqoEN+aOixFJUZEDr+S4gH5vURF1WkDjiKlZ0i19VaLDjRr6j92Z+adOZUIyC71
EEwYEU2oPlZDCjorksH+AqYR2YOAu5oZnjYS308ge2cy3q5CzoA7FIWLrAUHDoipDUk6CTsFYuny
acy3BZiV7y/a0rTgFQTQGdKqYAqhQ55O7jPZK9TWrYaHFNJFRfiEvTqIoR53GXQCXb8g/bhfk0df
2KNo0RLAB4i2FtAG0bOilBlU0pjOndiXmsvtSbbrvLSGLDWF/u8eLPMKwBaIy8BTgtIODRTQtBSt
DqLaueJwLMSAdP1LzFgyj6z8Dr0y4tPKlFLZjH/szfhRwFnAO0fTm3Yik0kTJ3TuGLf58zD4vFnA
Llq8RZ1Fm5ApJBCyCbGYz7zfK9skg37l/W9YuBhB0gsAEJg08bChRaELMUn4KtQ690kNeGSYRcKi
iZL5SqZKT9a6ar8LjpSfBgQYmCT4OBZUktRVkUxay2Sp3LuxPGYPkygxT4nSMFAvjH0ZFCpNvh1a
7HihqEbDb8C2nKHun41aa4bjxO+ZSYXIoiyM+uiBZAvhcWG1SqTqbVO2uzZUz9CNFAyFH2V9UsD4
3XlFppcanBlEbhtTgPRnxdWFzbQBZzE9dD/FsRFJC/ZuS2RHpILrVoC/kYRyWnHxSxsZPg9UIKiB
ANBLbeQhYEs/TGOkRZLsFfzrjyLzQ+kfu/KhFs73F5XO239vLACGgThAfRFSY1TklqhND26WvHdF
z9TEDbRKNxoHva2gIEX/uwPpINBgr2Pd66nCAFW8VkanYUX/+wEIiyGvi2IgjbIsutafFKbs3VK0
vEG12zKwZgnYIjdAfrirpk0WblNU8mXxJ9s+5y0IjksZdDFvWeSf7s/G0haXwecMrUqoOuAZeB1h
StkkdaJU9C7jfZTtz1E7xgWpZKLkD6sBOpXy+GfcKDyhFg7gNhDV17ZANpb2Qdb2Lt9EPwDDJLEi
IwYLj/LPjil0KAC3/AoaaHmxL2xSt6lfDXyR813vCh7zU1DtyLPzAleov82T2ga8xRhbsOlwA/Gy
yeCbVbTcPIE3pxp9LNpcambBIn096KlowGbJNb2bijsx2pTtXkoOcXuEWm9jhoOeo0unKnZcBBc6
GdlhWmNiWlzhiw+gjlbVpqU4zrtNCBhTSlIySJnlnUSQh7egFlMycSXGXxvx/EEXyRNc4XIUyVjm
aOQeBq7elKm2l9q1/OPinYsD/GdmqWcL00NCTYswsyNTO1xcGixe5YW8CZmBQMYO2ZpZ7y2wIomk
kn3/2PyHffXHOJ1j9QZe6UcRg2wS6yDLemEi266+mdP5uXZWgq7lFYQyIq76WbKB2sOMVyHJXsOW
kr6XrNPEzxnwneOT4L1oK6aWJ3UmHhRma3h3Xi9eGPgDH7JV7/bZrz48yGCq9vB6zwy0ryEXlnvW
77z5/d9MJjqxwFc9k+PfRE95k7FNh0Pa4u5SQbdjSXguFdBa1hmNdJKjts2mbZzg133D31TFN4fz
wjB1FUCvSk1yqcfhnMDA9wSqyvPEAm5SwAfCDwazfnEeETaEmJ0PmYxN3x+KRnU0BHd9E+mQJd1E
ohuUp5J95r0W9Mc2cl0Dkmot35FYdNRu5UU5+4t7n0xFCXXZN0ObY67ALZRsVGTY/N5pmLWexaWp
QVoNLJczpybCPcpvBUOftxPEKtxIO0hWYGatLtQFSV88yZZ9yFsbCXgBwDyc/KjPWuUyGRofJo/k
mnfimQNe8HJ+AJHZtgL25DRMdi84A97391dw4WgAv8OiCQgc63iNUF+JTuSAK5h5Nux02g7eoyRs
IIJujOKxlNYYDpeNQZgAdMO4Lek+DC+chphJJZzDDATIji/0UCYgcvyTRQ9+1kUr0efCSmNs/5qj
/Bsg4xyo3MXe1Ui192xLGf+ryftjgAZQRIMkQWuc7d0iqfWSlc0x+/S3vi1N6HHr14jp541JbdzL
4Xx7notroWSKXqxHDGcnkW5lqr5xK/d+OeUixUJo4qzDL+ejZw9AOF6pkW8RN5lfGpXYGHVzZBqi
NBsVJ8UbWBA1iUDyVMfKq7Z82BzicS1FTac/53AHA0afHdB56EWi23HBv8z76F/D3mTzk6Z4xUMw
JrOCfMMrutqP8XvHSb8Q3CtbKaqrjEht9pfA63++AX2S+ACgX6EFde3OO7FotUDAli3Kx4B/Qi0d
0uCy7+siv7l/EpduxJnc5Y8pKs6IyiHXKkHG6SiVY5k5zVuJfOgY1nuW2YY/K8mIDh54WLw1FfjF
jYWXw3d2AMUtyiMKsedVFcfAcJurhNF6aBUPUbO2xRbCmvnZ+8fM/POL/VsPWRGNqte77Oio4Wh1
9S7Xh6Ii7bvf2lV7bHfqREBNlIwgn8w+uZUJ/m5eu9njFx9ArWVTcFGVSAGSwZvB6lzIb4QkNlu7
1pvTUbIE64Mhk3GIWDIaD13iNPpgNzpeEbnzuLLW81refIooottcnVMPNG2L741pi2oSEnLJwwCd
cmBQWJCJVkZSvUWRjfiP1OJT+dbUDREm3ZsetPap0Vvv/f6H0ISc/+zviw+hnhRlnOdTGuZICx27
nLxh/rmnOnUaBeIEdgpl0QQr8qREeod3K9/vp/iJq6xm0uu4NZrSAgNIfAzQoZr9JZ3UP1+G7D0e
eHOimSbyrhECa2oYDq7Q5W+hVn6NzS5IP++Pf3Ed0I81U8qDMZp+XKhCM0pchHXIBo5BVhfkyR4b
GnKVmbnXgPFyDT+4eNbmQiJw07hw6bOWoeLRp200uCD7iLZCPcWfYxBlK/3ki0ftwgp11AZN8BKF
KzF3cSvuIVrs7wohCKxcarTn+zP4LSV0s5VRWkGwo0HinKZIUVs2q8IGU4h4qrMaa9zyNm+jaf7M
WIFdvGG3WMNPI9qw29ocx2Nu+/vXeDNa2kdr+ZvCbC3O7q3sd/ApKXrdbvBnZz6HVqKvBQRLwbmG
h/qfb6U8APhZgSgo4AEiPiD5SAYOWQHvAM2fmOeJWjqe/9Qc/ptM3JVZyrN74OMI5QZbmSkOIfuR
e8+dsFGzowQYWHoqOHiZ+4uyuP4X46RekHmscnGgJoOrdOG4zYehMvO2qzayGq51XS8lYzA4pLBm
dUacU2pwFVieUz+sBjc3+21j8XZ24gzmp/w8ry5o8feyldm1c3+Ai+f2wig1wI4Z5raEDP6T6b0d
FMFCvahycV/VgUSCXPAJAMDKSri3fENfWKUCyhRsemoWYKh8n5uDIzUToM3HyoGeWpUdwHzEe8jq
mky65jWW1/PPHNOPSq5FpOmhsu2yUnPk8W5AgUll+hVn+B+Ox79m6MsggVJc2xQodGlI859iTdU7
dht6hFe+/PcuC4jCPTNrsedSaQJpf37mkkTrtEQDxlOPj7kWNHpuyDp+qukKcqZNCMXc0IAz3kjD
pDeeBXiyXWW+AQSSIXKnOnvX6s9S2TCfPvObH3bgXNNlce3JslQ6u/o4antzFdNlsYCjlHqmH9l1
+9hErioaY79J0RqgQ7w8N6R4F7UqaUBxpP19YvfKPrXTmVCDvjWDpS8yXw/NNN/HitkUla4Ua/X/
xfcS7l0BEnVgYKJF4xgh6zqxwq3hiW/86Mjtu8yAbce+f3T/w3L/a4YKNz3Zz6YZPOFGjCWCpgGl
EFF9btIjWn3MEs1KCHl4QEVUI8Fek7AhVMDVcsQfqeKw+XFgCpKEOy7udD7kVs742hxQN2fIiKXK
d83ggiNOF+NAzzxLYvLHdpUAcdlxXkw3dRkNXq50HNviVohzKwr3sfZQltF7oZ20yMn8Yjex78L0
lLLbqHG8tjXAe7ll1H2prQHWlwYNugJcGLMU5Y2ab6gGzSDlI9yLUg6fYtjNdsTBGAqZ23dpKq3N
8rxp6Zjh0qBAPQUaTYyCEiAC/6GWTwLbEBDhtqEV5tuUXysXLN0VKC2yIHWeWRJpBhJ1bAR+yD2c
4E8//1EHGxZ04W2p2P2P+zt7yRBq7Ej28BpagumuK4+RenVmMnOHsjSmAk6Mac9F1TtTHh5Vcc1b
L9T3gHJCUhPye7O+FOUZxhjvc69DaXTKFTtuz/2QQqSt09V2K2g7reC2Qvhby/6yq/U7Lr80S12C
PtcIsRQooxuCIaTehuVbvMb5sLQ9LkzQNfJJGsY8Y6DJ2NVvfXesqgF6e1aYiESN3Speu12X1g1Z
Uw4oBCAywAFwvRuZ0CsFJmdGtwmQxonx7FMe+dZR+9YJUCn8202CxntQv8H/odgNpb1rY75aDVEQ
QAVTBGClsjr+U/jIeaLEK/fG7Zm+tkMfMTWOktCHHUbbNsrHpLwV6AV9uj+Y29fMtRHKlTddAgHG
CMgYIB1KnRc9dsvkI2vdt7LwcIcZiKfN1R9kU+n0NsQOR7YDVN6VBk4f1B+IfgYenLTmxBh+DWmR
bpO/8eEXM76k0k4Zv0ZkEIqAMSSgBkoxcoLmZxD+EgFtGLeZWji8uOFzw8dN07c9lCZWpuV2/15/
LzX3QIuHktIDdZbmp3F6bJza6GSCVhbZX0ENr1miFiAFUAXtMrBUKZtA3cRSacb+K/rydDZigdZY
wewtYGswMlwQSIehvxRd2te7F4NignjQMLI4OQhd4NSFWXXPgzCQsm+fM7AFqVZfs6SPJwJQSSSy
OhpsSejZDbtpO53LPqMMfIQ9Skobfq1J/TZOluHmUf8AB5iK8jD1eX0HmtSh5kfUQTjPVKtyJHEB
fuEujn6t7MmF8zVfKQqQcOCGvuG1EnJOrQHz4V2xwhU96Bx6vXJTGZ816QlSN0V57OSAxMxz5Uvo
giRS/lgwjw1gRuHvSNpFQfQzVb8U9L1Bs7t9gwgl0/pW3qxskJXPpHVCfK6AC/NE3u3EmLdASWs2
ShlukXCNT8HYrLWDfHMaXN/suP8AcJmpTOdiG/WEAAVbksbAsrq7nCCdVpKjrP/48UPUf5z2r6+v
7+/vDw+f2zNSbOR3TxL966+XBfaRx0F/38yzQ7eCFoEs96BpldxgD5wFke3BkiwwIh18O7SbnWB7
lvCU2pMjbzgzP8omaysRSbbReZW2+/Z+nlXIlJl/HbIbN63roearcgLNM1cCMIFYDQSnfJBbMe+1
swZRXEiVo6yJ+wQMJDNUmFae4YJICatWkV12G7xr1uSA1OUhM2VwhN+fYG6+3ukFnul2QC+JnpWb
tNzICpEwtprs5uQ46mAG19+OPvklktI47d+3AenJy32T39iVG5NokwKHzBy/0aRkClojCnCRy66x
O1Qn92h9WAcj0UddC8kPa3NE6zRxLQK38lSfHMfRna1p2iTC4I3H3cq9uvAgxFRffA0V/wQTyuZs
XsiuQkIz74z6DCBf6EaOrpf7YZsgm7RdgzatGRWoqjJ2NIRoB0wBHpwv+sf4o0xM4VXYTw9QNOte
GihJP/vPK/M+X1N35p0GcLJhhCd4UGLejYPxcThax2NmWMdAZ8hHSX7Mk26lUJsj+aZ6MDDvzxHR
P3mSH51H6dQSZ2Uj0LoyCD3nqQcxDF4p2syNd337VFki++NQy653aJ8OVrVPQmv/yluaaaPvR+d+
PQLf+XvcKmvwxMVNf2F49rIXpQuoACE9zMPwxBm8nh+056qzyxjvf6sR3u5P+0KWCaMEQdR3X7SI
lqBrYwPoO/KQbXDCUjLtO+3cTyDvOA3+wXtVQj16CiA8tjK1tyEwoMGQeAIjFNoMoEN0bRNExEwf
Dr7qFlhRyTwXdu6sDOv2br42MYcyF3OYhVBS7j1PcVlb3AJwa0ZWaDJ6R15fUU1zRGcVirFmkTqp
ACK0QuIzijsYndHrvsM8VLv4zD3xRm5hgzrZwVtxj99VCerMgMgVQE8NEsPgXKC2qMyVI+8nNUYJ
jvxuF+iaWeo/AgN85XpCUP63cisjT6Vdbku7PgANYc1zkNo+Ya2nxAidyBjISbIrEpnRI1iySUzm
r2/xr8IOjYQw+ivgi3q/kzbJgdk0um95erApwZP/zFjqyogWd8bFgKjdKKdVGjJKpbhGYfmP5/y4
1sf3XSCgpgyIdBX0jCAInRVprzeGgjJ9k3aK4jaGqAs778Q8FVZkYcbMyYk/AmNy/G1tc6+1VRF1
l1vBLiCN3dgxFtF74jEPIPd2vId+/V5dcIGo1eD1AmzlAt1DpHZhpiah6kJlzmzNj2qjWNOeN4nv
JqHuvd4/IwupMWAjLsxRZwTm0mTKItVtTfSnA5pvKSbyQEQzP3MjtCI7MBFTE8W4b5du3pwd65Vd
6qT4Xh2IlYBhyra6bTb5Q0gG0oFG4LXcdHb34Jn3DS7402+0tQbRCrCS0L2bUwUh7igZVNezI0Nw
mh0W1mKdcsXnrJmhglEBomHImsIMwkBn2PiPmh05ha683x/NAngC2iwAj//fcKhnRwKJZ6Xse9V9
yzZowLHiRyBin/yDvJ/sFgoZCq5IJDXfuTXD8y+mjw6Y56CbjlYq8LVSA5QRyueJNKpusy+38qe8
TYzKFA3FHp/jn9Lp/jDnzUcbg/QCshciML8Kzb7DRl7J9V2guUJphiKBh0IRzUd7wJo+x1I0i+zz
v5ao+fQbIYAYXqS5WmD2uhQA17qvBSNun2Wz53R+JaSbXdjtwGSoW4BdCG573kYXN1ON1pVmSjPN
zfbRs/zMG2uSZ8sz98cAXe2HkCA3erMB+cA4QIY/+XvWElc2+/Ks4aEBrSwJLIF0+h6gFE3p5FJz
xQP7WW75r+o3iMxM/olfeVMuWkKUMINz0KSKJNb1hLWpJ7ZK02su6DPKp+inAvk0C8VMsDtPn8rK
tlt0TpfWqBxHE8tdKHmthvTcDBdDk0z+6D9yh2qnPLCxXn1AepJPydoLf+Him0OhP4OkbvIIDcwe
z8GsdgSvwbP4xf1q19iPlxzUpQ3qctXyQuHCuNMQ0AYd6T/REXasfudWs0KesVBrUHGHo/cHr1E0
HtGwAy70oMKUZp5rxDVJTv15w59GQ5f0es+Z2/CYnO/7ioVEEQwCwMUhF4MmY5pFMmG7jFEbGGS3
CintAE9Sadfi/gxQFQbPPOGtFBgAQYdgqd7u+h+rLCiLc3vxBdTcQnvYh5gVvqAy0ND1SBQzsIQf
tS1vXh94A+Qe78k5stfEFW99CXAQc/EMmBIwN4nUQ21Uq5QDGZTnKuxkefymrLjt9Jtpeuv+BC/Z
gVo65hZMibNEwvURrOSyrtuiZlxWK7aIQ3+Wk684oHzrzIIf2JUAYf5tVx5SRHKBQxYDLwSwUdHN
Y6MQQ+ajiHk3YeCE477KjBzqDCYvtMJKvCnerBvS8KCsQzkK6lkzgvZ6ZHwAeMw4CZLLTA9cuWWL
nRptCo0o6ETzmFfP+wqhZBIdWMBM/OdpOEk5kfgzojRdEezhi/U/W0fxnotEn84cKtj4+1f1meeO
pj73lc6i58nfjQMUxzzL8422Nho0L8iQTgL/X0ra1zghTWfKJQLzFDWw8xDvBH8FoXNzJWCUuEIR
V87Chjd3jgh5ljSbX5RZoHpmWY8QOlWQRoxAnGAmYVQ6AV/4ZtmO3srOWbKsijPzPzRoQHY876yL
206UBrADMpXsygODvu4B/PK+wBebesAkh5KW2kodZ4+SNq4V+peWdu5QQmIWoRKKLdS90TNV6UNB
QQb8BjgJjjAeNDbirZSdBY4UhzSw2nwLonQ5Okz+NlKPmRbrJXdge53lnIDRJ5Al/9DG3TRZdUV8
+cS1QGMWH7zvxKopgKq5tpj8Jfkdloe08dDDabfJu5/qnUTaWFd3/Fu2lcRHVp2sMCJeb1XqXsC/
7h/O2zj+eweD1UxC6g/NhdRAZRGcpc2EdBykbE94P1XAHoNLsi0L3ynqZjSqLuGNuBK6TSnVj00i
g6trLJ99OW0NnvNUXdI8o0+z3+k8QujF5HojpEpIeCEVSAk+PNJlyrC5/923AJAZa6cBmYZ4FkOg
40kh4Ht58tXkLNRqsgHFX/rAM/ImSKBvEALA3g1QzBO8wdIKnDWExIUlpdHfilvDXSmSBJliPAbn
TDLt3LocQPmomjy3iCDl0HD5Y4QjK1Y9AYUJKbGSsdycAuUl5Fa8z23yBaZVvNxBNQ5RDJaOBUVP
Fkq2Yv1zmtterwtOz1kda/eNEZ77Zgs4puT9Ele7rOYNce1gYRZjhmwO3sESLckix7nAxnXmn6NW
U02WQbmo91jPHPMusOuQgyhvV9fOFHjilg+YzkJfCWmjqTBUCLebWl82a+HkzdtCBKMKr0nQdoU+
CKJ+yk90DXjXo9o/V7GITFtU6zIbS/oslm1VQj5aLSCFRtyUqq357ARNtDqzmjCKNurIryEUbpME
+BqQzaOsDuEauA7qvvMjNixAseGfuWc10NP4MP5mQcw16WgojfDOEo2+N7PQFLwjJ5q1bwGak4sl
YdNjkv/k9zz6vwsnhd5WQiJUx77GzpaibS6ZCreTBEPTXpSzL+oKszaPc3hKLe2crERvDu5pEFvP
992Fv00liDPkaY8d9eLJJPDx3hX26WOrPJSiRurmLe9/jbtoslN5WvFD3xnaG9t4faJChT/BJHJt
exR6HtoGhX/m1Qc4D8/wn0YG0DgSFNtW1fnOicVTI1msZ/BG9Zk8sk/9i2iOgyFFO05XTJEnwkly
U9XoPaNjTA38+2tO5/bCx9JefCR9IbWlpARl7p9Bl6gdmdoeBFNQtv5BQt2wOXKmuIOu/JvgO8oj
A69fGZzOSivL9F0YoqYKzAg4hTOIdcZvXE+VgM7QvpVU/1z3sZk/juVLVpqDb3u5Lnu/GmbfFXbZ
vmdTRARxH4w/K9aQOVsBLmiQCJfZyDF0JvQRoaxN2MJMOkNk7GlEa8JDkpiRd4JQhliZTOy0GuES
U3oUvlAh9Z61pybaVKCSaJDcZX6J8mMACoKWO7TbqXlXNDJA5jXchM/xCDmWbNtIaxjOb9rze4On
8ggik3ZiCqGms3yoZQvNjqQenkL/oHV6vA2j17IkmZPGr2hpwqWN5vz37BTlTiwZU7D3G0uWXvnB
GL9kf+MzTyKQ4flWGY0WHlurj7KXEKF6grch2XBGG/o4d4/oYX9SZAt89sqHJ26U7pzEmzI7AmUY
zBrke1mxxOmQFbsEuNKQdMzGV/UCheP8JauMQjHLYVfZofJYvKFJ5f5NuHCDo9AkA6CPEA25FYlK
iI9K3fgsI/vnJrbkUgc2vvQ3YMLvDIC1EsKHttro4yFv0K5mov2t1jP0c21lVZfHg7gm6rF0LV19
zhzUXTiRJIOYUV97/nk8pCLafq06NnoU0QOW5MFLM+qiaIpsbKj8Gp3Gwum8sky5rzbhhykVGf/M
ZCRNE/AcFbpWK0SSLTArVVlK0HG+Mvu3T37Exoj+4exnDmHQU10PF+3dglhVfnBu2AcGN080DYfA
V0ldAE+RzTSJZlyPBMxJWw5Bc6fiOAbjRlNXae1u3ln4EuGfRqQ5v0a3XKdRwZdiKwTnXJV6kPSF
2oPU8oNddgqn92Od7WslUd2c609+wza7TPMHI09HkIIFHP+Wy62mj2wSG3zJ5V8F461BvW+f9vhC
CJNCZYAHCR7o967nCv1ISpjWQXhuPcGpwsjQlEoHlL1W7KK2grYza2aTRR2U5J4i5iWp9lplxQrg
yj/un5nbIiWK3WDeQliIhVMVmXLkciEKo5zm8Vm2Y0CauFfFGg9wVrGo896Gl5yK8O/xEVRB5/uW
bwFCs2Wo+Qq4YQFhlKhYpQMWg6+1IDnL5UOmWZUPTh4nj0+Kdxbkn5FySGviod2CfWhks1ZrI/PY
t4J3BzAGBNkspZEDaPrWs0BWJ56uFuEWpqAF2OiC9BWo4IoJVh6AN+kl6pPnsOHiRHNiIjKIu+Iz
L6fCeYAbsqK+roHiSSAhUkWZLg55sHLXLuxmFOEQiUBfA0lcOjvBZMD4hmyVnCtAIvb1GrnNvNWo
a+Tq11PXSMj3FXDq+PXc+KCML/2XImyLh07V1xL73zWha0vIQqBfB2Ak5L6RY7qePaVKvVwI4uQ8
JtPWjw7iuOUq5eC1+/JcTqLZ5+/F6HQ6YguDET33/n67TYAivQOEC7hcIDrIQZn92nzKM2LrBV5w
rriZBivqSTyi49PqkkNWRSStbHatd+V2v1ybpA5XMoIriuu04DyLicR8SxKBQwPW+zRJvxgkme6P
cB4ANb9I7iqoeYEsCJR61IEa0nwAU6USnoWgT4ygnWrC5qzO9Eqs37d0W9THXEIWEsg+TYDXoCP7
vKz9gVOi6Jxnu1F+9LsJtD/oNeN/IaMjfYKvNMnM0uIi0u9l9ag11nQAPw9pa5Lxu3itgnsLcMH3
gDcSKXSwT8/ChddrqzRFFPFMEp0b5tDP9BK8njJP0qNnMRMpsk16VFGSHEl9Es6afKoGxy+Q5oOs
XLYyNbd1pflTRKQPABedCdKp81SwQ1rl4Mo6V+JXUfwPad/VHLnRZPuLEAFvXqtg2gBsuqZ7QZBD
DjwK3v36PeC3d9WN7tsI7cZIoZEmxES5rKzMPOc8d9VDzd1LGSShQiuIiOoD1B8flcGUUCuWdz7k
+hBeiq0IZUrr9jJd236zw0D/JWo/uGzOZyVh5dALUOI4tpKEcMhoc6eS4gZ9uWzaxFqZmggS1t4v
14yCnAmcPlgL3CwLo0pSh0IWRskxDXV9I3c1v+3bd6Hp9uhCmvDEi42VF9OVDMgvfwJWHgLjM1fE
+TjH0oc4x4hZneQ/8rgdNQGaDHhvyDXJngYE43VkCa2lr7UFXztwCnh7AMHn5+zYIswS+7aI8QiP
j5raTZ4AhpMkA9alqaYV3zXfK8uTrYGASkCCBSR+S7CN1Pb8qOlhggQH5I+kCM5r5ZK55pzFUxPz
sp5cbT58M1D+cXIMa4EIekLaCXH7t4TWhRc+fx8lAk2pOnHjgQwrpalrO+bU9CIYUgPJQDhUJke9
UDRQswwcjVMBLUmFhueuxnTQTmWZ8+/PhoYXPrBLKjoelxHYFIbCxBt1cmzGGIDZZ18qzVAKaDwU
OI/Z2ha9vGVncSQZAY+CPiHc5IvpZV0STgxjBFxVsFmvi1BRH8rdJEyPED2flRy0xAwQq26EtkBn
WAyorhy2kdlwFagQ9Cm3EvTY222tfmvxKIHaiov22SSuQtpnB3Wx2VBuQqIb8C4w+Jx/agNijCKb
BCxHtm8VpF0B1SO6dFdDD27aAZrK106yxtdzdf9hisCrDgUzZD4WHpxnyijJo5Icjaw2QeUN3fMn
bqJZ/oxct1TZLV7og76veROYXz5Yi4Lmo7ocNDB0c23UAKnGkm2m4X2xmMQiPfKsizyO6YBQ62l6
H8vhMQGN/SGfoOCm6H5Gx6J//9d7EfkL1N3QoQl1+d8Y/eTsKVKQFEPRpEdQEwFtu5cUsy8tOQcl
y8dtS5fQcWzBU1MLVwlmVQhASXV6FD1gLrdvWmo3vvXavkUUBAJWagOEuSsSqkHqLzvE0O/aBAd1
tRp9GdOi41eHM4MU5SxovTjykOOVpiRKsyPS07XJRAGMYwkkpv/9BXhmZuGgS52lWdwn2TGbYqCU
d+CaCsU92GOGtVznlXfU2YiWwa1YBiHf6jAlPYnOxIj2qr9DPFmHCgxtLKTAInvoCWpfTysrKl7u
XPQqowkQkdispLyIN8DjH3dVVGRHtJtZSLh/jsfai+2f+FATOzZ1NJf0Zn2v7iH+Ou5xf6wFX1cu
p7MPmD/wdPeOaoQ2xTw7VnxukFE1UitIxty+Pc4r2RRM8Mk4F3FFIDN07hcsOxam6t+3vQnqOBFq
veDCtDlxUz+L1U7NNytWr9xNZ1YXzlDV6wqKJxicdviu/mQEtanElN8GikzwtqLSjlrj18Nto1fu
CtgEFTao6fDg+020nEwoH4gBOAya7MgleFGCGvULlwaULNouoVEXcU7biwOVc7bWUHol9Tw/x9FT
g8Yy5FSXuu+o4AQoFLXpMQU73yFuhkLAVRzILQ0KTkAzllJO+tOce3sJ+GRsyJCySnELxhpGozHJ
XsIg7r4Tzqi7b7z36hGp6K7lQMlh6FUI+EgJJtlKkIvK5GNVm7xAmcAjElV1oaIY0Rt/OEgHK/aQ
MJkhpWgolpAO4Zc0REFktkNcJR6EvIecslzFjSArTd6bt6f/6lGeScBwS+MCRFHpfEOLrFOUsijT
IzIJDdeZek2EAPQI/oNm0N5VULDWaRKBDaqnwPcC2Xr7A8QrlxFU2v75gMWRlmU+jyGKhYdyvGkV
Hi2kbQRp6mRXQ41dogkYZ/+AnXKwdbSXojRihzVR9lwLhuXmb8W9hS+Y5bR5bALMeESM7KlUPVRb
/hefiVZn0KOCeR4ZnIUT7wF8HYt4SsEe9hN98pvY5UIZpLyVHbVm19tqRTqd4JFEy6CllfLG+XcZ
OrE7alQpHRCcJ1vft1CmTERaJdtu2FYRbnxSaoRf01G4pPbCzSejfI4eX3Rr4mV2vqotEuTcNAjp
kY2bUt23ZUKS0EZ+UAKWOZZ+2j6yGuT2u1ggXfI2goHe30VQYEkA/0EBs9zq0osxUrUHmu11jB9H
tDdkZlVypF8rul/zAHhD4SGP9/z8dDv/Vi6son6MjfSIqn5nBq1amGU2+sTAlFsop6okTTO2qSpu
jR3rypNm7hQEb9IMyIHCzbllaCv5ZaLKmCWVDzb1INVoNBinOyUri5XL+VoMgMIjpEcQfYOzbBES
F1oZKNUUwaFLggw+63a0YoO9oMyz45NyrVxy9f5AUAsVb/To49fiUHGIL6MWPC5HPgPMSTDsuCUN
aLGaZ3W0UQ+IXpPJHMO1a2t2FovAUjo1u7gdfT2M/Lhss2OpErW81xSv5fe6jQPKJfticMZq5WFz
2cWFjQ7yXmSWUXRFA9liCQelrIUQkn3HsUMOAp1FUMv6EtGsXpNWfEUxRL8PEQ3FFjeaXU01m8dN
iqZ+A1zW019h3Pnyyidd82folwHNrYbWGVSozzcVXwpc1HIcYqPQ6HbgoUXrSKM8iVyteBChDvcC
KwPKc1lEW3Tsrjwvr6UHJLgoAw8vlMbBlXVuPtH8EJzmSX6EKBFR4zdtRHVP3nDaTpKcfGicNHio
9NqK1qTerkbbMCrKsw4Eco8LDykLGbqIOljuFTKUDzWfmwaEQfzYSrqMVjyjtfraNS6w/CTIbEWt
4RrxFiwswOwnAYW8ECKd4BW7G6IXPTV5n4KF77Ybv3IModOKEBypQeSslseQGxslFjIhP0KpmnLS
Nqg7cGJ4xlp/zZX6EDqY8OI25vSkiiaR82Uoy1bVi0TKj6lbPXHbjNQU4lnk8VF4/FMRcY3L8VpO
8MzeYtf1U941VQh7jHihLf+dQRuPP9PdfeKq5LWAnvmxhlri6u195cSf2V1cNHku1PoUi/mx+4N3
QCLv8/Az1xyFFaDMgIpTpRNf8cDRxQ9PNbf38TmFmSbWAOhQu2eFxdKVTtIr5+/si+YtcBJQcpOs
+nh25kcUyWeUQGF2fIZdPxAh/KmHVbKQq/bQqsaDnxKgziW70DimkVYXsDcOgE9ukGwlW+aETwPW
HJ31lCe08GaUjNWVlG56Yn5ne78mL7d39m+nxML3zrHJ/3zH4vhlHSDHoYEdsAcNCTGIhIIwAZ0r
9t1P++7UppujpbUgu+NT//XwsJZ+vZYKPrO/uMbrvJNKoZznnaCdFRyElYtXC4udYcd8DD/EozAy
H4Kv2+O+Vuk4tbtkHorGFiwTEcbd0lEhANnjkU1TH/IWjiltbxu78kA6s7W8VuU+SvUQY9S1fQcW
2Li598eXIfhZbYy5liI6M7W4SjM9kdkoYVjSIQO8BpkYIIO7fd3jaUsq+S7+6NGi6PlrGe3rnuuf
fbQsrChBgKAixIkehQ0rScso7/Ev/LRLftCZMyUmB9oVZpVPorqSr7nqnE8sL3wYtk/fpxNml5ce
VAGtdLE9QHhuNTi+6rPmVDZIXtE4sWTTqHqVk9UAPZ0Kt597HhU7EwB2AAP+loPusDbXdhK7+hRf
eaWlvG4b8R3ykxmKhEa1xl4+b5nLY/vPxyzcVd4KaTgIWOe48LrQGvCu4ShUFwCDT9G3s89Mbi0v
dn0X/2Ny/vMTDzk/ekEug3mWFFeI7Qa8qPIb+oqFVSqR5eFERQhs/yf6UIslrYahN0apGVyxukNL
jUrxqOzu+MzDI47rLG4FJ7N0Qhf2FtdR7wtq3ysQiGJWB1B9fGBH5C5MnzREAPowJN+ZGXrG5rZb
WFwB/20VPaHg70EyYXlkKgENdHVTDe5Y7iO/AlEwcmHle1USyf/WU1tuw5U4ZrGEs0UN6COwzc8d
oAi5z5dwKqskbfMeultm6RXkc7eGeZwX5mRbXhhY3Ca1pHYcFw2D20seU0JS+f9+zs5GsLguJCSd
ebnFCNRksPokpm1BwD6QKBJJRQ33RREU5u1lWjz3lmP63awn+34ADUnScjAplNDiUzw8DCDGsbIy
S8d9YWVxR4xB6huFDNUwdAHa0ptkN1+ushvfGstHNpK93h7T8tr/b3N4cECkEwn9paplA+rjTO6x
43sa3kPaawtZSyITxaltxZHNCFnS2gG5ons3DZBo44BFzQAu/r79GdcOOpbz/32GsXx2xAB96QXE
zN0k3nZjQCZJpSXgCl2rkiQ2+aAl2kQlXl0Je+Z9eLlP/7G7nO2Ur5Kgw/DTbfHcW/576xaP/Mpe
Xd6Ji0k2+MVlDIKVeMoMqOnpNSjyTaElYh/NCu4fZfsmRczi0WHJjC85UciINBAKXn2ylkK4vn3/
GeriSeGDqReE5xjq8z1dIxFc2UZIG507FJ/lFViu8cMDUSYctItBxmKqoddgqDFHa8Txk2b62WMZ
WqA5mnK7hpZKSVJ0KkPZu3W60madv5WTgk6TA/RCY9zV0Ny4vc+u+z1k0VBAmsWpFrcl+tO7sTFw
hFveqdHGBti1gdqi5QvW/83QwsFWaqxXIErDKbahd7XdtZs1Yaf/z6b6ZywLF8sN0CxJQhyZBowN
MU6tYGtEMMPPDpSGDyY0v+ntMV0/pMiVoPgGbTz0j5wvsi4ErezH/OBGAloUob5QNRVJu58WDRsa
4NT+XdzYbbTWsrCI6/5zek7MLlz9BEoMJQsxlwP/ZASMpK+B7BMuWDulVw/I/9i5SH2EhqrzlQw7
kvGpp056z3XOeASccN7B4XsXfNRm0UlkakT8M6JrqOArYQBymDwCACSj0Pi1SL2IhRLEwMnAS0Q8
MDuc1Rd/ocFhTyCkF6PO5oYj529X1nQ+9RcO8MTowgGmbd+gAQpGodX8oHPoEgyB0WI79DIoyj4A
2Z74Imvplsd5DXO8ithKzLVsj/rP8sK9I3mlAf+wLKEL0KTqxUmA61ey3JGa51ZKrMavP4TSlvnO
arVxW/YlUqtmCOq6HFI4ifDUASwlhmybBFBD+tAMr039XRasXA/LdNjFx8175uTO7ysoyoHnDn5N
VWzFz8zGuPdbRxpMv/J6TMmjMG4LCN7fXpb5JF2syswFB6eMSG35KM0zlvlTP5v1AzoFTiPRNAu8
ijM+p0GxdJ37l3m//wz0xOJiH0hjKFZTC4vKE7d59u+F3bAT70vT2EYrIcd1x3ViankbZlEalgNM
1Zkl2M++qZqKc2dB9NVJ79w1JobrXuvE3OLey8soj9H2PLicYI4ThaKn6nJ/ucwsHnK6ls5ZNitf
zOPiIgx1I4kAtx/cIle209RughIdtiJRXBXkFqFXywL+6EVCOjNHBiCAGCKKOROuo0r638SrM/4R
pFkGlLcXS6pCQYwVgYhPaR2x8xTxuZBWts3lPlWBpIMoj47XMIBsC9fM6mKQAiaM7htaIyx4xLXA
4tInwgAq9ciB4jeot56fv2mspWgsYEAL8meuojVI6JDPiGSrLBmUo9/FoluJRa+OadY6gw8GOGyJ
k/HBxNhMqOO40luP/q2YQrbgvp3bO26f8V982fkhx5BODC3WR+QbSOaNMITTLdLmCylGaTO+SKZA
op1mDVa0re2fyoIEWgkggmnc919PaxpZ10cLZB4KfbhMfitBJw4OgAB1UCpMsKjSgFZU3nPmWtPD
5QWOgUIZcsYC4+cteRsMv6xzNVVHN9OpD8UPvbSE2KxXCYevjuXEzuLsJZDGmypZGd34mVdJXjlc
RqrXin9oRbYSCy2r/zjn52NaXAyckEZFw2ujO9gJ0a3GBrePA7HcnU7HOzKBYsqYf9HKAjsKTZwC
/m2Xk11FZ3YbfzUCvwxezr9nEdmWicESIdPxPXgqpbHtqzUU+lZGfd0IKCYRMIBkYdk7Wg5dKgU9
jKiy3aDMO05YxWbFbV1x2PNQ/rGyiJ0NtP4VKgcrcvyaa4+9k0NYGDFQKn30gWVoGZUGZWVklw8D
oAch9gzKPxwFnINzPyOH+ggtHtjUEjs2/vSxozV3hUENgJFvH/srmxTltZlEeZ5GVHjOLY1CJktF
XQ6un5Dq2Qc1494/VDvj/raZK0sFijV1poXGux5a8edmGkEfjaROJreIecxZeygMd4pK67aVK/ER
klbo/ZjvGBhZXgBt0TRDP8WTq7EDe6zcAqPKio3UErQBDiCMB8F5in9bMXu5XDOzAAgosAkF9aIc
riFg1JIco9M9jhzybWPzFrMmPII466e1pZCOoP1YS2pdLt251fnPT3wlkD9TXyiwWssKFdk+R0/N
QBXpOYhj2kSblUHOgcn5/XBubrFT5BkWojQwNyW2H3pyBf6Z6rnrd/5jkjqtxlmyZHEzy3IIOcPu
6/9mfrmDgkSFfmKTTW7zRz/26DhiqALb0AyqnMAGoUSEAHyterCyrkty1aYE9oPl+eTmUUFl/q1U
X8c3Hrmgvv97e3jXLUHeFYhr9I7oC38p122K24LDNmmfYu7I+x9h9Vfyf9gaA86VhB6WcdYkR38B
NuuvqO/JrtGNro2KMZzcuNXMMo6spIwILlwOicS6s0tGCz8F9NgdBe6h+OiaeoXTWLi8f+cvgCyV
qMw9ysuO+ClFs+7YpJMbbpnVhCYLN+hVqyz/KXw0dj59Aq/xQ/iTvN6e4svYbTY7Y17Q8g++hcUU
ixnf8EaA/Tuim0NFP4UjTNBDIE2T0lLbiY+3zV25N87tzUt+MtFi1jZZpcMXjbzHTU/1J6PInwLE
HOmkmLbIl6xcGtcnFhMKdnr0AV3wtoIiImNawcBhaYOwwPKqA5oO519bmfjkO0bxNli5Ha/6oBOT
C6egt9JQB30xuTwV9iBC2ylbjaxlIpZtMdgrmMp/rCzZWCstSLpwgpXWyg8ifZ5ISKfN4fGrI+8B
0Ol4p9PUAWOfKdGV8PvqZj0xvbiJNWBJm4SHC2imkkYyatBTBVKQA9CvK/vl8oo8H6S42C+G2ggK
gyUZhJ1iYKrZZCqTnfDPLH0DrVIRKqD+dkQ+oEUhbPFSoGO9bdoVRztHpRdu/mTA8zVwsm2rOtfr
wcAmMvz3yPhKhpVzcdXTnfz82f7Jz9cnoJjCsJzXMisedf8llQ5iaSby2tv3SiYHyBS0qONvsBjj
3XluKa8Uv04r7JrBBqXLy7QZSLFpNqmp2YecSDuBwhHY4KcBOOZ11fq16/LU+mIe+6CtOy6GdXWn
2Kge0IxCUsGrNpoV0YHiA6hPK1P2YnCKynuk2MlKKmvZRfN7bNBKNseReLSqxsIDgX5MYEGNqW7s
2uIO6Dm1Alsxa6vYiiNys2iHbDSClLOY2tADZXQ12XHNPYCvDrA6iNygNL2YBJS/xroLu8llL01L
k8fqOb8XP7XOzO/6V3EPtC+kx6BNuu8Pazht9eoCnNhebDRNSfVc5tvJLa2SjOgBrrbV/bD1/4Lp
8wFpF9lEH5ET0M/3gr4oeAW19Btkn9bRuTsedRJRgz6m5DOg785zTbagOiIc+p6sTzegg+XeVXei
rdDGeTr2e/VxLaa85ndOZ272FifHpJ1STWQZZg6s6m6zz1yIcaw4nHn/L0862kXRrw4+SzwgF/Fj
UefpmNYTfHeQegoLM1Ae1fqG4/kUnYcT52U9MJ9SXneUqSDY0Fi5zao2RnkokOzbH3PN6wAbhxcI
usuALllczg3fCWMZiZMblX+08JCnK9710utgkGBdRZMEulb5ZcyRosHPl0NFdxuZoomsdXMQh98e
wpVqPRr/RRA0Yrsj+7QMMCKxllOtj31XP5YvPNjv0CJIU3ugvC1uR1MlYOFLrf71ttkrbg5mwf2H
fndBmDnbz3eKEoL6rxYr37WL0Jpes5Jsuy/5GSEVRHKdgoxb+RXt/qCcAZUKdz+svOyuXM6wryKy
wgGHm1nSZ3NZIPUtyL/cvZFSdSe+cHfJR/49EHFrfBheb7Ln8r4BEWy9Uah0z9+twXYvnQyYCEDF
L+s8uq6lZcsaOph8vxBV3w0yEHJAA2G8V7h7JMiQ0OzFlSfmb5ry/NScW1ucGqEpBIMpmo8KNSPc
IfrkyEyjIzq9pdjRI9ge7cRRzYEgLUieH1UzIPd3r+havBNodt9vB4s3RbtzeDQFTBaEaMzb++Hy
JEHrGakzYLzRsYuGzfPtYIRTorEk8N0wL4kMwPKa2MoSY4Fr5dzCYsOBmDD1m4EzXNnhbOWtdtix
sOpj92ocqzv2lDvCfbiWnbwSTZ8bXVzmfgaQKwjTfbd+bPYTeJknK6cJyelaW8UVT4F0CCjZQIAF
udDlpan3RZgNOt4/kJWHatVdZknJgywk8PS3F+rawTV46HfCGNZJ/A3nT1y8z5q+gRo452ZgJfLC
+24r7dMn5hU8kbf81t+Ed6OrHOV9cPDvOHeNOXM5UFQUZ2A5ILQGaHcAID7fKEKmdkNZSJzLIUUX
RN950ZEUGp2VVFNWrgz2mjEEAcjSYaxIZS+M+fwoqmyKA6+pt/k9bpdNFkxEzwHcnVaoFJbuYB7X
qanFTmnGqgIYNAk8yfe3ULUDRr/k7LJGoi6Apl2MLAEfrD1Rlo/LpdFFoDOMQQFqHoyvej7osRl5
6jaBt8UW/bq9ay6Cuv9Ykmd3jxolOnTPlw2pSCmH1BL2A8RMXZEWdmrGZrVHSjdF0AJ9VasizM4O
xv2aCOjFIVzanlf5ZMeqdSvHLdAArgH9oTZ4Vien7zeBF22H4m8wgVMy+r493KvzivAdXeeo5wB8
fW5xZKKv1RzmVWgcUTHLgSf8W8wCovmP41aL/m3I/DtCOE1UvOFDca2c22NJL6ZTgs0zRelTOjCz
7HIi1AHSalvpGGZPYnQM/BnNXLJDnD6kWkFrMLbPJFrAHxU/4hSR21NwEVcsvmlJIpMKQwV5DsyB
ERIkGA/+rvWS49jDSyQucwGIuGu3s9AtWW1AvHaWwD2Bch0CpDmnej4dYdPnbZgUoIZDO6UX/yle
/ffi0DoaDSC9Mkl2HRLOlY6jzW3XNFiWlGC4vWD5xPhi7YW+bEe9gPESSgCZNeybQ/apUkYTL3KV
kCI4H/edxT/dcfcdkFxrwP9lCA77sohOgJlmwEB8vAjBmQz32ELK2QtyJ2sPdfgw+PeisAbbWjOz
ONBS3o9C2cJM/bfbTXTFGy7Dgd9BgPoW8PwZrP37Sjo5srwiRDkCJDhevXv3o2obtMlKQu83/XIa
Es02JAVMpighgL1rCc8KoXOCd3YXeqCidApb301mtqs9ZeNxlvpdewyIxp1hTl7xAA7Yg48szWaD
cgOKVKlnoKb/7w/M2fcsboA014FXAY+rV1cvnf6BOiBhoMgDZ9m7Xh7H2sTmqSAbXH3XbtKSDlyr
2VFBbuf2d1w5PGefsbgTdCPSuEjEtKSg3TXQ2m5IDzIHVv2dlDixsmLton6LVVBQYIFaz6wShWf/
+VmtshCoPDZEXsggEpVQ4bXJyTgScPhCPWDK0DRcWPJhsJBw+DvueTMsCQN0g25uD/uiCPOfD0F6
FxScSL/8xj0nW67X0lEK1T7yjOFJVEgu3fUB5HOjgYSb5IDkp6esPQF+0ViLLagghAIT+NwHj5zP
+eCFAQiywRgjEI+5ml0OAPHblbaLZTt6GPKNZNhyCew5RES+Azsjoe7iPcT0lTW4SK7PQz/9jPk0
ngydgxZbH6hT5EnBZy/UtEC/qF8fsnsfZGfDvi2excIsoBMGWDanvN6e+Ct3JZCfcw81WMNRY1v4
y6EKwUURaLGXqK866Gp9kMcKPkk+GBTXIujz5cUqi85FXIe+BLgWQHJFZGgv4EJQNiqLJC0HLyMM
CRJw1tKaqFS0unuVTm/4zx9f9++jCQZhOpHXiiQmtGSQPynQxzAhWvn5VSSa6ETRULxpiWH2eBhR
k0dwvw/MAokyEFFBk+f2XC2TrXgq63iqo+6JxJQKkuzzhZoKI2lbtMB6XfEccQGBvrMSrhyEC9c7
20CEPyPyweK0RBCmYdgFPusGr9UK0oO8MQFs9fYwhCVMUZsHgtwebwAyKmEci0VvG65PjTAcvZF+
ePvO3NC3ypz+gE5ig6ynSL8G8hqRjwwz+CZb5GDnJhj50ddLD88H8KISsv143v6Bior5OgvQPD08
SMTcuR19/5uRXW/LRCX3SA3hAZvSzdxUcyc4+G1l/u3o59/WSiD7l9Ke/lUPMiBZEv71u7MV/L+0
sp90MlCdJNuU3CHJphyQondcyXntzfecHN2UWC29PScXx2AxI4sQTq94dKKOAWbEmepnhTP5P0OO
rcmDo2Rr5Cv5AGme4DPPc25uWZfkOta3sgZze+/D46mZkBdGtt73x9Z59EzvsK0s/OVau92n4/5U
ztvGvD3eX93hW1+weFtl0RBnvYAvUD8as3JVuv042D+2fW+ZFnw+ebI64qjEIdbGunPpy8a1CLkn
O+J8mjpd25LXPMLJhlwqlqqjLAfahK9JSGm9aXSVmnVlfZdc712oRrHRw0ADcQv0K+CS+9v+cH/U
1gIKM8em305WvZcPafQAhChv5m+QM78955cx+WLVF46+1nVwhJf4CFbc82jORa+zOAPoCGJ06CiH
35y/Z+BvAEg0QO8PSsdJDmzwWnC3NtmLEDXvfD/IZXyG/ZLjUHtvB0Z4uk+IBzYX+kxw+Cj2wJtt
Pza4/13Hut857tOrROn++IAT+L22/Jc3MSjVQeWOcgMSy8CNi+ee1e86YywiEDNmIvpjtnV9rFlu
lh9R/gpWdVbHZsa7IATJR6/3KV+j274GmJ8AiGDEa1LkS3nU2T1CxHLmU0fnIchtF2dD47S4V7gp
9d44qLqZzTbY5yZ3lx4GM9eJAvE3CB6YglNt9C0mqHHAaOvDWZrgvTZL+2/sNcd8re3/yhyJeFUg
TgPnLpqMf1Oqp2FCyeW1kIe1F+UMTcxA0Hu4jBLTL3zeMUS/sUQlKB1hHBoLjHTNHzkXjS04ibO7
REtTMx3z0M51MbJyY8ycvmacx2tqYE0Rv4YWubwp8a0yGPLn9CqyVYudPojypDExrr2CvbcShJWz
p3hYA3xfOtHZCFZqJrJV8VQ53zSlZoRlZ8CIOmdtnwG0n0BKoxN1jSsM5AHzzzp3l6gvYE+oEhpf
5/1xbmtgIiulihueEdWA8yRFi94EaRKoq8ttIHwGchf/mcIh5SlkfQBJ5bjmZxwhLesAmuRDb3XM
crfqwZdqRhCf+ajyUrgbRy76y9JEnbVnewNPYwnYx7RAON4bzD9MSPW9VHlfgKOrV0BL0lUduii7
iuuCjYSiitNzYjA4QjvlzyEI0xQaq+EA6Qk/RaONAmlFZ5ywl4g/ME7YpkqXvpZdr4MFW6oGALJ7
ufkuh1h/qVgZStsC1LMtBXUjCIpFLZ1e+LKua5CDlRkbC1cpapATERDa8fHfUNL8ABg/3YegFVpM
636ymazkbBu1RjbaUaL3IiDPbRt/jS2nIJiTpKoxY6WbEElEI8h21KCZxoqMiRSBOqZIZBDvqKFa
mmkdxcqdzHSWbWsjByBOKCKw5PlSCyIoVUknn45TjO7LpKsl3upmzTAqlYmeOeKkttEGn4L2Gy5g
zXcTYPegS1lmKUV1F5TtKY+WOF3DDwb7i9q8Mt0fcKiVJlL3cs+BzzwDpcYWKOfhsUyTCjh9phRu
mKpNZ3aFUD8MGR+8TnHWfFVyJvKUgVTXE+PEaNDFBMqkUhON0ol5nnEkHeWmN4WxU0yFJeB0Coo6
BoF+oSegH2z76mcA2ZdgKhqrUhP6UCUuKGmMY3uMpMTH249XtkWTiT8lBEc4J5dzDvXnnAOHCdOH
yc61ebkHqdUUoqdZE4L6jGsCByIQ2bOv8cAjiZESgJopDivObADWn5CxTXqZNkbOZ9YM6fDSembm
7qukOOR5mD4pTcpSEgBXHtlZVfgNmca0emB+JMT7CVKEGFMRNk7UF75AGceL40YrjWbfD/w4K8AL
wU+isojbSgxsk9uoasTaZkCexGRkvPIds0qDcEjPUsMSOSmVSDUA9lxJ4MugYaf4w6aFXHJLqrLm
BdOQk/APy/T2jyF1ACTFXN0Am60MgNOwXG9euFrowBmoTlivIGhaiJqrYgX6A33qMistQJBrqnJn
IFMtJ9UxSUSNh0qLAQ58LqsjyawMNYDAV4cMITizhJGOYweOkDjkw78KYJKgLKlGxSniUBCoxGkM
Jnk0QukRVsNmAhAPZhvp6JSXJqEddz3UnjlPAzZW92oOuDVLyCOGDIYyySJFJab7HPrKeB58Xn3o
MY0PLd8YTpqjl5mCDHz47kCMCN20CClyKvATanERa6SXSY7iY8aBTjxQ1NAn4mAgl9V2AcbPfGwx
og2t+spnvYYVhezhD7AROd5IFQgdgzjC0W9w+yVEaoAlQvd+U0N/yQerF1hLCiMlWp0yYIaGPnkR
2qRJKHLV1deQD8NW4LIxAnmJEu5zLTRKq9C7wKAzVm0zMAMsT5hF1uMLxgQbhM9E0uqF9saVUl5t
hLhNO+RhY38yJz8LLb6s5hueKZw3xgKSD6BULY9FoWSt2+liitlKIm5W0xGz77TpS1DGtC0+NJrU
VKeNkgkROD0iEfK0jAedUwNFuGd0dpQoiPgAD4BoU8FbDYh25Vup/B6EFH1oYNCqmqEZ0a+Eowb4
4mgiBaF+VVqDuG+qGURLQj5KnvMoGz6LvkxCoHNjDeok4byoqRGhJqnFBUitepCOzJsMDsEQm2rH
+UChkCRX4bAaMVVya9ImXtrEwGl+tRBw0gD88nnFkoQyiFw0wNYgQBp91G7wHuxJz0uJAK2AEQvR
9UavWoIQjwokh4we72R5agrKg1DxTRUaJoMWvWUdMaqR/y+KzmTJThwKol9EBDNiC2+qKpdrssvD
hnB7YJQEAgTi6/vUpnvhaDcPNNybmTczP6u9DnEebGfxsnaKGrPr6/VOpU333sgp867ZquS3XEWe
uRP5rK+Hv6/jFZs2HRR8E6+/DFrm4rFp8rZ7IeGlDk/eLHGyhojZHva17j7wIUa5CjOkw+N8TDq9
Hru3vOVj730GEu6Htw2nH8zB/FUHKAXjjxCiqGbMjlP/O4T05oooOJb/5jXLlzMQQftrR5b65nQ3
R0VoRfKCO+oylUJl5suxDLAi0bgnSclUccT8UiZ9exUUjcd5yFcQ5bbeV3kXx9WM746oR3X12iG1
RVdP+ovpId5vQbp66XVOXPW0B9w0ZdpbfrQXy+y/fVZT/3Qkk11KOTBj8OYnBrYijqppfNznUTyO
KTFHnESZbk6RHsK+3MS0rKdwS2r3QHRcQ3ywHxAJNLtIqbOqlxwyveLpy4D1OZYpCiZeY9cNuBnu
RCxTaRCvRW5tcjzIZiKNIDaxwKI8XOqxDEJQ5LKJzPwDIXT2qtut+UHPtnVc0AGWwEne7ubTvFXT
euult7/0iDS7y9T61EBDkmtYncN5Z99ficfAc2vDBr0RIXu8F8ldWC8j0Ulh5+fvjIocXiFqcmhO
iTKrLYS3HD/rxOclVLxo/Nm8Lf4V2dGLSsX0P0mIowwvjQLHLarAr/a7ZDIkkUAPti0V+urqN2D4
vD/JdcY3zzZ4EXEo6HS4r11fZy+2zVlFo/SzpbSjbzEe+1BnnzjPE0ROftYopvVY3GWVz+O7qFMf
T/V595BID/XSXeNljNXZr039b0/6fTzLLsmeEBR9ICdRtvWnYfOGpZjTbWKDtqjFThVgqDl5mw5X
gp4zzyeYOeL/cl3rCb1D6FHS7MY0yz3fwn/y0s5VD3OwyuZGooRXX/cqt+nVBnr5krVCdaWtxtm/
TKnsp4e6bb0Hr6rHP6pLhleXWEJ6lmZAVpDW49qe83rZ8AKbdDzf5Uccy0/acx/uCLXCFQIbAKBP
HYU2uGC3bl+GeLH1m476yTyJcW7qL8myhF/logUe13Bn80O6hM5ymzvMnpiym/z2XS27D5obV9BM
VB4cN8s+uY2kG6rU0i3HgrBjGddvGrPwf4cdRoVtTBxuN1SwbV1QuOfBpVqmgVqPGhQlj4xsQ5es
U3tZ+6Al3Qbrz7POJjEyerxsya0OcUR9PVQeNicxTopercfX463aq6A++a7Cqt3P9Haq/WqIP2U2
O7rTMa9jfT0ao1GAYoKY39HQ0AQHe2/VL6/Os/qtYg/JwvOQhZ22VWw+FVZP/US1ILLNvele2/Cz
4qn0yWZ79G1hdfwMqzQYL9XBP7ZmqeWLbmkxixw57/co8PamjBioeZ29+vidLL5ozuS5yRcJc3iv
raBXse3Qv9VV0mH7uUr/NdoFJPDHpUtZOYTiD4BC8xOiy7lXWfWivihZT5QPq0mai9+oYyybNWiw
xx913ZWtslNTaCqGR5K49t/xYIUotnaecvK52gqxXWr4hoZLLCpI4Yv507CWfxoSBaaL1Kv5Jwdd
fZ0yG8zniaNxKKM2EWQWC+b1YJtM3Z4rmUVNYQ8JzeuUxWPMRP5ctl1Wf+5QG1G4+FP4zB2SDkUv
nPqhHWVOMeeWpsK1G/to7w+s82XNWy7E1jY5/cdg3d9gybqXoK8Ohv0W+TvnVPtIRbQcjGQhYmdC
qZF/C1WSUnV4qVoZLYjcY97ODb2LHx3yHHbcBuPS5C/rnsn3cQ+qa69CGB0vT6794YtvNW7cn6yn
7AsRb1VVDnFFWFhkTfAzb3yQm2adOj7HImI8RZO4v5GulvFB9Zo216z2p+XcTOuu7sPVH+25TQhp
K3b/wIEEnj+OT3O8mO0zr4j6uxUGWH3AhQ22aRq9+zqhMT4nez+9V+EKCN4IyvziGAghKLxmZ55u
XkKxn5e9z7Nzb3RDezfhPUUxUsXtKVm1r080M4eidD8gigDUmeIasmZsSq/L8umv2zLeeTTXDT6Z
XSu7q+3yeeHY4vp5pP3S5mq6RN4ltWn7W+TZODyFvhnnlwxtpmRjcmcN17j2bHdi3hunl2yIhlL5
K4YvNgZK8euPSiOMBmo0fyfxsSQgPhOFDgSxmtyd6fdVqeRbtHQ0HGO8kdnriW5CH7PY7bO3mlwW
W9r3CRwAUjv0/nY3pdNEDxa6Ho9zwklN0LOBcCdIJ1HA7xtBEUUaRutDnTBxLRPJr8rjTX8K11bm
VFaBuJ/adUcpmSK0LQ7hjUfR+/kO2dhm3+uwxbVrVm5FeLs7XP2TWOVPe6TjsRimOoWYWpM+LeJZ
9oRFDh+OnTAj7ndVZ4OP+2w+dKdmSa1m2mNUL7rvvT++WDMwttxKLBAXM6gSbzrMiy3rSZd52+JV
lpj4ZR62RZzj2WRzMXn1XhdGhtmj1+RJW7oYoqRgaBt+ZFpaKtENGfs/A3WDD0Rs44eJPyPszibD
EzNmtO0y6uVfG27956BvanUWo2FLdqkSbTlQNdXl0PZRhg98ljBD0SmeKYmte/b9pjMXP+Sg4USZ
si+svObNbo0Aq/Ob2jsF+YC386BC87Tvujbn4WAiGVsqXgB/h96eZR373bme+pYWygqSdY6wH0o/
HdVWptuqPq8p5EIddJiiUrgdNW3sbrEJt5tPhiezCN+WaOhesdVPwZlaymFf92T5yY+gEOLp/Il4
J3YDoXVxwMuS4dj/7aQJCM5Oao7BxorcnfP0aH67dT5el3aL3SmqgDj4T7rugTdr8LgNUv1ZJjSt
vPXMe3PhEP8KdKT9s2+6lDnLoI/SU4jmoC4CwvLeOa13eerrrl9uVda49CTo7H6IoYp98t1S+STb
Y0/PuTc0PxzdKrDQmixJMY2UQzj5DuKJwVyFI8HgOHVD47X565askb7Gbd9gvZgm/nre1qQlX48j
+CZhUlHWGz0ERRiL+kcQx1bd00zogJJwBbdshUe7irDyIMygGiZ9zlxQB+c6SvvbuHUuO2Pv1fye
BiufNXh0cwunPppuk5yn8W3M64HLevVnXW5WISIZJilrcquUaS+iOZb4JHQv7d0SSPMdz2TBzTgn
mDNLOR7lxxWaFfHhj7TBJAE3ZS3jMbgdwz71V7KAl+gSNNS7osUXt9SYxhxcHlFAwrQXBE9p3XFy
78qfn0wYaIrr3gvZ96RF4WanvbD5pE1g1ofErDSMjAjCjyCQzan1AfBvjB03Bz4pwfpxUoZMyY5N
jGFys8hoLFKWIFD73lW8rjAe7Wlu9liUpqUPOIENv/PX7VeGbUCcmjpZvx1C671cJqNpxjyoyifp
+TMIzAIcVeQ70x33URLsLRXVYsSJII2MmS5WQlgGJq4D8iuYSyiyrCPLoKZ9njih5lA9pF1Y+Sft
b8PnKJf5WNAccdodvoqjcovquCujrEbv3s+1zs6VPno8VqSa0GcSPBJw9LXReQu6/nhTm6aWVB9D
LYWLKm8q5yGFQwBhh7gXtCd//UN7P44pWYJLSnW9cGn2cURQMtPthUrXJX8amzqvAPv77Gk09ZYD
E+6Borrs+RmkKOFIok0ditsQJfJnHkzHe+iFjokP6+3/Qnns9DLRGmBWHuNWLSpXveaTx4rfwp77
L4tqrvEVRcE3rxOW/iLpgb9yIKuJnazcZRQc0TTv68epdzBneaGfHhGHDfGcPq4YfOGF7oaMgJCw
5YxdiXwX56HzSAhpXLbO5dbtvii7Cv+PstnT5Uc0K2zymq42cUF7DdrTbOvxS2xr9Ee5KAW+UUn4
Zic3Y0w2UxthdxqzmXXW6Ahred1zh+aR/G37NFdl+lHhAw4ayQE+19GHHEOvqlyWgGmAIR84x7aW
5qmSzvPou2zGhE/Y66dqc+I4C38f6xPhIlH0FOzVvpQ9x8HfYexzv7Cxrx+1URHQYKvnb2GQDNjF
+sfyKMSk25PT4DRF2+Dq+pj3fdrc0szOwSV0WxReOs/CBze9VGyyoIrsBa5nw4sk+fB+60Pj1yfP
BlF3s5ztz3nSDd4pbFMAJqCkrC2nI9HtU+K8rn3Yok7VxRwEOKiYjXQjoqtEG5duWpffUbME4ykB
WhHnPEQQWo6BbAXemnH4n2DQlW9z9JPFoN3E4fmI6tmU1oTbN2Ez+1kSV8stgLX+Wob1ZH56q5dT
vc5rgou3Ggj0VE1HrNMWjOn3LfmAIHeUkHc69/R2N2q/mcrRBZE+e2pNbjlojjtJxgKCQtUyuGUr
Dcg5zwfZXpWTUhRQPzlnae2Jz9PiEYA0NVRVurA7R8OJfMGI+VDHhe058Jm1NsPrJPsByHjTaXbt
Flw9y47CShTWid0A9+uIAR1Gn8go6WJRlYGsfcBlCbN6yScDMjzRlzXEPeJXiLu0158Qc0owPdPE
D3M8ZeZW1x+txdTvbLGKKwKxO4AmerlMmqUMpj2bTqsK958dq0yTUT70FL2jaMG18mY8bTbs7r01
lR5iGS8ChOElYtrecwNSZsXjAykwQDk7YOlnjNXJNc/p2m6GzPiZiMrd38C+pf60NKvPIyQrggJM
JLDnOXT7WzSCM7B2/jugTu9OAWaYFEyKoU9KmUkTdMm45UJsH1UbSNEi/gVtjgm7p+3sX8Mx42rt
HFL/EyYevrpRiEhdBqzR35bPRVXg4ia7Zg5c+PsameoXFZlryqbbW9I9x2kM55veA6Lcs8mX3n0X
qGm7HJZ/FTBJcHAiWqcQdx+wqQ+/GwEs5FaXnVD3C3NJ1Jy+9VPQ32/1kDJmPMZTQjolM7Lvtd37
8cUbbB34xXb4bViILif7Ze8RUE/77hyU1VoRuguqUoKvREnhD9oeJ9NXWNpmQMTfXbtTIWndba/E
clffk+ZIfk9Vd6jvvaLMfJ65QpIvIZe2uzuqPmieecqdbDB/Trja8KkLH/ykCqufmzYHH0xN46dg
3KQtVT7UumR/WczNomwirgenkB+GwSkWQ6zEl2kTjAtUvpUUJ/5eqTc39hvHmpS47FIauVps5bBo
iXmCmFPsLCtfxPppi/dZ39XhogOMrnQ6qbfBeQHfYrRp+9R3XeedEspcvrTR7esw6BYVFt2S/TOo
bhEA5JAFtPmIPGT6yUSKqKCqOXx5qarGy0vuvQ13kdUm9Xq/dF4WcmCrxjt5VKvbPfYgwVfQ8eVx
ymjgrj1VBHFlxnbJozs28189COMYCFfx8jkafFwSosZJEGy6RVrvXAtYev4meSd7a6fbku77cFrn
bLf3FraKY/rDX4LKLVgf5Wzc+D67dGhBHnTK+C4IPJOf8xjfhn315W2xGn1ykYh9qa4Ie/vgPHWV
wMcPs4SGhJqDz7Vaz/9BrZt2RSd6H6cPIRP4oCA6Pp6JBPZyG30sVqTeeLxVptkDgN08n6lME4zQ
1ZrORRwY1F1eCORR9otNx1dDjzScW8E5eiKbp5ouWGTX1ZX5kOhrnFGl8NpE653aZXA/GxJNqSHX
sars+UBDRrzsZofubsnnWD3sgVjTU9ORlndK+0W237aDI/GuqyhvKjA+FzRBwTWxJH8jP/VR1R1B
erfU8ZIWuY7ED6Z8g+/Sm0f3p13qrPoNUrdnL1yvEU2IUx/KRCMpkpqAQKlY6wzuqh2oYhVIDaV9
493mONYAXabR+JtWQFuwAogV3Q44ZuL8uHFSGb88clJF/hmrD/ngJY3cLs2YqSfCzCdkcd4RUaWZ
+cBRsDHhULbTqI7Xnjrk3eso8EqXpsMXSHSoHBxbtfPu8za34ts4hDghTQe1xIEx1nDnDj5POQpf
jqd69nV2TeWmk6d8C1q8RMZ+/i9ooxRFrtuGvhgJ8kpvAl/jp2ybu7Rw8xKc046s4SpsVXgeK0q+
c6Tl8bBr36RFXeXII2OSHf+ETe9nj1ZPqw8WBRBGkZruacmBMzd4wFtjXhMd7vAcWvoMWHY9xW7d
yxhIehcShHMRDa1IyFSFVfK4CyfRfWk+TK7Pg5ci/1wtcRvTqt2rpbpu75A0AC8o7sa0GEdNR9RU
fvjOyxTPdBj7Y79s6U+b87EKHTf2mrVHJYoslfOPI8mXqJDJQMnVTGlUswqyCZH+2C4ApJtJXwJw
TAlekGZMfUyT2AtAAEeqwZZ6X3ogd69AxVlx3CvCBzBerGmf89GRVwGLERueRjONknFHs4um0J0z
TusvmxvVLwN899zZhTrM840uY8Iq79oB7Ok8Ojq9MugXnqmNBzORH2j9f0oG0VLE4xR8HxpP/6rD
3luL0e7yNabAik8rTfd+nkNjXjbcR8jzIi/v2zooSrVRqOR8NG4itfGjwIS/SPv3Jj1oymXaQPWk
YVO99wNZAa36AOoXGu/zjuihpZaduu3U7LbdTrYf0pz9EJu3HA4ajGppHUpCgBRVzs2Yf3cNysq7
geL/88EQ4VvdWji8KphIZ6o2654GzwBBB66xv+oqo9xv2gHhRgBydj+rrk8vW6C6u2re8AdmQOrA
owIok+9II88a9eL8BgWUUNB0Mn12YADvXA7Rb3Q+MEMCNhyOrTriL17H7U7HtI7vES8SL3jJnV54
RhLKkKg2/JWus/g8D9MIgxFMU196YrEcYlFo3pfcr16CGP8FsRz5Fyeq3ofasZhRB60B6B/WAcRu
bwPzwlhb0p05HalKZF0n39Zwa9rrlGH73sSJTxwPPNSnfVMEcHm9I0R3zxfYGR131pQpFeDdnsdS
Y3aZL3/qDA6kAPyUX9M6UABhgIavWEGo7Yz0f87LXjsfW7ugmaMyGSii6SFsxZduXHSfYfnWFdPe
2t+Nr5ij5FIGqA2Sbdpu1JA2BqSHyi6ZlpeQZmO8d5dxrvznqZr8rNh2cK5S6J3vu8b+tlzNSFwP
KezMBO1bKOGS7bB/7W3V/dvGfFJlrZYMFqlb0i/KUzrCoi3S77D9ZFLnGz1wqeZB6Cu/OvxcN3F7
FPPW5tcuomKAg6gYfJZt+2qmI5zvpn5hUcVkHWmaRFzf2ORO38apIy6aiJb+rZnmQxKxme/qnKyY
RJV+5MTvo4sYPFtltb0iEOifJY/5tNbJxoqYP1gNmuLlu/YW/QlgoP7jbDPTOlK1/Vqm6HiUfQiE
I1x6L4OP2RW75Mlb1DQJExtqSP+p/Qjzs+3WVL3tEVQba9CNd+vCsjJ+HH6jt/iAzG2GxszWSj9M
azPMAG7hTD3kh3fN4KrsPEeJQ4mW9s2vfNiXF5Lp+KkL3bK7gE/uVblv0f7Li5VSF7ea8TsqCaoe
USdteqKs9PAOBw+430KHpea21Xj8K78lP6eXbhsvHSXvW9ZEx/QDyelKgo1J9CyvkYeGtpSZN128
vTbTwzrnMM1p5D5WWTfZ45ZuYRPf4CvCBrrcl/JuHS1JY3u6k+TRLN4R3rohl986tloMUmuS6D+w
2CX4ylBtZH5QW9aoKzZcfOC/o+YSep0OSg7u4AcAvEqvyz63/nnQ28ILNHvq0UbxvwbMzxCXrWuA
cwMS6CV59tEFUA621TjdJweV7CmEEf6RKqjxU8UZ5Z/V0MdIJqD3kZLTfbQ3+rJqK8W+VfnlOBac
meIeeOqad8EwMV/mJkCKbNN/RQ4BBfLWLe8ZTZlgtae8SItwsS/ZEMvvQQgpEYcfjDPl6+YF9xO1
vblEcgUEL2Q3qa+qhqT5Lfjj7GFsfa8tzUjK6JnENrFCR9QyOh2Ex3lt4aA+spM5+As/cabF+cNY
zR1BYODnnCdV9py4NP63Ts6vzosIxqCoXZv9FMRdgEX4qw8bDBN/SZPO225dw5wIcmgaUsRMPhbI
bo4tuZpm0UAGZJl68znZdg7Z3QOevDCenM5nlh2oAFx1jI7ucIqBeuuxUZXz5HOk+7Z9mhMNNpqC
nqCEiFHX3FO3xhiEtbrCsLWNURBVXLmyHJK4VWVkQkflOonkzQ/yg/Cp0dFKJvPUw9vLbNpo9vIG
KC3y++GCDIYpeRcjOYL1zBRU3SqCr30YfPAcAx47d7vbqqzQwqYB53aeLOXQ5DQ/KxW9KLwMiHTL
4XhL4HjxH/t4RzQyrguM5L7M9QmXEuG+hr3hxhdyW7wz0qmxuzet37EwjwZazCKjSM82pWstOVCz
lSmp2kUnfNNbXpDrpD71Moz2p3qbAxheAz93nL1w7o7zOkrXPO+mTnE1mmGgnpMI4V/DeWqz9XkD
TdtOKtFHc69HK/snk/qNf7XxEG53udmA6+Xc+d4zkqq9ubXpkGe0m7t6FLOuF4pwL7fdVwC83tLo
jEa/Rsa1voPxicf2S1AlfX4ndAbpsg5ekvCGgZm/1c0YTFcVSDD6/PC3LxHtWVo0uOx/mO8283Da
Xb65a17pDPyu85g+1964/0ErBhxGgHBmL8j8yMADrYz0pe8PMV8qB9mqY7f9ZyNvXS+BVyl9Ulq4
vfQOQ/DGFmsEeo7ngmChu3uWjV3rm8XAlftJbdX+gPBuIVJCwMyWTWKBI3wgKJBLuam8XD/CF0vq
j405JBkyJyeXA0RWLGYcX2vZgNRz0W7HOegT5iamNv8QFvlb6q79JJYfdDn1S7bX8CFh1s5hOaNj
mEA+sN86L72yjwae/7hIb6prTBQoLL53NluY0GtHUV34yAjh1AD7S27aWC+ncRt1jqoiPHKgD1VN
n/KO3OWCeKitO7e7ZjHJJdoRlZlJ798HpIokx5lwtu8Hv1K/zBXKvPOayKh5tSvs+fdaeH2MCK3C
wDsJ9EDNvQ/SPhnGBh4nApqWb0F42BG/pXRit1ku37KaWsxj62DGynas8SbNi4pguPZNShiasooZ
LwAGhtwF1GqO6tEpHUMXZVnfFPAYqbpDK7nH92pGZnsGsG73y7jmzILaMd+DCxWqSM+AOIoRAz55
defa2jx5kFj65hhn6d7WHDDr3RdjE94rrp7mz6oysTwEjrHlosv8ZL+5rU8/BTpbmmtd7fIoVeMC
XEpThCiP1T4wo42qEq+q9ThA5xpPHPTbkArtV8/PopnEhkznn5fcE+uPeIw6Vldcb+H9QZ2D4WsV
G1Mafqw8HcvWQUciGFnxhRoCbq2+ysQn3JWy/Lru8Iu3YVjyHqw0pZorl5n9c4UJntcikmEcXLCx
7Nx5ipIqZ5UtGYKMZI6beyU2VuWGyGq/TtpP1d9g8o8WvVaE0G0Z81zCic16976KuJfJuVu9qrui
0tj7k5fYYHziVB6eRxlwDeogG7fngZ+X35TZh+pdEddoX3383Xl0rqvqsd8qyttd2vp34DGX/Sno
M07mFIzae4A9JKZgAO/FpGFsgu7PtqchoQ+zjsy53nUMewoOX911LcAAio1jh5Hi4N6H87FvQ0D+
mEiWLx6UzvJB28D3UW8KNImA1FVzt5KH+RskYlNegegmcidlXJUWFg5vuFthAmCTc2nCi6dyb7sk
foIFuws7Ud+nnl7Ca0LK8pdMVe1x81wXNldr4b+L2cTV7z6tkeesTJ0PsCRc27oAiwHYRfJCs0F/
vDJmlXnjeoIZR43v2SXl+si5rBGnmfBDSjJny83Tq2ce2OYIGcQh4/4/NdCPFS6cguS85TZMT7Fd
E2CiIBxTbNN21T2kOrMP+dTRArrFw5ZpiY94JwqxI+3FJ569vXiuRzASJTqOy3BOUPxyS3Kt+qOj
LTAVtfTUw8JeNdrjvZAUPabwrVi8k1QK0+u1ChuYbUAfaAwEWkzY5FCf505Nafej14v/U8WTncAc
DDo8dBe5KcyWZT9giGOSq4QO3uiP8DhyUxdz9HXz1H6GNJHbdVdQPXedij728uLv7P1O7im0Vbpz
TZs4ncqpN4Z8ysP3Fxo3JsDvvdoLWQRHArgdJn13FGP80V+ZNYwcuhUViDvFAIC7eYfuoGRlTUHm
xUn0UUHM9KKMXyf5SVXIJmgDB4Ed0XrUxE+O8/xPapLs6rTr0rOEW3k5dApak6/KZwy4yo53Tg4m
jSb60Jcohwy9TtW8f928hgH/XKv5FUB/fMrF1Fa0QLN7azH02K7tpMxxGWjuD9SEU/RXsZqSApiH
yqYNIhdDmR4p5GK6BaiLcrH8S7zZxbc6XQN+PJ4fPeiQa/HtyBLvFyTK0qK6G9PX2cG0lWveGVlW
akFRZmrfPuKRYXFfoUIJboHLc7wKF+eIzNyX5pvf5uEPurPxs5VovIt1y/2+tKiNg5uBdvvjhXE3
IhxPpSl90rXrE7zrzExh1k2PmBzXDFY1HSIfB3HwNUMIqG+ZQyP0nwHuXpEGZixb9OOyvQemiCec
L6X1i3XXAlVZzZo/oxnbFirAkAXXm8kHXZjT/W9mh4NgQZJdvctSW1QVO9HyxxUlmf/Jsnv6k8qT
jRKWbwHzlEQUr2ZuwysGoDnSACVkeFYR2NppRbLLPRNHrr1VvjYa+KFf1FXpFu8/tiuT1Vm6dEA6
ovHvjkh43JtZNFjsGkTy4Ps5OkUzEkTCXcClhcJgb+pLunYiLG1I0cEGm9V4XvwQOeKeQuDSYn3o
B9Nw3RlN0+iWYBW2wJHcUbHAK+toeKiN/P02y85+blCKK6A4KgjMsDqcMAzQ8namNO5uXp4H4yMU
ev4lh/8fzlm8eujkZ5km5eoNR3TXIUfd72EO2A3egaz6LNuNWmCLJoWOtQMWKtO2nggOHLP9q0jp
j0pQTrJpt3SAw+/n3LRnk8o4KP3D+rB8cp1eTUecZpFkQv3Y0mREUutsld7CVfDMZp8/R0sv/ia6
896Q5GTPtjJoDcYZtd89DwP+tXfhMJRjulnU5pPAy4k2wP1esilR33cz+mORKRfORZ92dfIMWRE1
GOlJT4bQLHUchHcDHB3LDnI5QIWP1vhs/Dk5vjYC+LYAgWqxpF4iXE77eFyHy5weyeeAr5OXOjHt
9OlDS/MLSFwOpTymdi4jpevXqjNU9JKVdQ9RwtqPEnrKi2rn+a0hpIfUFweZeF2W2gPtnP3qO+f9
IS6UoEd1ktUINGdmdniZHar3H1UWuVt0zDVaW7coSu12AV7ml/fe9yw7DJ1n3zI0Y7corn4uMEG3
jxCJBKEGS9hdE1/OaPxNv795Xry40gogj59qiQz9yjhhwIePrRfgvs9JDJTRuxdZOYXGKzXkT2Qj
cyWXKAjNfi854r7Aw4jfJkHdeDeIef05oaFoTlMS/0/aeS23rWxp+IlQBTTQAPqWmQokFSzZukFZ
DshAI4enn4+eG5vSSHXO3OzaqdxE6l7rT4uvS6AvHnZx7eVYpL1m6u9KxhQxWiqamujZc4Zo2HBv
C7bB1jae+qby3HUSsg8vq6yV49VQhkHtoe1w7JsBN0ePGKu2sTjG0lMLUIS533hpoNxNH6flGZZJ
1YunLf+16MSoUQEX9qOR181XpzKYbskQpilZF27QTcsunv27RqcJ5y07Tb3J3MQyMLCHZEwh4NDQ
s4Wf2sEBQWbcrNreJ6qMskNWD7ApLhl7JYXo0htcIuVNrUG02yk3Xzqnj05JE9mMz7InoMYso107
CDUzVlqH8YgaZjAq0sWL1hers9OjAsEY6ycxFKJaog8JHgcGY2kEsHEcciSwka3pjPPr3Gt9DjUn
BIWmrsKAAZycPRembn9SP6fjbZnWYDbe0Hf+2qhFGe1jnsKvVuo0fXFM7CBgUuw8q74bQCvsuuYI
VZrZw6tGhlG7dqMmTL/zACOk2XSo3WrEAk/6LadxvnJtJ/2uOR6P5mCOL2hwU7n0Z4l+qbJ62Szn
xnS/d6NdyU3LzhnTGLqV8cVKzy45qGdO6aIM1PRq42E4phqt2WtdJ6Oxb1BFmyv0enF1nZArOD/M
IVTmMnYTUAVYXvDgNSaaPNuDJgfNT8ogx9y0vjuKq3QcC300rLpmXxvnwV709gA/IuvatlA6WEFq
X7eTbIIVAsHOJR+n7Z17qUeHWI+ETWA3cy4wfCMcYrR4WvTRtp6bId1ETlNlO9mEuXfVc0QbezBi
CFCmwsLDu5bTWitOx8jchELCj4c0Y2Aeftjex42iWzelUz0NkXanhXZ9GF8LzdSDq9rYWnEYZoSm
CmztSCsi6NA29ys299nVBz0xYp1yqnb6DRJsi18dTMjimcIxIrCbbTYNyPC+2Fa1UTo3vI5euB5b
+vhlaAGELyqcFs6WfXDuljn+WWOnTAsVX4sqjNubakanm4PxQohD9ZDVbd3dqSaznXU5mMGr26A4
iTOZBauhCKKf4egE9iJs7Ti+Hb3JAJDBkhXdCCKRX0E21GtferTA6WhK/z6j2zeRmqBoS7cpdBkS
Y5jC7iHA/4QUI8obyk8pR77F2QvMTRO3U7QfJPJf9ikzGlZmbVfTJhsaP7gxzUBwcg2+0CfGo0TM
W6+bs34vcb3Gf3EMegVe0mx6Hso2tbaWVSN49wOtrJvenWF/xmKe7NvAQQCzsTwxU2hYlug9vS4w
WVQdCp8MgRsoWDHqaCvjSWoEDaWlwQMc6ZHumMwTKxmIjItcOcatZQHLhny9lsSGDBGtH3Mox2KT
AwjMy6oJBHuDytOfMe8bekq4U4/2x2q7dW4UqcE5dx7ClJjJYH/3UrvBDKTsAfcaM94b8iuaaAZ/
phYbhr5+1fBgv9TkFJgIBcGG98Y4FWG00IafAWPoqX5Mk9ZUFOGGMMrr1kxTtqgs1M81pjfIo94s
v8167B9rc+rsezWGjIIqdVd8FXXeOcs+bwdzIRkT635lsoBGORqj5l2IaMx5AeehAkpMKKbEchjl
5G9snyAMvDreXG7GqRmvhVPT/iBTm6PjAFJl0TLHIDQdKcTlD0fPAMetX7YMVse9YefrZvDnpylS
/inHrFRTL4vEuzWBK3OGPQdteNOLKPHXqLji9NYx6yK8G+1itmvKJxXnKBkoryYElOXo301InPsv
EOPWt8aEIVqT4WFk66hF68I2HXkctOALwyIsOnJDCktGj6TNpf2ut1BZQ/OMY360A3H22+C5G2gA
mZWxDjKDUyPIouQHxLoJvIdooFMntyYs7iHzCYxc8iZyviCv9r+1TZI/ph4cD06aPAeWpX+1Nk2q
XN6mIGrFEiFsewP1S/falE5+QP98tlaPjRgWwprkt9oz5/wE/0n1NBK0HK48q8lfwK1sTjG4SLQ/
nSxxTlgA772bMBVZzrGLZ6I4C5zN2Br8G/QIUG1Z5zWoo2jCsmWYxqniXNZw/4Hkv/4G/g3DvQuK
VG5iF6kSVQdCe3ax1qpWGD+t/DZg7qW1jql4EcH4WY8oMjPtfDiGVIzxfvCSuduaZlG/JLDXRK/O
9tTT91t9vPCSqPo1ytF9icxKs00UVrJMej89lcHgf7Wwgrx4RlIjRAxxO68sz2/kquhK7KG1VaYv
9dAZ1nUsLXwSSNnjfi1C1ezToZXMK0YrJ2/sdoi7r0ktu2DBJ+wx0wMytV55bozCuXMM1L9a2STy
J0Vmw4VXo/9MWc0AURdTAilPQYgvDcU/ekgVTCNPyOuC8ezZmKIFt556q09bWS2xf7cmRbpk/qZu
cmv41jU28CBT78dw5zvawTOqzs47yCQK+qUBhRThf5zwlwlE3Hey7u1b0Iq2A2PN2h/F6Hv4bSRI
KHATNpr5F/XS+DRCtnWbUGvK0U3ooZ8tFvRSw0q4UUbKG/0dzbeTjt3SjwPGTzRVWYhVENXYLAon
yh9K5UYa6Uju1su2Typi+63eKNFrBMUdvk1eNiV684pCPfBXplFFD0w4cIzrWeRWvUrGLpgOjRvl
1L61Vs5KAfKHlGAuexUfBeKOurbaZ0ZpNe6y82D8AqJqehg6f3wO4i4anudxBoyuhRt3SLvOr+kQ
ps4v4BqeQ4L/MtiZTDil9uaz5imNsy2WkIeSJ+n0TBVxUGatvMoxyNoYzgBHMJ9LpSq0ceo2ClYT
QX1sXk+xwtou8th5rMKqYn6jLxDiuGHYgKeFhtExkKjrHiF+CzQ5GR4E8P84CFaeqIdrxsMkwKLc
ySPdeXp02wBLEUhUmS9l2Q3dmtHZZr/omrNLWhomlG6M3dNZQGuKa7CR7qVPrX5YjH0y3eY0fTEH
YBCM26I/SzZhoc270eSmHPoWxmIPrdZrQgKb4gfieU2bLmVx4AYmIygd2lZokNiuN5ZKS3iG3rEw
GCFrxCNRzvWpMTqdrcKspOM3FD9iLZ3a/27bHXYDoFBU6LkjOkrxkPBZJnfOeL75HPIKdcJZ2jkY
Oe2j6Rcm9l1EgktgTfXsesp9Lcyk5J9BtZ/bzDRvaGPjeVnCOj2FASXz0hnmEutAF6R3DSY2a+Gj
WgTlBZxbICcHX+FQQvOrgZl/sPtW4QYlPZZBHslob8Y4GK2FtLOJ7z1URIFTLXXebTyb7SmMjekU
CaswV1DUebV1czX+ziscKYtEtvCHPi3qF3gM/QULEseUb2ep3FkNKvzrGubyR54GuBbm1O7lOnKj
9J5Y1Z6Wv7K7g9TQ9Gc5AMfw2FT5gzPWmViTkoZyMpzH5CpgThuOvMIk18XV0qP5t+ygKNiCY61u
2YMNxF+BFD5aAsuI9YuDHokEHFw+TfI9RhGJYJE3Ir+yHKMaVrWUCuNIyLyFO9OkDz85VeHXV+xd
/W9SB5zqhkari7ZVLovnkSloEn1XUjaPiXZKYxMXmX+IwSc5W2OTB8uFIKrrTaARogRspAg6cSD0
aFNb59rCE1lhd8pGZ1jnBUjm05zL8DSMEHs3QJ3mfWr6WX2dKBdUu7W1HR8Gr5H1dVDYZ2F2p6xo
nY1U7xiR0vkHNmL4I/ocChvaQIhniOLwm99QO/F/BPK37YHr8nSjkrGILAO12yI63NXz4KtlkYng
SLhU3K37UTV3g8EU5b2ELba+BnVgPzpt0nyfHWuo0Cl1Olo4maZlRbCgWg8BRZ4a0aJLFXMIPS9w
p31tZuZ8jRum9O/wV08PdpEiiBiTCtv9uTBrrxrtRSOPMcPmh9sDNm3MEt9YJbquEFDGgx2shZlz
WCCkCnZQBf2XVhT2M9BLwtygrk0IVm9c31+GUVi/zL5vI/LuzclcYPqIv9ezar8pKjk+wNHBjjIi
Pv0pqJCgERtwnCXy6LF/Hoy0g8rr2BU3MD+2c9NYI30xnqL2JsP8ikVOhWxHNPHpSk3l6CxCP0cy
3QNElJwJMxRhZzsmrgnSMd2NY1Ln36lhUOrk4RpC5ecN4b0BatgfR3dQhDPYtDYFqLuB4BZDZ0As
lVEgqskxqbZLsypre+fYEUq0lJ7CW00Qe2pZOWHzWKSyxz/XYROC+fWCde/YprOvmlJD2URe/U3X
RtNs+zzDyxp1Xbay6th12b2DokKdzzxByi3zm+5nEz660CWAa2LnOwu892xjq/M1yIRs+H7GOV/2
iaCP6xwR7YaMzeIKP3yAvj1OjeEr1U5O7BJkV3xIEdC0v2jjCkI0soBwoAUYaeZxrkfTQeMieBpE
i3i2aKklFrYQQ/UwOcpBzzejKeXn+jJ7oibt4j3ZXv3PNMKgtECwVLE/aM/+JgtjOqTmxEtYxqVO
N33V6S9jMuYPXpzNQBJDNb10HNY/e2Qq7tko1Z2KKDb0iozuSaDuN1H1ev4oH2QwoSGUtW8/Z5E+
bwWTF+RLTHdFxvOg1EMHiLZyEVctSTqtgyxspfid3mJiL3qSZE2guKrj8KkNojR+sNFzwf+zr2YP
lRijL2nujxNaxbY7gQ7XmldxxkzThabf7yCEAOJl2OZyY1rYdRcaAPKXN1Fnrhp7Tg7tFODQxXHW
oHjBGveYkUEXoNEVRLcwanTCZDPF2Us7ax/D5WAgV+Vo/G7yedcrRKTFiwf+TvoUXsR+hZmDHINi
ML0lFPXwTELc5OBFTJIjef2K4Xu+aZjblhLzFm1E9IwaCUW91HNCvCrRHc9YvPp6Q0RxWG0DVE8h
QvEmrb7PnOPUYGZqP9Bn+tEytwu0/Wbc1HdoT8b4Ct1SyL92h7HYu4TLlDdzlne7aq5r3hIopZh3
13ERQkMMPJPczyPwmrY/pHPpvNQC0enCY/YxIbr1ANRtKAw9CIpcVFNAw82jQ5P+A6dH3m7zoLZ+
k9tRifXI7CemAsHRMzWzD89PoxMxCntCzeYOhs+cJWYRrSF4Ky1Ke+mleiI+nQswDl49l08AZFA/
YTAUz2y6xWGkJjCX4LQ+1VITd+cx91H8gx2gsxaYwkZ1M5FaAWEsEnUFXmzLHVLYPL13SAXoucwS
NLDuWp8yUaXDreegzmLL06SIxhUl1SJOMzacPpON+6Unly36jm0ljLaF2yc3yKdsBb5IshEvLdoM
DWA57gBXqmrXRB2xCjJBRLl0RcJMrckxPbGctTfgDZCF+nlWWN32sAjmdm78QVKwV1N9fcaSv8cE
VqRIFDz7SyqFAjsfh8g/ltbQVPewVXjMcv8cbWDEqVUfMrto03XnFfJrm4QTocNUZ8cA5olaHuHT
V21NmFp6UcyQ5kY8FYw4nmiRVZ/2MABlmBUgR2ftBig8LwKfQoXF0exr6n2vmqxD0czhkeSe5Kaz
XHzYCza4On3Ise2pg+sNhUWV1iY4v5emYxqWeSCEhTZiUyaVDHykvZ1sXueceXz1CvQWuewi9x1v
GDfMe+2N7g45vlVZJ3/q8FdtrUjEOZ4e/IB5eK8mEhaqa99GGUynSL9lh2sXR730MKjgDo/3TPPz
DeY2SyszqFPrqPruanc26QBRPa3SuNcY0wvXCzZxwPicYlXWQhBLmvhU3yRA9WbxWzdhhTIT1noY
bo1SOeoBjfrsr0U5DFReZkyMgl22XrDobGv6ZZPdUl7NAQUHFIOji8chDnJ9FbETylXH9IkXRXiT
eWrg889ubTZ5/6fR50N4Et6kYG58kSoSKsc46/apkXvztrAH5j+f80QAXoYwD7/Pk1vn+0kPkb1r
wTzDWzUQ/nlF6h97pmjmKF8NZuKNDy3fNIOIC8918WaQiPBUdSKZrxs/lcEtDiP8VoIGFRcXnChi
CIuvvxULBHnYshYFX5ekbsVCsgb5qI17wBOsO2MKgXtlELE5LkwyYPh6ZjIKyDHKEOeErZr4Y6HS
+wWd93AG+irmYQ55gSROWdaJEN8UZX03WjNWYgVNgO4i+SL72v0uMNFwXuhB3Vt6LhhoLIA8JwhG
zEJZnlDZcO4UNOIqkIvUC6aTE0inP0JQcYbxRTpfGttnBGfIN37ojb4n8IDHra4MWasfY1SFryk3
YF5HCMNNgAaQnXVXu82PPBooHwcnBgj1clikwB74M+NgHnDOOWL+pufQCHYi1Ua9g8Qbn/rCGzaF
64pm2zbB2B+KsSZ6xUdV8NArgD7EEziBd2OgcZ2S/jPwrngp6ac9b+BhLjlhryMPARDiSXYHAoOS
YA3dXe/mfG6rddlW5f00/TnvbGv8UtlQcataRHCZGGgKdxmxrreMBmWNIOUyxWtSdc64C8o0eiZ0
JKZr6HJ1g52VxJPBycp15ljSW6C3QKsaS8ToCwDcrtyxvWv2LKcn/WeOojvALqte0LYD1zUmHdgZ
uLLsdYMT8wEiH4LarjLjOEURwG0d5ljXg151v4fBbWlP+YD0OkFVQasOXlwCEuJLO4RYRAOCH0qr
249gKNf+3CKdHpnRzgBVMnzEdWdrH7F12KCgMCFoKz6ofEzWka0bLi0M2vlGeIChmNProF8ODdg0
6SLWTEPSED98ymp7jLd+40dnm1ZVmTeix10AgWCA2+l67MeVmdNxLel/TRQUU4IiyysbDCVhT9AC
vFyyCBthlyuRhsMvBPT0fgGyU0IyI69ztmXjhRhJOK+3JdGi85p0MHkfVWQmrEju6O/MwYfo7oKA
xgmVHu9ZhurtSxtUDpSxapqV54A4I6Az6zsCYGLwLIwL9Y1H0NjTVA5jcCiZOvvsm1O9SoXo+m+T
DfENmj6phLoX1p7vG7YWuyyBoKgc614tIHfMYklMKAEvVgIUuUZ5gtLVJmIA2QWtmYVjs5bP+tz2
rAJJTjC/2NX5Xjlz8KU2PVzP0LfywdPmtMJa3h+rvs42M3LXEDW92/7ExI+CB38IKDw5fTQbM+Cv
uaaLN4/EzaizXxm2dAECmeJYx8JtrQ1cTkR3oEZGSYhyAnOpnqHbRV5nz2k+ZMG1n2XGiNI7M1d5
4hIXoCyfv1daknI2yGG+rWjaf5SYDbCqG0NyH821FFjpMMcs0CF3NmwlCuNNYsHz856p5ro0rUAw
+UTVxb12QnCUwiya34XV69cSaJhfUBc+TTqIwfTay7z21r6qxmMOtDUs4iKw1S/XNCCSbBj6bWil
ivFNk9U+ECLhapzjfk5X1OoiRy9Q2VejU8OkNIWMwn3pNv68UhBReu13grk6Ptr7a+scNLSeyqg/
srH26Rq6CS2axXZgbM+T2+yDzrtpuMYPgG1iIIHE2lcxDjFFU40a0GyaV9fz1HiDb0S5J/Br5eCO
xdjhjYpAqd7I+OTwGkZGsnPzDitY7HjRd3wDCbrgRg3tMQpHt7m1u/GsTuut+NbBQxEd0y7PnVuz
D0ZoEwwtcbpBzeDz4g4pxkALD/CPGAz4u8J5cUI9hOabgqL3iAlSOB75e1HeehgcjD1dSy9wB7dl
tq7gokoSITDSAErEKNUWAbWUsVTMGEs3dUbjxJcVww0u49o2xMrNAj+4YpcjyVPaxllKRLgeaTT9
PHQnZPkEmfPia59Ik3BG99cuZex09jFs4AyiBX7ieOBQi3Bo1EuLzTq/BwOacWgyekxuhlaF5U7J
FHsilFtnb2ayOZ3raYB6OyPBgpeX43dFazpHyziz2p9DV9mn3CHXOluqDpTndmLQIFFUhWsGbJnh
1FbXSG1y56tFoARUsDSM4Q6IKqqf0ExGGKo9tATOKkH0giZGQBKCDZKrUjzFXu/+yNho0IDYcBTe
3DuwPoNL+CPCNi9bDTVidDTh0K+bXKdtsM8Gt/e2ZPXUzVYNFCwciCg51NJM6lSjeHYViZpjnXRX
ZZHjSY762r4dx9AMFSh1ZNmvc+HUN6IA3f/qIeuyTi0CRHNZz1Pr3ye6rYIbhVUS9EIbBjnpM8ts
K2y3xlfLafqSeb78aQ+ZB96/U1UNpY8HRiDCwySeOvlKBGF11xptIfYd2IJPBJMQD4mIQ6LgTUFx
XaUD+h7jbIgsICPMK2reMNmPIV/sLuKp3Le1RZep6paogdzzoxcazLHZEpvZnXrhVc06HtyuR6zc
GuEeZ3FoLnVfTni6sCJYxrUPeE9oV6Ci4C5ItfiRaCOs9tqvtI8+XdGFYPB1X9hSWvKFWig70pxC
v08BGzzbh0JrEMZUX8uZA1Djosuj9CqKErN98U3qbbABfPDrMp4q+yBJp4t2ZYIegWA00qMWEiCP
AcFZEqbPBLUM4VmpK837smp0eWQGMCMmattpmlOjKkRvM4/M3OMWCqnZhSHt6tHptAtR3TWAHv1A
4tsqbyInPwGbj+OV7SL+MXrbxQ/gOWWAma3rHSrFUQ63hE7PPx2/lzHi3DZ5/SQE923AtSDCEC2J
NAXHr7gIV0373PLRP7W3qIe7+EFk+TpHiceCSJzMxWyEj+GcbbrS2vu7drnkSX2Svmy9l07qC0RG
JsNBmBJy8RMqt/D0qPgJTLWbiLsO1wSJrFCH3OZ7BlYsw82n0wXOAbaX+aGMS5bnSG8by+JFIKrB
ZfWZF3a3Q1ZN675mAkqNEAtWeGC8IG4CpBWKXS0dq25juN63AuPa3uwjcQwxKgSfRBG/GR9hCYWm
lHn3nkmE6mWSuexI04nKsruF/lj30y7Jf6nwKzFdnzzst1HD53UIe+dmk/3jX9zpebA6gUOpu/Xv
xvaxXE7j3ruVxrpdetZjXNzWKzvc5sQxLEumOR7zzyazvPOk/1n/IlcYACQSZCzgQP1OR61bJprK
Naa+6ae8HTYIzHcwJ5G1idQnN9h698oBMRXTsQXXfnnlXswoPrPtmL+il3N3mEnNoNkJzS0JBIqD
Ump8Bb9pO4Gd1/osPG73k/1bDMZGl+knr/zb+wAAZ5rnx32eNP1nEvxf2cF1i82zJ7nsFnbnGFYb
KLTbpLr/+Gm/u4jF8Abeb8+1Ll8qOFp7zLAx3FpOfoei79ru7hPn4b9YhFYVGoDKTFyOHk+L0G5d
J+hvCbN9Uq71C+/6nR/Zn4RkX14LnwUlCKZAT4ErSv/ie3UN1Zi+1GQpxc+1dS+8L371yRKXbwhL
WCYSE9KEJTWjdTFzzdK9YrK4SI6oUXW7rjGVurs626Gx+PiWXX7slwtdvIqU0LL1qcqOib5r0/s0
+C3Ua90dP17lnTv2z+VcfGoxMwvmrLaSY1O/ivinr47zZ0O6PrtjF4HPMkozuEruWOYsm+5oc3hN
a2Tgbv3JvvHZtVw8fW2MQTTGdnL04i+BPATOT6f8ZM7DZw/l/BP++iKJYhsd1XO7huAkwwMPxUzu
p+Y//FouH/3FeJeot7FamaxCkuAyswjL8L867t3/78mfH9tflxLjFnCQgSZHGwNKavwiRBD75Sev
1/mW/32A/u+VUFjalin4ci6uBH2ANrTpJsdzFtkC4uzKbLHjfnwl7z4UHzJecii6aN3+vRIaOVTN
DEQ5RvrokyibEDlqxT/rQX+y0Jvj4Xw5QrLB2B5Aim1ffC1eX1hmNKXZMW5vQDfi5sbviHNGRTjr
b5MEtYPnIiVzM4tj4H1NCfi2c385wsxEKDAVYWAfX/plmPrlD7r4tsZ2diYj4AdFs1hnhKDFUkD1
hqva0BjrGKby/PGC793rv+/AxTfGCIzAbQCFjr3aiu8F+ZK5D6/56Z0+P7PLF+fvdS4+tNmrAE2r
MDumpJjmKJfx26EOIvRNbQnVUxgw03Hj4YD4+Pr+vJGXC/u2x6lnW4i9L9/Yzk8tE3dIdlSFccQ+
ia7uRMQefgDi+4yH9N57pVPsb/Ir9yYntAkY/LM5I+/dY9/xz9MMKPYc9+IeJ3YkuwkF31Gvom4d
GcxSwd8vi88u9XyCvLlUabkCn4Fkss/FPZ4sP0B62GbHqr0H8l2QmZbRpFnfgoV352yI1ULQly0/
ucGXMz08weQmyhnXpMByhXuxJaRIvGoApukkiPMw6WMbsiEY0Jz09+7waJXXAIMJgE3nbX3xOlbZ
6fwsEMBMhITpHajHRvb5J7/qzRl18aMuNsM2jqeR4Lfp1GG/nMbHmDgERcBYB3phlZuPb8GbTfG8
GLW1TbyOEszO+He/0mSAyjzgDnjhPcjPoq5//ecLuPz559FQxDBddkpAlkiMpJ5OAyyebRPUbXz7
eIU/Zc4/7w7X8PcSF9dg9KP0ac2nE/XQwvVvIucn13xw0vVAeDe0+J4gkL5Snzyn/2NdOjHPkxRg
6uLbAPMlAbHop1NaHHr9jVDElXE276mj4ROG9Dp2hE5+Nt3tzQfJxXIbPSYEMuiEEvbfB9ZgaKng
9OeTQaR0m2OQ4JtEuXLrRJ98k++txGhsi26TERkMDvl3Jb8KgnoIK/PkhASwEywVJHvSwxFKfTLB
+rOFLu+jKsbUCTPz1JExcCDt1wCuJD+XDzfbt5PyVx+/MO+u5wnw+T/NjH9xRk+AC3TEo3kSTbrI
2gdF/URGfpXvP17nzYEo3DNG4AgBPOoJcfGoZIg2Cd2LiQ3eO7Yy3bbVY1jVBCs50DPi1Jfmw8cr
ird7B0t61DagEjQdlxtajsO9cYbJPHkl6aqZY7w2get/yWeonpzUr2vp2OVVA2135TSz9RO0r9o5
oKArEmObQ55Aac0WLuFFECb59diidSfDTV6RJ7LoWv3S4nvBoC3bXU88xaKF+lgag3HIfZnsSfaM
vmE0jz750t67kTZeGGKxeOOFvHgTEdOU2FCEebKGh+JbkrIPLud+1dYH/cmr+M43TW9LUiQ4C9uh
dTmIFTrGKBut+LzIDk+1tdGuu47nK9sfl5qMnRGnzjCT7jRP64+f3dtHd95GmGnus0l6FHb/fm5l
kwrGdozzyXONDRkIZIAYmz6/itCvNfbLx4v9GYb4757572oXtxSzv8XJ18+n+gfC9Pbb/NN6MK/U
JtkEK2cv9n1IDuJCfc9vwsfuUV/Vm49/wJ9xN29+gKD9pm+V0v0zYO6vkt8xCPBBjDqfhqvwHjrh
mmGRxkHeu6t5q58O8SlntqvaN7vkFkXWJ4u/qTYEV+/YPiPFJX8R5x3ir8VTwpFQCHvzKWyIcMJh
dR25cuck+Vcrh/sl7ZmEuPaVWRRbnGOr1p6//je/QAG08l4LG5Dg318wCokanvSRU9MYfFz1E7jt
PhhXQyL32NVfMEujxXf9dNFR1368+HtvGhUPo7eldc5mvdiXujickwbW/2QXzaN/1XhLVRQP+fzb
19v/10p/3sK/7nME6459xf3zTpcLB+c8fPxVPmd7Y8Dn5BdPH6/3dmc/w0bU6gCdkuPx4rkWNrIn
lYbmiSu86txgQxQ0yRD63u8/WendjQL4F9cvhzGH/8VSgM7R7Jg5e9KxckuMHz+S5pG5cAmWNyPQ
iyoz11XpfbY/vXuFfy178d6QMGjnac2yhtds6n4btzUGFn2bJcFjEAg05esobG5DXZMUvSLrqzOG
q1ilaw06X382fvxclV9+xJw2IJSeJKLNvXiTRlH2JSmt5qkYsnir+vE344aG3ZgSE/Dxk33vnaUD
kqayGGQkL9+kXBQSNSvX7cC/pTMxzTuEk3r4IvEwf7zUHyjz8qr+XusC7ZrrUVdOlpqnQXa4vpgs
s4R+3jlG8QVRxWEQtrFMnPFmruo7SK3rfHYe8my+Sci0WpIznaybHDG0JGR/4SkyuwrLxtJlHkPC
oqO5vQtjixRDo55XJQgiCRcQM4H1M/LlViBvXFYiWLv9gChbNJ9s/Nbbgh+qluwLX5kC9FNdXJxX
JTHy05qiREhyje320KXdsynnZJlnhV6in3wlEHlfVs4L3OBt7EdXWV0KfMT2Dl32/MnZ/u7vsTkB
AEsZIqwuijFKTxDwoDNPLbXEYpAiWaKtdT5Z5Z3P1adAkEy/sWn3wCr/3W91p5i3lRrWqVyQ63o1
bMthnRzRAyfVhui7j9+gtx/pv4tdNLM1Tn7DtkNx8mv8E1rc5N5hZsQaym1z9/FS718YgwNceCHb
FOpiQ7CJgrQ1hp4TvpDB3SQr7yU6EMeFYf7L+F9dmLSVECbFszIvLgxB9Bx3INJ8GfSjZCpG5Kci
NMCK8/Flvd1YuIOUsOzkCsbrsuIjWiib3YmF5q4htUVU87ZlutU2LO3wkyr93aVcE+JcEZviinPx
+dcZZVhTrjsaoFMN//0by1i8DOOh+OHG7o+PL+rtHsZFndsBpH5Cmf7loyKWWqqQlQoEGUg2lll/
hZwiJ0mrzD6hBqxzAffvJsZiiqxm5foWjcjF1pxmTtowtkQgmtBEAqO6874wXGrneI+t95IjIojj
J1yQBK7uUnyedvTJePa3Hza0uUsXwnbtQxFevCtFhIOwGhgU4k9I2Slxctj23P0vXhS6OM+hlLHQ
bl6sQsSZBTU9iBNFvYkyxkFPKIqluP/40b33Rf+9zMVp79QY8hndLE5lxiZ4ZcR3pLqiBft4Fett
Xco9O5cwXBHv/SXHq5tZGwGRdKfE/jWhjTTSx5ZA1SLfpdkvBEsLJ2e6Ohrvu48Xfu8b+Hvdi7s4
afB325vEKYTAdXLn2ht2lm43H69iiXfeyb+XubiLtqvtYc4tcSpKkg38wF6VzCJbNzXo/1kVykSP
tt/TBdUHwrzjKwIo89vUS+ObiYiCT37NebGLD4SR9cpxOHs4FtyLr9FpC2z/Q+j9D2nftRs7znT7
RAKUwy0VOrfdtuWwbwRH5Zz19P+S52Cmmy00z8w3NwbG2C6RLFZi1Vr3Izp3UGtA5guUHeJXmmQD
gri1by9+vm+UOENDbm7A/eBkaXEenlHUWAYIYBf9kYAqjlqZ6Q8nsYDGNpjs8dtdUNaMO3gt1OAx
cK/IuoryHtIMfNSZbcMoTYcxtli7D0thzWVkekyk+34U9nH0oKtbQ2XIWzhhIFbIBkJBCYksaFsv
BUpeNKCnsjfuRaG1SyCA1OGpjDcAcgckXUXKDm0nrStLgqlh5hfGg7HLC3ktmpR1jGTOlg9x6ayC
Zys2MEKjR/IYnNL2XTHuMLJK5GgloCUuHswW7T0DUBix5WA54NIT+hen8aBhagqAUCXAw1o1BTHl
l6GU1u3jX9oZTUdWYkggEkXOS+l+jslptPII3n2MkRu0UvE14sctGtM7NMYHYFZFYQjDxq+qE7Lo
mq+6VWZHAFBwYc60EU/RZO3dJDXovPX9U9+Kz0W1KWKzaR0UGIGCf9DawTYA0FpxAKEyplWeHpTw
XuDWflgzrtyCU0IDB4J4JGcIWZCEX54Opm8wJCXE/gkzk5akPPMTqirVY/4ponfjgAZePvdNYO1Y
ffGm+Qz3e11FuhROOfoiU5oO2Bn+Kc50pxwBcw7QBUP+A9B3s0DXn+CxWH9nbb+889hsgO1L8E88
EMep2xCCzATjZJJ/AoQTBg9DdLUBTtJYAzSF9U6zcNPn4ALXDp2Fska/04C/axq1UfNP6gHgknK4
yYaj1hskUWM7L984nXHRWPKopckRuFRA1eafinZ+jAK6TLZvQdSHaX4LUKK3L891WVNC4wl6jVCs
Qb6NKPdSb9DLJ6rAQYlO03j014m8Gf2DHP10OMA4emplvLIDF79wRtU/Jj1KyKYwfEYWsJk4U+RW
BrerAYrsAUe1LDiz7FeYFAyAaJ5EISvRuDrzy0+VqHwGlIrA54/b6JQ/B284cP2+/C7dwW43yRbd
aK6HVnXG9lxFWpRIysr3II8Fe2Efner+TQKld/t9e/uvPCX19ymbCnA5rVY9/H25A+iIXpoYFC7D
9659+/dydFFFlVeFf5TokFXvqiYbpzE6Nf2LXNVHvYBJStXxFPo9xzinq1gca9Jl3BcEjvDLPHVM
Wan0DRd7WJOWZit+yBNAkJbIgaciX9dj220w98mIsq5zNQntQIg2YA5gjVGiv1RjfkRiCgC56dCa
4DKx+xW0c4PZh5DZtnZ1PSEJxVVpTqhRoKHD4lTBoGLY+fwBFWtr2HDH0NQdfh0yvNq1ZlyKoZza
aGhBGnFgu263gxWv0bwqsvLba+WeRRh41EBXxRw/Xe6ZEWopz8khf2g2qE5bGF4itfXp35tbQE7t
v/6tBl4Io1+GUK8Eb96EbYvXgWWY4l7Y3BZwrXaXAqirmszx0cj/nktvB6a+R/sA40zEawt0KYO6
riVvACKpD/iD9oi5kBRDLZi/eRj22L4X7y40Payst8J7FL2P/adx8ki/wQyKo+1bxiW78ri/Wvj3
2enS5dk1oP4t0z7iD7Vt4F3BMI1taGmM9V4nTZSUWYPOQr4e0zU1gEahIVZvA7XO0S35k4gEtSzG
epZv1T/roZwegM/StouwHsyf7SKLM7WTuOYslphFO3Gm8zp1rQBhjGnjDCdY2+jmsVAQhJ3I3rsV
Sx0F1glRFgm4GMAS7iDJOxnr1p4vMeZLTrFb7IyjuJHM0hFfwP1lWBLDabFuAhWNgcAeOGoiJItm
YBY7yfbZ+8haHWU7prKLS8xz8YfJMZx0WEsfCL/NbCcTwQRcqakejXsAthqt5TPXt6yWqGgiIEMz
K6KWS7Uss0gOlSCZ1bK1vW1iiZvSQh+JA+4nhlW5Ti7mK3AmizIrouiBiBCEDYf5EEc7Xmtrz8rW
wVqycyuxb9uwRftyJoyyL5miS9M8OHXYPKxZHnL+txcRM7UQymJUKFqVEloBDh00MbRT6H1vDbaJ
vNwKX26vY/maqaqG7hEUAfASdnlCwMNJOS4refSQx2sgttjFLr4vDp4ZMewGUxJlomQOiPSBBEnz
BauJZwH/a5ttPZN1q5iSKBMlAOyYL+c19Xa3qUloIx605H21yhkNrou28GzzKBtVgJsm8cditlGD
JZuzu9S2zf++dbSFytox1xUsCOiIm2ETWQ0RfkwAej38j9pAGSTggRhCJGFBlQMcB1IT4xibggl2
KYY2sHaOskotSO8zL8aKWnjFBEMjiAHN5sQzFrRo/P45IPphxSu4VlINrGewZucrbvCIb7Isz4IV
R1cgAnYBRg5v2dTpoFUfz6MYcIaQwIwgZNyn/+GaXsigDmaKZBCQ6b8qDZwhizSE5Btuw/K6C/t1
IYY6lsIAARYGTeZjAXOvycP5gZOCcfbXz29otDvbMJXyCj4wEMIpBIN3STC+bzZ78IxaEWx1CPhx
DJMkps4SKV3b1AuRlHMASZcMuCksTLpTT7Nd5cwMSPKktXhr+8OyC0t+D8/BBrIb1DzQNUbtowBs
wCjvtNnvDZvirdgNuEXae2iBtY+xtOtq37yb/8iiu617cI9qRfMrKz12QG5+6GGNapQjwCW2Fx+9
O8HMv0SSbPmd98A0trPZprzVhXhqZ0HRV2E28lf8bNYTC+2jv7e5dMDNYAbI8xhGav6LVxLR7IhO
TewvWoPx+7NYVxRUIQFEHzY3JJgv3xW2TAYTlO8mMI4ZFn5RV5Gtoi8UBURFVihH39Qovzd1LBzS
FEPWAZ711ZOCFOx16k+Kv63Tk4gOJekJFLmkx8i3xqms9S4kmHPC/PcnzLp9tl4hKMMYWLMC3Jlo
JpZxzD4wYN2/eWu8q5r6kdt7Zv7B8wy5vyOE9D6fy6Uc9jQoHCAxILe2uTsgi1dWaOnmtO+P8Kt7
8Tk0U0Bog7zO8u6ad2BSWTXrAW/BTeDhzFCR9+Ip9KoaAuwX7D16PZFbK+D2tYKn8CF8mK0sGJec
dA/uNjCPBQ/ZsSKxxTJUi1frTDztPrg6QcEN1KOHYK/cNdah2svbZh+uHUc4rkDO+w5Wt58Jqpet
GDq+dKsUQ5Ux4onhBvykzlzpc5Efa5z5qbWVdX0I4PO99WxGRCLu2HnCb03u6rTPJFImi1e70ZfC
RjgAWw88xXZvao/9ag5psnVtjjYSSxRsgFq1Gzb9ak5kvfVkGgB0/wSzYkJKh50fiQuhMFpd/t4G
hfIUERdiuHjCNhhr5U4/4XX/1G4nBywwCLZAU5991J+gol8VJngtkNCXSCwYJ7EQ6V98AmXfei+M
gI2GTxisxAI3gZUfvHtxM5nROjuAmNrknlgBxVIqcyGTMjpI12qVAz82jqEoSLyWfhNtzMxbaFfp
H401Y43zNt44e7rTQKskpZf0Sjj8kXYB4vIBSlaYhsUUxDpPyqQ04IpPEx4Lk3Cd8mNtciYwYU2A
o/QWuLQ3jHUxbpFCJQIVwFi8aV5Xb895vYcgI912WF5678Fe+P8pCb04OSojQJ6lVWk0nxwuy5yG
Dvva1B6y9WihN50VRTMVhQo9Z34YmfOgnMG+s9IjCI1+T6+3gEW0LVgOgbWdlFEamhk1XoOJaOGI
ug3G1MDGZjUWsKpsceOtPRgB7qQgxC5MDcoDjnDUupinuugUzowCZal0HzAGlYpTBSPvb10IKFNm
dzcbK9kC9LVZ3892wLA4ZjFPmn3tjZtCh64qmAvB/YTz1U/etjzCFNpg2jz6L42FNmns+h3KfHdo
eVsb4JUl3TZ5VitrMsFV3xFt21rJMTmCwPU/1gDPdU+lLBVo0nVD6aAMuf1c2zVqnPcr5cQTlltc
jG7RNWwIKuY9EFZTSo4p+zhq4144qIfpU/u1GGArtsERsmYWcpeCvXNZlIZXXNurNdBPfsuAwuPg
9KtuAzZd2P9s7d83RFslx9ktRrjQgIwht03IrNLX5/3PUimVB3Z4C6YDiG+3wME0UTiG04tYDa2s
RVIaHamSFwLqHXbKRORuZnfhaTaLoDG4+0+Z0NmG0i4Vtl4A3jxk4dUdddXuybO62Xvi+EQi/7dk
D22WGFlAiyyayyitTKQEBaZR+Ou2Rnv9ANh42Asc3qbDfdCdwL59ZItRG0JGFXgMMjAtVerM0l7z
0wzEjgeQJ/4MlvgsNZun0hJW5Z4bbcAtrYtD7gSHHIkmt1JYMevSYcI6ARpCEwHMR29wOwIGKQWf
2sHAzdChoeh7NYGVZSFKZ2UnS477XBa1uWWr80kD7KnDuELGfjDM4aEh2fb/Iw+a7xl9Ec4lUSEJ
QAGHWo6wKu0OYPHv3ZO2juBQ9X3zU71nx9KR8QjgmePD7cO8btuYh/LOdpNKfmBnAJrbYYUgBz3l
xw4xqbLzrOpH2/qm9M2TBkgjDJmLJ4g+urkrCrSetJH3PE+IK6UV4ec40t3lW9/GKa4wJ83v/ouB
Mc5kUScoAEImLKcG2rKeH0PD73qDhnZGELvkMc+FUIfXKUolxAAk/L3zs+lEWL9SEODd3jiWGOqs
lKruZ0aYed9i1N67LdDgCbq4GRd80f+cL2eOU84S4mosRDxYdyIedru7+iTtfDtHpapbyS8hY16e
tSQqgmzEXtQmkHj/viGDWru2wJcMbWedEHNNlE8N4eN0PMeL8KlzvO/bs1keTI8Ih/Ll9jEt1ccx
Y/WPflM+NQZXZi74WFRlYdjmGNoBnheCNYK3/1EhKEucZxOQlmblBlz/fq5JzXYfi2KZwfkUrozT
2YIo/5nnQq3OjJLw0rNPi9fy+3ick1SAKVpA1remfGV8/W+7qFG5qdR5QlMHEDo/ufIozKTmtAWC
n+kx7NHvGBi1PEC18BJK1TpoAeieaS0FAnIijyKeCftjvEYzw16yPht0AfQWZsPfXVw0u3x89K3T
ibW1CwHQhWzqCGsAa6YYjBAPu9fiXrTj3USAyW12JgQrJtBr7dRJVqy9nS3FrRVTB9popVSIA1Y8
7fHsC7xcFO9Bg7NP74ejiiBTemIc5kKN7XyZdKWnBrCdqCRYpkYOguXvCuduc28Xx/reXX8x9nTB
plzIokx+NKH/WY6wuNYGZywStngfkXatMC7fUhx0IYey+sYwhMDjxZpeAR7+xpsc2gKmzeYbjb7k
7U10gLYJcj+oK6tVTV44PeG3yUfV0OlPt3nWYdyIxlBiM+X2mJaVGyfxinFgCz5aFNC9JGNaAdNu
8vwNZz4gRN+PII31fOX/enaJD8WuOc6v9MzmiuX1/COLcgJA+JYAszzLMn9LsAEB9PUc2c2lJ7zJ
WgbHTLKWFBK9qnOjtIF+P55aXxuOVdsKlXiI1BojkDbHv2npj6oxQSeWBIk8WmPRNSnNsGqXG9mm
bZwKkSwe5FWHTB6vmCiubR7QHWuLDmqNFg8Xzji8JaNyLpNanBLLYIBJIFO4807pQ/ucbXhbsp5A
mGRWdvacHNOn5ijZ/fq24KWDPJdLHSRSkZwD05B4AMooCBucWvm+LWApXMVc0D+7SblxMMb4mhxD
AgcsxhkPWbO8Ysd7oGbJ7aw71t2qKj7ajNsUyoteWhUogFn950v25fwbKPcOAE0hazBhcOBNbxvv
PmLbt/nD7J8A3gkz2lt4xgDtJrpNWDd/qZfmYv2Uu+jEFqRynSQeQBhrx8duI+0FjDR3pCMJAYbw
aKmOZFcmzN0TY+tZSkX5DFkoRAwRzJ7q4/ABYFry9LBa3eNhYFg99oT1CrX0OnK+0l/re2aA0hyK
BG4ZpF6mupqsj5Lc/UmsDTBR4BxVeOZqzqd3Pfn6Xzf599PORAcNkKmFEZsMMie803Jk2tw9re7n
Ksg7+JNQvD2xygYMnfot1J+JlCtRG/B8OpvbHiIjB8CiqLazMohrQCfgkAJtY8YAwKiRRCMdahUX
gidKmfUHTBLRvnPunLuQfH9XdmWDqundN38YejO7QTrWOBdJuUmpAQ566GM38VaL9op8W6LM02yr
B3VdmMwXrUUTdLZAytyCEK1pgxILDAJUpJ3Dk/97NcRX/lPZclZh3V4dS9z8+7NzE2VOC9MQ4pQ4
JxN/lPOIIeHXm9/aP8qoGl0E1gnv/2mjbMp2aOcmzmu+Acm6Mn/AQ8SQuXjVMcVqgG5NxnABZeE4
lFiAG6CKh+zVBy9hZxUvaLstJRsUwrf3j5KE0Sg0SCuKOD/jYwpToeyZKAIU1sjEzHUAiu8KsKh3
YI5b3xZCR2p/SZlRZvCkjcE3uqDa80khxIWcuc9ou4nuAryhA6EMhAjmFriaBAQe6379aPZEyFi5
BRVHXYmmttLgNN9PNClzd5bTfgfWhHapzJmI3m0yoEyb5k9yyD/6wvaduDYZ50gDYFxJp7ZXbfs+
zhosvPqs7SLEKG1K2idTekZXhtHalXPqyWl+qFmzJMuXt/4vyeh6wwM3BsAllbr1ocQFoIkOUzeR
PsFWNQB7Xi0DEk0h+oR1/bkOgCaZANx4A0DrauYIZ0Hx/Q7Vnl2c30+AjQOykCriiZcuM2ly0gNM
vErdAXxe+qoGWTVAC2zRHoGRbo7faeyM4JCJV5O8MVbxobqrSrw0y44Kkve98D2ltrium10UrjPl
/rZKUlHhX9+GCUxdV4A3Y8iUWvSR34E8kU9dQwBTOJfrIqaFMoiOChNUg6w3ndlGXG0FRtMRx2Mu
n6che8ZKkEvVUFI3HUbQMSQZkSsw5+jC6vayfsFTaUEwGbjSkIXxUio+k8Y4lzu1yVwVT1QfYLjL
uXuM7gBLh38GzlpJ+O+6ACZ+D7qlbbypAoernAn+4HMYVhjr0SIr8ewpBbD+1g/BGLWNX8S9/IAR
XxDSe3g4/fFTe4qtoD/d/nR6buz3SM4/nToSsK3EcB1t5uqq1Q8pJnjAmkmS/sAjnNpx0SYrSb7u
71hF5l8gmKs90+ZxXAkDG1coNWEMVihfgw30VFMDRwB5itG82Vn3AMEzgbs1rhpQ15PyK1zV7sy4
Aw7MBsWBT8Bi1/tQ3rQK4xjpvoC/9uLskyifg46/IOgGfFLjWKMt2+O3s1HvVxl86WfxI6/huVMH
400rTJw93D4HaclyYKLt7+2gVCgQGi0ohSlzo416it9f5Z+78EHbqZt0H5rVzo9Wjf2DQqG5TR9D
R9kcMeN6hx4R/H9HtFgFSrpw+LsVsF8GZukxxnsFsMVz+diMZZq7MoAwyw3ovgDYD3rI9LXrBP65
CUHXaUmASEemL4bZYzul/DNw5tPXXDISn+FPluwGilSKhFl35CB0nDgG+B0YGHK3bYLJ4es8AzF9
+lk3vPLYVTxrWHzWeUo1gccMFB9ZQjkTY/b4/Vl4YwwaaM9rLXcxUS5v9FAQnYIvBUvjwN0kleB4
TKpEZmgfneTMWw7UdWTL6PiUAcNOFXDEUYiFom1yV0wsVSFVZONKVvlaeqjQpLMSxgfZKg+VupOE
tYb+jQqPI6yAnI6U//oIvG/JgHHVJOAYXS5dGoNRVIo2d7m1KhxEsBPLpNyXAGMcCXYdjY2bWrYz
UCi1DuBAi09tc/siLGkejCimkYAbiRdFGqxLDnxRC5Qydz+QYpZm+id/ajArEX4w5CzoFOTMQLIy
iH6vnEORidLEB1iphz4RLLSensoAzPTQpjIGFy5IM0BOJygAeuVIW/nmNNnKcwzQmVL5t6ONv9uO
TjQBYA4z7NHVokHVmfhyhrOvnCbfuttHztrK+4AgSPl6ZlQKl2w+JoQBUsNLvAq0vtkWnel31QXh
4Ctj7sYEgQlCgF0F0pPMVI6gkG2JljkFR1ihEfWo+NcSYU4A+w0IcoxLXwoF/wIntGACdXu+6C2u
HDUitoK8LsAXSLg8G4nWgQYsCfSn3vC91dTxrCc4ceFi43LhsBF66PwVsn4nlJGHm49v8Dz+ZQh9
7isbJEOyMlAvAiehyoE1jwCqfwLPJJ50jVyvtaMXKwZ4Sr0ujq0Yo7mgxhsSH3TnY9tGewy21bHF
j7H4khWS/AKqVMzD80HdYz5eCwX4DC0X9n6f8AYxxD549gpRea6yukOvocbJrtRlBWuIeMmXYc4T
/JjAYsSYNN3ql4AItfKMmS4WfY2qDT43rQMoUkzAcGNy5Yf4hs/htqJE8vu+BMmRYKof/WvpqJ6p
CybA0ojKN4y8h+57nZUAYAn4HgyoIwykAeJFEF9WbSD47szBo6HvLxbR9KhqqwEcYlsfEyk9yNiS
wZ6k4+37/pu9XRp1zGsqwKZH0ydgnX8t35nSl60v6zH4pV3r9c9oZxt0DDQbjvzJyR9sBLmrMQpW
mjmeMfUN/D0h5qP1czqZWwzxWfs9zCCezhLyZprrE/5bj+TxMTMfCxOk6uhM2m635iMrn7i2Ubgw
Enpi0KOKb6f9HlAh01IyPO9JKN/AHUfqZhMH98HAcD3X1+JSDFU9CLxc0VsATD+hzGb7ybEGhAgA
hDCxu5NA5X77IOghSujApTTK+vh5CccTQ5rfW6NZbDSCxpufYn84HBywUGy+P0eDDNvBJPvpJ75n
dVIs3IxL+ZQhErqm6oFX5T1Z6gq93gfnozZBPEQ28v39C+8UREVABbYjE5j/jDjmOiG5FE0FeboY
61o8iwZtoVz8CPFdDDLV2/t7HUheypgP+0zPQWnjpzAr3lOQuGVbkrBh3CS6NPPXASrSDKeDUgnQ
VS4lcGA16ycp557StXf/vRq23fYIQMsvvGbvFGtk6Mt1rQTrURAZQ9zMyUDtGV+qfidVLfcE6Cwy
NJuZem0EiWj50agvvcJ4mV88Idim2U1poMEQL9fmiZU8cWMHaQqmDupVqj1LaAe/fUQLMY7BA+IL
RhCXm0dYeyllnPD+r2cc95TbsZ2u9L1Otj8+un5ZRd0lA4J9kdHnDggLJFqXglQ072n14HFPg586
Q7GNaonU9aFs/n3IjBWdCaL2TarlHNSwEGRkPXI3tFDIPHhkNRLyn0kysTZwyWKdi6MsVl23cu1V
Bve0A4ckJlPEE7pFCfLrT8G0M9vcqjtGorx0rRCSAngH8RIAxqidrKRSSiYZC0yMzlZBlqcgb7+t
Fgu6hwBQmGuDeOEErvflYRVJ3YBFN/XdRK1eqrDag7W2JUGY2rflLNwovKOCPAXLQcrx2/57ZiF0
Leqjbqp9N6vzLYBz7jwlfjWy8EMqR1KmnSOIPONaLVSljAuZ1IEN8hAEkp777sG5A9Y+wAbwY0AF
fkNWGwJna27X3jFBTvvIiHZ/J5Uox38hmjJXQqWoddND9Osrbz6r9nNvgu9xrRDLcTaGjU/4QLnc
J6g3VOB/28mWigEus1mhSlivd4Vl/TAqswvae/FFsyKcHYDGSUakNKXvhqGxVidwjSv8vhwEK60a
s65FxuYvioORmbMqkEqplF5FQqF7Yur7bgxSZdEOWwWYXOu42RV5yriYS84V78uCLGFUGeXPX+d/
tjSxi+tmkHXfbbelbtY+NlQimU4wXnrX3GeW4pm1RxqMbBMfs6Aekb0nwNe+92VF8jevZnwP3co+
+6qL76G8B9h6Aa/Nib6LSXHh9RChNcIBbd5PhK4h02N4Ruo560oY5XrBsKvEHWjt3XpalQ/dnhd2
7woKScph/LfAU3/JAtgoZrjwhoCq46UOcUPDp2WcBO4uJYeJCII9fn3tnhPUpr76tcSCp1yK2vCQ
8I88qqYeeYHS8ehTd/to0zU7QB7Gu6BzNDAu8yT01qgPhBOw7BMrCSRLknddeCfwr6mxEZsdOpl4
UnBbLbPBkG0N2T72NEbc85tA0vf8/Aupqs0YJJPHd1HgYmYaHIcOHj2AFEsQXn75W/Mo/BHnCefG
/n66u3Me9hw6vM3Hk/V62K0f5Y/wLrQyc+3ZX5rVk56sWf1xy1fjnx2kO3gzSSsmOYgDV1R2kUia
lxoEsJgjV81I2wKbOt+OADkWq41oJadRPZRPtUCG9+aBy8xROxUBoxi/UHDC3Tj7IMouoDYShn2N
I1VAd+C9CZxgK8Za8gqrbwxXyZ0cqLESak98BczubV1Y4Nc1viv9AKZ6knisV7GF7BAfBJgCEIag
KgG4/UudBojPUALIMnB5U9/Kdr2aXsT70ORfeyu1PA+DmDzjxi65wnOJlFsaM9FImyAPXK1aq6U5
1pgaz8Y/KM0HrBrm8nbjIUICocUMVkjdoBYV3k4Zsd2l7EiAX0gt+bE6Bph3NOz+mJDM0oK7msdj
wGoCbTRJMAf3dNvzL5tDRZ154EB+h5DwcofbmXkcHKA48mY1qRX6f6Rt5L/3vlmKqO9m0SbV45Xo
aWCLr02F9SS5FPjilRpAhoBsk+CKKKuldCooqjPIH1cKKX9AUB8RMEcLphk7DL9PN838WkhsNmo9
IBsAOCCl3t0EYtwyGwMXs7aOXz+DMTz1AqvjT2K4i9SZ79oMwecpvpUF8TmL10xFe2Zs+FJMd/4R
lEpPhTED1U2B22qPrW4a+lrAtMJA9NwaT3FwGsfaEvIQwG7OuBGR4quVyPCBv40btGFEfycoK2C+
AedGfUNcTEIyNfgGPIU6aWIJDXnDcOkxO7qumzqxhbEF8gOTd/ovi58rycBPBp0nPUM+1Ire+LwK
i2emtgaIKQ6DLqvOtt8V8yv/UBil40UfhSDnb3nUiYe1JpeDAnntFs2s1VN2H9vNXlvnB9UK3qu1
dJy23OoI1gewZm0D0n5glsxkHfm8nfR2o4EA6DTIVxWA417escqvWjFN6hAcro/gvQ5PWmWD3E30
t5pxTOO9/8VtJRaT1mKUey6V8n5hoAA3sIPUQDKd1z+H4LNd1WZNnNkPviIzzzajqaGzRw3te5Wo
ZAzxmHZ0j+D1IhVxH8eXXcvQvCXrqmO+HXwQULwrbEEDxMZGqnmBGxaroHmq2l0mvmkYBh1ywtr1
2VLTuz4bFdT2NAHEE1RMDerJYkokHuW93g6Jvx0PIdHBUHsUiQaeuP/iO2FYZr5YzHMACfbykI0K
DahSzIVu3vq2In/6GpFEuxiAbWI4rXrP52aIAff8pwFG4T6NLBB4m6psptUqMVjJ9yyMWjt2F8x4
so73wysgNzyDlWXoi5FrNCs1WQv8qfdWkcIIsBbSCAyNoxIDATPQKKVhgxRJEviyI7drtpxkNpIV
22Nwr09ft83G/Heo1aBdRZOhNIgEEN9ebq0ot7reKFzixm1hodsYKLNEbjfhoZLWoegTdDkzEu+F
/ZPwqChjlAwAEEjNLiWGQqcG8WAksFN3zXZ0mONGC8p5IYCywFUdjV7WQkB+nHaZJX4XO/R+IN5D
X7Hx1H9wzu0tXF4QKt2IpNAKQoN6lhlCgEaGPHkkXf2iaMds2kbZ+20pC88pKEyrkgrbDhyFK5Yu
IU0rsS6j1MVgaF6RxtJI9NTsuz3AWPfIqSfy0JHCvs+AKpNldvMsoEz+uL79FXP6TqvL+UdQFz9A
g5PftfgIMMbbMqapcv/jtoSF3cQbIboHecSmEizMpXr0YqsJfV2iUWuA4542IRBR+/LkM7RwYSFw
GjJiFcCwgrBl/oyz1LnKvKQYcyyk6tJnjW90R6iqwr69lqUI7EIKtRggMcmBDM5zNzHuum4r7b0w
McHOkwiHMX+VplU9gIGRFYtdP/7h5edsbZRPbCtQKU9FkCKyj7VHZfqpp1NUHjP/SaiRD22inhEL
LBgRRLgyjAggLtFcQlVYqzw0uiyOU7dXSNvEJIofxuGtapxBRONgcGLl41c6AoMIQQAlRtEYmQt1
eJ0mgldQzTM3HCMg5CYFno1XoEkKzSQWGYpyZYgpWdQRynqVDkIUZ65Qa1YEYr6Ad1K0gIcgOWr5
z9sKc6WVEIYgei5LAoYKi7vUyjzTxloL0R8EriTD7z66qv66LeE67ZtFzI0PmBNArZ9+qixm3B1B
6NCniMaKAG9C3eurAKg4xfHvxd2OYynjVUyOuQdcL7RYgI4ObLLUWUkFiFpA4lDg+RsGC2PfHCDJ
fPKtYup7AtwHguHbK7xO/SmJ1InhHV4dYk4q3F0x7D7AD7Hq0A38HTkdAdmZeWrJ19qMP62cddsX
Tm8u+sGpAVWQR0cgdXqhF8aRH5Yushvrj7EDlJDnEF+03puVEVnMJvKra4eFopkCCPFwpAqSjUt5
fpirujf0pSuvcjx224EDLo4pJsX3wChqXsWWlKTZ5Z5Zyyg1UGbUIKkNvxLVemx58jiOjJvGWs68
vWdClIgTs24WkhJ5NDN5rRrE1T2LkSixxNAuTOVisfKE0i3tufE4QiHasOOACG/KUxg6t5Xxuvtj
3jlgxeORQYfB+vXqZ4tCnKiA/FYtof7qH/2Pk/4x6mO7AQbqY0+SjqWCV7EPxMl47+cx9CyDwYBa
nNoEdVOg79JF36tGduF7mTu1bL2oGcFooZoyZ5yuCy2zxJm2WRQRSMKwXJ4a78lFDVzrysXr2kgm
ZHvg7AGhzp2GqhWGDOQnjBjmluaZXfLYcA/J98SKKK8LLdQ3UJrThWBiq8Eg5mKaop2Bw60iJU1g
AqNjux0Uhp7Oe3gRA1HSqD0uNK3zSmOo3MoBhvuOBUu6ZKEvdpSymHwd6FKu1pVbhhvca2IdHL0k
fP02xNZauteemByGc8h9a0WUxcRwXCzmflu5mXFQ1FX3yonQnig9ld7WqNE2S1ilQKbaUDFKpBVK
3EhQGyk/CJw1pWg/fZHtInWizwJDNxjZBwh/KqJbGo2BROBiU3pDq4zCvDJX0RKOc57QmxkUUQlV
KJ/b9DE6ELm0dgX/IQVAlJ4RTdhOntkANrE/TTbrjf26Yx5eEGzNv/xJuPu/tbQzm4AYfmzD2Kvd
oXqN0Q7nJi8KSpLp3KYeHXWiHbIdSNOmre5IKBTdtkgL8QxIomCPQD8nA5+euis830lRYhi1W7Sv
UWt2lto9pgXRZYacBZcBKrS5lUBDRIMhD8ouBG2qC3nauFH0MElrzfWrAxSpJ8HAQOuQ5gtBqS9o
YQS8yxh4nQHn6aUo1ERKsANKjcvbLWowH+gz0hx/G7pPh6jChPX7VkT1BegyABtb+XeZadoPj9X3
DjO1mJ5jDSguxR/4HNSiwAQHyBS6h2IqR0PxerVxk9YMwP7ppKWd7cOdNvzgZNcArFxNxi5uNsq0
FgPSo97OWfJR/0leq5jhEK7LkdC184+hrrY/hVHXV3oDp9p9YZAQsH9ocyUAkkYYhhcPQmL0pQW2
Rnog0u1YpZtZm+ijUUToAAJNsODw1NEIdaF2XDG2bqWC9ckzpMlMCxBa39ZpccHtqeh0RFY8dxoi
wLvUgKpPJa8F2ppbTRUBQ5D4nFSbmciR1KkdAbZzHQC6SSP+ZMv9qkQzdQ3+94h073r/Eui7SN61
rZkHb7e/67fqfbl8AQ3NmPefU0z8pFwFkvmo1VJxcCuBqA8e+KBXXWVLn4A5WoOtb/JXgUzGwuzL
/SRafW4L0l0SkZRfa5nVxzs0g7erUbCK+suzQCctG+DltL3pKxYn8/a3Luzh5bdSe5gmcR4LPj+4
NTlAK1Fg+INXg7lzYIYLCO2nbFccFfMxMRFJfDGEXwdll8IpNUWVMdTzchqQsv5JzMNoo2YZg/Lh
Yy6ePh0M8uclJG/vykowXfP48s6Qf92JPdOuzcwMSI7m9IsqSnGGPGR6qQwI08AyENvTOkX7YVxZ
GQgFfEshPWbsPZMh9tpwXUqlbkcqGY0uK8bgNsNxVBCfJTWYNNepwOpMkq7v4aUkKkoTwUQphzXW
56TEubP+jObwf6R913Lr1rLtF6EKObxOJIJZpCBKekEpIueMr78D8r3HJIhL1Nnby3a5LHs1ZurZ
s3v0GEatD2gVqwC/0NUtstSfoGQksYn2bXSMF0SlNyq8NVnKU9/3okzmevzWq+tPSeJOzBmns+OX
ZMtdeNCID6tTBFMe/FGuVthw7rcSEO0JZQOwYizcTFPuFDCo3U7G5FQODGBHTI0PcPNvptokHqn4
bVjzhE3ewiAbgZ+gBCcLW/zeR8Eqg7zMKPwNWuFJkoTyXdCBMhSGTZgvwzsf3y3qq7ICQyTZxwcn
AQ3rHJw9RyKTdsnISrnwAfc3Mj4AQqlIR+Lah0e6nXfB9RV2kN3ehvk+Ijv05D6Ha5ecfvhv82RF
ZxO9gug8/uT336tfUPEuFeXvO7fGiQc0CWrD6C0B9Or2CygqCngnjnv7ZfN62PmbT+jv7A8oVfnk
lG1M09zr556s1x+ltbfXke4RgH6fVi+PJ2Jc3qlTvv6KyfIzUcWmDhthHsCAWFykMiRgiFtY7rkD
h+XEio/cFsCF3w4V0INMKsqst/1Bd0pJjxhFfzyMueW8tjA50kXppKJX5L1dxqCcEyLCcTi4oeky
kiaEeG72iyrJ97HjWL7/d1CT9WP6oAPHctrbmfay26FYkJJN//T6unv31MNzvnvGFa8ljHrqiDUQ
y7Fc8sxtrFg1CdF1O2WI7YHSEvDV4+ockLWe7NEca/8m6rf2eHLmPCs3qrOhJRPtodMMIU+NBdoY
h62NRzHep2B4z9DVHMsLyzxrBxBrvB0Al4U+2u0yB84wBPF4pjLkwsfUp4zgihYBoKh+H49obteO
hXW00ADoBcHHW0uZw2VNr4S9jf+oJYKAhkGRbUmDDOh/ZeiORqfF3EXjIVXiN4fdVLTNMa+PTczO
2r9judNubvMSUrVBDxlqMD+72xgPAya8uNlSrW5h0qYA46YWXAW3aW/XfIcHVoJzmECONA896/GI
5o771eook8MoVGlP9RIMOS3eVArq/Gn1H6wL9C8R4sJ1jh1Ftxugllk+paOit5uw1pgI4FF3LwQL
6dophfTf3XhtZXJJtBI0aPMEVpAq2sbj4+R1d6D1g3HMVg05dZvTCbxRjf72wbPkgyYa+jMeT+Vf
vWzqn68/YeI6gZ1oHL7ABsy0101KJAVuZmcYhxOuKnPYH7mnhGw/IAhzXgFHEakLrmNuKf8aZzj0
BQLfMDnSPYvOwb/9X3cAiacJkcP3xyOc25XXFkbPfhUAlVkgukGHAZYhMAueJrovGbOE0Pv/rCS6
Wf7vOKYOQ4hZqYxgxQ9WMXnZpSM64WCdBGTE7VN7/OJJi9ijAckDCFbUcS7Rg7HgHxeG+heKXQ1V
agMIu8r4iGr0j8qPYEeu8b+fTRTx8PZDAyXoJCbngmm6vJbcHucC3dtlIhhOLlu5soQXn3lJo1gI
TA/YqpDWQKPQ7apFYcBzNdsMwLuA9xp7srPQfK5Z4Y7okD9z1WItfWTqaqm5bCa7eWN4Wl2DmFsi
QvJzsDlSeKb44Yeb8p0+5g1x0CjHr5Rj+vl4SudCCwSJUNzF9Yma3mSD0kwRVFxaDnYMEFOf6DxA
AUF9wjv5PQwWsjfjtE1PO+yglx8tqDQeybfTmvRQ+SlbdrDlPiF1dK6ZTMs4Qr9SwZPCZes4X+rZ
mX3sXZucrGRQJWkal9yAx96mB8c34EKqu3oHeZXh2iSu1QS4hyXM0OyrA1k3cNlCQhVt1eNRuToK
LZuEgdzIgz2EhhIZeUeTLky1mLv4FGnpbV3r6Fa1Hq/kTP2BQcjwr9XxKr6y6tZKlyi5M9gNRB5E
kjQ6QMQSrzb1L6Mq8REKuaAAiF8ddvXY8uy6XhmeuNEianKazWCYVY7+moF2SfhGp28eZxbreIkB
bS4wvR7lZBOlkiNISjIac59aSMILP1lqRt3TErZkyh3+dz2OyD4aXkBCDDm550M01roxJwz2bleq
GwNZpFXznNuUbqKLUfUNWrMZ9as39I+nGC6iXmXmb6DXm6eFS2p2wOAm5tHDjIP699K6WlYmdzi/
VZTBRqaek41qxXkqNKCXKiuzi3hlZjqvZVrzSg8zSbZrDn1OWjiCBAxvsvJSQcDk8ZaZTUGJoH0G
MggBNdgAbjdrWTOQNc482maIZVH6ydWfD5/vAppGD5+WdbJArmK41CIu+f7GlwBmQ8kMOTqUUaf6
aXldJ3VdUY1ND6xNCZkqcEtejru/CEcbaCsFqwICRXqycdLC9fKiDlobEQ1uYlFVPpkNbmKSHKyf
ZPV1gag58HPrsiLnle0Qb/WxXoE4R9Lcy8Is30fft58ymWUgDDIpcsPWfuEIdwD5B2EMPOAAIYrN
UaiOtszLG3rk9uXh/JQv4VTvcUw4itczMfGDMgXe3z6Eedl+7X/R+68eGGKMxhHfiduvC38At+V+
X6k98d5/Ua1/PP751f53JSYecQj5UgwrrETWX+LqkEsLtfKZXXw7wInnq9o2klweA8w08LMbrwav
DmP3VeWSo56gzLNdq6vVt6wvSnOMm+j2Lr21PDmuck23UpFGLQLLEtRTNF6kmuJqsRKqEYhcpHKl
RKbHHArhGCWbOFvsNl76gMnNOlQyPbQh5pYjr+H+HcUYT3vmVpZFeM3UaWOdrc/wiEtR5kxsdjPw
aQwoeUMXMqPdTYPQDDxfkfH8cwouIMRfq56+oo4rNMs+3kczyf1bo5OnUkxJQcymMNqqQk1APPe+
+2zOz+HTc7q2LFPQLxGS1wmhjTcEh6RmxhJ8Sxb54WYupdsPmTyYeqFNUv/Pt+T6eJxb/f29elZI
MyZodqL6HGgnM9mQeLt9SwV9Dx9OzmPbDUh/F279pdP9F49cXUysUudpmmDzU6uXV/Bd5IitRNWw
wOMMKv3Tj6RvdQld/ixh7PWToj0tnO7FDxiP/9UH1F3Tx7GHVRnJAMFEhugO9wcmwScgdjSz1ZGS
1IuurzED0e7JMxde0Pc38+1iTNxb38tC3FCw76G90Gk3cmYzoDZxEjXIF96R95xzt670r3f8aqyB
rNSdMrrSXI9R0tvx+sGCistRZ9Z7lcVFoi1t+sXpnTg3rsyyus5gEqgEwWA0yzu7pBnjArwrT4A7
bbexBse9Rkf/5fuJ+xZPS339M2nk2ymeuDkpdChI7o6nHaQGmxGoALQCvS62WOiR3LrbhKqkHi8X
SFOAQkLneqJDJzAhziEjgKhj6VerhWWfEnwjMrz9qInrC5M4d4tm/CgoFR2Qa8TdjvTnyfwicHz+
ET4f3N7fnPXYC/09Gx74/L89crUHBsWj4nC0GxJ+FxOt2u4MCb22jnY6dactoZ6wFYCyw7t04agt
7PQ/p3xl2QGzjhPSsMzluYV8ldFn6cavXDUIByNtWP3xSGdgEzczPIW7FUWZenEGe4X2mn/suC3i
QWK2Bkp0Rwzx7BrawqLOvNluTU6jNsVjqTCCyUxzdo4pGP7aWfEHZ9Mv+c2F+PBve11NZhT/vxts
7NXa7ZrtkJLDIQHhr0ucrXlEyi0RCfiUz9hGiwoWS0s5cVqV0pWpMp4oMTar0nTQcR9DinGwqHAx
jzKezkcbdhJ/hbKTZYUCW72pBT55xRWVEwPlJwzUOh0l9Us+v6XwY5r9+wR6g83CtuVmP0ACIRGE
bEZ1z8miyn1UBkGCKIkHIX6N1GauGqdwd5Kf/VaFAJUVPlmeUW24E6oWKY6Ob6jJ03hZreRhxOwt
AjlnICPYZ1efNLm0cteXiyrAJ/VPfAgilB1cObGkAfhRx/gie6TozireAgtTMbvsV2Yny47WwDiP
OSwF6Kk0Uc3kt9jPVCc3Y0Z9fHj/UFR3q35larLqqSQoUaPg3gDf8VPzNT6OaQT/rPqZoAsUS4+/
mM1zgV1g4VTv96yG4m+KCiC6dI3iZXvhAOOlQRbUkJ+iIifWutTGW7AX1jpIgrQntAmAsXsr9kuT
NM79oy+f3Hhs5LEdz8etXTvsvg5pm2K4pfr8TE183ABA8wLCRI810tuoJXeS3FfkMWxCRkoaIxZk
oxycfkkf9kCkoatDRw/LKkHxbON+rvLF9rH7vSDTLK2IEocc6tiwevsFQ86WjVShYFnTkRZUlVU7
VKHSTrxnZYkktBRpj7cEM47pdmJvLE4LTXnSMG3gJb2tUSwJf4IAatj85onSsBkXTN1711tTk+nt
wVMVDh4G16q0KRw2G1nd7MCFhZjF0/KFU3X/voYxFEnhYcb81xRhxzRpVTQdxuV4qp8T9LtqC6dp
Bj05mhBRB8JqgcZwkvP2S3T79QMKsaDXGJvu39/dFWgJBnLpD3JN9urTkBiP53DGRwE5DxIxMOOj
vxDtlrcbREHNrgsqd8AcQlkUgLHPw2lYiVppAOebWkS1A70lv8GiOvLMLQw0PY/GCNAEoW1h2sfs
hHhRULXQ20G97ls9k0RQE+3LCpAu8L5K1RcIG0iSLSUV7++JW7Pjz6+u5IZlPdbPYRaZUx2/O4Ug
cxu4KrUQwt1zKQi3hiZHL8gLqfHQrW6/IMmWaAfkQ8LNM3jy0POnbEr1szQPPsQAGWQbR23mg7XV
2Q3kB23QDZt2aoirxlyvGxOiRudKxZ/r1DjThCY9em+XgCxz2xsUR0iXjV3GIB+5nRaxCoYoE7zB
ZvpzsslzW/GNsPUWtvjMQwOTcmVmdMtXs8/wZa4ULbYbu66fch5dHF8RMXV9Pxaqfs+Rrq4qY3Ve
fYRaZD7e6nOuEPlAuGJeRrlHnux0Ns/iLOaSwXYdV62Ug8MBjxZsKC5GO6S8YGzm4TAKBCssOJpR
EpeEyetdcQJUIVPUBZIttclAkoctQOHxcJLUT9ToLjJWEaKUO2RPCnMJCzVurakPvjY+WUzWKYui
jpDgdaOV+JKJCHYkZHnZ3xJuq8gRgFSLxBNzfv/a5mRlG8VTGjfGgJlthxbebCVJqk+B/7jgSI9q
6CWXnh4v6JwHQQOSCDk/oDTwFJkEOkybRA0XMY0tXeDyQWmcGjmv8cqusZ3Ywp3+2N7MrN6YmwQ7
dQF1LrejG5tfBxp64sC5ycQqVR5dz3SqBVaNmd16Y2z8+dVB4aNBqKISY+NViTL6RMuL1/xQuQt1
utk5RGQwInlRskVj8q0dpalEqARUrd3RUXQUhXAnt2lOPKcX9DovKKsNYobwYLCOa08xBb5fkiJj
xp0x2a04KODxB7/aiKidXONAqEJmmlMa2+80OjCFbGSypNbxhT2ln/kn15L48/FKijORw43Jyahj
X2SyxoFJnjaz4q3+pJhP3lczf0MnhMk1PyQ+Y3ndG41l7jQh2+XJUwYe28TslF3kvMT9oQKcUgDn
7U+oQOs0WcuQBe13qXPi8X8rkS4iKsHiCU/9O6gLxM7wBi1O1RIiFrIZJWYNpfjzsOZQlay+A7Dm
rhNazauLF32JwlfSnsRa5VpLKEs1drZipneS5a/zoAHHSaWC2FXsl/RpZi4BTAucFZqa0NsnTPxG
09WokRQomfDZZjiXjEoZNX8I+7GlKvXWdQciZ52Twc1+TNCCfemWsGgzl/PNB0ycCBIPfcQlPtIe
rcb3JP7tvV+UqOPGrMWFnT/TXwBeBYiBjs0hCLr+9sjVCePorGIrXEY2mxsCySDTnEG8zQgOjVEY
iRlZG9lTPWPYxLZjDBHSipzqGDGesGfp/U8ZGzwY1MK9MRcD3nzVxMlEWUdBQQZfBXrLV8EhO8Bm
R/gspb9SIOor/U3tmWpmL/jSGXcDTh1aFkFXLkDvYhKsxGImgk446uxkELFFaTWBwHmClHKOtr3g
9fHxmznwHCOhGxZFuZEsYBKCoQArR2mbd7ZUUf5Lg9cp4cXOWdjNM+UDmWNkcPSB8BIsItNeFUFJ
PdaRAdOXIFgDHQMjcjSl8zRQNWUNKSR7QHkVVXoHEW6s+RxAEa0atZLK92exWJcluOsKapV5OsMZ
j2fgnv8T3G4SdHCB+sMFBpDLrdsNZJfpw0Hq7ABdUJ1RxFteyMhT7v2w4MJAsRKMwnhLl5pDqXlu
ujR5/AEzT9PbD5ge9Tjw4ZABHY9fwPBlvLf6q+Z+huTpd4XKygq8rrmrsm8NTeJ+g3+zlIObOelg
ARgB06MUL3q+byeAzRs8tgo8pwpg15EtcloN8prGYSD0QTy0W/9YWsF6tTDqmSv8xupk51XtAD4n
FsClTWVEQEyQcJ8TDkpGz6fY/KnItjW2X5IKWGtrrbudrS58wNzr+OYDJucMc4HwlB9fx7gHGAOU
Po3WfbAuIFpn7fFg52YYhW8epAFopwcp5u0M9ylNiW5PIwJF/5mAQkX3kgzPQ7zqFUuSlw7bzI3K
odcOQGIoYWBPTzy3iFAhKTtmsL1Y5V7rjxAwCiTfjkTUvi6XfaOjPRbUiT/nIsRIl6Z1yfr48ytf
LnlULrcSrFf5Dhyc8JscGn+I4gyk59QcoQyIXcKV5Knss5fvl4StZ/A4YGYChhqSNRIoYqcQhygM
xTCrekCrJCPfeQyR3V8AATYeXrKRs3WFw9CsXMgS0vr/epFvDE8HXrQS+Jo6vKeCFcusXZGw8lbi
G5KyqpcuvN5mwgN00kBrBKBUdKYrk7tJybOakgs8Kypu23zyym/RPSvSwoiEmauIZ8e0gCwJoAyZ
vtNyvBCZSsHtwJGXHrKOwmvwLf52W8YA270qGDl5H4xGo9VhK5vtBwOlLhPQhkHNPnBL59tG376h
zWGtm9ut/tFbjM5Dtsm6DOr2bb3+XdJhnTlmPC+BjJ8FuQNc2cSRSklDt0HK9naUPYGuUsk1JUSn
TQXBGQTNj1d7piwEKZErY5NTVqCplZZ8GNvsDuJHpIFu3SbSqVp9maaOrmgQSFLgXGcv7aLDnnGd
N6YnO61RuBoQTKa3WTNHWOSTT2Pz/bIr0UUWvSjm+oOyhAUPNuctb2xONlxbZolTCbAZk/xFIq+B
tWP22Uuw4D7mHus8ENiSCOoRpAimGzviq5IaGkxrigRYoqWqiDcHKKVpCw/YEvGXY1S6/Bpr+YGy
pOO38Azai+clOZ+ZUhhW9+ozJndi4wRO77X4DBDGM+Dx3VeYXHY9vOr8gbKbT/RadmjeA+erdWbQ
TygsbK9x90weYoCg45eIFgvQDUyWmHfKFLOAk9enP2WwL+XT4+37B6a9N4DHBYvu7HsE6hAMKKZ2
ZWcDzvEOBUpt2PIv8hrYfRFwggiq9a5Z6KGVF5pk2meURhTtdxQJALkadWzQwFhBPQhalWTpFM8P
/d8vm9zLeALndNxVne1LdLkJXUHeC3J0fjz+cf4eDP8P2311S1WtUnFMVsCIw76xrFu/5AmiS3Qt
JbvHlmaHg3Y3QN1Bw36XW3V7NC7UOSbaC7xzLqPXnlu68JdMjH7xajCcUApN4NSd/VL3agwBCCzp
ITP+MEHb2EL7ocipb+szatSPxzZ7WoWrwU3Xiu2ogfmz/Mqud8YoKJqaJ99E4K7lmv7GYn+sfhUr
QlVlKbM2u4T/2p6my8WEk5u8bjq7EYVVS7/QyictDvrjEc7ds1cDlCaRG11RHfiJsBnd9KdyNKm7
ML4ReLH2H5hBy8lILYIOwin9cVeCwKfhus7OMleVq0+XM5rsXOLp/djO3GMH8cK/hiZbJR5C8Kiw
fWfLTKnHCbq1Bacg2EEpSdC47QE4HPpIpgXsLxdIagbmvaZBecoReCOXOstl+Relixd28Gj17jRe
fdVkG3ECwPAKjaUcUMR8Zks5NLyoAFCyAv7E8/LwqW/4z4KSuQUo4VyAIwioeqCHEH2bwniyrk5O
DGkQR6DQFV1m1VPL+nqeP/XDi5CwG1pZyrjPwOJR3UGrAYsXMNpDp4noLqHw6s+Rl3VKgGV8TSxI
ogAxTkqI6A3ffIXWvnV0qcDkArqO7leM1YED8+FCPnP2Lke6Bb0Af4qK05MjCI0C4RqggPPf2H11
GF6LOD1tdgH3IfFG0EFEB6o6g/K6sPnGtP50mUcSs7GoJvOo393OtuexDUSeXRpgD1pNkSbeUfuM
xEfn4i3kUOZyqaCxRN5MhMQBMAiTcCXpu8ZN2HiwNebCgNTk06xR7E5IeakXfOBMMIYbFEI8KBIK
iJMnlrhQHAonQS0jsKpa7bQSCDhoOEenpZcNiKPv5w/oaXS8CmBh4JFov52/Oiz5KswQ9CtQLNkp
3eCIelkhGWyA3piRSZRXrKfmg8N3RsRK1Gfe8c5rn3YNZdJy0onEHR+GJPRwJNSU8wTQyDYilf50
nFeFz3UCYUP0SMi8S2gX4HcVMuBhcpJEtwToqMiRh/CjNIu2ciX5oi5mvJLqaYzs7TfU6x3agJoc
JSPBKqe+KvMC3WsF39DJofNiYZQcQ8eyPraUJkZSA8lKWAgLU7oCUQiOuGHf+1rXuoFotUOrPHFx
E3GHVEq7aMP3KevuCs8vKE30KIcj0O7OaHNIUUfZgFiBDQ5xUgnFq5RKTXpsAr9QrK4CWtIsyojL
cLWLPjCiQxvxhtJFHLNJs74v1mwsOmMNgXXEHcvQOZpTWodjjCQq3Wf4QK87x70flTtPEDxJLcD5
DTU7IQfhbFr4AV55Cg/Sc0Xk/eoYxm0WGAMQY7UZp4pcaPyQ9WjN6GOo3/kOFYKJh43oWhcclvNW
TCF3Pmidcjq0Uz5qki9BiIFkJ96ALNlnzGYstMxCJ6W8PeoDfPYkxq3Cr6QOxPxPUl576CnrC44i
bMXmqR6VUtRj6ovOH1S5jdP4PQFjlaj7SBiUX5XMusUXX9axC/aqoaSSVZ3ySrt2KUoIXsBo4wW6
hy7Y6DkNAzbMSVGikw6KBnEg7ptGEnwb8gsu2thQA0ITvRJ2Geo9RaMgKe+6tQRd71JMmJObtvWg
RfjnvCK5UOPvmZIkdqhAw1dvM7dxN2WBxMhv5DJ+1K7LJhK8PVXXovCG3yYDPCKW2ua94qqqgnxd
ojxHQ9T3pIOYIavndRylmpODkFlnMdP4IiWQun1VUNCMrvuAFU03jfxgW7OKB50wlndCYYsEDeVv
nMKhkx0VISFmwoHI+E3RYb7hBr6mSNw0aaf3fppAED51yjxWyyIVQlXO0Q8M+qsy6YtnF+qGXADl
FKVNzlmWScM2kXIIjkRsF1EqT6E9asUlIQu5ZQmTxJAMyYpWw7dUrlVBXzUBW3eSMHpNFVy8yVM6
weR5bSVALRVRDYPWtyqUO4JmSYUiTdnGuRXHLZMfwUAQSYD39nnfrxyfKumzIHeAzAyKWMjvbitJ
weeQFplguj0llih8iH6jN06k9CrL+o1nMKIbclgqruP3gwiWJJyNOl8zXi+CtCKDQL0ZlUWUgLEl
Z5QvKokhiEC7tStoA/TefhSkeDwDKpaud/CKzKP2TJEwoR7Fbl7plOx3qcH4LJ0VpKGpaNBcNKPI
v22SUDroWoZLB2ofF6pHbfezcMnMXOmgS0bFF1xp6AWZcj/xQxPiFk4H26+gsR0omyawadqSfBs1
SqIIuy55b+TnPPwEHofknv/bdZmmOD9+DJ5X5Xfhc2buvH+YrzgwuKHgPbkeinhIADQZS92uQVUE
onWMiXSyTBhBk3PzsbXxN5tcsKiqI/mHmhFGP22SThTGocC7StuJKMcGR8kvguwbCV0HWkD3sfHY
2syzA1ceZKwQtYDRQ5jExlwxBuANmhj7QMi1pPJdHbiZt8dG5kqSoNNC+QCAGFC1/IENr0I0rqrl
gPbQvhhRaDDHc7zO9kyN6auQnBeehQGNGBXBw6vSIxeUGkqhpbKsiYv9qZOLHukkMPBd6alPQuew
TluFy6GnzjEkHlRRwBvZZzX6q/72l5Axk4W8szUJiGmxKAo2kdkdYvFge2ozIKsfz+sk5J5amMaA
ZekOvOhjNBmCFjzTAG7+lhWwNZJsCXu3MHHTN5Tgu5EgeRK7E3d+jKBvgHhKTzhX7VfItj8e1jTw
+2dcY9EUGUBkLKcMKByUIstUCLhdHDhG4225QgN1ruEMKXzvt+LvZbrSOLDgLdgdc4tXR+/O7hi7
XW1TsWwTJZZhF8WEYSuiRg8RCh+tKTJ+Mbvy0F6WgL7TvuV/bAKehqIaSNDuasQC3UYZE3rcru31
eNWKBOq2ilp+4coCdwCzU96WTM4uJQ/xCTyVwAc3pfIrgaTi6yDkdsityhGheS0RiP/dPwd2Fywt
5eg/7qYUr0KwvSLoZe+4ev1SjmqIkO7qXxAHrpoVtef23Uv4HBqAoz1ev9mB/Y8t8KjdLl/b1IPQ
KgmmUiCACDDPIgLSZ/c71eTPx5Ym99M/i3ZlaeI1KRdKMVILS7KsCo0B8sffLEfYsLQhJ4+FOzvs
7YhCvhDZcLRDEXrnv8vBKE4C1s5GDY/9qrDLT8lqJSLaj4e3NJGTHHxZ0I48cDG3a2I18BM9535i
SJOCMMDbUgHinMt/Z2/ygvcAZsmcCMMEYzsyGXRmSAUJj8GpWFPH/87U5IjTvhLlXYD9SJ3DE3id
dAdM8M89TZZ4jpfmcLwdrnyJQzU041bp35jkF+YCmmPfR58J46oMt7Dx7+8BaBOACvtP9QHR0mTj
e+0QRiBbVnZdJaOvhCZRlOlsdogArKWgVu/mSxvz3lOCphdJALARjC/zv+zE1ejCPMhkQHidneBB
erio9NyRrYQBP2JfawnOHQA8YdEQKgghYXysoWXTU/wSfdT98bj9isnxyKigdtMhdnYS+9OHZpqg
T3UhGlsyMTkKFAvyHaqPnF3Ns0YQWXhntfxSr9asEeSvQPyNWAxMBLd7hVGUHvFl4+xKtyRNdqzy
ba0sIATu9yPAaPgDTJc8EhBT58gLPQXJncHby+FaeGUOGafTwXepHCJ0zJTFQjJwElbCcd1amzjI
PoXIHWBC3t7lXEWt44QhVMkX6uPDPEX3wIyM+rgIgQIQ6iMVdrfxvTjIJD/YV0NixenZ51EeVtOI
4FmlBdkLnuEEOhq6MpBisFoOQDwpI2BaPwRNpgdiozv9EoPcuFi3N97tN02GnrMZVYVIgOwDXlnn
yZlrFcuNnppkafdPq+R/o4fiKMgNwJoN5M9k20T1SB6HRuK97FdaLl2yBFLRCDJdT1OeaOLtWZ90
P4qw4EKnnDmjXQjRApoAij4g6+/eDIMPeZe0jvY1mDpRrNBRMk20wHBNV2c0Si81WQOgixRmjMot
wLKmCEWnyrCZb3khDTpFnd19y8QFDEpQgS+kifYRSxrviH4wv0JDMdeQpN40zCcTJmryzQlmIEuq
DEWCviJUtAIIkKVeKyjNv/uxJtcbitLbnAjBJUrOsacxQUDcQ5FrQX7oBRK9c4UVIn1AX5RF5dj7
swKNAUSAkMOEMPpdm0IwhD2bF2K0z6P0G2zACIy68+ODcu9gbk1M9qSXgWyliqRo7wKPmTZWJ2rI
mj22Mbcdb8YxWQpealxQc8IImkeg9DRUhA70Lllxu0FXBLWuCJvp/VLQtzS0iYPmGl/o2R5WIeIY
0pvS11l24Zk1zbWPmwwyTiNPMcACSNpO3Azduq7glGW6p4rcKKUjU5z5sFZbAFOTXosESwGDcluG
plcvmL4PNG8tTxbOabuaG9Iq3cfy+Z1LC12O1HH7tkuKbDNvrltLk9UrFVZMMrdO91loSIzmynoe
AP1AWtmsdj1pvYUQYnZk0H6VZbTojK7k9s7LuDgOlCrFyPg3qkKKSUL+M3tDjpD47FKANOOTQabx
r7GJp6Q7PvaZOMPg6kYNggNXf0ipWYC3beEMjLM0cf4wBMQvhJtQupi6ZCnIhyKssV5em6slY4ne
GkG7hPYAKtgxzrkTjwBseeMhXPCE8wsoI8nCQl0W6JlJakMZkppJqTzdO4NVeJQGOR2aFCk6VW2J
PhbOtgsWLoJpLWw8F0A2gFMa1VUIzUzzYuAEzVrZE7O9/zEYyfGTUtsjD/lCXYbfZzdqvYpsaVlB
5D7cvTU7bq2r4JMufRnJYSnb9/UH/xM3gGY5EeILvaTQELwSW935YgOTl3ftoQ8Vu5HVrnuToJEt
uvrjBZ8Wz++mYDLrVecioS9y2Z5a0SpnBEZos+DU7jZQy4jUKoCmyqCCqEYvQCfRkh5FGSiJ6umF
X9QVvo/wbqdl/PnVtAx9BnhihtUIrAGMsUCBIMelJis0hL4qu3wbrH7RGUkdZZ2xHs/C7IKg+Doy
eKOfnZ5MQsDmMi0lSbZPs1TtBbxOe1cNOyNgkRyCkCWoBf4Dg+KoqgdCAXQDTQy2feV6SBtn+1J4
BbG+Sre7wHE11DfKFFCjJXTvjPsA5zXeOlBBR1p62sOfSwPl9DWb7ePe24dOYlJOTlK8jWtlKaId
r5KJAxF4OMRRZgE5mrsGU46OGb/w85EWxtFCE8kZYrsHdgHQMhfDXduZRs6uyHnMEMBOY0TP1fMA
ln+GBAdKz7UGcuOUjmBuh+qA5hid+tET9+zp8ioGkB8KlWfFWlLXmAmC8D0KlFEFTpaAX7jdvLSY
BHBecb4vskBN00Bty4WpnbOAhw+Eh+AiuTtlODarg07gknxf+jGz6STZ0wMJZdfHO3PaAPrnEIDl
HDXZRiWnqbaMkmYNU+RVvs8sVh3B0OGK1nld2HRk66riatCjU6ba7YjIitSl3N78IP+1PrnoUoVC
1Z+tYV0uC2BDMubIen6/4PX+6i/TXXo9yMlq8UIbF3WBQbLr5Jl69Vd43tEk0EA8z29lw4eC7tvC
+3V2ZCyL+ZWwQ4D0v90gRdJAwBRF1n04gDEq3qBqueBUplWKf5buysQkJBFcIZersMv3yopdB18g
cnPeRK3Qyy2jOxsRyqxLjVOzNyg4Hf9nVJP1GkqG99MSo/Is4Yt7xYS+BFrxmWx8C7VpZR2cZMPT
R0XGx9t0Llr4P6Rd2W7kSJL8IgI8I8jX4JGXREmpWy+EpFLxPoP3169R2J3JZHKSmF4Uuqq7C5Az
Lg8Pd3MzpH8B4UD+l0zZ5/PpDP0o5IGB869lOVO4iWSRZ4lQ4Npk/q2EV4IelSsH8D/YBM+0ho5V
XZqHfFoGzZ4Y6We3hhy6bDv3CShV92s0V8tzShClY3yGgQra+dCSHj35ytCVIIknm3ibOIKNSCjw
TH6jQN6kOSh/Jsb+v9GaIP3SC0iD2/4/y78TcHIDV6BsS6URlrW73qpApKQdgXq4G81Pw2oOdGUN
p+14dghVsBpCxRi6PIjAkP87H6dW5E3BQajjojcoNysaNFsCMW+7wkvMur5d5mxtULA9tzW7cANP
MqLMj0s37Z/S6M/P8BFAm9sS6sNg+ExX7zhKJcWDByqWmmn1XfSBP4evqt+3z/6OD07iy2vbaW38
s3XuqsaXSh3fRJQ3kBBLdBdIj0LwXo6BKQYs3rXxJgIzIHpKh83YmVRa8fWX78KzWUHy7nwFFEPp
qazgC+rur7f1vL8pFNnKu1HpLD46UO7OxxepXKO0n9b1bN2nrAvKougwRSgClPzMaiHWYUuaxgU2
xC7IQyvtZZqZCRSMa//P9YW/mGOoo1FcyzKcBPQY5qSPIVWasiSkcss0eSti38kK6F80zct1M5Ob
mw0JZXWQe0DLF4/Beb0/67VOSyD+7vLBt3PlMUTTapejJLbWcrE0nlNDM38bc0xt2sAQsEJPUV6Y
emrcjmq+Mm0L40FDx5Qcm7gtIMl8vkRU5QUgQCHGU7gFxEv14JkWTm6slZgXtgI2AuIMBLlIH8+9
uBSq4FvuhsodXtSEqWZ1X6p2YzjXV2dh0s6szA5/QbpWz9WxcqmYmTy6D+0ROePrNi7PkoY9DTpT
pBNFCMLPNZDA61MAnRBxVyIC2n7bUgHXp1S1Ft41Vh5pxIy5F5tFG5emIfsl67kQ220dr1WBl+aU
4IChX2b6jczcipi2VVdoSumKtGWJpm7E8DtWM9OjIXrh15K4l54V48aVAV4jNDsBgDjbKlEWdXKi
+5U7Fu+j/52XMmrcliKj0IYatNLlW6G4T/LguS8c46Or/U0N6jjJDcStJrcmahGENsB6gnLpzuhB
S3B9XebsechlTN+H9CSYg1Fkmm/luIrbTOz00m0qY1tnmUm+A2WS0fiQ9hE346eCskDZCuI+iUNH
V3ZFf8sDutE9e1BvKyjBJi/XP0m9dBboqECqFMQXIKfS5fPD1TRjXPc6RYw7lK+lEZp1rK4Emws7
nsoAZaFWohhQRpvtAXRTBX3WlbVbSKMlh/sejWAxWXESCxsNvdI6yDMgpjSd4fNxhA2n5Rjz2s3j
vTT+LQ3DiiLDlIORUSVZyc4ueKQzY7MznOS+RDJS1a5W6abc3AXFd1v8hOTj+tpMP2bmyLEmuJYU
FfUd3FDnY0KFpW+rIG9cUn8JQLPpBlpvfAjLybey+KyhFHPd3uVzC48BcJAgjaigIoENcW5Q6fxC
UUnXuIG+UeoI9Qc/tTT+VtcyUwyX74AXC6k9fOdP4iHe5U8gKTDiPXaqSw5c3V7/nMt9oyL5hsAT
KicSsLHT1j0JAJM0GYREDRs3ze5r8qOnNxHNV07kkg2kF6HDhd5B1PJm2z9Q80QA70rjVsB0hhDq
y5Fnav/bvDOGMOU7sIhTN/+8AbPIRMKjpmjc0anxPgB5ILgawUe69ly+3C/ndqbBnkwY2s014KFh
Rx+QPRNtPdpE6aYdoRCzcqQvvcZkCWcab3PAUH430omlQOnUAsWixm0UEpi11N/J4INdWZuF4SCV
LYkIl8FQBobu8+Hw0vdHNA60bmY5sYlUM1NX0rzTfj4/YBDbOLEwW/2GlEYEEHPrAuICSj5Izu10
52EtXz5vZ4fXh0bzxCYgypNQ4NwBhtTIq0aJWjdR09vuiXSI4OudUaFVMXxOg4exKd7EPt0N3Nsn
EP8E72OvOpyoJhTv/acA8GD0/ye3eWYq5WMe5jdkTBz0NAne8fqRW1hXfClFgCpD8+eivVUfGgmP
k7J1PZ0LuzppQ7vlw891I/OWm/+dj39bmS1sUVV9VQy8ddPxtvEhu2wmAe5n9TO4V9Pe1O78Dt2p
Rn7fi9lL8ZcETjTavpys+JeFwf4qKEHCAygB6Zds+WQTtznxCj3jgwtoNDPaBhT+1wc6J3mYBgoL
8KmIKEEnNsdrtZnSiUXaDkhIoM9deYuP0VPz0t/U96BN2RArAY1oeK8HVjDafCezP8S+/gXTiZ9t
cE1E0AzYL8JAtDmdHyEhiLtY4PLgcuhLkDQwpfyQ8Nq6buXyOsQw0ZapomMIV+9vVHYykSTJ03zs
vcGVsn5LQBqhgaciy17ltYTcJUQBEypjLBOsA+LP6rSkJ5a6OiNizavRHczR6nfKoXj0wT7cm52V
2cMBHcb3vvk32oyP10e4NI+ndqe/P7EbpmGTiUI5um/W/drLe9rt8zU6/dnT7J78bFWOahmdJKNr
MHXz1R5qcNtp5kPsrKFOF6Lj89mbxUhDRQXQMcDSYH6lm8jKb/Wdusu244a/ceuTb4eN4BAXWWlo
T1aWZ+crJ27hQCAsR4Mtqg1o+4KDOR/rqI80K7tcdvuhi03g+5knvEZiyNQfTbQhg4LipUk90GQf
c/ml4k5eBU6cdXehBy55JCkLMm7b/GYcbHlNV+3yugEGa9IJRHUCz8zfN9XJOlQBiJdkXwL8H/B8
Mx/RBDbKJNgmfQFCFjUljkDEBmV4hWyu765ly4iRwV4AOrZ5DoLqOTK0SF66FTAmHbAXmZ4ysd/4
u5y/hVCgvm7u0u8B4KJAoA5YH8T+c6+kUzESxihS3bAit5pQOCC6WYl4FiJJsGyISKchINc1TZlt
NWmgKWqKhurWgV3cRx6qtrtRZ/om/Unc9KZwZYHFMutuqtRSVKeGeKB0LzmhJZntaibx0j+df8xs
10Ue9D9jT1fd4UEEKQE5SKC+QhQWmmG/481Wh1zy0/gCubah3sqO0eyuT/hlEhUiToBVoQolTr0B
83R7rpfdAE4J1S1VAYBPU5Ee0HNDs+cikhlp9klwKzf7WN9rEqOjbuqJE2lf4Jbqvq5/yWWl6vdL
cPVCxwXp6nnWWNBKWpIRDZT0W0+A+mZqfYz9O8EM77XwLgUXibBJy9vyIO+DvepGD+Su2ifH8Ufy
bJnJrxLdAnplbBXdBA3QuHKRXMZjYFzSdBTBDVzKoP48dw9xxeW8iPB1Q/3dgP6yNh5S5e9fFfrR
pYBn+ev12bisUWA2Tu3N3jsCmOM6ksJe327ovrtxDcgEPH+6j39WBqZMF+25k4cl8AlhzgHBv0B5
+WkyiTHFmqvcQexXR4fGfT86/hGtbpqDrtdk0+ms64/A91U58w/liyE58m37Pn7Q9lZwRtWWa2ek
DxrZZkJvFpCVLh1hE6prghqXV935l85Chjqu6paSVANIpmWkhCb8uNfUNbDD5aUHK8iGANoNN4HW
1/OVlgOp9ynvNNcbzLgamaHiFXEM0U3WBxVTA6aqaGGJY2ctIrpsEZjWHDEu+L2kqeV4ZtlAY/eQ
Cq3mhuW3dhAm8VAr41YLos1hW4d3A0DhjXgcw5UhL87rid1Z6KINntRovNbg+V6q8CnDihf/aO30
qSeH6lPQOUsYVHUnDHE+am4T1u5I422r1xtF61def5PzvtjMJ2Zm8TuKhQEx+l5ztUTbaF1CTDoU
3xWSsonRpnaYNMXKlbVwQ04XFXLmWDsZie3z7SKlpQc1W1Fzk+I9rsD47/BYO6JVnXVCuA16wb7u
GZZGCHUmtGxOnKyQLz63l5OYKqNPNLfrM6b6r5rcbSLvMUPbZF+lK4Nbuo8nwC1ScAieIRJ7biwN
0ZsKulbNBc8kYcII1qI8y+iKC1qI/gBq/SX7RrkQr7vZlRw0goZ2Zll1CcjFMh0szvExTV5UDT05
qk2wUXrbgECc3YH3n4Kb6ivOnNKYerjRMmco7xHAVjU4J5vUXk0oLAYMRJfAN4dHMrppZpOgNeHY
yDFR3SxK9nWpM4g2WwLWFw0aAZEZuo5NDXxznufl5vgJ8QL0nU6k8Yry5BvbQns1oOr9CAnvtrlJ
wrXU2GWRHm4Dja8TVfnU3zdHIlTDWCudjisc/IdMU0wZGr8V33oWmDI/PQvQ6EY7hvdQsrUG8Zmv
dXEtbsgT87Pp6VUk7LDdEZz2aMqsA3BSh1FZWtxHAxlmE9gIY1BWTsHSxgTyHKJzFOAZ4KLPNyY4
KGlHB1xansz5BgmuCLyX0BFcOWvTt8/dCbSxcO/jFQlY/cyd0EJBQ3CnIFZ8QoRv2yo7GubN0WfO
h8Gc703IbkUTus4OdQXLtO2b/av9wz5vPp8fmwO4pv8EYKl/BKPW+3b7sN2+Pf19eARvoHWwfPft
sPfMw8MaZGppOU4/eXZJFnrX1nzAbq3H2uyjZzocOlo6rXQnAa5xfX4Wo5RTY7Mby0v9keuDqroK
IPZFtQfgUabPauZIX0LpqKqdPit7/SYqDh6I2K8bX7q1Tm3Pbq1J75pHGdZGSd5VJC+7ykIX+3Ub
v9qe1zbAzLv7nlgUdU9V9wCuxd6ZGHtAoAYaJhlEp3TSc7Jju2e6BYUdH339e36D5zEkx621J/JS
AKpTcJgBjI+M8PyUx2qjKEmMe8YfPvJ+2073tM/q8S7kB1Fzqixdmd+lI4aaCHit4P0REM32flnr
pTBxJrilJzINLVTBSg3h920xn1wkaeG7JLww8AY5P8RAFGSAcSXEdaBvaO6eRvZDLJV9U5uaP571
cx+apUWYHQHF8bilu+TtJWVQzDj+WWuEWzrnp18y82H60Kvy2E5j1Q6D6ykdXmAfAEKsbKffRbo2
4tlFB36GYMgoRpyyYQ/+zjcDugFfnBmsunn7cp52uvXzq3FjGeb9d/cGkSZWMCSYwYrnfE40XrHz
cMghofnSmGu0cUsHCoSXEsRHQCaNROv5coxloGdh0YA7AowdzbBvlW2etiu7anGmT4zMZkDQ6goy
Qpy4PXyFDoQlqFAaMIrmn9dP7uLuPbEzuyA4Rba4rjGYxu8hvkU5GkXKeFiJj5anDL3u00WEjoHp
K04SM2KlZ8bY9sQFjxAeCjftsJXA73F9KEsRpoElAe6aIi+iyudGQAzS+kGWEXfQAZl8QU9C8Ux7
dIoiOZF/Xbe1uDwntmYOXRbBHVVFKXF94zB+i5FVlJUp8bWgecmZgbD1t+SM2/tXA+Jk3qS26SoS
lMQtQOYdKTvORXMISqvvHxBM9SgmGsbx+sgW7kWsE563uMYN4A9mu1sHK7NfJApxDW0YDroUlHYd
SpuxILccWSIw8YQrFhe2IMRioY+tghJhwhOfr5sxqBDkEOBUlAq8RhEyPC1/uj6oheU6MzHLEtAw
l0EYAX8ixSpTAOtVkTYZnTRd04xZ2OgU/QZ4BIjTP8Zsoydj6NexBENl+QfIkADd8kO/0ku4ZmP6
+5NNMdYi9WkFG3X8gbE0dCv1K3DoxflCMlPVkOjQELydmzDI0Cb1gO3dJyQDv8fwRAie+KoAjq8Y
bRzXV2dpy6HZC8A9DXwYeDqcW5P9LIVseEdcQc4Duw1ycFaPesw8HqB1Kg2DTZMHKwf4V/98dsUg
TUwpaOPQK4nlOjfaFF7QSKmIIYIg+paCq/kl2rxUVgfpxxJCGqV55zMIT26O9/fv97p1ZAM0424k
aMaZHZPBANixtdhlcSJOvmk2EakAUCG4HrB7jPqpDnvdjPUG0gwoxEBQmbVaobLrU7+0l05nQT6f
hagCCwq64QjUoh6V6hjJuyRcqdAumoA7ARUQzgXW+NxEl/UpGIUk4qrjXec/jmij6vSV873kQgAw
+5eNmdMyfBCph7UKPzl2371Ufws5t6/PFJmm4mLDnNiYnYlaEasGmXy0VOyH/Qu38aY2a+wdvKbx
K2bVG/Shmv2bwioHQfDTT24K08YClStD80JuHn92RxyfHUFDUGhCmwZyk17AevzrREoKqirEMK+t
CWkkkW016+GfbC+iICEC+gmAUeanuuXq0A85xWJrvurIfgI6qTR/Kwaykxs5vSPombJWZm1h0pAz
hfgTgH8gQZtNGuL0WOpoQl2NPg/JDi+gHIpdch7/9wEG2v3ppK6Ovn6QnJ9vsnRohq6SQoowBi0M
YqbkVtKi+t5xvVs5MkuH9N+mUCw9N5VkWlVqmoD9zKvHSG1f1F5+paFUM9Cha2YALVnn+iTOVY1Q
hJ5aQICkAcLrN+d5btJPdNgMU+q+1RAMrvCgekE6x0rMCO8sdHuZyR1n4NNyaku3O/NNtqGNTaot
igHXv2TpLCO4gs46sr6XjU2ZppV9olbUNYS9QB5E8cdA7HPdxuL8ApZC0MKNSG4uFSHQWBtaP6du
GYyRiRrYPfTkkZrRkFNW7sdoc93c4pCg8oOa96RNNefXBnBplEOvpi7o4JiGfrRc/6zH5+tG5KUL
FVVT5MnRCAMA4cyz0yFQhXBoqFtB1SfoDh1Ys3BvD3/7+l5MWKs7ho7mSPG+JMjQqRsw9iXeIRs5
y7ahcOzbmKHOwXrBZ4PX3foByJMg6tXci2vQ48uuhGmz4RABdgrAH7rGzjdb19cVr+qBul6QAiqu
OEF96PDQ83dybWmSSdCeYXLZ+AfrQLEI6tTrhXrjzIVXnaKDtUOhrtRBgZrS+kEAQ9vGQ7JxpbL5
W5mYe/JTU9MOPAmgqg59AkIEU43ZOj1+aSiWD+DzR7oCLUpAkR2zXQ8ZaAORwB3CgJ7Fpg/i9xG9
iwm79zc/vs1uQswCCwwz2D88NKbxD6I8CtgHEJ3AHonzaxMJ9ExLwCDihiN5QhD0RCpaml4viyvn
7Te8upgOBPuQZQF6FBKB59MRQJgNVI4GfDRuqmQXs9aSnMHm7A5lrK1k3YXsp2XfCbvJdwVI3kAS
gaqvZMPXMQz8+kn5fV9c+5rZy0qaKKsLH1+TkIGpjWWA6/OP0G20euNlB5K6UcBNhSBnZ6A/B8JK
gN9DfoXvhtxWOxkss70DkiWoLAGWLRwMZQfcslWQw8C3SnTQIzynY7OuYxAEv0nBPu1D1sR3vHG4
AGpgvH5NojPRDaFqpqbc6gjEHvydVgwmadcGi5m9NtYprDnZiEIERvCxp/AKLZoNQdSL1s3r07nk
d1AqRr16etMhP3tugcdxgTPu6y7t7+sRnJ3hk66AAbFZuaKWMjZo2gKp+wQeAgBjdqZQtPDDIMOy
VTg3OXsDJ5NFERuhJsdwK4EWw0DvHzGxmY4QrLB/vnX2/a0y8quoUNum+D2FPwPT7YfYQiaCWZG5
VkBZyBBACwYqGpNaD1HI7KXZlnJNlSDSXcX/FIfPrOdgNPsss09DK21VT1duy0syDrjSU3uzqCQq
+1KpC9ij+pfo33qKU0Iwj3cuDXBrFyUTSzPtmJpYxiGMOtPoHS/bBQgKyfBQyzF4aHozkWxlULAB
IQoP1D2ypukjL61Eeh8kc4TWYCqwojwm7YvePsYe08Z4GwtrnRWL18I0b1MTBzAhcyhn33S5X2qp
7iY7vX/3wKkXoNi0U7ctxNNVt1+ptS6lzOmpvblXojExghL2WlCljnn6qhmvYhOY5E7LTd94KHR4
apAjjKFN4gfQF3rauBLpzQUTfuOu02+Y+6IARAVTN4Lbe3diYHrZI2jGWQidGckyjA26P2T1ARGM
qVBnTEF02ttU/BTD6lgF0HXymLTatTttmbnLQN0W1EgoFwGIPLsmazEQqzDGluqw/q5SIgOUfxeF
Scg+8bdltOI/FtpQpjo7SqiI3iGDKM+2cAmJDCH3C92FGoTCbe1eA/bM9fv30qxTzkbwf+S76z5r
qZB4anNeA0eWvfCIn2PagYAGhY8TmP1WsEHew+519prBT4AOzYLApYtGbCtdqY1fti3i2J6MeZ6P
GEjJAz7Z13qn5uTQFj2Qly3U8izCN8HAzZrfgSg3zQ6qbPF8rTF08pWXa/yvOf9FopxcC03vR7XW
wX5pFHtFeNMVk4o7UUH/ZBCs7PHF/YTIFxJhqA+iunB+QURqoA26V+FYDxIDe5RpcCtBRBrRg0Du
ZaU047Vi0bIrObE5u/ZAXA2aVQB3XUWx1U1HoVeNyUUhGMgHRurX4lny/l7fU0tRPmrveB6CUQh9
EbNh6lpUgjm2091QE606exOBxsnjp+tGFtcNuVpwFYO9EiCH87kcqkZS80qnbhSlZihvvS6xqGfX
KjeFNWHN35fzxSbBHgFjOjJ0ePWeGyNCC7w6hyNA97cV7aKdCFl0HEjmMxVVIp89GbiHA7BAoQo3
WgL7QhVsS27u85vOep8wUh5LdzfPHfuTmBlCOZCjoIoiO89/rs/K4g7DWw6JB0zMxXs5EIjMsw6O
XAsyV/ewg4f4EDcWXiFOPPQfcVWCwv3tutGlmx6yJEAZAw4KRMYsHBGlvEE9HEZ1rrAsRjRyk24a
A9RrOWISaeV5t7i7TqzN1qKsqzgqNWxoApdYyF+q/GfAa+36kBbfkIgn0N4INVPs49keHow0zmQh
gOsXXtKGs4R8tXzXdE++/5bU26RmDYB9Yojb6DbK3FTa9hoF+UcOLMhXZNwOE1FAAxqqobArpXit
/XpThZtC3xTd9vq3LpwERAhg/QHbODhQfpOvJx4sVpUx6EAP7/p8AHP+u+od0TnI4u6+itYIrxZ6
EQDHA5wc4DyUloz5Syk26JAbyeTCEOgjLim3QbAZ6XaoVBZB6jWjbKxjK0aSrmX9iP8pgxL4SetW
jv+iX5uwgeAsk5Bkm+sF+9JYl4XQ6q7k24Fm5/kmPTaVqSGxEAAaLR352vW8tM1PLc6iAZqqfhQF
k1sL8Vb3R+Hdz2I792r0eH1XcffWISS5vrRrJmcnq/HyJkoGmBzi2B5VxPX1U5/c5ehS9pPOVgVt
pVNvzeD09yd7KcXwRt72k8G9t095eBN7f0r/CLEGKwvb7fXhLXmrSSIRjhV34kWlUmtkhVfI4Lgp
hEqE6iDp205gBChGEOjqb42wEmAt5vbQgT2xqE1Ne79x8MnwuqrLgJ4ATk0GREbf93g1+dviXnHA
HMg+VLtkZD/VJCT2FIM8qWVP3Bwpnr52lqws7bRbZleKjhSVgWGjvxWELeczLfntAMFx5IexkW3q
f8kF39ZUZ3m3xs205B9OLc3WNBGKBFwbsJR4H7VYsektJOmNlcTIjgkrS7o4LBU6rejew+U/n2G/
DXyoGgfURfEJEVTkqDJkWkhuSuJabvgX6HQxhb8tGsCfoKQ53RQnqxkX7eiXZUgn9EkY7dAIMNId
yb9HqxXe496Og8KKn6HIUH8N0k3IBxM8EIDDNDulfxrIRo7XKpJLXgl6ioC+IZcEpzzHZpWxUWVC
iuRx2kFrd3yupKOq2wH5KIR0R/N7xc9fFOX1+jFaXOATo7PXW4zaAukzGG3hc4X+B8hFq85/GvSJ
oH65cjNOcdXFpONCRMEVNz4yx+eTLgoKyUIoa7himMpmkgBBKCTlGufH4jY6sTI7Hc0YJmI7FkjI
SfshRSUO1aAWXfAdtLyHNcDE0rsLvDC41yb5TSA9Z5d9p4AMEFc30mBvtWh9jVDx9kC6E93oR/8l
WUEYLQ4NU4czghc+NAHOJ3CUyijJIo60fvSu13Di6hfnr7KwBmpZWiiCiAzAmakX+iJApmGitOlA
3V5/CkdXr1dCzaVdNyFsf+NhKM7PxlHR1qvRHUFdcDEzrXzvQQJhZC8lpH867fP6Dp9c1HzToc9m
mi604ly0xJdKF0UR2tzQEWqPcsVy+TEZUYN54Ehfr3nmpfQaoKP/skZmRSfUQxIZ+GnqZlzfKfmt
mINZKnqvhJ2UfQYg1fLMSoNnC5JDlARWUUng+Bn3fVLZEGRnY/zac+jF850evNA+ZZ5x53UPQQ4B
FVMA232PJHd4iKGWIu6mNuCR78E7sQPXud7i4B7RIgx2EJYJ6BzJbkBi3QxMSI/UD5k8WNdnduEK
PhvrLGcJ6mcvBPkFdbkcHLt6oxPBBCQenVQHtPx0u1paKzkt7UtIc6LPE6lL+JHZ7HaIHiF5hbVM
aWRGmXirC8Xu+qCWjhiEG9Awh1ONRMo06JOLwfCaZgBNJXXjXFVZm8iGSRUQAYgpMkqF79OVS0+Z
HMTF/jRQeIXSAIg+52goKgZx2tQedW/fNGYB6wIo5suU4X/7uP2KrC+ocrM3/O4zlKTNKa+v4teG
JGb7fH3oCy2fCNDRM4XHGArP4PU+H3sQdOg2l/Epam8rDUuplZJDHGxJsxPHXdvHZufWHEzfexFg
tzHAu8VB7A6WxHqNvmMJBH72WJh9i6GHii/ppe4K5ZbU4VYobYLHyXDMwe5qbJDvyKK/nmJWeF/9
gExkWKtUL2WXzr5gdo+UUg+hrgHPlSD5yKnDebNrQ/DFaQ7VWNs9TL0f40+RxCzNd/0aGmPpFYlO
fB39kUgfYkPOIhS9SVohb2sdZNjoZ65kp0nHRxW4mzp5jJQ72buFQrwffdfpX015irrd8D2ChV1D
tTF6F8PB7AsmKZxVMqRiERhK8p/6PX3s13Sal551qH2h5I3SlEgAtjzfNY0qQE+r5LrrGW94x/qp
Z7VoNdSz6lYbUlNXY2ZEh7Q2g3vFyMzC2w6jhf4ZS1qbswX3YIBjgKJGjPAJhYPzL2l9KQ2LTsLD
ewQVSbZP1vQelm57WMBPBhmCAQbg2a4MfCUvCIcobK1vGqjSboX6QdJuJz6Z8qEgKiv5IVxjgJhW
euYhzozONmLXhLz0MlV3jexJM76mQletOCtnf8ENGVMyDERWUFMCKvN87rBL2kLPBWQCxAgg5RTM
82qqlkAn5M8Z3JPZBn3k9AAdo+bbR1vQNFa3YtToD4QKhEmF8Q+yq3BGgO9iQSk4MGZvDy6XWSrV
WM1auJXKjXcvaIcEKfz0eH3oCwEC8oCANFJkA0BnNJteXpeRWsaY3hhJIRFxvxwfGr5FycJHNBes
ZR+WVvPU3GxYg5QPHod6Fcjvb2v5swhvNdBx//+GNDuShhAXzThgSFGD7D8EvwpHqhQmlza9if5B
vI0GcyyTpEw8S+Js5+hyncSNmhtuinbiWHpSGhQIhbdGXtsQS/2EZ5ZmLlEFvVUeZxnYceTiNUEP
0AAl00rdcM+hHT/kBqPlJ2/wlLPqNdDyopuD8hCFO0YmBxi58wMi5Qo3mrA0XHmjjps4vk8gHuA1
piLfxZKByt5Oa461sS+UJwGMvtGzgkbrNb3Pyb/MXcHk4JC3lkWQic4WVh1UJeQaN9wWPf01CD1G
DWXyyje5vpLNWQjRATQA2FND1AxG35mlLJfDOhoFAw1JmaX5N0PasDraSeGD3r1c361LJ+Lfpi7Y
CDMoIfRG63tuKu65B4ICtIwDGHDdyEJwA78mI+uIfk30hs9BdbkXRoMQYfOEyWOpWVlias2bxPEg
CG/9bpcAiRDuuvSDCoDslLYBXsRmA/xbLWzpCmTkchWR4pAQZeEPXCTzREcCoF3dEpyYpBDfc6l8
A8gFajS0cxKFrz26F/IK6PBG/y+SnZPO8G9i6ySiFUsJiMtOwkpKmgl2qaKakq4aQnQ9LMwhcUSm
Fvb12b5cUthEqw1ekNA3ln8xmic2uxi5/r6OPLdGZOjXTgNp2G4FHrQ8sBMjs+ue1/IghnrguTz5
G0VHw8kyBsJMAjnjb0ERrWxcexdfXhXQUoCqDZgjULTQ51OJRvpB9FBCcQMFEFzvPQ+JW/nqpg3+
JNkNcCn//SxOqwb6J8AJLyhYWrUIQPoQGa6IPs1h3Jc7sYzWiqjTm+ncpWBMJ0ZmTpUrYEGolMBw
Va2xJeUmh0oDNdD6JW+y6KE3Xon3ZxCKlTO/EEnBLO4LAoVkJDPnRZIM9zGPR5yBLnNzOdp7EHWD
Jgards0EE6JOF7Sbyg+tVQzywtPi3PTswjLSvDZ0oTLcCmXMPn5+6KFXt+0tKEJ50Saz9D9GDeKA
1qG5LWhP19f0PwwcaWQAAzDuuR+iKkQAkmCabylrWNb9REA03SryNhtxm41IdpqK7z/zUV3ZTQvE
CMhSSYCEqmAGxE09y7oQrairMMPlAfmY4xMIioB1/qYmgeqNYPaoSELkzvbZx8jwn0hhb6qjNRwM
C1grqCUC4u5cn4ql03T6PbPzG5WpAp1sfA951jrQf/qmTOwWyU9JfldX+XCm0c33uQrGanDUA5CB
OPf8/vZDwM+IXuMw6dBZCPEgCrVNKb51nuFUVQDZYsdT4awk3aw81KOgy6vc0n7E807jJsShxeaP
WDk0Qe4IdJd8Q9doC6Z9d/mFoERGXy5EKcTp2jhxmrqkxD4JRsOFEvZ9IASQNq784/U5v7zWsQcU
eF9w9QMaPFeozKWk5t2Ay8AAtTQH00fUH3kOKVq8bVeJjhcXGJXFqUaDbkg6C5nQ8J/rUKDBQeOK
GUs7vAh9AGp1PWdczliEfm5FuBPjTSj0TJB7UyebvBjRMhXbXKdM1Z98iC5fn4GFyxddZ4oBWiQ0
gwLGej7LalIFKg09XIeAuWkHD4k1CcoXvF45bmt2Zs+KRq74WIoIoIRGveVhtkWb4F7F0y1a6dtY
MzR7UIRVAPrZCoaG3tYMVqebIDDXsDaLe/Nk1mbhYCjlaWFw3LWkjT/1IAbGB/os11dm8UI/WRpt
lt5T8WQBST5GMnqmB5SduvGxb56/aWT5zf1Anev2FmgacBh0NCHgD4SEc/yQRiMxkYbUc2MmPIoA
PgZPvTWBM55AgV4jy0Y3BAxhN3TvtiCquW596SSCsW7qalLBjvILrjo57YnaqxNOz3OpFrAMsR+6
RpXsVeTAKrcrbWJL4diprZmnRf+8JLRphnCs21D1o0wfSm3FxNJZn/jvKOI94AnmwPmQe4mHSojn
QrKeggo4kljTHzxlJyl7srZy026be0o0q8ASKi8Q657tRlJmaIYaOWBlqXiD4MRE54olBMIPQSK8
0uUbufuuupUX0YrROUVsDUnvggyF5zZDBtQy0qLGoRLx8gM7dj0m6ICmwJjLwVrQuWgXwofID4PO
HP1A5w7Lw5HI46ryACBS93WBA87GwfQki++1tffl4kY5sTW7JBs1K9JIxMT62d8iftLVP6XwTwJO
1Hf/NZ6ZA0497gtqhPFoBLDevbyrbGgv9cNHFN+CfDL3tRWPv5A3wLPvxOLMFStKDVpQGRaJ19+1
9a0KbIuo+6im3Pr5sUBOGRS7RLrpu9Sp5GB7/aAvJJIn82AAAw/4BDeZ7dY8JcU4/A9n17UbObJk
vygBevNKU04qlrxaeiHaqGmTNmm//p7U7t6tyiKKmAG6G4MRoGC6yMiIE+dQmLdQiXJkw5/or0r+
qUaPdvUs053NVEdSnTw7ZJPqFf/ixj+z/u10z/zMPHMUSMVCoJFkpwbISB/NnTl4FBrAxsqdt3RL
gG0ff0BWgThL2KppoxWZHOHZh9IWFAzi7e2ZXDwJ6IFHByEk5oFZujwJExyB3ulwYwmiOddkrTcm
uumWfbjte3/8wUoXMk8rRhcSP1g+/qvR4oEpEQOGdqhtq6Iydk/C3BJcosBHkd04ezlEo7T6B7M2
Vewm0WeCzrJNWrp1/d7Jq5Khi3N79hnCJpZQY86MAZ+RdSo0nJzOeJ4rP/Knjb4dPTDdhcCegOqv
xqyQlT205NxNdLYhWaFZPJK7nPjWSqKxTODcp3THsg9oWwFj7FR547SyW+prTB2LJ+ZbhcjksTBy
fpf20tgEu7yEhQZ0wx0N+tpr+9p2tdBwy+KescSVwNLbSJlfoRYjgViz+xfXGW9yV9B+CdJlEdpc
VFMqkRnOHk2Trpxu7GqL1pSw9hTl3qpWbpYlr3tuTIiTLaXvBl3mxuZX3sHVHCET9m+c4LkR5XJO
rXyeIkrg2hFuhE3jZcpnroKMW35PQurKQ7SjaDB2umHeVIVXjPnaOeKLJl7a2DyYTwmyLODevPyA
sFPbPKZmGKTIXeaaCwCOhx4IoJaQcKN3rN90+S+rOhYJZIySjUne/rn3OLMv3t/gEkWnZG6EEMP0
8xaPzTF/qt1J2lR6/yzh8Z+s9mIsnVnAG3B0gNUCZltY2ElKU9IrNs7NYGxpFujK77l5b8I7qcy3
oTbAdZke5PZk9quOUh/UnEfDXs1ccyvixCPGRegAagpkAIQLV2ESq8B5TeA20QkyPcfd3qpBOgbS
wYiBWnLsHRN8AbWaBmUpP9+e9YXeDF4TACEOxBZB9GMId4JiDXULn06C9J6rLY4bcGkj3YIFgB5G
kG2tfeIT6ivDpnDr3dq7ZelNYSHUQAIb7Qh49wpLEHdD22SKRvi2N/LMi5MN1Z56PzvZaKDzQ+Vh
ZbwL+TQYBLksugFtCO8JvnIMTZpnuUKC1pRcVhMfEJdugiJ961jh1qz+Svbgqquna2GRL8wKr0CZ
ylqF1SNBmT+P8oPSgdTYtICMdMBysQGNJeLW1mviNeb45QkGcA34YRk8JGIyW46TWJ2rDnc+GHXl
xEGfFJ19ZgE97rC7TgPr6hqLH9+wwoaGhBBEVwBP4tIjgitLcNRGq4HJiYC7HNpYMXQ9Iv0O7BP7
26u5cPFZiNlAhgAyeQNs7Zc+i5XdYKQEl25fWnsLWQoruaPU2llG4srquwkm0dsGF48Lp8YBNwka
BlSx6lmlY1tPmgI3TVAGQWEJ9HNoUBqNfWJRtJE9Qm/dhViDL5fgwTNB4Qxcm4YMDqJqL1V+FNGz
Er2qaxHAUgwNEk9OqAtkOyeQu5yJONITRS1SEvQ5lKqIrxf4e5+qcFx488mF007dNmq3Ch38ulyD
g/BDI674uXVhHXQ5irq2i0lghjN12hbwIj0wKqfudRClrUExF1cdDBIa6iVAq4tV/iRvFAjHVLAG
KdA4xbam3W5SE4QZ6FDIK+giyat5+IW7Ai1sIA5AZYEnzISnV8E60mE9CfAeUNBTlM4rTjbblOGp
CCsHbRKgskXeLAaDanmn1KeC3pXjyhW5OHCDk2MaaACBotXlIqvZkHckKUgwGlurZhuzTjwTJWOc
5kb9A7Guld2+EPiAiAOylqDihEiPJoQErQH+7xEZH2g3G5JnVyjgJEQuvN4s1whUFv2UjMmFWDnO
MdJMl2NjoxRGWdTCFnIVLvbyjsTSuO8Bv/KsvDxGNnr2s7zUD0MZT24sG2sX8eLsotaBpwsKuCiQ
XX4BmeJ86mKJBCF2rp0jaxCjZHXXgTEmZR9x/r7iSpZuIliToTSE7laUPS/tzfYwjSHFarb0Lkwz
r/2rGa7O9BMUH0w9c/D8ltaqjUsH9dymsKIZ6KM6VYZN2jjGXDmV36GXI/8VurcHtzSXkIrmBNYo
GGvi2Iam7xnRbRI0RvhR1OWmykGZCeqj/BPNGxqLVkq2S/ZQDEflHW9PXHbC07PMZKWjGdauM92U
JVtyardyp7hS/TLS3e2xLXmCc1vCPsmSRApLvk+GcXaSDoj7NXe6dIGeWxDOeV0ws2DVRIK3mCm+
4bYJ8QnAorfHwddadNoAS+C2QIITmTrhxBmNwWRqI/QyauM4WrtofLHCfVWDf16ucYH48eNtg4vD
AgqN87+jwPYNtTxLdehambYctBAUMySpiO2yEEIwqrSV1uR/lhwXCupovUCaQ4UC2uXRqju5UgqK
IK/S3wbjvjB/xGudkIs37rkN4SjVOXZjg8RtEIK/OvTbt9namZmLKSwc00vUL/vLWivJrYzLFLb5
aLE8nHvYtJW/effXsk9V/3F7kRYd8dm4RDdoqASJFAPbW4UPkvI7GQTIaiCFO+SLm6/ofW7WmFWX
DhRaZgEcBp4MPaVCSG7XA0s6S4pOZj5I3qzqkzMXxRojxlJdGfEvMO06EgbQihVucJqEStRUFcA5
Xu3ELiqMoCcz/cr/eK3Acynt1iwu7fdzg/znZ/u9bsMqlFVAWurCBj+z39u/+kYGu7u9crAWhwa+
F+CCkXUHJkiYQauKmWUlBkq1dudl6LJK5p/1AV0PxQAQfXXImmNsb2ZcMpOMDHx4b6QfdH5a2TlL
l8v5VwinTi9jeyaxCQgW/epA03BgPxr7Fc8PYN5HB3ToEnRDvLEMxsQNlXt8Cenu52wN8bo07ZwE
ESo/hgKAonAwcwm84oMyhgFYhJwqAww0Pdaz7fQZW/GgS4kwJKH+a0q8doxotmhuzYC4QF/UAhUZ
cAmHwkh3aGM9DXaPdNRTVoBJ3JKPuvbUdCsYm6WTA4EIzvXDdZvEx2ybVq1eFHj/tNJxIjGoJFa8
wcKS4mBylBnHmOGCvdzCvWGWpjUX0am1QTeWRHAIuPOyz7jGk65dDQIXls7GMw7NruCAR2AvmMsr
uY06NY9P9K92QLP1CSQZB+pnx/EJzRThcwTC2hSdwZvbO5fviIubEBKnXGcDwCEJVFliBSCa8lSt
ezM+gQ5+VD2OOtBa6IE4enJfmZt6WIlWVux9u+BzxzDNxcBK2JOTAlKWn7GSO2Q62e0bFBC9pjg0
6cPtEV6tIxdxRXIP47N1wNWFo9nJLCqHUItOfZv7daHtmmGbZ4+1rb2GxLtt62oRuS3ghoCK4mxg
YncSrav/tQUUFqAy2xq0Y8wk21XMyJohwaFbI+2iNLOiUxc+1IMKnksoFVPFqdcICRYN4bmFDclx
yCJxtIUMVYMXQ3Qae9VL0SNkaQ/pbO9L5dftqbt2KHzucAQ03E+Q+dP5gT/bGXkqgXp3iOMTCJqa
AbKT6eQhyeFptDyManKX58C2gYsArTzYI1L5uTrWpb15/gXCpHIWgLIbs/gE/MUYZnvSH1oDYoAa
9bIW2oM59eTo6/awl+aXq07KeGKieiEWjky1anPVpvFJwuMSrBLaAPKocL9a21y2Y4JcH4A9nAX+
87PZ7Vs0XetjFZ+0fCdFX5x4BeQV8T+m/sUi4nn+XzOCF0trtMoaDGb6aPKrBGp6GZjRstZta/Cw
rG3O64CNm+NwY0AVkMoWz1tVQxMarzCYY5Mrw4d9pMnghHEQWb2vv07kR5bKK2f8GibHjUJFD28H
PGGvEKTFNNUsn+CpwRa2JbvhMb2P93EbqFtjrbTGfZPonS3DQoqeC4MgQ365anXF+jGWhxhsw2hS
uY9wEI5h8kqUbby2EW3+5rmyxfcGOE44JFdYuojoVj+xPj7d/fg0ndY/nWTnZDt/NpvTfoPer9Pm
5Dz5T5BgcJ6eUm/z9QKiQxfhpPfy5T+8fD4E71+gJHTuwahzCNyPwH+Y3SD2//x9fLP3j3eTuzOd
zjmA//Zj9/z4Byzzj+7zo+sfVhZoyeHzPMr/DURw+HmJxj+TDyQKtAfmNDvNmdcSJnzib00WdyVn
xylT50TtyxE2ohSxj9EZCPSitaDgO4i6NoOrGXE7AOJiCy8oEo0mAx3pSdZTxyh/9lrixBnQd9Nv
qEPPWuIqdNz2lY+8XD3s2Ny4YBB1peylMZ4KCPAMpERDmOoB87W97bi4M7z1acLWRAsM8FakgeM6
QDrp5woUY3F+wd2J57IGzyim+wwy5kkqz/EpA2FflqO7fyViXzKAtlWIyvIADzf25QJ2Q6b1Q2nj
ZOU6XHsNVxVPTe3dnqQFr8slPxEJQHQHMarwaDXKDPD20EJQ9+Q86K6yEoQv7Y+L3y/mY8IE+TzG
fz+6TueYguZf9k12QsHAMXdflfliyZ6RvBGag+rbGTWvmpys2kvy3zjPETX8C6goKmbnQ1YuJ7Zn
nV5bEya276l2sipd3qvhsNJtvuT4UYNAJQLjA0eALViJ+6JPUOTCVZ3FaB4CReAO4rGp+giB7MzB
q2utm/4aoszHdWZRSBkNpmrmcgiL82/AkZ0Xy3v5dXrI3Mxt3R8EPbB45jns8H7/4Y+u/8dyD87P
nTqunLrr3kvhM4RjByITlsVqGJ/U7F6yoFWBFswZiUxeb6pzA9jwozalXm52jtlZd7Iab0dIWch3
xPrD5NLVp1+V8hFHL8OIRs1tn3qdDqquOHHhJeCBVoLvhQvsYtaEY5bSYegjg2CD1uAelLwUUMIO
bB12/l7mNXrIS//2iVtw/hcGhTgno1ErUQ3zgxLfQ2yHXivd2WHskXJlCy4EizAEPXJUnMCMIbLa
qUOrJHGXQSpO+qh7QDILT5XBJ9d6VIUUmv6hzz9uD+27Xim4XB5xoDMHT160PgneRDOaIm3KPDmp
zQ/ZgmeXGfSwY2WrEBCFh/Ye9GS+Tca9kbxqhLgde5gVAIOGNW6mBeeJNi8ZjV68KATg0eUZb5NG
assIYx9NOQaN5ATKSFr9Y4YXvtXPrAh7hxXSVDBIW5369FPbpvq2i99Y4YMy+/a8Lq0kqCRgDX0s
oK0R4oWkw5uEdVN6YjO6vIIyOoR9AeLM/ldBY8dGv6mLd89tm0vn4tymED+ERpgQSmDTRvyIpldf
86PuWMa6C1GGf24KCFv05kEQEK3Q/MSchSpGPSV4IZbpSWZuzzXHfSA1a+0hZEeymhZadJO6gjwG
WLRQlTWEgfV9L4OogMEalXwCCcc+5bXB4YVU2zCSj0kP7VUo6RqPJN7UwFg06Iyyk5cxxZQPQ1D3
XwNRf9Nf2n3bus34Ewq/dfLeodA4IvhJ231s7Ezw3rB9qnym2hr9zpL/AEgQ84WoG08HwX8kxtzN
JK3TUzKzLQphALIZ9J7K4Kpcq+AvnSJQ6sjYcuijB/LocmFClmQ5sfP0pCR/kGBO19L0S/vaQMkW
CMHvNJnw+9s6mXQ7w1LYCExJP+/T+Vjn99AecoBJHBgkKNg/1p7EKUI6Cc32qE8j4BHu5dRswe4F
eadTYaBlSO2dND0gMbpyehZn7syKcBdreBGhJjRg5ozUdiiz/iBTvyb2tzh9Z0YEJ4dJKwzZ7tKT
VP4d6VG3Pbl4k6xdbGSOVX6ka93XS7EiqI+/4RyA/X+/z87OqTyoE8I5TJ0ceXF2n0upY2pgPirW
OGmXtvi5IWFgbNRbCE3CkGI+S3rryybu/1NitptC8277nkVTKEMhbuIpVBGriC7hMSFzi9PEGk/p
n+wOhV7i2s1bSr5um1p6loMPDOA9lWuKI/19eZwkkPhBsRNvJSXSH+hU7KxGcrgWUJhNfhbOnqqD
2Ni1yGuSrOG4F9YOtk280RATcIrQS9targ05UWC7V5+qaldAaAAufU0hfGE2L6wIvsmIRmIjkx+f
OksunQrIUyO9VyFYPc7GU6btVyaUf7QQboDIBqh+1LLRnCaKlE1KouXIrCenLlWkuzDLa0/KTZDc
V0XnR1Ke+/owzNtRrkGmW5nhndkm6TE2zHCD1qoCZc6yfJsGvDyZ2SUrO2vhdEIkCcl/+Gj+vhIc
DeTd5BChMMIvO9q2ILpAWv0P06gzUrSCq6Ent+wTcuo/b0/K0px8UzXh8uYwcnEJCPTMtRGX6TBW
L1lGnwsQwqnqWhS79L4BETpnnOPQLlVMk+tKG7HUzPITyHmmLaj1a6ebU2iORgEBiEBhEQK+0oHq
UYfIs1pTvl0YJmQPcYb+h2pLvAV7VVFpTfv81IDrPhtd42OGYPXtqbyuIhtcW/H/jQj3UzabJmF2
l5+Gyakn0LxrxAHnaO2kP0sP3GGb2L9tceH8wCA6bNFrCXpGMZuSSkUShuiHOTWNlfnYLNKxtWQb
kLki/mHKbf0QaXSNW1Q0ivQk0IecahvgE1yOgluKDSmkCWgvToPSA8e7NaNABwitNsxtqq5kTa5y
6NwY2ldA2IRmeg4tvfRDKomNmakwFkkfVQfua5k4SgVFe7DbWCfb9Hr5o4NAFZWc0JTdzFgpyon7
htvXofxhgBRIU5C8ubQ/GqE9Fk2Yn9Qwd5DNHgETyfR/Y4Szr2AZQSYvgjcoih92BsT4qdFbx9Df
x4Y5ZFVwdXEoZ1aEWzKaIWchZQk9TajfDJi/knN3gLj79p68etTxKcNfQM/54wPLJ0yZNrTpwOT8
lGXyprUgNhgXr2hw0sKdfDDlraQXe5laG40wKIW0YLyDFPXaURSfI98fAdZD4Ao5g6iIBpflhvSd
hSkFgtHyWOiBZctlLtDvDjk8//nzl54GIDtuD33pZHAlBYSnnHJCrCCjrBpRK8dmKVn8BKY5JDqx
P8ONnPultIb4WTwaXD0H72Yk73GdXc6zmSmxpDZ8iDOUOiqvR3iFpB8vkudISrTZuE/s0anxJpkh
sVDFfyl4jv/FiBU8mzlzCaBawjdAjCWsG2jinCTcIa414FqNEB75k4ne47BqQycvx2R32+hVlxAW
F2oaePghq4/OYrFIAiaIORwsWNXBxkLCz3LeKWP5kSuuPYDbA6z/gwdGT9X+JenUcyYG1QyUuFV9
JWNytd68jA7wE5eEtPDG4j8/C3ClrgzzGFjVR0slki+FkmtAMdSdpzlCgkoHEWZJ2+3twfNTeh7D
gMwZIRnQq7itkar57rM9s0n0mIyZaiePJZtir40VGbh6ZV65WK43FzcD7j3clypoP0QYj9ZwQi4N
ZkDcwoYvVtWuOsmbgiUbowJNwfBes7s46cGOGSR1wHK24hOvMsHfAz37AtHzAtGmD8xKHo0cTDW5
R6a7PrvXteoD1bCulx2UF/ORQm/o94imBvT1HroKZGeGw5QjCXdor1HXvok/wy4m/zvtgJsW8ZkJ
dLaw3asZBPO0w4IPVC73SZkO2yyX5YMaokG7jhrVmdNWBqhVZuD11o1jVpXMY22ibCQooz5oscV7
dRkbDjOTZ8fOwtwlFUQxJVzeXkXZW6xrv0gHdfjaTlI/jpEMu72BxMieE9Tg+1FfhNPQFXFlIQZb
55ORs2Mnh51faJLh9biBtumYQjYCGrL72/auTuu3QQDC4IbRioR9c3lK9DmOCWE1O8YoXxX0yWJP
CqKjvnnqm9Ex+89mkPekGLbhe7sf4rtO/wX3NcfmysX0nRc6Xz3+IeABARmHjFoafMflh0R2X1hD
2bIjpD32kXxgwztkf6D8XcduFCW+VoPSL7yze2hzE+ir9A9R7IcPefcr0vtNFR0LzdiVzQd6D2P8
jwh9PH17mt4MIm+HNcLPq4b576+F9ic+Bi8VcAldfu2YIGfH8pEdkdI5jKVjdxqok01nyiGyyF6i
rIO27peBphOkhw9qMfst0z1ob1BjP1QH2nCS9SBudbcAq6xuP+vTyDlNV+Av3y9ecVbRq/AN0EJg
L2rgSE3DwPiad8fcpNXsNINePRYyF+VV5rgDhiqSEs3LGyO3nS4y4ztlypPQqUeIuksJKt0WWmZB
W6g1SvJSV4BRO0anWYe0DsfC72gjB2nWocezDtMCqChi0d9zGgG+XkVd+ruu9SECT3ZTHUc8KD7j
rJGQvFWadPS0glnzplAzFQiBma6RsYkxBl8hDfku3PboyUEP5eUKaVoC2ikdWccW7KVVmHh6/7eQ
P1k8gUzk3lrrlBBvm29z4FLR0KOJvtxvl33m+eV56ozIhDnAtcIaO9XbOFjr26f1akzgOMdFiPY8
oHrhKIQg0ZBHUFHHJTlGSXikeYjd1xxMfb7LyFHLGN5Oofx+2+SVQ4JJVBRlRJ+ghYBQ1uU0xnOk
NqjokqORHlDr3Q/sOOKJmGivt+2INyfuahULwkdmAukgiunJXdT3GXZOkLmOteJbrseAfBB6whCP
waniBX85hm60a9OY8BIic+PkVrNr6gN0ofy+mlaCHzGK59fyuSWhQEqroWja3IiC2ZpdhcySQwb2
hzBrpc51tdsEO4L7ydu6j1Apgh2tu0eg6VVFdKdHFK3A6e+8WSsf8JvzwovAwSGI5GR/iO7AVnU5
gVOlZWZUYQKrewQzxzH0wK2iv+Jt0Mub2/vgeotfmuI/PztHvVqqXdzBVJyHh+FJrf2wO2b0ExEe
ooeVzb1mTIgYiFyaGsqWmMYiOVgQGwEXvlNRHU3VwIK1swMS09vDW1i485kUM5RG1M0gY4NFjT4n
GSokVujNoD9A820c/b1ta2HbX9gSNmNvdETLKjsKJAAzksHV+vsCL43JWHlYLWz6CzvCZhyT1uy1
HHbm8gPoADBfKxu5WtkXV+kbHK0LK4IjQiw9glMBVgbynhjWex/StyJU7pSX/LHWPBIlT0qBHjh9
7qCAuNKXfu2dLo0LjncuK1tt5BC70ny1h6+J/sO3yvfgOPAXrX2IXL8pG892vVGG4UBnEgW5DeqG
UdaT585QBjeSm2rT11UZ1N24lkVeWjeQCgDVALgleEsFt9hTMk9DwuJgyKXBSYFsP1BzKnAlS2um
lhwI0ic8uEMGBdWuy1NtGE2CR0EbB0yrU+KDmwLRbNlS4H7xmHrIWxo14Jesy3Fbz3Xnh1LUr3EI
LhwH/lqCgDMa3zS03l9+A83hWqIpyYJoGJIfamIDr9+Fgy+PjLhT1bQrhdCrpCoWFfK8NuB76PpB
7UEYdGnm9jzaLAvGHrJ7SgjuR6Q2oY8YNYOfzdk2DUO3M5JAAena7aO/bBugOnR5IFIA6uhysHU7
afqsy1kAfuP8LbVLaTupNdTfbDVzR6C/wRUhE7+2yQ8mD4NX12W0chcuOFeE8chGImsOJROxNsfM
KlXIqGZBafc13YzzrD+3fQMckGXHZb2JDU3KXbWoi8QLkyxe6+BZso9rEhoi+Ax0VgrrzcywIEYx
p4E0qdBsS+t8q3dt/yopEZpQ8D6/k2LCtqZBlbU2m4WthuYX1HR5xA1CLeFk1bM0yVnXUXDEy9Gp
BIPb1mZN6BWltembWtveXu0lc3j14nCB2wAE5MJGm9JOac2mLoJoLsBGhudsSTu3hitGf9GaPutV
BhHbGj2U0CLF+vB2Sj7vZ76q6CWrGeK5DBRmeWbUOUNu7MMk2WXKkUazC1qhgVhOJxsulclJQ625
pepdZ65dCQsLDOkMdBdxiRO8kYRZztqYxZpRV0GNDFNlglQgLrd2Zh2qZuzcNO2eFJL4t6f6quyH
0X+zWID9hVO8i1nElGcGWqWrg6a0dn30k9SPNX03w5MNWV8gBvSU7ZLpOVLWWPgXvDXw8Cby3QpW
Giyol9NuTSXazuWiDmSt+MvMyE/1AZ2lab5y0S7ZAZKCVyzA1ATAzaWdIQuzPrTsKsgyeEgtp4Zj
vIW5bqzY4b9HiCmRbeCcIDgiKlpzL+2kKDhDa7asg6lNfNqgkxx5OX1INlr+ouor8fLC/W0hw4Fe
Z2gKAzDAT9DZno2SLiTop0YqLKLlo0yKYhuBAXMlEFoaEtJ/Nj/56IgU3zAlUO6haSdNUKkuGJh3
1iRv6zQ69u3rIK0hBBfOIXYgl9nGdcqvcWFM2KjEHmzI5kGHvWsdgrb4w9ThDchO+pb6RvUZzvcF
pF+p+Znaa9vxeqx4DYIEASUmfhTE9glJGsrJUNMqyHv0UEefkhohB7nHZeDZiercPnXXy3dpTLjN
uqwkU1ZlVVAwKL80gPivEQ9d9fWhIYlzoeLGBAkvVlAwQZqEUbO3sgDycJvyIN+BZ+lL37VuCcgl
kOe9A+Xteq1ax9fo8hBwq6hHaOigw9tX8NyZZQwQtIBVWcr9ERRSGZq+0ja8p2b1eHsOr8/1pSkh
fu4gasmVCDOQ57Vp4lnmU5avoZnWbAhhMmlS0oBSNEczZIGe+r5KcnD6U8szSsbebo9nYQNeTJ2w
YCjlDLSS7CygUe3M5b7OsQGtO0kt3dla4cBasyUcNaTb9SIxsUzSY2ls9PGN/YLYrpvTtYbKhVfO
5SrxLzlzVDqgFVVKYQmdjeXsjuBzsXPkFyc1fo7jxqvIM03vBxSxI0DUBnktaFocKW5VQEwBtlRV
YQVtFnYxig/YkEPhFlHznrbDRppiJ4/w6C9fb6/h9bMA6SzcZth3SC+gSfRytMycZmOUsjzIa+h/
Hrtqq2Ue03ckO4btoyb9uW1ucXbP7QnvfTNXyonqsAeaU0fyC+/09LtyZp+CcWnFFH9ciyf7zJQm
BCfK3OZ2k6GJjEW+VN7R+O/IIOc6uSC5Rm80WjqZYyM9XI39iumlJUSSELg4voDobruc1KyZLHVW
gcBvRuIlTqQFloWcZ/E7W+v9X3Sa56aEcxFntak1JUyN8/uMjgAZarxKvwlLaMPvymzaqqYXzQMY
jSsw89RuEm6MdnRaqDXfnu4rFUPuvs+/RDg3cajNnW6U8Dz7Ohj83gPFI/MGv3sqToBofUTH4YH5
4BWHnF9WOW4xukDx3/6Ixd18NvHCboa8Tx1BwTcPtOgH7o/5BxjeQDfVvdDfUrGSkFizJezkMEd0
NlhVHpjRtogrNJMAzrKpa4f+Aces3q+xmVzXifgE87YgID3QGyayh3FqlVA2uzyYyWbetOg/IL8o
sIJ03snzE+n+qId+PiYGdH6pNzf+1G2MtTTkwqsWHglvSYChdJ6UFjJaLYTkp9TADNMavDXb8Y7+
QBMqRb3izzw60VpOf9ke3BOUp+ClcJouj1JDSEZNllPIUzSq7OCxP0ZOkUJGwo3SXuaJJrNmqJJ1
5V+KqgcUuCQJKN66Met/cd2h8wRhI39SXzVUtuk4MqnGBte1diPRnYIzPeV3tDyN+biykZeu8XNb
wmGqpRSlDHi7AMWiqH3NyQOxVwpT/CyI7hG5BqADeNSBJb2c2Uw1qq5r4YntbPCgPY70gxdboEoD
M9v4YaVrCagleyBLxfyBgg80lkKgZTBJm4u+zoNwPkZcdvPLMPZRfzcZn4O9u+0HFq8ZyH2YoFZX
AU0XH6ZJnFjlJBEYa9+m1KHQ8gZ9WdqPoLWWHQmws8hwSa37yvx7WktVLo0UJIsqan7g80Za/HJm
S7UpkrjPaEAkkJ/T+EiiDTUhJ9llLrF8KGnfHu2SPf5YBOQBYYMuYnmaSFWTUR7RRJ1IB53cAdvj
huFTpHlmAd6ZDqw9tw0uuT6wD/FzgKmF/sjlALW8l+qOahSXeGWkDgsfv6YY//0WtS+RuoahWRqe
xYU5sHfwfhRbYkezm8GXYlP4vdCJQNhjRKD5KFw9QaajeC7jcOWpegWtwNoh/wnteXBUohVTbOIz
8wj4qJYUwTwDXoEEZVeqwVS/qt0dU196e3jMrfA4qE6lqz56VlzlPkIxHOjCau7R+Kx7c/KbJIfu
/fa8f0OWhDOLfg70HwEByzkchDNrR9UcRmFeBlaR7pNev2tY/Uu1qz86wM8glRyw4XT0smuttK2J
4jZ4iMZOFCN8lbVyEzaGKzXzA0m3yHGvfNtC0KOZwFohEQQOLBz0y02hGs2gGiMpA9P4GsPpNCup
Y0Gfopy9iDwVoGNpHo0587o+dsZwp1mdS5B9Jv1+DiH4gfz37Q/i9sS5grISqqY6kJiYr8vvSWmj
hWSIaBBaoatraI3VzOKYDKniVdHzbVuLYz+zJbjrpi8kI5w1Hgt4pNuiEOrWmPg296i5xmu9Ni7h
8NEoyS2kM3E1qLGvohFYeSYS2xTDymt16erF9kfDG+CBSKKKjT0pckZWacONNQPkdzKtApCihN4l
eHUyye0yyYtzdTOj1c6ka33+C/cfbEMBFABJlAvESgHYE6aU9gkNoq5xy8TcZ1Pzaq+ygl3BuPhJ
tyRUpZG/scGhJbhqOeuJ2YYtDVQA2Zt29KVkuO+i5878lUe2xwxnNjRvCJNd1A4/Ne01X5UW5GdW
3KdgjpM49httyabwWKi7Rp3nsIB7M7TcVawSioe28XV7gy5diCgccwZpYHsMwFEuTwOAMlmsNxho
Uvy18mhPY+rro/FnKsaDDqyrmZiuHhX3+qAfLclru9G7/QVL2xYXIi5FwAG1Kypapep1rc5rim47
WGPA6kBgKULPUBtNK/57afNgz4KugTcLo9R0OValULFYA+PgHkl2rM4m4Fi2FV8Op7VU/KKp71sC
+tFIH4nhMLpTDDSFclOFP0ZQn53a9j5B0mDFvS4b4isISWGwzApjwku2Zok5YP1UDUzJr8kAbHK2
Ui9bMoKmHQA20YAPKkzhxayie4+WNgIJAs5RvzeVP0NTSo7BjDX01tKmRzVZQZobGGig1y+XKKRl
JVUhIoiGDEgWPZbJuDJhCzGKzk81GvElaKGJUsZ631v2WJdF0Mx9GR7oyFCHCVG82VZkYuE+Jire
yiSc7NQjqCBucVFJ1L+96RcmFJlolCsgdMWLgMKpA4v11MSsL4DQetIsZDU7x4ZU8W0jS1EBiCBR
tpaB3bOROrqcTFrmsWWgfBgk1Hu3/d75Aom2+xC8vvvo/XfeOgdUEiu361Lu+9yomF2xK4tqKYXR
rG088OFDg2SEPtJUtn6T7pntjj24yPxQ21XZW5McCAiLb497IS4EJYuCVyjgxYokTm5f5uhkUrMi
AKLN2JhJHPoNWnVA+oxOLEutNo0B6bZZrdYS70u3BgBSaOLkDUGAWQuHkSZjqcT4J8DNVf2sJTbs
jXLUXOgiDPuEWXxHyem2mpIRbdK14Q42kASJnNJHdBgSN1eLdvPPJwN1VhO7DJ4PH3a5B0aoNuYV
lEWCmmTWXVPast8iLjooVS0dotqO/GaoJk/XYunptuWlPY6mIZUrF6HOrPCfn+VLpXjqwUJdVAHR
501Y9bsidada2t62shBhoWrEMVeYcLweBdck2fE8srksgy706/qn0u/eB/3vajp0yQw6BYAihKNF
kkVYWVRt/8PZefXIjSRb+BcRoDevJMt0t1gt05JGeiHkht57/vr7sS9wbxeLKEIDLHZnMUBnZTIy
MsyJc8amEGuOsUz4imlM6DiKD8OsPBf9rLkUIfaG3jccFT0kopwlvcFVrG7vnIVjlidFiR6S8ijl
jFFD7JUaXqFIrpae+5OIps/9w9y6vG/XXCMz81JpIRqib9sOn8zAi8TvvfmxS8WHjKpcqjyriEg3
8vsZYGqWv9RBcSr36uwbL8DSOlvmhuBP5wm4NhtL8oWaueGSvGp2hPF7U+zFrzJ/YRVYIRICoQAN
auKN9RsjAqlJ8mqgOZ2cpfgggsovSRoPff9lSL9IU2cH6UuaHPa0QDciHaDjxAJUrfD96ynKftJH
31fIHrtUbg6Z2v5QkElxEiMS7aw0S/f+x9yyH1htlpEzKs1EPdcHKQpJ0WXTVBBYdXNl65FY2gGc
vR+knv5Pbz1UiY6uUR9XCCIL4k6steGECVqJ68DBwxS+nj8rKGwbcSTQhLQAhzehg25Skh5r5TwI
+eKKd0YMNsyGSWbiICZK0Btd4zoUf0p6pazpQ3Zfpa614z1lrY0NUV2Vlil9hjsAgl0fZ5wCRulB
m11iRa3PwQTBeqGN0/tGSZOLVcigpgQ5gJE8MHZaXBuOdKlUIYRo0om8mQMYlHFozHouL1DlUa+y
2nd9N53j+T+0cvE1TGGCVwFzth5wAE3fScOU0PafRycMdDtQDvdNcivbACYBXJWW0tKdXr1GkGlk
hWwB0Qhy4dHEyfRz61SGa/q1HfTFx9BoYO0xeneoTNtv02Ob7QnVbxmKTHaHErgE8mg9tzvpaoBE
NmANP4loo7003Z/7m9xbYJXz9405M4OVVpcmfxrFr2Ph73npxdRWDgzA9wLx4RwJclbJqVYKoZL5
fKg8PeYI0D5AbqO6RXOWj4xtSZVt7vVPNp4/g1CKcIoCGMip1Yp5WGVxNAXVJVvIqkPRM2BrVw+F
ApHtTsCydXyMTS1DWhgKWcf1PcvmUjTLoqkuhVFLh6KZRSdIo50ezdZ+iE0kQAUq6f3aCHQxkYum
VKuLWtZON8uuiFCF3sQ2BFUfyIh3co4Nz08KD/xclQ3gbmuUOxyWozn1RY0INM2vYHw0OvWk4KHt
cGdjW76CsyNxWsrMN20YisoiWU1SX5LYrA6qVT0PSVec82jHyLcOcFEbW1A7y2jQ8sa+Ce5mRALG
plNrgrv0OAjhRSpPzC7S5i8/7hKZb5gEqkekMCCsABZIqxull3WYxHraII1XfJmt0cnjaqfpsbUE
URaQHTiVqJWvgq0kG6aBHiHYsaaHrsTw40PfpXutjg07MAlr2AWFJSKPlfuzfPxfKgGskmvzqTdi
W5ihaNIzt49O953QxkoEq6BlGLd7bXZcfx+BfmuqMEN3gRLFVaPfbfFFhJ5wl0z09tzAoi1KIEDF
KFOtoWKykJW52gOC1mfRfB41c/geVJQ37+/mNpRhFdqb4HEoyuEXrncjRnI8SAGhTB7279Qhz2EQ
QVtSCVrrwY9hQBhHs0QluBEOZjtZh/ur354lrpaYFIAyDgNQ9vXqDJWXBS9mcWmGEgmZNNY+qL6R
un4xUiMbjXBntxtAxsW3U14F6UFFcx0ojjLk6KFalhdlCIADz0IrvWvE2LRTSTDejU0eP88NoYBZ
Z8CU9cbX/9H7EgmnnBmy4/3N3150Pi4en1+EIfEZrjcf6dkQ6j5ZXCRNX+BPfKeI39Bq6prKMYw9
t7yRQLMaTEUQDNPFIEy+Xq1tknBA12ZBOMpF5jZNWX3Dw2iDrfap/GEsCmrbQl5BwZMLkfoPNFeq
/G5gfjp0hqSG4VLphQq1sNkod17dLStYJpaBteLCKT9f/7TG6jMjqsTyAunPFHxo4w915NTDTqy3
ddyInwE7A59NNrs67rgOtLjPfGK9ptHPU1D4J82PpEOaxJor+NEnGKnknTU3d0Y9lCsM9N5cJ339
JOaxGhNOtHV4FAUhW9QSH40qLp1Kb37ct6fbMHopvtKxJ/4iUFdWX1jKWq3IZRZrisle+iEWBI1I
xU5+YneJdaDivfP4bjkPwnXYU8i8cLyrD1cQPhMD4HSb5JMsfi+lQ2g8KgEMjY36O9b3fPztC8wG
3yy3+oJD11gizFdAXeL2PVJJ51H/BqpoT9Jsy1AgnVqobU2mJta1bDUOysrIyXf416chDY7NOHlj
T34gp8Dq4x3r31yO936hOma6cV1T60Yh6soJ6zcT6RSFYMlnq/szK+ZPcfoVwity30o2XSDpFl4A
ZAu18lXAuRAO1qoqlZf6XZL827nysTbd5FfToWrlSJ8/319u65vR1F3aLDR1AVhf3+0k6YSmb9QS
rCeD1Q3oeIg1rGmPxHfrokHABqUWrxifbmX7YeBXltFNpB4oS+aNWLqTFnwbZ/WToOpf7m9pAxXE
cDED64w4MFbDaM/1nqTG8EMhkVmMOiyqWOdwKI6j7DD4GCnOrJHilUd5+mJYn8RERaqM4G14Fg1v
io73f8qW7eBVGMleBCZvit15OxZKWpnVpZoOsn5poqemfjGCsybuLLT5fLxdaWU1iZb6hR8aFZVf
Wzec7lDY6S8tshl/fihgA0c+s3HnPRa1jYYoRw2dBbVO8jJUFK6POmrnpCR8qC4zSrASRV8YHR/S
engQfc1OLYle6Pg5LtPPc7lXldjA+S3c4wSTSwOP6sfK3dQZ3HRpPFeXHoAfyQUTO3XltfW3zFDt
IvZS6aMm/xAZMG/9p6SA5DUT3qPwtZN3bHzjZVqN+IzCN8HC6mfIUVrRI+LkM2YYpWPmyAM3VXF3
QqONi4oTB0mwMAouGIzrk0aHY05DX6gunWxcWgCDkfyEXuvLfYNdvtd1fo2Te7PKyh1MRTXLEWNv
lzhNH3XdgTHUpvZyaPMdg93cDmUIDoyWNgHP9XaGoIg0Larqi9l3B9FMIeKQH1pl/H1/P5vLGLqo
M3YPR+s67RC6oBr9mf2kgmIxqisDZq/S9hRSW9hx3BuP7ZIH/N9Si528yQsFEZ1a6GDrS9hjAImn
xYETxsKnqIWktrJiO6ngT/L3mnrbO6Q7aUAFRY1sdZBRb/i1osX1xSJITc/RL38PULtpE+AN6aBA
Bgrw4Xpjml8QdlfhkvDGNhMWh4LoV42tQ1LsXKWtlejjohlHBo/TXPb65gi7qmmmKa7rSwCyIkp1
V0keGYI+Vu2f+2ax5bcQLSC/YDAGmZJ1SGs1SHGPwVBfpELqPiTFVB+lcpp/5prcnuqyQGRGUp/6
yJiPsyg/tlGxp6Cw5TYW+OYrwAF40HIWb/Yaw7FaM+NYXyC4c/UMneXxJRCOkaAeq+4/XLa3a61M
Uxcyv8vanst26vU/5rPR/7x/nlsfjn4X0ntkqcwXrp53oYD50E/m+pInn4MUpZfvYDN96fP9VRbn
s3ZOr48MY5sE0OshsCDVyqFRpPoCK21RnhTl2/2/vxGgMxsLYkuGcgZm6ZUn161G0NuEIAUKuew5
ZJ/fMqF4FGP+X2VG5iFtU9FGPfXvZ9VpUdIeAV/AHB17u7aFoG+EUR8YBEu7Q2l908IPZrPTlNjy
Tm+XWF2tuk+7PNRE4oOUrkcOt5VINzafPqpWexDF96l4kKvT/fPcMvGlFEcuZ1DEXxevuoaKO/+u
unCDeq13e/V7Zdlz3zlqHexQGGzeaHi4CWJJd4CDrO6T2AeR1Jt6falL+YcQidKxN8zAqVWtcplo
ko6SArNBkQW52wQA3rp0sH78/X7RPAbAQZ5M43n1E6ysDyBEojLYNo9lZL0jgfkURNFJCqTnVt8p
2y0fbH0ZmLyk3olOEKazunIxzZK6j6IWcd8UgSwNNqvUl3betK17/XaRlesPmhzgrBy2lxbx9SE+
zdZ7YbDL+T/4fYTnaX3SXQKhslpGYLIz9LuSgN0aRU+WMiebjMcmtlQ3LJTYvf+ZtjZlgZzVF40e
hO5X3tBvc6Y+kHG+YAYV1CTw1rdSPbipVp19vW13ltv4UHQ9l77cK95lXdUXY4Neduo3l7ptsT3d
rBxaQQkIunBPeWsrC6BJbzEDjVGgvL3OfBQ/scK6ay9GWJYMXvybxwC7o0BV3GmcrUvLZNPRnAX1
nHaicmzkLH8eQiM/hllogoMt+50vu7F5Gg0Q3Cz8OaCiV26nisypMca44ZUDdhaYttJ3rq7sOJqt
y0+DhunvpbJCJrIqdFjyWHVhHXYX/WRVj755iKqn1mhorD0URXGUjYib//DXZsSacFSTp5N5rRk4
G8OIGRROuwvEYyY95kta/Ph706GuKJLGIupImrVyKLmfjbiZpn8NKTvtYykpdtyJzt9v5O0qq/vQ
pEGl1HPdX4bZLqcvXesW0vuBTvn9ZTZMQSN+XKClZOV8petHTh5jP23zaLjoxe8hfAwlR2l/3V9i
42a/0ulCvQ9iz1z7RLhQCpHewnDJZi+OPpfAqv1EPlhQNd9f6PUirbwv5XDQN5Tml4RsFXU3kzhC
v94Mly4Gfj+F5bu6+kphHH5FZciYjmTohjK1Yp2LTPpYG1BcfOsDp5MRJPo56N9n/bnIY7vig9Yq
dYr3af6s95/1SHeiAZRYm5z1uPpw/1dvHQ+wP9pIiAAinrH60VEGI8bsS8PFiGI3t1wkauxG+xzp
0Y7dbi+E0cLcvFRyV4HUNKVlqhvdcGnK7AQbTl8pH4OoeD8FabKz1GI1Nx+CdBjaSSq4MHVfW9U4
i+OYJMpwmU5B/DDo2okqaqwPdr07730bHqLJxz3UYCehobkOZ6I+HUcxhoNA78HJ8F60T7Ebhb8q
6d9S+Pf+p1JvtgWBBOILy6ei87wOdRUU1md6P+Th2miP+PBxj3zg9jqigwu+yqS0SRl1bQz1XOlB
ky3V6LSWXYpo9qAiXyqpfyt2ia0xoYe8FEyOwCvWz23czDrBX0x9JNVbWwwb4MfmSYzgRUwyZ07F
y/DcJ+lOPLhxgFSFtKVpwWwgceG1XfijkTbzRNIqqZUHk+B3ycp3nMBGpRY4xyKPqiyneMPlMoqN
qScRIWcHjYybzpLhFEb2rLdh6loVDLIoldVuUtOpkkOzccc5c3woM3auwNZWXwG1jMHwBFqra92V
aWkWIqUUVNAPiZAfVP/nfWtc/sL1JaNvy0wcRXBsHxTg9WHSOPH7sKHEVZalnUVKRr+ip9BV+16p
Sq0bmOq/vgymU6x23qbb600oT2Ns2RjFjbXIjtBrGnU+o75EQXrWKKzooRcs4LUkeKeon+5v89Zt
gb2DswXOUdqdFFSutymrIKIZle0vE+DGh1JBCUI2w9gN23Z6MJRC3PlwG5vjOIE4gnEkdNFW0RpS
CYWU9QXrFe0ZzNjX0of0R0BZyFan/lFN1OP9Dd56MDb4ZsGVpdTJlAWlXPWX3DLOMjNbYeUaoKtm
LDTx5RPTZKf7K66OlMceDBwJLQk1FBY3WYqkBsowmk3hVbEED6k+5g/akJqOKsXzU9pqew3rlVd7
XY9KMPMxEs8/cx3XnxCZSFPzxaL0DCb8VJqnEQX+yvh+f1drMNfrMrB3Mru5lHzB+l0vY6iNmdI4
ZJmY2RRkGLVHmHFhe4/L0pmNQfnVTmnysR/gppSmyXjyJXV05XwYHqfIz3ZSwZUdLb8GsBCoSsSG
iHrWpWGrpF8ZyXLjCerUHKU5+pwb8YuuQb5iBZn6IPhQe90/gY1z5rkFFUBHjHNeVyzyrAkQf1Qa
T8GCGT4WQqhxw4EwZw53TGiN5X/dHi8gVWIEBHhHVoetFpkCS7OMUlMoJcYRPR8f7G3HAKuVRAJB
fqQncJs2df01LJLePAgS4hx2oQjBLx/p1X+6phc+JN1Um3bWzTVksUhaKzCfp0V9qOH+Yko7z8XQ
ZsK43Km7rJtRr78e7SxlUYPlvb2JSQfeDaMyG6+W0nKwkyCuzoExZ25RGKgRNv0g0J8I8mPT6cUp
EUbxB5DHVrbDrhKOQhVDfScK3WMcIQ+t+tBV96Vf73zOdQL1+iuXPsrCikbFZv09k2QOpzA3Gs+A
1wPii7j+0AgB4LAxnZ3ATKuj0HSpo+mhRZtHR+oPkcWdD/16a948M/yIJUmmnvE6RUtqdX2rismH
zZNimDf7CZKNmexrgSuP8zIg7BsjeVYRNV+43353DAEbdscabGhr59MY/Bx6XwFgNrQVkZnUV89m
NmlOrWnxI6QseUC/xJxKctARGmAzDPX8ZzSNfevkENKTJ/SB8gKPLqGWqPjzfEjHzm/gCxvFl7+9
OhK4ITj4FCqYCzz5epd1NE96MkytV8hSccjrRmIsmdSh16zdMvcSaK9PlHeF+BgPTPdjdaJdtSSp
oshasJC7fpDKKBo0MUqAlm+6ReD7n0ejAEIphNO5Vjougjx/Q4s53jGwZaH1D8FbQOCyEIhDQ3W9
6aCoo1LQsK/CGC0kc6IXX0+Tcz5ElHpitGPj5u8e11djoiDNrOsijYwu8vWKRqNqdaLOrafPJUzY
BmFXO6uw+sOIfMDOhhNQuPbh/rddBUr/uyg4R5IDHSaIdR0i6gNUP2Op9VDmrD/QNoygNcoL16i6
6UA02Jw6KVRP4TSFjj/r+X9ZnnCbe7zMp66RESIUSlnX8bn1EhVmVcuGb4gtSEhmqL+TrMkedFVo
nKSvZYfa7B7aZN2QXXZPO4VYjRdxQaOv0j5NpN1t+kLv6WITfUr1BkkkVYSv1hz1UwSj4kEZo+kw
dkXnBETvx6atBIcw56MC8MdpK7lyi3wIvhp9u9edW4U+r7+NTB0UKpA9mfrstTmI3choljSUXhBQ
eTBbpjh61XDITiS7onD3waSR9r5MLWUngr19KXkjKQgzVsvc2w1zHb2ksqc1WHs94n6jXQcNw56W
oHfiyVe5+DsmcBtwMQ8EsSSFMIrafIrrfc5GFw4xcyReAQDiQ6oy86XqzeSYWsl0R1Jq0df7Jr/8
wdXNZswCz/gqrwGh6PWCURCH8RxZtSfI8XwUFsOj9r3XLdvc1lI8otZC3XY9/EzTZgCGFjReN/p6
5rRSr9SJQ9mqFN5HfjoT6Qm+Msw7WeTGsjTDoWtfiKdgk1mdph7NYACXzcnTd0kDhgb4OxPg8Qna
nRRrwz4Jo7TFOoEb3ogkG6Vk1WSTjVchEtemmmPo7UFHxLYDr1UaxanJ99gANqJYghIqDDRhGFKj
eHL96cqhzpO+63oPz2R9DbT066inxaFMM80NNQTjrFFJnZ6w1U7QMXOoh9EYjVQNGcre36Ne3DAk
9FAYUiaVxl+vpyfHuCj9Bhpqj3Fe9WM4BvMx7Zu9avyGh6Y0CDcniskgJNdD3yUNhiqK5N5L1Oy5
s/xjYojuJMBOND8UNZRihvIyqOFOhL5hR1SNmFQG4clprx3zKM15bgx179VB19shgBypzb6LTXiu
1PP9+7gRLjMasfCWoQvFW7vmQMwKsvDG13pPlNrok+ILnX7OhLi3nLj142c97vKPiW+Wlh0q+GlX
LBtwo21dZb+VQE2Og1gYdsIz9hyU0fie4ve3KmmkMzFu81AngvS+V5Bovf+rtw4IjU5KqojzLOMJ
16YYgA/rxjIYvJapmEGzelAn/Q9lrEqnrNPT/cU27hqVzkUfg5h8KeddL1bqg5LV+fJOjXXvTPVs
2Gma/m4D+XvYt25TAspU2724b2tVKKIYR2WORCPjv1417vTO6Mpo8Gpd+9Rk7+bqV5+eEp84pD1o
iFrc3+SGoeOzlpLb68TfOik0h7gUxrYYvKbXz2NgQC36JYeXtUwOlpKf8t8+inP3l1y3n5ZHlkbF
63tHE5ay3/UWzYmJn0RMB8+YTbhvssl86FMd2RPIck+tKvYnyGiLcxBNiZtp5j/Eme1BotZpZ1Z4
0iZzbw58w6yWRxA3t/znBj0voX0RxFkzeEg/xU/wo7anicr0ScYxPAjpvDfBs7UehK6AOrh/vImL
DbwBdczdKAkdz7wnqbNbgJK3uXk/AqX4h1i0/fs7A7qRaIaS3AI8WxlU1lqtjhzi6HVB/K2ihGPN
/5ba9DnQqx2Y9CsR1eqRp/YGJpUmFBn/moAx5hGKRSvqvEmXpxf4ND93TfxNrPrSFeN5fgrk1HLD
WjFemFMpnHRo6mdEvZKDIUYR8tGRFmf2VOZ/9E6fKmYWrPJTw8aOPhVcO4x92Y6LZDzBniIfB6oO
Ozd+3a/BMnnjaNItkwVkIev4oSkEw6ybZPBi1YhhHBC69IHUwfwUBMox6fv4HGRt/SGNzOAcGhA0
SzKo80HPyXSjzDiWoTJCd6krbkvX5FRXsXXsLK09F30+oZ8mtWjT6b4tpubHMIsFN7Q68hwm2ZwM
L+QmZfoY9T3o077d48HY+DpokNNrMYm+wFusMbwj81xWnbWDVyVougEsij7FfRO8RPTcDsPQ15kd
NspnRosnp52V4Zgb03iQpzp2+26YD90EPHRs+vYRCm3/0cRBOTUNrpOlBfopnzTfzsUIQTqlEg9x
V6g7hnz78vP7F+LuhWQDn7WE0G9uTS3KSedr2uD5c+kzviqUsDQhKXrfO93eTVYhgOTRxy3Cgn+9
islMuZjk+AK1FVo3T6T5XSAXwzE1xN41xk7e2dWtv6ccD8BlqRESzqzngyS9UZp5DkdPz3rZSUxj
eAeB1WyrodIfjKQI3bY1C2QOtD0axq2VYZuiigKMHHzZKq5LejiS/RIv1Iylf4rk4HM8Q9k69BoM
0KI8vWtb5VQ24149+/bJoeGiLAPC1G5kBr6vT1jPOl0wh3r2+vZEBObCEDR+0PTmURJOU+k0eyxo
S9Hg2ist68FP8lqI1Mzl37+xG4Om0pTH0ewN5XCSo8hWJCT7gg+VpDpzvkfvsbk7OiDIKBGi8Mpd
rzZ1y4Fr3ezB7tC5tVWB47AEhZuuWbY0GRcBAKU7VUvVSdfnHWvasF4K6QwiLdk1ZcTVXkdqM4AR
OdtBPk7jQxx6ff3d/E+LkGUx6g3B1BrG15ZKWuQTjJm11H5vpMyN0u+D/idE3ez+Xdz4cuzGgoIM
gnxwDatAgcE1QxrEZvYY9wnrZzG+aN1nMZkcGMLur7SR5Cw4TzbD6S/4XPn6s4WjL+hiak1eUJO7
KOCND1HoxonTUIRQnfZr26Z2LQOM1NydpZd7trLPRfYbSDhWs8wJXi/t+0XfysE8e3Rae4cyXTs4
vEHmEWvRnqwxrGxBiyjOaWHmTgYESWHVRzupx7pLuTx98CNRCtM5A2Lrld9L1a4eG4Nfkcuu8tV/
ofLh6rbsmrYDQvn+lre+69u1VpF10HShWams1UWzq6b2TFVHetTS0OGN2fmyG16ONJkyEbVN7sOa
4nGWRnkcC1X0qLu8owFgDsR1Gv+rQPrX/iOX9U5EfVvJoa6Cb1sg3hzpGlxF7X0skmqSvEhLHwSy
hheEpyO7zIU9sObtMbISEjOItALX4NNdG45ehmXTDL7kNVDZyh/M6nevP4ot3awp2DnFrU3hrKkZ
EtXRyllFrHKt1IaVRrKHzmH7lNdmiPiNoBy7shW+3TeO22cetZn/fQppM9zoMreVVBuBNile3Ofl
gW5P54yzubehW0cJzozaOgHfcunXUyGjkeeZOIiy1/XqJxntDbG27AjN+zrdUzhZPsP1/WYpXApz
WmRZwIGvPxOZha5PkSF7sKi9V0RXEt8hsnIMJvEE0cKppmrDtPtOSer2gy2QRVI7ioqgas3VMwTv
05BYba9AYe9DaUozQ0CeoocHc8cyNrI5VlrYcHkICIXX0Jq8noM0ztheqbeSp/Xt975lmK/L9fKY
FcF7SUXVtRIgb+oNlJMSqZpt3E9oz3P1XEXtXxKk4choYgC/ocdJZEMl8Pq4KfX1g+KLilcmuV1n
fxT/y30D3Shgv7ZJlhiaI76RUTG1oDbnRlJQZxTj2JY6pYHVxIc1XJ3wX2Ij11+iKhpylzyDvEbR
6hQkMQi61mkioRsPQ9eOghPKWhE6qRjC+2R1bbZzkTa6dVDbks8sulWM66znJKxqDMt41BXPKBvV
TpPUOHVJ3T8VgVW5E4McjjZj9YriI/hZmT87oZt2zHDjmkEyhgnSXlpaOisXNWiJ0Q11p3qx+UPp
Fjqtc25lx8yXd7zuxiWDDwlNUy415AHrctbkI48Vd40KD/8EtKVHQTU1BN2uy7Q4aWIZH8pqTI9C
2oanflR22b1vvRbZAmVZeGiWuGvNshUIZVxL/ah6DCw9qUVkx2L8fmqb8yhGT0ECgYHyoEY/Iimi
jwADtyahyfu+R+/tvnFu3HtgZ4RlhDOM+qzBKYavjR2VB9XDXTMhImU2oi5PDJK/3F9n68MuOmRL
8rDgNVfxkiUmbR3LpeZZEGBbzXyaEAEZ+gCO+p2VNnf0ZqWV+5Sj2iwCs9C8pK4B032NsuixEX/c
387tU0o+ycA1HRh6MES2106jLkuayO2oeTCUo7Y6jIODUuhniHbgFOiYcJukrv4PnwoKF2DPGuDg
G6SrmvsN74ipeeNAeXeYDKAfZqoey7ba00Xa+Fr0Xug0ktgyhLluuaWhojf8l+oFZflet8DTheI7
rf5dwa19/yBvwy11iREgCKE8vwwMXx/kVEahVaCc6yG69CgYj6USuaEIq7z0U6n/5PLx/nIbRQ3W
o+gEByR9Upa+Xg/IXV927aR5mTaLndsTOciYvDSdpG4ea2esQuspgIz3HzPLITJvaUqeDCFndH9S
KxiBBmnSLpVkRaLd66i4OqmmLIJOjAPCwqW14W9VzkJw+EY6FLYQzOK7yTBK3VZiI/p5fzcbWQi7
IQJnS8TgFJ9Xu/ElHQ1wWfNQXJKryDb8yU6F5FQyBG2KTiwhoiI+d4Dkp2G02fnO19vIAhZfTb2Q
1fmHdbFQVYi+lsKOZwSxoxb+xyFlxq35qoTxpf1qiI9ZN9hte0xDeQ/Dt/VcURHlOxIz48HXzf+x
SgDcwQzlyeOPaNYccIPfk+Y9xLy0Cpk6V2JHl8eS8fPT/WPfeDvIqigAAzgnnl6jwbJkmT3QKt3z
e6A2/hj0hzBrhXPeWwhEyGJxMGtTQnalHOFPp9t1uL/+hofTKZkSGi6Aa6At11+9gsWY+KonFoXR
2A3GInU1AMROFSnNTub1updVMMrbAB0kFBMMk60LBH44a8oUEq3Fc3yAttaNrW9V5D8nQDZ9xZnC
hnlNZPGC/qjXL4G60Iyfp/xcapcy+JNOJyuMbAna8YYiCuypFFOORgtHhfJw/1C2zGGpYlCnBEYN
Y9Pist+UbXyD6pGip4qnSt/8KnKrxvpNJ9I15XdLzaEr+2M9Kucm2SME3cBiLR3G14FjJAE4qtXK
cyGYMYETEW1wlpXg5Ptnvto/Zjk6fgos7J1YpWc10U6G0rp+dw6j9uzn47HWwnMa6h/vn8Tt27T8
HCJNXnV+1Gs4+uYgIqZTszCddGYVDoPpCpeLPH0t9qQQNlfhLlH/oNl1W101klkLoYP1UGYunHKG
hD+Ja/VA8kquAuqXSoj510/7wpgMCHORnMOHr5KUSYnN0vcjGDubeTj5jV+6sSxndtZP8fn+Id7e
8YW3ilhdhDaNFHYVRdRiqet1q+pEEZZTpgrcNI0zZMVlHpWjGXTkfTrRRfv+/rK3Dy/LKgwELNEv
N3x1tctQC0Gy6bon5C9T/T4cf6UB9da9V3dzd2+WWb0bspCnkxiYuqfExZE6/x8JvIqSd8/xwNgI
kShkhe4g7Ext7W1udUO5uHnWEQJ4vKvJeTQ849Hca4lvmCUHCJs9MStjDuuWUh92dWXokLpW9VK4
CfXgKRzL6iFN88w1hbI9mCXcmfe/2q1DXr7a/y+6+mptOOtGmEBT2TON6NImohzfF/8Eld8e7q+0
4eVYitEN8mZqgDfl4rz1J21IsMvc+hEhPWJYZzyTI6fiOZefkvqxD89huWcvmxt8s6p87eGqstcA
sbMqzhzQMLFubwd7qJjFTV4/NcvWlnllvhw+fHWKpaQLYZBpOp0NV5rPu5JV25v4/7+/Mnq9VEEs
9fx9Ujw7bV8C6Yvu79H67C2ysnE5rZtc6JabNUpubei2H2vvSvWvUwGOCjwePVoJCPy6khdYsQ4h
nYXztYLg0FA9dLos/031rz/eN7jNj0K0QYCJ2ZGyXn/5oC/HShZCw4s1gJW6FFdOCVjjP6wCt+LS
baT4wBD+9SpmJdbJwiTkDblUPJiDRAPYJH67v5fbXAMqWxr2RP4LjFFZGViizwCN/db0cjGDOz2r
RCe1UhN1L6t5hGpntoei+plCd7MTJm8tDGSULuryIFvrqgbKJNMkiKPp+cOMdpme6UdmCjMEhaP5
MMZGepZauTlpSV4c7m95rRVHdWuZLoOKjJCA0GhNWqQoAwh0YTA9rXyZxS+oCB+zaDjPGZyM0fcR
RG4inVVNOPTaY7/UdWiQMu5ux+pkW01xZsDo0YQQKxKjR6NZQI27febl1V7dezRsXkM2aqsw411/
/CBL49KIBO59m8Z/oHApXzpB9Anc/OpZFdTCMSslcSmjqKdSnymGIhQCGWfoQFkouGaodMdKGrRn
+qCiU8eq+Tm2Bh0sqF65nST8HLM5+RiJwrBjtRuvKDMh8GeS/JAGrUW/y65UzXTCKxqz5MST5oq5
W/RfQ/FhLn611XtJ+3b/a25cRiISQiCadQxnrHHAUzRZ5eTnMEppQneQUuO73wKqu7/IBqiBXJyr
vmhNc0/WlMJG1Rewxfq6l06VV1iHzHiikN+iY2Insx1Y4XGefur+nzwO7Sx8Dhg08tunQL8otN2k
fDhG5vDUkA7VdjIcavOlM8+V/K5oGA49JCEN1V6vd+KmVyGslRFxKKBIgB4yFbgmORdUWhs+XtET
Z6nAttPa/yTptfUStXqbOWOiiCe5M/oMATaVC67KoRWADc6nfzs1YvKyos83H6Eri4A1hFXxza+t
KLAN2Reh+jbSHJTzAB1UaCRy68oZlEmhlrW/xlmbETkbkkhxpWRWf8UAOEJXVqJcdBri8AYuUr9n
YK9ou/QgaDCjumUYdxk403iR9skn67tWNYZpa0JWeYsedQKg14dFQE41uDvaUp5TGsJT80jM6H9E
ClH6Rw0TnxJEI1O/KLRE6vBlvmDYXSolsQMtqnVKzUH9GsxKPdjWqNWf2zATY7vum/xrii5MawdN
EZC0aFYHEWZQJi7YTQAdviwEjmBFPI5NNjWdOw3w4T3qvUF+WdcUaQ9aV+jRCUan/yHtzHbcVpI0
/EQEuC+3JCWVaqGqXGUf2zeEfWxz33c+/XyswaBLlCDCPd2NPgYa7VAmc4mM+Be9PDZt030Xe0GS
dwKKNupB16bqe0Et/Jse9Fm+Z4r8wDG6fB7usJI1FDudZa3coaeav4odraKN8/adM/txNUDYpSpH
GxiUPu2MNUqNLpoiCBws2ILGc2vrSVCntt+AVnZkOZZGO+mopCpIKI22INCiVUMrfTYE3IntcLam
h6KC7yvOprxXeiBvttRLwy+rToMvWVY0G73Udc4KcQMTGBQWuNEXjuAqMYkaw2rnRqCwF4nloZDQ
YJXKMXatovcfokFud34o/m2i/L9BAcZSPMIB2lg9cMRaisSij/SnKbnrvpiF6s7FTmr2bfS35Yol
EpLGXO5cRfCAVsOrxRBGnVLyprEU2w/1L1bVHakL/eXrgm44RyPvJrizC596lUNkUamWYiZSDhLY
sJor++iMDQdF2aKAXBS9lkgcMVwnvEVhAq+y4TQv/bnvW+1pin+NTXNS4uow9I9Rntltr51GUzmI
+UubWD+SYUulcn3nEBvIGSDTZa0w0lVsrbJmYfbJ/PxpkRuL93Ra7TzX7o24tiUonhJCfd1G4rR8
ofPtdB50tVYU8FpJClHwSQl/hOlnAeu76G/fUMvAWP1MK9qh/GEVI7X0JgEMqD91VWyHbezWcEoC
TGY2brd1tkEcZJ6Ak1IGoYawBm50XehLci2ZT1KRm4e0MSGKgx53oKVJe7lrZTdI9cBB+qMBDmPO
Xxu9Kfdmb31NDLl7mLJBepp8MqW0Rhp40lrlSdCxZhTaJD6qPer6vpbre18Kt1SM12aJsDDRwaIj
jLodOgusvfNEKZoxR1Sb2H+K0sBWkjm3QyH73AfiXvQfffNQqQ9WbTjiolDiC4/DVO/ycgJk1zll
5mrCqzEEuzqQ7BpMSGxu/b6LajTlX8qE6DLy08Asyavf19ZJIFJP958k6XfIR4yrvdS8JDu1Ctxc
nPHFoRimcLdJzWNRb33ZdXK0RAfshxHQUrjR1hB8ucXwR2lS/ymD8mYXkSDaoa9vZGBXx4joJr2D
ZQ9eOAUIUmiUSAqTZwzVH8UAcBDLd/5vwXcU4SnymzctGPZaIO0RHcY3dwvtvX5eMkjsRxSsyahM
IUa+esKEhUzzh1T2yVRzOxCzvQiRvIGzcnuXbIVZHdmK7oeB2U/CkxxNdqsdhPKXhG3d7SAXtYxl
MAt3ARcEXrMknefruUlxjkh8S3iqzeQgD72N2K4+AD/QvtU9wuBp4ztm2TrplG7cuBdshiX04qTE
QxBaAJzr89BZ3AoQUOLA8yV0+QxXUI07omv6sy+1SCfX9qxoP1OlfxW69hkH1n8H9I1blRRtvJdz
nQL2c5Q65vTp9pxcJN/vPwxYFwV8Joce8fkPCymRJ3qVBV7f7JAfwb3DURABqop9qh0NuO7QhIL8
U4bJOD4BLfqPcvFpMRHChc2VsjsJVG4Xf46LnWV96uq9HOe7cryL4546dO1E5b3ZqBtmdpd3Es8F
HpnciszlhYIJcLRY8eWS3yzsJ/DcRKL11UVIOsaGY4pMXWlCpIIofXu2Lu+lJfAil0NaQft6PVlh
rGowuAPPimRvMAZ7QkwCU8ZdkoXHvw313udFhE2mxA/w9vy7pJIRSClWw17lm6bbGvG+UaV5F+Tf
IXrs/zoWIwLiC+FyqQSvepQplQspU+cUayxgCfT37oLcv6fXt3AvNxbc5bdDReVDrFVJ3ZDTsoLU
hNX5lC4Mdn9wi2lyLaQI9nlofo0Fdd6HYhIdAzFu7v6LgVoka+CJac+sE9/KZzlRuUg9IX4Ug71e
PKZ15FrdVhfrSsYGoncplkmQNkD1rc4zqtl1ZmVx5vE2c7oAHd/6c6n+ofCwm+n0pr09hIcqF1yt
MDbS0strScMz4p0us7yp1zrfijmmvtVijssva18R9ZUeMi1RXm7P5LrCxIMHFX3ePDBlEA1es4Aq
pDZMY8RBVuv96H6kQ+cAry0BFI1yxOBE5XNGHREn+7r2N5brtdiLXjL7D/8fOpKrrYE6Vj4KGJ76
iAUO2H+pVeKEAjo1SFYlsvJSKuXXvx8uYGLKWqydxUDqPGQldbJgdQqmtbgrRzNrVjkY8VfmeZ80
LVTkL7fjXb7QwKzQcYXAw/5HZP88nilPRa6MWublPcR3yh5DGAhuWYxD/lyPRSwfrMSc6zvQRon5
63bsawtokbvCSpbVSwXxPHY7FWnVNDOutRk8wnlq6Z4qau7+fZQFhArFiAMBysR5FBlvMzBJIkbj
bZ5xtonSySqlaaMceSV9ArsCsBauIqBz7orzMEE2iFnS+plHZ9E2tNBpB6hT/Z0IhyAMx72gBbtW
t8PMfBX87ik1tzKbK0k03B/AvSSpi+7werWKBi0GS5uwd4WmYYt63O4rI/NEI/sha52/R3QptJPC
4DgaW9/J1fmHUbV3cS1Oex8LiUPepm+Ig2VOwmPMXjCKTtDK3c5QMnUf0Xr9+5sHdAwleB7qoL3X
HMZqxuM+QWLHay1hjzDUaeSGb+rnelOR+dpdgMA92xhKG9DM1RqoRCuxKnWZmnqvS/fNIdhFw30M
q2+HN+3t9bacuOdPSg2Ghbnwg9GXAcdwvhDgUsmdKPaZJ3d+8gXnYN/FZXR8HlJLZeVp8sbKu7aD
eS2zh5EOklFXPI9ndIqV6xm7SEx/W1Zig/3JuMyH+zzYcip+dwC9GBvwXZ5rvGUv9BJ0lC9BqwvM
I3Z9L0mPgI0cSOKdFljZYwhf3+1b6GxiJtQ7KxM4pVHRdcGbxYdYr4u9omTWI5l+7AA4VhxjiHo3
DWrhJQsCyPZSY95NVmu4TRNqD4FWJQfat6egKoWdGuflYYiV4F5UBuD4bdX/Vs1w4nlapA5+mxUy
q0p9nOSGh25hmHuqej7UyaTduNuv3QqU4GC3c56Qyq4+cJ+CZ6WkiDejMP8m+X8LRd+WpGTPHnLU
JnAmEUzvf7GoaP0uPBoUO9f18Uwwfbke69xDKeChliaMfh7VMH8y2m+3A12uJk4wzmPempBTWb/n
qylp20jAGgiLbZImLOEzKXVbDo9kNk5ZP7/djna5L7nUkXqFI0TJB9Wf82j+zJvS0svcU/R/e+Nu
YQhltV0Pf9QgfQCr/gm39NsR3zHm50uYkOiHAX4AI4uNzXnIYGyjQZQwQ9FC3M+ALE9tYSdCZP1q
EUOa7QJ6LQ81xaoLh5oDHIIBJ7aTEo7FP2JSaJ9lxIkm2+jLubONQlc6uxQT5Ti3ufyt6Pzy1Qq1
6kcAiqR3xSwLoEFqpfa9wdFzrwLg3BjQtQ8GNQDUzTteZX299UFegYsbck9o4XCVok09HJza9JaY
g6N18ZYq6bVPxiuOXh9TyL9Wx80YBk3C06sATKEfJ7jZT0E+7VP8ZUNfvLOUBJrnltfs5Y7j0AQX
ihQbnhHsufNvNvU6XuJTkHs6kmGltc/175VZ3ANLaMJwZ/GYvr1IrmTVBFxY53BXFvDmKqs2Mzky
QGhjyS4KLb0I9AG+ZgD074Oh9D/DdzF7J1MS8zUEba6To6WUQ8e+QB4u1EYwz7d/z9XxI+bBBoH6
Bb3gfPzznFrU+aucKyVJHDWmSxjmPYaKfZLTQrSKl0BF3Qs7XGsj8nKWrXcLNVleK1g6LnnweeSO
LokoJmxQc1TdXhecJDkoofjXz2ymmUSfRhRTx71yHsWXRhwC/Sn3BukONQU7jT/1tHqGYnYMcYAX
kuwoa2wA8i+zzyUoyhnIHQGFWhecZCvpU3GaOXsGdErUE6/jjczz2uQhVbjwH2G2U9s8H1aVB5Yf
WIt9PCIRBblf8pRutv6v7X9lQWsDMAAauH5Sh4YvKeRsuRfggZzAsaiET6P/6oNECuZPt9fhZWqz
KCSgWbSQKHjCr3LcNhgrZRoVpkxJd3OvkuB2jpLPO7lvthQDl2++XnngwVDh4vm47MPV5EVT3YaL
IX0iFA9+8CqWn0XVVgN8XEhtfkzm98baUnW7tiRAp7EI4QBiq7GKCe24AQ2JQTidTH/fGNrsxoiD
7G/P4pXqIIVBxBDZUsgekLOfD23qoRcqclN4UljirkLX+DnMK8ef3vI7zODd0tTsZCuDuLYY4XWy
hSGfcN2ujrReaRNjluFPq8ZDmb2l2n0tblUjrp1TH2Os7gbqOHkf9hjIN/GEcO1xLiHDoymOfJwC
oXFjNV5b+R+jLb/mAxoUmdzaUOoAWzMt3XWJ7ORGaSvll7hp7zRly2rl2toAXgNYCJV47obVZhaH
Lo6FnvedpgEWiVvyPOTZtzpwV3YY/DjEgy2SFOB0qzGlo1S1c56UXqDn+a6ZDaUC+t7Jh2nMorsc
eaqNSbwyLMbE6xiCIdyVNSVvtuK0zNOu9LAkCfcBfW8btZ+/tIumv0M/Cvjw8m4wQTGsNtZomlE8
mfipqKPsn/oOqSazFAx3Y2NdWRELlx4SP8o4RFqFEQC1JzgVLK4qVGWHt3IMHxPxTa0HHrjlc0rn
uVWm4/JPNLh2CuomIfY1OFDYRdbvKeW7fqhulMnegWRnJxlVRqo51Pv4UVDhV9+Ud2evNYzZ641u
/JZOSRQ7ZQzT2R0mtbhrKyUSnY62QOwqUSK4fazpB1WBQudKXVZpNlbwxo8EbMSPdvJxBgmqVrZZ
hXXjTPGkviAnVsNRqK1w52M3ZOzUNhxGp6phMZN8Vi0ECUSDfwmdrAZ7ATK57tD4HH7HnTmO+1T3
h+5TkevtcFeXdaLYFfpFjW0MlhztAqNfKpe5n/DHYNLBU5SI7m58ueXIu5gjSmyUu1n0F2ZdcmKV
g1WGOllspRz1rDz6YkbVuxnEYw6q0THm1pjsKAwb2W5qNEh6S1yMBYfo0cRUYEO/5TIB5NZe2EhA
bgDWUTY5P1twb+ItCurG4zO1dpEqxyJrXcU6SKmCfG1wj3j1fobsFSTxyzz4GwnRxWH9Hp5iF89L
ELFroeMoTyWzM1LdG5pgn1e6xDslckK/iDYy3YsTewlE1WDx86TzttYVqKq4i/u51L3CzAHDoDmT
1rwgMrtuId23j4O/sUc3AhqrLWpVlgLMq9A9mB52h56nhSZwU7qSptpG8luwvmysrCUnWa0sLnQQ
2EDOuWzXbafINMJ2ENl9AMP7HSdV8aBE6p+5g9cBmQDzxqiY1bemgrHQ50qxL4dBPwiL88/tX3Lt
m4La5qNyFhJntaSw21Z7fLMAk9WS21kHVdpRrNv4nteDAH3ho5LUrlMLErRMR1RS91qAjQ0dTnri
nPsb23UryupVkFmUbAI/J0pz31LUNPKDqm0kgJcLhaVPIZxGIfUO/ni+AxF4RduhUBXPhzIKF1CW
7vzkiLaZo6RfpMjcWJfvHZnzdcJOg15CF2XZDevCRyji2FNrseqRQmUOOOAZZepJE3dZ9CInz5P6
TZS/iJSoRTV3WupWdT/tcbJ+ClToQ+nWjXlt+B9+zvpJ1OrBqAQNP0dRHlUfmU/9sbW+tPJ+jB+G
fKPHcpmRAlMi6QBGsNhdMNvnk83aT2JDEwwswEX9cUxyww5K4JA+2dwetGntyVnAXcCV8tJr5eRU
uJ7vb++Pi0yE34AHExondAERtFsVZmQlTECGGoaXcj/S6XKT7OvfR6ADwB0MFg0JsGXOPySM5iJl
Zc2N6ZWioDoJm90V03LLHebKl6NEAbyUegwaTesjtSmarsDsliO1G/aC8hsA8KMQPalHjC9dnul/
faxQEaGDAnADqJuy1vTpI4xbeyFh2kzxXpMpoef4taqFvuVIe7np6fLxcOG/Qc6CoT2fPYyYS0nG
1ADH4P4hb9qI/nz0IvnWxk68SIHB/n+Ms974ckOjQiROMsy2iRJKEn0BjLwrt/yzr1zySyQgJzQf
+NN7S+fDeohY4ma/CBHlHAp7s2sUWwyC1O7AIrt+6gvHvp39O0SJUTbzR2HfdbnG8ZObu9sL80JH
gee0io0e7wtNWZLw1a0oIjQpGIGP4e0k2AO2a1n2JZR3eaa++dBNq4Mxu1U5nmItfy3H8Y3+4AJ4
TZNq45dcVPcWZhiX5ZJ6cAiuSRF6UIGIbWTL441CP1nKm2OVGsPdpOTJjsS7h3zqS/uqDYyjP8nS
8fZEXAsPERzlX76IQpnhfI2FelXGVk54YbCQVA0atzRIA/PYwEveOs6Ijes53rXaxrAvHg7vuCqO
QAqbCwJtdf41dSFqMaolXvejSmwQKP7DqNrZRsXp6uiY0/+Lsro2IzZ/FCxRxBfR6Z+7z33s0Cf5
XW31aZatuLrLgIn9J9By1H5Y2Aj9tGo2E0gpbEqFX9Lftz/T5XTRHOAZTAEDiC3SPud/f8zFDN1D
6zx1OvnRV42iZDT/NvOjr208ni6nTKU+h7QN0DfEmNbAO38SEhTE6tGbLeR0hQ4fldER/H8osVaD
Su1TcNDO3khvLk8ggi7ILfzuMIFfk1qmQQkHLZBHT9I+gRcj+0Dl/znXp41k7co08hZeYuFZhEbj
8r9/+ExNJ2KLFRqjV8G+RO3H7swcmj7QfOlViqqNhOr9EDlfFSq1LQqdFDzpT6/b7chn+Qmtisnr
XU7Tb2ZljyZnuFOpdqfaie6gS2Mfvn1+7f6pD8J9+h0UfnuI9uFol7/H3+VLeZ87Wy+/y6XKj2Ih
IYtCne+irFIGYtf4Qzx5EJQeBxAdpYAxVb4ltX5tqqldwudR6ZRcvOdGM64FWpOT1zSw14fnMAS7
n9st2tt/Lx2wvPc/BlvdYJ0JAQPjlskz5pDl6YhF7Vpi8KSk2Z9c/VE3j71QPhblXSRsrKhrs0nS
sWhoLPC/NY1YFES195N28kL9GBnCMU9sHQTSX+9+sBT/CbLa/XNewCEWq8mjensw1MhOh+mhewzC
3SxsfbcrWxH0Nf+hHrbwvlcp2wiv0TKSevaUGNBr9E1pZEcUfxrKRtJxJQNGN4MsAM8R0FrARM73
Ym2w73K9mz2hhh5hHMyvYgufzS3I8ZEX3+XpRt52CRhBUPtjxNVdlwxygkYIEY1u3ptq8al7nhFj
c6hH4Z08Fo+jWd7loy33G5HfH4Grg2BR1wfrj/Tu5SMRLk4XifIwe1+/PkX2/unlobC/nyL7ZNmZ
XdmR/TS6pPh26FROsDsmu2T5gx3uf/6s7MaWbLhSu+dP/zy+FV8d0+5333z7c2hPtmzXBx7Qh3BH
XduOXNl+uWO7uYb7urM/HR4f7/+8PIT2n19/bq/Id37jrRGtbtbaMkejGRiRZhf2af/w0O/l3bQD
QOxYe+xRHoC5nKyd/6i71vfmEbVNzYlO7YtzN9j3QN/tO8XeuOyvf98Ps7y6hOOkHnU9WH7Tyc+z
XV0eMkpZe2r7evKjfgGW18yftlKM5S9dTQTORupCakVH4CJ/Q3V+mCoJi7g4piYeCbukTDau5Pc9
t46BGgU8ZmB50ERWA4NmKia+VoieZBfOT0yF+De+fk5q//P5R2iLtqd+2vi+V44BmIH/Cbmcex9u
yixS+3mwCKkq33QnuUtdwWntzHn7uizY7+hw2M0++6owxZ7zx/SUI3g9W991yDaKe/Q59MLmbpH3
34YtTdUrGcrZT1sd9tIUJ5Eh8dPEVNlpQsmzD9f3qG4b8pRo10yRpzTopqjixjF8dU6AJeP0pED7
WKOnJLr+0qTUomf03XNf3OXZsTF/Jmr37fbkXw7w3cQRLuhyPOIDcD73wC7rqY4DyUP1t2kfrbK3
sxLHb3eSeyeXlJ3R/Lod8cphDJdZUbCE4YyEXrXaztmspq2U6JKHOps6Z3bcSI4c/xlSNLzyB727
T/rhiMz080bcZSjnK3vhUMPRoQq9SGSuVraidSbvZk3y8kfBvJtViYI89ivTv6jrw4Bt89dKz3eS
sbsd9zI5WcKS/wAYozm3bs3FacdZ3ZmSFze8PJKHRPje4rEcnSJhowJyWZs4j7TKOPtSbqV4NPiW
bWx3P8TgTRa/5FXihvc+ypy3h3X9M4KFIxsCtQSD7XzliL3RomPOuJppN58sMgU0Y3wNq9FYQgXU
RwrrV8A1ezvstTEyXzSoaR2rPKvPo0YW2muamsueacDptPZh+2xgnes7XfRDEDcm9NoYWaL03hdH
EDRyVidTLUbJHJuF7GUwMIfBjRpbhVRZmbuMm7R6EvrETrHRuj3Gy72/8P0X1SIKowpX+PkYyzbU
pzlOZa8Sn8CZdkmzy6e3oBs28skrc0mcZXhkRHSNV4db5adKVOm17I1l45jFjxBPwjgqQd9x4Fva
PbYrtwd2YWlGBeQs4urrpfnYz5rR8PWKxE5SrD8KO++/AqwRFKcaq0MvuGpj4Q9q2FT6bCG04Iq4
BX9sx38brXrwrUOb2UOFbxPLrImMQx7oh1Q2HE2B5BLub//iqysAlCfHxSIsyao7/xZFnMmd3lWy
Vwr72Kd6ENduvgeQLlUom1a2b0Dz39LyvVK7QgWGVJUaCUcl0KjzqOEklaBaetZdqP3Cp8wZrWgn
Km7JG1n8xeMVD4Ha7gwk6jPr7vaQl797dUxyJbDaaY9BcFjzUSWtHuau7mSSclNDQqgp9rOfJhsT
e+XewfKNBBUNNPRurNW9M9TVbGahz0qI81d/nL1qVpwi6lxBz5FGEPmcCtXwZuMwvjaziwI1JTkg
kHzO1ffUw3qoBSrlXtH/izTpQIRJwOveVsiKTTvKbeV3I8ju7Tm9GnbRm3rfZiCG5NUH7Su5bGqB
/gMc7aneN8Lkjnpmm+NRl76WSflZF/Zy9Ijc5Eameu1zfoy8um0LKBSJkQSaV4xVDf9/IHNpcSG7
PcBrn5NrAKUQXN7wxl1Nq5JGSh77oebFPh34BOJ++2eqjgLmCEHf74aXKjYOt0Ne25rAXRb1QIsc
DVTP+ZyKs0aXmC3rBY0t7trpVUZ3tooPQ/FZTI39MCe2tJFDXE4mj0eSuaUcv+jNriZzQgVBwMtl
9lI5VnZdF+nHRjDq4+2RXYsCFoXUaBF7vNiBU6jOShGWsyfP5PdThDUcovF/azBFPsI1SsmE5gL8
jnXmV/vYPyRVNXu6MGd7M0KsyxyVaOM0ubzLzqOsFn6RWTpgF95JPX7hjwb+aDssX8nuZVM4Wr46
bMzdlXjcm5ScQInAlVwDZkdrllM/SSTPjxX9e6FZ017qTdIDzQ9rG1RRvLG1lxTg/Lgkj31XNv3f
jHZ1kC0WoDXPMpIuYDKQLPw2hHCJjqNQVG2/sc2WbXQeDMV+E8tpKNVss3U7KMxHkKJ4V3p1JtrG
xKt95F0ef9KC37P5oMQbW+xyMs/DrXb1WAlDZoENB+IYO1o6OWw4p9E+138PyDgPtBwvH16AMp0n
tQ1EA/ha8W9apo9hFM92J9uyEdqC8SAI2iId3Z1U/9uACdvt/bZkHRezuvRDkLLgqbUW8jHMUrcS
8lwvgz//awqO+rcy/Z0gGnk7zuW+prK2kL+gX8PFWq/NtInCSsDL1Zvr4GcGP4aLzs82brjL9UgQ
qJ5gIXi9U4E+n0oJR9HRLDLTs9IscgD2MiZ6zVCD2uG/Gc+HUKtsTs9yUy8RoqJ9bOa2oZb5LhrR
ov4vZu1DlNUiHII57ouJAZl+tm/bGdvbLZm4awvg45ytlh8y/03eB3yYzHBzocydDCRAZ7yZeoou
U/z59oCu7aoP0dbtwEUOqNB9pk3S0mZvdX7nBnP7OlnBY1JP88Z6uNIYYEHQs0angrLghdysOjd1
1CuV6U1T7sroI/pt89RY0k6MTXfu7622O+CBelTlzhHvkym1o046SEX33Yr9r+WnpDd+W4lvK/NB
kXj80CoME+mUKbo9+a6B5Bmr4DBBxilUu096UtJPtyfs8vMs61imHEViwY24ukPmOkJvHjQdGpbj
DHaWu11229FV/WOumltn7JXSnmlwJ9KjJC/lwb5a1uqYlpYG6YPk+5/YuoOBnhXYcwl2WCOOG3WT
44/tH0V4DjPZ7jLhrwUhYBUv4sAkNaQaNHTOd3AjLJBzoVS8HrVZlx65YquxuIUNu5I+wbgwiUXu
sKjnr3KZoBIEOHqR7lVKaecNpsc73nzGF3xo67fhlIf1xjF7ue7pg6EmZ6Jigpz6O/3swyFvFTC+
Ar8GItVjDSGY1T9lRtFJTL4JldVvpL2XUkrA8nlaoDpB551ZXB0bapcgqBXpYA4TeVflM519OT8A
/OJ9a8k/AU/GWJ6biCz16THz2Rdtmxw0emF+dFTkUkEoJa3vVamf7qda+3l7SV8BJMEawAyHzAv0
LPnk+Uc2OwlSnR8aXmBKD4OgP9at/4qCgl1YX2SeQXiyu3rT3flNukenOFMfNeW+kcyd1J/kLfT4
e956fgMuv2YhCoOAX1BC579mEMbB8n1gJvKXkcTCRArhm4V4ugPVVOt+Rv9Kg2M9G93d7Vm42NhI
JwLLYr65XZGIWZ27nZ7IDVpiljf3+W4Kv2Jt7wjFszG/IX99O9Tlcj+PtT51K2CctGOIpSCu98X/
U5/Gwm3cUD5Upr1FMVoW19l8LsGgbdHuB3kC6uN8PiFRqFketwRT9F1TvOKCYQuYrqf0VoqvWwX0
i421ira68hWpD0pOb8vL9T/t1NgwPFFE+La4AN+exIvcgkAYnELpXXj7rNvzYUm1PgmpFfpeqk92
xTUsh9+tbksF7dpwlqoXEZg5wpxH0Ycgxnsi8j1DdhPLBYqfhQ9muZG8XF0QoGNBVb1rYK8h/zXD
G1KDMDNog5f5rq3tIHNiWlp96gSvfz9zVPQAWIEQB1WxWuli3KlxKcQ+z5IaeR1Xyn8q2caZssz+
atFBUmc8YKwXStfqPSzD/9DFMhA8Tc8ad9AKwVYGOTveHsm7RsFFmAUcIiOWBI5n9XnaOFWTLkwF
z/9cP0tvqkTTy+l+z4E9Tft7/ZPW7yAEo2u/EXf5+au4IHyp+r2jmREYWS0LQ6uFXBEFT6wfYzr8
k6bZTfId++u+zW3Vd+USAJ60seQvjyjekCYHNQ9siBRrdXZ87YRIK5XgBMvd7udfVtvYfffTkL5i
VbYR6/LUoP9CzZcDg8llrZyPsIr7OBHyOTwN+e8xkt7M7klMOhc0HnKOqjtseSO/Az/Pp5RYVMP4
fwOEhwF4HrCrw6aeMe06qZxPWfOjcxLxhOcaJCyEVebHVvt3QJSy6z7BlsKUFvaI0D6gNXaIljbR
V2yXjBIZc4sNU9NF2RLouTL5wB4p8CzZGO/d1VKbp1n3rWiITqb/mJQBBTJtLzS/S/8rhqUb58GF
4iwZFxVe1hXMfrbPmv7Wa7SYfWw8Tnn/Guff/OHzPD1OCEb7erMbJFb0r0qwI94fENLzf/P6JCPH
qf7TlwpSU7NoK5jQtAu/IthCZF/ubLJB1v0ixcuNoa4WhtjCuJoyJT5JEXDpJqdyno6+tbHDLjwT
mAGWODY3dDqAmK9r3fPkU+hFBOWkyWzmtnVTMTkur8gScb5AeG6L6tiVomv844+FTSVFDkGggLPN
Alp36T/woR2B98VU7qZ4376DuUf0lDQ3i7b25XJgrpYuyPHFugNlBDSnVvkTqE3fCCcxOXWh0+Sv
alHvq8XPQf/ZycOdn2H3tHHwXVmM4G95iNJ4oh+75jaEuSyls2Emp9q6D+s3qXuOgvu2eQSUv3EO
XL5A6Pss/wKsiIkticT5vkRNvELk2c9PYdHvgU3bUTLZNSMdZM0ug/pEEYFl6LvJ9EXy86dq7P96
sMwt4ge0oEBtwyI5/wVdlBjl4FeaJwiWE02ALRrkzOh6yOnB3ECsXE4ssr1Lvwse1fIuWH3KQJ+S
WjYj7q1ca/dRJgA2GTX50S8kmFxqo57UbtMg5HpQVDfJAEBSXFhTp+GcRWYieFEpYQeihoPp5FYg
7eYU5L84NY3TQmf6cvsSuzzhAcFRawVawXa+2GFSofdSKY8CFSCznp28jDTd4flu1pzwRePbzeRb
dE8jsRF34L2yLRfeK0sLMVM4TxQRQQFjKHT+YalPZao0zPwCPwgLe0xRgAH4Gz7mtAacPmej9mmW
uwJyvnaeJejG6vUdqax80FrU0G7Px2VCaQLAxDoBvCJtyPUjbQijPDdMMT2F4ijtckEeHWICCSi7
rfzhSiiKptBjAR1Q815zvvKBCncdWsmpGRXFTRZs6VhDdavGaUsg8FKrhzGhagXQGj8ADtVl8X14
6RYCINOoi7NTiX9kC6fMrBoUZGunf9DJVTg35PEz+/iRQ6Sf3Lw27to0O5TN3tAKu67H/ZRVPxtY
w/LGXrt86S2eOOQWqN6R+l7MuKT0aRi2WXYSfQszbK566dBPmeuX8GC+S3XnGNpewbmwPbTGQ5oJ
f/3FUb0zFzoqDlCcL6vNzumqtnJhZCdfvFdzlT2XutlWa+hic0MwQSwVDRtzcTl/T/0/zH+gduwB
zK/Ia9T7UJWdrnmxkKXptBMd6P3tNXz5kFhFWw1JU4WuC6agOM1mfzSrwRb9Yzm6n2P0ThGw0TxZ
2coUL5PwJSaCUMsDiY9orGKSjjW9NdbFqUGtxg6lvtjFcv4Cz/RHrU7Nnssqeoj7CIX5LptcZWri
ewQgUGQWrcIt/Vj4EebCVt/62rxTRUeFC/07ZEtW91bQK1M79VNxonPGKooMSOJtb8B5iL+HQ1rt
ZnVbElNmM51lAkwFzxFEVCmYkaSvgtZmrDdDoxenfMCgSWtU+RiocMWrIQsoZTXBnRkE3F6CILh6
kvkPuNh/KySjOg5Va/7ZWAxLSnrxayijLKAtJF3Xj1fRHAYIj3Jx0l6NO+UhLikr2b09/lHQcrej
Y9HacC+3gLSX/eVlEhi8TjmP1uR7NezDii9FhOKNSi1O41zcVZJuBy/1VLpN39gWVoyJft9ZmJm5
GNbdHvDVT768j9CLEXHcWt0nVjQhbDIH5Uns2s9NN8U7v0IFQ9Zm9RDnooEw6pz/vB3z4ihnsKgv
ssMphJoX/FlNADMnzHNxiqgMQ8KKsRgtO8GpYYDtboe6yLyXUDSYgeGR+/EIOT/J9XlqyLWk8mT4
3xX5s259vv33XyQEq79/tY8lIdT0PFbLk2y4/pe4xcfCrisnTw8slNuhln2wWpmw4xYCEK9M2m2r
L5Xilh77qVGekj/lsXxOEtt0q87p3kL1/xlp+X4fFuMg4Q+WWkp50qyTYR6L3m0TZ2w+Ta+C5krt
xvl7ZQWejWvZkR+iRfKsD+kyLjV91aKdpL2EP4LsbbMAceVTLcQ/MiRu9OWf53EqjOQSzZz4VNja
o7k7/KnImMTgFSlSJxkr9/bnurLyzsItw/4wLNMSJpJAws04ysZv3RaU4dpyALUHjAbZApIw5fzv
twTTzCNK/6dUrm2hedOn+8T/41dHqXJ0/KF7tFhuj+gy96CswXOeFyblPSTTVyFRauzbIGGxQ12e
y6cISx50lR4pNv/y35ASKcxjjALBFuHn2kzinoTiJqU+9DBXYWWKlhAOWSBm/hAKwU7FzO72yLYi
LP/7h2/VhCKCcSYR/oez89qNWwu27RcRYA6vZEel7rYkb9svhCNzzvz6M+gD3KNmE0347m3AgAWo
uFKtWlWz5qSjUNgmkQfn2EAS/76VpQ34v0RAoDaI3ma+gmgJWIuCFbgmpbdYPSoVPYKHcNg3zcqZ
mvby3FdQCtchbCd+IiV1PSA9jAcrCrLi5Ok7H8r5+CInqd0bKyDnpXn7aGa2Mi2sd1lVTWbYCHX6
4MuH+1O2ZIDWKzpL4FBCx3qa0g8L09f6kPPgKU6mWTlS8pyux/rTVMymihMEGsPkFQnaaOYWYsRW
NfJU5cloHpBCoddKP3abiBBfMXZicJbkQzs4/bY/WNV74Ktb2Q4ju3PKZqNJO8oqyVrT1cLiXX3R
3HOkYZFUvUGBQ6gPYiROe9FO/T+t+M/1APJk0C4wfLgl6Ouc7XtPyAj0JKM69bvQfI+7p3ytZrjg
3K8szK6SMGlqZEywoHSDI7Z/dPMxIJ6VQg/pmsv9zTL9rtlK0pzKs5wSJdyIc8mpXtTjIk/y+tQg
sOKQa/R5N4TxIQ7BUPy7KTYlXZyQDVEOnYUVnd4SOfpVfRo7yVHlZykk8TDs7xtZ2AdQUUyROFV/
DvFs82N3MEejrk8J5NhRAhtOFH03suGh6PKVKPA2rTBlTK1JxohsFXnUmW8KuwoXiwrFCaGuR6na
DwabX31VjFeD1sNEDXcRNOCuoB4qQd/78RqX8+1Y4RcgO08TIKBOOC6vD7oKNTViIkV14kPA4/6O
5TdX2PQI1t+f09s9wrsZZO5fSla2/Gw/osIRhCg+VydJQIoizSDklvdCtpYBvHX1IPMYENm/SWl9
TvZbo9Qgp+1Yn1I1tDvpLQuP+ugMCvoQQ0pL5/H+qBbMkQGjbRQ8Pf/N67B9rSh1Fyk1AbX+WWh2
gPTayhGbt9IZC3GtFHt7puHl+z9rN5XYHrivH0r1qfjjXSD1N/zdexvHa9HGtOTXx/nazGxLShBQ
oxky1Cc9/TmEdMUaj2XxVULs0t0EAaGGq9p1+Ov+TC7sQwWZDXJZ/MWZmMb+4cLpsqq3hEStT+oe
JqFPzdMaeOg2bGNUHwzMDjWMnVYThRiANMzRHcnWN8o+2wS7++NY2OdXZqbP+DAON4rLpEQV+RQg
kqu2j1Muys1XDtPCRpgw2LyUIWShC3w2FilO8nzI3PoU59BnQDbTkQB1U9D9F9fIV7z7wspMIito
ToJBIf0zM1a35HnNoGtOQ5j+GuFbCgHFlaO00bq1N/FCoAsZ2l9YLQiiKTtxPXv1IOqd6snNyT96
L/mx/Sk+oDG9rx+ip/qP+6VdmceFDNS1vZlXEhNX6ENRak71rj4Sebypx3xLv9oRftt/3hdXI5tm
+cO+kDoxzGtFxJL6bnnFj9GKvvXev+NRyB6B8yJHToKLXO3MTKPpcUYY05y68NkNT5rivZbaVhAe
9PKP3kHd41FytKRDOCaQymefUu9wf5x/O3tm3oPU7UQBzf2JHtvsC0bRhQO7yZqTZcYQAdudqNi+
9yhnO1c7j+NmjFOnNOzBhwT7XJODy62nNVzqtCXvfcPMmchy5g5j3zbcAqRq66dGiZ/MujpUZUF3
zPh1FNf0ZRaOPUwMOsk0UDlcBDOfmTVy1YHWbk7ycPCH32nu23m2W5naBcd8ZWT2uGhT+PPNqG9O
cffYGiAsJafXIIMRPyn9PvaOpf5f8Hrf5rRaNzMJ6JY9BSDsJkjP5DDRE3ho2baBo6DOibhf+p+r
rZVXFu1ALgyPJNlIoL7Xx2PULT+JdaU5BaH1vUNC0fSFH0n436CuMUgt+hhEM/6fqZmPaUYj7kBN
N6d8R1hQb2rTzstdlu2azvbjDe1BZb3pv65JnyxEehxNXZladgCqougyG2IbSqOYM0QrzJ6C6Llu
0m0BYQelnA14mm03Ug7nG6TWhWytfxfT6nR/MaeR3Szmhy+Y7R+h6ks9QDz1FLflOZTrd81fW8fF
c/DBxGwdm9C0uhRI1QmthW0l+bbVPqn6yjj+BuD3BjJbwqQpBhghsaIcgm8VDPe/fviSHWxliOYL
OwGI9NgeYtLHZFG/UJKvDvnv7EfaOzr9E2hcUgPunfD3Kg5lbYJn14ni+kHmNWytQU43rbQ1urX5
Xd690GbS4gagF92G610kwQ9oIAqHcLtsqxEt5r2/KY8/5X7XtHb4PTrKn+5vmsWT+cHg9PMPF1eg
wHYU6NOYHuJjvxOdTll5091W/aZL64OJmbtuukBEE9margz1LS6eAw/KFwfBwbx+IHV/1GL9IQ0c
lb4oeqVeIlN78nTP1vrqKObU9dXWVoXB1hB+NLuVTMtC2Hj1bbPoJy6I5zqT4RfbvC5IT1z0ixS9
0z9p9/p5KOWVF8WimwDtS8rFALAiibO97VdRUymC156a+pM4AIyxgmc3mBBa8vPYf0pJ3I/kABOx
2peaeOj9fI30Y2nFiR+AtdLXQdAyexLqcL8Nujx2J6ErbcXbV3JnK+VPdU2ZZclXTFKtyMPQcKTN
cYRpBQVQZEkdUQppFlLrP8ZiWAm7liIBxBxhfoEpaeLxu969CjoqpWyE/akYi20oPhnytq/Pfe9u
8n67JqS8tFdoC6btlEcaJbWZf02sRnBlPelPQtQ6nR/uNfpz8ehFnT62oWEXsMSLw+b++Vx6C3w0
OvO4pUAZPk6intfabz/aGQaYqi96duThdt/Q3zrHzOsSVCJSNqEJgX7OdmbXwqif6VgyMs8pg8pJ
zfLQiPUb7fMbN/qhpl/T2i6C6hTQ+ooq916XvubB90xov+mBuR8hcdPLdNtLsZMr7q5AYLd5rQuE
dcRkLbJf2MRgxEkGgMQxjJuXhKT5Ppo+rEUiHppso39BItLrt9YQO0n8o94mPwN64H/DWde7P/3C
blcSO9NkzCfro/2Zn4YDu68AnbEXQvlYGMKr2Wdrofa0eW9swDci4j4pUM0zqEYZSLFWFP1p5BJA
ofSbqbzoWv2cZCd/NO2Kfq+s+QNcfmuM2toET5t5bhxS+KlgDVybbNz1yYobrVEVtxtOcWN1jmwO
BxEFVTrJFfdNCNofogJ5lVcL+6CQi60voofdGOGmH6VuZR4WzrgGqRNwcbLu5PlnN1Qr8Oqpk5Av
UcWvRfZbtJozysROJ9D59k201hokFvwWaEeq9NRGSPvMX98QIGtqV7cDpcfckbz+oObb1uic3o/t
0YcY1XsA2jfk3xP1v7KwTuX3xnMf4nCNuey2FYIhA/dG3mCqSt5ojphpZcZeNQ6nOj2FcME1vi0r
j0a7N43tUO9aw9rncFDBQH6cenrFYCfCTSv9TjVvZbcv3Vo0j4IboYaOcpU4c32tKRteIw7Dqcoe
m5zYKt9YrT0CvHyR263xPJpfDG+NcWdpC1K3oXpAPA9kYHbGXGEcIIVMxlOOLGuPcrDfoJWD0tNI
qQBwpUmCUbYjb7RzxOBdw1pLyC2sAA0YE08bIq2swDyPrwdZXxqaMp6K8D94TZ+q70zRYxFahVN0
MEW5uSOITj7YtMuUwsFroInyfrVp+suPftx3z7cOB9ZB8sewnrIOtMxen0dTGVA4l8Xx1PTAafVi
PMIsslYRvPWq10ZmkZoUpZqP/MN4iuuHDOamnArXdpUMe8kKWHWII+Ca4dKeXWl+22lKWZfiSQs9
JzNkG4KbP3H79u8TRqsz6wZGmPt6cisfAlszRD9UEwrxpA/DYycbga0k5uW+jYUEE23v3Jq8N+nb
subnQiiBUNITKZ785sHtD4isBcJzHb7EbkUlV9koluf46lpb8NJeQE+PCjVAuikffj00OQ8R6nGx
igzmYMNJGW0NgOIrcfvSMkESC9kF3WITX+O1FT8ytBjPJJ4yfn8ZuXvge68Ien/P/WB7fx4XB/TB
1GxAo5XGYh1r4klSx207PCNnsDKYNQvTzz/uBvSPlaJQsSAOQAuLzLaUeCW2v704yKH8BcpTuWLP
zQJrPwxko9QSccLERIj5icVzJo0rA1lANE1W/reNmW7IeVQQZG3S5AanJ22hqrN4EzW28iBv0of6
Of2Wr5i7nTdSUiopDTipQPzMcT6GX7USg5JPHroMdbmPUSW+v/a3s8avJs4gownaAhjq9cpYlSBU
YRUrJ3EEqxeX244OvwR81n0zt7uZSIoH11Tw5gabFyD6khRtVo/qachh2BGPNd1No/YQRGt42gVD
+AL6jSb+CJ4lMx9qCIncdpGkntK62IV6cM5d849S0UtSJ//dH9PC4vCIQxAOilgaVebVUt5vaYJs
inHiprR98VuOI71vYWG3AWADE035kNovYgLXq1MPqpaOdWaeDHB6yVNdDJfKlfDanWVXYZPSBCJ8
14IOxEX/bKEftPIBt7MJOgUPRLvL5IvmFbiANsh+VAPr5FfPTSOi7vGsl6TwghX874qdee2tH1qv
8lvfOgl+6LhBaLdgfWXr2MY/7s/obTQ7DQjtT2aTcvo8uuwHUS6HNrJOufU8yA8kCmwXwt0m/S55
0pGG9E/37d32+07bY3qA06RBj5gxW8FM19IIgh3hpPk1fLfyoZIexKw7l6ZIk3brQIQDXxg948/W
eBlj366EX3mnEMjAHgOENvj3sO76g6al+OCKLbOWjVg0hZN8KWJb+KLV9tGtHe8tfWify2dhd38C
FiYcNBcMPFThkcSYT7gCv/hUHPfPRiZsRuF71CiHUii2gYuwSgcEbxXKfbOXMERHIyEBoSP6q1Me
4cMATa3zXNkrJrGPV2tAQEXwSDm3hvCnQzn9/uiWbU0+jacRG0q+tlWXTZn4Zqe/NKY2PARV9W5W
qAWWRWnsQk2JVyZzcl5Xr8KJ0oUmAbDyxMW8Bq7NlTmauHWpwYbfbvIGSQF935btq6q7n/U2WrN2
k3CZeoWnnhBKk8BZxZkr9fJcrStYal4a44tu/NcW3qNW2rVRQI1O6ko1HbVZm9DbEWKT2IoTSn2N
dbweYVy6GekYKC/KdoQHt6jPxJb7snVJPMeD5mgWTWb31/D2iE7j5FBMDWbUluZ+vItSKW+i2nwp
SiigsXnIDL3aZ54oHcB2PCqNGz75kVDvoyz9mpFycKChy23NH/XXzCqQhazOoJHck6uP8aZoV+nB
bi5plVIfd9m07vAaziEzRidYAew75kso1HQDQ0nmNQk0BcnrylQoNxsMQ7CQE9nirqCTuJ7+RJBa
RFA9mPifGe/nsd7DV92iqFu/0xJjB6/Kn+FITlGt1zIeN5cpQ5x413jg0ikMI8O15aq0VL9tckj4
w7jbSSWNi3T9mSsx4m2DAmZ4ShMe8m5gOmfhjmZ5uVvGqvViiKX+bfAa7hrJV60vhjxWP4o6wUkP
nWd9GWGoKOzGDSLPFvA1+a4fOphJmsA34oM/Zu0+Kc1uTcdjaRoQ0EHOG60Q0oHTzz86L68Sk2aS
dipHb3xC+yqzfXno9ivrvGBG5wakLwHQMIWO2TToGTwUlezSZG7U+eNI8G/ZUhmBq0FL1tZHPdtH
xmBu1ajTXiQFqHSq555Td0mzFczQ2OaNHCO2HK1xP974HICdExH2lF2c+NpmHq4q+jwSwyg5JbIc
X9TAl/aeG9cX15Mqxw/odaQzCA5Psxjoy4IZ4/7E3By0v+ZRO510JoEfz6ffh6O6yX3akIzE2qSt
GGyj0Q1Iahb/DIfU8TYmkaNG8VdGGuZ6pYciiKECM/0z4jDdrzghwG8DqTwMVSzSPuM33+8P7fax
jMFpcqe2genZOnuRR3qqNXHgBWe9+qn2bx0ayxBs7oL3XEawzS92ruAI6hoP2c0NieQxLotNRjcG
Hna20zwfIbciMoNzqqjlQS5kb1eOtbqN9Cq3gyFdU6G4iTdm9mY3coeiXM6znVEaj0X3CV3SiCYQ
jRytkyCqdn9O/z71ry5krBHVAHqmtwN2g7nXqms/rshEnzsHcbiDtY037QYC3425iTfwhEJiLji7
jqLoV/lncm4kR0udbg0WPVmZfcVEjSkSztKViwj89VYSJMQnGxqkz4lGUi5FnjdsoUlRtR9wqf6I
fM9ciUMWFpWQzpg6e6ZGwvkxkRtVFYomjs9K8CSNSHaP5/ehWiMcWtqxV2ZmzkAqKhWloSRGOMHb
0xVmpN6j5AX7LNpmnuvEVL8bxTzkkrny7L7xQoRzH8c3i0JQBot7IxKis4i4vNY/hvGp6GHSO1OD
siHl18N8e38nLS3hR4uzjdQJUa1yOONzObwIVrlBTNR7FvJdidb8fUsLa0dGGyV5UvoGj9fZpBoC
KpByICdntSSh3gb7JPisJN3LKFeb+5YW1o9LBmrRiUiIGGtOUmGWoVWPcpSdh8yAu0xzmMegd5D4
CpMQhSMnpZtIC2mKWzE8bfjrAwGKGZwWNQua3XA/1weiK7NA7owRyp6q/lb0zjDaFWl7ayf72zo5
SnFhl+JeCuKDvsqmdzu/17ZnK2nFNWxgooTt/tWHJjBOD0njOcN/K2O8gSvR8cMDdtqoGhXDOc91
Gma1GUZFdhakc6VBUlt5+959Cq1HMsbkRGFKOGvCz/tW/z7Eb2f2/6xOJ+dDfDIMQW+kWZadWxxc
9F6+aj+iS3hqH9UNLLVOtgdV/ZTtxEdad0/DU/4SbuP9eBY/yZ+Gfb3TjmtH9dbfX03D3z344YOS
KXVQN1V2lmphI8DLo/Wqk5RHSURoZSwdVEa/3p+DW+dwbXF2o5V+H3riyMS31cUTcfPjc1rtimAT
dC/oE9Jqsb9v8CYoIUoDi8IhmhL20IBcz3md5GlLxJKd4QZyWknYeKZ8SNIVpZ4lK1we/M+dRiZw
ehp8mEirKkyryMb8rLg2UZbwbRW/c5vNmsJN9isikaSzgDBem3C9PuW57hdnwYU9iSJEu+kQVLUV
pVK2dcG/VX0kbrIe6dVY6ZP/6PdJnMoz8uP9GV04o1Q0IbGg1/vvo+r6Q9LBDYhatPwcqB3vtUnt
9IFeEiji1wgrFmaV7AD1Y4izqZObs7XLcgq1pOXyc9YMdir25xIcWkjjyP0BTTM3O5a8nUAKcx+T
8pj3iFhqEmljmxRnM43bXeGLEFU345qG+MLOp+GUoiy8deQE51YqfyyiMhiKM2XrneZ2D1BVXMJH
IRi+SoL5fYjHfeGtnLbb2idBxkej00d92Jd+5w1NZlbFeRCyYxR+LkqyYuVDIrR2Wva2oTUAwY99
7qSC8O6Vwfn+zC4tIE22bFlqCmDcZ8eilY3eT1qpOLu1tmv62mnbZlsL2cpduWhmyrGQGqdoNb+x
3JGclpWrxdkXKOgW4OyE2twNuf7r/nAW3CXI5f+zM7udTD/QOvAOxVkzjnJR0gz/JqVQtj9l8Ym+
/BV41/Tb5tvSnKjmpuZU+t1ma+c1TRL5Wlme+yqtL2oW6p+bLLIcqobIUWVyvg2lcI3kbsnNAJrg
wTF1Ct7SRxkxqdZCTcqzFvoHseZwF7Ym/SS3GimfYOfifdWM6V6I17grFyYXvm/KqgCUqHxqs8mV
gCiYOaxI51HL0FE039rCzDZ9Gl00GlqD2jQcS6ASen9Jb8/+VByQMco7hBzKtLU+HJAIEEISC1V1
HowSxIQU+58rXQ8v960sBHOTTCoBnUZ2glTuzJOlRSIKQaIyuGSIDpU/6A9aYQUbRdA8qHjE6lNW
dP3nUGjo39YbYRfx/j2sfMR0t15vKD6C/BDCdWgAUBm7HqsemXUUS1Z1VspCttE+J+dWWt8l6ISP
4wCy0Wgn/hBXS5wsbrJt7JUW2djwnxs4pxQS2Ule09RmgGxdf0dWQVVP0qQ6N2QitoBH6sMYJsXK
xb+0sh+tzCKN1iwpWgUkF6Gg7ba8WSBdG6p6e39Sbw/pNBYu3knzDKKGmRWXbu4qSJhTqSkeldoN
oXLSf4ayv/c8T3N8vVmB+Nz6OgxCiIFJENucl+vJk4sgUQQLg5o4oG3uSz9lyc1oWS+NFa96e8/z
INZ5A8gAlyY0wrUlMpwGLYxlfa7KX23/WUFoM3kv3RWfujCBV1am18iHA5iS+e2VIqvPpO5QKIGh
0PaRKoblECLeVI1oC0mNNcKa+d4gHKEoTGmJ+xhG+XkGbyjp+LMarTyDm+mcPC9KEuS+uvIQvvGl
czOzscl1no59YQJoNyu4oCBDQhe7++0iIipXF8P/PQzVkU6X7B/3yNzu7Nodu7yPSRWXZ0v/3IX7
enjvw8/39/3kKz76kr8mpjkkEqXUMHdonkplOK686mxE3+QK8XngpGixb2lngcub7hpVs9FtXvHW
fxWl52bxHIBVJo4DUt7Xu6UYkzLP3QF3re7CU/Auf9Xfguf2wX1K/xiO95CRMUKV3qmOsfcQ9isu
Zb5XZRozcFtUyEkWTWWda+sDaoOu61JWCWJb+5l2/jE09U0haRtdtVZCpxvk+dzYzFvnsS/7iSfV
ZysmibQTYQpAyi8daDtrEduyRyEaHvoe73RQ097Qt4KcVr5TNyUcoZqhucHelax26l7P5fjgFpVh
OnEU0B2nBwh2b/K2EseDrMfgfJRcr2KnGNvxz/19MncijAIAKCsFqpGqyJw1i3elp9fx2J6VoQ33
AuWffTT4jzQhhQd3KNO1O25hiaaDzVVLMg8Ew+zIBXnWKUkcd2c6A+XnIKmF92pIjKMedP7WFdoK
95KPJBbFqnWUKBc2ea7A46uHrcPzTnayUT6EeU6uURDkY4gxQq9kteNmnoBgXiZCRp0ue6IsXPn1
VvKEQe2hLu7OYeNati5nj5pVVl/jUSqfYiVU7J404bbQs+BI0470UCJQsgKMvD3CE/prKq8D/+KW
nfn3tEuVPMvk7hx0avdA2udFgErhi1rm9TYQ+uzUBO674SkvUt6u8bH/LUVeH+SphITnJ5vOq3YO
fo/lIaaOrvTn0JOLUxm7/U6TlYHykT86xCjiLlJoCWwkoX2yRsR29aT1D8C8823i5d33MA7Tl6hW
ZCfsBOg5Y60jgYHim9JXhh11yDfGfoGfzUvjAZG8AtamNnqB/rBzakt1bR5EkMxmrubo4vBJD0Zr
14qtdxBa/bXMitah4XMrEB/aXVKjQpWm2cqzc+F6oBoLfS/UzVOMPwfgpV5Uxr4Y9Gff+tFk8sYb
EGP1PyOjdTAj+dy7oLHkHYHgK194/1guHJMr07MbgiIxejQDqrqprL1okfta6tKX3opeqvYhEki5
3zd3E/9O253S+9T3TkUcbvrr7V7lcN/1YtyfpTBElUzdhJD6gpB1YlmxM6F2lDo7CjmwFU/drdi+
veyvbc/2uZq2jVEaaX9ujQF1sYLGnFHetPG+Eb4nruHIlrsZUvg71Crad8HOEE0HyLQSr0Eflyb9
7+sGNlo6S+ahmxWKY1v0JesdNjZdqCJxQEtP31D9AXGxEnwsjZorio8lA0BRejbjxmBVStWOHLBQ
oPboatJBK63y3/cRNI9Tjkbh/USvzPW6moqfWGZo9mc90S6tj/KuSoPgL9WC+uV9ZR0Xpo8inAqo
E3+F75x+/iFSzAyvpoikD+egLg6Br9ml+bkYjiqNOUMn2JI1PmiVdUrREPSpOzPWwfLtzDhUxs8U
4Hdaxvv7nzSPxfHdPFRJOlDEIjE3n+OhL10tL4Lx7Lkqr9Omr2DNBX4cDFzE903dLueEl6SfgsFz
ec9fxxZynko6JuMZHdfODgj+t26mpJv7VhaCDq4i3BHcNwDlSQLM5rjVUsELSukceW29jeOgPuai
mtm5qXb7bhDky0DhHlJoz9t5hWJs6Ik3NrDrmhutHdu9FLvGU2Rl6c7zk+K5zmJpb4id4fhlg3qk
LzXKxYLIdyXgXYgLSZTgWjRSvXRZzLk12jwezNYMlfPgJRsyFurW3zTWH7Wx9XynQb82OKGNxiA0
GMEGgsX0yzidu9LO15KJC67u+lOmlfywTamLG4KW8Cn6g+6kO39zLr+jLrsr1kKdKZS5vkLR+iCO
BpQxad7P6VEUq4s6SUmVM9efnWyLB2kT7n4qD+5j6kSv9zfGwk7HFi8+XClUt/N2hrHJRE+XsFUT
36f5ZwRVS2sNvnQbK/4VL5kgtWw/wEHXMwdFautXYaKcy+gd/r5dOFTbuENQ0l+buskt3Uwd4ZyG
dvhUFJhZChSlMGs9U87xV104GNtiP4T7tNyRUxMexszpDppkJ2tk0wtnmDyoTEMSmLApHXo9vrAL
2KTBqJ1LTX8YikF1NC2ytv+8UvjhSf1zQumYc8ZzRe4CtY9K81xLbbkxojq2h7J8GutgTVR+YU+w
7/4q2kB5RCR7PRxVbmO592TzHGpCsNGMoN6ojZpsrAxam/uDWpg5Ok5FAPtQvdFONrvMRKWqEz80
zLNQqDpSJrKJWme/poy2OKDJl0NBCYJubsUQKqXOe8E8J5VSHlui0IBbpAn/q5E0udwf0Y0t4t5J
mwW8AWkUyhvXk2cIXh7nQWydK1nMLpHrZcpOkNFEt0ua81apRG/NAZahpqtAXzxtilkMFND+ZuaG
IRDrx7aFXI7lfjOUDmnffdckthKN56HYqfRp62Vhe6W755+2rUBZ0ltBK9+sJfufc8d9SUcQKOLZ
WkqdpQVVG3uXIYP2AiGrP9HorYkMLBiBdRxSYl6A9BvM03Jmgaq6YJn+5bRd8R1rv3m260XBkrj2
+c1EHM7aNXbjAScYzIfPnvzWh7vDqJssoa/RvwzBf3iSo6aehC8R/NkVnHLxuFPUoxa95f5L6g2O
XD57svjY605pWitB89KH0GrAduFlAvp4tj1FKamqEGd8qdXw4AcxTTRlndMaa6R2FKx12S9YIw/H
Hx6ClOPnTVWCKwkxzAzhpWhHm4MJqLDdiD607dv7p27REFItROFcIGDUrucXn5tHTemGF9MUHsex
O1jJ+CM0I8fwVtkQpim6umOUv2I31BUUUBS8dK9taUmsmjTZhpcg9M99/jUZ92L72sT7tv+hESiK
uh1KyD7RyjGSMwMtSonALlGFD3/rQny+P/Ibcga8DQkY1pJbnGK4NRt6mjTSUIltdBkI/vZBFaaK
bVldbued/2CFVvqp71EZly2y1qGU0XusRf6xa7Xukan0HU+rVhuhb65hrg0JvPLUnjhx/05e6+N2
t3JEkXs1urhd/Ias5ykym+0gtrb8lpWKo2T7lLIy0WNrij5c66Mdrz2TbsO1iUWPBJVIzYnSrzSL
eBEliP0aVbBLpj/yhH0Jo0sR7X31mBnHSmYbCuBcxMi+vxwL/pg3IBkq+pPJZf6t234YOUxcnklW
JboQP9vBpBSQ/2n8NVzUgq/ihibcoA5CMDAfW+t7YqkBlbwEktk7RSry7GxNYXN/LDcQcLaWMVGW
Q22L+jPQ5+tlzENDdTWziy+unKDyvSs10vd+fUy1vSKkkA0NTtzCmJH1tlQHm9J8bONfoC03JYAw
VXhO3GjlnN/Uvf9+Epx3xHZT1lGdrarua7nm1oBgYz9+tVzz2GblT63baan1s8hbZ3BdWxgOg/Ib
wc46Gnb3p2Rp4gljJyLrqSQ97zwThC7V28xPLmkPDljqEVHSPDh471tZ8GbwU0zwMFQNSSLOjnQY
qmknJXVySRC3UorgOIxvYxK+Csn/13jAntDEDgCWzN31CrfULltf1ZnONEPm+lh7/comWjoQ5CCh
26CYxlhm12ogjZ0iB0FyKekccKpO/+n2DbzjQrrWs7d04gFf0uPG5HETzOPWKAZ+1BR5ehn2IkQu
nb6LhkOvX9zgUyOfheGtEP/9tEOHB4iF4YFGmpMVA34dkwR4/CVqZQ2xyVawLUE5ivL7/Q1xk9Hl
lCOZzZWNDIkkzzdEbmXekKlhelGVtxomYUckoWi91zAWlp9KuVgZ1sINd2VuFlS6ZWiM8ZCmF1HL
YPcYlHbT5PXvYIAUP26t8kExPeHf9zw2SYJQg0ELV53Z1NtKcqURm6H0e2zinabmjjZegn+GQk/R
Ocp4nCuCBSSk5k7NdRNBjav04gVOHVo7adj277SbpWQRRB7B91fuLzfSLFrAHH9QruE9b87ehm5q
hsjVJNkljEfvSQnUYOvWUXuWq7TfiKNZ7TtP7De1RxWxzGV1V5Sy7BiCjtKIF/U7leS1k2nIpZWC
Uu2QrlJotFctpw9z/Vj0vTipRPgbudM1O/TD7FFMKulguR2Udx56X6leN7sSf7ULrH7Y5vkQHcsw
D5+qItDslu6B91gaDcdlUsB/djhxz08/RYUU78sEnfG2odgoFPXGE2T/gdR2/iCT3j5VY4kgi9E0
+/tTNrnw+YwpFN0RfhFJF1iTD/5whZYytw0/zC6DmiR7xZXSHTF/72gGKeY+iaVdWxrluxU3a/v+
NnHP3lBFSloEyMRT8+jYHy2lSlTebQ20DarktJK8N8djF1x6bR+V4aYQp+su39HufLw/6gWfz41C
cwu0lzzlbu5awRzNog6zS2eatE99boP8Ykw+eeWcLbmSj3ZmF6isNXKGunp2cYudEr2nJ1EVbMP9
Yk6U4e2Peo01fMmXfLQ32/81/e0e4JvsUgbfzPZTB1G99RDFZB7ZPfencOGqIfUDmHISTZggm9cb
JzMiDzSRlV4KOVCPrRlQeTFRUu7i+vd9S4uTCGMsOSaotG/U59w2yeI0YVBq+5T1mmNSKNdDH3q9
n6S5/wM1Vq1lQuWl0ZGOpwOKmA+a9NnCCVZL4NkKOEh/I+VHL/Bts/weqG+d3NhaHG695GBq0c7M
nMz1Nx0Bd2hrB16ldiQ8eI1DlC0Hm9p6GsT4QW/RetOAl5hv96fmhotz8q+kWQj/WQsqgTNHXvum
5YcWDi/fTM26DgDSrHQItL2teKy+0N+C8ptf2jT6vt43vbQqHy3L1+tvNKMZuFqUXdLadPJR31V5
tBmp/Qhmt8vdYisW/mfa4FZO1NIOpyVtYo6liEG/67VZs0gkXwnz7GLSFlG1ieOnfwLrpx6/hdan
+yNcco0fTM3DzybP0rKUmVutVEquBvjppLh7NnWAnsool1vYMdAIj5M1JtmVMc7TLj01p1SoMnxy
n76OemMP0lNe5Js++BJHv+4PcnEZFRz/9GqbxL+u5zNS0mbU2zK7+G5g58UpowM8OolmuJWt4KWL
n8VyLT2zZFJn7UDwAXBGu/LaJC8tOdebKL+M8ONDnVYcUi1JbEkpVCf2++HRajXPplIv7P1+7A+1
72e7wkIFo1NG2En14NfYWc2mKtT6YEptfEjdvD3IXPGu5Ceb+xO0dFX8D2dftuQ2rmz7RYwAZ/KV
k6SabFaV7LJfGG67zXkABxDk159F33t2SxCPEL2jH9oRFaEkgASQyFxrJSSYUMYBSAH3pH79tcwl
CRKKuKUS7jKQ8Or65FTgBaetkkKasZcBnPdOnu25BY0fEDBBgxXsOWtXrUrdxTw6cf/fMu+38+Ly
14Vdu1YV1/MEv647Q6TOb2X9rTJPSQIhHuhNHqb2B3PSoHPAVInvz+MfQpYYaaDBCdrZAXmPVtrC
O2vqGnfBJurice3CpHyEWNPbqLu+kTsh1aa3qfwFuRyLP/D+lVaT535eq8fFrHw8lRHtz48ZOSgl
usHND5BEh+T2Q1p4tSLTvLnZ9agoA461Jf2BCLnhIJC1sNqsULrYshfI9VOfJ88OexoIOdK2eEdy
vZHcpHvPbIwB6XbUUVBMEfUJMoMPrks4Zoal7JD1HI/+CtQktC1b/aLXqocM957HNU6Po2kuL1qx
1Idcn9wA5UBN5iObh90sFA4DcKa27LoIqjEmqk6l0nWx0aUhVY8D9ZL01NgPjeKvr7q9oAPiS/lT
4h7b8t9YBS1DQwUSgia64JnIkC3j6jRdTHI1ArC+hUhF+qvKOs9Jzb/7jtc+5c73sonKhnuKkz7P
8+zP3YrbX/lIIctm0PTYKb8HHe2bpOIxe4cWyOjAXOC1C1E24fM6dNayCJ+6eO7m74hUXV8ZIB9h
OPV40jpIoeilA3gYU4xQmdpBkgn5E2+Is4OVQO0Gwl+b9vf1qTA6U6M4De2gTLpCMpTyGjnHwkmn
by7eO08ztZKNzbKiOyX205ExCrE0l+nDaSwKrfMWO+0eiTGkX7tmQpkfDsWeuGZ081Y9g354rZff
7q/obnz/B4SOwxN0DVFHwSpISjuDwI+05aE1+cmiiVc0CHvnNKzfdOsxS/y1N3zIV0mihL3sBB4X
UOVCBAi5eVH6S4VqXltyDfP1UT5WnoP/dNSuZSmJ/2OM/9gRrs+x5KVduLBj1b/t5Dlztk4er1X3
be0dH/iF0LU81RleXFmkf3tNYJdsMuybNA6mVzhNaTXQxq6xXXLAEaG5Y2e/aimLQWZEuIscXrnI
X+O20OJ0bT32PiTP6ex4rO+CojjW1Vn/ZptPJeJNAMmCFkGoIokWtmDg2vHxOgTMB/gY8F9uFpKa
NDHGZcZ1aFSRXrN3RmSiXTvOgpcg+h4gBwgMADb39eaCkDhhvK9prC6ZX4L3UrWGByrJKa+fshQC
f/biU/KlTSRju43zru1uf794e5OsnIGvhF3Lelz7B64eDPdQ2L4uA47trSOyghuIVAchVYTI1a3u
KE3a0HgwXbydsinxFVOn4MOmUrT27TmOQeGax3GIlA/a6V0PqufKBIncnsYNmrjmo/HcoS28vbH5
UlxXtDt2hfKoJZCvdZvPkhNni8VEZ4FkJ0SOoI+4oZiubdNkXSgHOSx2AZeFsgACDZtkFrCHheeC
k8np0gaDBaHeYhiqsOF57zvLPJzaoYc6MZp4S672m2ACdxm63VoGyiNA1YgpjgSnnbnMhMZ6o70B
HftqsQbzb/9szeXUGM3R5rKTb7uIxDnYMnowCh1fbJ7rOTA1Bq2KuaUxG4rQztAEwupOyxwjja7R
JZgRWqMQ45dQ9G0WtAJNVsmY95wNFLItTbtx1gzhA/QJfBFUn+Bs1oTIsrKguW8hckBjQNlYb2Nz
yEhcmNo+5WIDFWPdrqWKniisXb9zXiBU+J3O1e+0Ux9Wu/d7fX7KLdcnxuLxsn4cmOGnmY34hRwW
88g7GfJrb+woFKmohaHyciPLOJXUpaVd0RjSKR6piIdKLOtkAePesKEJu2Vv0aUbb5LrYZdGhRYR
yPXEVsIOQ6d5A3H/7ozuCLWCULKldrYzcnSAsG0LaoCUe23LoETP+eT2sZMoISWdT5gTV2Pv8RrZ
uZUp722rQCials9WFt03vnP2A3vuEmwfcHSAmLq2japDa0MYsgfW7b21fi62JELZmUfkeEDk0gAG
xBW6/f3CfTqNNJysUx+DQa1oQHSsz1r1nMoASztOcWVGOBEzY5o6U4WZ/kMPjM/T+/1Z2v15YOCB
ZEAqDvXp61H0w6JP67T2cQUSDqnCBdLkaPD1XxhB6IlsPirM0DW8NjIQO686oG7j1eh9mqFFEErw
87+ltG0kGMBr/mNFcDY6pY66TLDSB4YnOZZ2F/uf3xarOiRnI3ocYBWKmkV2pfhE/021H0723zjV
hR0xZkpJTqsZdtbx5CQQbkp7zy0OXSk7Z3ewCNtsAeWH9gU468XUvdJMxVy0GrZmBfQDxHN0hvpB
7eUKIEieC6Vm6Oo2B0Sf2Zkx53DfI/bn8x/rgttVeVPOFA1SY/Th8XUdKUYLIsgMygAQor5valt2
4UoDxQL3OihDSBmJj5+GG3nSDtUA57NIpFOlOigagyo34CbVrHbQgtTI1re+frYAaAvvW9/bXzq0
mIBAwXWKplzXrg+8V6u2IAXFS/8Krk1UscJbl1ZiZScJsNEsAen601YJiMBrM4raDJNmdUNMcxX0
R8qiVtci9O16NLUpclPlqauPkEg6udYUFKsemaZyvD/SPy/7m4mG1ic6PIIojfrZ9TdoNuSsVKcf
YuiHf+ucZxO4fqKQcHErD+0lJyRcukYJzFnzNHtoPKrSJ2XVj1mfRsx8VzNZMmZ37vHAQcgKoTAA
b64/KEssp+XQ1I5BFVvN3GMgUGerJOGxjepm1BdGhJlP2wVcUJUNsaKsh8WinrO86P0PJ31VCXRa
JAstG9IWw15cOk5WaEoFzF6sjB3omVPpLVZca61s0+ztz+1t+L9TJ4ZhFVEKxOJDPCae0by7zuqN
2kcjPYa22+t29kBtRWssqMSK8T4jnZFNoF7HeCWhu5EWptkJkk/eoBrhYkomb39Q/xgTHDSvW7M2
UxhrrN+u+y11zqha60ge398IewfOVqyGPgewspbodpy2CBr4MsYU7yPS/GTmBwNUcOYHUr5r6WPZ
ftw3eLv7N4Al3pnA2iDR7IjP+Vxnq2aiaSyidurncxMMJvUoiBcA2LvkWD4VEz2YZe6ZQNr8WzI0
lIM3QMrG9gN6TBMpys6SpnnZIrdVuWcEdEU/egPT/u2cIq8K4XrQ7BBOQuhSWLp0XEyyWhYSFtMr
P6WnyYrs5KAqj3rFgkyGXL3ZZYI1IZKoSmUqF2J2wOnFajL5s5F7VJMBqm/Lb5sZvEA2zgRWzxXO
J7txkyJxnS6mCvIw9mxRv7LpA0+J4uENZnye9QIkCjw0j7XTtAdN0ZTQqSY96pfxEbcl9ZDimYNs
q7bfd6ndGQCabHv1A48nRmwuBEHLjCVdnPlG+atf3y2Z8tzNzt8Gf2FBmOOlKtDlrYCFIcd7smsi
HedlZXroM/usp5Lh3Gbarq2J8dtEzbSfBlirOlBQId9tFKOPZmR+2TrPpGVej+ziWGQeTgdqq8f7
s3nzFBGsCwutjPNajavdxaaSQA7TWhM/tzsZXGDbA1dnKawAuoXiD44eE8Jawt2AIMdhCcbo1Ie1
OxbmkSlgTp5qlP5syX7cnVBc82gAZSHsuCGB691STC4vaWxCRgPE8192/0ZnNexK9P8MelsNh2Ue
t5pbCPGK+P583ubctqGizRBuDSjfAoZxPdRmgbBY3WNCMwM9Tdrf4DwErTG+Z2Yb80J5ZrbxAN2d
V2uVyXve3CF/LG88J3CGkVgU4rm1bWvVLFMaj5QcRshmKT/6wT1AkO50f4x7OxCgGhUdttDKDZKv
10Mssh5qRD0SIaRCR/OUOrqfOT1gEqgmSnbHrXtib4EMA6W7rVmJWJ1g08IMp1VpXK3V6nObWogq
RlkvZJkVIXRpG8VkY27RmGtBoniUBvcnbMclkZ78I0GIJyDqlIL/K1Vl4X6zaZy9D1Phtdzx5uoA
6fcl030riTiNnPqlUr7ct3vTbRA1J7S/RMy9qYJBq0M4yfho2IU65HjL9BqwMhnCXpMjYMpJpxwg
9qKhGm0VoP2XczBDvgRcW3RDAjEC0QGrzgDuQpIx7btX3ch42DfkfYU89XFBl1R/JnMd1QqNaEIQ
FRnktTXS7LlcbB0iS9UMpRiDRXnvQKrTVnqJY2xffn2ibCPDBkfBFZpqIo9pXSlz9CpDCkXvw6LP
QpBbohZS5J+R/5vQ2drTJhben87bU+zSpiWSLNEyCj241rSPla/1ufzufpm8Gm8Gyfm154woyLsW
BF1ROBXfKiZIDqVTd0h7oF+izwjUCMaVUMnb4EZddXMNqLiDYQS8Cd5F22dchOtK07cQNmr7WDMf
06z6ypfBBxp7k8ZH8ugwdkVgKS7k1OaAoB90mq4v2QqSJFpTOflP3arhKyDBtX6HbG9ZfepmKBGg
kN3Rj/uzfnusbR8Keis6TiAWF+/HUq87lPbrPq7Lt5U/pucEvDxVQra/vfJhBBHJpjQLMU2RgA64
Al9dBxk5LflMx/WpyJk/ZcYDMs6Bm0mUFW7PTxjbVAAhnaNaaNxxPfVN4kL3peyRnrMBbCrpkRQJ
QitZf4ldMygTgn69FX/E4kg2YoNqA+njETJHwdo6OQo+OjlCW0Em7bw7fXjHorYOrCUSdtcj6nUI
RXFD7eNBe8hdAlmuYwYmWZV+TUfJ5O1tfFR8oBoC8joKMcJRmueUpgXUuOIpV37VWx8HvJxnj/SA
dqjIlJPuK6EyMOmuURR/QEICchqMsevxtWubguKAnJA9HZIEmrUs9yDu1vo6YpjaPpTTr/tOf8tY
xvbEzfr/LVriu4mspNWUxoJDHtRTpQRfdd+IlqgMmJcErc99NAsI+4P+5viJ5JjbW8xL04J7JrM1
dvWqYDGVRHkzXfojU8eg62nt2fXcQGBDdyQFrl2TaGOBLBGOIoSK1/Pb2zRtii0/Q8uTEVY4wkcV
nIxDWkupjjd5f0wsNEYh6Qzpm81Zr02h34qKsiGSIgv/niPY9gsj0korUM1T5pgRJa9uL+ubc6OM
vx226LuwaZvifEFIc220SwdkPPNsiE01aL/Tc3tezsWn5KT4dggF3Q9NCWyZOubePQLwJF6/CLzR
k0Ww6WTaqKstHWKgLgC2GQP134q1/hkVjkwo1CB1DoLU9ajqPm0bQ+UDQt3XovnOh2MFboSbhWCC
h1na+EYmSzLtXcGQcASKCVYR2WyOdHFrOUpZGEuvI2+Wmg/2R9FOB/W1gqYzhGi+4MkoiTJk5ra/
X5gb0mqyk8QYYjIsXoLOMYxCaqlsfvT6s6o9dshj3N/3uwZRWkX5DySNG8RUlba2MnXqgKqUuUap
U6LDNxqnH8qmqY/uzMewHVEXS9AZUHKu7t0WiBC3RA1qq3hcXw/V6fUCyoYWZnaYtoA0G6LULuqg
TccquD/IPc/cSFeb7AhKuaIaLssoX/okH+NqaWk4zlrj2SlujftW9uKGSyvbV1ysna6uakncYoyt
KvHywgyN7DVNzwbtJWu2awiX7IbtggytWG2zRma6YzKNcU+orylZoLNzrn4dXZmhnXlDC1t3I4wB
Cw+FsesR5Z3bl6OdsVirizUk5dS82ElaSsAbO46AIAuvdTQK3dDIwgHJqmTOUoa2EDjnz8AAxWuG
7ptmdri/PDtmkJTbSHAQ/wGfXnhz1VXj9npnjzHLGw9ldQ+zpqsyIamdiwUYYFBb0YQNziBSSBkx
ksXN6ynOLDSMV6am8Lt5+M0Ar4xqkBCfutkaJIfG7siQOEP0tqWnRO5+WdSaSpUMNvO/xuyTXr8o
ueRht+NyuERQ24WsJNRMHOEYhHTtwB0A3uKBoBBWzaYWKB3woxMaGwYDIGkSF9/xPB0gDzz3UY2F
xK3gE4APuYuWmVPcDC6NltFaoZIEGdb7LrG3WNhDkD9GvRR1a8ElzGS1E6ucJ2SJIPKV9E/tavr6
q0q7yKma1/vG9t7kIInhSMNGQmpYvEqGjpEszc05dmuVv2RjbQau0msx2JjmUcF71s+oC2VQqmhR
RXLtgWkWi/oSSlz3v2Rv2KhJgeGM4GfTfrre1tQoUOe2izlWR6s5GApw8b3KA2ts3jWr/LTAvSUe
upOVB8QOuThQvcEpg6jutUl36IbBNRQWW2uOuxMI1aBX8zxyu3JErbNrX6axIQFiC+UF9033WKcu
UhYEpBFiK7Ju6jvR9dXXCFePgmQSZ7PFYj6SLtDbZAyZ5So+xKOagJd6/jB1Onh80zA9qCyVIYt2
7lygihBMAKu8CX4K5l065m1d13Pc4KK1e+e7PTyPteWv4++VrscsIbI29bsDvrAoHOQgYrposg2L
VYZWWOwbPZdJf9yYVBD2s5+W7Ot9D9s5LpB2BfsaWUFUesULtwXjoEmslscr5HybeHa5lyzI/cga
uu+cfAZydKA1g7R/y7nTbWaa6EvB4wLy6BM64KEq99CoH/dHs2MFpVwD3CUTtCNofV47rwPcXV9p
8xL3pv2kK+Aap0YVKuMg08rZOfVw26K9LjCUIASLCVUyj+kKdbg1LpilPKDPxhDQTqOSwOvWygZ0
cOF9uHXxf2EvUmteKMRmWazkLQCavWfI4GS3EwYLwNPi8QpqCnIZ1xNGs1RJ0wTuNiw0dCmYEbZd
+OgfLDtWtpfhdVJuM4QYCLACxHZEMFQiLGUqH+eYLM+Knj3RFsKMa/G6Ffo0r1u/NdnfyfxzmmUy
3bcOjirV9g5x0HcMF6Lw1jHySjOSauAx/5m7IQPqaQpUXXIJ7k3jxiaykPrGgpnCrtVTlqmg1fK4
Xyg6dI8gMbf+6Py+79077gAgPookaOkE/WaxddXAFPQjR2v0mKSfuq7wpvWv+wZujzu4Apgq+HW0
qMEz49obVMaK3mpSEvd2O4ddQQzkUCz+Gei+oKm35odoBBby2awlN+6eYQdZTbzegLrDxXNt2B5M
tSrXnADq73j9ElkczdAUnxM/Z8AmVDLt7Z31Qv0XKwU+LDKdIgMsd5JyNli2xpRPHpmPVsk8vhzu
z+a2OwWXB5sJOUMcFBvXTNi9JVJUOBPqNW6XYz38lemGX6IvN15QZisxtePkW/8phH3QXocguZCX
WbqGz7rbr2BqOBGv2Os6W8GMZoG2sp7uj2rHCQ00wkT6GRMILWwhJEE+uHdywkjM6sr17YlkQd9T
WQPmnQVCfQ40aexZPOrFHH5iV2jM4nISp/XsN1W8ptS3ZapdmzsLCwQEPBR/4fMQIRM7V5d5r4yJ
opOY1uGyflJKx0crKHQuP+g6VFzrJNTIj/uzt7NQEBqEfj1EyaBXJC4UsOBJWZoKiSduoh3TUENP
uJhXr7ToaSxdIlmsHRdESRV6btAmQz8UUbAiUalhUIuqcf3SowMate0oUR8d4Jl4I1P62LMFMR7N
xBGIXIEIimknze2GxFJjZOLznAcDz/28zD512uP8dn8Wb3VjIPgBsQM0IzBcFHNFPTx9UaeirwYt
7hTjkPDnTEmh99d7FoQ6O/LXMnjQ0IdAjBoZTftcsSQkWROuc3eaMvWlS1lEEvfr/Y/aOcMuv0mU
9JxMkGdb3mlx2eXhmgc8iRTrYTQOtXOejFF2od4mK7f0GrJrSBpidUWOJs+cFWXdksSKdazS2kv0
97yvAmix2fVLqZxR5AVTM7o/xp3Nj+sBTcW2zq23fbHztjfm0W7UeKyXzJttxkGZTXTJabbjSVdW
tk10kZ6xa4PZ61Co8Tau1gRzSx3RdGb1U23x9EKiKrdnDQl1zKOGlw+4otfWaqS8spIyNR5UiNF3
vpY8gxbMx6AeJB6ys/m3d5W+Pas2UZft0LsYl2aWHUlSQ43z3g7NgpXoV1AwqKwDwtpUsnT2jj8i
daLhtHE3sLdYSqLm3MzmkqixOw9BYqUv0OsozHeVfVcV9Lib4/uusfNwRPwIThFkCVFzRcR1Pbq5
t8uqqYCa0JBQo+x9bX/rzeg36nIyzZC3SuQkEKsun9zSfWKJTGF/pyyyxa9I5OKyRcQsXhmFPVaW
k1Lsv/rXUqRfF0g9onnKSRmth87WvQUwpLLXD4icokIlPwa++KnFTrSNIW94zqPsqXsF4/z+tNzq
4uLYxZxsalroJYT1v56WqUJ7KGojedCOfaBXsGl87p1YnaPK+VYUWYjUv4NCVfn35HopqBM9YNrV
mUHReiB/Q2D9qQDHLHFlH7aDRtk+DCBfQAtdCDQJ61UB2ZACMob5wuNlQXenIl2CIu88257CdHK8
xYDAS7UcBmlntZ1jxEaogjwvivQApQjhikrnyhidWYunCQ1wmcIokOmKrMqxt91AyIIoFMReNhLp
9czPs6k2gC9psUG/8LkIzGFFKkOPkkamlrZzhGy/D2A4sGG3Z/FQ5Hrm6LUWN6selHUaAO0CqZ/U
yyG+0znhfZfat4Yo2dEQMuOxez2uOuU69E6wcHXh2BE18axJQYWNOARIPY6UxW9lzpp/H0mgmyyE
vFCo+oO8vzaaW1aZ2faiAVTxxWzsAPDocFKe53E6WI0s67ODMcTtgicpwuftvSNKkRh9No3oYK/F
qrKGLdpITtCQsVI9XMkSQEjBT6zuaOUvaf7D7YqHaf7VqcdZhwTJMks28J4XITECaQK8v0E+FWab
W7NKV23VYmc5ucPXmb0X9tsi6z6xa8VAysIGCR83jnBKqGxxbT5CJJsU1WeV8We9r9uD6Yx/Ja4l
A6vcYt5xJm3MJkjuoS5xQ9larKJuS5xYcT0g890f3DICIjwyh/KBk+EtzV8b9rNzw3EyvNUloVaN
QVXb+Lcd2FTG1NwZO3Yo1KhBXEZqQGxvtzYzb4qmMuK2Prh8hkhQ7Zn8HTpW9/fNLXkEOLFLQ8Ik
p4mpNxUvYch4VGYgVNIyWCa0dnf5k96Ub4vzCl2TXj01GppZrdWXelAkndl23jWgaCPQwL2M1434
8CxstnaQUzDitUnSMB9bdkyKnvitATrB/eHuHLKXpkRwDNqK54QW3IjrljwpvHovoaJ438Teym3c
FOD9AN/Eu1M4FCCg39W5YcSkGc3XQUOJt55b5cTRsz0y5FWAPXtYQmSS8CoEv1Sw16Dfmjlj98Rs
acLeHAPLPnemEaSjpNC1N3eXhrYPuYjU1ImUBc4DzB2FQkyTe7MT35+6PUfAVgdWEiccSATbF1xY
cKa+YlwbzBjFIIpm5DZg0xLg0t42RwHgHxvCdKFFVGeTujdhgIdL52fDyVXKRzUZooWcOg1Y4rV7
catg4p9dkz1M/aduOs8k6kF6uT/cvZW7/BRhQskmX14DPYEbsgpbbfC3Sc3RksWV3fq7E4tLCoE8
uisAJ3c9sYs5LHgzYmKrClpgDYSgzlohycvuxbpIZCOqQ6V606YQjLgWpRAAsM04qceq8kp1QJzZ
mUht2j0L2kRPnzSVvTKjtiug3fOTnoCS0k529+QYmYxmsDu5uJjBjIVC8Y1Ar+k2etuwxIz5dGim
RzY8mWepw8qMCPcglOuShULuMG41tMlaH5Psc5UU/n+3fheDEVKB+QSMHWGuGfdl59XFdwOKiUyR
RDO7TnJhREhiIZNW5yVacEDC4qBxtAR5RYef+x6/d4SgBPufRRE2eDulTZr1GAfmajB+zs6/ZkTj
NsOKo5uZC6ERVbxKEhcQG+L2Vpy5P3t1BRz026pPeLX+vj+QnYVHIeXP8Q7hzBtJkwRiWSw3GtjJ
IF01oJtRiP6PfdiWOX0GdUw2rr3kzpYtRS0KVE8g+QQPsLth7AuSW/FMvmkDmuvYL/b82AzNS5Wl
vgUx3HKxPufWobC82rSPznhiZ6OEXlLYyESedweP/NIWnaD7rpginIx2LRpovsUJXm91+6r0SWD3
L+4i43rsuAu69/5jSNheUz85HQAecBcr9VB5hZz3vw894ChI2gBDhEy7WEIvUcAna7Kto8a9rkBa
HZiz5PW/cJYLI4LXmxueNEupFffa02I/2fUjpFPmf80uh5gwMDXI2KIqDkSKYAUKyaOTdJO1bV+U
6T3sX2iXS66sHRQArGyvEIKKCyDd2zvs4opm3ZiZC3IdMa2K5Wk2k7MC/bKAUYC97Koh0NB3ITOI
11J3UpnjHMq1hNg4MFlldH9Wd44rvCs1wFVw1WxA0+sv0YHWXVpW2bHqnm0TjbutiEoLZbtGtvZ3
kJ0BYE8MrpZ85jO1Rxsp9xP0nnTtMRk+3x/H3m4C4eA/JsRxTGlXqi1MuDoybJn6Y+o+pgrcF1UC
YZcZEpYuUzMOMg21Y73/VmZOsLJzOsVskpWBZXbEOEBJLOJME+wMp3U23+p0eeny/G9GJAGpbHGE
p4vZOBXrk9aGx4Payr0hc9Dc5vf95ZEYEV8M+TxXidp2dlwQlJpBP2b5Q50E941sU3JddEHuEwVg
PIBQwoE7X/uyPY2JVS0u0pLorxri3NN8q1z0sG9X18/B2sjyNDtmzijLh/6p9F5aRiyIigEemKjH
IUkoVq4q9L9t+ZisZ/PTOnlJEjpo2ONVb9UTO64fCj0MX5wT0L6PteNbz8NzYRw4D2wTSnAQFHgY
IbHWhV+yqIYMcjwd/920/Pk4IAk2iLONTKHgSWnLiV3ljJwTavX+zFBRa9XS8rouUzyNJ51XrhPx
cq7Q8L7lG521zTTwuqi2gQmE/Klw37roLg81+Jmcs8LT4tV55RBR+LH8ZT/05cFVoxwiQr85Elm+
jiahL/l7lktiJdHx/nwBEDZICEKRBKyda58w0BG9LHObnCuzmrFZ68XTqGr7XcIySeR3g7febOEg
ReIRKEYcqcLdQUw6ZXxoyTlove/U+/4xhd+Hj8576A735/WGYSVaEjx9mEAM1klNzrXHAtMrvdbb
/jWFQKUcrYPrgUnlU08Popx5D4332TxMuTe9L4FkX++u8OWYhfnNKxsa3Sa+5KP98xHPqnc6fPZW
fwieHgq/kXaj2Y4jcatdGhTO325M6djo/8/gGNhewJgXUH8bHwtT3/fBKZNd13tOdGlT2EHFkGp6
im5j58fn6K+/3JfDQxr4xHs7So7imzSSuK7CWZzP9jRtdPnzI4uC9bGLjJNfB+w5kKQIdl0VJUVA
EDdukymK/5tF3TkMtdZz60FK/nvWh/3X9bVsPSvx/MXLpuBX8fd9pxVP521sm14pjgHUqJGOvN6J
VZFAXGXg5ByZiq++Kqv/EGsyFReZEWGlLI1hF1YwUp1cjz9Bno1BccBzJTfNzUNCHIywUBXacnE8
w8mZGlH7tfpmnJwvAC1nnyAzYIfVY9t6du5D2Hp0wsz2jP/GUSx0voMo2MZfEa+6uQWMuV5m9RzU
Hp7/peFRw1uqyPl4OfulLCjeDi5xz0Er0EYZE2BcFAaulw4pCccBr3I5K60KcbdHtSbRfee4UQjf
JvTShHCiURu9OldFX87rW1J6X8of3yPVi079I/PWV4CePPcZKjyN9xIejwApeb8k9reb6N4QhXOs
LRUwaMHyOEMDow9rL/j+noftwQnyQzk/WLCMw+Wo4GxJQvOXTP1dNsHC3iAqn+vKMZdzV/EXx2qP
kzLIujlsI7g3QmFrQNjM0lBJXc5aGmXDGBJycjoaDQl9vz+Xu4b+8BkBggI2RNgbZp+ZxqoX61nN
zugZ7Y6/2zUyZOzpPwq24nhQaYD6xUZoRAf0a6dEt3Bet06ynL/oHu4B9WPxP/qP4OOT6r1zr/bV
1Hudv+V+GHaen3nL49t5+OzLjuy9q+HyK4SVgzxdXfSFspw37r35rFiPs0x6Ym8+L00IC1flak3r
BguH5g5eCfFMfV68fnpaNVnLs5t36bYLN1VedPwwrE3v8HpOx1zXWt7k67k4mR/1UX2EdknxV32q
O69CS6i/7jvKbth8YU5UpDPp7GRlicljkzf5j888C3gQNcGp9Q+2/xTOQXj+lnz6+hMBWxj+eIuh
wyVx1ptatTBkUR1+rvO0NtZsPWvLM7UZGrHHxIEc+erNk+qZww/kfpQyl2FsdhYVcg24fnGcuhtb
7nqmIfGblqXqrOf6xfoCBJoaTQ92/9hGxXpCS9qXwlPQXe+pREPYVBLO3EiHY8jocIaOPBDHghCg
iFu1KwgDFHQiZ5b+4NpbW32FsCj2qWesP+p8PKzz5wz1uqw03sacnQolOVDkGO2PyfSGegQT+0iT
oB5/0KwNzPS3ua4e+X7fN/48DYTtjTABBSvkHzceoeCK62pVWgl+9Nl4fv5QEVA/4l7gP3mE90qF
WKXtg+Yl9TXPf0uD+Mt963tecWn9z98vEjRLCi2WoVnWMx8eptfZ9mr7K1EiroOoFmD3KZI1uUn7
b2uCyxWFLrK9IsU8TNM6jDHVWs8Jh7o0esWkbpjkCeQHXyB+w4wMjRKsB/Jea6GmywSaborif6yr
qMAjIkRHKFGUrbBIPmWjsp6nhyH84FHQLodKCSHx7L8FbPZk8my7q6tfGBSOzXUBF92B9NSZU9Pr
AGcYZ79lLYQhAv7XBFUtp/L7Bvpo7GeaAlfzoqiflE3OPkitw2wc+jx0J2QrXAiQSrbmZlp0PCS+
0UoBku3gsAuRiAVdjlGpR3ya6n13oNT2Yygl+dJdE8DubmtuI/MqmOjHpHB7hg1YexA7WI/umX+p
zvddeO+NaOHy/Y8R4X4sgeMYLQ1G0JM80PzWR8blgIPV8oNojbqn5mQ+RbMF5FsAhxoPOALoW/ZA
HpvnPJLlIPb9G3Q4pN8BKgRj8fq809WOaandkXNqGz+LKQ+14dTPZahUv43k3ZqjQvl7Qpt7dfYa
M7g/FXvPKqRaoSKPqARAGpGPZ7cNL/SVkvPMFY9PH7lHJuKj12VZPUwc3T2r2csaNWrRZkbpvlSF
JDm591wACWITPQRAF/gkwd2naoVeVYa1SIq3yfroutg6TF+c1M+yyHg33nQO7fuBQOL8MECkDN3/
pk/gmEgOme3IFD0bXPetQxmO1RtpBhwCnZVXFjmjrY1OPtMvvRvkpyELjD7oF0medCcwAgwZ+Sbo
jYPXKzJ7bWdYjblK1bPqoH6CfaQb3jRI3kF7t+ilEeGSWCjVeMFgxB0O3PpS9B6UsWv2IfEfERC7
HY8XZsQLs2R00AxFgf8stm+730b2pS4esyx2zOeKh2xuPfV03+bu9AGMAFl6hNC6KBTcchvtZ9dM
Peta6L6wVPLzN63d/gzpn98XhzQClson0mpnPU2hNDoQI4+BCO60KCVW1aDD8ooOMQDPrD/Uua+h
to38p5cyyJ4HBZ6K3DNchpvJSPPcjealq/6HtO9ajh1JlvyVsX7HXWhx7c6YbSZESVYVi6B6gVFC
a42vXwdHdBUIK+z2Tr/0ac5hIFVkZISHuxFITheRVsP720hqIDE7IS1xg4ELCPQRVY0XDSRqoDXI
qjl0XjOngspE3DLhJ4TR6lcPFU8gdIoBNwJSSmB8RrOa+lb1/aCADqgPoVdftlxicVLTVhTgDKRY
BwYPYZpksXRgG8QmRixE4mPKJaqo9wCulyjjAQpjZf0ATLw8SBHUpXPmuWiLrjNvL9ls0DACSP61
ZsLEx5VNGmsxUOC2XgEOQZRVbMXISg0UgObEum1s7sGMJOOfxvhrh8q2Qp8zTcDZxY7TzZI2erQe
TH+lfpk8rQ7DPU+qu36nmqzubeuHgEQLSIVf8NPpFppUumvQgMtSPm5R9qgyBgN67vIgCbs8MrLh
6LJGl61UKGVGhcnmz+gR1Bs50UXn1HtmWDVGoh61aImnc3wM/fJxF9MyvrQvAjcPaoN5KsMjRKUB
x8MONHKeeJKvbk//3A1+OfuTG7wvobrTZzDj9iQQdopnNJolINMUlwsndTZaR58ZuMIRDoOSaDLN
GvSkIF+DhZaI1FAfWd2t/9isayuGQw1IvmN34gqkb6toE5za94xG+ZhxXkyCjrv398z++R2TmQ0z
L0lZJ+bsuNGrYwX9rK26SwZiULV4uj27s/HoCDwY+745cJZPbLFe1NV9mnA22xuy5UYrDjqSnK6d
3OeN81EesoHG54UlnQ1RLo1O1tQZ8rjv5ZSzvTWiMhBSyeMUA71c6uqhsYvMhOL47YHO3l9AlKPN
Ymyk0SYxGu960CiuMg5ZL36Tgoq0NPj/V3KPn2N6YWMSe7huVsYZBxuMQNmTnBhsYqd6ChB2vxDW
zt5ZwOrhtsJ7Dc1B12cPa5ZIJdr5bTWynOhdkrdsuhBVjBf6r00I2jAWPWloiZxOWJVCkbfDc9FO
UwOdvigrBe4ukwl7hCCOLy2cvSVrk6nrPbeOhBTWCsfqFMIfnDENElb0vNSUNutPLsY1urULt8UO
VejyDSypkV4hBPaOeWA0zTuwFLd33Jx/REPaSJwDolU0GF8b4ove9SqETbb/HbrElCufcMFLykIF
W/4r9+GlrcmgUmTG2qQueHs4sAgmNJ8w3IcA5XQNMo+HYpMtZVXmNuClwXE9L2ZRrn1J6TUYDMUG
0kgrQXqOvm7P39yWuDAxTVmpA9ek4B3j7ZqKsTHsXptt8qhyureQ/5j1RpeGJsFE1nZND45W3pby
Yc24KiQwHx0eGOK3AWuWu3edeK7PuVeTzpcX9v1sJHNpfBJcqF0KLpY04W1P2wwOlE0AzsIGIckp
oX62cKYXhzq54RytK0GQjKGWoIOvaBqt3ezIlJts56f3A9vRqDL9elUu9VbMXjOookCVemybQtfp
9X4RSzGPefT62TG0N8bsjq4qaOtfFdmhe4CMc7LuKtdQMx0kJ7I5LOH/56pw6IYGzkgAkzMUWScH
hC9TxsEZRSKuokV1TjLa69AKNoR0wwUWK+9Kcd2JunbU/IWH01z2/Mr05KgwfF9UFR6stvRhhivJ
HNY4nsWOIYMemSZDHbR0goWYOmvlJK5Sj0QbfsuzhMc/jMVY4m4AVSHSBreP19yF+OeMAC10vSKB
VMYtktOsjboBQfr1pCzkAubO7whUg846OhUAC7g24DJ51jltwdlo6eytDFqzGeBC1H1A0nUhQJ5N
O0A2Cf0QyMKggWyyvH0qVZErdohFde7d0e8qukEF6eTQJWWxuUHh8kB1DtQq0NObHCDwWkWh23Kc
DeRJGwL3r6U6EOBG24RjBzXxq2OULdK5jFM1vYuBLgcREJCUUAmfBC+Zo7BNn6l4fK9iCGYAuWiU
R+nRIfHRCM/bdLsU28+VJ6BZBrpHREwaKj4Tiw16p4c+1Dg7JNtit2+tSCG5SV1dvL+9DWc9A8qR
EtRyMDh0Hl5vE0izhJ6XO5zt968t88Uo69b9lMt1YmRWEVAejDSsURTUfwnabc4tXNKz63lhfTJO
Rix7zUlH6/K2Ti3xLXefQnVduAcJWeEl1b25F4YyNhAidMMjHvzK14Pt/BI/6n3e7oEzpDzg/BrJ
h2chMcD1TsoQeSKj2CfhKv4oc+MM2pMUCbM0W0lrDu3e7nfiAugxvNxeg5ntBcjOCERGMQQ8UJML
sBwgvpaqXG9D15wMOWiCoGJ628TcCb2yMbnn6j5uZB5tpDaYl8yWiU2REXdyabf1qiv2gbvvGN2D
9GCWtmaaH7ji//sLJkc3KXq+HkLUvdPe8MvGKsB2G5Wi0SE6A5t/5bjbJhcI2IlI2XamqMXrvFzA
SM3ONMcjEw1AAd4ik+2Gpuyyqzu2t3uhee3A1swEwcJi/iL+xStERQb2PzYmcaeqAPyXD5jp3uqt
YOetvXVpvB5cgn+sinT3SC6txYNMXjZnSILrtxd6rt4A89ARA3jh51xfb/Gglrgu6lBgf96/vrsk
pQyNrWoVUguFfRv3LmlJufKs05LA9jh3Eyd5aXha5+sr4DSgNdTb9WCV8p1Sv7XJcyQvvLyWrEzO
igqq2LYpsIsgFgeJurw+lrG6GgKk3NiaMf/SZGrIaINFD454cmoy79+TWdNK3+8PiVla4CUg9wSz
+aKSep2b59PnUlvx3DbFww+oJA3X9y+t8qBjpR76f8AVyJvQveflpfaAH0c3XawLC9PgnhM6NMyJ
sBCTtqfqXrbQcUMOD9icEQketb2272hFPmLaYd/6JNF5o1t79AFlla8nwmwqS6IcRXadMgJpl/L3
P0nfW983WWYmqiQ38fF9ANshv4isX2QGZmqle+forGNqGXd2YIRmYcUmlMtIQlvCmAlF0HF7C8zd
xHg9/mctpuwfsdpqgD0Mgw28oUgBuX6FXul+uOuDv7LZLi1NHKSsFFyZa6gDxxhyOU46hqyuPVAS
A5Tz4qJGeUaUiC4OK6K3R/kTDN6a73FHXrwnQ3iTWJN/bL8+gL+e5IBZemswEuPfsOgdOX7UZmY0
pFp97Z6gnEXOSPVSqN7p5XYRJTR7XaGAA3QzCvfozZl8jyiWguB4Q4+5KB7ScJWeVL0t7kThHHOc
7psJWuvDnirr2/Mw9xwE69mfdifRUCJLtVpFsMtbEJZ/Lr8cjdDYXC146UU7o5u7mO/Gb4XWhSIz
4rvKZDc6+hGo3ZLPheHMeUuQOIAKD3VIvLsmw2kcwedBgMbCjPRxODzk1hrykoE+PKYJ7oGVc7fw
2po9LpcWJwMbXNQMuBYW8+yYSBXAerSNkE5cS3qz8/aadId+t4VRzhStQFWBJDWKnmNT6+TGZVhR
hmo1oJD7Rkfq79UPLRdqZ6QO6RJtwOzCXdqavHR85IVVPuzxbKvJ/rlVwRWuDHvdkJb6y39qKNMj
ORJfgfICISGilestonq9o+UtB4w1q9LaypUdaAWP3CZeW+Qe7U3ELE36nexVl0TWaSs8PIp3j5qe
lnCFS6s6Hrff34I8JCQCQEoyvduDchgSTsSo98Gze1Iot6GVBe4a8o3Dv7Bpfyi9bhmb+P5WAUOu
W4zLuR3M91fztbZaS92Y2Lr39xptSLQ9PnwZT8ZbTp8Kq7MjuooMTXfPy+/NX4QoYzSHBCyLJli0
SktTjETbqWGkMagFVI2YbPsw1gstgmITUDtGCWT9BiJ7nq4NXXpgGReXldMr2zCR00dfTti1hNKc
FbCDctekfoS/lrWWMIjKocT/0GznagsebDb+G8U28TaGcjM++3rbMIPvZQN0apFX0B1LYYnYUofV
g5WOu1Fbn9L3b0ZfbaV1TVS6hHYZT9p06cCIDv60Mf79BbbOk0z12hQZ+HIwBu5d4B56xvQImnoX
zvySoXHDXvhPNQC5sINkv90o9qtYZ6C4O2WY0IxbMDQbzl8OaTKfgSykGBLSKEpC9Oct4pEapV+j
eEHzkGQgpyKhK+GobqH2zZDP1eOCb5s7eWPn6FgzgQr3dDnjotHcKIb5rHAhEbaXhC8xCEnt+1Rk
vh3ovrAMFZscFUdSZhvONUJxeLj9EbN7CvkBNM+hag3w7MSpV0nmRGpYcXbiWuF2INrbU2lalUuO
lmG4L3ebzUl5gdeBouZty9zMBaaNZw8FbNBMY09N1jlmBGUoAB6sNyHZI+3SGkOP+S6QYDoJx5os
hHtzy60h6YK0yzjpv9i5u1CNRIihcPZW8KAjRJ6K7wQ9Hhm5IyiFJFTT821ChfXjanV7qONIJkdn
ZNDGQwPwNrBBTNx93sH/CAXP2klraslr7n5U7Q5C0DXw9UKgN/xSfWTcuLcMTo6QxCeS2iHRZgcf
XLpXuEKX1SWw38wxxUMbTbFQkhNlOKTr5Yt5lpHTHDbiZt83xkD9QU+qJYqGJSuT7SnKaZl5PqwM
JXU3B/8UrlhDINwHr4G/TpdXuBNXcfvIZsbCdpnLa4+ZBKTowF2EVtrJXeXLHgQvGnhbFVQMrnrW
uF0aG3FoAFiSd7VeQKiv+1KgqsXQqLTT99ubZgZuBefA/VAmjVHrlHrWz0QuboaKB3aUPykfIxQj
NCxOuWOfwb+2AgqhNBxjON42OwOIuDY7WddB9JhETWEWij5y7+p8AlDdXjPVdlU0REXXY6aYmo5P
iL036Z5FnkPSxV3zqIV6XixEJ799BD6GHykkQGWIlMfk5DRuW4Z4y/II/9Y+8bZLRZvx718flOvf
PzkoSKELbVQPGCxYbmRlLfoeRWqRSsM2Kc4iJOrZcq8Fet6v02FfNUt77PdBvbY/mWwkIUDmM44P
xH3pU3cspQcn1J34PnTehrdQPigtVT5T0hPgV28v9Ey4e217crQypW+EXMLYo4iiZtWUGWHSY/eU
l6sCOGlDLJdKCWMA/Wu2QYcDYn80mEJZ5dpl1HzVh1KOXLsQVhHQmmwDziSljtBAqbSyeA4dnj3X
pd/oEPICf32beJJAoiKUZQLReUALm1gSeihsqP52iMMsI73Xdu/h0PZvKRsPn6nigqv09kT9dkGY
p4uvnjwLhh4MyZoMhFABVUK2lFcCcNuht5W6ElqTSyotMzsCTQsjbnfEev6Su+G4KlNTNEvZvvQk
5ms1eIhr8/aAfl9HaMoftcuA5QQVwRSXUkdqKyR9M2JgYqAZI9rn5ZrxQl3JHoVIb6OYpulSCuR3
sIN0F8Cr4OGQfmSbr9de0WqtrsFMbg9hEVheHL11jbeklTkTU8AKpO1GjmbIiUwphZNWjF3H93hb
LgHvjzZlQXxxX4NRJowcs2nAzVUWg67Wph8/gwu1jk9xkhMp+FjCVs0UX/ApAvhAcIVAd2TKFe2W
YQ3W5Ji3nX32kNNcl4y1v8m2pW6oZDASkQgLsdxMCRomsXNwH0O5F2WH6zlmPLWvWQmluv6UkhK5
4ZiKOnfX0btQl/5C/IYsNBqyUYFEwzoW9toaHk2K4rcRQAQRbiLAGLNP9o2nMfWpyhHHI/WzjP94
3z4t8RLPvNxQjcTMAnHEo29wOrd+L0NeC8GH7aUEdaye+CtnXW2VuwrJ221lbL7yNWD3Np6OC2+w
GRd2afnn9rx4nKAtM45cPhNsrgEzcWaxLRi9AN00hkh3vAXPszROfhKCMPwAtjAG42S/Mz2/E/S1
u4kpukGdQ2GIaA9zkECsrNAj+VI9bfYoXczxz8PhYqSVOoixE8J2duwqAuIk3d0K6LmjrGdQKNDW
W8wvjZ/+QsrnanGn0XKFCB5aLDCsZHr4JtLoIHU7ibIPCDCiYCHAmLsFkVcCcyFSg2gWmwoDJRWS
a6rWAaHSbbuGNhr5dCUz03Rgo1vvbSiXIDFzDv7C4JQxhx84bfCaBtcuAPw96XjCI47docVd2rS7
N+dpE+ENsvR6X7I62UlIdHdV3sFqF+/YhJa1Vct/aWSgjQClB5z8L4JbpuXrKgwE4G34x4oR15CR
0isuIBJv5wJRmXXMqq9c8l06ZsSbfLBinFW7pCA0c7lJ4A4G1BS3KDgEx59fbNvIC9OM9RPBbmm3
jt7rtWtiPpdiJx6/ZRLJXFqZLmKWdhH6D2FF3MdEfO10aKm95s/pGmX8pQT+zLsV9z0ermObO1g2
p0/0vsI1E8k/Q9LjlVghJKfdvfrw0X6oHzZPNI7IW34/HNDw65lCRsT7ZOm1N+P3rr5hErp15SCF
qYRvCNF+Ax4S/yhsIHrdvntLssUz767r4U7uFT9iA6Ueh3sYiPxpuRZ5IsLmOzW0VblUjJo5Fugg
AWhqnNoxHXu9W5iid4JutLWXjM/FXTL/2/GGgygqgIo/kIWLvVjzsptqQirYhQk9ImrGq3vfKnXW
NNIXbBP9dljHzTxmMJg/zY2fc2GuCBUo36njGpHCLL9bC8BqXIfsod6d61WzRFk4F27AaY54buBn
QLE2HpILe5LK5VmY1ILtxAFpN41g8Oo+ePdPoHAh4rEp7tlhVybp0jhn96KGbDUcDaAV4mQv1gGS
aW3Y8rb+zG8GPFUCeueRzm7PSBydlvA6MyCzMUeFWwCkPCB+EsfI9mKYlRrWvVdlAJbERsbqoUad
2tcjNkIPY2i4kaonToQ52GUZeDAzKMELJ05BAOa1RtPbXLT1hk2U8rRMVxVAINku5HXFO7ccFQsq
vwoenpc623xGqKNE1sKmmJuskUkIDNZIYoAS//rrvQyo6VaqeftRH3jSrNYhbVYsnCNeeDm6T+/5
rV4qyBeDUOe26ZnePUzchenJQQ7aXALXM+6c/gQmXfTvVbpzanSNSD4RntjCMF6Qe6OiT15erLtm
v0oWG9tn9ygeAiBTGrXd8TS4Hn7noqlL43G9CyRAFielDkcqin7Q0yK/+9xpvzQ1mWnZ8YETHmDq
UdefxU3ukpAh3J5FgLZaiQtolx/S3+kNBGYCyLCBehBtJxNryL4pbhHiapWeyzf2Udl2evMg3IXG
g0KtHQcKGTCtnQr7fBZsuyDEeEpWO4J87vnkmgsnciZLA+LrP79lstBK1wuJwKiAY6PRFJRMpiRi
ucWljMXcVoYSOzr7gZ1jfyndNlKuhL06CHYl3QcaiRPLNTqEhonhh/btvTsXeUuXtiYXQ890vNOn
LFy3juYY7SzS4d23GaM3d8mbSjabVUa/6YLVudzbldWJR21Q7SiDlhfssQTQE27nbORN80Bk/Wjs
dgXhzbdhoN5KouXn7QHPbV7w2SArIIOKBWje63PiO1Uy1KGMl4ZKm8Yl7TloX26bmNslwk/rKg/o
i/TzYL7wo8Xgcz5fYnBRD1AuFD6FehfEG28hop/pKRufLSDTGHU4kGWa7Ea+clUlZjCUFu1k/aP7
hNbhYwlChmZFSLz7wAbFk/ijIV+M8S6UxOstbmE25bnpvPyGSRRaSqLncr4q2KmUMmhrCstIshJh
0J603MvtKkz7BxeaG18y6MtrPa0ddIuLjKfsO3dAL6CWN1UMedc+4dAhkvcCkUKEGETOQvadj0UA
c9IGRSWS50wJoUeX8XDcAydB3y0XRMhTuVLyEcliHJmyEytGwdTvA1pO7nqvzhrSFkP9Ajx+vR64
roYkl8ZItsKX8kOaJdGRTwtIDuQVn+U06cHlRIVEFlyjBKLJxb97/UuQKgVypVyWrRgxRmBWKRoA
516g7kNJiFZZpED/L5PdT15CzZfWopTSKKkSjgxxU23UhGfWUZYoPom4TGloxkc19BSSiG2NpEAb
JgGVAKDTiVe8sdCuYYnctrVD0agbvseYqpKMoptLqqezN8afS/dLPbz1GzR2gurfDh5yCIRT6az1
oFtLCbP2to6huabrLSTkZkPeS5tTb6PKZZ+g5Gp7O5l650OguyfO4sALERmRJS0cxJmaH04IKsho
oMZp/9UxoLYQkA0SB7vT8HZ6Y+734SoHMCklz9IBDGhvaUbFXJcjSpnU0hdui/nRyshtoqYy0ndM
Dock+k4vd7Foi43eMKchPYWPIhqFCsKusacUAYRF5b7u7volbNz4m6eXJoTh/m152i/spnycDZIv
2tozn9GQCIXFp7u0scrmeLrt7WY9AGILcJfDp0LM49qhoicUGt9dIuLB/az1+7oBaGChejHv6S5s
iNc24qznfYmFjcLcb0EuAs4gT7//ckx311BibFbn75WyflQX37+zgwNkUuSAqcbbafz5hStnhIHp
OXcQ7a0PM7cnbgxcfq3Rxe+eRGy1jB5DYfzdvW1sbA8AwNu/f/6AXxiYRE6K1AWylsGAGqwcywOw
8DltUNITUc5TMjIIp7SWiZbu2mohaPuJNm+NbXI15UqMDZjDdGrs968HE2gt0ubA+4BtcLfL13d3
G57oZyUgrr50Lc5FTyPM9d9rNjl1nRtkgeux4th2sO+/X/EeIaKBBqH1fbS1su+nl/jhbmMDQXJa
IYfwlw79n+anqFSGy1ihDTD05pnbHcYHgKPfK7Q/nCugH61gYRfNOhk82BD343kKkP1kqrshLTnO
h0sNgXbc9xQSxZXRP2zAs/PpLPE5zs3tpbHJ3EKUI3CHXkIaQTTCjUKj+xX3srBtxztgunewdvAo
Izk12A6vz1zShC6U0iMRqQoz27ImXZ0+V/XSm20uh4AnPfIVkI4Dzfs0AsW5UCUFHtIvqPNtvuck
AS8/ede2h/VLY3j3aqHfUSEkdmOH+vn2GOcixFHaHpJEkAjFF1wPMVLqWMgbXrQD+T3v3/r0IWbe
+iWp7BlALN4QF2YmY2QEqJzIpQDv9Tx6TY82xwCIqZy8P7jEw3kQCdkxJ/By72gF8l2QV/pmTxhd
08HdVaPicHvYs7sH2BCgU7lRQWeyezKPz1m+V0SbfWUOUWvJ9RpC2eigkBdq+/OGRn1hDc9GLO/1
/Cp8zmmp6kl2pauyKbyzzipJjCZcZdr37SEJs/sIdS9Qso86jlNUIURzmSyOYSo1SkMhzHkwB4FG
69e9CcGQM5p2v9wxOQX1h1P0bSQkfACVZnxEV7Kvg9rPvv09c9UM1JvBgzTqjAGJM37vxY3lxIzG
uR62lr5v6R7y6ARlfVo8Rdt4J208mdZ06cTyczfZpc3J9axKjsdUUNeFCxKQ/QD91kio251NbDNi
fZCdUeXUWI0UrCf9cWHAcwuApiPAV4B2Anx24i7KShyZDuBvmXMWaaYQPavevQCaoC4xwHsWdBlV
cwvhF4PdvZSEn71jL61P7ljRb4ZUVPtx6Hu9OGpPCiThwYcV0G+w360WxvobJAx3gXTgiBNGfnya
oRtUp+MYXxbtGO0w1Tq33IImnqKHQYO+cFXvAr3yPm4bnb3LL41OYqDa75MyQ3iLmP3x2dkDykX2
h5Ksv9rj8fiU7nYCvaOrFX1cchcz2wqcAcAHIH4Hz5o8OcVhHjiBXMaSzX+DpKRFmlcHV03HWLcH
OBPjXZmZnJhUdKOw6jI4C2nIrCFQMaeMH9DeQQXitqm5bAug3YhkQSMIct3pk92Vw0wamlyykYsk
I2PqvXW0aEE8cgaedeFojMfu6iLF5QZrOBcjyToylNeuIBxYyOtJbmuDM97VvRoDq1uvNhbG9MvZ
jmYg0gEJuvE6nfajtcjES4WrNnZ3CO84XVjFe6TFv0DXZflU2j9VhqiXutacFob3w0L/a3wXhidn
T/KlIAGjTWu78p1TbJlztRbite+ZQLU21ZvCf8Y99ai8Q9NNaoae+a69RaIR43muQU+kJFD2vM91
f5/bfb0O/SfwU0Q8jXaeVTikbNCdUeolwmbDfUgPaUSbnWZzwZMaU0+PXVJEhy6zpJyWPujAVtlZ
zo8FBEohHdozJFglbzk4UErNdHm8c8VVhjbfjQ8QaLCLOb3l9ZiGqFGSBAg/STVaAXAUviLhXTd2
7+9zKSZoDEKxvWKewGaCvIBoeHvxPSgXW9vHo3RrKsc1vrg1NMdHMVpVGltCQ/9jmVOhAh3yjgOZ
Hz5GOUmMUXqGen9768zvHNSkOBTCIdU5vTdCr2+UcQE50zsoyFU5LlmisluyMfFeTYrifpHBxla0
0P2WbfmlM/3LKf/s/z9HMbmAui7r1dzFMQNZvZ4cKkAVHkNsEZJvnbfbE/YbazOxNdnybZ8nUsON
tgiaBaV0JUSGdLpzSEY4mpvtlqNnLV5oV5ydQkBg8AZG8AbO/OvNEfdyXlZsCKNVWZu1A52rngs7
I23XRQzEUVd1j4nHLjFW/caFjoNFMWOUoh/VVyYTG6dBrCQNli4IXtkB/Wo8umHuEp8b8cQlSwQw
TnaW/Onzu+yLPRSqDlkBItYLweQYlf46GxefMZlz4Cb7hE2Cdqz2JyaDMniBITuGj3pOfogVwby9
yD/V0lsGJ4cxkNJB7CrMt5iblUckDYoBfrAuRL36SCVIbkFAIAXlG5WPqm/E61BZpR/cV9PqHp7Y
BvvJAUWYPt3+qsXVmATvpefXqeJH49ZLo1VY30sc9d7d7EGjcUrEdf3c+rsQU5KQUtZDZuv3C+7i
d51tvF7AzoBQD8IdKK5eb8SEj8s6zqTWLuWtLyNHfEyOmkCrFC73RXIS0q2khETrXIK2AlpGAqLd
c/5TJ5i9Cs9udGh+kZDLbaEdbQntXhbX0iLOZs6VjvfgSGCJIHya/e9RHRP5RMZHQoV8E3RYQPmU
iGu5stzOivxNKL2W2lESzgsLNHfdgwJhZMoQFBYvn+vZEfCqLBm56qDeseP8+3Lo6ABlYyH3j4Hw
2sksKH02BW9yTmAw0JWStdeiXkC+Tp8CaHKEPoGKXj0Ojy88byd7N2QcpZRqNFk9i9YzdogaEPUF
D0srtaDQVFMg1foVREbRdOncA1mly/sEUBLp55/bEzK6h4tj9OtTJvPBAFIGNP/A2ixg7ULYkpC9
A5jbiRfGPH0DTA1xE/8ogIKhCRkYKsBw6HOfnXNU8wx65bwhFZJZxTTeCnUFspzXvk4WvMXEO/0y
PgnyXH9oxLRkWbtKH9I3Jz4P7MZvVj6nc5UpMwvJtclV8MvauPkv4gSOZdSK6bG8IYo58gOEgiCb
A6m54hCHS70di/M6Oe5OpLFdKqENM1mzhluaObtKatqBcCdAW7eQrCAmvkiv8bNa020DvAWIFTgZ
XCk/D/7LIfpFr0DmF9S3wKKrFuRZzAB02lCLAPqSe19iuJkd5UhpBFcB4R3APK+ntA5YkKICim8H
oiFFVKpWwVoTVnl/RBDpRd+lZhW4cTnn4/bxmGrB/KwlrlcWaUOw0QC/e214CHMlcHq0nwm15zzK
dd9aHY+KWpq4PBFir3/t/SZ+ZFQhWHOs0q9ipkcbXpS+xEPxHXJxa5WKmJ4iYOEOQ8oDt8RKb1kf
pKvbXzp3kFEIRyeTwMsixJevP7SLWS+NHHyoX5qjTLjHWakuqIuyUBMH+jMhY6QBBIk8YqUm4WjT
OGWLcgYIQQsddSIaHMHSeYxPshF8tlYFmnvGkIydYvpryWr1eM2aOUplIDc9hbq2hmgB4nXfZJYC
zPEIT3fk5XdNd0jK8Y4g4LsU/kuOo1VjVqVvdEjruO6r0uIZIyRU+qfV//XR/bf7lR7/+fvLf/wP
/vyRZn0BLa1q8sd//O8aAotvkf+W/I3Uxddb/bf0+2/n6q3yy8r/KP9n/GX/+cv/uP4jfte/bOlv
1dvVH4yk8qv+VH8V/f1XWUfVz1fgq8b/5//tD//29fNbHvrs6+9/fKR1Uo2/zfXT5I9//Wj9+fc/
oK98sdfG3/+vH969xfh7D3Xilz6C8H/+sv/8ja+3svr7Hxz3XyPbP2oJwAqAGHnkgW6/xp8o/zUq
HQNFAAAoC0+Bo5OkReX9/Q8BPxq1wcdARZKhYo2/U6b1z4/Y/4IqPEgI8FcBHYV48R//HvjVcvy5
PH9L6viY+klV/v2Pa7+v4H4dSSLxsocs5qjPM7l0IOc8dGwfJwSQrvg1ClpvM6CNS/ecujm3TBTp
fTF0RyVh8ShgitK6mKd/fc6l+XHP/bknR/NjzkRCKuOHBH+qUib2QpX7kZiROpe5uxSYine/dLpz
pXjFwg33yxQCmrEhfsQtj0m+yQ0Xg3StK1t0riLejx66KpDBOVc7es5F2sKofk0q2kUwKvSLoKUC
kLvJSROKpCuKTgMNi4Q3fYVcG0NCDb04xBuk1Bxg8kFu1JgzwcuofZVt2S+J90zqOZhZjBKaAgK6
5eGWwfF07e1K9FO3bBGCo8tp4EpbrQUUXUqiWtLVwRfBs5ZnhVn02bAplT56kVw8TUkjhGNPi1gF
JpMrw6fcggTbSNoiW1IfGL3g1cqD0QV7GBE4wlvkfSZhld+rETcAnkESZSj3GRM0GwaKJwtlrUnJ
d5wGkLBBb5OFMPbIuT8JJPM6yLSc80JgyyC7SmS16yUCQjG0QUroMH1ROtc/xBDeCamYxO1gsU2G
PEqrxOJniye/d/IL3jvlOepJNM+blDFU1y8gcR0H7DkoUzSc1fjVPm3TSDGHwS3vYk2poOjZVkxh
FWHP493gCYCT5kEmLty+13caGpDBVAZkggwAN9wLHjPXqwwIbdzjkMWEryESKoesivBGUkjbx61R
Vl678Iid1AV+DAILAaV5yKRCMHUq+upqQd2CeAiEIB5riRKYnPHA0hun1nknfFWd4pyqkhXkJQrC
4kvLQr1CBZWkWlmJnOzdcRJLZkmiG87wai9hFtAkNUIjkAwdO5avZ0GRGFZimh4sLYXknzN4MiN2
+q+hDNVtJzbIxeXo2rrtuab7FyhCpM9hcjzhOO2T8zU0XtK5ooa3Yaima49nQzOJymbhUTBnBa+f
EeQ2tgBOycVBbaqWAe9g7wD6AwmgSqCOXC4xf85ZwS0wPvjQWA00+fX89Z0oO00yWmkid81Jlayn
mhItVPNnrOCOA7oD/SG8iPvu2kquJTHTFSmOop+/xaLQvnJ5IX4uLMtPj8+lY+EVgHSgQADVWfh6
4I+vzXScXKZcI30UWg1nz3qtFK5kf9CyL5mLJNr8H/a+pTluXF3yr9yYPXpI8AVuJmJIVqn0lizZ
krxhWLIE4kESBB8A8esnq8+5M7d7XnF2s5heODps2cUiQeD7MvPLNBF/mbnX0YmnKaGNVqHIDjze
OGkmZ7S7W5dkpHeZEKmsVqSyj3dJny3zac4lYpp9WMbpckkhm6ult4uoqZ8Fg019obPHfvOTvqa5
ZskNR/bFeJeu026uYPlscPTs0TlYe24ljE0TOahmsJBKV0U3pPdhgtF+FbSJ+qZdO3niypblxTQA
Mak2PJCp2vvsbO7IpX9fsljJxi5uwEx+byXHi2UcvzcbT07whvT6hWD2swCsgdi6G931a/i2JhM6
knbsOL3YVruEgytj+1F6QvjR2j6wOlpy2Z+A0CSqUcJ2G3xgIwfhXEH7qVlGakhjt3nvj5PJGL/Y
02BfIkO2vlmjli/HvjXZ/YAAzuiwW8bWqzaYLTRqyODlvei53W9TM0/w4KR+3Buoi4oZ/vBx98zy
cyLpknXICCV7mbMKPiutqydJQb3RZR2Kph1tulZRMhEc3/GcxQcX65XX8xYnpyieI3vkQY/JJcSO
uD9qzsIlUwXB35l59HPc+1EdjEhXYJ0qI9Mx9kvXN9yc72CGYTWIHvKMPy7AY/sKjUt2B9GQhfMX
bimvpFnYjIexE1UFGbY3vxv1aV2ygbXlUpWHEVf/3W4Wi0Cn6bd42WNyj38MQi3Vxnl/sBhy9BfU
AO+FDrcNL4qKPbr1o+yWQ+wRwX4sdz8c97Qf2ks6YxO+omyHPzSzidIPZJsne4wVVaLJZId+eYlX
8hrbEmaCxEz9VBlt+zeWbP07Zju3cwhHIcTtPnmYshQy9/IuHsP0FvkNYvyeobY9WcEkbeaon35j
ynlVVUn/bP+V3hvEb4exdrOeMdTdDRI3Phs8EKGwx4c2JTEUAZCQFvU2adjQb0lvF5SNCJqvB+GT
92wckRTQLUsZVR5KxPXYFR4yfxOrzeGCnLxyZFWQMODUqsfAQX6YPIX5sC+mRdV8JCP2vWHGIS0w
sfxrL6YyPeWTThHatxP6zrzCcPEcjXCpsL0nacOjfrnrJz8UlwgaGuyVbKd9e8h0meFNidxAa6po
S2s+WebrSOo4aYqtLDD1une5OPDBUFdnmaJDRYMhyx1UwKm/GPY1FA/rNtO3HLay5qGdd95+j5c5
E1dkN+0l72msaqhGxVT38zZ09aw8zWvhutxUfCYe9qEzmWu1+W1sWoR+bMe5nIefeyncY9LpjvKK
tgVbDgwzAfCAVG0mj+m85PnBbCbO62ncVbjolMFEhFBh0Re0U9nYCB7PU2WjrUiQwrCGpSp3Zi4F
pmuHm5AVHiUQ9syyZqyb02pceZJXPpTFekgGy64nA0/miuq+hLXnug13etaI+7Lp2OkKcYVpeKBs
RcQCo1P6O5JJG1+kfgdZlgOifIn1OEZI2VXmt0iW4paOiRgPiYlwDq/oNA/xUM6kHiQz13k85c+4
pPa2lTMbqwHO021llZ6TxutpOgmNtCQ4dEHiWm3ZkD+JxKaXhNnSNXmk01tlisFVU1v0rsoHo3gj
tETwRiRMeUU7Pdrbs71IUckusckljUz7lBYB33jrE/675Gt8R9JQTJc9G4FJpEzPUQPKHK6NcDoK
pkky46aHDZkl+WWWmxSOp5kr8zrPdw3H23yeftmM7ddRH/dQoI+qiKEG7/SP2PfleDDYrS6CgF1U
pYcumY6iZPNaI4e1r3nS5tAAh/g+eCH4wZBsduD8ca5VnGY9iNY0vsK72Sc3eUnI9TA5GnAjSvOo
+4mqoxlsPlW8R8p2HQoKc1YqYy4ayeSSV9ZT8oV3YX7d0ziHQnUktnJhSoD8912OV9YvS4Qyzoy8
wiDUBJGzR95K3SmCdhBC5BJhSUg2mStviuxnmaqYIrloY/NxLLYFY4pzh0xtwnvysG9kVHXkkJZT
B3zmRzo4TC1O6QiWhYSOrSA3exsdnDSOHpYk4a8Sh9NwlXLaxXWG4WSozsec3PO2LzFMiiCIpzYX
yEWQseiwcPQqnsGvs++lN+1Xv5Zyrgks7aMbdFOeAZndxXAROsO/ZrZ1gORV0v/Yz0hQRTnA5Kbz
wy6rXLQJjPyg5WaI7Lb2dl3b+YbgpYZjsirMQ25yh4qxxRwOSNOF1dhK2FtYJgP6UiNFQc1pXCva
0ayGHsxMdTYOEQKZ23zfDzA1TNhjYaT2p3j1qbrY3W7hnI0bcpcMxeiuOjgbbk3HLDzZsmxyHz3s
tPAk8mhSOD2hA8IzmNayMjILCcY2kKOTL/C9hP3AxvCZJbYRGq8ROSWo+nFMrVi+SdWSQsGbk55f
q1Kcn+o2TP1dGuJBNHmp/ADiS1iEvWu7k/joTVTwh4Sng38icSq1rUHQL8XViN9DsDIUq+A7JDIo
8ZZRnfNdN77wK4MX7ZgBGRhp0mKX3efka+1gvtL4ibOhP8xK5Hnf/FnY/UtA0q34sOM8fi1/xYj+
ij79l3vzOTwt9vNzuf1l/v6Tf8Ga/t8Al9D5/ud/R3D+J2jpvw581H9BlvDj/8CVaPrHeaYP4DLs
m9kZ1fh3XAmI09nH/8/RH4z7Fwx/8k9giaR/oM4H0IPptvLsaHEWtf0TWSIx++PczeAAQFt5/qPk
X4GW/j7UEaGVAKCEFh+jR8Bb/j5yNXbRgp61OBaSLhHQ51D2yOkyq1j1BUt09NC3W/a0z0Jm0FeF
5dKTEinRdCr335zkxQpREut/YZoDb+yKQ/TVhs7d79lGfi4ipWNDXederCzgrDgv0t2lS96xa70u
Fk4O5ZanVdxb8rFhUsRWJZFwDVz7ARXMRNDiVlbuGsk5ai2fZOZXWxWwNfI1S0cYNG2Y2U4uWsd4
+RIJMhSYFFnT5xGDJfaYqq794irifaN47/fz/uRKmN9o8WPf5TQeBBH4hEIY+Vxkwzn+gmQ4oEfE
cKIKatcVPlY2gtLKZ4qlNaZFx6lGNG+EtJ8hXn6kTnB/ZZw6v1BzIRTSH8YMcZ2Fd47fEgU3jiIa
ttE3Dkc8OnJHqASPa9BXfP2HJfe/QOn+2rmhvUUgD+Z94TMPcSLktH9rqZwxge55fimiobhXUeFe
2taX/7f5x78CdPjXWQkckJUxSAT4c/6deCwx7LJuNL6Hf32SNGRETMPJjuvcnTYeMED9f/5OsGtE
I/g/GkUWRxj+Tc7wK4S7EFL9vbce+qDaVqzvqBGA50yorV+Hsuh/ibLE5GkQZOyuShQl06GYMbte
07wrIUfcg3WHzgtzPXKfoPkCyvImLUu7psNDm+ZPvawsHl8538vhwuiYP3i1jmu18IVFF2zZW3ad
7DEq+nyed1/RvMXa4x6hZlUyJRoEEXLKrhLrMfzT9hp6oqHn5raMoY98SJZ4fGHpLmARsC2Ja2Ch
yA4AnnAqaTL5slmDg+aHOxGz59YlpsCGnybILUHtg1QuZmyD/X2GtNEs1py0RbTwVSHyzTQ4fJL4
mMlx/R31XfGKw4vhlLJMhmrY0607zSLKT2sAcHiaREbYRZbp7HOBSvbKoVpCW6fOSZ5SEbGVy2Ga
PdjjhiKAwWwrhEm7HGrZxdk9QqkJwicCume0YqF/V1MI8AOfFgFVis/J1qSJ8cVFGfXZgx+GubwS
uUjAugfcAhR1Sr0v52y6Y77lgtWBFipqwI21OJLTEX1Qi1jKX3HHUdutqt/h0UysSDFoTFooonY1
0G8hYBS4ZroDAeLNuN7NST9nN/nSb3Du2Fx7NWctB1mkkW13balmtA5lur50SdmrarcFcJmR4Tqv
UpMEWWd4+2+C63R/KTFE9mx1JnhFOOCdY9AqeQkbnVF62JXsNZUsXw5dPxdjrdL+7M7SMaT/+nly
y9VCGG4F9HL+yfCWirrjBqbL0bpEiH1PBuYvfJyKrHKbbOd6YpNDy4qsn+IqGVRxM8I0ami6JPEY
xQK71jU8GGGAzuWdqTEoFokaQ8fRcFhjGQH9QbX2Q/Ft+nQoBD+7lK0oOAlYCbyNIZ+uDLf9paVk
zWrFZpM32PrCaQHgeMNKgV4u2AjeWCG7o5IOA6J+rIyPIP7UVZg8bMLmPWQvCQuYPSfMXPWRWw7G
L+7TF3R9EbiLmPROrTQ1PJHE2HCXKMx0hX7ta0T/pfNB080+5AxzrbXTAWpsh6KOVvGKmq9ZaMbu
lzikHznu8YsGqpFdM1OWwGhsrFi976hULwK3HamyaV2yukVrdBZ1QLjWRGK0cHOmg3vaoxk2UiZh
fVelqCzXWvBhaNpodbbWbBfquLiCXS55mL40NpihkuPg4mZaMvs9MOLjw5BQ+wzo2X9mq0to5RJE
ScBtiPALNCU2q3ech594igqwxg7nNkCJpDMHtkNthhH3vH0cdZfIkwSA0lVlH9AzjruGJpnnYrHw
QRzZO6OrvgWX7uPrNRj25ZMsv3cRN59dGI09wA0nG5oI3C/Bu2UFMl0wzhbqHFTg9y6s9rYwwX+t
PTa9ypO+fTX92fYJy0MgETs22KZC7OhTmc7m2252/BheogQd6lqKvdmFKe55pCiMPDiS5iFPKMhw
ZMjJ+xh4al6STiEJEZ0OOnlLqC6bwBIE/2awChR1YL0AFBY25LBGY/mtZUPUgxMQEW7Y5hE2o/c0
mmAZEE3fWxyPqiIqbT/zkOUo5imo3mosdbTXqd7YzUKTka0fgx+Q14X2QPYoi9cMP+PgjX/T0Xx8
jGYP44Fu8pM9lbqP1qTimJ8aL5JxUDRctzSg6keOLtRR4QwsX01rnI2VJnQiDYD4DCGL/VYUVQqk
/xoISUCATmrNIxQcDigttoGtwbymuAey6EydjwSZElLw4mCAY/9U547iRHY9fIqcJ9kx593+3U4E
HWHMCKAJNAfitADwAGSYKwmXdQ4MzF4Mc2KQuLKtRZPPg4h0Zfc9vkAODJoGhwhEAI0JagFYK6mR
N64VCNRcOxb9cPMSf9p2Yr+zPjtH+IB5uge3SF79JtFlpS0RX5LvSUCzoaf1yqm+zOpinjBXPbEZ
7S0a/2yFSKtbvwa4agBjIUAmj6xPI1ulu4dESbfUTwedTjPmQ4SAhmsLbZjRWU5eIqUVcHq1tXkL
SURZYveHq/3wjJaNfFhoF97KsCDDMu+Kl9Ha6GNo2xZjlt1sUPUkge14T+Et2eg5RhRoDJQjawyP
pr1iuO9zXdhWvsiCkLTOS56JJt0Q0lonkYS8g459NkFslybvXd5TCped3aGE22EmOpFouW+x/UJD
pJdzJHon0+g668fsB48W8bRgvWO+Z8/Uo1UU+77RUXvvl1K7plzW0FVEeII8MKXdm+EbBBgr2t6x
2V0bkLTbm/4q83i7KlZ2KW9wCKoHJ+cVh85ejhkwnG55iANqyQbBVfqjTwaDWFuUSV/Ttg6vauPt
b6YiPVe55OyVbSsefjyQKAdV2/OlosWY/9ZdBtEtA7QIt7RyGehBK4920Or818JX/tYveOmqYUbw
XBWpeVqOWSQjDFzz0PlaoH9PENtbopbZtmF7BQKZv4IxD9mx7FRZkFBpNXl9rZwzDuJBwdH3Z1s0
fvXxDvBDpTO9A9g1/kTyR/KRgQQLVYfzdquKPHS8gVnxpJpeq2K7MazQFme66zBvzkr5uqEJAPQg
lDz1cUC7mbppnS4LcC2q9iAn5mPRrgouZYoB55lbVQyHrmXnxCo4ja0VNSLENxnGNoqLYtFkuS7D
bMzLDrQlrT142O2b74Zyq7lzw1NGkpbeOTL76WRJWLAih5R6i25jDKCL6y1LF4RQmtxm8fvQAqCX
VUT5nsH8FuUlCrN8wiDyeoEhA7pP1QqKHWQ2BccAXFegpLyaMtPvLU50xmE7NnCXueM6bGgXql5h
xv9dZF2XnnauEw8bwbbNbjQQPoo4wJ4WEnPifGv7B5Lvzuw1QRlB60RnWQeFolZKurpH1UqSOteC
AokJCJa5YWtJWlAV0Ry639Rmmhz7IZXFg7Jdlv+GCALfh7WgLdOD3rEzXkZsi0roxTuvorUObigB
kJZsFEfTUmuacfL4FplgO1oZJba9gGpnncT3Ge5cmW7kxOT6I+xTGL8jVb6nRw0n0vZ5lXCgjCuV
BJEfUYpQe+LlLCe4oPaW0UfRYf64qOIis/k3EdB88Fp0HrV35SRQ4gMZcLWNV0F18Nts4W/7HSFm
awm5fJdD9Y5R/lAc4ojDfpN0YzfcgHvY3O1cTAUUnYYA/ZdV59H4XrapneDuM6UZpITIRnKPxmwt
faKzYfkt5o8h29+THdaskOHh9VNtivGDvUd5w1zoa0ge0+TFdX7/mmM793WkLOT9hZioPg08ca9z
bNb2kPlyu54QrsTO0K1DeZJYnIYDm8kzQW3tEbEcwTRdwAgIXlTZQvmNzAtokR3ai6geS+Uu+hhx
ELVhjr52ATBTY2cggqepS3U4gILNzGUJqoRexW7qonrqhB0PRYKbj/XV5tijlmJG04pkEwGGyI/r
/bToBGMArdwUuBmU5I3oSWquZNJzcZAlsLMxRkdfdQwD71BwzbAkynoRTvuc9fSQthFK+z3Wy4Nn
Ca5svJZbz1Mc3QV8YlCyC7QJLkUZPLVdnzQwI9LfXJytH1SWye+Avpe/kmgSrxoe3o98HFoFk5lN
wUw2mS2Uppt3v2m0UfnQjik27Ix2AOawxNcdX31cD30e4/QesLQ/LZZEV8XEI//YhrBVyrIMzUS0
a3TeLLP+cuuK9btPk+VHhlNQVnsAnVbpTeRFNSJY+pGN4yyrFLJWetHNiWYwKTS4YS4asvtYFoo1
Ucn5c2Tz/i2gXMKkM04IBGBJk+jj1JEOr1DHA9wiJOIHjO9AgSABGzjCFnmRXtJMsg+A1PwReKbH
JJkJaq9ySDPQl2FyFYcSBOotXhFQUf/QvPx/0Ow/nVV1/3vUrPnsxw8LgdnHv337NOu7xv9Ac7Z0
n/9WQ3c4/kel1vlf+geglsR/IBYEwr0EyZCg9M+TYv8QasX0jxjDmeVZ+pAj+qEE2/9PQC37A2Qz
4IMcVlF/htRBfPDf8bTkD0ALUOFAcwhlwr8o1YLwG7jdXyAL2LBDy4ORL/wHI8+/c9sbGzZCfNmh
cPKubUq0aeiVMVpnxq8xmlHXzchkH6ox6bEK99LFLUp/St9MDoULIGbHedXrUi5VFiWqbVqbd5fb
Ug6ITEc3YmGlHIK4gLCxeEDI+/QrX1f+BEqAwEVcCVIcXOvRFUqrOzTvbRQn4PsMwh0yJYtaMMx4
ALHvxrwOIwDChueQ86dcLuAFyxX89rp7+kLSAViHBRj2fS74yA9jEhlUbS0Hn5WgDCDHnQTbXa5u
W2CmifMk1DwP+UfXtf4NN31h16PKYRjlh1H/bm2hluM2jt3tGqHQrhaVQ4JahsICzUb/hDo5D7q2
zIEkHfY5Olu6TO13kYjhI0uzAL+3jAlsEGIsY3DFi36eR9eSiqRiRa85k+HnmoY9b/wc04tooShs
QP4OR+uXAuBitrgnolB5VeA5sWUNhZtepqS05jAsEnaj4KYz/LokA8cWHCNqqpyyfb8Y+4CmmWJ0
cK0myLRewU0WCl2n9LAPD0L/BB6JQa+NWnxOobf0a8c2fN9TABhATlL+zWsS0tMiSvNVEIZI9h4n
tL+cEH4xwDQyEgGU8sRB6UUrQ3WbpuBJJYoAehQz0bgjVK5PEbhnU0U5iZ6NxHSBKDZtAOQs7Ee2
dUipo6NMfoztPH8ozM8uVVT46Bq1pfzE8bb92BJ/5gvsueCHPIM+dmOa/i7WbYrPhWKEzNoylV1l
MXq0NKtJdnkI22glOsmVofXZ4H7y2C3thJGHdEgJwq0cy4xCveHEcgtPoChGz8UL8EPjFLHD1rLo
mPeRSS5A1JOf0+L3uwgnaWgvYjN0wym3hqNtaBd5ZROOHByxRXu0ICiGCAz/rIEPVQoVIDhCymGo
shUO4q6qHVCvPbaoIdDUpGqwYJl6v/xZhfZZe2fBsrSHLUrxKyunXfwYLNC7o94y5S5zKlQaVaYt
9+znTlN8zzK1sTiMCovxOsiy3G6iTrThsgVrHx0NGksYYhrw7gfAoGMBpZmi45VhIPtruYEDqBdF
oJPIW62iWzLsGUVSY5ryp5AMAjBGvqYwuUI6hGvWttPR903rHFKTgXbtT/hxi/4HJJbU3UXdnpvr
VRGZvQ6jKPX14FBd0cqskynfw9n24ps+D0wdPVRP6beoR09Xd86000XkAT7fGbMW2zWsDOmEwmwt
IHRswVBiJ1jhlH2AmtFFT+mUbFjWUp6RQ9nae4mHiI+JixXGcu2SZG+auMAPaz/FczPMIn/v0Sgh
YzMJQ/7GNWypKymd/gFgO3cofa2HIx3JbB1sv7ObPZ9dJYsli+re6Xi5jNHXfKab6tmtg/PZAG4U
/EOt7OjJfUngiwxE0KTL0bZdsv7auzQ8tVIUC6BdJgVY59KI23jq0/aQb1M/f4uGXLlajyx9LNzI
1LEr2+0x95RqPPcOmxI4FCfxdTJ3I1oYLn1xoAdH2m54m8FGgzkTCR4pigYHBLjNCH3C+ST7p0wK
8U0oS32thsBPbo/YYGu78S1Ge56F9niexn1U8z5/BMHWV3AO5kMUMlqPLvPuXXFQObJanO1NtUhU
zW8TTeYFSPLcy1OiAII10CVbV625wJXwRRfkYJ3Q82M5CGBd64Byv4KP1NLWy47muCZr5KYjb+MF
A2rDtN9jDcwpRm5S3lVqSvvbjpa7aEjehaKGxL8YmnLV4/2CmSKlksqAvfmipuvVhVwZpBWCt55B
IAJtzXEeBTMX2xbpK2Uk4AHcz7S9U8OivudUD/bgc4pNt2yj/EGrHK6Qg/aJqKeSJFHNOyFel2lL
3nSxw2FqQC34luYyR/jMPhgkPOZ6nr5NUWduspAvuo7jPkeS9EgHGNLtoSsbjdf5RzyhnjzEW2cJ
ejbh3gYuiyey5HYGXirj/TY2XN0J07df4ywgIRgYD88jX2Z3MUFh5k455DW2alnHoyqL1/655cWw
NgI6B1tZnDllhYbYF3UabwbNXLIBYJrWM4Ejz5cKnYMGoisXsR/TjBdYHEOJpZQh4GKou9bo7aDa
ROvD1rP9EQbw+9s0Y6M+dEqi4SqXEVC4SEnErxjy4cD49zPIaJ74bAZPvxbffQLvshpOGRsGl0iy
YIbZ0+Q0khkShuCxn1Vtsrr+0Mkd7mkdGaOb3kQLgC1ZDmUNBGvOQSgHm5+U82hBhIm2oemDI/Di
3ObcNN7q4sKfSchmkYY901Hh+a1uL7/pNFraSksh3yELgW+QAy4Gl/U2jA8zjdu23mWcfN9MSDAi
7fR8jzUR/ZRTNs8NM8CGqhl34x0VTUaOrlj8mx5c/w4BaNHhRKYOtziZyvMyTsgz9CzdK6ZRyt+a
KjecSwCV1xB64CKyaR+Xuij7CMdmxy5lbnE9CkBVdhPZCY9wjVcFjCLKAfiWaPaw7n3vqxlmmMOh
FzHJnhjeGddEQwxjBgLBWNcAN5j7m0IPvK9tH5NPxed8PAIylemRL8RcBo4uqRrTmOc1c3H5upVy
vF+9yvqaqRlGErIc7T2FdwDUhDiuxQFjPOtDW7TTcuFNMoraLyiuKtnyoTxQAcCyBkw0f7PL2E6H
BD1RAnFzDHEe9DqROKQmwY8D+WNbPYwrApLEZFCnKAB0cLpSnb5xJWPmBMN9FGgux40GJB7a4Q6c
1/622aTfLrJtC1+JhaATM+mC+QOECrBsnT3L/XnthZvcJuZ35gV5QQwFf+Y7N3nFFle+m2FUaYU9
cv/s0RiuDTCY6a0Fu9sfXSDJjW3XGT7se2rTCr8pThv8kn8ldmVZRTVJkYveJhD4BbRsGAPdI/Nj
jQs8n53OxZ3eVgM83mMzAQcAr1bIfq28Tjz89w6TmNqrKEN6Ltxat+VxQDn723HEY2Gmbu6fZqun
n+Xm5W++eBikQynVb5XfEvFzctyBnxZ2+L52w/6JcRfzIB2sHmsWovLZFqW6muCp9wvla4vnFzv7
gVPZPo4m97bexrjYUP8Y+UNkIv6iwM2eynEKJ0f6EVc8Efpzi0j/bSXxAHhh1MBW9w7NC6RdI+qy
mZfvk974yw4p6a8CiWh4+us8vJtgLSBFtZc3S5Kjvmo7ILw1qkv21mOl3PpijdN67KSWlUwcZgUH
RDeCSIrgEog62LAbV+w9mndoR2EnMBIH9KIvzHs+TaA0dmipkmqxq3nmxLtT33kPaT737MFCdr5W
jtp1qtIQyqd9AKUFZDjslzG2fIgimXIv2NMiMAwe2hLsy8XIaxKSArBdMm/jQaY6s6B6sFqo2hiG
2nOh1aHobS6qmVmAYmAUl09DZ/szJRJ2CbkbMWHqumlEf07hXdD63n3kYx49S+wYpoag8Awho8j/
vktlIZMLEnh0CU7mFALiHiuuR8BJCSR3SMNbfL4fsmzZikohIslA/RPZ8QQjjbNCyO0cwFNs1XAY
iFrK0yItxqHCJJF9FQrU07WVCsOv2ZgaCSg4ZX2F+pg8t3MLNiP+E0exSftjEpLoiqLOIiABhn0E
jsR4cuDLtKe3XrcDaO0y5BlgZ+1QXoK9fMmRxhxXSbYB22B/EiPwszRI4YCexkCuJsdP77ccOeAO
9W4DLiBFybqXOFng3Cl/LVglfWUSj8PHLFv00xN3lmJ2ZgaCRUBpVqwtQGuYCB96EM4nr3jO5iFW
InuzjCRwnFytuyOk1K/tQleKAfFyYYclZd2PrucTOxaBdOEaveXYN+jA0lAPQLc+A/D1FJcUR7KG
sHfhR7wu66kdyzU7tNCl7VUYMvg8Ux7RGWdjBAcL5lM0kKbN9qHudYzJSD3pvDumEBnumCeY0FjO
FD6Z9dkS6L+xd27NUSNd1v4rE3M96lDqrNs6u2yMbWww3CgAg6TUKVOH1OHXzyPzvt9gdw8El1/E
3HU0AaoqSZm593rW2uoU2RUEbeP3Nq2iog6tjTew1hw6v5R648BKcGsyYj13pS8qdURXbwUN9D46
SIk4gXu6n6g60OSBFz1LIys6tHOuLchufSzjrnoTTtI4B9rrotnqySKuvfJZynb9MIcTTaNJ5LTW
iPbehkaU3b4IkpqOTxnkwbvSlaWzc62UkjQclzw9NW7DNjWBbqnN2ARGHlfgIN9MTSPUDkg2qC/6
qMR/mNYFJYI0Mxu6vfglZ/EliYedz85CkKmL9n3kMNPdW0HRFOcE2ylMb6nomgHlIcOWSrHKmtT3
r+OlcgnYTkfrbqo42h67dpDMQwqQr98A1c3TVqQRX60Y4/gJhVqZrabzSPCP7ajkoKg2yi1N4m4+
wyvr/IQZyDxoIBnrqAIVG+S2znHgK+mLPdix7m146mLUG5hIEDIazLLdzKXIux3vSxZvlo5gi104
tV6xjVO2oU2n87g5gu9G2aENDO4otDvJsdMteX49N8vEritFae0oCQlfMn5Cd6AdCDjdQlcOEc3R
rkzQurqMqgc1AYoBG2p24YRZGp5SNubmOhnLVp6WCG3sjVMleX5i/4e0ZHRVkO0BpOb+Qtklog9M
OmPJer3+KeB3nR0iQVDk1vGtrr/hmD3S0w9i7TzBDip1UDSeq+s09ZaakYNpqa8nWtt0sctqIZrP
H6vspAwjkPZ8wILMmDZt3f3iVxT6/eD37b7oukTtUgrE79IeF3EM1+0dvN6K3TNNXc4+/dKgZg/U
6uW1Feb9spsWDezXz7gwaf3O3gCZPU/53lpA1A/eaOp6C0BTqdvOOHa+K0q44YOKZCh2VmwnzdGz
kyQcdnHNYXCTO7qNDsYduvFinDAyvUXdtc112TdDdSlYI8rbGAk5v09C7CfbPk/M+NH4pHTWWJiX
JbwzC8XmVYweAZAwFt0EPM0Sj5G9henmqS63o6N8/+DGeYIYABMtIs7SA23vZdD1fNCUuC1lOp2T
PQ+UjjeT5Ptvqxlt+qrotei3lXaXZl9OHo4LanjFeLEq6LOTIz0l9k7ZK1w45ZLpHekSotsHAd3r
LwXE6yNYegW30HRLtKPnByw18xNXhwi3ZH/Vut3cs6Pms3VEEHXn/aKHUR0D/B4tGNgi6UYpUxMs
K0JcYUR12DCso8vNcBZHZlisOpVvAz0FQNYFsOwFG/zAk+a36BnaRUi8w4YiNGv7oqpjWLgavmbM
B9rDIq+dnVhMys6NJW04uvHkXlnRNMw7rK9Bg/CU5miljtveyaCUTJFPfWujOlUO23loOfq23YKq
SACnA+Opyu46Curwxp7SqtrMqEyfol7AIE/EEB0d3qhgP7VL2+xqPnGzb2qfI2HW8KyPtTe/y4Wd
wKYs2EJ3s1MikAdLpO4DlPmJFoAAGKb9WM97SUMwx8oQ1hFIvoiavZcv5Q3tgZ4QonIKLmi9NeN2
bmSQbudO4keYpibZWGPcX+dLU80Hi0L3MW+j+H1s6pkg0YCnllkBTfhJ5GQWz2IV1rWMGuosC82N
VSI3Z+EJUicKAt2Bw/kqJdt5RS07ZUPJiMO2nNXOgSH+hPwncGlgPM2pA5uSrYQcMOj4sOmeePmt
dheHrZ7PxnRi/tDm1AcXc5xO74ehMvmq+rVUjWk0cRTFqTA0dMPSYpBveJlqRr7NINTjdfkDaIQd
6ThINTaVs7sd6iwNdoFV5eW0sVRA3XZMBjG1p56nZLymuyXT+ypBqGSApwga97qzRGysFGOhV6hD
EVeKadjB4NOrtfy0U+/sIl4I66GhFOz9RBbj1yFaHLwSTJxq0naXtbbFwT3JNWVkPUx2fS+eRe/I
nYhZ0EHhERUY0S9Sh2ZubVT4bjUnlQBRjvKsAy4wWp2ZyUx+MG1uETGVxGVwKkM3KXfmGS+gFjTL
3iso4DICyemKgzYLHzZBrjD7Z1POsbkrnwkHD9OTx80O0vCuLux5+tYZL+GE2kJoAlqMeeg3RxoD
K4JR6dRn56FAzlguCjWCcWRxhpJnKwbJPbaElRixCRusnhl9uip13M04Ok6BSUtXs/6SSKaTfOqd
oBjuC8BkmpeMqKZKQM0NaIzhMAASnTdhTdzlIwfqrLv304WMvYVJEOikuTVmwFScfYN34TM1FFdN
rsqN18e5Qw/TM/JtyqPR3LEhoThv8F0ptWObJJxsKTVCWgrIkYlJHk3kNkDy0RBe2ysV5UjMqkSW
e8uJ0l8HO/3MUXHjqovkma4ankmrPpsMIbfISN/sOdHf1AplMRWITk/+zGq52oObyZ8ZLixUUh3T
Z7YrFvViXXhFDqfUWn14FUL3iXOp4om5MyqCEBufaTGgRcixyM2xJaTPRJmgDmcVs9T8rntmzsZn
/sxdhrLdQB7DpQmNzZG2ZA3mzcwdqKxuFp2zVTHdJNpDtn4k2zx7smTpx/SSCmIUsyYGaBMK5XCm
w7Rs44IX+6KemuzGOPxL22S0+je0idKRWN+RIVlj0+d7GpqTf1M7DTYY2v+oai36/bQpsrF8aqJ6
et8t8Wjh9ogUEW1WNg2sK51aeLWT/LugCwoNG2Z4tKrWn2gCwBg6O9SLlLC2JjJftdt76YZuGf7j
KOmF2Mt5bB+b2oW6iErj3MmxnwzZJ7P4SpmWHvKwLO6KesrG7RhBjy19oB+iRspqOyx+aHZ973TU
Ds6qrQgzkqJoqyg9wN0w2Y2nmWp8coVG4lRL+KmZgCU3Yeq030w4BP0O7re4nUO7T/cRSuLb1NiL
OhU8/3dJHUYdem1q7jwKlGZHkZd96zki3tEO4dcxfTu+6+OZ8TUsaiiqhoz7GytPQRMZsJGw6kre
ZCaWVBI9v40G9Mc6xxRdWs34ofJtDAVGecubGCmbSRTTwgHTYtCxs1mMpGocMSR4u4rtr8CzVtLu
KCBeP1t5PAIt2Kr63gDOfDMu9pOEJtEODqANrqzEZ/vO2yqhRqcRzVZGCqS1qaqo+OhxGp53uknp
9o9EgtwnSC/ZRVxa6YgMlU/RzhEavsGzwvHNFDM9ly6nJ79RR+U+v24TXVXwD9YeNgyA3ESBQxy+
sqYLJ/ciTTpfmX/3azuAcuxr5Bpf+fRXPFdyTpZMk1/QYu2QNaUsPLnLvUB7e4suidi3rH7ZuR3S
hiNyTwOpKeKSAhPMjdKVtdHeLNoS92laGnvTyNzuD3EVdckmZlnyoA6Yqggb0tXF2qFBDgogutRG
tRaND4re4B1grv0+6pN4OVSLm926ra15iuQiSQ+k0/RUsLjTDhmjnlnLjaEcp43h2edWKY1jU08P
gjfJg6cS3bUaKkdvQ0iz23JJ85y+eDMPmM16VK+hdJL71hMJQH3qCrKcAFOhnmJEkGuOhNGtgg7w
dlNT8jeTvgNzxv0jwtMSVIG9G0qdPca4B61tZdzgBBozqkNEWj2IrIMpftMHc1VseyOH6oLaD6IC
pPWcpByR950HW7+zE4Xe3U7ochvHSFywMqiXYAvv3MqP3dL036U2kFV2VZqn0GNa6V3Qd328c+y1
AUwbBiEoiprhrldLbF0GYe1e97E/YeYhruCRRBP7dqT+6o8errj8quPzXUGlxLjhh2R57yE7KaAR
xjzT76nVd081y4BpyeGU0Vk2Hk+yfLI7U3XNZxKfwJRmW3fvdQznvbFV2fzw7v+fOP+fIkAE/9/V
+TfN8rn6kuvh2886/PNf+iHEe/ZfkRtyI4II94hrr+knP4R4l/ATYlEISfbYLpHq+ZN/O1uE/ReZ
EvgIiEVBdsFn9T9KvBP8RfCPWCMiCe9jJpX/J86WV04FwJuQTAk/Ak3CQ7PaZF7EV9mh9CGLiQKb
bEHPy2r8q2qI5K0OOhoZP/00/+C9eJnwwEfmWiJ0oLw92+ORXbMPfsqRKkwYm66kzxMxW5tBlm3E
KQjjQfa1axJz6Uawn7+55Cu7x3rJyPWFYB4Kk+ad51FKP10SP0olpaPX1tLY06mYWWLbLL/44y9G
gHfs4GxxCJl+HXfGoRL11J/HTZbGdXYBt4+vEisK7mCnphE8+jX17K+v+Q83Dq6DsHTPwXjE4/Dy
x8zKEitjD+qfDHO8Sb25SrZlhiwBnzykx19f7B/uHBfD0sIsW37E12PXZEKp5xTRuDFdrfD+xf6T
14z6pC2jzhjx4vg3922NufjZ0EJYdxxg/FrHAdKYf52LzgNpGyTmaWPG7NLu5i80/JF6B/99J/34
qqqDy0x3+19/y9cPy3rRiJxAgoq4JtTIq5+0T6YGR/lE3S5mVm/ktq5syt88LH+/SmSTUUQWEmH7
DgESL69iOLqA5FFLaaHMdR6i0+ou/PLrr/L66XAhe8IoIO99TTMjzuzlRaa5jhbVQnAoX7QPMf2L
mwKU9aJD3jv98aVCAB4vip2QDKjX36eDiMnk6M9rQWkv27JqRh+leB4fXaKVl9/co3WNePlgRBGV
GGPdfGIdWSFffrExb3TVdDWylYySk4zn5EOGG+dDq2X6BnAXshL7tv2bl+3188/PCSkFsYmpKwgI
33551ZQTslYRYlkpgv4W2mG6lGhoV65SCA6Eofq/ef7/4SFZx30yyxQDI0v8+uc/rVuTjDRt4mbZ
5HDu+zh3k1MUztNvXut/vgrAFwPymID5+rXOfQ/gkLE4G9ehQd9jud5NsZv8+Y/HCYv0JsbhuOx1
zsvvkpRLmC3gu2BKjj42RFVcJzoPz04e6u/ZUOvf2OH+vnZgvAM4w+zGF2N248vrzW0XVA2jVmg3
Lyd+5RU94hjY9AN+EPFWRkQ6rOXkH78GseMx9NsTTOjgvXt5VTx7TkVYFkH3/czMrYFwrAZb6ymx
luHh15f6221b1yhsjIwWiiIyRdeX/6eHQwfKGkoXLp69r3sDeCKPdY3P5Q+vEhFcGjBKbd208b++
+hkXS9vSExWK7JzP1cYi8Wan+l68+9PLsErZDLvHrkD4UPzqywBbkyTQQ1vA8jSbAD2XHRpt5Q+v
EnPwIKtZrBs0EV2vXuDYifqw8HjIYy2tnWMSkiwaMlh+fZX1s75YnHhjbYBCf10JXX69lzdmJsvS
RJhINqEXWee2WJabKIS9p1cnD7++1N+egedLxR4R5E6AReVVZhNd0XweJZPkWz/D6DJXg+1dzCoP
fzcyZV1QX34nZrIwsW9dawnO915tikDhQ0OHCx+BChLBms5M4lPO2DfczeE8LkAVczHTNw6pKi0P
iGoT0TKY/vj7Bhw+eO59xBt251c/Le+rK9McoxIo4ZSe50TF9tFxKzq/v/5h/34PgfQhZAOutyKy
r95jK5FV2pIpvCmnpgaS0nDnA0xl6irn/teX+vs9JN0pQGTDu8spx3l1Hg4W4WtiLSDrzaLehkjx
p6aIst8sv/9wFS/2KDKIUxUr3PvqoazhVjHigjNG4JpN4XZ0VMffzatnRM+rBwUOkug7j29ks5mQ
WvXyOn4OHgdzyEQncjWnfcn+1e1tRO8n0l+S9qOFOd4rNqHmfIomoBK4dd0mXnok0SWr3wEshdUB
QE+vIwstC2+esxqRnKQq7CsUieUp9I1L9JSci/ZbQuyq3HqJ16EO5IQlvUuR58NDwm7c7hdJXg7J
bqko2rM9JdT5tIZdTdh0F5uQNsgszAwMNTZZ4cXXLNIkRFxo2P78VmaTZ2h3RWlAkI7jaHPrT8kM
EMEfe3usmoO4DdGxwJCVHGBtVBHTk5I+VpLZlW12OchOwek3Nk48KL6t5tupt4kXW+HHrB3n8g2u
zJC5j24cEuRlgoSEEsCe+FTkdD9vlthv5osJk2lxS9pjTrgTYTvTFeftGTmkDofJx54gVXw0dM4m
0E8iUdlTSc4JEf4YDnfXdFPC5Ieux5PvLr7l3RZoQWhpTqJvaVuIeIPSwZroq25cmOzA4Yo4+Uj5
h8HvnPrRSZPUPjc98SMPDvrnkm7V1Obl5zLzkB0V86bdzZKicaK4+kO16+tI96fWo6XN6bZp6JKA
aX+is8XoSIzgDnYplOcHgFGLLKtYkVkGUupl29Zpm/wmJK7oIcqgbU4NfbvxwkDtfF86M9m7EjMg
ulUZNi13zcxtuyOHBfMvRozsNh3INttWYQZdHDRFWXMO5V+/zfBx5OxdAToCSljJBNUymHCrD8Rj
XReZHcRn0pHKm0EPbnAPCtHNF13nISaxmFVjTMiVSeXqc7PLtB9244Tl+ksk28Fzt4trT911K72q
RQGwfJfoG2nap7yal4vWnaMEzQ04DoqkojDzWKvxYTo5Xs/DVEV9+071esi/EDCl1oSp2iYRaO+7
qne7U0FUDk7ULmlscptqRIXQ7FNdxmOIBz1laDTzxe3+iv5g2X0btGzpkcbwHkt6IIxUXOPMrLNz
p9Js2puWjKITHwLgGTjTPyb0R2+iytbfrS6A14ibvLcu0zEmFQXPR101N1pYoqcp17mu+boweYa7
OrRWbF3EEwLXF3usHObwDrQTd04M5Yud1a8CtAnZ4yWUDPIkvgnRiVZmQCuzNXkZbpcs1+ntVLpM
/xR9bOI3pJap7pilVfMU8VKZY9bzDn+tOjfztpGl68t+Se35qpwSqzyMkTLRBU5cQSgbL8+4wylo
rvvRTVOSmaK+vIvKJvAObSUdBxJQa2cv3CyddkvWwg8kcYL9UiSFUftCkqmzJy+hio6MUK3UlpWU
HWwa1NqIn+OFI0mTBG+nYhTv57KxzZFmPM1Vr1vHrnZhlhV7srQM872dHPKkd+2h2XpQYsk2kiYF
X+vC4tvSh/iJsNLTdFUVEN0JI3U9fvQLDKYXGRVPfMqttnIvVYcL6WaI0zH40DTDkN+NuNnURQBf
scCtj0PKI5SW2BjrPv5AplaOrBRbKeoxaI0thi59kymSRmjsezSJi0Q1aj+mREK9021UUjrZjVhv
0DB+9gg2YDhV0WT3zShLQEnQMLlFE6uvSdlBBRxElM8nnA1EjIPP0seVAQX/aSwy4cM6Z6YimKtF
cSCbb/3Nyuq2G9oatA+W/7qYC/2OhT8kh8iN8Iu7jmHVIAKhZ8ZPpYp7VWiFKo022TIOIPG7wxJF
Ur2dE8Aj7l8fdIcub6EMcwZNR3vlS3Tqnlza6OAJpREqJ0j9R8JnYGOmRmfiCsOo1V6LMc4vGtYL
70TMm2R+Uejk9Ufco6QwkSgWfwxKNs4t49nG4LvWc2ZD+4u6vwy7rCWqaM4YSaOHqLKuAoiKFggK
FP28jKT1EUphD/GWTXy2N3Zfa+YrOEM/H2zQjgUna78Otu1cC3QnnvFfp3bTLwARZS8OrSXtbhvB
LPdnbdIWlCZQfoVfnijFC23bCaEXZSmdh75voTOn0Evjs81WPm+giih/J5pCnFGCOdYHRDAn2BeO
Cr+wrGn7TUCy3GFIfU9veVkUVH6e4BPMwsYLPxlZmhgDaWUX53lIVxY6Ew39DkTnaaOwlQ08LUPT
7BTJHKRAmMZf9nHrpY8z8uC4maexQNxGGcKMB2tXbq1xRNhOJyeYt4tQHApVHLTfiOlKWtT0uRy3
PFCMQJpjdzxNpmsBzuYMu3IzFn566NkDPuUz0g8JWSCTjHDmVQTBsd4qxicIXKjSjJhEwxRBXAKe
nsvCQfSecV5PrF3kLBzCzGgHaXcqvB2tRvndqRyyc/pYYPNkSsb8JVK6M1vpuWO0L1o9sLYHaWRh
kBNdtIuV6Ia9Y5cYIG2ifTyoEkO9ahQE3+CMGCpZdOOEFRnKLerxZFzkVW0N+y4jmgeL4ZgE27DJ
IZydGhYs6EByOMRYKjo0gSwve+DfiMC1znsfLtgZNlUnKEy7tLTlzjXMiNhWUGjLLlRNf5stSxHy
eTJfMAFa+swRCQNUBfzW8bwNSZIANxwLKk6MYM2jw9bHK19jotgY3YZkDvjafcrCFpegNbq0tQjw
wzkVsRNA45GMYG3bhc1gRyRKXW7zpag/z8TjwYG5jbg3EalyDDZx9Lm1W5nBBeJg2Ae1DMmHNNCr
bieW6EBvYYo4IJVMjdaEe8SbwSdMbK8Y2S4P5Agk+iYl8iB9Cx+qEFTTqCJTuJU42i91DQAJ9ZOi
AxMBhOmpKMoJoA3hf3rnMC7aJ5LE8+W1J73FHAv0kem02B7PDnn8gbhM+iIuLhVnif6+lrHD5JU0
95L8HLhDSl6MBUwdRoyeSCYbfcrKI+8CkLXp0yvHRX372o4cFdhfHR2muxg0VBKqR/g8iJeyXE99
4thCPlO7dAAXEnQ42XlWNZxyNsTuaII08E95apHHpsoKwBYfAXroUA/kZQdNbaatRyX4qK05Hc5t
GWU9F2sFXeEmnG+jIdfxLh9iUZLqlBHG0WKAmQmWINh9R+MHwzKHLteQ8iCxagSan2DPnfHPfed2
3XHw+vLWthqUdqzdy4cm89OGMzhu810K9XHXVqM5+12B8uSwQl2lieuRkz+3QQ9PGqAsJ03XtvsR
Ac88Doh+jzO1LY+bEw/iYCc9eVEE16yutHxG1F2FPmcbegyc0GnwRK8/IJRimoduO5NmepMRmAun
zidXLIBsjRtrqK0VHYBMq7o64eM1My1yQ08h3Xcil48JAw3ajUWYzbwZXA6JG7fLjdpUQg6fWzZ1
Ym9gjiUAUbWGb5TJ+AGcxiM/ZHQg5BXs4H0nFzwGtRAkvjlMsAs2ZVPl6/TBtDX7GdLUnOZKQG2U
eGfvMbC4FuQL2OSBY194E9gpVCw+hQnSlqS+R8ch9WUb+WYioCgq8WDVKpm5OuLMRg9TdCdGyRBF
r5Kl3i1EaGHPzrQhNskJUnJWFa+h1LJrd4McQv6PG/bvu2HOvjZFS8t0ifAoE5Pgj99rYkY+BLkM
Tl6ScJayC1JfN9QCTbdNraK7msOWd9VvLfBQu++hCytJExSnUghKh5uq+QyCEF4utTdVeyeVJYBU
6Wc3EyudeojzVgfbKQtRbbNhJqiF4FFxqIgctw5thsHggBWvqgnT8UcGnZIW1YPgaXY94Lfldqgl
0Qwxm+lVaJk0PWeyth40QIz9oCInGTctcbAk/3ruzdQNtruNMs+6y2WcWfvANgGxC8NwBRxA6G3v
zzpiVVPNFw8P0Y0ZKBk5YhclxbAT6GXrMYGD4RGiLt11O0iSo+MNcsLuQKFxS89j/Jbquv5eKuP7
uwpKoNrnJJwCQhE8+3nC1QcSYnstYap1YmaRYDXwe8pgMgAXnzWurVmmeXwa2V2GrDbxR2smffi2
AINc+IhZMcyHMI/s4sGtqxoTkXLmFEMLNiSnf5vVVslbaSm703rLAYg/Ce0kfF/BHDyMIa/XviyZ
TXbAHlh2u7H3/ce0k+beoxQEyaMKdUHm6ibiUcK1sm36KYowiwpzOS0c2rfhslCG8LYyNH1rD0E2
T3vHwxncaovEU6iB5TO2jeFJ6j4zWO3ZdXhOLTBvZWnSLvHCF6Rs6KK+9IMkyw4Vbome+NkqSPZl
23ECXioHI2SOgG8kqzeLbWlXRxKzh5Osa7fY63KyYbzckpk90F/ZBiy1ekoHmOhjGGXFo/Jx4sOM
1OWBDNec9AZniR/JoLPUjVMEI1ncLhq0+kJOl5nuywqR7BO/LYG7hTXqmQAyjt6bYhqCh0y1GBka
g0tuQ2h/D4KBg8McwFMX77IKB//eC5yBsCiOgmuWKt2E+NainSEvAalx7gRhYXl7x3T2kYas/ipm
n2TdMcD8sAn7IfEplIvJ7Gk2cSBvYGfUlvgAKgXTTf7JH5cy2GjOm93GEtNyvyzW8CkN4s4FnLDF
YzT7wRviw4jF1TmDFyCZAvMep6VN5hHcg7/niePsQPsU60o0KLxdZMURe017WAHHEM5cHnWn8MUG
pam/VrHB3GCh0k6bwIfl2A6EHZB6RbbCfs7iUG05gFYC5b/BrkHASH41kj/d0waJwhb4yYeK4agx
3LVE2zRs09F0XYuuwmLTaCtmk9fT3dLnojguRP9rqmfLyo+0/Vy+6hCFisdwDE5hOPqGXgSN5w0x
9EJfN3kec+yOyiC8MpVIH8nVbZJdHiiF94sYhXurCUhYnQ2H3TXobD27lbK9zKthmnZA9vI9R76Z
A2jGHooVxufl1zga023LjAIQwF5UNtYAAs63ZvDar7gtRuaAunCUgB+iKI+M8+4J7Yhwu7HLxCk5
GmkVrxFN0sZPO+Aq1iPLDBSX9xxztJQPlo6Wt4lMp29tpRfe8ilv+/OojHniucTB4AaUmt8XbMc4
QTkbW+dE5D1j9HpiGbEttKIkiGHo62OExx7TnogG90DVa9ufqgreBxecLPS+tfvly6Rz1p2hysRN
yayz5qLA8P0R9zuYvzBgoS05b8VsJW+sOZqc6l02Dx7vlx5meRwVR5LhGsJqdnbkxjli1yxUql9p
HMjqExZgSPG0FR38e6poU4GRUqvfFxzjcB2q0QmsR/xpefYOUTEk5z0hlYH3NPOJ2LkrAZpjIsgm
BBddjLl6E+Ht/I5Plsy2Gc8k67STUC2HxNhs8zBgYh1Ddb/5ECzfOdwOH5WJM+eDSdRQfpcTp+9D
EHKE3kB6OuJi7pRs3mXEuRFrXkZ9dh/0iNV0AbT8QEogtOTMlFXf9ECW4PSXpAFx2JUWAS1kfuxI
WHdO/M6fugrEpW7f1o33nXq32GUqfKpLh4Rpkob3wGHxMQjHM/jzwbWUOEa4mLcFcV7e15QMwezy
vxSvUlLUZL9ghhT1znS5RdpM7XZ7H1c4m6Ty6BlKSPiPtCV8SpmQFuzR6Ub/7X9BVJOhS/lHgY5b
iCwPSRRu38rhbTy44h2VmcDRMmQcT+cx6m5U3ExryN9QPPy6L/y3TmoYMmxFCM9+TlqwX/WFyfTx
eTIDiwJEgknQotwSFBzvOtua/rA5TGGI7oKGhLzP5Ks1DOJnKcmf3Klf1JhsGOxSvEnZBndeP09/
KHlzFSQRG8kbWQQ45lXzvgvIHsLQhZnSI8WAIqi+Amz57ZyY1ymYXCaOKdA5nCM0OuKVNtylfes5
fYfnlmk/yaEt2HU2CYnEa+xlMV/nGICux9CmpihSbT0wki79bge4i38jVvzTDRR2QMN9FTy98NUH
wePhCcviBnJQHrZjH8ZbyyYSp9bWv+SK/yOv/jPmKfnfwavj8PnpW9kM6tvP4NX6d35wV1Yg/lpV
0phHIrRDXidk5x/g1fpHkQ3vBI7lQJgjWvw/8koEf2HwRYlc5S6OvmuS6r8iUIQPyYWuQSyVwF/v
o4T9O+r45odg9mNY2D8Pq1of+f+R1WjnCcTiIESgJuSaxNZXMhMrURDP1Py7qRIfkpY49MbjuEN7
eYIvtX4jfz7/c68vt2JQK05DU1SsItFPkjGbbdJUhdPvEFyCTRj7BPKTDj9+Sqt5oKEFJE1YmhSY
y9Iwe2oG4kBOqnXFBUVBz5xlkROtloeD87F1yvKU14l1Zxo9Y5kUs3fr1IPj7mqXKTrYgB376M9u
ewxT32Zcs44gznV+Xua0Ppel49xnfkVxSOjcNo8NA54ZaHcxz1g7toGf0GVHmcFCFcwZES/LrDBH
JzDFY0aiKGFwRt7+9Oj86+b8PLrrVX7uj7sRrGuuA+DBTeFZ+fnnscgABjlff54YT21NCsFDMDKI
ak+CiEuKc1SDlUwGDz/M7yf+C4za8cji2Fg0YbsNgaSkOS6Sn4AgEcZDFwFJh8RQpg9SVRFt+Rx/
dF+SaLq2aMiXgskkpF0adiVDYuReNIF46oyR8jAMcXAetZwvSiQlZmLUwWmye3Jww0BGl3beKSIW
XOuqMQR7koTLvxSORA5sFs5ot27KoZyGDtOycrvd/fqXel5DXz1IDNYBLSKxgbXcfbU3LWSkKJjG
bmdDVm+MKWlORSnF0ZpCj6tZSPIKmIt0FCM2NDH4qKe0DDKs3k4unMtaTIxEG23/SNAnvPca9GMX
9nurqNJj1U3l/jcfeN3BXn3gdQAsbxi7g8/B8eWtLdNwVAXGql29TgXiQydYtGPMOlD4QFodiQdr
psBkZ7s6J++iQnojhbI1fzT+6PkR45yPdI2ix5MWv3rE6P0tOb3OfkcwpLv3rQS9R3S/IxDWVe3v
X5cWHsueH4XiNRcgpdZRWcieLO8UN4zfTvhTW8Fp2WOqSO9OJzAnTDegThxK0+RcMJSJ2H+sTaJM
fiemi78vcy6cKoMeqLeBB+zX54sK4t8hl4ysillfOU2pLlImEjEdwh9BF7OxurXdhLGwddWrz9JZ
zjNZ7mS6tPXb0OmPromW+iD51wnRY67Tm3FotfnNIWh9Zl8+Iq7j+UByIHmhDyfy8hGZeh065D91
O6oghijF+RvmDJz7YLTPAyG8C17854fyjzbtX0b7v5gi+dZ8IwWw/fYfzADo/gNb7hNpYE39/8E4
ANwWP72t/zAQoP/cfiXZ7PPPe/jzX/qxiYuII96/Nu3n//43Hx3YbNNEuBPEApHKQZnr/GubtiL/
L4bksb2ud9J/pnD+YJ8m2sx+ea4MhA8Psh4TYKSZhshJ+eXzgZMUbWXl/dbGWdm1TnUuChHnkajO
qdsmjpiitR8zVlVl+u8q7PLevkk8X1i3DNaRBaaJpmqrllmxuqg8BwoDWMF6gyqpmEddUv5KfQ5p
s5EgY+eTNxFqliaZ31LUNr3LwAGzeNO7DlBQWnt6C8NkzrUb1FV2nUb2f3N0XstxG1sU/aKuAhr5
dQaYxBlGkSL1gqIsCY3YiI3w9XfN9YOrXLbFMED3CXuvDXF5B4aM4VaPC45tOoNA94l5kr3c2rTA
HLVFlrJPherX/g9EMFMna+1G63+jywuGdWpca1zbG4SvCfmLPLYL+wV9afoRiNJ+TMEOMCduMUqc
GKjU1Amrm0YlLnkmKx1XuXJGKya3zi4PU+Rt1wr2dvnYYuZHcZFXaAWQYOed/m9YnHr8udFsvfLh
RbGeqylQcUEjp25Y3KL5Zzl4EG3CLItdRfzszuB07xIViLZ9oTdq3/kKzXcUde3jIuALs0twVM3c
CaTmyUuD9cJiAqpzE/lSHdN+NH+gE3bjw0pazPOwpZ5GM4LmvLi6G5OQkmmA+YSA250jjrBkG3z3
uxz7DKvG6ivaPSf39yzMGHnhHLFw9tn2hzGmJ/YqcC2SyfoSzviJXxYt6TI62FwsgAhYLaHypLNx
h8uoev0TQx5+2InIrTjd6uBhidBxQJcItgG9SZ3GbYnoiHl8aiV25qXrqfDwvRwXQfikfOsVzw+O
MeYq/wasZswIEco4xBkhjXoSlVoy3Fci6PY9mmp5Zpw8FXzS4MIeIJR25W9rcusjPloZW3ldn9bK
yx6MZE+YLX70ZiDxRnDb11DvVJMzIgZL9zTN8IcHGdZ7huTBLlwFDHkkxc8bRjNs/qWqf4XdHbKl
sTHjyWeNCoOawZolAMvullKC+3Iw60IvE+mhDFbnvFRT/1MOHZb1zYeCuktBHb3jO5qfUXWC1fJA
V0L7XSDti7Yfl3+NzdQJcYSezUvjgePYWIYPTyy6+TgTAbNWpyQ/zalKGjWsJ7KsZBhz49V7ArFG
+2r3NdFdjHjzm6krnwem8H3roSn5Ix7ynolt4isBM4R7aYiYRJeCgUYLMmfiu+xzoz98TYTNNysE
52Apazul8+qpyyQUJqBGzqn8yxtcE7i1pJeaj05cFezP4QS41Lg8EwOWZEYo/Ucd1D6TeYjqTART
JxkChy13RS+edK1r/jLhc35GW16fpDeKTzNNZbqX4IZSai5d3VDkVW8RPrd9ShCwHcNYUAeNypaH
c5J9FgfQgp9KRY3/AB/InfdySl0GYVM74uLtAq+I5xn4YBJNM5uiAPzDhkG40GZHQLCTTNMWnjbQ
yIlZcgis6eSU4Q2Tema9WKDjyYL1WMf+x63f/7wTI9qHUHfhcsrgvJVMsQNRJpPKGQ2rTcGNkY22
0eoImV4XN69uCCVz1ieL/skCXL+Pq5x/IiSMYjaTnhVzSLCE6RkgY/TSymZ5r+GUJI0GvmKD473A
V3WPm19mz6ZCZ48QZaCIAVyKjVq0s9hPhQivul2KG1c/yy5TRP1tMJH5CTqRv3CSjuUYszcu48Cp
HUDyxRo8smoH8cwWbjnoyQS3QQ0wH1zENPqIfR3c77QGKdPKre8YB/Uh+4Uqe2RPUFdxqclGGFvA
57969pWIedZOtFT3nB17M4j2CRjRSMQLUbGJIHIApEk2Q7/wuBZZ95kiuM2d8T7SkON7J5vNDHGx
Eoy6Wzo53Jq7s3q3LOnifSGZKp63NgOvkTINXKniFtaKTjWaFL/iUr9pfx2uaCOWNw3wB4yxWJzY
giryqmDvPjVY+z7A/3Ti31aPYRkDoPTH3drVmQ+MOli3REnSwciDgou0pxPzxoqbDDBYFhPXsqUf
RHoRDeeukdU9d1igsOIV/aAP8yzH+YVGlH2WbGZzHPLc+7WBEWn3fI0ZtVtWlxHEw6I7NWphBI24
gU8cJFXMwg0tJABu4UT3JXy/wOHxghwX3SIeNiSA5VfK+XRhXdjrfZTqYNm3QCFefA95HAsaF68P
cMQXjaw/3BMU7L4AluYkD9s1+7qH2Lx3Kc0+9N2u2v4Og+19Ks4llvFysfiYq+po3V+mrIzC+jDw
epZJgTKNpRW+a1So41A8sflorSSF8nDLGOiyDPLNHCVGBgysZ29rnFPUoRk6DTogeiAkgpL1PU5A
/bvzh/uXGGtuX2zf2UmWfWufhjtnd6edSbIN5t+1RI414H7ZxdqM+6nnXWAiOC2Q7Uc/oo5FA5kg
oEj7PnArdgyj3++bIWQXxbfWp/URa6beLih856cwx3Acp5Vo2sPiewPf0cQZz05zVBONrUX2HDRB
pWJbjc6BOmk7kCvBGgGM6yGo3a6eWHEV2iYzyDaXcBgWsjel8LNzNrHA3Y1yrK3fM772kpiDmgt6
n1bs8Q7c8fYzTT40oXWgI3uiZlo5/orqONMPgQ+pcmqewnO8b1O3Lmqs+wgC4kEdIQRdmsI+EeqX
AwXBrw0mgYuwIVxoEdV7RMLfksC9Z/88sm3au4Vso4PHR/YIGqoKh327YlK3FWt3VhB52ZxtVQBK
o3yEgceVO5+JltBAsYWLybNDEgqEI8vSOwwRqzhO2aG/dH4aQVnxNlvuOm9x/2vsrc9OIDz7lo32
OppXkllmlJ1WVD43EccevoqmXU6N5WhvxwZDvkjVtt7emyJObhuM+U9AHqO9H1xu2ve0XK0fVosY
YjcVbvRu9RtPb8AW8VWRYPFrNpX4KhzYqLeUNU3/BH8f05c70krhh2YXPKIZAbsmpXnuoHxzGZez
E+xDhvv5zzJT2e86ZwAEQWoC0LiWQGqvk5BT8xBuiP12pu897qnO8iFtZcL5w58E9QY0WvMaaq9j
8RZkVCV4SdxPPfcWsJ3SGrsibq25qRizWxsN5+is51FYXpMQzXPP4SM/k01ZNGM1ERFjEpQDrfsL
9ia9Z0+CLUw8Ztv1q3FGula/Dpf5bZP9/IewpPVztYnA2KGkGKdDaXfkQAQVPq5dj8roxYhu9o5I
cNoFdtaYtgk5qRGPbwuc9JCicKgOxdxHVz7iEfiXKH0A+Y33solWfiO7atMkBzWDXm0i0J7kxLLj
+xOw+WNvbpAHIfXs7uqUgCMcrqTxk1BhNaTOLYL20vtL3SQICCP9wP7PEd3R2bbN73dTNMOpqVo5
DzFRpfMPtj7lnyEYkM4HaOPiYRiM2BOnGG4QWmRLCT6P4RsDMWFfGgL30OpaiGIOpilwDNuSAOfH
dUspTapBdfkuAjd2gwbC8o2lQTrcRtvV31Nfks2a8eOr/WrL7LcB2jM+ew3A4cvotdZxrcb0tefp
8Y7ag5z23Y2Q0TOiCsMmET6H+SuYja3DgO1vHJIb2yJwRUTXgp1NGau/d4wMM6BCSJ0HJoZAMf1q
re/UF9QJaV/n3U4F4fw7bYRnXxZMhc2+BZJzB1iY6H1UZGYcjN3Iq0fJhW6pIJNm529Ck484g+iN
RdH5HbPzOQt3PldSecgQtAF7X6z8BA4mWi5VPs3HlCF/gOMClXgD6spsryMzVKghYkPP3disVSnq
KwpK38qtQ8c2oOLjMN4VfIft8VjIuTx0Jm//gXETaItX3/uh7zfqLgIj/1hMk5MTkLohr5JuI5cE
kK+SzyXwA9CIIcj6S9DI8DeYDk2oFuvYS1DVBTnD/dhmCbcytn1XFOqX0zQz6Zf8wC3Xfh8Mz2Fu
OazzC/DHFM/TrUMM25//r5F/sDaRfS+6VQ8b8t0X1B4iP7AeUxiawjm/0Xai7+NPH3dMWCSvxapp
BM7VlkfuFbd9Yz+sBSFq8TRo8aeVanIu4UTAzW+36hvzxyKgEqUHY95eg5CfqThBsv1ei3k9omKp
HkzvoKOqlKJQy7LfQel1jCOH2vvpLOHoJoUl1IcIWIvyp+j6Bf5V8MHPTOCA33Ie7EgvJdKkJToW
4F5NpCgRp3p8N9Yo01vlQZdOOJWIJMru2tebTbDcXXOBluxjdvwh/1FODmFIPkS28nWx1rq/1EAQ
kCaSIuOofbOFZXVestmybjCe8ilplwHVGiBB6jufy+zTKfSQHZF5rj/cZoN51NpiBryG6M08ysVP
f02EN1PmGiWBnBAtvWYEnUqM/kIHxfJ3tsbWe1/8Ug5gzxY7LkbPHHMg1K/TFlgfdhjK99r40xkk
19Z+uJ3Y4t6X45fD/RS+FH2DnMSwbuSZZgiNFIgEiF1qhx3aolHn/VHPgMzOWUAU9K4J4YPhNKuf
Fj8rT8j3wiPhZIZ0YhUc+7FMb/aS5nsrLe0PYdUYtORAIjcsmG7g0JkM1HJDCRd7QR1NO5/27Rnc
uN0kPaEUIHbYbGzHLidrF+zbgkSxKwcrS/wiiG7UutMXZSiD98mv9MkiyPg6IrEDddXUHghCb5LB
geo5t0np6v0AytGouj2XIG80xmBdYcikTbrhPKWlWAZaXmhlG8VFiL4BUFA9rIeqdSWNMNqJPVxj
gELNsJxrAi7+09T8cZpm9RuD9NR6LBZ/SII8QoM9293NtceGBmIholnUyM12fmDV6XdIXK+hXM6G
J+2joVATWKwLgMPlcbb1Mn1pZ80uxBd0F9wFgXoIw8E8TNWw/dmcKggS6Cj1I0NSc0RiABWR9F1S
WZn7Qz8BbLS9gkMJDdKpHPGlHy3jWwmvBtoijGmCgJpNy/2o1PBn81T/DlvN+Jeh1yjY29LqZtrH
IHr3oYu+Tcqp905J97JD1GJlAKGgc6Dja9ZvT6z2m5hd+wOOV8bafxNbUmk1HnUoGVMvs7rb2FHm
cckX2+OwgD9DRTauCGxLmB3F6KN+8e9YkwjvBTEypBWZo2juYZOhHR4jiB9RjMweRhLweGK/1OIk
0JjUcp3k5KX4NNwGD5cnS7WnibD3edEbMFB2Xu2tdmCNOahUlJ9eIfjgrBAIC+nq1P4vNlG+/TNN
NfqBxhTZJwkx9JwLT+kFCoJ+LWQ6zbTkXdvE1IFj86QJZmWFBK5aJnK0rAvMP6s/Ugu0/9msroPP
URjfjwHr+O4VPl17b1XlraRrXV650bxfnVNYZ4LGgGSyQasJPtTheuntHr0juZUvoXR7BLxlX76B
IekQSq+L9gDrCXTBWz5PD96aKn7ZkA3dcxo0+nNjTEz0eJ+nz0jBwHIABqLjibhIqJC58U9bZML3
JeLlSobZXUkRUsFozs0aiCAupDDf3uI5N8cX4Nt15zy6+YyJwnXb6qiZKYHQjLJjkANIzdrUwlgh
55U0HDtbrpmxvdPYa42Zelm9t3pGXZIHoLB30ZS3wyMlcXDgvo/sI3P7Dfl+kNUHElhSxCGeu/Qv
VgtgKYYJKfI3yN08OfYo5rvgoVPkOu46VHRnNTTI2CamCZNfOgpiGjmYNo+Y842DCxGPyVnceQVC
oYvdrOGbg4ov4W0pjtLLyrObBSk5wmH4bDkBoBvAK7V/ElYJZtKzo0vkQYdmcCD1YVl1+U6KVH2q
64mgky2j6T1Mc+Cs3MtB96tOw8r+GBF4SBwQjIE5LEhcRjA5j+eJowoZUnUfR+xb5CB8qT5Kj9yV
0ZsCNdwTrV3peVdO1faSjqr4Ba6H8/Y+brj1aUXzH8EeHA9ixJayIxfAnERZkUjUzaH4oqRq6rPv
R82flsssrpoJqrWRPd26EP1FuRjRwNsyhaRyiHR66Rpc93vGifYN7Zrxks7TLcRd1wb8/U5cUzs9
lZtYtn9az8tzyK20PhbbyjQMph1lDaFYj1sqlPlZFBZhSK2awdQhxURS5FWkRsUbnqU+UT1n1GNQ
OCOxnsxRby17wObdUbkLiMdZJsTdHFLYAoIKNuW+zYXPzFeivm+b2vqloh4wZdtb9XJQcFkRf5K0
JKOXbSABiBCiyA2eNSD5MSbaaYSpTJMLG1d5HyvBMo/ALjy02p4hTsEnObbZY1Forsjz8SnawGj2
yM/WPwVTljJms2rmwzxBUQUkFEVXivz25MsMOCI6yvWJV3l9r9N0fh3TjElAT468S08Oc4r18lod
7Fa7R9gFBNH4qiQxMkVqmhSN434ugV9ey3y6n4L+AHOQtbPOk5kwr/DUtndbDKYiFKIy51WLcwBb
n10mEcwbEY7PDpS8d1XNSMaiLXTLc+iwV953KMV/1Mog90PAbCJk3va6xH1f++aaq2bctXfJFwFQ
xEuNxO1O5AetZn5fEYT9Mm1Yf86YsPY1/E6IfZVFsdo760VYi8c8qZund7WOnJmT1Vlr4nRheMqR
lhODlw7ReuQ4bfRLWgqWyNmqgvLFhd+KIj6LOLyXqAu/cSPys8FrzwmFD6r2SUKUO9Z+2/xCxZxd
8UqscaHwIURj6+yRfkXMlwymzx0zELTpykbPvDILL+mYgvIPiDl5YJimjvBmBQLCUVybaVxOppm8
s480/cnoyPpV9rO58nO1T8qR4mTU5j3cZcHBsVE2IQ/+KjwyHzWL58qM62la/Rb7Y5r9zYfQfUfL
1qgbXKcFaeAMp6Goq+Yla0RxSlGL0lxH/XCxByct0cwLItisaHMBQA6IZynfcwYKTiVHMLuLCv9z
qs393ZViOEOIH84dXGYW6BhUIOytYKo7CKZyH83EuR9sf9O/UECPvEZQ9l7QHar8wkhTu5ccSkGx
K5spWBLYVHYY12MxnEZYNMCkwxVri1TR5hxGmAjVsXKNhlENEc2JKwKSuPy1xnrf2a6KHtLV8X82
fipIZHO3mdGfLMR1Kpwu+MugsR64QYkT3QtppeZQI1a8cf8SPKX0HB3nhZrXEUv7iK3Pc3eMY7P5
QFrmyDxBOLCc6NU7Vi144K7+5GcvUKkI2OIMMTMxua2f00aMknF7iIURStb0ma4AzPNO+TnHlmIR
4fVz6Meevcrp2VVENYeGou/ObiPykYuNHIJng0UGTTX3xaPb1jW2vQEv1D/OvfRz8yZfX/ygCG8o
hOUzE3Y+AqcWpz4j1ziWtsNuVqeuvHgkRLdfgarC7wng7w1JepB4ZQlPr23LgbDZkAp1EyY82U49
F3FP4VkfzHwfW1oDMXYnDhpxXcsBUSnr6BGsIzrsJ8id1Uu1qLW5oOzEX5/7bfiN+0DaSeU5KbdM
a5EA1qblAV5OGLNo2rjAB+EiKyWDesAL1/lg90rQfzxcrg6JH51xw+BoCxEkBFl5rGXoXVbMlN8b
+Qp73lIH7Jj0Bd4gJZyTFwnC7kNf5A9YEQFHs8MYfqkxJFFuTgxyhoMZJLv2u0kFdysoW3gG/Xpo
Q0f8nZyVcYq559Jsec9QhjZ7IlunHnGsUO9jT6LIueYW8ExKpnZ5sk2FtFFOBDh3YnrlXCEf28Vj
ckiNSK8EXhZVErC8UUdS6FwEHw2DgsRrJwx8oEOLV7LvMOsYh4CBQ4f9wuy2ain2S2hV7/2UDjEe
y+ifVYzWK4Hc+mdFdCKMaRO1PxHDGmZWtajLhPgA72UIBVJmhpTWv9711xujc0dfHIJbDc/jOi6c
hpWrT6DY8DvT6GyYKVcmby+MRjAreIXKngN0wMMDXM1heVCDUTDyhB6fHJyu4Y9GOrhHPGJaU+59
IHnP0A+iI+MOJzyuedDR2mtvfhjZ5Zsd5OcgO4aZIYPZxTqJZ9NrvBjXJ8meWGvT7DiGvCwcwinr
Lr8E3WuZKXS+FMS5IKlkjZyz2CRR0drG6EOMBfDImInnOKHN4Pp7AI5XE9YURAMJTAwyR0rMtfXc
20yN/F+6hV3+WPUEc55dfHBWTD8c6jiASooiG4Pkz8jtBhYwwkxvDhY2mwgQ4cc0lHRd5F3guuMy
ISzKlAXJVFBp406UNjVvEZrYd3Ct0BOOBuUsM7ktDus73pa5XOEBrZwqjOExKHi0z56IZrjuYKsF
xjPVzceZt/8NexeQcUzQDKdX0/T9PhhFxpNcyt/Imm34paoLPvl/p1dVOu15CZm9sluavlFDyZ9W
NKw/QuKpkYWmHUKtkgyKaS9bZwM6aeBLXwrcGtVHRdqTuIYk7XYvnpux9ZT5JH0Wdb7+IcrWf/F7
bZpLiVe6ibdtCK6r6Vwa/yDV7UsThSI4Ec+IcAgXrkl3KJWD6QsgvdS/3GzY6r8b8dsrB1FA+w83
t2gOXdmW1YsTzeGMrTiyc279cpz/9E0ECnxLJzdM5mUqsL2wwWOb6bHq2K8YgIEOLozLKFjmb8zW
UXDS/Dp3tgueETX4qB7X2Rf7mauGqdSkJm54Z2jsJMRPUH2B3vW/5UiuVxItdnnSIu1/65UdCnEj
UzuQYaPLrTj3jMmzM324c5kKOeV7z8cXxKawL0gbGoNb5YPhBBA9kXPShUY/sW+w7CMszwwhNQb6
nimPH1R7vsmcEoWpxvSO8iDdLvCxalR2ZvEfsxH7W4LdGVw8op6xNTecS350tpkwDgfCOe6zdeYe
73kpeUq3zEz/lhbs8wVLINHwfKjuA8sG2+y6GqBiPJTj5sZR5dX2j8U3ernMuuvut/Kqv1I288xJ
/z9wv3+nuD3xZIyHZZ6n+a3RMFLRbKzAdkoaozUHHI5dc3TMeeny2T5HaBHOPn44n20dcwqSqefy
N8N1kUxRKxciHVrpHv1Jl7fNczB4TrKd4xJfxP1ToJfHWZY+iCqyX1e/EqSPKN7qMPDMCdCzm0yW
tZwJuSavYFhoEVKsiMMPL0jXMJmqJhc35OFzdbZxpe+9BfUdmUvWAxvZ9uc6lgFv72LWaI3tsrNv
RGPYr6Xr2yaGz1BQB694QGJQrYjgencu96SNVe/jYglr27Gh9eKK7VDJZeNln4suuwdKcRZnCy5V
CMVh61fvMly3b2tSG+8PioUP7j3YqhEbijq/gsK0NvtEcWPNSC9dZtGfGb6Z/FBXTuc/bXRXdPbB
oNdDofspf6NTxWnWBpR+p5T8gAqte1Sb7dcwkEO6xnfKU37NpqWeEuqIIvKTIVV0ccD+JLiWxO1b
SKsHdE+9Hx0L7UfpVxCYGcMZ3rPR/b30WjjoNOG+3gjjDc2LpbgntjibMKyfl1LnKmBaCdHy4vZE
QHD6Z643PShTjTC1dWa7sjkr3sz5syRHXj5rbYL808fcBK5hw6CIhoM3wyeEfgOJ/SglnXU8+J0Z
j6v2CD+r86K0jpsNXpTg305HX3KYIj3uETrQ8u5XabVzIiao/sc2H4KINS6D6cPsTi0SnGLph7eO
BQzxK7yaqvhhO2WGe6Yuie3eLlq1xN7ttYdcneAGUoEza2+2CoBqLAE3R90xYiitmLN69nzyVkGF
99gUTqB/Nzw1VPkrbpUkp0QgkIitNLMkHheXRK0qpVpgwcSyjBaBGXb3XC+eWp5NqYr6bp2t0ixW
M7KcIF5cyzXTzhnwuKBZbBmznQS9K+xiMBRTeczyyqZIBrnNGC6s13E6KUbWy34iMyx/wGvTqSdO
jpF6mtUu60Bck+CL9yVE0Nnb82u8O9iF3Wm5kzOBRe0dJzDfIxmqpdVinwNiCP7iF++DdwgATnal
ke3qZG58oo/LIghc4rD6YHvo0qnieoS9ao+8f8yXP7Qo6jEJySBtEpb9HG6Nh3Tk3HbwWB4ZpDkL
2Sb9PJ83BRvmqKs0iv72iHbqIUbB5Gl9gtCjndhdvZXsbrUgMs1inSna+oTl1Rxc/AWcCTFos2Am
yJo4iygk1BLSqS9rVRTOSQW5Gh4QkI3yPpCWdKI79CP5n75gN3Yv1oklB8gRprVE84kE1Jtfh7LN
7O0tsnoHjWpw38VTKY2udVRMYxyqcSQmmN2jexg9wSKoXfY6aDBqwFkZp4dFdNAFVIp8KzizvRj1
Cd7+sh5HX1sOnPnKYB3rs5JxlB7h8hytPvf79MjZMFvDqbd4ieJBAEU4VZiGZvLhg6rPDk6Ic+nA
z+f1Z7WhJXmZ53yx/hUhRPkfLm9F+7vLBIuVf17ejWyA3aZxWWJRLG8RYVoyJ6wNVo2VcRNZ8Hoa
AQZA9OJvj4uQHJPZacpjhb6kPwi1WjMjYUbBLOWY6+0IH6ymR9xEfMdK9mq5mHD1xWMxrKXeL5td
Rs+REzVco6othQeftp2xBpFloaM7ZASKhOpbS18r3GFgBdJxW9gY50p+FwTBsOwiECezH7AsCskq
1euDfzBy1hK8DxkViWS4PJQx+X4SD1kFaOpmtNv8sCTN8r4n7bf6Dflv1IcVm6eH8ZG5e8UsaYfM
JrP1eVtQIvyYnBGXdlIqgam8ZFgvD6ZjUZBMAV7ho9C6jRK0YaT76ooi6OwqsYhf9x2Bfx64sIMv
jseWIKWZ2JKPVARr/zh0bUB2AX7+zOzDqs22h6heBozJEvZ3e5hyzjpuCxys5t5MhPIQwjYGXpVK
sIKHaMgsN676ahVcleSXf4f+kMmvkWGod2UQRfF892ArxnmuL6pjQ/MglqNtt8PmAaG4W585sQIW
yWwFo4gtqoXeh8CkcrJan2F+TSQqYgILcAHpNzZJH8lE2RtdmOXo8bxRH2+frUtfe+lEOglCUpse
a3pr1na5h2rI7oZDzwv/8feVRstyIZw/okHmWDgzGqE5W7RdzAlpnjyRtD5pWJznAkTCIWcWhiHH
Zan6amkr29dTQ5fAmXhHYdNSLYauwqnmkCYm5Vfz2LC+in76je7WaD/5Zh0uc5A59QWXoYcZ2Oas
fl58/uEELQ+P7A6ixloMO7fTITVWpFAQPI8dF+Z+cwktYaizovI9AyTS9aGaCTh5a5u2cV45PxBV
HNmzb/VrUdaqileTky6/G6q6Xq+ZIFCc2tuA9dnbNdF4H241Cv3X1MrK/votDrBXTmTNJqp1hzTu
OWvkFXB9R5w0htbxgxYszE5bxoTpO+hTSpVDKZlNPfGQz937trRRdcjWGbvy66TU6F4rex7HhBKT
/Rl5r5g3d75N7NUnqa5sUVddrNl22aY29w7uKEv7nxssLaZJawTGwCbAb9mxPAFqkJAXJT6CqXwq
gMQiA6dmhY51rgMzLQd/HK2+SRgHdubbtDZRbHTz3nSPSZjstmRxuq7YaxmDANi4hwB50dO6IctO
icMJeX//K8N8M+bJTHqp/oNCRVPIGCrXo7+vDHW/c7XD0luoXphagfvvpn4vS6vAQzgFvkhKk8EJ
LaVd2iKpitodX11VQaY6zvf1/JssNRlvauImRYuz4CAhfT7qm+KLAIe0bZMwn1FrEqShzLYcSos9
z7Ln19s5t8yzJ/eRLuqeImwrhBvPGl2fjewD6VZ5Qn5CKkLNHZ59plKS/JK0Y41Rhe9q8ClWjQmA
2Q3uxBeNENS94NkgoTDIpcWOxUdZB7GsfgcLudo7IBEgN/Dofpl8cF9qofx55ygxXqeu9d3Yc31g
ImSwFiDHHEVYYF+7HOyoIsatPqahF25JH9YOrXbNBHDEOd9bumN9YdRrKp3ePkQQL+q/o2Hs94SW
S85fcpplxP3TZS6MgSGgz8N5lvr1Eckk4JP9Vtp2TktrueuV4A73cSEMAtBEB7K4GPEe70g9EnvL
Tg19pcgFk2Hb7Z+bIQVgGXbs0PuxUyesK/3jgi4MApk9jnvGhzoeZ6wGZCPO26tbZO6TGlhbsYrp
iq8evtIxh7N+8Rw/d5ln9s7Z9oT48n2swkUqmPD4W5p9tFMU4CtW1jflpnscSs9+sPk09pZpvXW/
cBMdJs3Sz288Fx4JqZFiK8gsQl/sPDemNk9KCQE4ZJusCBAVKBaH4uExW/omls7m3KIVAk/cMoM+
k5tQvxEAK0mRbIJXKZXAhRNpIo0GS+IWdFYEfpwQHw2dcRIU2/QZICPeY4hujkHdZnHbhZDc03m4
CFB5I3K2vn2jaWoYnglbsZSNmvRa23cDditb8kWnoPosioa1ctAs/6wAe9MTq52MCq2v3JMqU/Vn
GOZq3Hs84/fTUsn/KnfrSVcO7ezY+evYH/jvEXdmKuCt8PLHcHKKX3U2oWyx+8F7RzCLLsNdfaoD
Mznn3ifVpiZi7yrx4BNRmCFMkXMOqEL0rr3nfCXiwNETEpp0zMA9Id/DelvUyeRV8lT8X5vLWD1i
8L8QosClYD06C23nbi7T4FnJnDWaLuf+hzUSBMvuoFc3p1xmWJs5D2LWVzVQF+YyZxs1yZ6Az8Zh
KRpsBFFpgRUk7PstjrADPfojWTXs3uqjzGA/QWJCisOlQuAFc1Bnp9IGCFXLkOLUzJ1/xFqcsW0L
kHNHA/NEtsKMuouKvfxeOWVOp74gh/eUcdHdMjQ5khHufjHKKg/OUCxHJ8RNzJaMYeHkQiRZ5iI/
L2gyntagaS5rpKjWC+NvzCdRsY5XufGa0tzVbyT+2hkTg3Dz4qDzoPusOd1u14QgQGgZiQhlW8gj
XaPxgik20dWULGdVvy0ICULRbIdUMjfae5kcEjaFXvPIRNJ5mKV7N7ZDyIiFbENwpURlxqgJnXPu
lMPJWCXG8o7h7Dnl7DlP/+PozLbb1rEg+kVcCxxAkK+aJUueHcd54UqcXM4DCJIg+fW91a+53Ykl
c8A5VbVr6LsTKbDhTMFgjXpVjw85f/gT82zzlo8Mp9Ea+LtpYCt8T0Blp7z27ZO2ZX6l9TW+iTWx
2L7oQnmE6sQOWoShes3qGEuZDzjw1E4tCXk1B38EG56Sx0uoOnijHhnpg4/B4aOFzfYuyqH9gH0U
X7y59/aVcRFGqT5KT5xaUTWSKZPZdRijH6qyHDJX6hDTwV2vHauT62gL0yLfuO7V5ll3y7Gz/IzA
QXr7vi59IkJg8bf3gEN0Coa4LzdZJcsL8QHuQnes66ce7soVMjaFigGX+waOTHbtsbPkh6GimXkG
ZjpeAhwvWw5+ObAMGs8fSxS9n42PmX+mxOfEYEwT+rK2CKixp73tNDRfXM/lQ56YdNkWnDb2YPDK
W1cllPchH4SPAy8nvJ3onLwl0KROYURWg8XokLyzil6vIxP6z0EE1QVVu9+3mEnTjd+yHUw93MRZ
Uk3PcRetu6rw6YFjTXuQfqEeA46oVxrBhh2tPGuxzV0Ozs/GDpqCeyod31oV2WfF72HLW9tLDy7P
nH/gXZZu763MVhqr3G/OX/FyarxG7NoidV4bgh0n0LIMt5saOC3lkHP+WfCe/cqrJc943zgd5yaB
2har2DJUg03Md5MdJqT8UH53fZK8ZV0fsCvh4MKmxejYO/moHtV26cw071mFBM0OHkf8zOAEAqyT
9YfBK/zgd378PkbeIM+GXdZxVKttn1ZsLmAu4mD+SJNGPKbEXBAouvjFZYd0FnNvzy1CQkf83kTu
YUlEcEzZN//DgCkljV1meGMDaZxDSmNDvBs5u1ruUYr6diuIsXSXmGra9bpu/knKyu7cPefC+7/o
3/ui9uPdlAvdnuH1QPXrFB3ACh8mpbfV7DJG5JT5HZZJet5dzgsfKy+4Y0E81/yZgtj9uDsiIoIx
a3ZukwweTVo29VHoOFuOqZeI9SchN0UR6Dzz/z/xxVc+Ob01GP+mc+Yhq1U5OuC9HGGfiNkjGVIo
kZ/pc2ML7wRxZSx6B/RALv3YFM3TkNy5aCFOxPIlEWgP9wnfvZNVJQWJwy4Raew/8LqzAU9jVWM0
SJaRohvPwa9iMHdX+U4EnYcNuabpcfSgyGB/58Q4QyF59xeZXyN+OKwI6ITUKPCdd58YyWtOK+Wo
xwdOYHGy6cbQfwaSOrYvtG4G4uCoqI/OLSuugAGSZ+GFt+C8neWIAwSkWyp2Oo1iTk+OnfEvQ6sT
W5oo+upH5rhwS9MI+/xh4KEDmnSAg3hPLYPUWuPYfAW5YlCMWl8enCLvhr8TQyEtOY0eLjy7nN+C
o4YmRjzy6Z2Ww4/B+MnNpXmIbEo9lSMmznRRB7BiKjsls10vLPvzF3rWCYyshRiCr27QWn9GQLlK
ooF07W3hSngsR50IQZb3FEdgxZI2B/fa0d2VFMHdeTjDV9UPORwT9Z4FfA1H6QEg/6+eJjgjGvgu
H7jUPPZP8WC0+sWu1h5YZmB6rZWKM14lXVX+MEuF4Ta2qLS7IW3kAbxUob/J1HSwQBLgZ69dz5Lw
ivgyNmwZZkM7Yk39YXtehoxQ016MA0nIrQQwKs9sIft3hlKPxsixbC5uHJYZ3nThmudsJsfsUmJq
WyxVmvf/j6Golb/rFpIK35QIsK4s4fPSfYWCvrBBSwPaQHsvj0+cQZyOE5ThCbUTts3ZFCugIh1Y
G/aRMGd2CXk3cJuzb5Mn1FHnIIe+/O79tMKuLkT9O10nZlbK4cGKZaVMenJUzauamnm7DEUVbm3Z
mPiUuXl7GEdRgsJl+ZqgX5RVvidsZux3LKHQbRM4ng/dHBTqJcF+8w8Dsi3O4VDrGcWOF/Q9Hkf4
ok1TGKOB4cOtJWu8WYDekmHxDz6IvSCuheFpiMVyxf37TxgV8aAqVO43X+vck6Fj/SVrewjxqXZb
AEWKn1mhevHg004moE04gDsyvsD0W68kjY+jo4wPQrZAmcVFuNTm5C9ZQlWcbqWD/5yRLhanMbjD
IUOyDeIAayahGTj1ppk5mAgV1ixoOVX+3Fj05mMdr0P90xk66MShpou3PEyzypdftDsGtANzbO+2
de1NpLU8rbnuVDv8W1WsDUAiSGGk/iyGHHbnK4Ydin55/Pgjuxiq1w3TXt83351ws/kBX7Qi3xGn
g7xzv6iDoGcdi0D8t0N8XG90uGL36eHg6v2CBay8ZU2WNzsBBLVgZbkOpj2KgC3MXvCfATylBuDo
Cmywnk80a8XxQL2ibP7odWCZd7EznsxkZ0OvNkBD6pjaNVOIVgmMAWsZ1PKtShdAUhQoOT1bFI5d
4wqwM2HzjTnFVs38mMGVqdotAmGgFRaeIYBAdN+DN+NWuriB2XSKahfm6/IZGtOZN7CBVbEPZeRy
GXN6CSm7apypr85lOQTfK99UxT8lRDrvpY6c/qvpsR1s5IpED+kHFXPZ9CpaMC5lyu/6g7FdM+wz
cHeUrzp1sDRPbhtY/tnRk4V7G8Zudl4EhJQw+GBZVYR7EfVZfMwDlutMSMHQ445eZNtrqGoEyq4p
LuUhAYoMjOu/AYCn9+3GGTrmvtEYfgXVpjsfP/uLrurUvzD4unLrKRY7L57p8KO2ni/sw5zz9bwB
bnPnfYDzdaRJugzOEoAyjZTtfT+l7SwObs+CFHf8XCNYVl17dshcPfBMSuGYoU1d8OnjIuzS6btE
VdyVeJH8nceBiUyTLS4qS6w49HETHHyt3GuLrX36DQ+LZ9AesE7SH2Q2Wjc+zEFgeImSSgOPt0CA
sOeuyySweX6+klyEE/5di5Y4zir74pdyhuE42XXJj55fg9IeQxYZXKQL2nrVZ+E9qeq4EJSWaIK3
YMdDVw39zLaHX8BeBuNwo8KRUsPets0LFtjk4nWyfYO/MydMk/38SDGI/glWhlNE691bysaUJC9C
bWeffKfHJbv0oYv9CQfseMZvsT6Uvk+oBC9ulREU4zXJipgNwbSZ6rgtjlr0PX8EWeNMdWPxVMaG
IWyA2v3Mdj9sHwL6kLjyhc1fSOrTaSKVWG6expPCEI1sShH4esfLrkY8NSNC6l36xLFeMgW/du4U
EXategjVePI8ULIQPrmxTSkgJ7detK8JxuhDE6LPb1WSwZgEjfvpu/eW23iMXGYYavL2FWZz5zFc
6UWkqphHW5AnLcDCGQc8FpgYamjEroXac9hUhyZws/G2moApjqibWbErlEhRBIlmPi5nt/hrzpzu
HUx3REk36Ryegzox67n2qTQ78jKxv5eWrAEZHFw6XTVlH168iHYrBqfBVUYGqX+YcHARBF3jnS6p
Ud119OmeWfb62SExgFd9J0NuK5DBf4Q2FxHh4nH5l0kSuw+aDqrXOrPSnJVcp3cwFYolizMWR9kl
WXug5km1h1oNwQlgvTczPrt18GTYpDw3Za4vOrBaPmo19JeiIikoM07VA9S/s1ir+GwHE56p/5Tf
gFigVt5bk7cBPajPTMf8urZ5Mtb9PiTZ8U1RU3GqSWOeuFWyPdOK5QBmWLpd8oXZ7ky5iUdQs+zX
+Nb1mARPkP+G7CD8hfNbnTnopA7OVuwyCVjgXR1n8qh01u9FzjmVl+ak/w3pzGjLDB+y+VvBy1KF
3T0U7OW5m7vB+YLvVY1vbo3XaZdMQHChiGU38hsZsjHvaY+hoRmO3aByu7OTQeod0o5T01R6xd6T
WAjYFsTjuR1dWe5ijgNvfVyw1fE1XEjuy5HjZVdrTu6eiJ9aaxKO1wQtN1Puhy9AQ4jxzZQW7asG
0jcdwM74nDiwUNbSqS/LBEbYBhO+o3FYXqia5WTcp7gMm6kfHhe6oS8Dt51m4qyU3blT0e+k5uCB
XgxIZpFe/aS55rY+C84dlSp5eQHimexcfL0OPn8a5hFMU2QspHL/Y+TBZNikquCYRQ72pjyfwrv8
no5sgP0KVxGLnlacIZNSJxI6OsZWMCbdEdiJuDhYczh7jwSAD7hhMDivquD2zcsWRj2RRKJLhYcp
MBMDerI3hnI55RjEyVvbMeKU4QXxzkVBOA3CuofSL9mTZW7i/CUonh0pss1+yR5PLowX4Z+90WCI
aYwCuE97F/YX309+BeSKfgRU9IL5xTV1IWHWHjI56r0IKJX+GujseZOezFccAqgUPzTAw7PRgesf
6FYkZVfnXgzyE7Wn28s8q/6CgwufdbI61akmAiy2je9gBu7o7601ucGA0OML/cdg/nEzN9vMQPTR
nQPMWaPQnjVi7nNRLv3zMPhV8pqjij51I/oLdoaQWarEcMQiv4FgCcIxlfuG8a/d5C72WSNaBkDb
1P53aJsl+d00bXJFTeAug1SpfIaQNCSMzYrrNBS41igYx3b6NNa01xJ6xwrhLDOSIU+D4j3ToilO
YyLCvYsmxOFn9HaIyTPrMszRBQzbt0C6DMAD0SyMYPWc/2d7AwzJydj1byo/5aFKeMXZRSMhw0zf
QYcevoG3JVkw17JQE8fe9FHKY7OtGXIIWnxHzkocTEzRVrvaPInCzcN92vLYoEDCadiCcOS4kTDu
+h0bzORx5uzyw2rBBwwHmfEFJaB6I5rtSRdy3uhBy2xtWE6vDL1ZdFPDkJ7rtvevkdfPxSUmSxEf
dIt2vwmnjnSSCIAdfyKTFBxQUen68+z3c3MgOFRj40VejYodtlXMCiQCxC3h+tAnnAfjb3wE1YNR
i7znQaBXZSsUrZ2XTC1YQEqd2BMUwSNeD/qrs0CzTUvn1pzsUDS/W78u7Ya1+XLmP/uPftvgmeW3
6HgXxQLavXXE1R5t7GYXxzf1yRlU95PZtRmui47n5Wy7SbLh7niLkiZRgSWtpXTKlhy+w2W4D6t1
S8cHHlIxFWdDhTebZ1H+l5uG6aKbZQ/z0acLBKeMJvQKO4z3k0NLLvxHjhXvVg2Cg0IQp224r7sk
JxdQomxBy8YLgXWyOFVRXz47QUtxSV3f05bWtcSoXJJ1+sNky0qj6jLUELM29eLK7i+hKf0A4cMs
W2KYWCaNESEsBCyr8Jz9mdOI8KZBH0mwAawGOVByGKSA/YR+F5OpARay461tnzi89v1PMiMkzzGo
+e054uwUndZgSi/r4sy/QsO6eOlEjUsoTn5WC4mfl/sS2f6EHr6QRkPlbbdj4pVfxcL+YsP4un64
OGq4otF4cS8mzGOPXla7YlcSZ8AkF/r5qa+VB3C/HaYHPiL0BSaE/r8oipIPb3UN+2SN46+oci9A
6HFhEmDCLAH5Qh1TR4UmktCDkXcpOQ2sMykxRPxFU3K3q2V2/eLhmKPhMJX7KdIE6VkEdxTPUzqT
mD7GMrHZzm8mzHfRKqBNmCrwTQCenyDEkVKN/o8Xjt3LgCeBPiSKjk8UYwDmJCsp6pcycsPXpjLJ
lqAg/TMN+FmnA4DL86WgID7CqzvgJJvf5YQdQ67FcMRLF+vXqBFp9pDR9NAdfV4ABVvXkn4PK0F4
7NOFzO8Oecm7mhqVyiEbc279TBB4U+3C0tei3sSsf33DB4MuMT4lWO0uKYvxbweEzM8+A0TAS2tK
CCpHuGxqskYHMYn7YzOD5cDAEbQoPrlzCI004WkugmlPWoqnjnW8vt7BTiNOAgKGfIwR+Yjvd+S7
a4lLLPy93PeSD90iL+zGFJxstUmimTqPmRdN5JCd58R0xK+x/FaJsScQS0AFOM7Ct6Eo3GxbTA//
uBGbjPR+OjwyVlJZPkZB9Rrji/xr3VlyPbFo3fRNNR3XdhpuOFoQd41N1j2JgO5pZQdzpvN9Oup5
pQkEvZAFX+ohXu75Xpy3YZBkprMVtypdRTA9inxo99MQ8r1WTAJ7QTrhp0i5N/9bRGfEL7qWKQiC
0FTs3CXnVE4uud5NatJPhI4i6g4FS6RyolF6E6aCvp88jQ3u2HVmZ9PY7YCX+61npjkZnU1MM1lT
HHM2wpj5QdgB9el7x6E23uVcoSV5/YNDDA6Kl2YnTrw65DcrTSQ5PpUrVxl/TLrFWL6+Kq4fe5D7
t4RfOAUSGQGzKnEl111PoDhbasJpOiVqoqKhvjBuBnsiIdFfM0oSqb2hYQYXTp/srRGopAA3YlKA
xmLgJGnwLmvpdz+KLguQlCJlodBRcHSSqiOIW2am4rkQEZRHLG7CvtgoP08PnRsAEGCssVQxIQBU
724/yAhBld8eUjwqw2nylYn2rmpcCpcHP4tPNavkdl/da6FZ7aCqk4Wdwli72LltRj7Ig6SC2Cyr
9NhRHOc+kzMdp9tInuSpzkrm3siy5H8WyuDgxyQZ4GpAVzu6Tpqz7OM372wi4qsa/sdAYxplUk/p
bA1/RUiQh0D154xY9s45EzNjEGRh/YCtObdXAcwcg54dveJYdwMI7TaSjrnmbhe7VxoOAIE3tJeu
uPhbfZIsbz4xqxa/5ricAPV7EeZY3kXdR+8wRwne3ZChV3x55mgbJ4N84MojGVmWjxKFlOxrN2NM
9IqHckzKr9xW6q8fBeFLlcbSgx1W2/yBeQAjI2/3ud5l7BJYvLJ7fmxgzXxHfpU/GX6dL1jYgT6W
qioiNDFvXqZtONJufQb94vkvCi8yrGJv6OEzsBMfoMwQYtiGFs8L4kWFLCSYyPRm4ujtqQ1yw4TD
MOVoOveJw2E9ng8Jf+G/qoZfg2ruxCntDfnILNDTS7ItsiGODkvOiY/UCxaTH2rGrn6M6ELt9hR+
xWfK2KOjH2TdUzvqfOSrAS6y46cZiBRhzjubxi791i7r+GnLtfsvjPTc7qolJMrchJzQ4CGOy1Pa
YirY0sIALqHFAXVVIWunxzldLd+O3+I4VW2PohxlikV2kmBhv61RWr04qqvUzVl9nCySi1Yd4WCb
i7c6y/7eJHChWib5phNvuj+FQ6MeJEjz9Abzql7Bygutdth3q/aSVYN4qvKm3yFZJi9tO5v3Eksx
GMAEy9dDy/kigpi0Bkh0JVa/cO3JS23jmg6DzVrW7M2ojwnsr3HkC6ruQc4Ei7vUoj6hwtuntEio
iMem3+6XtOxOEnD+rZ09cYK6tHg/EesjfNUlJ4eswJfMoW7Qw6vDRB9smfqj6LwUcj2hai2k4PQU
vC3BmMRPmCOY6LqWmO8tJn+xsup3/F09kUcwc4wW7lGD7F+sI4JDQVcChCMngYr4VbmzX7z3jWlm
dNEGABFxrNjjfNzyeVHLYfES5KI45500Dw8GLA6e9+COcfRYJtNM0ZaBU9mzW+HHDdrwDYt/PL7g
zlcM6W7GYyBii4dSAf9Mv8SBXPUDedFyCphxCAfwW+nL/wRHu+CDzj4nxo8XShtvhklED9am8H3a
rMVRQSR/MDxpo4QRMQfA8NcNJnNQUSXkzdEDLhWyUEaSERjrFRlrw46IquUNJClw/l7s35sr1Ljc
uFE0nEMDo6ia413lxdjfczGOx9Vho7ipNX3xl8aPy4RiCyMvxcJ53Iu98FoT7CBUsfjpC7ndDn+B
yyEhZO68VYkX/rZRoZuA8wI5lWfPIVRyAhhFYgD0AUFgWtSw9VeEKeu2mm6lihtvr8hB9buJPTvI
B3ex+ZUOzzQ71v7AyruYWH9BmPfz6ei3DnngYtDqWvatsL+IyUj/Q5O/+q0lP2jW101x6EYegoSg
DYQ1bd37C0eFe9zuozqwxxXrOWBfBJFzqIaLGwrSjhYm3XX0U+yVgHYCdI5mXuSvcbahe0oHxcCN
1wmFIzMh7w1RNOPyd4nK7q1H4KJcAE0DM+G2qUoW90tTluq/aqDv6xMBQqQnnA1F/X/hG6+IDucA
o74s+kPU+Uy7peyCYGeqsY6Q15U+B5woUKS9ztQrFRTd/dYPSLZEwtbxA0PwOvFZKTkIGWWv7Zj3
nwmqVP4MqF49shxay10/9RGFcAXqV7clj+H8q23fu/hzVH9BxORJhjboXCu10kmIM5rAqMLh7BbD
qTdluAMm1ML+wMBe4CJtA+/DGWu8X1NQq98ACu6Dmy2KtPgyNEsgSi5428Z55kAdcmukSYuOA1+G
R4jnkWP+gacW5xeYLh7NB7hPuEQ161u1j4Vdx9MsPThSFYvlT79sWKuwWCxZEEmbYHGq12vJ5ges
l8ZFtePDt+RwYX8n01ggfvc9Nx+Ri9cyLvKjmdK6A8BmWUt0rnXa82T4nBupUyqe0Llt9TQ2ize8
OK5KMEmGYY5r1PA/CXP3bnwZDKWA8fwCi8m9FFNdPUtr6SVsgeJ/s+GPbnjFh101R+tCCoWTJeg2
7N13lJcJf3p6vG9E8rsOmq1E1i7shfMvv4uV3BCp9x87iV7O6mSuS/kHgR+TVIK2Rr9IUD75dQt0
njFk/gWFJL6lJf7J/UrcRJDSFMtxDjg1HOeaCkQgLR3tCtVSiB/U05FCaYMAYl+KD3g4caMp4HBd
lt/bETFN1JdVWnPVlF299xH2YRIlqa2OMHBsuZNFTWMT5KbmdWVe3kqbVY89wvdM40oktwnGEHAR
eNMUpsHjgFln7zDq/+P2JxXlGI/Tl0saFGDVGCXnbqYM5jSWGpWd4Nf60a2TnY9hHTjBa9kXaHcp
5tVqG8YwXChZnELW8REYhS/i5Ss3rEnD+MUUbLGo4Ai7z4gffAZ2IXjC1RwpLmGYJWRjM4cFaDAb
l6aGyKxfmOqH3wwJ5UboYYEOl8wQpJRkhZhiVzusDIBvblau7AsQFsRhIGBW7KHcxneyEXby5OC7
AnNc4WIqRVjJ8Izz4pSHgQdU99KlKsd5JsLi0ESNvs0ur78XIkyTd6O0KLgEdUCFQ6TQys5Y3Xv/
wXFDeEt3Iu+vAkpF5JLXbjoiCQ7Y50OmdJQ9Vviki580GIZnLTF+QrAaqZSq0ty1rxOtEB9Ry5mv
itNxj65Tdg9l067FToVwbBbgUoH4tFk7/0nq1jnNpvWy7WqX5bVypBoQm037n7zbbre26nvvmWCB
X9GJNjp4AisF4SnI8mzZp4nTXSvOMjfICWgGsR8YzZ4Qi+Q5qsdkrxIWVtWBGZQj1xDZujv2A8Mk
hvw1YFvrxOKlcqnXoCLSrzp8VHYOTi5Rzwu9pWYHv6zLGT7m9TwlVCEfEhyJ2KRqrnU8uvHYntNm
jk9+G+fPUuI9AsvlNu8tluzv2E+irYf36Zp3pv83y9J38dpOMDZSIW68SCfkSx1/CqKWgMM1diSu
rsDeJozrl5aN5RbkiCHA2bJxfkarISHoWjS5S5yxn6TxEuqxRAsc1/rXsjrikMwkIjmiJ4J/WoBU
2mdeh7zBPIShk0N7213nVMAtzS35Hs2Ow9tHYbx+VuVY/y0X69BUJxA4tA4kDrOeIyn9hBQS4maP
33LEiSuVhOVHPo0YiPnyoZxJboh7C2q/q2ExqffCQMzfdjakdnCWWBnv+QuMA8Ogzg1qtH7RuOXx
yaq++gsbgbhEFswsQ32h7g/KBXUMWl33Z4379mXNl/VPNqngg/pKR11hNTbOjbVJzs2CGuiz9mh8
u6cyYy0+bB5EvJzYrdyxaNP8gHCvOgI9vBTPda6mc8oGMDwshV6dXUUi48iLNUt5wlMWwatYo2Sn
cX2IqtpdNmXnFkc1VmNxoAtKXOVU8n5wOAeBdOSKckAsxs0fVsQQR2OCFxghzH0Hlg3mtK4xq0Qx
QY8gb1mduTEHfGO+Pve4PYNNFdOTuE8aDEmgq3pehfDNiMqk1dCGOwNpI0OX8YtvQRXvHsu9eqDN
qOccHQAlR79P8cP1Q7hra004jotBIZYlMaHuCFDqpWtiBc4G2FFD4JZQDQc3tDRkIpek1IG0yLxt
gojtpZ3z6a1odEaKrSOd81JlA0fzZFmKgxhJuYejGL0nMAyrd3T72mTnFXA0vs44zN47ttGgcdxe
ZzfOGultygi1gCPlEMHjfhWboIvj5hnJeO2f4CvivIKIZ6Lr3Cv0vWaptX+heXTh2gW9iIXLSSkX
CgYo9Q/rstQ5fhynIdvmxwTmE7SuZZuGPknqQQO+JU+Fs3CHd3jwtyAzcEjGgrqn//QaNY8U78lf
fmGi19kJplPg0JBIhgAjsys82nfl2iLTBxj7H4u20t0Bs0z0NEi3+bHKorT7btL2jX2iyl4Bd/NM
3dZNLqavdHXjFrhYFKM9hK5mszGMRNangL3Df1Ge1sGvgFHjP1stxFL7YlZfqvXybYqBJCKS3tN7
G1Sj/+I3spd8aktrEedk//7GYmNT7dLQrOpUMWB1H+GUtP3faqJd7g8TRk68waxpeYnWntA5whBv
XoXet2KUraLgUEVpAy5E1dF/nZXxD5lmADRQunnt47bgukBlNdM7y0DuzP1ACuJROpObPGE5xIi4
qcWCaLzkkfwMoyp4mR23bE+TrpazHzQYILylfQvyCWOVCGLii8ZCj9JxQsMQjZvLpehk9KvTAKi+
G5IYf5qexyhiZtj031bWcfeY4LPwz7AMZYOzLGIWMIRB2XI0eMy7X4x1evlLhKotd8SSvX/a9WT9
rO6UD4EW4OOHbCi5O/a4hYiIRwyUG18l0aXgyXuTdjEhHBDl/Z68KTz5sY/JRHVNtPeTkKvcjPTu
CqWsi3PD7/cABhjAaCoiNAMEYz0XuKLmn3oMQv0Fb8MrOOcs6fTLeNoCQoed84nXwJpXrhS3/wFE
UMOOmONhiLYzW0AC3G35zDMCAExvM6wfhpW9Dnu681Qc06GIMQEAGiW3DJDsD051OdfZOSu89D8s
7arZ8aT2njm4jpe4XdV97x0Pf0pddz+7YiZ0UaSpPpHwGF4NoIBjF/Xd7wno06PGN2HeIpHmuFcc
L76FgzfTIJXlArEZPySwKk49xR928dZNDmOBUYUgrR81/DX5IveoozIB24rlj9+aX0v7N1lzH2hx
i01w3MUFeO0vntz8kysHpoTdTxI86ozJaeHk5F36AFEF89MqUF2soIliJ+FN/yhhfJQs3wrQFYRN
lNryNbpfHPYUJJaM8gRYYkSKuaJnZ8x2CqSwPRQpPpWfhBgKTIDOFEwvou65+mkMDMLuOhIC7Ki1
XWDSyCEzx7hQEwuzFs/QjvhhnkPrMgSxgmhq3GeZTxUH8oGNYNtLxoY1ryKHjK3pJeBWQ/3XWfhr
I/G+dvPfoeE4fi2osfAvE01g15kcxO88RmtP9ynSHR414aGh+uBMZ+ATCeA0U63ZC3M6TijTl6hh
Zp5fEh94tt2SaxInFqgoKA1RgN9t1KfrW94ENdxXfB1HXyM9oeHx4IHkloid9fSiTxkvXYzLXNH1
8Kspm/BWEEVpEA3bXP6bdFELXqhJydiGqZRr5g6F1Ak9H7jkP+ociuO+55RWHBavTPeVB5/4kCbd
QrFuX8QNCIoyqb8F4T330w8pheWFA6HwYyS3UH5GeBCQRfHMJtkFZqX3huhXsG3J4TeWQsUddarw
JIMgQZdwu6w9Nj4P246Zvr4qWlI6RMHafaldo8xWWUc+s/1OaDumMDH8Hrxs5AKBJBoOR4425E0g
LjL0Tt454WDj0QbR4tijGiFzdn48ElPAbUTwUuZqI0h5HpuK0mVOlc56Wr3Icd6bAYz3kf6nNL9r
9m56XX0HxB5tlYF+MJb9/o2WI3qwSmPokDAB69ldmubDlet3/QFoy1S8gzrMyHrAcdKGgtLPxs31
n2zux3Kj/aYoiXFkBbdFFPjTUUjgVftldC0MtGIhXOEzqUMuapZzO4tihlNGKWiM8ZvlGaGOs+tL
iOkUzqGl1B4Ryk3lUuvQ+216RRQp3mrZ4Qgp/KD+EVdATJhw2uw3alb6B6qngEJiJ6zZeDj53cIi
2eKK9IFMOTKtazxsq6zMr7JbwulUzEz7Zcjuc6/A7RxSNAsysJWCbhBL8H4/7pizgrMzd/O+56wT
b3wfLZRrqvX6PbbQaUfmCwoZOQu4SyyY7mI8xEggXy0tx+4URs0Ti3gC/nlFSS38BlxASyjpi61c
j3RWw65AEvyErbnxy1WTcTATG5UkXITZrx57S66rngLIXVSsNvrqeCCBbe3YZbxBFHTy1zBnefGG
kMiJIHbBs584dSzZx8pzkFrtNCMYxdB0rtEToc8k05Eed7T0MlguWPEBv0EZPS1kfruNDqh14zuf
FMGZ+50sBLT6Iy/DXIpNiv9As3jvYbJgHJntn4jvcLmyhF1BtrkuiTbc9o1BZR24Gt5WLtvyPOBH
IAVHNx1vBCeMPqIqt7/ho/jdp0OggjADZZZEPBu4oaFSV+pfyv+YLKmjpcmwQo8fGv9HkXiJf2K7
XVwzRmXm09Lv02fMKR5OicUiTqc2vbEvQi8rUoRdSQ5sw/o6YME3BcHL0DigIqU7kzYK2IvveWLJ
nzhmnNe29HCGBiaAtAt25DaPkE8ycK5o5LZrf7cguh5M05sDYxdppUDU3mnC3/CeZaDxbxH55h3o
CEdAJwvyYIvHpXrKNNVIZLDJD2/pekP6R/vy96i8S7vnA05vC8PtO0b4UBxDIo98TbbsWIvPJeh/
qcqLkVo5h7ZL1FM4Dep/JJ3XkqvItkW/iAgSk8CrhHx51S73QlTV7g2JT0xivv4M3ft6ok+3SoLM
ZeYck6XmQlL1DnmBM7xlUdX8TsQfou3F4o48z5bJRQULOBXWD84fl0V6fZqrdepuFJ9eHSEeJPdp
z+WHG+42P9sMES6i29vWC1LQIRt+U4V60eOAZLS7zulYBJcQXuX6Gkad6j87kKH7uo2A0kaiIa7a
WamrHlcmvnEouoXcWbydt+XXPxiHCJNsDZi2lkiskrFrv7yKcKVdS8Kwv1VtXtxBSZbjszu7TEwa
ihuQV76NptL2uyPG2tQ5dR2lxhj67M11wz+4Ka2l+2qtdf4gdJfW1UwaN9JgDkBFfMnToOsTMZw1
4zyfj8gWbgn1QxAa9DarLvN7EUKheYGE4SQowaRz5M5YqxTBKxqWHQMH+WmDtHjGr1kAO2kiRklr
79AvIrGOK+oFuDmWGg/gCujrwT0X/2WRNbNSNkX6MA11NX8T8YvIbpZyIXMamcvBE2Np9qYECbwd
EeW7W+rd6lNLB8Zq2+AYn0o/dDfM6rxHbojgWtK9IjxxMzwfdVj8AKjV9wC95x73du8+QTHO40px
Tu+oJNarF5BAunSBVR9c3Py72kswlSZiKfCYQGLhYLIPNsX2n2zCrr5JpfE+CTBnjiV8fqaZvj4W
Fv0evaOl3mySCa44G9on3DDfaFKnH2j22XGGNsPwvijPJVKZowtMkBG81+YMjyf/FAQBoB91szBv
Qnuwuy289ekiehW5u8EqSFg2VWo/e14ov3vNYY3yJ+uOZUUC1Qn2yrvDMIEh0agdjochkUfp+Cy2
vRvGB5kCn5JRcfZvVV7xikt1+QEzaUG38BOXHR/mFcdGTo1mUkWP82TX156P/Qm7tnuiQqUU88AF
4Uqz1XNpJv87z50Wg0BgovvINnK5pG4mgwNGW2wrszXLw6To/VAowckKcOU8eKKm+aJS2HkZWvqt
rcHvwlxFOWqW9d5Bck+lCfGZVToSMxNlFWsrO11jz3aNjNEUqfcm09lbSdfPId9HDxmxmde2VWCz
qGeK9zEYPlRXkqNrCgQNfe/W9yJJvM8GkMufzJ1xQAZDro5yZqe/esvfNgunQ56u/nPZdnlxDHnx
dgSb9cOm853gkZBKZDcS093daNOI76ZBjji3pD4t2uVbDdqBNPZx2XU4Y/ZOk0bzj99VttxbMFf2
DcyAnNhIxXoU2TcqWQuRXM+vRZBJZJKjNdeRE1uDfQ0jbyI3myYL3QjPbzaBoURgHF2cKk9ebCYJ
Gy6pMvbYerHbIMHk3LeuOjGl3y1eMe2rLKDOwmJOjnWeteHZGD2CNPGezZwBgPOW5myNKn1bjLxi
tbL2Dny+exvV87GuRfgUYCY/rGWzmJNogARwFrX0C0il61i4rnNW/D4QjNgeiA2xoB6bmFFQZnhl
/bZwDJ/B3fHbsmnK2PF0Knxv2GOuRw+ZxrPHZXXMs8R+R/5AdAWiZ5aqAdgP2a1jEU+uF3p0j8M3
0sz+NcobpEClzN8RYjqn2odBXI6OcVHhg4ZE4p39sinKdqoeuo0Ck7mRPZ+rnmFZ5aNAN01TFTeu
CwWrCCYJgHdiHOz4dvGIsWGMTRZGLxnLJlp6o1JkYZZkY597ZUZOD/QuBBWVfUSTNf01czt/u7mo
KGeHL/SGpDOX04xWtUqiNytMUKul1vN6+0sRQTYLURi8IzcCDLaLKiAhfALBDaiXDnZEDzB05lgQ
sbMFV+dckFPQiIbBPN52nrm9KedGnQOMNnzUFVpupZBx2A6lDtjTbW+YaHuAqTeCBI0nFlTAopn7
5DMFU+cULsdh2pGI0Lcn0Ac9OS/j0D9F6Xrku452rV6RAwYW6z8std8O0oC4E8Y6z2o6Y6lmWtnK
If8Xioxo5MHh8uv5VlfoysV1XQiWjkc5kXsC8aDHyqS3tJ8lFxpAro+UfvdWsI1dd1sJUR6iknoi
RyP8tHr/PvO1uYALSJ0z+b4cqgKE9YM9IuMfoD5tccdDMEVVc0+xVN778818LpFa/CSt4Pv2SxxI
URHKPUkhnYC+wRNtCeu/XIMHc9QCaBGfwZ65i2HliBSs1G5QbwGIchGHQXUtmqCAc1mUzilk2vwZ
Brq5zMQdHibK4R8qd5Kaq+axvDkseXWTgP8zYUcbW1jia2rLx6bX6UcIx3wzsBF9TEJZ7SGjk3o7
pWBdt7kfGRuDTcOlrryf2hLlMxfWfPaptNrNBJZnM3Zk+xy1S/1McQtJzg3AhRC7c7tCS26sNze1
Aegyy+UbjIYjUwqbASQfc9XMLvSiljPKHtTWWY57AVGIjrMyYHpAbbuhpI/e9ZxiJRib4IgMCABH
XmKxJb7+tS97mk0CgXrER/4NmbpOatdIX3HI/P8bUZnyL8upqN55SyoetFlTB0MDMyOSfqHNaxc2
16TqH4grg7vh8bsJXgkn/1MkifNAjkv+4rE2j8t+DiGPU//PW1KJ22Dn9muWx2U1ZrSsact6FmbD
hg1/d6ssst85cYYrvf5nm7jJoc/BHuOop0JgRUoEQaW/WMRPisKv1RfT56G3zdhiwwZgQPe1QNnJ
ttJva3Oxe1p+PXZ/mQ4ncR+6EzCreWxflLRDqFORugnPKxRAQX5Di44g33GHO6++OxGy43dt+aVz
kR1W1PfbvPMYbMM2aw4LJLOntDPtC10KZ4k0rflLoofZtOOKlMDUFaOW1vezLedCQNwOgJ9dv8ps
2N/kClu6ymlrLGBBzaKT2Kos9B1zihXRKeh90LLWbDOkfXYSZrsdZq0YMXG/a4zSGBoqrKp2brqt
nEcSIfIm1MNOrS2lbIO6ikSuNh4BVnKcLG/A5tA/upM1bPspwto6vbdZ6rPHv4E6UDvBvkk/zISv
FIpehMkXpXI2zwaeOXt2yXGGp0JYr87C2sZ1TXFnB67zwYwm+zSB3Z6iIZLmIMriACHyJj8q+H2w
hzvZU1IzDNsHDvzFTuPc2ZI2hjQm6cjhmTBg50qfwLpZJ8XisTlYA+NBzwTyWuLKvgYuudER/jdy
uSIYaEHvvJe6tz8scG3WoVR2/jMaD8kNt1b1W/j9dK9QY0XA3Ynp2jrM+29+cYp9EjgqTo5RPdSD
LC/eRFS1NoSMFnAfMHQA30kGSbvcYBdSaOO9m44dUqka26PKQ4wCilVXFaQeSr/5v3RGGIVb8pzb
GMsbqmMUVfkHgxf+Y2P0XA1sTqOiOmMSiDZtOPXvOTR6PCrzwmh9LdL+jymW1zS51Qg5b9phQsuN
ENjz4wWm0E4OYXnCeJY+aVYOn3ni3lI3qoCx9m3X4MwZxyceJ0ouoOsHlgxMNUK7Il/Hbh+6EPJn
vhT6dYJPsS0K43ZbhAniplPMXm9avzcsD0t1Thh6UE2lWUMgEIjXuxWM+o4glP4HA3ZkWGalNQdc
pFCC+YG70Ls5lrtrh3n+bXTO7nLkr/j1J8WTpapkS2Y3oH+BV+erNcV0qZjOuAdKoBA8N5twvGg8
4AhuVWUx0UVXApf7F/rE/M78xD6EZeRrgq5693kMmy47FYJ19r5fPQ8jD0Y4sxHYtP45wuMqmhGT
xmNmD395fEV9qNjY/3FyNdVftjH149qt7VMA8+FpQnZCb6cjgbM/nIobph+EzQk1m0eqVGQD681h
cU5xD40dK490Olm90Dh6HdOOlhsckWvuHAO3vlH0kmq6mHmao6+RPi9AKNXj3kC1ZF1XZLfLX9Li
s6c1CCDNMm1CJjKuGWDD1eT1RS0hNy8/YJ5Xz8E0GiAca1uclRNkMPMa9bM4meBWRVvt7wHS+OUT
HgBn2k3gxN5Jo6PWMhjg9pms6yPdIRrpfKyDRzGB3gsHL6exLdfwmqWFD1DOIPa72ox+FccGPBuq
idE14w7ZQ71LBmFFdyhgHLkdysrfqdy3d5Om70YvCL+wUET+7WlcM0Z1SGTcqIWySdo85FquQ1T4
TXS3ZnVtHwYze/+xN23OhTsoOkCCPQQKame64y28IY8JIdhDLel/FXLNR6Y4ZPlUkeehF05ctJkQ
HVhAhhiLTGw6wwTIhlXAWAeb/3b0GKrv/TBYP9Hc+GYTeKv8Y/pyqePUrqV+nAbMo4TUdahxh005
+OAC/U7lNzKcQ6eXxVhdNWmFCx7UexcwXv3KIstaUOfc3L9fNk1s85F5qAuQGLQsU/BV0Pfzj7cO
tlN/tipKLhKc+q3TM5XSKHnTfjnRK/AxMUflV2gmzKO27DoEn459KC6vzCskHClQq1v8PnVCgm+R
pXmMuCqbNaUtA2h15GiwUoKDuSjclwhNBZZh9JHZHziKefKWVKOJPidM8sPZTMj58a80lkGobaDR
NRO3ETmFzgF1wDAdM97VvGLHkxkLOEeT2OreSRLXBk4N1wmaW0gGRHEqUhXMJFqtqz2QsaS7uSIy
a1AlJRz/U47qXArs7JQbKXm6PW2IUf/YRtryv6mEgzIBWlC516LnKOWkXzLSoBP0FfTHhQ8OD/ZL
t2e0DAaci2d9QRYS3fwrJGG+RLlt9UedgA4iRIXrZEMTJrDctXYUV1KTipSic9hglGUuls0pA2RE
0v1nkc63vVTpmHs63ASkOuQLKjAcJt5m6IhePo7VRNavibzqkzANuzpZBUkFAj/QGDu5XeRHummy
E+UyrfkDnLs8OCw6cMPTDGctQdJZU3MClHHOxh3pUaD0sHjy6V6voHkgP24srx2GSzUkTHDQ5jc1
jK1QzS/4mlAO10bSQjvc7ONDMcyBf6y6Opr2oaVWjcGuMZ+OM8Ln3VAwzd4d3ct07HFHIscvu6C7
djdaRyNuUY1oXgWN800JTPBiojDJo2rot/g80mEvYHl9NWpEHOKBt+auqXznKcj85cbMGpA39ZLk
lBPisHA5da0rs71wprK64z8pNZGiGkEux4Ek0tQa3jprCZ4RQJnplYyi/lEGxuOPIoYGUInr6kPd
Vy5Qu4iJjHA0Db+PvIyCtrQnzvas+UOxUI+/I8yfXwLqcEM5LMdD7GQY+O+RKHTvbZm1oG0Ztj/X
1jj8izz8IUc8r0haSySlD8wR3fzR0w6FjxvOOx677Bt3RdCfLKarG9mm+WPOcVAezFRmxb4m+u5H
SnJyYoUHkZgLRpfpsYDrlmEDVXxO+MPVBWCYJKrKcpQXr0XrLP+Yx48vXaqb8RAtXfgDMc7GU02C
ImNGd6CGlsA17DhLZXNqvLz52wMXYa5kW2TT9etkX2y2bF/4SeeXZW6tN15b0p9QC5FwFo75GJx6
PxEPE12Lt6+FKS7ZAPuX6qzlqOeXz729pws2xB0DAywb2P5ZYOg8ui8hsVlxii2DVpETSFymcm3e
cOhIhv40SqiqhaNwtMyBoG9zpEuTREJb90ASQh4Q4dQiHCmlo78TQjjufF8m59HHSs6FPRVwb0SD
nVD27C3joLbk65pi6+DfgQuEqNC0Aa80iuCOPAW8UtKCHHhz6GSGEV4pqxh1m1+8VXDRp2M1jtWP
Vc6I00ZmszyzahbYhwAU/Xg5HlV89CIJXmGYF1d+0ZqdQFf2Z2I/gg/h08MdGQI6aJB6g/hY1eG4
7+rWt/YhPXBzWF2G7DHOFLpP1/a8ed8hgTP4XG0Mfj2e70+1Tkl7IYw7Gc+IYLP0b9dlVb6zhmlI
d9akdXlKgDMqSLGEsGG1mMUV0Dnsbcmu75bnSaE2YgJ8DrpRMxARiSi2ZUlJuJn4MkGFtmDGueWm
4TlHv3WxIW6qg+BW/CZCkZ6Z/a18oSoBaGrK2yceRpt5RW3VxOH4eYkrfhojthehTeXglvmMtrgS
nNtmbZ3ggM8FcjMnJe7inpP3GSdB9SEan8xbnl4MBamBkRSTFAaJjSuReAjNQXQyqVLpa7cwet6N
4LPGLeMD90kBDmtizd/wmhroXPHseukWdKy4twZl401J1+KuGWpKr56ha/XZ+VbX/WGcWt9Zwzql
+LemVp1p+7ydxqkxHJis8eyxDqtnEKBwIj3k+HdM5OyzSDk1RJaYb1GFJUaacmX2KfDQsQ1a4F/e
nrm0Pmn2hahniDcTSChx9+ZxPTndH4BhcvnrJBWBIJtKMML7zl2DTIHS05VHCkIjN31nCzTTsJiz
l6Go+TaKRUykH3lyjqDxREyS5rmJ+t0y4ejfCKin07a0KrMc7MlK8oNRYegeBotxmKN5djbtpIef
ULDf3suyne4Eopz2u2WeXCBoSLvhxHTcSu9aAkUlyeW5lFRQJRCZieHCSzm7IeqmjpIba2kOlU/i
GiLYhK0brBNmsoKvWpp0so+sBQb1xYZ31PeexG9+dByv8V9yhs32xu7Gdj2WTU/GmNtMtX9c7C4P
T9wWEwNxdYOaDin9MCwah32pa4NU39ptG7zW2CLJmwIKlX4PZqzbc8rt/4+gFvY0/Njd1epQb8Y9
lJD1wUtr+x/K5PlxTCeg0q2C7ILxQdhPi4ZmEM8T1Jhz1zjBP3QMbOmkZ6tgGyB7DM+kjazBl4Ye
Go8hEqgBiiHVQ1Wqh6DzjL0z3MQWfRFmOIGsd7uUWXBew4gsZEorJnB5lwH1g/keV8RLchgQkSz2
uc2+8+oCXDuVIHEoH6b6dw4QRW9MN6AhMT48551Ia0YDgzcCSKxLPTx2cEOoKCtDSay08l/5m5Lr
7Ntg4bizIxvMXEKYUx6GzfiskAqe8pUt/w2iZj9gf8/uGi0+bM2qNx7gNz6u0wx3hSw8vfGBuOx0
Y6/Y8S33HAIZTDmoJUr3OkzEO37UIX9eRtsHUMUcfOtw7rIGsZzHALqQjfO5kgzCGutJoEG/y5mn
FtuKQd++tXICCW+5D12NaGtXMiY/IZfIII3MVXRANsZe343y6mOtDP7WyiUy6jCZ2SruusVFqGQE
xLBBR3wXJklWsYOWplv2XMlaFihjV+xITe78V2g8UVk1cyM1TX2rpsLPGyvmgc+gH0C0sUt12bS2
SJ3KwtmoqYFlVlfLl3SrDvDuilPFxpxy9hz3NWXUvUuq8EatMuKMcgpqQ1NFH/Bj/sI68sCwmukJ
vSHvfz6uvATMbf3HmSbqBWzwzIHHRHWP6DF9G6zBOxQhj2ExLRk5F5USMPQz2gC/dct7KAZonZZo
+K/1h+Jct7Zk7Vog1dxFqqjuIicpjn2Zy7cmLLkDWWTjO+ogBW8mjWMctWCY5RvuhGCnfGTJgIeS
aKOHyAGahoHokI0kUqMExzc3rB0x4MXUBPdK4HEGqYF4zWCWYZMCpcT11p2feNykwAweVJHJxwzh
210oiBpiOg29KGBkitay1T8j1cYYU7ctr2Z1wSBRiUfed8N41aXk5Q/bzq7DaKrhsmBQ1h5KHgF7
j3I9afj2NHfH0msIPHVbzN1ucEY1n1jn2klsymoAPEtlgQ+Gd+PKa03cIqPlot2bIBvtOPB0W3wX
i2GP4FszR24OeAugQEVE4atCGYXepjWwydBGywx4B4FvIAhQj52A9PoMqWe78fReCF6/mOajWj56
u83qrVj7sHucrXSY7pi1YOyQOPY8nv0IZcMmTbCkHlLrxrnkJIBa1TJIcbelM6EIYOgTIaO0vejg
taa8MWxJ+eF6Sf0H6BS3NdqQ/RelOMpgB7TLLQCIE4QURETzYD+chDSSPetzgm7RS1SAyiJy0Oi5
R45kt7YNaXkMzUiz6ys0MmaRAX+8oPu8zZGRK21VVumF26gSI+MriGcozBFMx7WTBldoWmzS+M/n
77puOM6WMGq/3IQ13xbuUcQNgoe3fenx2fLzzkRz7ma0u/i9sCNjS8UvCzokDPpxj9zSu0Iji1jN
odxI0fnlrTpkBSXPjjObFWU+ZFEIMTdBWR9wH/Gak8cM1TMzEyzGDHRQ7NWOtxzxBk1m29Xz4B7w
qDrRwQVxdGoiAC8IOzJjGJ1ond/hjtD6MBTsWHaib0mjiGTfgkkJrf7RG2/5GCHp82+V1aLkG7CN
vGivgC0LUhBZcG5CtXCStLZ9IEaGSSJPEpmzikRi99KRrehg5aq77BdUBxjmOlySLxuMGXKTQSsd
51FZsn1yk+7VJpTwd116ANrkOnHfI9htaPADT9w+mwmDtzUd8P5QdZY46joouGe99IoUQQL43H2z
rOQF0Yp4dEwOlRuvK3l0e0CTwxqjiKVFRJ5MGUi6r1ljuN0OfD43n+ZjC9jin8MP+1Uz9g3v6yW3
5guHJvZoUuE8DHc0WM+83vhZg7kL2VlFxL1QEUTKIqhG3vgAKBeeI7TO0OcS9jo8T3ZxmjQ4rK3p
l+jTShzL2Qb5zTOEkrX2YZsuncOqoW8/kZcCaqNCsPcjLQVBOA5qBKKtu2jYe2icEHy64dKgwBj7
kHkT/cxuaDx4TU4JKmozhiUMDaOdrLj0DEd8Bt+Nr45s3Cz75DsSBZ9J2gqooTFhuJvbgUcIHokc
t6y4Gpe9TdW/+DkS+Zt7dLKB5XH4caa4iIrrvKa9FdT4Ycw6ixOnFIIQnRSfo4Q/TR7uju+hKSDT
JK13QrziplcvRFr3yKq9J2DDb/z50xduo/fAPp3xUJShE20Rj0ifvSxyLMK3wv474yLpY1ABwW3k
StDeNkN3fJ1VSTAkHr7BP6TSmvwdRXjn/lHg+e1XQctlQYgOVIR5geczRohSFncjMkBwSBTC50Ja
3e/sDjeUeTXXBwrB9DoGGEZ2bSPwlUOmmcM7WwoVVjCpTQmnwTf1spNzA282QA/Icn64qVSpSOU/
mMMs86gc/PC8VE7yb/bHnEyq0lW/Sybau4rwakYpUF743VevTMgPRU6JJChCC9SxVWXJAmfsExle
0zPGdWAeYXVFrpallgUpI1DfzAyMYVLbolNKtDxXKdIsDBXtcuV/C54jhLftbnVR0u0zBtHOFlN9
/8MidrZiShXtx6OV9eMjY9siY5M+1EBYxeTTTfaoku6dNKz8DyvBxHNaipwBj9cZAt6hQY7Fdk7y
8c5MOPzjBdlJvWPE1OptitPvBU0E3W/eQeizMt97Kxd/uXRo9Hswsm3wBKmZaBqyN/RwWqhNOWg7
li2gtJAVQp0csyNpBf0/e2zyH6tX1MJTj4zy5GAwFkef2/p1AV35D0xRop9qB6PspnWq9WGkiHns
+tx/qNOWdUTCYQrMZmqs53RpG+uu6nX5nZEM/583pASA6RZxLIOBllgG8j+9GH6/RJJnegIlo86C
qmZs9+cmHuR1tVT+IFko/oVrJH7RqNdPYbogTssx+x1QO0GttVOXBDEWVpDgOrJG8P6pG1grCuTI
Gs0tqNc8IShmcYG67wS3DPmW0tl7LjWA811RSxRrreWx2uxaEF9X2JlOG3eIDX9am76cIAq7fROE
jgVbwjFUv+/CnmVO3jEFumnOohd82KR1+SJPsYrjV4VCotDWYRY2dhAHS5axVsWNMLRV9J1o1TFD
gau0ugslneYTalY1e9VK+SCt3vsDI/OlaJZXQIxPpcrnJ2teCG/oZnGHtgzWT5elj/hll4eOR0qB
tp6LU4kQ9yQdg+QCtXJ26k0v99wyxRExtr6S8LO8sM1fd3R4xFTOgfWFgNG+ENLL+eyMctf2ZHbl
gKf2IuyX91QOr1PtTegW8nzrZm5wmbEO3cu6R/dchNa5Dmc7tnv/c+VB2SX+cNUAa+Ia8B7aBJLt
UPLULGeZPLKP1ZhooiAzHxgV3lnYh78lVqdna4BUQH2vjhlKSnKfy+irlaCSUmFYnLUMbzdJU5ac
qmO/XyJPfvlAld6trL7Rq0aneqpFYN+7U5ZskXN9JSHhNOAigxbJagsBglGIvsPu9Lpy428G3AHQ
tawuxqyRk2o4q9/Ghi63LKN1LohLea5yCA122S1PiAdJx+gsEoXCsLugw64uRTHmP22bAv/Iq/zY
kQn4aJlxfZe8lDFtbIBDyF+/aNmXE/cn1oYM7Oj7rHAuMtf3/wtae7jAVLrBLrvkN6eSj9Nw7S6R
DvWdgxsJw3xfHxFxjW8jEjEWu71+jHRAd91Bi7TsYHjtiIoDo4HjBLTOwt9V/+RZEG2HrnL+2Igm
t6EvnRMMbvfomcF9S/JU/jficTt0DulASBDEkyP64o/v5/rD9UP6e6fBfeywxG47q7ySE6YPq7Yx
NOCS3lkgUWSr84Oo2v8IX6l3YCQY4pWMJC7GwAVPGpTRvnE9pr1IuA4J3ATsL15PPA/xRoelRBxL
qYI2zEWGFpuiEPelNuoNJlCJWJrCEU3JuB+FHI6+rKd7kK4wfUfJAIAsIgaJEdNF3H3sLhibnKAf
LAhf8ilkxTOHG8rl6ImbRVZwrZfgYfLC64iz5L7IVi05lfvp5NhW+Y0e9wX/SPvpjvhwomxEJtvM
J/KZkremiPYWQ7RPn3bosvSVc2gQRGAwZVqLf64/8gA94Rb+UD2Xsyit8R82QDyr9IylN/dPnHGf
Qb2q98L3phg4LaMoBwZUTcQilOae6TozrrdZQa7Patw/VP/+wfE05wKEQdyqbh+424T0pJcSjJQB
pFHtRBOVR9DB+onsMZyg1RScVrxB+1IMJ8x2NqqRNspjUr9p2obe/7OgCfnkp5hIXLCuLda8T6ug
ZUA8Ud8RDEdKjYemBojfiJmoJur52DqZd/RBsRHvDamQJXPN2Cad1t9KZAvS/8HsV6GxUU3ju7Bs
VOOkyUq2sSlkhGQamVPSCHC9TWq5SqLBicC10nfZ6WS7ENn3WpiMQNDV18EPFJTpsXDZQm7qbsWi
gCeOiTw6Uecn7Xs/lvCcxMZvhxzaf+q2X2tbPWetD1agl3ca2ChSm4qEDP4dBZ4xbW8JaB3e86w2
V34TueG+Dg4C1zsDZt/8tT07+ggmhJDZDO1ea7/ydmuKmD+FIgb3F9FMXK+peHUXjYnDdzB5OjWx
pwRhv4i8QYWdw5BbEXIG+R96kPYQOtUcl2sJGw+heXuSKcDyskWt4DVMYCUqBg0c87H0bdahfbN+
2jM5IHOCIJ9loXNhPTvsvIlUQuEguAigrZ90En1MPlD/ge7pRaWh+sfQE/1Eq+j/7aLJ94GSQYzD
AK8HNWHCzLUdfpyAoTUVL/k2TOZJ8NEBqL/GRWrUU6hiDhAYRckXQgTRrvB7tT6HGbqbQkb0fky+
t10S6WM6Vf/XkOLJoCd6V6NtPrD5UbuzsGrOnMbZV5lK59J15j/boE6Aj/alPOFetEM09kQwwD4B
OrcVg2MgfNTpAyssrKAuO/MYtRa+/tJe9vYw1A94VcBPFB2LlD7DL9rkstZYpVnNgdfT30Oee/d5
aJJH4c85EkEr29qj/wYKNn1jAMMKGsXbo2WV6nNitPA8iw4nYQUjXsOivCd24JHUAvepNIE4dMus
nlxLmHenRIw7FGK4YUlvqFerDS86zLtDFAHtpRB08XuBlHjAWILzV45my4yneW08GzVsMeldEyXO
Fq6T2TNvk0+Kd4JqOSMGEck27rk16P8VCRAwZD6T+8J2JsFIbsRRMxiMnXJIXtYyBNWQko6HTjG5
NwHxwrTTpCMh9HK/8YBhq5nnnjLRGzmtcGdeoKxAvUGlMb+BUmvSWEZ0nBvfZtU2pK53tyyqvce9
yC5fpE68MnR/sNJW3EGZ7C/zHOozXgr9HnQ0kFIEesckePnq0uwZSCRK2jR8Ao/7ZXt+iw6VYd2m
crDoyKx2XhKwF/vBX/qL67TcPlyDeylH9ySW8uVmDt4RZAWhvnAsdifDdFgivpApKEe9baeUziz0
+2hjUIA9KuyUZ4O+4Rr4g/gzDJ2EGm+DONwluD2HTS1pgC8y9+Ux7Gv7ROkujvPSaXIyaO9P9Ew2
ZUfjfMrVTU4FTv+zXml9ItYMcZdIsxsRdAhkyl33vDTVcKzVPL/j2K+P4VADdeOLDSAMshC9zrpd
76OOlbo9W9mlixr3NXdCPm3Y5xFjJX7gG1BjfLS6wtoWVvY6K1iHxAYABpXwkrztZBMQYQyM2RnD
FrLXMGWp7zGKBM3qZd+6T5pYTEnyYezhAXyY/+yoG8esCpLk4vYyeyybsfqDaw0ZbAnMNBrJn2Vl
OzZfdc6Qhm2j/Vs4hKvUQzPGXaBLiNANORfWmLwQ6cFGEerxD7Hb3jdEl8NE44qLB97GnRDVcqjh
lNAoIpGumT2ObtwvxLid85491Q25H6tEuVnM/ojoRqSaCBitZkGGnTieYgtdrTu7HNJDMjMI5cnJ
t3Uu3AXdJbdKoqkL3FU2v1lmhoM/D8HbMBv1izwYfQVIr9jHSP5vqQUyAM6MbjMQF3xQgfs+TJhb
N9HiT1OM27x8YUxSwAv3bevq4ET5HGtjUEj4VrKXjZ88qElm6LxpE3aEG79lgx6IzJDeE/omyGOc
4AUV31yTEuDhxciJ2MCWw4bmIyFI4ZWWFC2cO6Qx6sRw31W+dUgrIf5F+QTm4wZcJwkgozZP/FeP
eHdMQI6+Il/uoAsmC0ALErlVNQ+kAZPRw9qwHKlcp+4Fs8z6DEzNortfAiZ7ZWlOCvIQFd0SkOXQ
hjHJggkKznT89t3K3jduW780SkaKG8TO4lQIFr9pSNxBkzSUB53KoDJH8kTMdfSg86H7HriK7qYy
CP5gwRrjJR1YCtB4+yQ8uTwIuluLaMMwudkmTK+/i5b0eFZR851gmHxU+Ete8oyMxP9xdGbLjSJb
FP0iIkimhFdJoFm25dkvRNlVZp4hGb6+F/3S3RE3utpXFsnJffZee2eaevmZslb9IVUZBxRgsmbL
9P6xq8EwGFmc/NSGiQtKG9byrNA6Y9dLb4s3UVo5a9Zbifd1V/XFEESekKv9r3bfMXS0r6wmw6Np
FuHb3Ay3qlr6U58C8S8pvfmOuDj7JD04NubO2MRAM1ZQigC149ICLTKtP2GN7P7JTg0B/174ork6
1+HGpnZugK1/grFsBwZ3fdJdcr44oZiOZcR7eyxY2yBBGv0tYS6qKY9daVyq+DvO5XArIfhdbZv0
GGZPqOr6RMQwL9IfNv6c7kmsrRxd1fwZJkpkEfROE7CsDcjn6B9KVvbANaD+nCdFM02jRPm6KOON
MB3qRUf34LbuGba9Wg4PHrTjbE2Gl4hDlv2uNHx2hPLlSNWC7ZzaBW1Thbxny6GI7katmlva9ApA
/dQUG/rXxicQiirgEdUpXtDcE8q61+8lShNmhv/zbI2xdPfJjdSpBznSnWhJHA70yxTXFg7oxhm5
Zm0A4/ZQyPJS49xNos/MHihEJojmbPJoyoNkjLhhIgm/2V1bEqBN2dNCab1noDv3VI65kKF0+kcJ
hUyYT+EeKeIWZEY2Bui5/7snSHKYih5crK3kyZgcuJTjHyriMDzgMvSmO30ng3PBQpTtaJUIn6Fs
CCZ9iEkVGP61l6zd5kClg9YxW2oh3LWQxU3pgxZG9xcIZ/JAT5adfKnZ5es2cU/g+X/tjIQfqTX7
D9Yh2S7nw8q31uI6fmrzWoyQmd9dwKYUhE5RtRk1h1G3x9aNrDRaNZqCMA+TU9b7yRPdd8xL/f/d
ifuFR9CiQB14JEfI4C+EXIrjojVtglrrsbRiP0P9I/NNnfkt+8ankKTRT9jCQs2a0IGJV1i/kT20
CDJI4hdOHU/b2Dw5JFa65ijJ2DtBO8kvsKWQ5qvZpGwIpMzBpF6Pb1TM2MaugXBcPevaAloV0qQD
DPkf8JRaXNOa8MQWAFB7XujKeR57sBDkzeKzl0zNv7htu3volRmR3Kb9TDiVTqRp1S6iqPWZ+o/0
6BHqvbBC7feawzyUFDZGzNnSSt81+uSQ621b+J5Vt3ehOcubVkTOec4028WYh3MQc0OBOw8pxeFX
0ukBnPh41092cjKNAn/ZNPV3XKH60UOJ/sia1PAJ02Uo22Vn3/JU6zF2Mpk5j7WpNR8Ji0oOLSSU
OrRm4iRLnRwmrJefXRTN346RL4+N22cPc73YnAn0WriNLh5E59ATrYry3aJOddeH1l/4Vh29FCBN
u6LT/mgj5TeTqZKDhCW2mvbLz24y0O/XjoqwiB2kKzv+zjB+sAkojbNDoeNmVGZCFp/EGbyOSII0
A1/xGMY4pjZgI51jpBwTnE+ZPq0Aro2KqZVyRr7ZqajBaxCz6pg1jdx9JD/dvxBXbq8ldzz6PLOg
HrHxDuYBLIy5X/A6IBpZ85UGSvVn6VINdsSC2p96isgFftOy7BilEBkjguaTWx51Xmbk/b0wNq9D
jSVKR/zHxpk7b4pbk7cBp/ZOKII0tUba5DMMa3Ujrzw+LXHUH0tebSVpWEpDLIdUuQlLA4cvWAeW
LqPr08+wBEPh5PvEC8dXICr9mdLr4i7W/hFQHBaWV5a7bBIBSaGpdcK7azbuDrjNWBNTUgJ3uyCt
TMUMN2/i1irtAypP7S8GqXEKyqGnKxA/sjg7+L1FYGis2+EbMEq3LPL2Qw0lmXe29YFUmxKATtQI
EtSdKZ2wDPcyj5MEpDElNup7lww/ADSEgTXMifnc8eL5bZXg4vEmhwKMNUMSWLik3suVdv+E4Cwc
HzycccJvxg4IGbqwqf2zbd3zE0akF3aNKE99Idn+JSllbd+EFscnFPBIBHE1NvV2xH0ync24w9NL
ZV2UPuK8MWhQ4n7zYzpCN7dFziLliue/qwAPx+knSiSeJ8pI42VD3AdDs8gmu9gWNR8GgpuTP6qk
JXIxp4VJaC0b4SEijGPB5znGl0zFED5lj8thv0zaVeUrXgaXLAazljcbPUwye848q0fNEknBbiZT
aUwnT4yPofDa6GnEjXSHoYRBIs40otDwWXzIgQz90jTLQ421gwklL90Of55oWe95YJKOhSZWfqb0
ln8EF8gNuUs/nlq1iOUEy7J+AcQMEK5lWQ08oVonsVSK0H0E8srmlxQVb0srhjUEpCzT+G3bI/lJ
j9sV2ldJlvFsEHTlYUj6ggojN+rzgwIKBv5+AgpGArQG+wahXd+PTkdAJS2zjxGTKmMhoTln9STT
Caeq2jsvSctvJdGNBUgf3N8tJD4D6YztPQ5arsCy8Nh5KiuG9NFosC38aXb1f1mnUYVCVko/JyAB
uGtWNXBK/k+StOmSWcDHK2z7NI6DlDeSOjXPfS0oUtY1qZ1noYrQNxxRFrsWNEp9LoQnD1Sy6c1x
zHIoeHJKxJ+Vbsr0q9rq17RHGRQOVRiblP3CC6vXbqGKBmpC0FChNp4ToVu/uhq4uuSxW1+BQFgP
dLTI94jDnCssOuhLF3JJ8gXWY2p9gZXt7aICZuPxdoXcqX0CO9WP8GkVQqtRVG6A6VK4vixYqO6Q
vXBk0HO0H5t8fDbQW3+0PnulJhh8S+ShpZJlJ9FgQU5R8x/QwidMt3iyw8yYsdU20zOkFffMlYbB
I+Jq/o55ngIH6lFR1cDMh5nyPWCcm9ww37k5IjCoQtszaXtvSTv9zmaaBHSncNlzBrR1q/AODTZ7
RgliDqjfffyE74LqVRwI8T9zwNfBwwC42vmeOa7fgTqdbGKkm4mq7cocH2l02JY2CXHgcI+EJO/u
Glf0GCLJ3b47nY13cRpbOs3h4voFPqudGBxiezAPqVuMjAAHFSFXp04PRtflWELcYW9QigiW0mlu
ZFrkY90jwW9DWrlAF8xjQM7kA4PjeEW31s9pVMujbrviw+r78AQnj4YrV/Oqz6VuvGumVq9UaL3k
A8b2QfeSvzMX+71OxppcLaiRCoNN7rGQttTGyNyLOxnTVUAc3OaV7kAOJcGGpyF+aViY2Rurxx8K
A/GOvCzeEATdK3pd9ROFQj261TqkhFewQwAscXC4Z5mL+oEJwG3XUWo59KtTP2MqnQzhPsXQX8FE
wU0ohMS60tYFsfrFglaRA7sCEv1euO2vx149AGwTfs1glP6FdHFzM1bWow3UMMjCetqYrnZgG4bs
Xbi8sHXCOZfBEUTOnI4XT1JWr5FmPw2MmEcBWyVo6Ym8AXXIWKdyRLHnOkQZqZLOC7WgNOJ6kyJY
t7sJqPy1VHZx5jKLBufe2REmeCsa5wwlOCQMG+sxc+H4LJZ8tjZuC784HykyLTlxfBRldg449fYY
TLgusrtC7xhwJM72Z0sqYtMP5pvLbslnrVNsiK8/yNoLb9pkXFNCc5uBzHUAKImPqsv73bxIFcyT
V+9Qgkt/0eCIDnZXf4Pw6wPsrH3QWdZ7PBOHpJR9yxwPWBJ8MRMsiwVPl+4Fb6lzshX241ZQodWG
+O1US+rZUN5LHsGMo0YYIozzvRB/BOqoSvMsMVIfyzh23lmJn+0Fo7hok4SGZBtNdRCf86z+Gk12
7WAgdI0yTCRUvTmbYZHuTekccataO8e1KzSdMD5gTc79qI1RESt7Dqq+NR6R/N2zncxnoHpozeH4
AlDHYhZafBVb8xmf5VcsBknspgWOjVs5wPP0BwgkC7aIPklsnOAiKPla7YURwdDFiMbHQUdLyal8
55TQT7Rx4OqZarlrJ0uQsTNnq9nIuGw+BZ7jYGwq6MDNiGv4TE2ndLZK8m7gyQDKKsRmcrHwsuCx
9zCRjKdm9TYwvjLOzrnldwrwxLhy8jiecFG3lXNr8H7iRxfxTqcPF1mNnnKm1Z0gBY0b3ugPhMWw
po1CbWKV/ytMvj69u2j3linw5OptdwDmMm5bN6kuodm/euwen6PWRGpKsTgqeke70NzX0py+hW5z
nbDci0QB4w4GMgjERRvAXAOqRVjvAPUou3VQY/Z1r30r4MUbarV6TMJkLVzH6WjK4Cg6yKSV39QL
4hLJ8rGiip7Yq67YP+WeUDcMZFcCy/SM2zpbHHcuK9+05vCYS43bLpNzcorLAXkDQMB+lLpghUGI
oaAEAHJk2tBfS1OBRc6W6uxUUHeoOZ+kuvseY1puw9OQYuAyjh1zA9urJ0AqklsDcSgALNXsGq9O
XmOhfQNrH8aTm2igM0lH/2I31sHJwK3e4/mv8E0nlHxr5WQHS0t5LcLpOB2Zq3kPVuZwhmajHVI5
1I90saSfXOjxRyWNxWeJ3pbUc/VIFYS8GKYKvPnHqhILjaglH7sCxgBRLGQPK2KKjmM4R+WhW6T6
kD26uWlvPNfQ7rxuMK6MfxqMN+l+QiD8tMze+asGF++MiOZ5q9KoM46sf7nWJ59DZ4UPDm+lM7pi
gJnAvZJyuNimpGs1La1o2LEzeC8VRnzesOCpeq4JCZ0/xZRjw64GIqR891mS/U06iaPca7Id/+Cd
9Hip57NYyug90eitdkNDbhHoXHqBnD+zOf9rRqWempgacwsYCZJB/q27Ib6PeLm4NBg8NDVeLz0q
Lk3RtGxFjQzzcqb7BXU92wXnR76xbbcO5nFwX1kLk+bIB66UAw0m+9RoeSs10ru465J9SFAfaVcC
yhFFujjXU8sLsLaLF/YrdM7yWE+WXsHtiLNXrlccSGzciLJx/FsVckBqs2MCO+oU8oEd/kO0jo3g
4fJrtgzNySx7I8CUXz1TzR1SdE0t087QKW93IgKWBePaF34q2sqH/rXVMMUVpevQ7VfBS6ols5TO
lrnxVtoI2+f7JNRJH6Z3t4kCr8diVRKuWSZzgrte1myhjeJvZM51TbeHBnFFMhKiYl/7JJVv2UJx
yzSnD7rt8MpqWvtUjmGQt9l3p+UgbqD8e6AEnZlfJikzgk3R305bhjOJHrhLI+c1XBd1szzPRKZP
2v0c9+vP0EUPjhGvLz/HtC+aG3X7SCTdC6/S2dfHChCIVfT5h3Qc50efRPqDvwyiSpxUPh111W8o
w8ckIQzjD0P/0ZnLg3JSxIWJLda2pxggXpzu7hj1fujhlsj2O8KLvGVVlRKYmvTDaJfqwnJsLZBe
gS4Z65oxVr6NlXHLK+SbCe4EknQ6VgsHjUUs+2i0M5mRqY+STddSwjaouvCRYMu9PeguObJh3XfU
r2yBnp02C0mERN0508vstVvYwwxSUeCJSqrYHFbZa2VyrkotIuoK+fcwuN4eHPs/tO4FlHXn5zDH
zkmGvzIB7n3kMbGulRbvp5n012iWYbrrEMF3bWlAtE6GUWMNzF7Drl9bvDgb9uZgVQRD76QXQDpt
ensya+1Szxf7RsJu1Lk2Q4UOu0+vVgcwHAXblaICNeM9ZilxLBniwCDMQy+XnJMjzXnpmfEr2k+Y
Ji6q/MDKgw17eNGoKnOgi9SkjrAooKIvsE32kaxcBu+yUzS1QRjVIO7thxG7YTlmB71rRNBIq3hS
5AX9Klm1wrSgAarLGYYL5yGy0oMgwEe0dOr+4N9v9qalzQFtfwzfhoTVNwz1VS3x3YVOw0gC0bmA
51yvMrgh7OqbjHLy02XdMw+QoLUzn15KC8M7W1b7h2s6DQ0msep7Vuft1SCLSMso0rHhDl+tbRN2
2SiR3OPRwEXteNGqbjJEZQA3oWsj1DhJffF69YCH8KkWmJ5nWgs3MEu+PVVWZzA0ld/PMdOiWlvH
MxbH51arm2PvJN5uikggypK5LYm+56Ll5WhNVoBR4yUW5UNdt7xKkUYnIByRPIyMQ/eBbSY5oQkX
MnuofEzcfaek9kzccRVv2VMbGHTXZ1+8mSueLvUYc7Bo5gfNjp8W1js4cbJqF+GdftLC/jHPoOwy
VOg+Wo3u126T/tXxEXDM8OD2tpftJwQsnxOkhdiERcmn5tKmgV4bnpJhUNT8kNrYYPpNI5xEa2lf
4iQftU1mhQqvtdS7OUczq0wwAIHi56xrSwYESrjpRWB4uQAD3961iVUe2jSG4BTCmHHc37CLLxZe
asin7Gcy9w/XAee4QB/ZG6NpXyVH+15LSQBPfC/KkJcjBBPh49nlSotY2o9BHbrji2tH1S6x3fSF
7oNTwzbnasrG/EeuhlXdkIYfJlHdFbUHA64eXJ+d2lvk6gMpWy5FLtmbecKtUy0o6t44j6y/cAPv
9HXo2GkhUyvBfKq0Iy86gSC+eZo1orLDgslMqhJOC7noaw4//yQX0Il8c2v55RWyu7eaeauhGbDi
Qpo/4vjHnxh7fXKOXYj8BgPHBk97+rBk7E2GgVaBlKfjNWyLZDvVovtYWNEhf1DADZUmOSVDFDnH
wsalWqGHMMujiYGPBtQHu4frppHH5p5kVb7jWav2gA5aEi1w/Syq5sAzS8zKzJ00JgEh5UOZJu0B
hh2fjJ1rH0yhwPCJjm2xSd5WaiSbWKM41XgiSZfMvBrPhpyKZ2uK+lfV2M2tyiI96OJlfBG0AaDf
IRedOgedwi7mc64o1KmMgtmQfuBfINYe4+S4ZqokxU47bIEAsIooGfKAnqX61tSdGQyd+JN55cl2
+/FHcYc7EwAUnL2EXya2XWb3G/NB5/ussBx8hU0DFyBJl7Df0+4wsl0Nw0fs28M5UpGT3nPEGisY
bdSgoyM6jv2aKzMBT1SITVx3nWA1U8m3hvSEb1EX/SgTBGlt6XF6Y3gsLd4BWfckpfsjhiRGq2rN
fQ5Py5+cGU9yZng2XGZn8i2uXsHCILGvXJ6bYpAQlCZCRBHdP/jXm3Vfp0/AcEjdYli3suWv6pPm
z1zIv3PZOftctZnP/jvO8BEWPMuobYcFdMxTahfal1tXIRVSa34d+zARU9egjxfaccPFNB82wGX/
wu4lX2nwtlnpatuMBs49F6d+2/SUyfDDQ8OI13s9d/nq1FVRTbaeYLkV0dGGhbo3touXHu0ywSzX
tApL7NxcODJhEeAWx4qtD/N7NxgVgCFSVByW1FzmL4PJqvIkxzHFttGWfE2hW2FW7GN2gggM9MMk
fCIBhh1H7iEHdMe8xCK0dTCQ7XGutaw1k6J9oxWGaC9MGcs+FZAPqvEmsWex89UGFa/zGMYJReS1
SjDi6cNlwb4MeMWRtr8U4SfT9nK3yFHrG0LqxgGJSh0H8AovhJYlcBFMgW+NVHD6sSIWd12N4z6L
PSyXPf+6rnfRL/zJwfeowjwRif8iuVEeFgzsq5mORthi7WXXZmiiAQSVpvRNWVl3pvf+nE2QxzBf
IeB5SkQPodM6fuLxvcTqjkGjHtFqjfSDnpjuFCsW+FxwW7ClknUYIfvhpMMbZZmODsnin/UCm/IY
GyJ1fLRlsML+JkNGVtaMXWMDaoq6LLobXVIsiGsoJhs0h2zP4sFM/Vxg3MDMH4tXI1Nv6VwiQ84z
jBti/yamPbv57eICzCeQUlR3wx/l/JDRs7sZYmxGPD+7qRzcG14b59ri1AViDKSxsVj8zjadSrwP
/ibmIIKwmGM2YONbZJigXOHMQZLhDndslmXAAlJnIaqckuOJbvplkywqX2k/QpwHPZbXjkH4QDTE
pJsHMim4eqp0GgBgmNfG0yQSclosg/ycYvbFrBZUhIPesAUovTg+9G5D2jqB8G3lnbdr0WGwmXLy
fjFdYWYPe+s1jI13PtVVAcebu4m09LKEcnkvLfiFVTdiaWsN6jSXpHwUma58V834qdPmTg8pS/sQ
rPPaeCF+I/QPWIDrOgd9TxCMh0TBf2RdMCCa86YC6gmTRXL68u2Z253bYuGp9YpJKaWvjMY3j3a+
pjzTQjJQShm6LJa6zE/XSTSEVkg1xuSitGCz35GM3VRmyhTpjbRGQQp/qFP5Oy/uv54gP4EayCS9
RucVDqUct2VvYQJdqGf3e1sa3J1svJ/wCWFxJmkVGG65OmeWkj9wsV/JoFHj7kgn+eRF8kTIk34F
QYgdWDkDP6VeC3sM2qfD+wwThMTC3E833r/N00Qycz4SOTeJUvG3GY/BzKmBBthTGWM9poY49Thf
D4iqxSFNeypCDEr62OB5O/YDFWtOgVXXiNLzhD3j7nrTLoYrvJe6yfo717+XSNurpqXFMoey2Iw5
+lZseE/zSK+CnCgdyef66NZ0UWEC0z4iynxBPrZ6yNPkLJADG/FVdkNcB7SLgg0ZIYWWjt3vGULb
U7Fg9aIas35w29k4tMm4Uhwoi/MMRYzA9NjxpOmZ7ZT3mHrafTSNamdBwcUfq6Hh5qMxUQDUYHNv
xw58TE+jprviVuevmt41kPsU2J/7AtrKGolwvypT2bM/pfNSnHWY588SqbY6YRZAr1Btd1RFNQIz
bd3wpnoe2wcWulXuT1UG6SGei2EMbGchFrtj71d2xG4K4zy16+HdqOZ5yqZ7auj2zmjUN6Giqd7O
Crcl+hCTX73QAwn0nFBsG8HcwSMVYWSzQQ/sJm6GhyLx+AVOuv136r36FKLTYWtE+mvd/FXTSB5G
Mzq6jh0sBp2+aQm8R0RyJzba0xShTeaYezI9w26h57CJQuLAqDWtyM/uQr+rPefjJbNyqG9CRs02
r92Ct2066sYWswJl3PNovHGsV/+YApb3msvl5LeLnJ7RWtWztUAfT4lhHwSK5CnX9LeVkO1TL9H5
kW54L9ife6I+8Yg53Ow7VpR6fXL0xj0yTIC8yCbpYzdHsDMoaXmEqDDnZJKblDx0FF5s3krZg2Yq
MZ7ZAc8nyCoO1i237g/YLEaPVQcGppR76kGqMbwKsUCV7mX2MRe586emTOhuLbn5RrMrW4GmUO7G
AA3NU6SoDtqyrIrIiIT0YBdIAh6AA2CTtdW+pvzB701e1cGgLB+1grbEhaBuwI9oMJYpmxA0p3i4
nBwZJvcEGNt1dIGYoYlB0gIRmU5BMk8EVorRzrazVN1ft2Ir38kG+YmTKnAdLtkV312tSObYBzcB
+L0hj3YAYdfwHeSKR28tjmZqZdNkBzwKK3TizjudmMghKTx5q5bsE7p45C/EiYnGyeYUO+2t6JaX
ClSVoVgZAWWinkZb2n99hHroyQovtjNC+3YsyX6xyLWN4xQNSIjYHtb/1ktYJvlPgRXE95qhwYeV
eAshVi0Lhja0Djp8ZzybefW+OOneSopHJ05+M4dDgAA+aew+JZzAGoL3Vz02ay2GLakIT7R0G8Uw
k9IB7G4ED9QvOwQ0An5d8aZ6J2NXBn4bHZYDtsXLFGhc+4+6MrProkjbd6jPKDcsiurQO3RYyA4Z
twRJwm1+Hmh7f6Q2ueJLM6MCD40KEq+3z8g3XJ1lMewr0syXCMDQvwSmADBhoE/IyR7Xj9yoHuQ8
ewe20gYOLELoy9TIoJPuP0nh95kSIEYOCOt7jhwIrXbKh8BjHMiJGQFH60IKzKk+ajYJLjWkC/Uz
vbK3djuIQ+Uar8Kb8opMS958TthzyO9CkoqDPJHGE87yJ0oczFO34hJCw725tWbf8AiyzWSxTE+t
yIDWx+FTzJZyR7GlIXc46XuaQAbT82FBzq/N0IvvyMEEbLjko4a0Eg/1IJhvGqjO+qH0Wmdnt1Xx
UHjptDNJNt0BGtpeMPM/l5vONBWcbExOZ5ac9Ztpy6YNlIrH50zlxm1JQ76uZpIeSEbmJ2ZBNiSO
QUAceOW6V2e4ZXVEv/Oo4UlwmrxX91Ha9Z++jaxP5pj+lEWztq+VSM9e3PcOeodm7YFsiR9E/Pif
PgsM74jk+dyVVznl19FSDxWLJKL0HpHxMU/y+1IOWUCfx9q1Quhp642OCYtXo7yasqpjwY2Xv1gl
2GmapNkqUMxRNf+SBByQ0XKsI8TywiMuz5awRM7ZLGUJJHYU97aZ+EN4Zmlvzz9E2jXByG0l3eo6
Xfe2JcNgnEpqxGjwgM3h0WzI5vMYN7BAUa+qZYZlxEL6UE4iCol09KZ21DjNyYBVzXjvjEab0GBE
eGma0hgOac/v4nkBXASWM3O4GVsApynsoTRTwdrY0T2KQyWUbNwtaDJ7G3jkXnQhtt3F5lxoRvhl
NqVkqOKKZCitwY74idlaPgBIoOy75qP4jeWSH4d8lBq7HY67UqcfxB9Jwj24uMjO0Kq8gG9g/jgX
9l9F6s8PBSzk2AZjSKqg3Yw8belIeHp2FI3q4Cfyf55NmIzMCGv4Hg3pN60jBPFe5OO+s7WDYRc5
8b3yyeRugROeSAOCDoUNUR3jeQEVxkpAsAQRjmbszbrhQyE59QxqncwunUGoo/UEiorFZoBlD5DG
VOLwdpQzXRfyumhBjR0i4CL5YUpEMTVdD1JW6VSHqGJ9gG/a9JYXu+9ix29b2X2pWi9yuhqKOdmF
EybYLYk4HjrMEYN6A6aE2caqBv0iadE+eWmmec+0sTm+FA041hJ8ik9ftPErCAM/OVYUqs2EdWmn
MBZ8xB3MvU0WW+a1Ceee5jVM30HqJUu4x+FetmhAhVo7B9nSZ1OPfjIZXZ88cwGcTB8sJnJ22bjF
rtOm9MOOjSwwuUU4X9zHx+GoqXpMA0vvqCKFp4VDzeHUPhtz0jxVLXgq6Meh/IJ/L4vHGAHTeu5s
i70SkIcqflK8DCrfC726fAC2bXPto0d6qE+K8OcUKDvV7FVEiy9dQpVjPSap+cxek2iLqUdut4GE
QgfhlntIFCQhgWVkGoqkEcYMCqLrJb+QEzUpsy41lxl/smc1ImZQ8MumCgHjWFgyQ/HAFYm9t1JQ
tBI6md3aUkSyc+5gG1kvU3ueHUPkzxPoFm3fJ3LUw41QTYUegkuLnqzlT1vQTne2gBf9IaJqBHlp
R8sDvsu09duwi+ZXRjUC/OjsSfnjWp39xNBXyH1uuSHRxgEBqSvs7qbleiZoes9G54Ncc1U/mLWw
lz3rANwtm0WgDW7nGNZKvUFsGiAfZqA/Qy0kDJYYFm+8ihaweqtNVj7x+PVI1Vy3dGYvDLse7eaV
eSSqaP+xrJRac2xs9o5XBL2vYSqGW8IiMb9E4Gpx0mAMOy5pW1g3UYHjvdKVUN65/GX2gQvQyLGb
TeSGQwFmdBPH/OybzIVbBTlmgP048rqYkRN4W3pekfO0WgY1A4OsarHj1Ek+GA9NKhX1unid22xo
3gHcyZTfIPZ4sARq34Ypi/eG8tnwRIeYLo5F3EfThUX7bNP3y3VrC1w/fq+KtpK7MRyIsCg++EuR
2NZ4wnNWdpDkTPeABawz3oj30mlqUR26d5iNf1IaOt5YhjT2TzJZyWW0eyZUmx2qD7wlO8Gw6R/y
UZQHfQ2TVDptVButRmJH0HBWaz+QnDcUtYwiylJG4VfFxDo+ObiPOcNolzYLzaLKperK9bpbDGSY
nC5Mxt+JwHO1K+1YNgEGnKn/zjXlRd8pLefjSTdGI7vkvRyOykExpUmozdcs+tjiSdai8FTjONLv
WLOnO4FEYIBtp+jHdooFqD1FODG3nxvmJQP7W8JxMZkJ9q/FtobkUpKBS296YdDfGM1GejKxjNfQ
aWKLLRl3ZZUjINLhcCj1FKOvaKIMl4wZ3SPl0Uxg5y15+6HIaYns0/miYeLuWTjbybu2lCjtVkk7
8kNjhhoGWBOIlkPbt7ym0+K+DwPe4Y02URofIsG/NXVt78op1O9uVZdHO3H6P5HhORK+iWELzJXk
ws7eAmU2SeDbQr2bVTnQ6IrigV6cVskeUYx6vlFFerw3TAIOHOzEDThxaHbp2xDPNn7m6st0osFk
UkgVob+JXf2xjvTxh4Ko4WPJUDRjIm/5MPmQw9FD2wjuzWq7EGF9DLvGwNKVdwuOcL3Rq1MKlgPA
ahYNiG0UvRQTaxeY0iCDiMqbi7F8i8HuxzfaJ6IuSKcqXW0ecUKHRzMlbrpvR926tlzFl7spsMFl
EI5kuSF3Y5P7p5eHaiNVN4/xTBcDPjJK+zZi0Gj+KUtEIF+xq0WDRdvvz53WDxaCZiTdmw6VPwQs
kRifFZcZSIvw7MQ+plnr1KBpT3hMDe0VqBosAso6Bhfe68pTjretYF3NNa4zgMie3AyTfoOElFKo
nacRtgI9rNZya1HCwTNhBmNT4NU99W3zkjXwFezV4PtWD63p/SrCwcMDedMKnrytCLtoLDexwtzE
3OnImZUuc/vk0uUaVCGuyW07QK+6JONgKDoVzDI+1i4TwmFgz+/jWOxfzTYBjFZHFZfX1WhzlBbE
Bhy7AH4ospI/jP+dT/cbpqIIuOajZ7C6PNcC6969d1aHYT9XBlzSltUm3j6agG6DyF0y1wkJcNqy
qJqiQ2AqDLMifac83Mt52RyVWI2B+uqkCdLai39pyBDuDbnSKW7YLS1coJ5wG8LAAuUdKTK1JWGu
dOTVI2O9F4HJzlM+mF4Us1lhXbEzF1irO4bUbL5MPS/YR71qUb0wGjVnWYzVG/mOiVGp1Lr3XDca
P0uKWnwwtxXHhOmEzbMdOUBfMGt3rzXR8pjFi+ns9JaN5N6IQihcTuwe06IN/0pQ/WjoQ30Gkx2e
KG0eLzIRBaQcfgKLRuPObLF39sQ+UvZ7kEJt7AQdFzGWXfwNKJ4Z5/ACpMIez9UxDjDTd9POim3A
gHioLOxjpsUClrRi7EeCoPC5LLx4bbzoh8U9O5YBg2scyK70fBcIv1X2kO876AMsiUqpv7rlCm4G
goW0aCxJ4WdsKYut18zg8klcco/LOVW2qWpkTltda25jZue3ZJD/cXYeTXIb65r+KyfOehADZCaQ
wMTcuyhf1Y7t2E1uEBRJwXuPXz8PzmzY1R3VoSsxJIVoEkik+cxrvDtek74eyN1ugZlO4Z2muSVW
opNtuCfwbgARY7ph39XgdI+GS2MWovkI5hDJU7BuQWWbtCzk9FVayvkqwt66T7qEtvmwOBLcuLWs
2xsTr5P8pqUE4//M6PBxcgjNeYoeHcZWB1JMKo7UmnBpCnSUGtHGg0YZpFwTrN+DMUSSKwdQylMw
Zvpa63Yw4hXmNUZ6M5nkPKhThQjDj5z75arJDP1KZGoZ96ZJm/TVRFF0D9Qp/dpBqBt+AspF+Yz7
XIavuiU82YNjL4eHPJ5C7F9GDZbHmcppU5eYgeB6qxUcHV3cS4RqJ5jV5K4bBwcdPlsBveJqzuIe
/Nei2frSGXW8JSkuH1gTfn8NU0884T2CA7lJ0nCM6K5qetp28Aptqp02IOQ8thaf3L/y0ZGEyVlW
W2RAOoyRBkOvZTPmii6TsEPn1u5JkE7IMGb2vEJOZQIPVQXRIiAh4f4/U9gIgGtL6vGT70GANcPs
l2O5/LECEOSWftYgwXwRQh/8SXhHpO9bWvxsk605dVVwJUfy6XUCzj67iysH7QdKWcS+6VA5yB22
gjaeMBN0PgrtNAYIL9vWcOpcAQdXN2ByUb/0nC0+Ds743UOe9Naw+HpiQ+V4+NrlrSHzDc5XzSta
2XiGVyWBiIRT0VwFbaVPFAjCeA0SYikWOIoFp2JVw0i00Jx0V5arRHS0lWN5xzyOdLIWBjfGihos
cMRQO8MWetd8TQl4fg0ay6z33VQ5lF7qCTOgbsbKCm7asAa8p65zBPPQ+bPDPN4k+IbOEHj9xvgK
2tM/urrWHIbIVsmHQuTVeB/B9yzidYo6ETyxpApce2e1VlnfZ+E00LpACRUSgQ0ElUVQ9ciQyP5I
Pba/BpAlsEye0BYxbPtao//ibYAq2yhUxEVjfa+Qlnc2XU3UvI7RJpmAq1iRlyJBpfPhZHlLj6oI
hV1WmwJ1EY80Wg/21G3igTVJ9wvf6RQXbrYD+dcOUmCwCcbO/iuGdX/jskoPGHPrFmO/uRgflGFS
D64GHyH0FgYKgsJprKDX1xTkHemN9cae0JVL6wpMLajq4S+aRGH40y3xG76BJZ1CPBW4A+4EhUwf
FGbcJO19qDqa6bJ183SP9o9lP1AjR71+0DLfh5VvUBOo/AxqHBZ2ZQ9Z/uCYsEu3cREXVwAI0m1f
mfoQjMBON1lB/akbbTSndB7qRXMyYJrn+gYjYmLpwB6aZguwTu4opQ9grugEVujixF321I5uklwn
pjsUANxn85cXVtYvCjUo+haG9Cx+O+KD3ys2jL2Za4RsgrFFLnwVORmt5TZVzzA51QbKRIecWG5c
mRCeCeqoDRbGpkxdK0cTLk1RAvGRXADHI3L/xzw2w7ZHpaNTyJEFM8qdbW6IUxUoc+Ep0t/uoKM9
O6lROj/MJqxvAITPiC6VxR54Au4ntJFiCe5n6naojI00+4uOug1qgSpkPmLRbZEYrMlqyqbd2RUQ
daqW7vBABBcXz2i3gTrglu013MGWqKa0J26Bqncdd50rsJtTMYIrR/E/WBe4Z4JhLo0pucc4enb3
fUeodmxa5dsHtwis8ildmEWU3pGQ+TH204gmYI7SVLwgp8vyNCNRBh1cm6IjJ5iD6B5UeK3uEdAa
4IOp3iUZ90IDrRoMrcthOKGrGNa48+WEPU9ox5FHbYSzCGEWnmFvbSfq6LXO3I4NaU0Zh1/cFhPC
VdeDJUyAWCcFvDmTFhRWIVhSNttSD+1vlS598JjyzKnWLjo3pKTYXom2ei6iwNtHtiWrXSCs0AXI
ZaunbGy8x7ZL2ier9sLfI6IK5ncbcYZF6t21fgE7HECZJ3b/haA9RJIkHAEkJHY1cJGHyPvU/CmN
V1A4NdogfDK6yfhGkWh68IJY+RhNuOjbItuH8te1j57cvU+y/rsyPYpFnAXOE3LYuCGlydBNdynC
6Del1/LyiCZIHFdVnwVbVVZK4IVa4f/UOWFRbzMLYuhaWel0ZcS0F3EhtfqnMazDHx4ILGsHxj3M
vrilCaHE92Blbakdc6qZI3FEAPr4CXlKwz5Nyu1G4p4UYW50rewiR+o7wSCFzge9OrPzvBu4LmWJ
sWuFaVDmUCq7yoDgplirYrMJ6yRU1rbDt+NKlDSgEXDDY5teHvfeFjigP36BFOS9wgRJn2lJD/22
pnt91JmDxj+CQA+zoPVyIiV1slNA5/Ov0Kz7r67ZuzcwGoyJEoY74YUtEAn1Amtov+NqWQ3l1VxR
EyoAUXFX3UY9nT/cgo2y/4bJDQAVQDwzLTNkBn0ol54JeAyZ25kCGcc6CucugBhVGNXViHtusaYx
Tyso7JqBviBGVdj52q5TozYMPm+87S2vv+urVt+KqMgeHbQM/TtjTPCnFX4/4ppc6tazNrlVNsR9
fukVW4HqZYjUfhUdoq60v4YKr7ojTXrdPDVEL5DOUxFaGw8PGU0qXaKeu4IHOSAxYyDVb2EtePBr
Ff1lh1b1bKsagZu4N3+mceqdgMFUf7eR2V7HkauuyjQI0r3wegySPMgRlOuGLPqVTc0i2yrnoMdw
x3ButU9z67YJ/dAjNyQkvppssxbXYJ6b6iB73hjEFspGXphD0ipGN6pQQxaO/K761jhCsm+Gr3DS
PJOyOwkpIu41rOPfhcvlf5epjFovXYm58H7ZqlHxTTp0MRUmgbwXRgJcKQDtfDlyv1jc/Zsc+2Br
5SE8duj7OepvSDtAU8OPJ0UY4xgJQ4xMyxnj4JlI8+g4MZjYYSo9fM6nPnioIZp1226yEqTE51DK
O8AuRgcklZD/NGKZwRhTDFnGl+5w23M93As9T3fYBzvlF/yG0m95HlBSHbzAQfEhKiMIaMu3Q6AW
pFIOk3nTQH8xHpRA8CI/WAHGIUi7T7VX3hvKQwbZiG2E81Y9Z44oFlvgGPl5O/SQ9NC+XYBK1QNZ
worG6WCg3lHaI9pePO/JR+kU+wa77LL+xaAjGMq13ZbQwyhHRWNwoNaMXLSQ89L5VZicXpsVpw8Q
RgpylJGm8GuAqFwJu7yY6w19dTjglFJG/aywREMRHOhIfK28RrcReoGIzpQrriyvvrZpOb04/oiU
R4tGREqlpAhI8rMJm9QYTQdkI0ZVwHFGAJ7M0rYT3EJa6JjWS5bVLbItUx8G5g1pZAt0L4WtSRNd
FiqBIwFxBKicq2aDajzMWPpW1IaOxLsjk9cUziGzcpgaQT0aGOK59lE6OmmQDyEqQQ0W4RPncaEd
l7+Rys32wWCXe1mRcv/W9rJIOgw6jtoTdCb7Msp+jrEUMcm9NW96rM71Bh9vVuPQVRRaww77tb/m
AQbrIS1IP24jQ5fFnRBGV+1qoGHB2upzlR6NZjQd6Ncqt2+SIAEwiRsfxBM8ew4j6x9ZTDk45m8F
JD/dw2Tj2IxJ7a+cIUBFN0rS6g7Zaq5yPynHm4KOgemt6jaonKcUwqV6hL2QpcEK8JOxBdoGjLBE
yQrAnze80AlEiyHyTGDyVIwCsBylIW5SQu9nixgku5/jPHp0qNiSu1E3/olRB6Gdq4L63mrquNjg
reBe5ezrb9AdZzST4e9uScgoFtHLtMZkZZN6jCipF5lzFRUBP4HKPdqCuC64CHU2Rl3e0l6L0D4N
Z1k5Xx1LTwekCRRs2RyTQop5ctXpGIXfPKmOjSwT464hBwLCYUl7vCs4T+mI0lLI5s3Y6MAB9eLJ
pwgpQBBRkZenp4je+doDmNyVmyGLRX0DmjbKvuUh6NnvynH6DhNDQO9rx2/aYZ1EpuF/CQ0IQnTW
FRECfNhCOK8Fkh7aWAXoj4kXSEA0yQB1eckR8FF5I0aFqA29BvuHh0OcDyUJ52NMfjiNnL0xU7zI
yHIo3t8Ylp/4v72CuhVaZRzKyOp+L/mizoFtVbc4F2SmVd3IBifkr71NAXwXd6K0IGGaWm9pR8Gc
C9ph3sJCwHtY04dC7qVVs752J5QPkKeY9U2Ox4qmDTRR+vC2KfUc+jcIWz5R7wrBr9EHJQhxoeTD
hJIkUQUkCJ10p9gFMnTkQJudB+y8qwBxFMNviJlL+ogptn3yLp1lvi59C0gjAWOYu88NVSoy9TLT
4y/K58BYyTwnUAuUG8uEMiSWWGP/W3q84dpSETUKb+yapyQNc7XOqAa9TpzFtEMNJ8yIwKbxqSG4
/pLOvcHOCqsXdHTUoSqtbr6u7J60NELudecguxA8K8scKWbMVuL8IsdQkNdob4nHNKzclxmLiCDY
CTEj4jFy+iP7oa0EXSzlx095UQT+XQdHf4dlBoLpTTI/dhbqe4tHcx90z2pMrXDr9RPaqViWVXl7
z7UTA3jOsrx4EVXA9oQFE37jiHFfm2nQFFzSGStafMjVF8uwPRMyQtX3VNTSGcBEptT9RH5gHlus
Mb4XbudGLwCMUDAb7TrBQdr15UNf+AKeUJWQEoWDehUY1Z/gIcOpJV61g6cWvS73HnNSsi12jvdj
6sd+70kLkvJYZle1tUDuKZKmLwSw04HyLyxKVzrtFrNmpBIR9m9RAgM2MN1k9lS/QJSIxsfETYep
XhW94FcuFVKKjoS2P1t62Qty38H1Co0alJO6EmJdntV6O5MxQ3gJyAXXc+vJ6LeP4OT1OOHUeLJi
r6BXl7ROuRfdTACKKl+5D6MupilTV+i7CIJWaLR0vfDxHR21zofGvcUempAbBgid3aTI3G+0nMv7
TokehQ0765t+y/Qb5nXu6aH+ZqHvYzwPkMSN9Qzja11ySKujpa0a/a9CGz1+DLIPf2ni0/RY9+hF
CPww9DXF7L4+SAjK/QaRuQxslNck5Z3ruQNsODItw/6b+pMNsdtAaaF8SMFMF1tLa/iIyGKikA29
eKC9ahtp8EUaqLuZ0YjXw9aYm8p9COIaSikxjL+mxYnwB9JdyFZFcOaMLc+ny5tyMAvwxy4nM34K
qBMWPmn9xp9t9+dMSwmrZnbBc4DsBjiLBN1l+BQGxplEhSJdN3M2eBtyIiH/8nIIvGu0k+kSo/tj
TgTDYPPpNaFggLgQTEDKBbTIHmVrYFNR0QVF99GhTTmIbGsj09XRU9LkAYhxgTkR4aJRq80WKgqV
3WA3SEjaPQKmci3pxj2BkTeTXUx0snTIzcn9kSM4i6xVKKp8R1Pah8CKFexpHIr8OWvrmoZH3E0B
yMpFtpPsFkTfLiRAheHbIaqCpF6Qfu84wcY7N/FEcmXFXdQ2O3MqtfFSIrulv5Wdhy5jG3DvnFDd
Ap1XWfw3RTzKp08oHKQExgTPd2LszGReKQmM67dpOjHzxsHiIUiMLtt8AM7fugix8IlfSwSw5xfY
Ak6Akk6chd1jgWvgI73bMcBCwQ3+RmC7S+6rylXIe4NU2KcGc0hUrME7YeZpe9/xe7LwIJDR9GNq
8TcO04AuK7RQuXKnAAy2NgNSCBoUi25SEMQ3ZRcUv1Pf9SgAWDb/hG7g7By3p9a0tL+nE/Buu36p
o9H/TQvPLX4MXBSYRoLrJjwy/Lp+ypFmQDmeGuCDb1eUBhIEgrg/hDv/SIywhBRHYAexD09yPGtK
Dh27A5Z644zmcEhns7yqw8FvnwD7jPJhEQmo961okSzYlF014SbS+ZwjKoQx/4hdURY+0mISjGkm
cE6lgVvNHrMK5zfORCSisduGtJbibld5rr6rVJ8chU6qbWXF5l8aWh9cepD5wNHwtamunVngU0VZ
DIDWzJbcwVMwTUBU0by3ipwkqGNvuKM0KO8on5IKBScENUx7vq8NYFYbldnDax5ko7dPMK6c0G7y
PTwTZEw1Yo0ke44VIYcH8gyo+PtinF9zmmAARa18jidoENzta3pSziJ+SYSx6oXtlk806Nz5GEAA
TUh6JhfJNc7F6hDafU3raCpvaEfmNZQcO5c/u9Apn12jsxTCPdNgzwBvDH5jm0/9Fyevu2tAPPqA
Y44BdycRAC7yASmCydPeUvLPkXj18n5+kW0ZIWJljsOLCR/apsIEPdTsM5ZwxLyqA8FSgClh7j3S
YGKOM8ONDQ4yz4beiS+XDSc3i63iMfDKDMM9jjigkl1BfO2jjXICgUp1MUAhO90Sbs3gMDxVynUC
CjffFx1d0AAMskIfHXzhIXNGO2Hf97X9DXRlEbdUG+KKusA8A5yUBwXdgBHiyQzdexCw0c3cZGmB
sIHbG1/62R0wNKs8x7wbK6s1T5xlkAjJwurvNd43XxLTKP2vuuwMe5GcEPUx9IXYVRAxTljsTrdK
TfRkjci5mUitmtfeoQe7phInflFlKaJn3Bjm58rQRG3kgnpduEzrPe6I0XNDF2cNDra0f9F7mMsT
3pneVdbhq7NG89SjDxVjRASVGGeDKyT3ky/cC1CTSAmksY105dG9jjN4jbsm0zMUliFii46nCsk8
RIAVlV+c7/BExUnacjB3QArVG+K1lRI9CIAuPQzKQ9Kajo43AfuTUDezO/0YD2SWm6abB7J7ORlf
Sncy4BlnS0H7egZOHuyHGKYONkqe3X+3kF1MnqZmTAIk6MyGsoQ9eNBkIFpRTQ7Qmhp3Ro/XprmW
2BlkxqpTJX2YysULBDH7UvhT/wAZIJirv7VZdz20xb6coFFCi2pH6pYFuLV82vRVmLfmI3q5Mf7f
vkFrv3mKJFJ5X1u36McbgDpGGfzyCLZjf0f/jA0G5nsELr93O/DGOKxlUHpvyfVmbDiUNr0gRcgC
IYgDfiJQH+yJ7POWmr47b7pCFN+j2ir6fayMigaSVUnV7WMusg663ghBKF/rDAinPNAuCsNvYa84
sQ4T3qFTubNy8HF2+/e///W///v//hz/T/C7+FKkE1ZG/0L+6gsgkLb5r39b1r//xbG+/O/jr//6
N2kIKpW2RtGFqM2zqXDx8z9/PER4vPGr/5dMgqyFfVX+8J22qjZkPsM+NVPrxRHkE7D94GlDnMeU
uzG9ieylduncjwl9rQh40uWn0W8fRmiK3HhFeHA6HW/poL59GLp3kzNw739LLOAeG0uV3qsFp6Xd
ij6bsj1GKtCBqyQkpPiHI0PKt21haulIVPulejuyUPSAjNAYXogVk32dTdiyOIDjtHaCa8iRPy0f
gavLY1re29eVCM5J11LUzNGA05i7vx0U2BSlJA3eGwOQoblxZecgHNkqO1vRj6X1tBrYNhzNZWNb
X2wB7xQhfNtLuZ2lpixU0k3d4PpamAeHMm1MEavuCAow2FzwiQZ218kYl/3jYHW+ewoyEpvryy9x
9smk6UkkhV3bU0KBtPLct+8gmKDZDnrzYdJWDzypHL+jntdvG2Ei1SUJal4nIYLj5VGXP/WPVSst
YVoYrFDFZKHYllpW9R+rtpibJLR9p3hE6hETizJ3s+s+gVkIjXhu15SDNf1lHGePoYs7xyfL1P5g
dKm0YrUK/mWKt6N3YGXrpjGLR78Y2ockk/Zj0CwwXfQRPxlqWfHnLypdW0iAeY6n1LKE/njRRkiD
hoAqHpuWzDIH+LGGTFTvusQbd7U23efLE3v+OS2hWJDgDV2bdSnMs89pI9hTjdAfHnCdhLcQekub
hToGwnJRfqDgT9/IITy+POr7CWVUmwK+sgRBuG2+fUtqHLwozbeHIiFEX82G81fYUMGma2bMP//x
WCxTKmOubaF7en7GsDYrkxKb/0DrXD4TKKJbAh0tWqpRsOkuD/bBdCqpLO0KS9Fo1WcrRUECdyhd
L8ZAC50f9bof08LGQQpIwF8jWcdWMo2saXt5XOv9ulEM7Dp8Rc5RTy4P9se6sQ3Ao8JL/QfQV6fS
kHW6qyVavAG1Fiy2GyTqo2Guf2SO9aIWj5510rT4DPgoVtSctg7Eh4F8zkP/5QuSJU+e16tPNvEH
z+iQcFKFdig6mubZM1ZhGQwN4hUPk8KZZBVmDmU5+NLqKm/wfYzSonq5PC3nBy6rWwvOKdYZU8IR
8nZWQrLl2Q0N9SDY2wAD4Q+0FAXARzsoOEtUpA7KMejeQz9pdxEGuevLD/DBQue8tHgOqluWI88W
etJb0ES6QD843SiOqWqoJJWpDxi37z4Z6vxm54xUCySIcxZAG3IZ8u3LBvHod25WOg8I2nmbEl7t
Dvg9OSHt/H0el1clkd8K/qvcWJaPykZRAA6o5+xw+Z3fn9W2Z3k2D2Py5qZ9dsu1mLmA4x/tB2Pw
BHq3o2sdyzR9hU1PpF8gxdqn5rSBIxt9MvL7z8215DKo63KlMw1vZ8Cbh9qzS6UegHzQATXsUW9G
6k87d07sa5pSdylYo53fOQs4xC2vLr/4+49tcz1xNVoWIQVoi7fDc0O5cAYa60HERLJWPBQjok/h
vJFR0/91eaz3e8nR2sSoTgm2Pa22t2NhOI3vRuP6DyZwxp3ZeEtCF9p7INLtOjfHeH95POvdV9Vg
K6XmkIGRbCIl9XbADMRF75oZXb7AsMorzA1jeejpeFIajny73jntYB4zbG4QkZoCbO707MjjhKnd
/KVBcvKvArC9XOWqkdf2nAyvkc0tjqRRDfG8LMP41gtt7+7yY59Nk+MAamdDaMfkn9LyztZi30wd
qrFWfiXmfD4gGlYfCiOzNnTk0ocgND/bhO/Hk6Zw+C5o93qUbc/GM8Ed4YmeVLQoPWxq8wH2Okqi
PmL/dC2QGHd3l1/wP0fYHwEDbwhoyXQ1kl4uR4B3dqj2gCYKUEzVFc3k9tlTRrZXSuRrJzTHYyRn
+WoMKsEMbgQTUmZtsp9pX29MkpitLcT4yc1+fgr9/+fRhA2sSsQNvbM9aKWIqnQCTSVAM3kWYuxZ
y19DXPrh335JH+5Yh+Mi9GOm8T4HNYPSMPKojwqXIvcksTx9/mSCzhKe/zwQOCRXSs5EWitnu5J+
nQVmsuWTBFnar1GFBqmgMGtihdqxeYeHJEhiqrMoGmHXOMmd3Rnm32kponDTZ4p24+Un+mCNWNrz
PNs1hbssl7c7yTONgch/bEEEOOnOi63pEYGpaU/xQf42LapGl8c727nLBHApWJ7jAHcWpjhbk0mH
B05HreOqQjYa7WCknIYbkTh0uCsJMP/gVrUz3taUt5+w2OzrT5aoWI6GsyVKMMvVz/xbBGJnwXvT
pdjGNGFzFY7pdGzxqUMd1By/elF9S8Sv0NIK7xbz2l/Z0rAhB5ZcThU1cwf31AN+SSiM09wZVxog
FMrAlvt30KOyFDhDvPJDJ3qcpNaHSKbAQTLKjOBmf1yexPOP5pI388FQhFTcMdRX3360RiFoSOqe
HkseHcsbx0bBRkd33IF6beFZ8HB5vLO7xHFdR3k2/GhT0BH3rLNtHYo61AiCG0fX9XoTpicV6JFm
YxVAeFul2cQN/sm6XP7IPz+T65KScm9L3tMyLeds5zoQFCj4u+1JtWZ50JS98f2YEC1qVbN27Grc
IrhYfLI4zq5s3tPVNsmA5Qh7kXM8W5xY5k0ZmE9MCVzt0j7MoKjZd05Kz+RQmWU97VD9Mozj2Fhl
S9cecMM67mj/fPLy8v2DeCa6I4IL1XYJHc4+cG6C76khfp2w9zGHa5ptYfuQgSnPuL6drnlVneXA
7e2o+m1kgFJPhthaO05Puo/s5rql62p+pbxrUyVBStiMvg1yscwB0Yvs5m0M0i95qJDl8DcmzTXv
Z6NQ39xa4PY5eMKuNh9KlFtD0tgKvByqFijZg41uQ8K0copwi46G0jKPDfpAuPtkaqRxOsWFsSSi
kRmdhi7rekwcIyD2a8hSRvAkB9SZn2MA9ukX4ms0CcdhHDuxwkQCbe7La/bdHiFB92wp0ashpxPO
MsV/5CACzB6eCOCUnCanQ5r4g7OixYgkjpjLXxRW3E8+2rI43q5YBmSHWPxw+XLLwfPHgEkDfxs/
suxkDmN7j2Bu+YgxavDJKO+uNLYYw5BbCzYFN+3Ze5VIuMSAzrMTgA28nKkcHmslcWtRvcTyuRRH
I0NoERPwEO4TniVpmTVrHU7JJwHm+UnOg5BX2mBkLEownjo7FMZEInqJRcAp8NTwrKo02uV4U59y
3Ph6VOYXHcioKE+kvNUnk/DB9hCUphzKBZrk4nyqLdT5ijKy8A2BXrh28jy6y9Ay2g7LKhwhdhzB
/GjMIjEhTinJfLm8tD740iQ1knVFWK/kf66YP750mDVinjLQlEFuAXsFE5r9MqIs+ucrWABsM7km
wfGazlms0A9Fp3Ej50vP0BORNx2dG+n6k70L4iF4Ac6PA8DlN/tg0/BFNVqJxEyIx5wtrrgJxzLM
wvDUKGxxVN9cwSAEVt+BLrMFnhiXh/toMaPBbJmgwPnBcn67Z2ozmVpaYuFpcFKu0TGpOd98Do9x
THZIPWCVkpbobExxeR34tAgmt7XuzLr6eflB3kUFLGZK5NSdtLOUgc/Dkl6NIAjqIDshoyrwVx/1
6J4g64zJq8KwdF5V+FbJ72MDcm9NBiWijVNQMV7Nrm0EvxI9muWd3wkkV5FrqWfHWNHesOWmtrxA
yFVBLBmf4mgeytsZWFJ/V1kaur9nInTUrDO/8+ShyFUNCgdYLQKdl1/w3Q3OZSoptRN6EgpLdZb6
oxSJibSgGuOCWP+9KMbu275H4hXwEAaAlwc7r/9wjzKb/LDBEVNZOU88QDbkbsQlgXJeKvNdiLbQ
T3ieSGUn7uQcONQ0KSkmnPNOgB2oFneu/qnEkie95rfmjwJAjL/WbhPd4JptlTuMfMXPmBjW+mQJ
frDiycmou2t2mEMZ8GwFToUJsbeJTuhhzhKwNn61KtDNsz0Lt7hp6Wz8fXl2Pjg3HWaFaSEFlOJ8
zY9OLKi3G8lpmLx+g7eQDSxWR6eYY2xXStFcNzLA67AM4ufLI79bBJiCS7RUOba5oOi8vH3XJrVw
Zqoi1qGD1SxUHhFkoD+76CoD6n1zebAPDkkCfJvkC5qfpLz6djBpwwiwygorPemOxxaS5dqakv/B
JcQ5RftIK+GQWJ1F8wMuD30E6/nUzAklTVDOAEhNy8DIE2El1BQ6XIcmwHB+mm0vv+BH35HQzHRM
zsulYv32BWfAOV6riviEo1BKDU8U+xbd4U3oMnzWwFyFI6XWgZiH/eWR38fG9B2Wc5oFy/1gnW1m
gOxy6LwkObWuKvRdaFAD2uKMEj6KQNDZHbFrxN+iGP1/vnSXWGq578nyIe+8feW6VHKqDT8+lXi8
bJOhNFYTkPbrcYyd3yM+dNhhBAXEFgqu5Sd3/rvFu1TLqdCbdAupqsnlc/xx6YIfDyK3m8XJgUm3
LvhV97Pw0QOMzeyT9Ord/JLh0JK06AXykmzRt0PZADtyikTihKezgIaHsZMGd74KnGbcTujv0fc1
s396EDGpy6jcQoD8iVvfDlqnYPYnU+pTioDHFWkWUlYYA63yuY32LQ2QT+bz/d3LlUCi47gU0UyH
q+HtgEJnGOgkmc2VB38AeiQO4nH8d+XgRYCFybTKo4y3L3MU3EPoHtAdxa4YEa75h6t5uZosTe2B
TgHL6mxRKSdOlB/46tS0lbdvWuCdaFPkG1VruQKuaz7lkNQ+eft3m3cZlHtq2T8M6Z3NduSjizma
vjylTeyEIHi7GcTMQLy+8gjdT6gcIkmt7UwfavCr/zSyY3T6lUQagvCHs/jt1CvTqjndYxvZJbrx
L7XGQQAJkKK4BZiVIJQRNBAO/vk00wRyOCPp5FGfezvmbODjmAU9wRzWYbBSqnjrG4V35+J4sg8W
vTdQsVn8yar+YNd6SyRJu0sJi697NqpFl2MIWnWazEyaSFI1DepOgU9F1goB015+x2WpvEnBlnlF
E5ItxGXO9fN2tCzVXWwYuTqpkpOhDXW+pnNv7aJw+iFRNDxdHu6jlyMPIFwk8OBCP1u5HXS2CAUo
iWrElK1bEWGWZwJqyZEo+CTl+Gi9LrVVKQiXiZTPAvPKqoZZ0WU5pR1WEabsvIOBZPcu17k8tuDe
n9vIsjaUL1FHvPyW1oev6XI6kXORcJ43Mmr0DxCRDb2TRH09c4E4z2WxRh5nrFcV3BJ/60Vg0bb4
bZgY7GLgq7CKCLzJo/7VSgehfh/a/orfGyOUidbeZO7mHOGJZyAWvvgEE/DRItCIKXC6UWPlGH+7
CPzW94M6ghE8uyARexCgyGXo7JDHpDRTmBifzM+7QIdFt8AnWHCkTZ4+y2FmkPhlNQUojGdt+wtT
x3oPKzW7vfwVPvoIrmNargNWkZVwtrRV646Vadbq1BZV+4jLUnbVtkg8Rc2sPjkb3w9F9cKSFCkJ
4Qlwzl4IewLbQJpCE6D25toPW7HtKoXgc9TLTw7CZdm+3bBLocSEeuxaznvgSxLYTQ0lUIPfd8Fc
BWghaxG1X0GJ9zufCHwLnN7fTLKEJGOizHJ5Ut9f9AyvaZCDPQKa/J+V/0dMIVFcQngi905T6M7X
aalukhK1W0psPnb0YA9FiIzA5THf72TGBF6kWaNExu5Z2IgiI6aA0yJaQanuwZxHtMz0IDFp1Pmt
XeC13Aw9LOzC+Hl54PfrdImdWDlLR3IBG73dF407lFUFJOjkxJmjbkrVoJKOZnKVfL080EfrZ8nm
l6SKMsI5nqI37L6aJOdFiEjECf/u8jpywufaZGovj/TR8mEa1VK15QOe55lJ2JrRJAL3VIa1AYzN
abGkjOr4yhoGdOOSvOrvk1Rn34bOjH/b3I33lx/gozldgggKNI4gCTi7AchdS8PIJueEfNR856MR
iJsR+f4/P2PI1wgPXXYK3ZpzxFEfa2VohBNOdhjHPfKmbeXuE8qL//iUYRzuTzB5FJ1pkrxdI5Rv
Z3cuNe6WYE2/azXnV/CJanI489flmftgGxDsuo4A/bf8tSyiP7aeVqECRO3Zp7GcjK1vWtmOGve4
7vsKh20AaMTYWC/btEo/+WYfjUzox5HjaMnHW37+j5Hp8ywYcc4ceOPZN3ST4o2Xt1A9uE/RrY11
tkfbr9sALPus+fTBzqA2SfuLhiQIjPOdUUQ9pNKw06fQy+FiGXS3pjZNNt3gRvvL8/v+FiTc8mB6
ctiYFFTO7oswNvr/kC9PEIhpY/lTNBwyRVGFOjGCKwZ2gZcH/OAs5bVcGkTcu/x9Pq0GylRlGXO8
WAGCyr197GwPgZNIYqM4FPVGo/1xeciP3lFzyFgsVVaRLd9+SfKGoUKcTZ68HqHtABTtlRIQGExd
KIRmEu+T4+ajzwfOgTKlQw4KhubteMhiz+YkK3mSSgAx4IlQIptxJRncf35W05Ul2ZVUpN6XNaJ2
GqvS7OVpLmzvxerDfuPaY/HJbv9oJ6D3YVMU4kjR5z020VgoASLBciorJJT/H2fnsRu3sq3hJyLA
HKadgyTbsmxve0J4OzCnYubT3690DnDV7EYTOiMPBLiaZNWqFf5QeZnyFUOAfBN0BQh3q9brNXKM
PyLHfyduk8BCH8JwXBewnwncb5ajoWGf4NJHoq4B/s1XcGHtr3XhfdM1gNbmADlCyLLs3dtFJx1E
M1MWCYYtg/nbg180Tlh2CT1QGlb7JkiCjekV/kuLMsmmgqAZLWSGN/anjiQinXuPDwn46HJBJApg
cfcUmV1Tm5hcR91Rz3X/iDsRo3ar/nL/+a7QF/KtovZKQYkaMJC/2XlQYzFakdcaJ5R9mrUVxOjc
gDfcRH0PN2EgN1h1kYHqRmc6lAqdeCwk06dn9ou+Q1j3Cy/8xvWs02BgSMTlxfGcfeUBt8WxsHvj
hK9tzdTcxeB9BSYFnqqNOeRB9F65qyEzHCrgWM+uHae7+6/kxoml5pRIFMRzQNXJL/Tmk5v+5PpR
K3T8cHp/HzFNPw2VqLdhVQQLD3sj/hka6FVGji7AF312daIhaKBS2uqnOHPVM0wTZFHb1v5axFP0
Z3Ti8bExOnUhyt94wyDHAQBQEcioOwu6jWc5nTNY5ilXUfNFVtxrJ8whEHJZpRW2sqsOXcGnoEH7
Zo1Au3N2zD5sF55cnptZEs99Co7HYh7GWZ59ZvQnY5T7KIBGLBe/R3Xvf5q6UJ/ef5rAzVi0W+WY
HqWZy29ZpD0yfIVmnDTfYe7SImpalLUOPR9anpEz6X3/3vGIviBV+JqEqsv1sCnucZBl+iUULfs9
KKZ9wkReeSrgHyzcnTe2qRz067K6J5WcI0OR8AsUYabmSaVzu0bxdcC9skFEOdBDBMzvP9eNqETy
AQRHliAg6OXnfHMmvCSeOqPk1sxAq794HVXdChIgVksGRg54vXquv7Dkjedjc1JjcQi50+bbFFpM
zHXm6icIXOqDKKySZl+NhJ+Nxun9p7txImhlWnSn/zN6mO2SOsLZzY99vJ40idGxkN/oVwHW4Bvo
c/C8jW74rhi9vesRNqDEHK3n+z/gRhyAKOcybOM0AMGcBeExSp088kv4lWE/KXDkDQl9Q/kG7Q19
0BApArmTrGFnudXCCbnR0iXawnMCeU1RREV7+WkhMld1VYQpaZDljHAFfdTmVBsLpgkDbRy8FBeR
vihMnnpdi9edi5+3O4XuH7Nx7O3993AjKjBKpcQF6szGfqWfvNlmyaCoVNVqcp6URPvDzsjWZRpb
70/m364y76R2yBG1SOQnZ0uN/Y3uDSbeH0hDN25WfHUs73mKSnFqo3wJzH3rM3OxOJwkJlxwQS5f
tZkD5PRgrp97eGHmeRRoObx4gaV9ZmiZ/mgGFS1AR0udYSFpu3GW5PCHdgmFPIJbs3smbhTdRp0y
PqMDIQ5uXuv7ONYwrgiipfv7dZA0i+yu+5rpug4coXkC0/T8zcDu4uyI1MRRBVQr1j1RlmFy0ZZt
Ux6x8Gv9XYBXJOa+Qw7W+1BVsI4n/KOhFS1c59ehC9wk0x/Zs9cJk7PrnKQnmfwxy84xeX+FT6gY
o7VKzvdpLK3+Q9vkS1Sf67ctodsES9gaEs8+CydQowJLVWJ8acMh2+epGm0rK6s3jm4u5SrXO8qw
PNozkowFjtqbfVh8WhushuC2xXZV/wy1KEfOkyOKrE/eQDwP9Wyjjh7SifcP6o1HlEBCbnDwPNBn
ZkGjs8s2xkzWPw2o0gluUpE9tlGYF+sySRjZ31/tuuagU8M4mL2rwa6dr2ZAXMV7BHQt6rbuU4oe
2tYvWwxjcPpGQnds22atlxKsTrvb/3V/8ev9wzhPMhJ4Xofuwiw2F9A7nB4TypMVZXT40nZcCavs
INrb3ioNomohhbiOgbK6YdJPi5Hb4IreaGRo2OHMc2r8iiaqler7HhTL9v5TXX9ArlabxrDMA2Ew
zU5F7+jo+GJkfhpJqj8WtTs9KRDJT2mTe0slza21uNZU2ja0usnsL8OeEzlpCd5pPCE0JIEdGVrU
SIBDVk6WmrM3lqJwkpB5DhNYr1n+FWNn3/SIip/G1ol+YriVfsxjJd0o0xQvbMrbSyGpxyQQ3Ok8
zmHLUaooXnXwMIrhI7Ii+UEvzHyLtvgS/vnGFoQnISEnJLFy6Hn5At26w7DPy/pTh+TX3hVIaGdR
D+ajQCVw6pt24dFeqRCXMdxibC4BOQ5De6QfLxeETqyGve13J0wFMxw3XSs6juHgfy7MyvquCl/b
B+HYxSuR0TqxA+6xTZnp/UFPcZwhlJf40eK8e3/PXgc7i4BD5QIYiR7cvBOWCQzi9BjbKwQPkNbQ
x2DrtH5yChGUQY1j2CMQ+k7GF00HCISgl2kUy3A+T+jbzOzzFHXOk4GK7z8KiOavQxUin4kkxE6r
cay7/4w3dpVMDQAQwPWyCTuzN+8N6OtkUXuqEYs+5YgiH+nxTwfHqbX9/7AUhBiAC9TaTOkul4q0
dujCVGtOiHWllNuBfzSUwNyFFGYL47VbT0WYMWUbRfYWZ/sJG+4W9au4OQ1dVH90Fc3bk/BqLzQ6
3IUXeGOTODSiaZxQEznWfOgZobRRqpXTnNRqQHZeEd6hd7BVdcK4fxTViGDVVLy/pKbhxtcihwbl
QsV5+SoDrxauk6niVPQTcJMNmic+ULQU78YMj+oQxWVc0IZwz+geQazCM1L/N+osZb0w8r0RKci9
uJc1QIl0Jmb5QNumeB2LAgw4Kr/jpwbPg/CYiwpFOoocBSHU1vTT9bs3kmsQmCSoiXXn17NTjzQa
JrM+OUY27Ee8t3YRSjAHU0E96f5St55PvmLKUI/s0ptdW1hzDQnmUWTnUnXHV73f+RT5W3B3IzoG
Sre7v9x14mEx9eJ2ZCjFBH2OptXbjrIxtMTJ4+QjyQ/NfcQ041DmxSdMhqJDLf260PipF87mzeck
DaAApolwBbxAsTAfFRx6T0NtRS/Ie6T/9LYVbJBgkNqKpdjef9AbVSAdanlqyHyBBMyvmJg0o6ya
sjtZsLAAoMUJbuUplmLrsW/QmqkFNiXBGLnoS2bTQMGUBf8mQkl+DFpSH+//mutwwVmCWiT7rSDV
5uEiHFE1R5Nmou9W9cEGJ7bpyeuSatyrtVYs7anrjyxPLioOkl4r99bl4e1CEY9mWqknrSrwM4sT
xOA32NUZX0aExF88G91trKfiZCPapFxAPF6HK8YCr9Ns4iL37ezAAjXSRvSV1BMzkmrt1HH5Q+tF
9KfIFaRlPOkXbDWx+/PdLxgoOgk1rRX4VHOcZYxgq2n1WPMGGspyZty4H/JMrzduUGcLO/nGt6TB
CXCJVhUZ4BxC5NZWFZoWzam+SIwfuTOMR5RTUCBUUeC7/1TyXV1mLfDVJUfLpH+u8jEvP2TAHSmF
9cdTAGJ6x1jVQr85tw4p6L8DxrcAA2oFDExcDkhNlPnCGbrxpA7wdz4ndwHVwuwScNHkzSSz9ETK
VOxrSpFVjznJCmm5pQTtxlKgh5iGAJCChjcfKtWqYpB7JtWpBAy/1bwx/ZzhkYQNqogWQuCNDUpT
iLkgzSlKhvm8TND+wR564KmQRwXePyj1Ccx7hoU9UtHfspKDfBYcl+LdVxnzVqQVNOpLyO2ufAdv
ekHgY6MxDHGANPAIAb4UOKNDcu1M06ZBMO9X6Yk+fSfZFqwzeBnbMEnpJZFqtmaDMaGKLXZ+yry+
zPZTpXrZrgoTpB0zu8UJpaDruxDsbr1g8Fly6Cr1HeYYTvqCZQepOztNCZ6pfmX9jNCMXrktfEDd
Ln/nircEgbi+XXhM1CSAP8ibdD5J0wZpQeT52UlURv1oT3W5awY9g4RVZfteqZc0BObrATeWXT3J
qqKp586zEq1FU9ceXPM4amkRIFFvYGWJyW0YtE9xo6ZtvpIjKnVhB83jgVyW0YIcm0vBoHmNqxZF
HsKXNo6YXdXdoRxRq11nhrBRxG7Rjs0DDSJcZrmbkAH+tneHfns/Il1dq2x+xB5pQIE1ISTMUcGi
wop3ygL9iIFQQzO3GvL+RVjgl3beFFXqxwHbTnvnK57v70q0Q/DPSsskeOxLeuzbEIX6aCEXv2rQ
8Zto2BgSPgsXCrrk5cEKAzsAxFqOx7SsrFURBOI8MFldW9BmgFKEuN3AcF27+ErRw0uCfYnP2ntL
WvkjuGplCgdTCYzK5Y/QuOGVCDbJsQems3VcFsRRfDg5TvNLxdF4IUWd3/FyORrrlB6ST0+aerlc
aI6YHGV6dwztfhAfk8xLYSeFI3bgu5ptEjsrFGwT3JuxfotGRp5YIyxsR/lIb68nfgOwMVoTHHIV
5N/sekK2PsJJw+yO+OTpf+1pTL+mIkyfRB12C4877yGxFA1Idh4oBxqcc07qhN2fWvdWi1Je7uA4
UdVbmwJs4Wq4Pta0WpgfyjyCADbPGb3MypnE992x68rxUaTQetGrwJomHdSVi8Td6v5puvERpfYK
l6wsxel7Xn5EL4afmWtTezT4ev1LlxTk421mjEOG5WFmpycobrqPTSLuxasgbUx1YXIwj9WM5MmW
SGUgNgOGU2fbyC4TB+nxoD6yyWKMCmIzH9Md9DrIJEnlIH+VK1GLD2VmYOS9pKx0RTiTy/PoXFG0
Z0h05At6cyW2udc5OLNPR9y4At07dILCPlm5mEClOzS1hXt2mf2pX3ITvTza6W5Tev1aTGrnfm+x
W9Ge+sl1jX1q65HyXUFlr9wZHRroW0VFvmBfQzALxDoYaBf8Cn0Rpx+1NnYw6CgkEeqH62HH/Fzj
X46YZhQixfneLwyqhGtCYz7DMZmnUGbkReB9A2ZfUfWShy1+0A3ONrWSwqbouvzcOnqzM7RIWchS
rw+MAR5XwvGIELKKv3yziYFz9WCP/lFVQZLG1F7r0B6zr+9+PFZhMmxS1LF7Zt9PYB1c6GbrHzGu
0+NVULdSMMrserqGrVW6e9cGHL51hkQ3wZJmwef3rg+gBP4GaQa4WTxQLp8ydIp8gGLlHSfHhxtK
pBKrtmPmNIWJ/xOPwGCTBGnrIdhlN0v89OtogawN5QytO6iEpJOXiyPLVyJvM3nHodMwCVKt7CGu
3Oxjp6H6WLmsev9hb6xHIwZRPsn7gb0g//7msHgo3XZhPDjHOqkwNi4Mo8PxVEAuq0uFAqAOqoXs
8cbNimgOCQdliMQ0zC812/ZJwKvcOQZTI6kgWJ5PBeWHOjIjdyrfQMKyCgsGGYBpoojkeYxgq/Za
mD0mtZfmC8fp1isAW06DmtMptZUuX4FI0QNgSM8rwIfipATDC5Lh1dbv1OQxK5VoIdu5sRwTEhvi
GMBWSTm4XK7PY6fBAso6BkOMLE4DMaQIRnurBdqwGlWmC/e/8HV+B9CNpgXluy67i7P7YDB5l1jT
BKe2wM9gNZU6nqTQ4LWfduHnD1Vn2Rh9jWb3BRl4rIk8PEvyw/3fcH0jcBuwPoRFVC6uAkdmM0j2
jRp81qAVh7bGsj2JwhSnBpokeYDMYUq4e+c4lx4q41zUH/lXlpsymr3Z2hlDLpoEfXBCUs/bZMxM
917h5DuI/UvqFtdJC0vJ8kTWJ8zAZt/UUOk7YxwTnHAUV/QdSpRBsbVUeJrbLq2994JdeTL6lrKA
R3FEznEun0wrkxJDIx2DZkepjxheKqs8s5PveBsvNSZunVZAQbSX6HexY63Z6Sh9AxNRrcW3zbKm
nZHg4pnb+JWVGhriou/NdTwgj4qmHKbmMJGw4fXC3f3tc+P1cuNQVlMgSBjs7Hn9VAnUsvO8Y9O2
xa7vrU/uOMUPPgiU98cCMgaSFwI/b3fe8olSz5osZGyOHe9j72a5Wq6EgUHCOu9SsU6DLHqn6CRR
B90eLlW6vxTxVJuXHzOaTAT6ewXttEHTH0E8WDDzteoAo6xZ0JW48TFlA482EzNweRhn+1QP+kwL
MFM4TmVNn6CqavWPX1baP3aX4I9SwZs+mWMzYPQ8turjZCrxN+wAzYWQdB0CXylkbGKgWZQ3MmS9
OZllMTUGtOXqOJSKS6O2QTdLJMmjWwhx1Kjw9/f3z6vK62VRAWWNlIVCilExVfblgkWD0yE+JuXR
w74GyRI7zZTihDC5Y79MeFLwwIafoVIutWn2jWdWyvOAK0r1YPVqUv31K2W0TnY0KvZzj0MqBjai
zoyfTtzaAfY8vRFGa9Nvo+w46GPZ7jytz1FpjgRmRqtY1zHzxH0Qd9/VwDhXjVZjEHjGt9BzcPDZ
a6Kqw51lJh14fbgU+ncV27hfaGzhs+iiFe5s0z4Oko9uXmTtKvJFrmzvv6LrCI2MMbuCqwLCBenl
5RvKjULnRfD7o7r0994wPTMxHQ4MRrJdPYLnVQd/WMg9ro81qbrU8KPnKadQszUVxcTt2k7QcsXN
cRMJPJzV3LLxuKIJ+d7HAy5FWgXxgkqP4ffs8eIxy0MlS49DNepfTSwsgk2TuPWw9h29HfZlN4BR
ngTxdGHl63KMmT6EHSaVnG3wq5crZ16QCYFzxtFGAWiAsx6ooE+UABcXmiHJzjUjzCOrDgPXiRi3
EDmvPysVIFQFGjs0zuiCXq4O66sSXFvD0eoyA3luuIR0EoZtR2fnMU/d6VMuidj3X/aN7+oxkmCy
RvMVxujsymiBSjNzx4za0YewOnQ5tMGDqhchCtn1++9CJNYcA/VNOfVm3nX5hFGABcSo1d1RrVRr
a9eYhpPgeKspNpb6VFcv8xUUpqMN4FAWMOy6XMpBuXkcirA5lmAtsdNMqy1mf/3TEKjaKY/TBEvV
ZAlTevUyJfaE3g/TLVBijPVni1JXmn0R1cfGD9C+px1mPTnV6JXop5XBl/tfTm6HiziJwhIZOWgl
AKV8vtkTRmOM7ybuLMe27r3twHzrKetLbxUgUbYdYS5uxoTs0W1z6dRdmQu37/X9JAsviaSQLXvc
A2b3UxIBi8LzqDoWBoR1ZPG9vZn3KarTkwg/oGqcrkfmTia/AFfxDYbElY63yLvB7STn4P/o5jM/
YCfPNWsSr8BG2dXEMZsMVCia1sL+ADfwVYqk7cv9d351Gcq1pHqIwWSYntssCraWjsYmSrxHazRA
suY4Z8arvEHJdEdEsXZmWPnawgm9tSaYcjIdhmqIT8/DgonChrD96ljVVhkeykwLhy+2UHC1LmgL
PTvQ5t87+JHv1GRUSSSSo+K5aqrvpIOStFZFY68t/thwqNb2FNhfxhaNj/uv9LqhzFokF2xkcisy
79k7LePIt62sFUeFLxy3TGfLPA3WqWhqWraKP2oHEgIv27pl6X0hUS+tbZhEev2s4GLqx6vaqIpm
IRbfeOkklkCuQL3LLuvsR6Eq0jRYW2fHGHO3b0ASux/U96GyArbX7elLBfX7PzNNbApNqUskz/Vl
7CjzyXKUwsiObZpVNdPpQYs2IQ5t0w/fTMyvRoN15EKOqcszehlDYLvQfoQ0YbCl58WJmvRGZNEm
O04AOzJnNXFwonJt4Vo4ImIi22R6mJZjeDIM/Io+2XYe97sKlzbraax0xGwaa+yLXxpOO8a6tLQm
eHVbjHH4aW26IF4UqF677UPPQ3MOH7DeWoUltmUvqjMM4lBNdtns7++oG99OCuKSQ7g2oKP5hCIs
jNrJhyoFlVtEh1yx9EOiiGGrl9aX0g3jhemDLE1n75B2MSWr1PqmoJzFwTLLCq2M4vqoMt87JUNT
n3NnXOojvkqizpaB3gd4giuNm3reaxehh8LWVPVHrFc650iFmyPFomIxsqtchyG3r4DltzeDglPC
S4VeqnYKyNWQkzbSPPmeTNiNfMQpuve/0p7xwg+xiQfcuLG83NC3GAoG+P0lZMrSt3UoMWbDPNM+
Wv1ATIcP6qIMP1apsbWixG/2oOwj5QBllI5bLvIKJiCQA/0QlWanYQZdOtYqmdLR+YSsrYpCjp96
04+mwKkWJ0ysvf7NFU0Nt5mvm+VT6GlRtE0R7OjXUY0z0CZ1q2n4mpomki+Rrnd/8aDIxqcp15r2
nI6hYiBTa4STRn4e5rlyEl6F3NBK05HVSFbgOizvCclD36UfOWJFdH+TXV/1DD7IFaX2MoTpOaAD
LAu/gSLg2CCmOxzqUh9w6g7CKF1Dman/3F/tKjEFJAzkgFwYdTi2wSyxgEEejB5D6+Ngp04VbtAU
N6uP+NU7zj4fhyj501RB3GobF+MyZxsNGKw83/8JNx4YWDaET5jKdBbm8UnpRQoceazoLQz5NwNK
xTeB8QzWp9ir/A9LyZPExAcmx/zG8/LMGe0oF8cGWWjt2wRhov+uJGSofwd0usxP95e7ThV5tXAT
aSm+6gvOeth9W8UlQAD7iCVc/ZgJHOFguB5TTbSPGK+mK9CD1kLkvbGmbBxT1hN3IXPNgoYZg1HF
mQprWDHm7UZvG12sbcXMvnRBrawRp2k/hx7WN/cf9eojSuoY2AdJycE6Zl7Mk9bYDI4dGyBbbj46
mF6fIqbVmFo2S/f6VRR+XQodQYi1kps327IiDv0aAQ37UIdK9dOsvUls8dpMPuqIoRwzY+oWTuTN
BQn6UuidZvwcJmkUYU2fXrEPtjn966N2/dhj2bXR3Ol3pqvRl/tv8jr9RUKQgA8jhG8IFEBeC2/6
IrjTTHhMOuahUJXkk9Za6nezJZnYxkluh8gn5wVmyXHf+EddcRptpfqIRm3wn9W393/KVSFgMN6h
1QY8FBIOV/nlL1Fdvw7c2tEPfYfb7h9lDMfa2Wau28fNQzlYcSD1yFL1aYoBuaztCtDfLk6MrP92
/4dc7y6PohlVDTnrcuD9XP4Qr60ZYEZ4rvZTHawCI1T3ulXn+w4szfHdS1E+SucetrMKOvZyKfxv
8bIvsQPF9dYtaNuEqWF/1kVgD99I01zv5f56VwEYFSUp/QNCk/kLe+xyvZiZ8TioSru3Y7vf1pkd
/js2OErR+hH70Cyha7tNcDbNMtrcX/l6RMoRwk8AqAVKItrVyCPNJ1cgcdPsQ6fGvA1RkecIy9+z
YvjllldUbuC4ovCjOQ1AZ81BMrGYHupajY52W+AmZ6IfCjAh26BPh5hXVhbHFGVnCjOvwvK0a61P
VtkHR7XH6TD1hf5karGzEPCuTqd8CuytIIDDdmcUevkCI+AqgYnp4Z73ZJ/DqqqOaaHG6xgbiB22
ZkuqsVeAfxIgMCGIqlKLA02YhzqSATvvyxhQl2mG5Q4195ARuuG3KXKT01TpwecBpdH2JBw/CT60
IO1TMgXgPA8uNh3qizeErrLHXJNW20pBTMlcquxeM9GLnI7fSPhASoEyC6jxLEYqaARbzdCKfY1H
w0mrR30lRChWdRUV67BXon/tTDe26tQbj0PhU2Si87Bpqhh/2zKO91qruhvNDHCkCsP4Ezbc5q62
rGpTT0VyRM0/ecCDECtQtJK/eE2p7zwRWeuU4Hgsw9peWZir7oCMKAdMg8eFnXsVl+TTcX27YJYQ
XJvLkCH0h4BQoYh9Fjj5BnpV+vDqGl6UQt/4Sds8DmhGbdSmbR4YhoXvDRFyedpNiO/IAfz8AkqE
hizxENb7rBiBnFaRuw9FNa0721iqo66jA+BSpgIGKQulwJxwqsHxG0rbiI9Vpnqi22hJ7Pi73hJD
vDOmwi+eXN2OjR9+EObTz0nQ/lMXXvZVQgELidNlMPshkQGjNTtfVtKrqcj5CUk6nMOgqNe4h9aP
Vp9Vp9rmoCvNNB3ux6abi/LAkLpkwJ+Li/cIuArXDpKjJ/Smi9aiQWkcZXG7cA4qHiPTr0TXszhZ
54kp6iWl8avrBiEgdpccj4D6JVe8fOSxF6VeaKp/UHq0wFrLAd/dOcmWPlOy8Havl6KTyAyPJo5N
QJlLhIQUM3aUjd6hqO30QAtR/4SChrOesONduM2vAiWXDI1vCj3Z36cXfflUwYgLsur43mFIomCn
ZojEuZ1un+EDfBWJnrx3vMNy9JqZoZEcyXno5XLJUGC2hA/vIYUov1VRU1+niKkdlBCrLKVEoPj+
ljFmr5IZOogCMt7X8QX1ySzbpo+p+qbRKw8mMJEMdGhR9Q8ZhjPJLmw7t6J9mDkI8tJOC8RKOGqZ
/4Pnb6/uE1wi7bPbmyrqsviTIDQLY1HdkUe30/eSovQvJSVWrfFkgVmeKF/jrWkn9ri3gAZM9Qbj
qeRh6BPV3mlDmYQrD+X/au03wzDiejX5g/LkwV7+iCqJ2R7iEb7iGiFuJh6mD7Lh4MSlNWymsvKD
fdT4TkYJnmmTsYT0mAUUGLbgO6TlgUTuyHL/8qt0FtbzdH6CBzU1/L0Q4mvXWPaL4Q/O2jFbexN3
DniesVvqe81ONAtTYJK/QUsl0zDN2cIaVexrXxmpsgAhDVX7CcdG2VZJox+10OwPUsxjd39L3FgT
QU5itCE3PuItlw+LYXJUWpNbPQyBax+CCL2CvC3ds4jNEZHxINkAv1uiGb9mxW/uXiTAEVplSQnY
RLxyXsAHHde7JazpTAPHVLdd5046tjxNWjBD08bwdyH8/p8qUQxMlYs6NdcueuTPARbHCDjE8OzX
VWXX9WpEL/TJrKpc7PwsdJzHoAzcr9Yk9OBbEWdK2hCJAfMh752GBjblWThW2LnxKsqVF2Cv/IRO
VhNvurFx3Be10tx8U6lFU34y3HLSvoq+6LIHB9uwhJaKPybFOk/BUGeI4notO1EKxgfIAwpcKzB2
6EGdPtPZQ69jrVZ2CUTHKb2h2mhBnYtNi9/Qua7hru24R5JvXYlM3Yq5eX9Ehn5StxHX5ocBKt3v
BHO7Px4ERXdVY4n9vkjHF2A28yrjxsiNUDe7sgov7L0JSetz5mkCnTHt5zj60ZMJO+cwRrGxkIFe
bTOWIykkGUCJiJJ0tpwAB+cPQBoRjLTic+13JsNZfMF92la7qbV+517wTq6lfETgGBwlMO+ABubK
fB7zoHqAa3suWzE+W+VU/NPorTjbBvNaT4r13T9KV8EVDUBplABOHP8WqrHLo2QhPBoFpIZPVWiN
e4TV4odpCos9oOdp/86luO8JFJgbYooj2TCXS02JX+WQg/2Hinr7syqGcYV9UfM9HYYlwsarPtHb
swqcha+GmsirwA9gu8u1ksytNErL+kysLKjBDLPJTpbeKz8MJTbLFRBPcPB9bHjP4Kv6dq0gxuPt
BZ6szy7Gv5K9hw/KoXHpZMOAQvSjGlvtWzM22hIue3Z/y7giVZYI3hIPSXJy+VunoKCxXXXGuSrM
8XsONecXiYXxPOr5TyUW5UKvTD7621dD/wgqCYmuBcmN3vAseOZJbWd9bk5n4Djducen+LFv7Goh
RF8/lCxTODXSyxImkDxbb5odRVviU5mU/RloRYI1w6hGT1ppNR+HaMQMnCtlYSPfXJDEhCExzSPu
o8sF47EDHTLp3dnspxEFkVLz1l3iWnsEc4NdLgp7Sd/3OjzwJiHNUYgRIoC6XK44jPlUKDm5sxNW
qrouDZTOI9+IsvWQNeMHNcB0qBu9ZOHNXp1YbI5lAk1QkmPqeVRSNKTqoahp59qauo2S2PaKkupv
M3lLqtA3VmIcIo8qI3hIcrND1EC7TPK0bc6Wj/TRauwg4VgmNeJKs0OxEB1eoRKzfSmjH+NKPiIj
8dnrVCFY2U0aNGc/VvxNq3O/rxUBOu2f1nAasdLxuGxWbj+G37vG7IpV47Wmhyir7hsrmSloLwGD
sO5QtU1XbczWSjDt0JVv3INesc0aqz1NXoNtma1FAYJqQmjmg4N1OiMrBgLx1sm69l8zt9VkjQRP
8QkBVD3ZqeY4light4KJiVMPS+fx+i3D4qcmwZcRQD8Mn8ttBIdvsLRKqGcL77Z9hpDoqnP87onZ
Rb+QSl+fEYIZHXL0e9BsQBDmcilRd5o10v0/F073N68o9v2eG0yS6+OVVarFr3dGfIp5ECJoGEnd
GULb5Xo+sL7eDns0JVPd/DvgPbTtGr0adqMTjEtSr7Pmgdw7XGDSNhQAJkFuFnGc0fAjUXjm2ULp
eVPmJqoBHPuzVQQOGvzdGO/w9hRgjfV02htluCRacv12aVkwcX5V3eCSkx/6TcjLmEoXI6a9ZzNw
h5NoW7Nce4k+/XZtYX0wcxH5C9/zeutwbzBYASyKciF8iMsVvSSLU+zd7bNftdM2xAznGLS9uw2G
aFqIOtfBDr8q5G118m5HRbn3cqnA6lwz0KimDD/RtiqaoYfWHLgVS2QvVMxwfrgKlrT398+rP97b
mCCvcfqokAI5HKQP8pW/eaWxKPzA9fzyTMacxiAYnT5bd+g8T1thKFP5gOKb8w8MMV8F/etX075U
A91cI/WdFZtoNMtkJabCNZ7isHd2pQobf0U7z9F3cZVH6j71ddFt7//q+T6QPxpqGXalYCEk/PPy
R+sZCgT2CKMsIj+MP+Vt4mqbGvrYv2UYluXHPuitd85OpKUrDUH4fRTlEn8+CyKTO1hdZ4/VOUq6
9F9yHjfbKKIpH704buud53fjj/c+JXeQBGDQS4fNMQcTOXBg03Hw67PoquJRryf1QBNcfIsDtUXA
0ViSz5gXuDwhsA9iFlK5IPnnitF8z04vMvw2A3DuARW4FjWbwDUy/1gInLBWNgqhX+ypVNa93k7f
3v20AAxRIUClkZbHXAzGtXK6U71WndN+sM1tZ5aWu/ba0gsfh75Qt3Fq8UPevaZkOAF7Y1RDL2UW
0KTpdeY7FlZiY1p8jQa9QpO7cdWVpdXZp8hV6uf7C87DCXeknMHIFiwJ8VVZXZs216KujGdJiT2k
TN93wgNK2ab1Ui1wfUYoBIBDEUnoGVzh+krf02u0QoZzX2rGtjLNYl2MnroP8uDXRFdyoZK79WSk
MKwGyE7Sfi+PpMR39Abc9HOO6GW4FlDi200fms0Pq4zeK7iJK7pMNyQQW07YcOK8XK3zxsh0AV7v
02Hqt46efethlm06JPUekq41F8aYr+ptb6Mk68FpIsFhbippN7PMySVd6IGcVvtC60NoxFQ12VPT
ul6zAn2VQqPSo3I/lDhKroI8N15haEEEsLmx/7ahivY6KhTgtPp6KD66WuJ+qxRR6ysf0dPPau0p
+TrPlIF5M6xGd41ddLoNYuQ9wUkr7TbI4YvTYBJ5uB4DNPXWoVNmX+5vzvn1/vqQslMuwROw/2YR
jpQOz9auEvu+VcRTUMch8GW12jEAy5kJYbsz2HR2tdxM947njwtX7eXyqMlIXUgUs2mtMYAhsF9+
01xLG91l/rQbBzs5+Hqmn0alj7cGvZZm0ytKiQZblIOtsMrvQaIuqYTPQG//+QGARiBrEOqhP862
sGNVXpCA99sZNXaquQ5ZOdYm9TkE8bvBBnl6HHTX+tDoWXcUWh1sK1Cem9hWyoVL+TIQ/+eHYL5D
H0xS6Pg1l28iq8JW8SZXxSrcBwNAwwrpyADh3Laq25MPUfpj1TrBDlaHub+/B+R//f8bnVAhm5uk
H5JnKzXUZu9gwn0boEWo7xPHDl4Sf/IfavL3hU99GSxeV2EQyOVG357mz7y7mEbFpLbmZOxdk6Ic
o0rtWRt1sfFif6lPcRkG/7sUA3iScubElFqX79IHSFU4oWnsI6fVP0RKw+UltOG7Hwzubpr8pYTq
6tHo2FNooHbFcA2NrdkLdJWu8QQNqH2UdxBgVOgu+I8qu56Wwfr+t5pFJZ4NlU8uS9IDvhYM+9mJ
sQJucQwC9b2wmubj1Lb+RlNcdwXDVNurTfw7ycLySH08fMH3cFoFVug+qm6UvNg5Rktkd/WefQgw
wijczUi6dRpt7M51J46eojBTnic7AbnUo+IsYBfuu8DNYD9Lb0lkDLa53Vaf7j/TbET832eSyhgE
IlkUz55Js+qRHnOr7yt0Uj9zO8dIBDjTwUgMQfcZ8LRq5t1B74SyDtPJOaT/R92ZLMeNZGv6VdJy
j7wAHGPbrVoAEcHgEJw0awOjJAozHPP0Or3qRT9FvVh/oPLeUoA0RnPRi66FKmUUwwNw9+PHz/mH
wqrpwSr11hETWgYOoqqvf6dnS4jXvIAX6Wgtd4D1a1bLSBM97aUzR6TmDcLLd+3UTPu6QNFVyvnn
66OtN/8yqeQHHGpURHkJq80vrXmkcyrEGWwc933qol/GGqBQrTbqWTkbmldBGvuSlITGN49M34kE
ECE6asDra3IakZ/BJxFnJVvzItLAyiQiCjzbLqd3qoiVy6iZ9fNAaU41oJ4/M1wHCiFQHIl3dDuO
N6kwg5oa6RTuM8rEG63t+p1IcPCTRsbF0qnlNsty7Ho7cUqT+fncklvzuIuKtsmlYvW2+9IsaoBt
6X52oTWV0pZbaYrokDrkZ2hynaIJrcajk7bYJix5C9cIot9qvGw0EJsJS4hBooQ2vxtShZws52Ln
uOgdjzMqp1RW+/3rU/t8WApaENc411lUkACPX3Btx4gqW7W2zwOhYP6IURee6T+Mahh38Ryegn2t
jnKecql0O0yqCV+VauHxcHAcutBAUXqPC1m9aVy726ayF59EEUdfTcVt9+noWBvetOrlzPaJtH61
nJ6GRyrO+eVTzn8cD2/hDdVNaDTsM87ziw6QotfGynBWlclNnLfqNovTL7AXxe71t3x8g6faQ5EA
bAuZKScA0Xk1bliosduEhrbPqiD+5OAK6RvpEN4ieaafzYLsjq5vfiI3fXFQSqNgrhaXn3V00mOE
8Bw31/djbYqdklsOSgwETKOJIN9zkdtUrXbKYPSFCUZxhu3C/RQSxDMNLKC+1pwb+j4CVXaGK2Hg
JZpWnYkEOQqLa5XvBl2zD6Q0NxBz9J+vv+jny5nCuia4GkMJQ6FqdUgMSL3q8Wybe7Sfx23Wmbmv
20Ny5kRm4s1q9DarwGVi+ZLQBkn8qR4+Q69PsS7SoUqtfULnwrek41xHYDhgeVboTZ441l96OMSL
ONXxClwu4serF9mLQpn7ztqnrOE9ds71tT4soMnBGD7mbJwTKd+KcPDr6WD2wa0g8lLwXu3WSs4j
UiixvZ8hFXhVIuarchjyd7oMlpqwJs7qyCrO9MzA2A2s5NnEGegl3FnP+rydr5JA7++bBFN17gjy
VpRFftvaUERKTYt8oEA5KBSVlGgIwiF/Wyq5TA03M65k/D/YjDW+keJqL2SQ4NysDfmt2eWmLzT0
eKu6OyV38zysELYX8xIVrQOydP14YuY+0IrG7q19JZ1k7+oQYjRQKLdDY4E8gBHryyx2dnGFWOPr
632VVD49JBw2jiiAjotD7fHIVsMJGTkAeDBOMT/PLl/Aq0SF5k6hae9fH+uF5Wf8PtZqb5WIteI2
3tp7O9RwCrdhqU92Z11YUAj82ujt/evjraxhWH4LMx0oGMgw9heliuOHi+eyswI673uOpu5eKfvb
QuvSjd5E7fuhdqMflZtc6l1pnveIhngos407EpWFf6pUm9e/zLMXDd4cDDh5O6cligSrvWf3GEKr
cKr3o61YPsLO5gU0zUPkNuLdW0ciyV2UY4Fh40e3VuAFeWbYCtkt6TnyBkoyK9uhtPXzONWtNwYU
GmcMAbWCl0vrZ/1QndPOsipc7Vy3qvyyaKMHxSl/xNmY32u5Om3f9mBLm44UdiEhUi19pq2Av09l
h5kw4BxZhl83bnLlFpg1Zn1+ykhsffQxFJcEjrwFBEaXcHXe9vVUYzHDwojVZvLKqbWWNTH7eRto
22gS3+rcsE9cUNbb42lMbkKLeSCEMHW1QswpoSNpNOZ5hP7+Tm+ktsFTtPBjq4637UyV7fXXuQ46
y3gLk4maCAAgguXx7mgyJP4LbiXnwMmrTaeVwldHsIObiTLp915BjV4dc3eGm9ezVV8ffPnw36oB
aB0sgzM2WGeOgHWLWQ0Ku+tH0wRDWalfRFmqmy6occV6fZiX5pGqA5cOyH38bxVyZF6anesM5jlG
bcrOmqYPQoG5k9jIUqOpEh6q0K5OnHovzSN9D4o9qEA9p85YKN+WbRpb54lwwkvE4/u7xHJTQvgk
fT0f1G+vP+M6siyv8rfx1nUIoyh1K6WSdC5H+UGth/4KlcLpsY9t5xTa4aWhuGbwcEsEY9kcLxlq
ShDt6gEeS0WlKmtlfm1zUG0WMsaJKPbSW4SqDk4MtOKi4HI8VKIOReAAATh3gj5NvMAKHb+Ks5S8
AXErr7eK4kS6+9LDcdZDtqNQtYijHY+Yh40hMjWyzjGDqM8INMqh0wPzPAWX+uah0HNa+i4OQVrj
Vnw81DSJzkzqyD7X4vxHlonpWk2wziqDcjzxGp8/FD2BJa+gEcd16YnX8lsTrusHp5F2Z5/TPYhu
oMkLrEqGRZixehukgjsuxFl6O2AKl0onN+7jh0q7RE5BKOxzoXcXVra4JTtDC0DNAaxmQ8sXkTV/
eH3tP18l9HWgSEKDWXAca7+dqZsxJXTm4LwNa92zoLNeqLW2kP8b4wzw5ttk1p6ecRGhoQAHuQHD
s9W5kAf9ODZkCBecpdZmKurw1jZScaIs9KSacxwd3aV3ROpM95SSzWoYoYWZORljiFOgm5/ZWdb4
zZz197EyTd6Q5P11WdEysJMguq+MOPFJUYfIR7083ib84TVNr+8h4nT0LvXePhFVn7B6z74fuSP9
StR4nhnEGP2IMlemKeeJ1YdeA0DgB/ZP/VXdDR8zifCRklliB6labERb2r6ZF+6ZaRbNZgoi/aIf
xnZfjKmx15NGLLIyt9U4gwitshBxfUf49CbrzyZuhT4megTuDBE9RbHCrWUm1o80GawDYlnptjSM
4aAYg31ejPm478vG3Zg1IOohscMT5+ULW4lmPUDkpaLEtl1tWmnlDYl6p5yDFB0vsgixxCkpzIuW
W+KJF/zyUAvKnaYAra/V0SzTujFMOSnnJgf0Nfxz5KbB8lyEfVGfGOrZCWktqAealHQEAIa7q6WW
IfSWooESX9h9E23iRNHP3ahRPTtqlHPhQOMzDPSjXt+2z56PQQEl0WxjwMVq6DhUwAskjIgxuUB5
rDmLO7M5E07cnxVGcuo0fmkoSp6LVjBNPUrax0PZCnyXyAqSC6WVGNGM1ngY9LH1xyYvTlDDnwUj
nur3oVanY5f15mSOToKqmdN5daQV2ykS0Yb3/y0MaWC+/hJXOEmC0TKesyCuOEbIF1cL0p2gy9oV
eoB9J02/UKTchGlUbvVxxuLHLsKrwQTlYRa2vZsU0QH6V2Zww8gn6IlW3Lho7byfwr5EB4aLiSyz
8K0pLd/QxvoO2Amri0k4fvmBXZRaIlBfIfznN0lnfhp1LfySMebONTL5Nv3CX2+EbgXwSJqqLDBx
PB4GL+GAFH6KwUpf7JJirq+TokOjpLAVD/2CSvEGPar8mdSt8EajSS4tnOBOJIArsujT14CcA0gL
qgp4vzXKT3cqtSgaNb1wxYxwo6KijzuW42xcz3oaY7qU1e6D1fRxS8Unn783ekCDxYV7X701Zi0w
wychcKrfUExWSxI4PTqvpZNedCp4wzlE3gryfr4z2d0nhloX7liNNJpJI6B0cPtcoyzqVvaJxIbv
okwz/TrMM9szgZ1vI80eDmNQWb6DG8JtZEXqZRDi8/X6bnhh8z2RsUxgeE8W18dTPyIoKFskxC4K
rR93TqNGFzJRm205yemdSVPzxHgvTjIFIo4EkOaLiv1qwGEO5jLvs4veGgULPB3Arsxt5Q2uFdGO
dyPTn+EAhP6cdbovR2Rz2JSn7A9feu3goJceBymQuU7Jg7J2e7QIswt7tMd3IyCwXYhr2oWRdR/5
yfBJKG7mW1MT+1aLMc+J4+OF8LpklWAXuDBz31mm5bf8sp2rcArKObswuiygaNQ4141VxheAJ04Z
8z2fYZYwN38qpaBoqaMcD1X2EPf70c0vlCqaPDnYA+VhV3lAq/O93sXpKbXmZ+WjBX8OyBpcIskY
nM1V9IJsBmpWc5uLUdqOryaILDaICENZiqSnFAUCKjksQLVzs20vRHeGNI1zR/vR/GT3xqme7LMF
R+pBPZIlt8jkAVxeveqqaK1sUsZxn9pZ63oVEJF9RlPdZ6mVaIPM+XXMezifyt74Qpu/Ootj5fvb
dhml0KVOiSYErwO+kn48B06dmHKQEMY64Y5gwvvMM20ZXSLFMV6OdnWqPL7OTiiNc3hQIeDw4Fq2
ThQwMibZKkztwjUKc2OAft8Ive48fIl0tDj0zE/DwjoRv5eU57fsFojKIvkICJTsi4NkLYdkVEEr
Ab4rV84kxUUx2tGt0qo9Ev8dbdm2N/ejxKQjL4pTBfoXR150MBaeMEp/q3A9jiHloQm2nJaa6oUM
XecMh8DmvJdIR9fIJHqtqkVcbHDue31iV/UYnhlBJgp4VPGWCLoudifoiUQ93ZxDAy5qk/ZasEuG
+o09ymUUNhU4QK6jXBPXsu5mYzetW8z5YRy1bh+prfDCdowOdaPOfqrNyvnrT7WKTk/jUa8QXA8X
AOw6uc3B+wyhOeWHzLGTjWXW4b4eW2zAZ/1Uu/eFoVAjoyYClw8g3hpjBP887vPMyQ/ccpmnUga2
7eUDeqVulTinLohL1nq8RN2j0Vb7EID0rDQ5npU0QoTtxzUc2G6wMtr48h2JvLjlhK7el0btHhAU
Ex5OztqJ/HMVj5eXu9QVOFwITOCaVuFxwLAlzSI7P8jayMNNjmCVD09TvKuFcWkoOXKYr8/mOiD/
GnEBclCbXcoZq7vK1PLI9sQ7NsN5ukzN6YDPlPuz6JTqosM/787RyHLLxP3Uunag+qFJpQMh3IIv
V57iTq7wzUSm5fm5onMfRO+EI+I4FnZR0zRYHheHdDYVOr91Zvl91Rjwr1MAbW3CbOR6eKYPdu4r
QdaGngbF9ACkuNmakYG4tKBKGJaO9bGTiEzaiAOITZBP2vbEi3tpuWjUmdh1bAYm7firtoNG21xR
i0PfY2CZQqRF+T+0fDsw1KtYIVNpwcd9rZzG+NDIRGxDp3f6E9O3iuVP72u5YqLKvpS81FXClC3Z
spNYxQG/rBlExGD2NM+t8sys+tQLklbxbD19Yz/516iwuO1FSour0mqVBkpu907OLIWpsK8Brn4u
Rl0CcpnmbQ+S1JdG9Cgr1fkw1/18Yp++FBQ4Kv978NWRPQTViLpEUxxKGnnXLQJ+G6h51kWsl19e
n+KXNiPpl87mgCCGZMnxDDulEkSynIrDVAXFVwDJ6dZOu4EaEAe1l3MT2r0+4POjChEAkHb0tJD4
eNatqK2k7Cj8FIc6rsqbOsLmLIit7myY2lt0ymPETJ3xfc9Mn4jpLy0jsC709FQuV3Rojp9UFcPU
qIlbHBSsZc5itYo35gBJVsvt6FK1UcqfQ1Ahrz/ti4MCQLYRZqSXvSavooBMD2QK5SGKu/ldYtnl
lQjxIbTr3NwFRljfxaV1Sht5DRt9WrvcLxaZRMBhnJvHjyozNQjTsWT5RJnxMKHDv+fkmrZNlTT3
jWb+xFXVunYa5VMFhf2AcUdNEdkSp9jTLz09uh4QFEiMlh7c8fcIRi1BxqUqDnnmajtjsrofauTS
mR6y+OvomsHV1HXDiXl+msjVGbeUpIByUiRCiXg10YASnHSaKPPrNfLt+Kkr76rOhNfvJOMHMalq
64eVOj/kRmbuAB5FZ3bsTkyJlOdBIMsdzd7oiok7Ved54XWgVU35l4Oem8g6ES8tGqudlUcHejkI
LHXOtLHNWmztGlXESXOCs2nKhrM3rsDlkCEdZbuBFHnW/AyUMsxTHHgOTR+FGF0BqfbUTmLSQDKQ
X/dDh3yMWVsnZuHZszIsaTd/gDwi519NQhkaigkhPDpkrab9zHCQPgeukl5kxfA5XoKaGKdTuehq
TGAIkH+pnrDYaK0gVXG83MqxScWQVcVNibVLfFYHzuBkHqhaaUqfdp7d3qpB22U7V28n620lKwZf
arsojIB7gqm7dltP5iinYGV3N7Ka5SX3uI9UuGAvjY3moW0ynjgUV3EbKCSXS5pA4D4WLphYlSe7
srdMaZgtTOb2rO7gRw5mitw7Bjd7sIvi9vVV5PLqfttTDAcUHyDmwsMh0XdXp2EtbaNwxWDcq9il
+aPODSZPEAGwUGgjUZzG7aDWOK5HWXGVykF59/rwq0Pj7+FZUtzkl2NqtZrAEMDlFrFx34g52br9
2J8rea0Ch5zcTTLq783BsXwo3PXm9YGXD37+3P8eePXcoglFG4Wlce8kqdw0SF/dJbruvH99lPXC
/fV24cSwURBvXJcfQ0wejKpsjPvETZXPdQ+VUeGmuZscO9zLKnMv81r0Jx7t+QpiStE9okKB+BEo
2+PdUrtNGqrhbNzPrRx22MVZG6sF0YwFmunlbnAK87E+lZ4m8UnXGx0NdupaQyaL7biwZsu4r/qy
8wvNqnzcz5ChF3LaQBcKd1ZSJ7sMUY/3EkVbX4/U+q5Ct+VECW6VXS1f5MmZQZBRLrYJy6T/VntK
G2fS0jgx7yMrLLZmV8UXegOPe5bylELLCy8Z4yz4K7CegI6vxa2sMKtAgw3m/dh3t5XdaxciNM2v
WZ+ClLLH6hTZ94WVROOHMiq3VhCva9xCoTduMNedeT/Bqt4Xeef+5ABQNgPCHNvAmFxsAI1T3IkX
dqdAggb64+LxRuw7fp+Y1okk1TvrHvs8AKVu0p67YwfhSLbGYQ7gU6RS3hvqOJ3yc1yf9ctUUq0n
jVyKSgva7njoYMD6qys0876coMBmVkUL10BTPQAxuZsCFePKNIy3po3dEK3ybifBAHkR0rQ3QZtY
26go1X0T1qeA68fzAG6Eg57Ua4Gsc8PjYnL8vbQkjSJqNdaPhSjhXlLszPTLIFbryt0EQgD47Ys2
6T/mnQzNt4n1Pw3OsLCiwT1BM1nD16JBUF3FvezHWNrxLsWF4YKXGG1Syz5Ffz4+F34NRZ8C8ime
ijaYuePnNBIyFkeMzo8JmNpZZmv1btCzae9aHdILig2z301V9YODA5iX4Fv6plOXkiiDA1dbim1g
S2BIHY9vZtrYUd5OHuUIYWTvoq6o3jZV1Fuf0irShsBTUA2YT4TOVUFhGZbiIsp0VG059RGRPh5W
j6tiao1Kf5ybXIEh50ZWukWIyqrO7awu+2YDgEjt3gnohs4tMFA1uZ6aPGo8Qw+AvCMgEWzbgBv0
ibTrON7wjRZfY1S6KXfT4UMf6viLkXEB2bNi9RGUJPQaI021XRIUbb8xm7z67BRlf4qCfxxNqWPD
fYc8SjV/wV0/A0s6Cup9vW1GPyl3NDhlj8MH3AhHT8vz6Mdbzsm/h1oSkcXyhmR2FbijtmPD4WT/
E7JeLK4StwPrBr3Jyd5remLfTn2EBSF7zTZPzPj6vbLSAdFDkqBAhwjHWmeA2jZeU+6YhF7a291l
7BTibELVX3ixbSl7JAeKU0rvz94rsF60gKh7YP1IZF1NZR/gBpW7Ebaxik2bXQlb0y9DonqnyvDs
9Rd7HMF5sYjRLKGbWgddPzbV8bJRiGG20lZ16CWmFexlkdPXz+TgTaUW3wyzbdwgmZZ6kT3n+9eH
fvaYQGyXshyLdlHCWA9dzz11QnQhcRo3nOk6dKdgm3NnudErmoBvHGuB57sQuWBPgcRZN76bWOkA
tRQBj9kFyVfkDkvLAy3WXeVz4zYnUvRnT4buEdVSiFGU+/hzFRtTLaFoPqdDRMMYmCEoozT3miRz
XW/gkDox2rMp5PZDbwfXKUITCpOr0dTZCOdQz6zIU0NDHRgNtVCvNqPAoP+RmekC5oWV4JqTPIjJ
cD6//m5XbSbWEG/2l3ID1UJ6uqvNOVC5zUQvgsijC6KriAmLZNqUQ+5kF3J08fWqZZhg2q3Wzo/I
QeTfS1tX/dy2Tfs2zy++y+Lzu2j702JcnJBX3yUiW55td7Ajr7NFfNbpWXvZyrJnyu0CR6L5lBTD
s7dPd5FqFsZtELeID6sNpPddOFKYhKxQDG1zTye12yEupXhGlgXnUSq7u9ASw8YkCTmxgdapBvrG
izEPu5fHpj66HNG/ZbPYmti1k/cMPYok/zLl5T3my+KDLFS6x7Y+nafIzZ8IGE8yQP++GNFpIuci
20NGlPIouL3VCdgHMYeQFGrkGeTwzTu1gke+qcd8Knz+brwXVjTK/ZiN+herzeM7ketd8WBlWn/V
oMc4eKZMpw+mWsSaN9r5VF7FSWF8BrRnHjS7GW/rLoK0HofmoJw1EC7Hr0TD4apVoRz7LclbfWvr
Ydr9uhz8x/fxf4SP8vbXMzT//E/+/p3CZh2HUbv66z8P8fdaNvJn+5/Lr/33Pzv+pX/e9I9129WP
fxweyuaPXVf8eGhjWax/5+gjGOnvb7J5aB+O/rIt2rid7rpHJN4emy5rn4bjOy//8v/2h388Pn3K
+6l8/Mef32VXtMunhXytP//+0fmPf/xJMPptcy+f//cPrx9yfu/dv/6n/OO9zP/1v/54KH78cVv/
638X3+Py8dlHPD407T/+tP+i4wndxcLshsoWhd0//xgel59Y/ISmKG5OBHcgW4sRXiHrNvrHn9pf
S5hCtB/gEwVKGEx//tHIbvmRov5FIWXxdSM+srqWno3553+9jaMZ/PeM/lF0+a2Mi7bhs4+zVFRk
iEYkamBLl/IBLYTjLZJB/JuKqvNkbPju0JZ4cMwYdw2GQH82rg9pgCe3P7TJXHp2hk2tnZPcY9ce
iQtswfuMPpCdf1DHsLo1A1gofhtO89ep6pUNvVb5HhGNVj8R0J9ocv/eYnzrRdYIiATnMX9SGTj+
1qkhp6y2v/QmxgJe0GvabQQjNfHxjUjuULJLvMjpiztDBHCa8joIbzLHqn4C2RMHAd3hQjT6+FFR
6+QmGy17qXo6Go7nA00UW+mHL31eFu+Xg8vY5uo8bVs1tq7IKSHZOHGmfK8Dc3hU4768H4px3Jmd
6L8lRh8fcPG1t33UGxZ6WkVyNUl9l/Udkm/qXKMbYc9pM3tOODc/zRRnjTKW5pXIFNPvykY5xUc4
DoBUL6jqs+4odON0vtT/jt9TC5E2s5f3ZLcbcozriAu9n9bS2Op2O3maBsL3aTv8v4gR5WPxrq0f
H1uCxP8HkWExdvuP/9pqzwLD2cO340Cy/PNfQUAz/lpoU2APuIQzH0v981cQcP7iXsjmNxeTJFiL
S3j4Owjofz1VgigSU9kjwWbm/isGiL9wGl/uz0hd4S6Lgv9bIsCyBI63EggjogCNLvI+Pu14iRi0
8StEIzyUvZM7Q8oG8Qyr3I6NLk4ILR6PxGJkuyy9LZy4FrS3u9q0gJYnGrFo02H249tVEXhjP+vb
Ek/x7W+v/u8o93tUW3KYfz/T3yMtglM8Gm309bnvxFGVjybmEZiJbfTEwLoVL7sT954XHsfiTsDF
kis+BOpV5AxNp8Zt0PXM2K72IeZMN4ghtDtHj7AMeP15fuUMR08EDQBKK6EV0jFQj2Wj/5bJBMiz
dSGJqgjQ2vE62VbBAYH+ON1WY+aUm8BM3MgjqlhbkKCiuwR9FTReFc+i97rAygt/7sdWRwcubKB+
hm2V+XjdjrXnpq2c37ldrIptMIm89xNZ6MANoya9SQewQWetKsLvFciwcGuaGPF5CtT7TzSpptwP
h7HQrpVq4Id6WFk/kV5JTA+wYI4ugOzNn/EcK7bPRxjJ3ZRXDIxXu/bDUMY43HK9k6mnDINp+mmZ
uc5FkNhW6Xe6qIdrFSeQD8gX8tlCnVPUfrW874msrf3ddgv0ynuKBok3pm7m+mlqT1/GRu0/R42B
FAUCJXXk1VmPaYNTFGPrtbbIObbMatgFtto8FumQB9uM8tu3PgjGT+OQ5z/zLDYPlUwH5LtF1N2P
FM/RysPLsufBjUjx3SY2Pzu5RNBuLqTyrekq+0Ng5OmHoDXr2ouNQHM8vdPClnJxnnSfHVz7dHWD
qXf7OXeG7mZ2JG+6cNLyKzeg4h7jjSz09HZIrnJFc9BiNWwOo7Zx2881Hr3fiiaOv7FrugcK+xCn
k1laApsbvew9tFuaB1uDzwAMl5lRlTCuPOx7wZCgs5EOfHA1fKG8rplnuTNNjT+jnPYlFIW41kXj
3tV12Ce8TAGiQgc7AKjYmSpPpOPNXA4RvJOuTd8VXa1XSNHnxkcQoYriad1UfYtdt/00BtnwEa3n
wPFia4q/myJt3jXAz7KdPrXDoU4H9G1H3JdUTK3C8cpxRyvcQP7FXysqR/VRHYbkex/KLPFpkpum
p/Z1eKeHetVtOqNoFG5s1MrOgiLRLrB3KITnIhRwlekZuJQ0Bhftj24byA2uNcVdi2ta52dzLRDP
rCcumZoMi95z5jmf78BShrdFrvVfU65C38IamNi9Q0b8ubNi7kZVi/2MX1eOg4QTfmCtV3XqgJpH
q0tADrDLQ69vayjXY6KV35uqEZhyxXb3WStz2XkQ3MX3VLbF4FdAV2fPCkYcBFpb2omnJkp6rcwq
+smytbAkQRcrv4eWEF0FqRHpPpcpQ3rCAU/voVk9fe2T2Oi9rELrkauMmeKohB206dE46LKtBsvv
hwbDwPSU2ky4aHXKYGyippMf6qSfP6SEfXdTq1b0ozOywfWiJrK/5KKy7vQawSh4dDY2gHwZCmNF
7dZ3aheY+uUUAGr22lRLyy1KV6x/tSR33ZTIIwyea+Tml6ZR4u8OIMJbjIATuZm4WFQewgrK6McJ
2AGP0liu+8IKsOWY5dh/nnNgxd7A/vsOZG26F4n+WaJA0Plpi79oo43To9NjO4aCUgAEOIgKmW1c
sqVtGkqEypwSozgvlUmnbKpgND7WhMyvdUCFzyMTG6oNAafOcXgLigdMBzAMbywRsKJC5Gp2ODuE
0hcB+hYeAoTY0gdchgw4N2I6yLxqeUxDGW74vRxuY8I/0NRkpEChRmO+CcNI/MQ0Lfw8ulwrPVda
cD3HOFCEV2QQPbZxNmV3Os7a2VY35HCPZ4VMd30KIM8prX5j1RnYMiMIKxv0q0ElNnRkMmKkHpul
X0xw9M76xkxGv090Qb0i7tGZtLThi1aY5QgsI+Y7QRjDb6UsW51glsmU9FtToP+oMt26cYmviZGN
ofRUs84h1GSq9GKpobsWcwP3xmpMkVUXxGc7CDa9qM6nzqHj3mt2MXjNMKou2KrKvK37XMYerZP4
u8FqJUHWOzfeZJGT5ZsElZfel+HQ5V6EFfqXrAzj6WIszPAx1ibT2IZm0t8aWZ70mzABYuo7aju+
67C6kzyCUU3bPEEoY58WLqgaMUoXtzoxtRHgxb75HkAPivxI7QQw1awk+DZKq+GaF+quFw9FjLSp
XRufCqMIM6+x7X6DKb362AWyMrwJ8gq2BNh14VcfIQyM+JzqGXMr9sqsV+epUTiuXyHfe9XXkel1
IjAuJ9xW36tp5n5TKrP+qjljRnFaaZDzH+o2PJi501y3Qi3FmauFst9KJ66Eb0ZRHG/yOos/4KWt
fsPGdrw3tKHOfRuHiPRMNm18mxcBzjQG+lnfy3TQPoUIsY5eOyhB4gNASBIkHfo69TsaEt9UYhuC
GY4oNtAm5TfMYYc7WatiY+S1dsuxYF83Za0OvjLqO0yy7O9QPGMS+ybqdX+wuKPvU1r9N9NgLes8
rDlkqsQsSvZf0bwPKLzfu7k5TrsatTfk6gMI7VqZWdrGrnWYFsImfnmGhk6TElN69kOsx0MsRsHb
+rXeOqPfahFGcyy+bxVvA+08S5OZ1wtkTWw9tmIvD+t4g2i4eTNqRSy3UdfQny40diRV6epd2Nv2
Q1xVje0Hcz8cSsOql+6E3ppb0Sb5OWcvJjQ04AtfjZP5E2tTe5BuZSjePGocIEk3oRWMlATLSS3y
rPScMmm/IHyN98E0xUSAuO6hnReuMd7YRmvkV+CRZ84UfcILqKzc6ovJ4kt39iyzuwnxlp+RKsrr
joOCdcTuC323D+Overvsj8QQeEhoalhjJ2GJ4hMGPvFXK2kiAntvKnujDEHQoMbZoDsKOsAfY6fM
PNXtOR0Gx7U+hENjtL4KaRtBwslogbbWY1fu7KnTcy/Bw7vhH+qR67VzWF9NFO6klysilkQisOS8
07blVEZCeHYjzQsHtb8rMmpHd1plZP1lo0FkEudVaBp3ul0NgweFk7kTxCjQkmaYAS4NzOpbn4Ze
pszIFzpOrXFKw4uUAJajmEIA3cL0sqBRa53XEXGLhSORqGyHuL9NQl2XZ53TCOUSzEqUeuNAsdx3
qnAePPRZ6/dlTN7pJfyK45kgRm/bAW/yrZM79b4s9DHdjvmTB4SZJIVXdwYzb2jpiLfloEMHBXRx
kSgVDgxDlCJNYqTUvm5Ewo7jIFH0O73RofZDlJlwfRrtRL9tdYucqKkmzi511p2rulTtfhe3OI9t
kGO1jGv0GLNpM40NiV03alZ2nVfW+FAnstI9k3Mx24C6taNNkjj9j1o38LV3onZ0PLAWlDMiIwfv
ifIa37mbQqdiYfVW5Idz218Yo2x+dHM/xZ5pSdiFabgYSWi1wYETNnUz+LWr9qWvQH1o/BH0+09V
Tur5kGUKNs+DjSQJANKyupuhxjaHtheJu3WbQLg7QOz9HnWGyIm8CPmNdJP1dJe4ylvimz1o+Nbp
CM0bW8xCEaElZ2oScRO3mb7rXEWfz/OpT9kYdOU2GIO2xYVwkxE9trRT23yHn0OsEXL03tjDD2+D
ctOELpBOW6Azu5DSO+tBi0j/vSDgEsK5rMIW+NaUthgzmiAOx0Efpq5xqBxD4XsFWflZC5JQ205q
k6gfAzwwy4c4RoHmNjWayr4t9f/D3pktt61k2/ZX6gewA33zeAEQ7ETRarwt6wXhFn3f4+vPgLzr
lkjxikfn7UTcqti2LFFMZiJzZeZcc82pUvwhlgF7MOc6Pfn1/yGJdlrASpDAVxfJN5iEE9Y4vWbf
mn9tmxS48jVI+fKr/+ATogYOQaaapAzLkD3w3/gETIm/IGa+SL4sebBFI+sffAJn2b8gUWB5zI0e
nJKbw38QCn62vNeS91iUvZZ3/Ddw8t/AKM+VE3HrRaSWz8epnxzqmzzYUvGXYMwmbaqyUXYyggWD
XUFCDt2y1NwisipOrT4OSB6VkZWnWqkt1WLyLSNq3WR1bRZsiOL3GO+hLbyWT2OgTARz+d5KVYFb
TxvX2H3I1mMf+POPvsJ1WSsllm+uTvlW9ZtD0Q/JHzTkQ0DZ/+matv6WRt/yf9mg5d+6fxW///XQ
gpVzFPjR/C8AxeCuvjcDH7s6yX7ldOfbGcrOr/2Zfbr+F+l43MuZSeiwIUD379mnyX/hBIAyJ4gZ
CZXX6Jgq/4XtDfAO7M1FB3D5FP/AY4r2FwxXsrKgbchOUDP5gal3mtvm3SlWg5zMFYjaOOY5zbyG
XXq0F9hRE2sll3XjDaraOSHrgePPoK0HlF+vlDufAld/2qOsmp6BKGHWctaerDdWznHMXGVJpcYY
zvmzawIpXwPQzzKS/zQE5E9N7VL8d07CkePKLASSAi/YR7aJEcdN18geGLdtEBnSAd0czuE6/ras
nUT3pV2aYJTpzJHPzfTVlLiA1p0CaXwWKCO4ISxhhFUOknY6yKoakZkgt74KgXg2ZiUFj3ps5sh8
z9hQv9/WMoD/wdFe2kICYMnIIA0HLedsgMfa6KpuQr2xG0f0svJK/NRqUbsFYsq+SG0d7vNwjj4J
MleP91s+00r90zQzFgoaOWhKO5dheAXhxWKYaJLeW6vSkIab1FDDu1bS64M+YNJgS72IGzkukOOu
9/vmSG66WKemHz82+M9CHy11f48v6TUZ6TO+zj8fC8gU+HkxqDnPB0tlHvcCuhkrrahKz0T1ZpMr
iCmbE2xWyx9FZ1RGy1PqIHKFshvX7Szke6WsOJypEDGuPKA3Kw4aqykS5pHbhEx0rt2dZ1owaC0P
qJinCVfapNLxM4/r2XKGbBi2RRBczVC/WXVLm6z1hRbGWniTJcmySZdngTbHqr1J00BxUf++5j//
ZuohAUvGnVC3pGWYg6fPP7OKxhSiUVsZYVkrt53Ut+FdKSYdx95QyH6MAmT0bS/nRrkpkqyprtSW
wXM7m/wEFfKG1O6hKkPB7zmfJBaCSq59qfGA22Ap2A0yPLINHYRsOL713bceBZrncZa150rqo89q
wi3jxpqsqrL9piy+5ZOS/kop0kjtNARkW5UitRteiHIA3L2oiVJEhZA4sjFjDeVjLuvpcYirIVwh
7Tk9AkiK1eeJuoc7GU0BLjxqIP+GPT22R0rvOhFmRq0Gn+N6HEtA3bESq5WZd5P2WeynWgN6aNN6
cVZMmnrb19xMXKPqAdDUWpJLh0uGdROVRtauhC7pBFvX5jQC+9TbT3ESRQzxFKirCoum0Mllyl7W
BcJ1Pv4MRWVkm6ZCUP7I3an8Gxnq6MaYRp6PjaxFZX3PCh3xFFsEd0R4CsV8I/8ESGjVbiFykUce
RmpFt5Tkvo+pH5DU375Ipx96ZOnazSw2afMprKT5N/l8uXAFLQt/VGIwCp4SYhm1aszU5AI2REPD
3TnD7ppViWEuxT/yM2AwIo65H87PkdwChWpzJ4wegcTHk2Ao268JWZCWqIFBMAMnxl+HWRhVt1DF
CDSTNGHgThKGRTb+04K516NGzO2hrILWqSqCoZ1VSmTtxUip270cWLHOldDCmiqeZaN2ZkFsVJci
yCpb6xi/CZtSkwUvg7kwHVpjUA9y1sjAkiGGIyQcDK1zar9MN+lS6g96pGW1XTYtFBhFqRDl9/sw
9LdTAdAEiK33v7GqCcX7hrCo78RMK0ZjXVdp+HdtJLXyVca4saLX+hB+CjURhwklpU6Iih0/Dt02
7EPx+2zVlpAiGF7kD1MZ+dJeMxrJOkD0sCJjzeNBuSNmZgxfOkZvXAdam/ZrURwaLlMD+rYoWhRR
ZeV7Lv0KxQkos4KVrybOvwCgTdurRMmsBdNFTAfDJbVFQNWMjbbxCo3yCrsDQPlh9EKU7DCRrQJ3
7rnIuaSwuaK1ghVr7tj0VF6Q2QPI8+fJil34u3G8KpqyDdeAhjrZqiaV/H0zKpmFqL2G5XitxtGj
BFRwyKapGNwOblziVpqClw8HYN1LM1OP10txnOSaegosIOLwVTuRNSYpIs1pdVvgVYz0XR52W0Kp
QF9Uq8rdqUpVssPmnH6LlAarT6tKQEnnEcjwWHPXE13kiOV9oyNyb+tiO/2K+eNb4isS2CQpf/mJ
6aq3N5hG5dK+RRAV9KADokN43JjTNQGj6Z8jJZeZ4L0xBN/HHPTDAeH0tc0sFeiV9uaQfCWVnYCZ
6g0iU9Y4h5iPZiVkWXxrmsEOgmIUV7MyiOO6aMk7LXFsuBmSuPfXQaAosytm+LfBmQlGeVMnqe5p
WhrXTmLkoeLGXQunjSsvwGBeGRYYQRhzDW87TeDOS25yIreRyGsjSwvF0XszMqiKHyhQETFNAqaP
RPNpDqLoNpW7ogJ7jWCTAYROvRvpM5mHaqqkn6mvytshmsOK7UuVboo5rJ9D7OKVdYqJ17zWlFb4
LRQ9Hq16PU3DLZXieFNgGhQMt0EAbIrWktLfpAnngycNOT1xM1e+j5ZQFmh67MwtuUDTnqLMjAFL
GyQDZK0iP6MHwjes1c1jlEf96AizhFAVDHO5c4YI8jk8MzX625RmrVmRSVwCmZ+UxUOq9jHwSej7
6X6azZZMhSTF040Rp/gEWsNQPM7IU2k38qxQiR20Qu+7+SClEQSGErgNJ/Uy9Zpx5tmYeW91Nz2M
ynEt6NDLSTEqnHsavDe+5H0qT26GFiREnWAw1umkCL8Iyxalqn4glF4ZyspPC+NMxeGorDcexjYS
cviiQl5PsqraMXJVyVeEYanFU0jJfSrQIVdsZrJEynY2srDYlaFRkw6B8KFUqJCGarIeBA20Lory
unTkThZk7BbLfHYstVDCG6UU2l+BKOXl/ay0g+EIQWLc1bpVcrmkwKa7AeZHIgs0FbxO9akYq/nj
AVQP/ftMqygbsyj++S1oJYalfhNUR8vAFmcf+VaNkn9EQk/wZL2qpdLu+rQt92M9R42nRWO/H5Ky
SuysLbXGbvpJ+QHtRACQBv2d7Ijo19pJ6utAaWZpbPqhjKiLw00gsin/pYuJH1vbfBYhmrR5Id8U
nDcstq4iEt0Y2GY6GkZZiqR0Ki360gppXdxUKt6qt8WchAnafBbY02ClPX5rzPYml4+pMA6zuyCZ
regJkZQlG+CvwbLcsIahPy/pUVl220ytjcbxx0HGHByLJ8N0tartpCd2CujV1JkY+r6o63LO7FRM
W8zABnIQTxShaAmIXq+066gk47iGk51tM12l6CAbqnb6MRmNkR8likUmuy2FrrJVoyqGGKQwF7Pd
CJWgO5a4fvkuBUjhlxqbRcGpBiXPthTVpDLIeDw81DgBT5/bUMvHQ59UvvApl6Pmk9EHIyBrJSnR
rsgE7SDUPrggR4VUsKswi4IHSxCC31k3Z9UNlolW68ojOQBv7ssUUapODEhRyEPlr4wUp/Snumzy
kTSkmg+f9EptPvlGmoVfOynyv0SqkMaojQPpuT5l0poTVrqSuErIkv9SBAnVL2WCTaJnztLM0TDS
71sJjoSNwb1veGIiBTlrKQfOJ+Mlo19XBoSv0goMPHRbOT5K9ZQ+hSU8LEeTSB0D0vlR6WhVkGB2
zJlIthEu9gWyx6I82EVvVZ0z4W37A8W7/vOY9Lm+agTL/MTKl79TpRfuK2QRQgea1PSTXPN8Z5Vx
otuCr9QPcRXGM3fCubqNfQp498EYj+kvygqC+9bS58CmpDAobyikJA0g9mxINn4lwvdJDjnzofWe
cgqh59LXASmWZIVFeFs/NFooHmLdHCenFdSm2ENTquE7omYtuCFEXstNlYTcawnJ4C4S+wa8XDO4
m4eB8UUUhVFYtalpJraBB4RsVzBwSIeblJhstYm9fdVPhlbYcWaJo11HxAJHqMj/OJrlh5JjBGIZ
u4KRCKbbE+oGlxOLkoP3YrRIzt6P0k0Sq2LukoRCxESUM80i1ivh32mS83TTMRoe8fyqx5UUh8lv
yQykwqmmrPg54JL8FHe6VTkaW15hM2slnfUS8IECMRY/k3+uvxXFpMg2uT3paS7iEN5YOIffuaqV
7SGYOZ31dglQXN9ZGjbH6z73E8Q4qlFvvzAfGpNMTq2VXzEEkrstZ0dLmla13wccVOMxkGM3a9RY
2+qjbw09mzjU502UamHxjaNRcZvHlsJregUInVpgxXroQ7xp98ri3dY6GtZUOD+Qy/LXs9n7GMh2
qaxh8oEZZmSxR+aB+EuTSzP1gszwGeo2FUHWYb/d4FE+PAtzEnVeNHTdZyGqhuzW4rj6XYjkuvOq
TEmwMp/GTHRrYUo+k6AcFRdVZ+TcoWenpqNxfi1WOhBGuDIkapvsbGq7Y4xTDpKVfobFm6YPVNEp
cH4NuxTUEYZ+Wfu/RC0OAPdRnLyZGEDLFqtRRFlOM2rFFkERN8jUxMk6gs1B+M0y5amHD2K4c60q
zwH+Tl/ZbNR2lS+MB+rwuIZAXIn6Z0ON+8ChGmtIbLNZyqalqcHYLgtIijgKpVex26YGFCED6ajQ
zYvYQHXHVMafAWgm0hpFHGueZZLUyFtsRddTGjdQBDBKqR0NsYvQTsRGAkiXUTN2S7EyfpA3UBpH
KFnl66hqGzhPFrYVcD9mAxtPdrOfWlRYN6qPB5ST1xrpZKWYO86VGH0B7peNcWdEUGs2k9WaEdkd
qf2iTAH6dsUwFeRoE8o4kMFkNhXkfOZVQGXJr7bI1cSGR91hVDbGVrxBURGJPA1BLHHXCoL6FbRP
IYnAOr4N29D4reGXHdpShQu8E8eW9KnTSlFemUnE/JjVUr/pzDIZvTlEN2c75f30G9SWUNMo0Uiz
QWVFa0Ud5UWJZBxcsxW6YRUjb285iHAZN3MBb8aLjSSTdpAO0P3QB2nQD1EbpsY2I1XJAyDlII+r
QmwUxNMID/2qp76UO1M797mjDuFEwBOr1h4R98nsGVaUasOfFEJwEHVc4yQkRJ5MNk1YATyj+BpI
SfgFKCQ0V8KocYlNi4AZVdVRr7o+XINvChZgnd0hVGesW7TzvvZxIipOjm3j93yMe8tlqiaWPU0x
OqNVI8+mK+I6TR1NK4IAKnWOPYOcy1X6M9MozPwhpiSlt7pWi9omrKAkbcJYl2EyBZyucRNWQvVI
fNJ7R+MbCG23Sf8Pt/RDAPZ/kw3+v4zpqZAA+X8zPe362xylr3Mpy+v/gNmCbP6FmA4Ss6A8S7pi
qaP5w/UUDHibIEBAmVxjiKjLj/5Jpmh/QQBFIQpKN8kWaOFgQ/+X7an8RckqNGfo/UtpMLLeHwC0
T7FWDQAIWI324ZQhBAASegpCKUKQx3JQT3bF3Vdx5rBt63XX5WqxC2YNQ/tXI3MV2l2aAzhHbwAc
CdFGZAxPmwMk8bukVal4S5pJ+zlyowG9g6IgqA8c+ev5Csh6iuS9tKeJ6LXQQ7gj5KBO2xOjPOEE
VI2kh8T8Hraf/lhF3Ivf79Ufsdj/wMgULi0gHsA1Or2oOACjn7bDtyRBCqW7/fboHTeu59m2tz94
nut6B4d/H1z+dF3H3vCVe9h7W3vLaw4H/rlzXX62cXf8bLXjS17tbbdHd8NPD/zylpc6zpZ389Y2
b8nbLy/xCn5/++gdt1vezebt7NXyY2/rOc+8hI9gO8t3+Jp/rGzb2Tgb2uW1vOOn9ZG337sub/XM
d7Yre7XiHZ/cg73dPtrblcPvrFYrZ+U4zvKyFb/P+y1v5tzwxYGe8Inul+bXG2f392q3vHS129or
59Zx+Zpeb9YFnXf4dN5qc+M43vbgLR+Uz7bmN++db7zrhpfubh82m4dlmBio5bfdwyGzl2YfHL79
/iM7K8p588TO2bpZjPyvGEt3B+/4vPUe6dTK+eZsds7DlZbOJGTftnS2xNoGdhdnujvPvXv6fgzs
o736euuI9pV2Xmrk3pmD554UUA654y7t8Iietvf3PGeH8eaRbPYHd+84V/DjM5GCtx2jUOZ1AsOX
2gopD4bQfX5ktvCc3n9GxDne4b0uLcv7VYqkkUuMviNauNt7+2VCe4eX//P38dljbRyZq4fng/d8
OFY2C+fw/MyztG/WTKzt/Xq7Xq9X6/WNfcsM2zn7DdP5683Ny3S8sZ3bDc+blceycJ27vWOzPle7
O2e/Z/btNpsr3bnWm7OEjyr2PeCkdOc+uY+sG0bs2qx+Udp6b8CWj/BqwOAFTblGE3vv+RisWJYs
9+Oy4Bm2e/63tdd8tazqwKaHu9+b0hns3+5ms/k92HcP16aItgTY9z7QWQDmkEWh3TIpj9vHo+f8
3mwj21t7y6AfPGKc+3BYwiQPhgexsomBzvJP9+g9uo/b+4P7VBDb1vbT/rvHG9CV49peP37qGT6X
KHK/XTPvVjvmeWmvbr/F9u6BR+26su3eMSGeLfvz6pZI4rn2xl3dEYd2hyXAvP9sX+SG3+vnWR4x
KYRRkZipBOyD/UTM7W0+99e1Z9//icx0jyC6d9y9x4dYEXff/wRUg1wZ6rM9aDamYRqWoX4ivB8Y
hcMS1w4P7tF19tst0XrzzGohWBPx2SXWq1VFePU8xpytZ7PsAu4TD8d7drfHIwGbeXO8D2z7C7PI
45mwS6x2rMInovbOfoll2/X2uL3/tQ3sX/fLm35/PD5H9uNsfw/sLcGOOHS855+/fjEbifkb5/aB
GMvfd5uH1cPmt0PI3zzYj+wio20H9pql+uXm9vbL7W6z+rzdbX4+3LFTOHdsB85q9eDa327YiDZ3
e/eBJWqvdrsbYvZuw9C7jOrLMNPz3ww3mystsrdsDuzLh72zWd2y1F9e+PcD316CwoO7v3t6YiI6
P688kffXO3V7p4vRDPxCMNhi2CX3/MfcXR9ctjyWvu24uz+bnHNlHpDBe3ceUG5/2ixF90Zf0Cxt
MhyHI+ufpba0uuzelc0qsr8vez3hknWxtXkh0cG7X3ZlHjQPnq/u+YWtfcuBwOOr5Xe32/Utf28e
GDR359y9HGwYVm/ZNVlRt6zc7ctxYbPbsSCXqe4tc/DoLeE0tDdMIYafaO25xOP98hjdzdOBk467
Obr8zvsPYNkd/rMmkUXnPGvKFHpT5012/9x8p59ni4tX3thkuHp3asve4Qbart5v5fQp/9MKAmpI
yGD4Jp/LSBQkQn1c1hubOgRrhXeBhvz3mD4HuC24UWIJV6qm3vYK7SzEwhBLRq+NC8Lp400lnPOs
0awhEFmqF5mkPcK0l66k3S+1AnsXrSOUOxAfPYtnUmeSYxeB1GLqD76IUZVtW9TVr0zWt2OnUWlG
FRyXEI7n58dm8nli2BoWRROUORhOaI1FZye1plF/apELBB0Ywsf3n9fpjWd5XhT8U0ZrUo2tcVzn
rvZ6i8RRuEJSHHIorlryToTS7fZNEh/EDk/LDzfFzY97DmqGyxXhbBDlMhOLrEtoKu2x00GV1wOe
Lp0mztIrKpgXRhIjH6RdEN6gHGy5S77ulVbquSnk5FT7qIm3XYSlHjYe7Q2pDOtIBvSa79uF+fG6
vXMjn4kSMZK0tFfn0lxuMskvhVXc69GVQ9OFp7WobVAkSFkkt+ezIfQzc56oiKWCJEWpBpxoRiih
hWTwrAR9daWxS4OIsj0kKO7lJvWxp4NIKkk3m5hylWBatH5B8m5DXfcdivAmVx/Nj4lrvUxFKq3h
McqsM6gEZ0u5VzvfbCO5sqUUzrdmxfIqailMCjB1vbKeL42jTuEoGngwM5G7PO2aJGiIbY9iZU+1
mLotmPltQybftuDiX1lgp0e+P7163dTZAkNNAm6cRK+0uTiGoRGsqViq/oZqqt4MalL9jQzV0/sL
7dJsfN3km4GMyEwlEgMZipkDZRyqfQMk+j9oRXqxrkJt5o3SdWOVYT0LVC2VkdV9SooydgTEba4Y
bFzsC5N9KcPHa+Bca87XfLUKke6xi0WUhBIE3Yv64pr++qWpDv8INQz4ulAnz84mtWVEiMqCkws1
cuKOaWHokeqZ/zsrm/CRrF/ZXllcF2cgJedQf3hH9PtOZ2AshGkd6WQmW/CyNSXwXyH3fke5xlh9
/DEh+Qh1jblu4jB62hAiVGFA9Whlhz5lpkPWLIVP0jVzvbPb7zLNAXWomqVSGgs6KKanzYSCGXUp
/tN2pZApaHJlcLSFoVCWZbDOh0JBJVZb+36SrBWNeh676vMOe1uoRh/tL8IRmH4uYlbLx1om1Ks7
nxVlXCx7dhkpb1P9Lm/UsNmGSpc1V57gGWPxT5exIGHPxLIQd4SzZTY2gRlKY1EjChcmO4qReq+q
SuWx6OtDoAukcSGFreqkkCD1dGhfTkno8AxaqbW23SRUV45CbyMNDD3s08FBZbTRF6WO1z0fJs5H
Qg8PiOK2QbGHwMrIcbRwddxBDORyqfHR75uuza5Jir5dpLQMRRnTZoS83hyPJlkZs45qOIovCxyb
izhxZqW75rdysX+vWjmbYlNfWnMA541SF6l3u4DsNZllYQ1Nzp6sr0VMZeNH5xL94gEzcPD1qcs/
HVHTGKg6xSLHhvFZO4I1qk6vttf0l94GH1pBWxoNOmSHUEo9bQU6gp80BjYuSWDp9/g8VCsFoY61
2KXx9zaqZ+/9Xl0aR6Ysygm0Jb6JCH5SAOBr7Eh6PKil21emsJd9Kp9MM2sOck+myx0DToFXNt1r
7Z71U0foqKoKlVRzltf7eEA0mbL9+UCdar3vqO13xCS+JkR/aXCX06aoIK2EFe5Z+BtLM8M/Eg+c
JJK0J3JiY7eSrT5eD7klljb21O2X94f3bWS3loSEonAFYls8Pwt2SjDkGvQWu/ebnKRzVbsK5Z3Y
t4wfP3ZylOYEoy9KhrhcnK2IRJ0RCdNJL08Ddc5igkrl2GofP0xTT03ijtwL5WQkbc7m59QUhSpP
yBoY5bBWEhX5rdi4EysywGktXpmdF2LJSWvLLHoVv3G615tRJ1qJUepLjhIZie74MtnTKxujyRud
3ocXURGI1MwO5CnODXdZx1Eahuj2pL3Y7EJTyNao1+GBshQYIIXYP46DIEA6Akb6mNjqsnVwxliy
VYtzFCfds04aCZoJScvuPwut9ZBWmnyEfN45JTy1bVHrMxzZ0Neu9PjCzFzkt9ghZIou0bo+HVru
JHoLKZGj6JJwLRUKgTBLC20oItesuS6sdeTbX07XyHizPZ42ZZbN1KhByYEqLPq93lXdNlNabRfh
u7NpfYNUd1o11+w6LjxSIA5wBw4ieHG/ZDlezZ06rOS5bWmV6lOZos0oMt0hKpodemPd7aiiPEJB
c4Ora3/NlerNtF02XR05DokaHfbAsyeq4RlUku7GFQkGmi2LueKBxfQfcnFl3tAK2ytWnVjMc1I9
OzXWED3qYWbOUpooFXbTxbPLFTfdKKVxTXP+Uo+ILhw/TQMs51wWMFEjlXr7trQTK0fTpOqE+bkX
5PSardmbWbn0CQ0fHhnIANbJp1MlmnGLG8SuZFYmE4yLSd2LaZdtqxGaygdDM00ZzH+RemQ2WuOs
qXbw86LIMpqqApg7/SSg1TB9hcM7XTkcXho8zkIsgUXPRzovpKkyk+pguSztGob5CmWrzg6HsLqy
oC+0smwzbI0MHjUqZ9fYJjCoD48iQpg2w8LVG7jsRWZeOVFfeEAcqBc8jzbQ1zlrZZKCEtNUWCjY
p3C4JFBRCWLGdz5lzF8//IAoJKM/7DjkkF/yCq8WMPIDVQixtLTVqvO9NmkbB24siieSdSUXc2no
Xre0/PxVS3mBa8k8xUjm6D16+7myymW/vDLflp3xZIuhfgx4col/xF1S/KeNSO1YZYUkUCOmF+JN
FY/VQ6YMxdai5nzGTw6S/fvjJy0n0jctLl43i08JrZ7N8LlK43SoaFENLAawkkJ3zPPE8annpP5Y
80NccPtgNUWatc6hv/0WJmHXoHjghcqQ3L//cS4NMg8SES4MW6iGPet/kKdZZ2KMYcMmnymPEuIV
EMGvjzdCbS4+NEuxI5HkdJD1ClW6poQeOOJJFVF7GOut24hWeU2G/tLTXBQzCfJoNMBIOW3IV5Nc
RC2otPMYEmscKrotDoInaf0mb4Xpyqq7NHaoRDN5kL9AG+xsQ+nGRh+zvkBWsNX8fdJP1bYkirof
Hzwk5hdjHfYttE9P+2RAuIPNRkSMMbq6KbowW6EMFl2BYy/0hWHjEkVE5EGdj1yCCFRiRVgGTqgJ
3aKwo6JxpYUfhYrg/+BtARZF2TWY5fL8Xi1pk2KSVljmfoKwBIUgI3Jefm5eiblvkY6lGfhBGqW3
qPlIS2dfNZPpc6GJGRX+KAFHN8JkKp6ECWgxQHLVxf7WRLO/FER/VYWGvwfv3kGSL6/sL2/OV3wI
LOYU0gSgLfiBnH6IuRI7SI5UFsx6L0srHO2a/JM6on5wo3XDgJ01XPVoW1PSdA2mvbAMuA3AxaK6
HRGd86OdUFBg1EGftydc3hK0Z/TJhW9/o6iB6nSNz58fnqNsPmjjYhMAc+l81+5kY8xmkSiiIiFj
D41Se0Y2X1sJb3c5av4NEDJmEHKQ59cBMOeA8lceq45WpoPsXwHJcjaob8f/4P0OvR1BmkJgnwJb
WhTPL1TESpjeGiNYJFokoAmVViZSHKH0GRKv9jOk/Mi/ss6XuH+6L0AnkdUFaSR8qbDkTiZtmFQa
EqRKQekdJHEKm7S/q26Yv1edQfmTlMvfgUHGfRkqxSar5eb5/R6/na7IZnMw4KbDSZKodtp8RiFx
gF8QMhZpHbipbvxEn/RZywGoqCfL7E69dqp8G3KWFrm0kk0DZT23bm2GKI5kqSrsXJC5tFZdt2Gp
5Fee5JsLBzW4FOGywzE/2XvOwieUXVhwRVvYdSzUyFflUfRUzVOmunXpq5+qpEekLkEaJUcdNm2u
7REX5iwlPhxnFysWIuvZU63n0khy0tu2kPqVpwXJhLwQmq6PRVMr15xCLwQ+UiVclQ3K8Zbod9ZZ
RRYSdWjRyZr05hNxMXlE8jBxe7VOJYTCQ+0hUTKuyqM/NPh9U1th2ELTVJ9DpF3KK2DShZEnH7uY
JnG8XkijpzNKptywnquBYF/hdwx+3n4fdM7zuTjidj35yaEx/5aqIPzwVsYgkEYHOYOvidDoabti
ZqUahGiI3zDtC9R8fWVeW70UfUzEf7nqwdGEiUrdP9dJBPZPG1qsXtF8y6l6aDr/cz/FirGaJMvf
t5HaGev31+eliYRqHhd2QB7+OxvNVpXlUGgpt5hB1nelVHS3Awbmbq8Xw+P7TV0IfvrSBMrfHGvA
IU77JfmqNhk5/TJiw/8Zt9L02WyNfp1Q/rYhoRl+eb+9C10Do4d1jEYKAsTntBMkTKKsW5j6OpbK
rhCSwETNkYw6v3Nlo7rQFCYa5C6XroEWn82NSMd9oGnjwrYmtQ5sdew6n7RfrmwlOQcLfL9jF2Iq
5iV0jCiH6vVLeuLVOSQecz0NOiFf7DIQR6OIDUWMisSf45uN/LOlhlBcV+w1V25Ol9oFblyEtl/I
JGdzpWupa0QMjXaHHARn7CL1Vp5INNZ5FH4eCrW4MZG+vnK4uzS22FGTHubwxRfLz1/1tscWLWsF
qkyZppPr56zyMqkKxzAa/UpouTBDX7TDIWaDGkNKP22KCtrO6IcMCadmnp2UwoT1RLXrhiqz2B3y
QLiianKpa4tsLekT8GIui6ftVYMRVKNpUenVqPpWRnnPpY61uJ+R0r4yQ5cZeHYMWMyWyDXgostY
nu3Dql6hBjb5OVKPUXpLHeHsxqoWeu/PzIutsO9Sn0g28I0zqJiVSaZrRJMqTqtV5YvmPhTC4cNY
GLIUCMdzBEWgBXXm02FrMAmo9amklVQbDQcmOu5B2AoJlTtpplhdCZGXZgUI1XKP4VChoip9MgFF
cdbrLiJuCW37gKbcXVbgwUWFbGZjQl5deVCXWgPjWyhUwMTc605bK/Mm1im5RftiqoJdHtWKh+ma
sRXHsaT8fu6u9O7CIyMig0TjyUOb2tl9IjHkchgpCrCHvqTcZw5FGUHKAvmAKx27MNlpYgHGwGhV
PGpOOzaWqhS2Eet47HsjczO4A66RIBFpR5FfP7w/ES+MIoNIahIjd5wEzhvDRXTM28DMbWyWtNzl
41Q/8lrVfNsXAHJB/tXw49GRHRu0lDMJR+7zbXsuzGwMcTm0YyRanUQIXHybIpBaTVipfj2iPiEN
7vvdvDSmHKqxcZHVBWdahuFVbAzbWCgzAV8Yo0l3MtnEVZop+A2p8jWA/VpLy97wqiW9hBYGKyi3
y66N+i2huk1X+ZQgExAlJY/y/Y5d2GqwvuMuv5xN2FPOOkaxq5mGjZTb7Ti363nShE+z7lsIOzQV
1WTWtDMqKof/B41ijflCQeK2dNZonVmDFKEpisgrgxhBBfmMAM7nUM9rT9QrxRuaUL3S5oXrGYGf
UzX8VGgL575rmJQU6BDWObbJFVKVYb6zyjH9Mvlh/KPIlOxZy8TaxfO73srDmF1Zk2/P0ktWiBDK
iZq6q/PFL6qFMSpphFajMUp3nZxPqDbUwTfBr7rDbAr+qvGr5iCUzZWd723UWaYrK4VzNIDC+XZE
GacVteCTti9DHCKlEaxiJZbv3n+gb6MAt04DHBJaGTja+f6KbVMXRcjO2xyow+dgRg3FbTFxyT3V
H4tn9C2Cb++3+HZAl3sukBqWM4jzncedkEJsDCg5QWRtlCHGF+XaJ6ub0RFFejLyNCXXbIMa4B5p
ZT++xlq41PrLKR5jC2M5Z58u0l4oxEhSOYaKJS7OriGwMMHui3DAwiTFNCfK/XlwUQcpkw1gsfTr
/d6/DRKIpjGR2SXBGkBKT9vXyUhwTCZIIF+qbPnvW1Kqw1rGucn7cEtApCBDpHJeAPbTlrg7yNac
skvmvmXkbj6bw7QoAAitp/dYKl0JR29XqcI8gjC70N0IDGcD26BLHo9tw3Yip9VPNhA3GeLElRIf
BA5ZiXWQTdXXcjDKdYwozt/vd/btYqH1xc+CwzfikebZeaftcAHrGlqHORbvpVIXbS3O5Q8vyaUV
k0Q/2R4opmcHAVaICUt74IQ4CNYuntTb3hyF7f+gKyY2ahC2ca0959U0cP0EWGkM5DCXnyCl+4h4
iGJ/jQt2YeUDbstAlYsdyJt0EvlTLRtyFMQCUdVc6784O68duZUsi35RAPTmlWRmllUZlUoqvRCy
tEEfZAS/flbemYerkqDCnQYaaEAtMUkGI47ZZ6+RUUcICcUlej99FTEh/Z9DUjr7ONjRJ2OS9DdF
2Fw4ph/PrwhQvHtocTJ651P3OjDj7t3//RH+aS1GiPf+t2CJLv3XpS9riKBdZTjzw22+tOrRSykm
yMwxW3s5zJN1NdJvf/CnenhhDm5441P4wx5DGMcjpeqEIP61Nhhr7RXpB8F3rgucYrCQGO+9qA2p
YwIVe3Ic4a+J71Xjkwd5aHrj5n+PC4iwKI+c28YReKZXO0wv9oGWMg7p9t5bL7yMKkg6h48xVWWB
G3mJzPARi33//7HhcGH0Bbxktp3Xtf+lquaxWEkCjA1KTPALLzGsKD9hPdW8Ebu++tz58mIUPYBg
+BIt3vP5z/8VamEA1snYM1WG/5af2VE7n2xsnN/YQV8X9f7vMoC5qSLy0f/z5/+6DEwwiamZW2U1
PYolblW2FrvAAaDGJyaYrXf0E7urxhX3uc71caTb+ZCr5T8u599+xqvNzRusbSG4rbJqmmSisZs4
ERhiQBdKN2vi/QDNY0n4mim8IWY8/P1jenVi/XN1BH4oVmwqqb/ZXk591Ve4TVRZVBTqyh8DbNIL
tR77an2rzfCn1/rvS52/638972B3Q+PLtcKiLK4Oi9tGWObM/Ruv9dXG988NxefCMKR36qOvWUIC
OxK/rLB+y6sp3K4sVLB5OpuhmS5dU8fW+3BY8v8YzZ0vipKer5EZc4CGZ8LTv28N65Fx8vu4yDaM
n2595E3ZuXL1RrD6h1uDNMrhgXyG/7wOlRXDIpAsCOFibSJ5rWy8bi4WV4bOBeP6MzNA4cCO//cF
8mrD+efWaF2elVpcm2Tk11vr8zAvK+PBL8A7MKcBPKhqB1Y2bzb+5TrUcbpE5bqdCjXSbf/7xX9b
MvTzWfuoFRDbs9e+OpKndQk9kXde6o9LcWFNuUkDhK9vXOXVjg5uD9EwiBs6qID1nNdyH9VWDLD0
jp0CqCjWFCvL/q4edXwQAX5Bs+G0lt3QHV2wB29s5799flwa69azHg4KMEr/X59uXPcW/jzSTW2r
L+17xx/W8blaFkdAHSnCeXmjG/Wn6/FdcOYTyyFXf/UNlrvXOrmAtWGaMzZmw08E24c29dU+ZX9/
d3+4FLX7mBI+Aie+w1e3NjDRNTVIaqC0rGDUx27PNOcyWxpGbX+/1KuI4PwCUUHQYue/uNW+HnTE
dWoEab1xV7PVX5d5N5xEvssU7kXxuKz0+PNN4fAotXuzuf72xkv87bs8X57WCEEdyh1W6q8v0REY
bC4ddB4WaXQSOxgAOBUUpi3AL6PXW29kdb9/FRjy0oPmIKaniU7i1+sNhcbTLWdbw/AcPErbrYex
Kpc3Hurvd/XLVV5TyjF1jgWUiDylow/cIwp6rL5Q3tll/LCurv/GPvOny1GdPYuzGaTg/n69KR/T
tqGKAD+xiVldfRy8yVTwXfzWbRWQLsAo3cEsbeUd/754/vQ0XSYBkcEioKSA9euFS0qNaPgdkbpR
H7yUDW3Mfv6PciBeEm4niKKp6NAB4ov/9SItVMoywN04NdzOS4xXbEYXY3ijAvf7rTAAgWXoeSwD
F9/Xx1CNrUCxYbmUAd8gWoggqoiqsi//6wPjKucaES1RClOvS1NzD6B9iESdDR7wFZuR12NlzW+t
h9+3j4AtkRSXEU06rsH5z/8VLVCqBzk3RritraaHxmRxvG12faFzmvV/v6HfjrizoomYChgx1EWq
UL9eaurPU7ZVhWsqo2Lf9kbJJxgo4xEcjs5m7NCvCoqob6z3P90fSggMYinPcv1X9zftPGDcveqs
hklIyxgp+4zDc6KFvb3xJf/pUnxRnC/kK2c85K/357flWjH6RQcH/8q7oexl2q+R/eIhMPzPH9N5
eg8NEhX1c1nv1Tq39rGC9oX7Mm6L/Sme25+TG7wlPfj9fbEeaEeg+z8fm6/329m1cQ5ispUFGJoP
qt/3bBdeecPc63xrlUN72+1ieqs39vvH9etVX+0TeWB6RrbyKgMmtF+sQ7XAbVqdi7+vxd9jEZqa
VNA4NhlBp7/56l1pUzUjKJ9MRAomVKP2xIS6S6U3ONd2WecStlXuXnjlkn/5+6X/dIMcYmS2DjEQ
QutfL633eRCYH5MPBYHOAuU0N81ivVVJ+uNVzpg6sknOy9e9W79WKJ5yv8pC/LCP7gBYyR6B4Pz9
Xn5f8uQ0bIQgICiB4JP86730oSU7e8FXz1J7rk79NszOca9hUlyM0lmWN7bE87L+V3OR2+ByDKRg
oEUWRTb56+VwT/bGcffqLN9H71Q04/7Q+VWb1dO5VhWrNX5jmfzhE6DqhwTnXDcnPH71rsrF88Qa
bnUWhUQby4K5ONXOProgUVmOK7rymzWcZ3n4z4+V/RjRDVcNODPdX+9zEefga1zrrODwOfpdvV/m
laKki5M2TKa/X+wPD5XgP6Alx4dHVvXqocadZcK4GOtsXhawfCs6B7yXcekP0iqI5/IC2HMl//O2
TKER367zAYdN2Jlr8+9jxwu3bZ6VkllHMzSltpQ/BRtQuB1g6be/398fvgQaV3zmFIpp575WUC0q
pAtQrjJDRx+mq736QCnj7/+fi1CJps7BKNjrdNiyhwI93yIzBNDboewsC3fmeH/jBP3tc6N8wjFG
34+azVno+utT0yRvNBeBPDJbPj60lN0za562U2ns4OPfb+i3DZL17p8bYkSJjPO8Vrd1UzedxdUj
3sW++wSDvMkvq90w5Jr1+WTFGSf3BpvTw8K++VxvKnbfWCK0UH97deRPSCUJkM9KEIbpf71f0rmG
oc9mPBjfapgDF7sLkO9+bfe5aNJAerME7FnJvcW7MZrmGr5bJK2gSW1ad/kIhtGypf1+l64pv1QN
WgwPyFc0iOcyBPOwfMxNU3f1BcjxWXzvZA0+NRWVlYs6qfDibeqDtRVW7qYlfpijleE3vxT1aYnr
yX1a9RBDDA/Kcjv//8t9dF/GEMLsT6zuh+3j7uyB+26SoDC/j423qBSzfuhetcDkHoCsDVrvSg11
dWWFdVDTHKtX80mX3UKDvFPFVIdHx6uAfxm7WaGG0mGLplurPbsl1G7ZRs+UdxzvOijW2foOFNeL
PzQkhEAxe8aibJjDbSzDbG1FrTp+fK/zq2Gq5ZLSue2297YRAeOS/VKDoJQ0yZu0Nks8fdCeO9V3
U+8L96KN45wCIffS+y9jaxQ+7+646dC/mMa92GHRrRDMgFlabeyFF1M5i+20SKRWWIdqutUHWE4R
w7QyHmOJy+aQW5DMctc89mq3u+/t0AVOdVpwCvw4zqSza4Y99iDeoZft83dLFe+InZU9VyQq68xP
DVCWfLJVYTHU6u5dt78fggFNa1xgHQE7GwPRVIV4zz/MZx8amQlXqPgjwORw/jyoqS1VSpGpU+/n
vqboCommbqeSVDaP7YvSdRb9GFR6acgiil2N9CtrS0AEajHI3T8GOmyLDxU43FEccRDY1vayVasq
H8JSDeuaMDYTeQ8bqL52S5a22EydnruyxNiVCXT/cQqZ2Cfv6oZ4ed6Nu+U6qVaAiA/A/Ir2m8eJ
7RSpFCICe7lvU+1EdPwtX73vg9Lyfzj77hUNRel5LK20BOFYl2kVrZM9p0aN/bRksIO2gsvzIcdP
NaxoNOtqCKL9ZAq/614iv7HqBtpfWRrOllaF22f2ytUBlaC8Zr8fVYQM8iTm2JyNbWvsa4u0KRZX
gViOdif/MU+dc2Yh58HM2IIwxrY+RZ7ZZ2bWPTzh17QAHmhehjLe7avNGbz9g9dNqnjvxvnSPTHd
qtsM12expYxF7GECnTTvsrWvjHUrsXRi4J9i/P6MF7qwlqxXAReftjG8wa018J6XOoKAEuU9O1CK
7G4urYxRIrsQF6Np6byCGvCMeek8yYd6lJbBpiEJYcEiEelq0U3WtTs5cojTcws8trJyEeW8HqwS
n+4owTSWXsC1Ekxyxqm9YkX+3S8FXawsL2dUQGCNjdV7RyRCHaCz2Ra7weTZ2rvtBYWlqIuEqfK8
u3GcQqBSxecHWXJi+qhovvjjpM8w9sLarcegHDBPYGrH5HGd7AsSGZWwwfrqm6xNXZbY6RfxpCDU
Nus8X2G8PHrLu6a3/Ha6nJa2HNRp0owGz+lKUhAG2QD217/p3DqQuD3DZe/Ky4XdukYjbccL3AA8
bPzU8YQYmrRSWzQ4l7sr2b4+5K1vlHrsGhdvXOABcbjZH6a8J/chuoMkVZ97kiK8xbpX6+sI0dAM
Tb7YvS3ZYqPswzwbbIGyWGz1dC9r4AwXI34eVY2icOkb0L2+s8XfI+nQ8zgutQl+LkO1hde21czW
57By5v5Jhkzko/pDrITwkEHS/rvjsicnzkq0kG66WtdrK8C58MmQIKtna+mn9gRFKHCu5wg/KlgA
vvU1XCQGR5Uyw+WUA8XYzrjeZNzGwk6CYitug9wp72ImD45OGzd39NUG+j0yhJv6FFW+bA6UmyaN
Kzi5XXkH43JjeHdwoaB+guFthm/cU+V+AnMJm8RXQsQnfhYtB7tsFFbqumvdE3Jrq72eTZf72CMT
pqdNHTvjJ1c5EbhGIeU43AiQZ+2j01TteGNzAuf3oMG0uWG/Gz7tnm3K56KLR1AnexXJhxqj9PBh
Ga09/oQWaOyPcy+qMCvtYTUnYlVATqvuEI0eMLrOf/TxbE/3yFYredRFpeOvLNmeNZfbyF0epsDp
uu9x7tUBg4WAyQdgUOvk/qi8leo0sJ7JYVWzRiz94LuS9pTozBK878w+7lelqD1G+z38uZvnvIgW
q7vwtjmYcdD3p0LbF5pEIdfpvkX19HONYNn+WBtvBOtaLranQAxjO+98dSatlcsEfaeDPWNCY53b
FCekotBJHJcVPKKtL8+q1Akujp7TwHRj9yNU0rLapI/GmWnZsnCW+AswN2t4DjEVr4gYehZ6CSMp
3gO8w3Hw9lGm2EouHRtppKdTFIFFZywV2sVtJfzNTRDKYBkU9Zr9HOnBrF4kulCQHYGGr+HUdmOf
KSf0BXq7FzSSdF8hKwIH4UXPuqBxCnhTyO9FN9QR1cp2bagGD/azLaiYAcO2hZuGYzHJb7Pao0cE
XpzYsYR4/RB0m74o+L7ym6Z08aJn9xk/RTaNXw5YaKJgysfH1vT196DyF3kx9Np9GLYteGDwFMDQ
+Vh4KSJ70sw5zsFVdybnvSdSiChJl34sTyMm99sJQ5N8OVhh7unU7eMJNgzIbVqw0SyfezvkZZld
XE6TseyM2mhp4emO40GKEA87An9s2/pYB35+Q3ZjJA757f6lEpzfl8PijN5hKOcNCfayyMM02s0x
iIztHTHKLk4kH7iGDKYZYMmjC4ItKbveSldE4xkAWEedNu7jxUWL2aZjzhmT+s3KS6lMizPQiqp1
Sc20qeZyrtbQJN4aoR3DLS4ucBDSG4wYI2Z9VWB7YeD7duFFI6cFxK7cgPZYgmMIbiWXSlXvNGg+
bJV76QQeR2SudjSMKVWUj2x3zsfZ7WHZOxBAPnh1WHzwC53/LOnsPNhQEjRPRAjrWFY9fSQrnKBY
MRsew2yPZoJVjGOwWx9yqZuHvt+7+eR4M3BMDarGPip3cfSHhknzMfPGUIAY8eeNNlDP0gzmWAKX
NZHVpzV/5+78HqiEm6Zf0yXPHSclRulD4LLEIugSjeQQqUMJZaBTzpd48+V1gQW9zlA2V9yDpRf3
VIl9ZKp8r+rPPa+mSquthYzF5LfPr+2QFPn+0CH7k42TkuzIY+21/E/KsMTgRRN1gKVqu3iemrrO
L7wi35wkJFJBglFHcZ/GdjvcQQSKymPo1HjaxLMKlqPbzxYt/XjHfr3f596k5YqyNxG+XXp8+tLy
D7uSw+MWztJ/L5uiBskViHpJpA6HOWnKUetbPywGRq0LNy5S0EahDRQMDsw7rOSdi76opX/Zu63O
+UvCI7oMFUQbl8mgNVnChc1s3iuvPXZyFXcO0qr+q903JhERe2YyBloVWVmM/LNuE8YQn+OViA+0
jl+gFO/C67itQ+9EjBsJlbRx1/xodldvPwKMVz6Bw+Y8qaGTu1k3x/F0BChtcS/23KVESx6O3Bty
j6tcT/6z45s5uupgGGHQ567F4x4WnQVCYdTXGjThmqwbmOF03YfYyYLeK3SK8VSM7WKpq3szOs7n
2YvLm6rtpZcsllssbIZxXaVdvrIxbrvtfZgcy3wWfZPHiVi9yn501IJlgY/EQX5qpnGlNtbMi+re
8VmaHbNFzckX5JUl7kvi2if4Z1i7WL1TXfe2D8+gx/mbgL/pmyIrijJyL3hV/nrcVbnNLNUuflwZ
N6kPua6WPCnoUZcX1SbG4Ngg1WmSlTGm8JgvOeXgXQBSS8pe25+8TZwFUUxzgopmiRxid0UNmusS
9oWzWvgQ+UUhT4J4evhY1u6WDFHYVOlcKPYuOhsACZKNEUl5MTHvek/tzWkz+kerfTmGgLMwKydn
4fsKKrGeQKLq+qLzomm4JlYha2t4LTX2fjH/jlUrf85m7TEOzwBL+ZG2vvzh2HvxvRz67Tv2L+WX
rWjam85Hm3d0ydLv91o1T10uWp1ZLKhPyu2s+WQ1bvc0NcJiz5T27h5DHbQEBVYei8wnoHBPga3t
5tJtJaT4iuB7T8n3yd72pXMfJ2bszIEJpCEroTxwFghOrRQZL/5YeetFFcFgR4K6tm5wT1cec4qd
Yab4iEbfmo4inEL9oe7iqLlcvIZweFmt8AB7nHMomQE7LYcBv7oqCYQoX+qCyfkE0Zoln8C9b3O2
yjF3T2zF/S0iipwRX3cPGLtRcZB4Oyj2BCFF/NOaHP3TAr72cwbjppK1zkeTKkv5NC2jmfMMgR2Y
QM+WziH3Sc/RvZwNIyHLj1+2bWPSpShdUKRzvLvfaJaQAy2x3RAii+lDlIf9V9kZ4V65TKefbCuI
wJQH0QQUPKIKfGRyBfpODcFDZSUIwOe1h/DJYb4Xn4Nu2N4Fu5d/iRcjHpTrqIdYgBA5DUQ8yCcX
n6niUNJ0OlR1PcKglXN1iG0d5UmpKnO7ja22jq236a8hlqRN4guzfKtdfBJweuncIMu1A2bLmlaL
wk2xf5ktD2AYzZ1OX6zN7H7dNk+FzPSY/svA5rEfQhXVt07tWD8dJbd3q6AOfnTHOfiyFm39VPq4
ZDDS2M5XKigIkXyaKWti0PjAJkeEa7Jxq+RP+I3iazfr2mF/M+Z91S/Yssz93pZ3ANw92qZy7X7Y
7TwZOIdx0xyM8NoW5WarroXUw0SCYMafReDln407FA+KI/w+aMvlpVz8SCYrT+1bOC7TtZajTazf
8c4TPFhgOLeNIA5s2/I8tuvNyBYsz7SwCMpSvYsn0nBYOM1CVmXKc5oQ+dW97UjdHQer8qnI2zga
HdfZrCqpx8oPT3Qu7ZdgafwAf5JZ3Hn/8FQcxi5DClXk8JlmrH1KvBAQPcvRofE+zsLEh83VjHA0
WvdXOz1f77g5JPYHZ1xoe8IRXE6Q65VM4kUuQdorR0FRnMHhAUr0vLt8jMpnlBft0+Yo6kAkfmpO
3CEerSTHgSFIgL7px6Yt/B9rH7e321zNxZUuhesd4ogg5jhpGS1po84dFSu3i0t7DNvlqHUcP3Gm
91W2+lV3XTPhvVxOfRt87ldX3Opa7P7RjsryY0HAqq7CYoofyzg3mtnHhhkDaix+nppyhNVp67C5
GG2vq9PCG7zv0ehqREAdWDlvn/Znb1PDkk7+HHRYHhmxJYY3c5K0Irfjupb7p7zQRt+wW/jyGDuN
c5BedAYuIpkgnB0Kkrucm+fpmNh8Iul2n/zGLd43E4O+wP1G30kKQQyQOY2xfrZVLa8Z9ztv4VSv
guO0AghNmaJZ7sPFrJj34u3AA9i3IN0Zy7rD183VaTnsQZeskQjGQ0HY7qei9axLf924zZghCLwg
wQeFCd+z940OX/7BGrz5o4ec/jNtAnNdtKrWKeiZ+GO0rf13KoHt/aQG+bX2d/ey5zanlC456a+m
S4RbBpp/dHBbnF+63dxGXFcZVpTIl+2QQ79zEtvLR54sewZ1EMefH1vMPUj2HVQR7J7heL+SpW4J
Rr61fT0Y4X9eYRDdhkF9xpA33kcQl16ZzF67fG1mnKcS3VL/TGfoppJtD+hXMqk5+kKHmSBZlXFx
s/ujnhLDQ7wF5mHB8Sq0uhlUQZBi2crODIyznrGuUQSJIe94EUizXqIq8PjdgLN1gnCjP3lDnTcJ
LCNNCsRYKcn/XvXjKZdiu81hEraEaj6cO1Ds8Mvmso/UgajJgOWZ9/oTMv383lHBtiaS/GhPZXGO
2kZoYxddgCdhsg5B2KeFy8D+VTSZ6YuzGu8p2GNQRbPYu4e+W6KPfuHa5jJuiuZpWOr+24LE+hb7
iN4coZTF+kw1cj9ZmkJq4nACM/xfjfZju3YcAVB+MJXywRo+6M4KPyp3IJVDRew9l+vK0bH1hqmf
YGp0e7VYtXvdziTJxL5urzK3s8WnKuqxpiNnOCPdIg8zp5mo5Ubu3TIng9eOa8InHnwVYmuLQzlu
mB/VZMRpWzTNXeeST1AHoqd8ase8vpmAOS2nXMT2ZTQ34Y9Cet0V+nWimHYlxLDhHj1RWQ7HDBly
vqU6gpqVRf6AgL6lIIZdJnPzUJI879vWgm07LkvvHP1gJaLvlnqvUmea5hdr3OL7AHEfWvsOS5Kk
8WU7pTH+j9e0Mns/ofFWvS9kswzpsHROiynrSuwVYRzlJotbyPcqFuGWym1w93TxbH3jRYWJOQqX
6jHCiRck8LBU4dGNlH3kHQ87kRujztKBu4W4iHF3ht6dOfNbf75pmY7bLhq6RE+h2KbyCudIDseS
sLoEpa3FBUhZDeG1GMIwm/yIKXW/YJPxKJZd5Xa7382AUePDrsvm2nRm8knAfOMmsTDzXbUFnGpd
WNDGbNXUXVQhjaLDjvLwk58P+5cx1taY8Q6bG6UXx87iDQJm0ja5hLDYDF9j2XpFGhChfKPJYG7r
cFvKjJy5e7doI9p7CyuGpXgEqbdUme7dBTJPrqrpxQZcRthRKU+983IHhFPURaP52pxBvEnXLHwF
Ilp4CzDLvDN92G3c01kAwIhzNcXfAr+ausM4zfv2suXKfh/ROLwwq1Xy4eyr+tTLLf4mVd+Wx8ju
umfM072PqhfgUjdXyBer4tSF2Wf2D7uoY4yXgrg/2lPAKo0DtbUHMas4OmiVD9XFRK17TpzOs/cb
UJLELDtp8fvAmykv2trBGcClgN1m1dBEOsGutNeHKKr7hjKHK983GuME7NP3TiR6KvXL4tWEoU5o
d+FBtvyYrF9HLq2jMZyhYxl9S/A8ksua1oyppKJXHZjOl5Ka2jB+EWYNouJbu59LCsYax4eoFlF0
cLDrIdjYRrMBLvQ7KlOhWqxUGL33HCoDcNCenvZPx4TQCgfeQ+VcAHUbPo855LMkD9XoptSYSWtM
6CoqPSLoh6vZc0SLTafrUh3CXI8q8TSUMu323b9X9dbcrJbYukwvG6lQsSPbS0s9YSRfTsuwHR2H
GAMFTIEMWA5yamjQ6O6xnpQDGm5f+3e2WxO3GdCN8gg013hp0FXBg2xRDSTaqIGKWyPDd9jSuWEC
61Z9ZyBeq4RiiDVkAa95yOQkSgpWMCPvV4MxTkKhpLFOK6rdLfM1Dp3UoeNoYuk43m2b5/MjTRVJ
bm/6zj5v32CCtafYpvFw469XRNPQIO31ydm9+G6QetEn5Pr1/dyBBs7g0q4PS4yBI57ecODSLtgc
2lV2qYgErNmxxVHFlIyeZVkXaDzqYrXTvu+q/bbxGlI1n2NQwklUvj4MYNqXTLT71l5XU2RfTMOw
wEKk//9UsqrgtokWmnPDlHbBZlzxQVVoZYpEI/ciEQ384qQKaMcZ5sQDrcy8huodYTyep4HK9Rev
axfrVJKlXlJTde/6cAt+lrDjFftWsZh0ZgGFid+2u3Vs9qLZsyl31qfNF1Iktl2ZGW8Mrw1pwlSh
TAc5IPg2eGPpCNGFu2+UedHDNu82PNR8KHDxNhLtb9EtTaLpQ45EzqLhTykEP9ttp+pnLzQCqg0Q
Z2ryGf2oDSYzaW2v/SrKaqco6cXNU06HfjjIEGp3KsgP7mNdEzkxXTSViWXNO3Vm0zaXuesw17to
2jKJjzNDl4VErlOq6PFJ3uTekwBoz4c5WA/e+3iyyatthi4fafnYlDBGWxEIKdUkSxPRkzLhMtyr
ipA3w5O7uZRNSYyxFmIds3Ur169ObqyWeG8bbupGtvals+Tiado99wHtL1BYf8ljKqxWN00HSbfv
du99CmAl4NkP/zQZkniNhx+OmvSd6PLlWeT92B7iaax/+G7DcTqsev+6GTHduaYrf4w9Fh4kB25+
N5guYAvKe+d5bT08e1eqTxeh0zvfcsWWx62yxuiL7ipTups+h52gML/vK45bKipbRpKxcsGvrfYP
nHPeHR20+ZFUdR9St/DNJ0TS4nNHZ4KDLC4ByrbKFvUtjqX0k4plXN8PJioNen8I5ckATv3HZOHZ
QrQe/BAYOVopyWj0znGgPmPYrucPQksi63JR1m1bn3caDS39oeP4XNJtsddrmiNM3yJkDkWSV7Md
3Gp/9wJaM7J90IAn4ZLTM75ztAiwNlw576JwZbOawsB6HKOuHq/nPHQ0DSa5+lkRtpQpsdGOnAsF
F3i68XFY8bPF7sxPntB5syLUbFIoydWzvZUUS8+I7y3xPcoeBdYk/gWHoE1dW+Y0wp1d9g/N2Wng
GHeOuWHbczvSD8L7JIhE/zMX0gOmqsuRVHh1+8dax/OW0i8HiQw/F9MXR1f2w0QIYqUBKp/7mfB/
YjuISppPjI8AWST3nQiyC40DfC6HFUKmoeYn1io0lx4TgT8iv669RNrKkymLxHxaVS2eCrueKlrB
0/Sla3KqtSswuSZReh3uA+xJv02cPHdUmu17PHt7535EC59TspOQSSk8rpmuO3v6mFP5s061a9S9
tOxZXufBsu/JyOcVHBlGpP9Xi7Pp8dlv+CDnmVjejaoYSvMyiypFYgvWtaE2yxDlREIrpqahTTQ0
5b3DNKw6TMs6HYp8psWvkfLxfI1DUDG1VvDQ2E0z8qgLYoUeNehXC+xrfeggSKJBrTUrNuqt8Ofi
WubRM2qdr4co4MgxzNzAuV19/YU6eOilMyLkU4D1bXlZecjjz8ccnpjD0LuEfwAtW8LywslTyrrw
a/Vqv5imjexkdRpxzdB7/yMINwrPGD1juFrTAv6o2nANAT5LevhniPmlnAX/spzWkZDWC1s/HZvI
/0nfw6fbgYrg3CyWzFx13kyahXG89Y3aCWXxjk1tTRvah86NmaT1oRXe6BwEzMIKsnkbnevIOc34
sKT+m+El1z82m2u+apRcL9wQlBaSjbY7hEyHBKk3rvNy2vBPv6LgY0FCZgm9J1rq2qxwc2GlfbQL
+Jv24r5Yflc9o1ItPwMKLl+w87TLE31q+TzWlf9j2vtSJwQ9FjV/enNfh370bnUcjdt08NfY/oZw
HIi4k9eYAECj8JpLq2m3jx34Lv/KKbt8yhbUICxkBjt/8j3qkerhSJ+4WltDiIfyZjwEjSiHwzxV
3vWM2wTtJt15P3IX2C094CgHyr0F2xGYK2rCSvkWNN6iF3NxW/i15J7pDIhUs17NsVfKbVPJu7vq
7N6il8xA5o9m2JYHiOgEtSKfcz81lKvdg9/5uk4Hq3Wt6z1vpzzBmMh/EY6mI9QVkbMcaxLYR3jJ
9pDGvhDmsppK5wk5LM4All0SG4Q9Hi79YlOdKc5xQFLk+XDXdu7Qsrlv3Xsx0R7jlIb4kez2ED5Y
c7AWx00s8nM4EB2lVUexOmlF4XOeOe3wtIza/87MBfWZrlF9mExL9z+cnclu3Ei3hJ+IAJNMTluS
VSXJmi3LkjeEPDTneebT34++GxdVUEE/utEbw52VycwzRsSBfPEiUTIUN/o8a8t12shYcZkWTbVp
CA3rDqxulfo2fnih1W7XGCXF6KHXDahD7EMGuGSHIKut5IuG+aDyHNWd2DGrMn5K0nAeXc0YlXhX
gkuSlPM0yspVZy6eNvegh0W6pM/wuszczdGzCPnrzeKbhbZ0Li6SHkePp/nTIqIrfTo+4soc8yBF
w9Ixr8zUViYK+uP0NeIon6tlgWQ8JU5cekqK7fOGSIuQHC7KutpTEgrv22jV58hGUzwratR/h+/B
8yv6AAAKo4+n1o+k3UovVCqgGDKwtcs24f29gRPAQEqroNGl6RjblDCLx1loTeWKmBID4iaAI9FN
bEliY7PumA2UC/2Qdei+4Q2sYCcnkghXprOzL4ZOSa6NeQxM157UKXbDAWUiLysoqF7Ys2n8qYw6
+l5gUiIOweovS0FI5NtgoOTjkmb99SzVMr4mOjOvx0q1ioMxFEPsGUYOqIbIgWqNEINoGEytKRRg
lpDLExlG+TrMPRup9Th8yEm6vk/kBFB8lBKBg8Wugm+pHVYzbMrFsjwK/7QBaPU2X6qKMGWfU1NP
vayamx76rN7cin4sfymZYsRfJs00LmBf97/MITN2qhb19S2le3peHaTIGaNUm/85Qx7/numt/smo
vj4zzBjoRFCh6OPpaUj01tWE5n48VPKuA+4BQoweLDpKwzzRchhk6s0aMuSIbo7Nm5WUGME+olqO
J+msxmOqdsunGC2ufmdXhXSLqJXPDtCjtygT07NaW3bv5loxvRWIRAs/iQblgXhiAaFS8+MtO/8m
Zd88p1OpOi62WiRwoMCdgByTDUHLHFYxkkdmsZC7LS3z1hGAodSAgjxlrspqbFf0k3wzRCe/6arV
P0iFBNVt7aH9palhQTxCElT5AW3Ny5wNEtIFvf4lJiQ1vSwe2hLMCrrViH3qCNMOFSALnn5eHfCF
0U9LjkaHvPS86Og81bHpS8WwYj/gAIUHLNfirQbcAy/W9BjYMpph6+xtAFvuapMhrfCBpdswVuq6
sCl30pFLq2cEprLf6TQ0JSj8JbsrMiLP3TyEFW0t2ru57ySDnPZTQlu7nsy89mYrlewsgCW6WwIc
DL1xe/pRpWr6RkIAjzvOleVJE7MKa0WpxycZzsmjNg+CopEY6cLhPsrKA69BZzqzu/Ju6IL6Npea
/q0pyPQfKDvp0qtBXv2YYda9huWcf23NlBAbBHgCJiwO9OfImEsY+HOs3yq0uaOLsgjrt2goVwQi
OUjqjsi4dYdeLVLFHXoHf6HMfUI7iWbik2kCakkiZC7dsS66PwOEix8mKWhIvKHzPnWCBKIJelzO
rjTHuPPqdgm/iU4AJqro6KxTNSLaFUY5cs5xjvy02/eaeJj0cXrIGU5WUbqUyRuIOpKQuRt+TyCL
czdq11vctjIuL5YqLV5KGsJcaOaTx55CYYDR2b0eOS5FJ0pRi5lGN1FXFZbXSK3BD4/8pX0dyT5i
vEdEcTxTlTm7kHkAcKgNp+4hbAMgFskKtHflOrsbPFqvvJCbZ3e6Qambk0+Uu6rpwnvoNIjnBqKQ
l5roqAE3K0SJB2cYCESmZW/7FkW1Z4qK1asajpqxs9SMuuzQxOIWzGRhevBKKFyRr5l0pRNhzR52
FvAGoVfxMPeMiPGVWueDRx2tZJ8nAMsjBLH3okR6Nfl6NKsXo0L7HRseTm92ZQRPBlEM52Qq/U+h
L3T5UfCMGTMjjJlEXRmjZxHERnCFJOt4V9Qoxux5Chg2oHn4ytJgFjId2KEOidz1hnpTXpm4irls
rhWJbXGtLuxSZs/LenEVcw7u4FsMj4Nmdz8H2cnmQqAZ8qXIaMUTuZUBbUlpvFHHGzF/VhNelDoM
e2qxcXlQxxpkzySV6gtbbYE2WFoUeTOUqz8x94cV0HDft2pu/lfJKDN3SjMUb6t5IEuj54GWN5HE
pRVMObKG9Etfa3sU8B0iPSzwUIpNeYYaxW3WQC4AHmMGt4uVMdFvoRAHFiFaysF3gjKsCIlkfLUY
BRXsKgCnTgED9Me+Vub0NnVKnGde56PG9Wn0q9Sg54TmjVpm5FBm+qh2U/JrLBfrRwQeHEBmpKvf
26UmKTIyVHfkFIG2CTUVjmHYqwFhuTno37mFyTVQ/F9T0Ga1pxcV0Z4VE59bi62hCFlk6kWiVeCZ
poUmJwY7qaNdYhOyu4NCJuomtOsAGzmjdgkoh8HxKN0xm8ksFP2tAAyHtdJxw0kxqBdRW/MkKPw7
961W6fcVFejCD0Z9fK01vCaXT44/tYJxQ26SJuaXoQX75RZOGT+PM+0yalKjcQMHe+SGA66Mdj3A
vgZtqEqSzVspXQyzEeoVH64Bq5FOylPqTCFAthWAWBpMHDoM9RBjcIPitYFE+jLqbXlbqPGkXyRZ
pe4LZerkAeNap57VlV0kQU1QEmQcEPWEbLhKC/qfYu0kgqmzXQtG6XAxOUZOvyGPzRYLpFHsZVAK
RAe08mlvD3rKe+IjBA04ps4waXwM9k06xkw0a3XK4zeQyqgeFFNqWsyWacDnUpagWoHfiLrdUFmZ
vmdSECXtpNeblzLRxj9jgQ9CkYuOs590c/3VcoSSXQP0jb8kWIvcs8Y1q6LHzI8ALhOHrkXs9YIO
qfIF1iJtbGsZkzcZyfEPPT5WbdI2dXzqVpl918icgjATDhfyAfRv6boWttF8hwdXGV8io4y/ATro
OgKuoeqBzMQKmJEJKkvqNRUIrIuQklp7DZ22vRkAmveeTblruWBCYhVHd/RaJ+0JhMXyk8BrAA8/
WTJon7swhQqya5Dgsi4VWvlvqHyPL1OoT/2Bnrxd+g5ZMRiLXkEdkvya4nZoLcqrgyQasl226dxG
fepEoMEim+C6LL+2tPEBVqmx+lMBHlH4S5wawQ5wiAM0itQ092ULRohO9/oAZD8jVqgV9lB7Nj7F
JMK2QJrR6XOeurK2H5ZeH1WalQvbhKFcH0DajjfL0C6U3xYsg09jpH8MAU339IdEWlPTtNPnGHkE
3e/LskH1BxQgQWaaz9SKWwOT04iUpN8GGCKAjHVdBy5FiVJaDArXhv4tMo5ptVjBRU1tOUakiADX
K1WNliEtuMLcIztWoc2ElJq9p3Kf4pt0jdacBEaOZlyzkC4XzaDRtNKV8CvB4zjsIhRUrxCTEVRY
1EJRSI5bru84qagq1Ek+B246Y97pI1LwuUQVnGQawIkFtmtJxJuRain84QIZTdRWh3Tyc32Qv6Ol
wAYqMdNoXEXPqdE6CRhgt8dYPzZZnX0DmKhXO7L66XkIozy6VAi86W3Elf5ghRoKW5OouJGdWXSC
rqEQNyPBzVudDPZX5IIdwEdMKwp2mbNA6Vx0rbtt7Fj7EZWaZfhJMqmXixGW1V3jlM3DOBeGCnbD
BsFerqF9Huhp40m1BxVGRK7AvC7M9nsRZeS5CbKgGHlAnIFPZVw+YA7oIcExA5KrF5miAH5T+nvM
1DJ4epKCcawSFI3G+q8fkJ0zuKVadjeYRvrE4IiCF5gY2cWMsurkA3igPQjMp36d4ce1fg3grb5i
bor6XzgVtn5QFWp8HmUCgStRTSZIYlwUeydGnfQT4fHudx5q7UhAnYbPaOwOD3PUDHiYygzf6m6e
/wstYHb7tHHSnw5OutmZPCw6EXVi10jQJBa40JmQ0+PG0+yWkcK7gcVA4Efqnf6iRl+8lZUVj65A
Gv6ZLi41mrHt5puyHJ03tF9A89AxNmq6AEsCZFlX7N9Zki8/Y3IrdiUyMG19bg3SS+LE6NZ2njF4
amxlP2K0XRncIxbo9pJKHV3PeOV0tIMDWLQolxzwiary8UPadlftOGudq1raaPAOpBKBMkrCZmdX
DrBrfAsjlexQLqFHQ7a+ZfKYOvuWaqrXRlgwbCAWY1YeiB/T73WJVSaIA3rUaxWmH8Bj/gu4aXIP
r7UDZxhrubIDER7cd9inyCPMF6Rpcdl/1cCKf6vo3TwZJn0EiXe8zstMf0wyXRYPdTL2SO048TBf
aPYwfW2jtkUGdWl0ZICqrAsOc6knj32lt1SexhnSyqwuVBuJXRBNXTQ7tXdkSYq5i2VJuji1tdn4
Wser2YVdPGEfnbEpLgs5aT103FHaDrVVA/tg6B1/HEHn+VXFS6V4aK2VKBokYk5+2iXAiQMSGUNw
M5DjAOhiUv3jBG7ujyQ14FOLVcylCKm1BzICTjaDgAHe0KnZz7GZgqeASP83olBrmXWeRokhIAbc
QcXRX+GDgPTIoQe91vGEI2864RzqbEzpssIQyi8m8J2P5CoVg40TrQU+b0AOGsVSC6/NYCK6qaZl
GQgTiiR+EECTIY60rHtq00SbBqyAL0kD/M6PGTFp0zzocU+Aa/Rnba7jn5MNstfLMosoF/ZfU3u1
agf3RSLBGRH5E+TSdo3Sfann5lcl1wDy9IiG3LeK6BavtoN+dKG/gWaqLLV8Sq14/mH3pvhq0tBS
dyJYVMWPHIfmBLOhwthLm5zQNFP04kHYnf3I9MbyVVVaA8BSWYaahz2kfMh0uOIaSppSwGtu9Df0
5AF8AsfNLxuIV8NOoPveefwe9SmA83y1LGMJRoQC6u82jcNXjWoaiNp6ymM6sVwxV9NzZQYpOKy4
SwBugAOAwH8PijmSPoikhTa8ZVcHEPb8TR1sXYnfo/tGcAwk3+11dNJ2YdNZt11iKBOmOhMGtb8k
eWmqNH5ygtS5p21IxWUMgkVZC1xT6dqmArVliiXh/oxleyNoINXQQFm6XQnZwYVYFfw0I0oV+9ap
E+nPYCEccF7dfCUXM0frQl09TKLWWbyTQ0RZNgPRoe9Eblt3a95pYFT65bIt27Dxgn6gtod+k3bd
Dov8FqZYMReBy5gJRKQle7upCGcQb27+GyH8Xcd13mn+0Kj0y2MbVgEnzYX0jK4OM3dYZuUFAiLf
eJqRRLfjRTzpk4VUSw3uUqM0RojmjmmpQbxJC+ehS4PFcEnWI4KGQAgehKop38ZYX74F8dALAOFr
nRkxuP5NJq1ee8tIHcZbmEARrLqCMw03akb3+VyFCvBZ0mp31i1xA12subWdEMCxJXIi+1BaHcOi
nGqcsPS057V2ptW7TOkY7AGKyvAiE63zoBQRKhqOQ8f+iz6MdDNoh7d+gNlvoVjg6y+1RDqK23bM
Uu6KRiEX7Wi770hWiwQaYlKWD9osgAWAGWsh0QQq/S44cv2unqK58ht1EtKzFyjQ3qT2/dugj8q4
G/tGJHsnclLeVOSYRFoAUBfgc2GY+IKSYPx7CinM7PpFEYOXlxDgCczmFMiFU2vxFfpjTn4zDrF9
b8RpVvv6sGTQtEowdndQfmhq9/AUOIxaz3+LtBDtfo6WYPLniZLVPowIjH3BKTb+ghEntkjoUnGw
WaUIqkJa8BjXFrFEzegLBaDnQBAy81b/ZMXEQPUY3sdj2c0ovNSMAbhhIEL3AmZW0oQsW/OmNug7
e/oyV0CL7SpBi1EGAuQtlstVaKTcikAAeZmopILEG4Fl+xn8od9lUM3fykwkdxJUuroCBqkdU421
SETL6j87GEj+qOtSK6R6SMSVGDRsOitTfxDxjZ1HilIQgg6NfScqvRaHQNrLj1AZ1RsopoP6BTKZ
/ns0hL4WZzLgmcwSCi8pDEcL/VG1uINcoAsw/Hof0WZnwIEHCIgXZU2J+hAx9CD1SqnywQZVNZ76
tqGtXPcm7d1UbZ3LWQm78TDyvb8uePDpQlLNuEyonjx0+kANCY2z/hpABF6yBH1yS3SAu8jUthzc
paWIcbDjuqGApcEm+EpNMiMEKQcNvFSR2g9mXgKGxd2Ed3UGktgdOOXvINSHuzXRA4qjZvDBFKVs
7+FJBr/SigqyN+gTGYac7AyYCCNVXp1o5jGHVTRb4LMyyhV5grDuDjU8+Suj2IYyrFZFT5EsOjJf
1alf0RkyM4psRfYrFHUDCiJIKSnB5s4qMOlF9SRKEAAYWfAX0kDz2I1bhpL7vOL5hzOby0Acr4MF
GSnVGqBwCBvBScvsUcZwGTy6UOZPw26sB3xQq+/LIKTPzdVtdmoXNoT4TaVX3mqd572WUNzZJVNH
GduwF4CRkZ3frRjU2Y+merohcila8yKkoz3vIinsGmm5WrlpB7zmRVqW+qVNTURzbQTmSeHLqRJ3
LWTA302gLncmbNHOHQFW9BfdQv3tHu5ZgLapYpWcTSSNcscUr866Xjozq57JC5RnxaEwShuoUsHn
mwlRbjdW4jUrFqkSA5Ie/XLCZFBc0i8wioGANHWoalDj3y2mhjq0XJzCwEjolMbA2YYU4QEAxfM3
0KUD8zYcqEt7vYLL45b9zCzajxnXq5bAv+IGDA9A+hO5BhWRM6qQG3J3JmbDqQH+0BCW2g+lLwO3
T+v+YKXjdK8oGWKvShDy6brez9JeHD5efkv4XpdnVit0fBsZW7pgx1xrOKxNB2wld6FekQ5lQJn7
CxWUoA67s7qjR+G4iyHDL82UAQv+ePHtVDEGzLG6pqp0HXVz1U85Xp05YaZB665w0wCXu2tEwEPK
GQu4S8kqYmBNVNFCmNn0z2MyKjiiu7QAbUIQQ8G7NruXM79oyz3f/qKNxAqA56Bucj5HWErsMC1M
PwkdzSNUeq4JhTE89MIb2Gi7rBsN9L3s+VAUVAC0MQQaPlNyAE/inDmprQTA35/FEMNV9Vbo75TF
6gkL3UtS4iIPKbfCnQsBdmRUI9O2NEv/41PYakOsq60KH9aqbgomZiOTUo2yYMw7SBDgwPZPGVs6
8DjoUoSFkzH9ZNCvdkZR5NQ1RHJPmMZ6B4Wxkb4AINmWaUsfHjqgdm8CMyHMFWBxO3W6BD3nHKoC
7napm58b/7COODRBGpvrDWR9sbmBdgkDEfwL7T6E8KBcUf6Nq2+5xBdcUgmitf3x0b7f6PF6m/s1
mwrElKqCeFioIxntON/MrPsFPIYOVrzu/Nqu60fHyML9xyu/v9msjPiMgaixxTyq9Zf9I/nUzkYp
YsnNZkKSehWCbcXxVuUntVr+nidDArk2MDIo4hyvwtKx7tS8aH0U3ZWxQt/sXFzRlB+/WuCtz9yb
9+8C9W3MB91jGoJ8zePlbOkETq5wU5sOb9ZRGvaoOH6HXCMuPj6+929CorNhMY2cdg/6vuvx/nN8
ULmaZorxDUGt1ZdEMHCxoA/HHgBPWMkN5dwzY9dPrqgjxAQDHmrCVr1QkGHXec+bryJl/BXMFLqc
LlkriU2U3qPWaJ/RGTl1QxidYEOEsJF/2qqLj0yEkHRuscZNT77iLFVb+ZXVDsX/cBUZQYQmvJCS
r7Y5yxgwOREFZ7nUVg3WuXPAHE31mVVOnR9y5QLwFFNQwMQff7HRAqebRqzSgRAwoRY6y0USac1u
osZKB59a2MdX5NRldFQH9ABhGdZs88LMsjHC2V6viBich7FAGMSbwtBSdn1GUHPGkmxFitaX5uiW
yilKVCO2Y0pKp8+IgWEeNyLM32IaeuBDU6ArS3Vtt8U6kljphuePt3jCfOEYECET2EoGv2nHZ7oE
9qIbgERdNAVgdAorOLQz9VY9T/Z1FthUIXR5kDqAxzPbPfE1EYGl24wmE8ZFbgKVQYvLyK556W3Q
268axOsEXyyGC4aV9fsQfvTu462eeA1rQMZoFl3gkrampR2dDoxdRi8LeKhvoGy57xX93FTyE1/R
0lB0MwUqRUg/b7aFXE2YFOubC7RUTKDe0zY56G0r1L0oVNDIcaLOdwL8b3TGoJ1cGUcAhY1hgeil
H3/KANz/1DENzE3snjwaMkzgBy1vgyJJK35i2wG7jlA5gzMLn3gmrKcSXSB2Db5t/WH/WNIGyrsF
w5SDTavpqi3UYYcSrPLgUEE5Y9FO7BH5P50BJjyVdVz48VJ1pmrLaOSw8+H++UoDtGwyGoi3MQ2k
hwqY8ksqnHN6xSc26Kza8MwPMqigqJtvCmEaDeaBRxILBHTUBjgS1JbgEKqwFD59SR0wHw5TNhh7
gwjm8QYTSOfUk9hggCCQ73TgmMbaOKf39v4prBMXVIasGii+mVtJQHWwmeJRMwdGQUDgLh1T8HxR
MpwJxU6ssmrj8Q/WEwn9jfns4avkheHQjLbAiFaiMEDrROannzVRNE9OQ0NRU1E/Oz6xSY2GifAd
kAWgkfyuQVyn9MtG6c69rxPbwTAL1OxVnBw34XghOkoyLKifusuIMmmca40HYPGM4vB7q/h3pCh6
WYyIJ/zZ7EYjYBmngiIn202vMJ7xvItb8B/VBOt/B8O6ml8/e+UQ42VYIxB15ggSsh/vKwbWTf2A
iFnXK1K2yK721TxN/sernNiYZWMXpYpzM8nzjlcZ0W8Nm7QmFXdqWoZZZF0zTKbd21YfedUUnhvO
c3o9UgAGmRLfbVXxB03tLYu6DhAEpaX/xzhRuqtBCNMmUZPyoZ8a/dfHWzxxQdgiY8zwMmj+v0u9
0ceHtcJBzlERw9wt6S6U3fL5+44mD4UxQ1+trrMR+XZaE447pAO3z9Tg3p4gPLVJOp+ZXvk+LqAU
ZeBKLHwllPjN2w3MCLmpVT5TZ7QdSG1UWWDNjF+B7DsHZ7Th4KbhRAuv7fLDx8d44ssRbqEXaDCr
UFBLOb4pQ6zGdc3AErc0ZfgCBch4gZon231WItvhmimQov3HS753Kwym4CjXTg7ec+u0o1ErnJEp
2m6gF8vBAJX1I1PoSF4rGun5fQCDV7hlHVHP/XjhE1fGRtbT5gHavL+t1ixzLwlg0Rt0B9SqbhND
5m5bVeOn41i256B7qUG4QvJ747/KaoLLbwP8cjK7OMBrDBB5UwqLp5BluXHmgp66OrhmqoHriQKa
O/5+vc5ILHCq5KX2FB/Q9gJbl8UKqvSBldygRzjfGBTtDjrB9dPnj9PiGJk2YnN9jPVq/ROJWDG1
69A0QP8DZroXaD7tSjQVz+Sopy6opZETE0MapKqbmBnNp0pHcR5ksplabgtg4Yc+oeoJ/ra+gCfS
XvwPuyKVRuiWtAdTfbyrBTmVEoogt1OWVezDcq9MYF6IZJ25jSc3Rpa/Bh/8197k+ihTAQtFoQEF
lwAOAZOBaZi0pTNlF2luqO3jAvPnXCXsxKLrkBTyHg4TF75xDIsGTLla4NnMTGyjRwWFawYHX6Jr
E+a5//FRvo/kuBxkqAZ5Kl5B39iWfExh2SKrAyWqg1zkxctUZy9wv6x6giE+j9q5rO7vXJTjevA6
MoXMyuZciR42X2/KnSg0aU24Ds8u38VDp96MEwpiTtwVF4FN60jEdXuIQEYyA1ChPeWGs0VDMEcj
78zVPWFvHIRPMOm6iW3fhpfRCDKT6VAl2Jom3DFIFwhfiFL8x6d8es//LLN+hn/eYWJ22aAGTL8J
lmUy3aZfxbUYFSkNL9ed7s7II+VSHemv2RmKtVVGKxrhcpupPIl6Zk7VqfvFF///wQpYhs1rLRGT
CyzJlkOw454ErfpHb+oUSJgaXg0tOdrHmz91xBS/8SV4znWo2/HepbkwmwJZRtcy9BrdNRhE1pyP
Z3Z16iJbDBIXiOPrfMt11/+cMMhgmU09eQISevVrkIT0EWstfGPw9rlQ4OSGyLlWhXKwvermAFFH
BiAgCDgahoj7QQMikEZNdCbgOLkKpBIMD7UP7PfxhuA1BZXG2FTGBIexvUemSPY+mRYM6I+/z6mT
Y3wPrpXCO8WHTRjfENzbkFpZSOnUvQIy3bfKwXqoYAx//V+WQvjZWQNrZoAf7ylvp7ZzFD5SNXXV
nR10ER1OGxgvaKIx+fY/LMa0K0pwhNhim4UjZxOhDk3AO9CA2fd9x+BLEOL+0GX5/uOlTn0rQjQc
IHLMePjNvsAwSbPNKd3oupE/IGVh35r2YJ+xVev/ZWs4EUm21vIQHmKrxVxkgznHC/euaMFNuj1Y
0UuM4/gcUaHaVz1sn4+3depmUOwDoghaiR7Wxv3pHaTx3KR1hp5W4SUL9LgmYUgYcX105mO93xvV
EsmlwPFRydjubZTCyVow1SubujlEQf1Q2s0VUDnzQm3i4czGTqxmo7vM+ARmvqxws+N7OPa6wrRx
2uvGqJhXYe4oT4x2groj+uUeib7gTLz5/n5QWRcMziGO0GC6bt5yrJoA9pUSUjs99tdKLDM1N218
/PhznVyFKYc8Y0oZ9DyPd6UogzktqDOBaEOBVQ5hcwuE89xMpRNnt8ZCNFpIDig6r3/+j6GlXA87
ygZXXwzzcC9EsEImYP1eyXw0v2t1kP336W1xBSkyaajV0+HZbEs3syYOI1ICFMYI1nPtd1xYn5xR
TWGBfEBiljDoOI9tSKkpiE0Uy0B6V+qo6LZox1BdloUHFAOCmso3O/Oa338t7LrB+E1ySkLMbUOw
HioYOIMDni+r+2trSYIbtR/18dPWHUqFajG53MK6a/bGuts5eB8AICnKGF25y9P8z7JCzRozOTcG
692GTF2QgVsqKbLG9PLNo0Lpt1F6FSKiqOf4NS+Vapd20afr86xCako4sQ5LYEPH1w8gKGhvC7nh
Bhpu7aaFjRTOOI+pfjP0FbC9pHUA0cGT5/GjdFmf7ZOd2udqNsjIsSB0HI9/QUamsxJ+QS81GViZ
uNGjaxkb+Wf9P+5knbGFY8YzYxqPl1GRh+/lWsaDFmb7jj7+KQAZX3z8ttZY+8ilUPFcx4WsvXBn
/fd4kSYu2qZrzR89HOGqVB7M+CJXrX0pNJeJNwQ4kL6Y13DmTr6rLqyrQjairCtXwaDNNwRLiFrv
ZP6Y+isnsq/zYaeVgZeZib8sLx9vcLsUtWOV7gNDcqi4woDeGI8YXYkFaCisYHMKb1E7Cbx+zIcv
CnrrO9WEp0ZlL9p9vOj2hvxdlB4/PU2NEGNb2ktQHTLGcopc9DvSB/gB2W6xZ9v/eJWtd/7/VWxi
Xl1fB+tt3htN6BA5YLYWQXMaAZUoaykWFSUPXvk5wMSJxdZhIfDQ6HgzImNj9ZuyZEyZsaIRo4C1
xsp+xKHhMacu+OTFZ19HS20uvmEGgbXULAU3cYTEkAcHxFU+G7Ktq1D5YTYGdTUsycYu9r2IQN6j
zoiRMQ4jXWOabYu1//gbvb8JdGdhQWCnqDZRHzl+XzAOlsQwIScGcVWRxbYRCovZZy0vnZ+jVTav
mIQETYCJ5BFB0MBFN+tVTcXrxzt5fwEoRyDNynCOtdtkbb7KlCmdFi5IqTG0yPwtJvQcMgi6q66E
dW5U0t+r+69ZIsBgMUoEdEvoL20n1I1oJMh5oItFFx0VGWJGBbK21V43Sl7fAr4t953Z9xeIv2re
FCfaJSq52Rnb+O7bkSMz80SA3rJXDudmx3mNwnoeWS9ODAOgRmbRm8z0XDR1chEQHpwpHRtT3S6C
7AsywuFrOte5s9Nr3bgqmFXnHD719VZEjCQRooXCQsw/2diKPssmJzKn0WUYXgRyubK/oZsChVQm
0Zkcb7Oj/1+KKJdRrfSwGWd4fOX1wIrTguDWNXPI3y0b9PtMEZ8zEn9XofXzdzOMwNwiEZayREaq
iGDaRBoKbDCir3V1Odew28L3/n8Zugvr8D3SVWNzbujmDPTPFGD0g9FcJFM9X6Mi198afWgcIhJm
mF2TARET/taYMkQFonQfXhrotnh80nMPffMI//4ck1bA+gQJiN/VI+1CQ0IPqYhynjK3lWn2ZULO
YB/DbTszkPsvLuyfN/h3LWByGheH5j2x8fF3lDJH+nnmO0ZJ89RD7kE6Sz8sQXqBZPGFUTY/+nj8
0QvG58jga2H0LxMd6Jmor+7SS3Tpz9UpVlu5+UE4chuH7qyzcrdoISgWsHJtJPJV0Tj6nxz91/Sq
aOly3qOdWaT7NF5y7RFNuPjXEqNGfQatdOLw1zG2KlAlABOI7x0fSNAsWo/85+ACDUPD1yxLH/xw
5ddRkvkfP9cTb+hoqfWn/JNj1WLWonm9dlFnKpcpF+KaYLT//EtlFYc3CpJt9YXHqzTQWoMi4w31
SxjtNWdS9pWG1tT/sBfSKkELkCaEublHDlMWMqTXuEdlkvyAFd3eKoNiPn68yqnLAdSDJ0F9hN7t
xuoAuAirIYdVncYiOTCyNbJghIhwF8qwu1YrVB20vqqu9CEZvn1+aXwUqDKwHu8fCtTqQow51EKd
4tzNJIzxjbkIyiVUb+M+R1UO6TTTvMf2n8MGvr8mAOfJt4ArEUxjEo4/oDLS2lGaBP0OW9Y3SVqU
F5HTnuu2vD9amw4gn061VRK8bb0+UuvBVKt8dqHlPaqm8TZI+ylYzKsBBRc0W7sLSzafg7VgfKhI
aqgFUGbVgOhu3CL8o5G0u5hhniJW8OJUCINfVEKPTQ+J2SpCs7ENacIg0Zk8f/w515tybGZsgd8C
z0D7BUjNZmnAM5DJUpa2TQDZ+hQku7KK6h2zjiA7dM25ysP6/3u/nqQVAiYZ8Orm5s5iCWSooYfT
jsgdaFOefM/CMNiDs04gN1rVBVrE5+b/vbdlazsQiBKwUm7OtloeMWsQYjT6iggaKV6qloqfytbZ
V+hrnbFlJ5ciZ4cEipYhHvv4kiLUtjCvEZEZlANHDQeipuoucOIi34tkEebnojamzNj4agAVXNm1
V7/x2MoEd9o2YGAYE9odSoO+VZUyOO2Tl2RFqrME1hOUIpnl8aacAMDZggYVQnm53e7mMUoKPzMj
4zfcMBsttCo5N2f43TlultyeYwYB0GaigQfVs/KFTP8kluj8vM6GM5t7Z1b+wvCBOBBd0bc2N34h
WuZIRRIJLdG57i/RKsk9uEHFmXvxfhXqGnThaXTiUtFuPz5CVEWHxKphKTtpa+zqaFhQbDKXw8cf
avu6iF14Vbwrbrlmo0R6vArMLMHMJ5AufRCoj5MzMDQp7C9n3RpcBhBNj0N5rj30bklOjMRlhW2v
qO1tzpcJS5/0FiJF3DbCn9AvNzyn7JR7gbLSnWN3q17d3O0+3uj6+f81IxTFNMK0FXbIooAtjzea
TWM/qCmDoLp97PbeuCsP+o3mnyttbDuZGI3jdTY+h2ixN+uMdSr/x3PhM3vD/X11//bxZv7mIx/t
Rj/ezWS2Ecw/VtEOAApcZnnsxC0yLz7zTzxjR+vN/dK4V8jnu/P3j9feJp/vdrhe3H+CL9LnTDbr
SC3lQnqjBwje/WXdWFef9avbk1wf/D/rTFmBHkTBOvIhONTQ6p8BNF8FZ+7F1ntvV9m4F+j4Saas
u1n2zAbxEA70Cq8685bf5UnbVdY38c9e9LgRMlm/1029+5l6T3+Mw9vz13OTM/8O9/3oWmzMLkDm
bBYxy9Q7YKce+gPuM2Kbd4tnfUO/8/LMTVjv8kfLbUyuw8RKzAfLjd5PRF/dX4V79Z/39UzAIU4Y
jH+f7jY5z9uitZACXXeFApZHschjZpBn+6b/dnht/W9oBZ37YGfMxZYA1dl65UTrmoNPYscDi3ff
F/fXt9vIvf8/9s5ruW4tu6K/0nXfISNsJJe7qwzgROYgitQLipLIjZzz13tAUvcVKfnSevCDq1wd
brMZcJD2XmGuOdrgkZzAw2zzjY3lrfv3WlxvYNKhZ+v9m/1Py1bdQcTatNvoPD6EXrbrvTfu37rX
/8X901+tIqlghpLxwvUkIz/nX8LD8dPHnO2Ny/l6b371+L+W7AgFFFFE59JbFe3eEDIKUTb9cUjt
t87prWfl1aLh2EnrFOuL5pj3fbiP8UqudGBnRYoVyVsN5691tr+6gK8Wj8RRdBPDsW8XMLuA0xDY
Wxhw/vs4iINnhu5ZiFXv+a2z/Bp//tWBX60no8xhCdQc2LjRj+1deV4fjU/hJeVGbLerx/m2OMYX
xqV5+8YT89blfbXAyG6KrXJ9YgyeGZwXeD6HPVGeH3q2X22KjQwc3/Hfkmz/VGx5/QC9WmlmvUiz
dn0xaEBu470W3Ob+4j2FXsXlLbe69+Y+/qsFgIYgIv51Wg4d98sVu02dvFDXRxYI8Ubj/TACl8hB
+O5J7oPwu2ovcbTeNTtx6h7euMq/Wld/PParq4yfzJzRICFWCcaNdZdto+24nYN02x70/Vs1s1/d
UvoJNC0Q1dEUf5UQJBhVJ3NTtV6D+7uqMX2LPZWYn/qiCZLl6q9P7fVCQNhP3ZNih2Eg8ke08PKq
Wl2sh1EmFl8xOmOLPxKuyloTw1iblzfWHPFqceNQKDtp9DOD5Nj4Yr08VObo1qQPkLNCptRPSrco
0AMb2Rtr6Ourtx5F0MEiG1inZV/XVQSUaniQ2B11TOVeYDppH5sha3111vOLpMrz94wyaZe/fRWp
4JBWEbTTBLXW5+eHaKLEKKFpK1iNACerDb6srKmiy6+wq8/eehbXJezHlYYTJIejcIMQ32T86tV7
AI2nWVxbmX27GArXx/uifY/5Gx5KjVka6W2mDR2Gr7ldjR6V7Vbx8EbML7NkDu/MruhKDASGYTjU
uaVfoSapYQw1ceV4lQo36a+vy0/BNz1XemOWRqkJXRi9q5cXRgDRKDrbBmKpDQPMESWTM6shnrVR
MLVwXrGBNocp2UI4HR4bOo+fZetKJ9DoDi7bpDKstybcX8eX60cyeD5ob2H1Csfo5UdSMGmKocRP
PoiFFKNhQ/eAUeQPFP4xIxirwTnOlc62Gw/TG6Htzy+bwU1DnkY9mAq98Wp3wslVGWemQ/ymcz7W
iDfed5gPXeC4+ZZK9BdHWidpLNrwVBXQ8rw8SdmuyDtXX7DTSyykFMw6BeWc4BZKn+rpr2/yz+81
JUxqXtgGMKuhvm7JS1ud8hIrK9/GCmfTNROAp1q+0T75KcnhtjFVaSDJpIHMFrCe8Q+vmKQ5YSRL
P/ihEoXeBFHUS3JpeDxQ+THul3JjZ2G20dVEnNHNz57MfNbeWMF+fvX4DOhu1mklZGavK23zMoyy
rHm7HLycrY0sQ+VGpCqaQLfDC+eAfTFWLr99ddd1jAEfpD4alfqX552bUW6UWcigfVvigDOLdJvn
trH//aMgbl6bBWgOmJR9eRQ5DvSm5mTA5gWeJ05IuAwD0/7t6ydUgxPRqKzRq/x6j3+4h+lspHaH
MMSPx6o4y0SrBbGC+8yIe2iQ91O4/d2zWjUbKCrpgPDkiFfPjD6rbQaLFn/4JZbHpFSWQwiT5Y0k
4ecFxdFNZjY5KVpuP4kOmfqlpTc7rQ8ftghUFf+bDJP2veqYysbJzRFn2KkdDqHSfpdk/dvn6d/l
U3n5bdlv//EffP25xOxplY29+vIfZ/Hnhnv/3P3H+mv/+rGXv/SPi+Gp6frm6W9nj1X7t21ffHns
4rJ4/Tsv/gRH+v5Jgsfu8cUXm6KLu/mqf2rm66e2z7qvh+Mzrz/5P/3m356+/pXbuXr6+x+fy77o
1r8m+Vh/fP/W4cvf/2BKnMHUtWD5bz8e5PtPnD/m/PLpY9VFj9mvf+3pse3+/oejvuMu4Uiw6ijW
14l60/i0fsd2363uCGwGaJb5xxoDFWXTRX//w1DfOYQqrNeUZyntW2y2vGbfv7WGoWgk+QZTwqr5
xz8/3ov79ud9/FvR55dlDLuMk/pao/xzW1d4OhlPp/77KuUDQmukAxvDDmEB/jtthWGqQ5swjQ84
z0NQnaKHou13YtYeJiq8+CCOp/VUwZ1hKA6D8Rp7hfJB0+RJm08PVinvZ9bCPj06mFjOrdgl/ZXe
2DW2XPlzmC+3ij7fR8t422kJATO0mUVldmMdSfFlG7d+a0TnmA4dwAeRFCbR1u3c837E4Ni1011W
4WsW2aRv1dzCJJhxf6XsX8A5ThvrdMGRBlpz5S/Zs5uYeLbEp+Ewf8Qqf48JMobq2q3eWi4BQYht
t6Purc70u2S4xlP0WmrNfdRan7HQfZjV+Kl3o5NZR40S6/qHZFj2faMGfed8ympl8kAjhl442TsG
BS8SBytcnO5pfdwAF4AH7liYQDKfoCdjUEbxI5Zat1KOUPrM5qk1xmvcNLUzLlbBS+cp7pXOgCYW
cSnIi7w8m3GyZ0an6z1Z2N6oR9YWJ/1zGA6Vh38GYIlYfqlwbfCECj9BaLu6iingY4qVLouCFY7i
6RRVDf4GhgDX5oSLlpnByBus7spZ6Fum1jnSP+1AELJTVDt6n7p4asfuQxNifxTqGpZ2zXkRq7DF
VhPTBTfnzTzP3b60ur2cUxQeandrL92IEbY+dH4laXmvgJZdDGPhNDK7eF+36U4d8j6Y3X64WEkb
XyYHrmxifMYiytm30axs5GTAiAtDA2f+EQCAeum2jeJXehczBoaBnjPXxSaxs/RYhnq9F6mTYcCf
AoRKy82QzO635vX/wtJ2W+b8+//ASsam+t8vYf+Zyacmpuz8bVFcVz5+/tvapWnvCDaQfyIcwY7n
q7Ln29qlOO+Y/cYjmkk91rbVh+jPxct+R8+foUEibyxEdJWl5fvipTnvXFoLuIazGRMfWuJ3Fi/z
q5Lgz8WLjAv1LPJBhmVYLFlGXwUpbFthk6fxscTPGZhko7ZCnA3qBBYeA140GUwxwJ7QELATiRZ1
spNwxidfrqeLM1Pl4s1pnOvurD7kGCkZvHW5VeFFaA8ttMT7kkKHa29cEc/YUQGTlHnzmES9pl7Z
YFzWrLVHfKd/pImG+d1D1EDeYyVdySyAnfD6E+/tOBvtINPifroxWkA7wYilHfgi/AiGjUNSBfXe
KeqTLsIOFeZcNkTbuVSXmxlTayMwGAM7t0A6wtASKXbdJW0NTOUAy3+RRJz1Dr2AGh1QKCnVqWYh
ovcHoSOIXVrMMb96DcZ72ylCbDJcsrSzmcHDDK9kUZh18iC6icXel2BSrL0N3jO5E/AxcVuEAz1q
Nwoz3c6uTYUhz2p2gdvMrdx2L5QOj806Hl0VkkfBCCx33cKNtuutYp87FTVLRtbSrc5QOpzLSDNx
Si+qBce+Dg8UrKQJ1jyBW+N+qjD6YqILAidBYINzoDajYMFxxijgcRutZfn4mytWvnWcyeqHbYfh
d4ObXk2M0G9yhFxyOdYK7rCYtneVUI/guaYDhp8mxC1daz6lqRZBsSVJzzd1nEc9DI5Oj5eoBtFt
yTlDkqNpTXuUOhV6vJWlKKabuVJteZk3fG8LBUNMHvT3qaBrumiMajtDUefnKngY6XVVo49bdAwz
KIQ+TbGoNUizlH0erhaOxZAz6JLrioWbNRzEag/KpcZP1FJrJDnWZC8bt0zw6o7b2sUJeW7xDYZS
2J7XptMq7DaYuuzgseTTfuws07kiWV3mDaN42gCig93cbwdiRh8xIGRtV5+L9xb0iStplskDC3nn
AI1x9PcMmk06RBMbMDmsPio9suxOlbBpzuYIgQP5e2iAo24F/IPerKweY19GATwtS4u7zhkicQC1
Lp/tyEqK3azZk4OEVwr1NEz0tPUzUHtloEZtZu0tZ+baRmHuugEGZcqFpZS16Y3JGGs+ogy3OJpV
Ft1PSTXqG5b9Rt2g83Z6IBQlwgKzGFvcQ/Op/ZziiK35y8CUDY9rTqOworLgS132iZcVqttCEFE0
3e+0yvqouSuXqbYkRumuNTJXJxVjTn3HCQG8monJPbPBp6hsqxFOoGUiCXPGyFYaslXNeiSuae+H
KVeeUyfpLM9INBkHtO9Rz0T5OGa+xPYSC7jWUeS2Zur92sUusw/wZy6N0xK99AMml7bmuTVbpY9v
dyw3RtW7j8pkQ4NNi8iot7TeV0PBsGx2JihRgigocXdmmdqwF4q2oJENbfEEe+/6MXEY1cNsebUQ
RNnP9ZXjBqCowN8/RguMJZ7QJL4tkOjqraVPSb9jBH4KPdWtOucxQojqHkkIcjiWOHxr/IPSFZjg
scla67YfykS9CCsyoytnNk3AjilMc/gs7tDl5Qb0RR8+jsM4TKEvw46qhhcbMoq+oPibHF6spV78
qK0KUwaupbiLeeFEcToJeLGNauxlL/X0Q5tFTrF3Fb0WnpJ2bXPDBG1jbqJwgAFgL32ZfgQj5mA2
V01VV9+kkWFnQTMk2brkiqHO5YH3k9Wb9cJZZgIVVwcjM1GBm8cj3uJpVgY2wi1UnHbL+r1ZTd3s
Y+VaYXUXJoMldg6sPPc81vDYDAa9M1NAlVFVzvf5aOKJ7IQZWiWtc9Oxx3jREdVh0rXO/mDHeqfv
16U3Dze9o8S4GCeD7cgvucKr1XgjLr30W3PUW54S6cA4oqaoig1uGSm8kwpKb2CMubA8WB5ldeiK
wnnsklh/GEZdUW6GwQR84Gq9uBKh1Y+X85Rrj9ECACDAnDeNN/0wDVi5p5oe3cPrU/GYBTGr+6M+
ZosXKSrElqg3x+zcqZhN3vWW0YtbJvkbZyNKy5q8UYzyBkaSdpth0g51xJlbx596iBseR7AT3LdX
6nSqG3JGXmeHp1k4jfBcADQwbaxVOdtJpY8D/Fuzqnkhy0oJGlGnV5XQo3xnNMv4fijNqNm6k6jj
Q5pkWFMt48AL1jt1HG70HlhjIPR0sEEvNDbcZs0Ma+MQZqVLcThqVExruxAXz7DJCmePxNRUdrLm
7QFnlNUNnlMSC+YJm2OMmMEr4+WLb8BCQS0Py20PlZmeAAQsrkpUZtcROHIzMMG7bFUxTnI3wlyR
fo25gNwXkajrg52W2i1j4JoItFoxrDOtFb3wtKHC2N4wsuU5d/ra8vCk1z7yHMf0mFqspoPVkFFe
9IM2EqTbMBiPcGqqs1HL5vcMVJbpNuM6pufzgI5sEzJtQoTOhKCG6XkkuNaqGmfucckbZysxJC12
epzQxjHRHlbYhxkESDcF1PGU5y1SmwuM4QVgxlxE3BZ1GG4SK+nAU9ZCe+6dhOZarGSjEaA9budN
0VeTgBAtbYqyg5N4Ve6a6baGi3g75600AlHExc2QNNZHmOpA5mrTigCo4w5FKW/BkIpSW6WFSAUt
qpdEN1a0SYkBr6uiScGh6nnO+uY006dFD8E46EpoXGlT1RvHviqccqMRVVmbQW/t9oS4amou3Hxh
Iw/0ZdDEsXbrKX7M3Boc96ZztBDn8ySx8vH9lIxNsku1Mvy8lIpZ4sHfSjJJd9ZOIGjE0JyHCsgW
JI7xGbtjbimgNivDTz1VItjRVHu9XtQUIgE0Gq6fmLW5j5vOrHZt3nRWUCVG0fiMcWrZVSjmVNmn
sG7srTOURH5LYVnlhSaNfNi22TjBa2mLemt2So1vNY4+Ae9wk/rGWEwMnMZzDEe7pKkKA2rE37Z0
wBpo+WowVOAeCHqjKRX70EEifKj0Ze4utKyyq2s9n7vmRokUZjs1o2yeGfZc6o0o9DCEP9vP6jEd
nTjbVoDGAIKCp6UeCJpj9mdgSskxxsvLfYyLCdOHzpi18nLBRlrfxIrSmPeFkbbZJdKYpL8BPxCF
GDqPeTOkZGJKXhEKRLtodSRfgSUlp9Hy7ioGwDzeQjWCtZj6wyKN9pRh7uQZpiMW9jIhhdzhxp1k
7M2NzkB+XXbnVaNCEaszCWRNSWwbppYzzbB43JIfGTO2xGMEiM0gQk/ibN+0ljhjh4WOTeSThThx
WNGHJUvTK6KrsGOvNnpsj2XoqAeDJ8vyasZ5K3+gPvwAdsBp/MksAWSmqrVWM5BLpX7bV85jFUZG
5zFsJEpfA8jI+NScIxpmgxvP7GFoLphgEJACcet7JGqBCIenHXDMZRY16MO5ubXrNT+ngySvAEfq
UwAUCUybpeULsOGkXB5YEZl/HOCd5+SrTbgNB4WdOAfwBi4qZj4iHjNYZWMlIPYCWgWI2Rtq8mxM
Yqh2iHJbmuGJaO5Ai6Qd0xrrYFSU5am+dWQTP0cukcK2rw12JdRojrOnSVPJYKFz+QlHk5H6QI95
rt/IYr6hlMCYdZb0xhc70xlNBqilVr5tVQ1IwFLCfFXtmP1dNlmZ+1FkLXuZMwoL0loM2S5VFY12
XJ821HX0AjGAXgL0VZqiyDBbqAV1vkl9AriRwQqJ7b7BEiYhTBUKyn4vK63BwrhCUaJvhen/hQT9
onoqbrrm6amj+Ph/IE9nGPSvMvWTp2J+kad//flvmbogU6daiZ6bTicl4bVF8C1TNwy+g9ob3w5Y
OBYzcP9K1M136lo/ZNyK38ObzKA0+T1RV8Q7G+uR9f+nOr82GN3fydRf6VkwejS/WusAsyYJdBij
fFnnDyMF/WehfTKnItT0+0lLJiv2jIj4+R6TmMq8dsNuVA48O8mTO6M6BJ9VTMppWCrhGPT4yCvu
DiOYfpYQCLXuLSuzl42rbx+QpH/tza1j7oJL8WObR5d2WYVp/2WKLK3csLzAKjbzrBh8DZaOvfvh
xn0vw/5Ydl3bGn/WLVBso2OnrEsrDpm/IKN6ebRhmZqGFBG8uNSIpdolu6umtLr6/aOs3XzsVPAc
+qljG0UzsGIdR37kqVy1PGkPGUbmb0x7vGxDfDsX+pou1SEMCZBJvDwXRy1daeuQbyoN58+hGtVz
9GD9voDzfpJC5SE/qZ5EK+c3Tu/lLft+YAPt+Sq0ZPRsvcg/dHVqkuR2FJibUrjJSELn8dC0SrrV
Ztgpf30lXzbgvh9KEF4xTYP6/PXw2QJ4wawXZObmWrvuu6UjHqofIUc8q0aufVvhXjRXfnw6fjox
8j3ebapnFrPb2murITcHZpKstaV0lh86QVbniPZptt6crF/fuhePoUNFhr4brQcaAEy8vbyCiZrC
5q0JHuGCKIGexPmmEKPY1FYx+qY6Ficu3sK/5e3ItXSwMqKPiq5+7au6rxoPoRjiZMoIPNKxsfMN
+Uz/rNHKessl9qd3bD0Oc1AmEgD+o77qtw/0wl0r4TiLiMp7MzTw8YFy9emvn4xXAqxvp0P/8uu/
GH983VtENTqTDTqRJxKKhxEaMy9xB0h81COrRpwBgA6yROzaBkRL3ex5XPapNRzw+qHUj7Oa1pTn
hrW8oQz51dlj+LW2nmit/mRAPMRMNhMwIE3Ez+ygmcy+wA58y5rhF0+qS0sVdwvOfO13vnyAsKXO
V6U9OLKxGR3mzUoyDLPFddLPKLW8pXb76TXkluKQyGwZTnQoXl4dDodviA1JGBFPwgwehfMRy4aT
1jGPVLjkG2v0rw+26grwt1xdf1+em1kiJxI1BxtFTj1zUbsrFLXk7Kli6DRJ6vqtR+nn1/GrHIoR
17U6zkFfHjGE8d2MGq8jCLH6PImc+1Zzjm7J+GlKtKsuO6W7j90ZppYeLGG1wP1A/bDW/bJOQR4t
+bRzkdxhCPaWeuXn5wkeBSNGOOSvE7KvDcGtdd/kM4NDkz0V6HFUfd3I5zdERj8/TxwFFZWBVsbE
A/DVDYayGq2d0ojIXrVmoPYw4QOKPuG4k2GcvDVx90omtL68HA/nCG4vqwEX/uUVN0YgE1SqsJhV
mzY/DoNFylguUfosmlKMnsmk2n1iygTUddNK6luGo3wgERJO0IRj+cYo6a8uMnqBNeCinY+748uP
gxOydPKG089Tt2/347D0036aDam/scO8daD1Sfxh6ywTbNApdIIpr5NsXxImbCh9v7U6/BQZcHXZ
nOnMoNrWjddzqHo3MvsxcHWLYoi0oMGWY6KYY1h3I3XJeE/1fYSAjr/QhJV+Gb21XPzqacK3yNBx
E1oXp1d3t9Qye4471sDUVpZgZj3c5tLuArcalP1fbwPGV8+gF3vp6i7NPWOWm2PyxctLqoJDLRKD
lnQhx7aGczXAZ1s94zB7HAtJ+zh23FsdXrvlhWVrD0ywzRpsdLxN3C8gmZz3cR4W4F6pIQydxlZS
LtTlSmVwyk/E93XxuYlkb5+7DQ5WWP9HkQGitRpl5afJUocPXTX32lHJ2lLjgYa55bdkqumVQgUq
9/smm9Vr2JtsPMVYt/TEZLeExU5tKvwMPOmMKc2i2Vw68G/qch7hrSt8bIwUB9D70HRbl5Y4UNfJ
6oZgbCZjlzt4afhVn8RfpCLdLihaRVonRuku6H+1vIv4CF2a7lq3IgPHY7wETmrMxgpRLMMm6FSM
x3eN6zQ1U5KZ+ZGAyMhP0yZr9B2OWpj/0SMx7dkTxjBmljdlIKz9aMhJKSRejLE+hmdoIG2ZXUUY
ATbuiVpK0SQPoJI0xpnGLEoHFzeOfHDFfna1SYmoKzarzQhl+4a5rTLsHkVtdJdVnsVXtlPZnd+2
OYzjpGGm1K9jUSG6zbTlJnXTWu7UhK6QT0kr/UhVPP/SNAplSoMOUxW0s53k/jCG7mUK7vQhzhON
3R+Yj/R63rb4qEeV5Ry0rHHSjTM1QNaB+EZwdkd3iI5WaMQPFI7V5mQpCKIAO3ezAUyaOLC5V0dB
4p7ITEE3SFHTpgOVZBYusK5JLbyjgHkMR4khk2eHiriUjA/axzpvJOU59BFJQBEQKFRCcXu3zFm5
Io67GaaqZsDdTJm3YtIxzGkOpIqGB4fM4uokGqr5TpiUPbdhLfIhQDIl9rKOqRFKo8wR02rlWPOK
p9Sivcqo8EbsHQa/qVP20zXV7zj3FW12kEvU7lVO6c/cUlBZqBqOQlIDbka9olBkj1U8nSU2NT4q
xTDSJkzpXUe2HBjtG0+cPTYfZE9vZ4VFVFcKaGPFn5FrnsI5d+OAeEizbwtjmdTrMU9wVsiBiQGN
EdqSuQjm5FBQYWn7oNJAytyk9BPBcOqFou3IRC1bHgXy0cI5KQarVeJDwlYVH8hoCmuf06/C9zIC
4rCbEke9BPiRfBq1pIvOyil2m6AYKEsTImTOOXVdGkU2SYJEjlJQUV+lNpnfygVPJHCxoeJRYYue
zDkLsfeL2sndZAU5ljdNZqsGiU4v2MP/Y2HKxR0MRCeFYoVBOtBeob3Xqf02qhd7hZMVE4pW6ax/
UhN4ESQlttk8cHCSeOEmMQXVCNVtbzkd7vB66yyniTLhLVq7rhkFA45fTVAtbntBLle6m4qCl/ST
skk1jw4WDwSml9mplRdL6HWFFDCXKiYtg7YAQk9yGSN9DqNi1n1rih1wdnG3PGr0fz4wiUR/aYqG
7BBLQwduWFRJGmiqUj3ACx7dh5SmUftBhPQHgk4P08915mi8BUtj6TuLPo97AnXYNI7QySp7o9En
aLaN1ZJAN1lufBzCLtO2Na1lagruVCOCsdTkM5jubNjlDGnudbKOYkPjRdK0sFPL9LhKk+u1TVLX
W6IA2/IjCisWpPY8h1lb9fgFOUmbwzW34vq81UpxnyG5ey47K3T8se2X3qdKj/lTlGv5feoCKaeY
CrbNz42CVcKIDFxs+nHAFioNwyn1la7Mu10Zpea17FFy+pllpCYqQYZg6cgkpeEPs4wyQPBdPd90
lpbqmu/kXS12uh4BYeRPRI22bdNGbWgCZQl+rIgcLpTF1iSc+yJe0rvRQsmcUh2kxWnTkutBYmpg
s4y+657sJDSbhzyqTPAO2tBoMKTMueEN64nl+8tpkPqBBmH5cZQJYJvpK9XdNus0PUalKQpWnGyi
mxCXalz5DXPh8DcbA087MyARGaXY0XlW0/pbbPj/db8/cI38IdpYlYwvRIbX4yOqyR8FOl9/4Vvh
b1UKrsYUuFIQxJKEETJ/K/zpzjsKI9SWsOslPKDI96/Cn6K9w6iSqh+bKb+BQwiFx39W/vR3/DT5
FWMRWNORpOu/U/mjVEjg82dgZKISQsNIoQFPR5Ze8reXgREqlXDuXPumS4H8ejFG4pSiQ/dQV2Nz
p+ud2LSulZ1HllNeFXRy6ZcBFlML5HlDgi7MjvI0kL3RngM7nx70KRxvZkTot0wdVFv0gTMGElly
t8zaraLJ5b02ygg9cSuvwqxfTkRHsw2p2cQOPch5a9V8XSRpd6AlapM+ddkp5XnnmHfhoHpdRj97
myhNrwaVDmm9jrrhPnXqmd5ZFFVQWQvb/Gjm1AUDgM3617e4vcAa2jlJarMhvAvJJWjbuihP4NLZ
3lRVi7PNSWszX83AR3libJVgBme3V4VKs4Kybcl72InqisXDig6s7f1da2mo4Goxiyv8p+0dH6U9
y0O8kGskhJdEJbbfCQ2Z4WxWB9ZdWgopvPHGq1dGeJHIoKu0I8FHsSOsOBdWpJ4kQguY9J4uRxyb
jP6yi6mgsRd4Vl0/18ZHE8TUlRxHHI6dT006nxpFuwnzk6WMj+PQvbdz1TdTyv1rF0xVmxs1gqoc
usOxbsb7qgzzAxPr+kUjHKbhU7zdjNamuGR90tXJOW27+silQhUgbtBMVTB0110MSuQcRvJTkpiI
RSrns6kntONMe3oEPvPFYrH36VeiRTXbh7h2DzTKj4Q1NCZlmF2PIKJ3Zj2VXwrVurGA6YpFe0+d
7SY01T14jw1dt20bOqlfKPyvWm9xW4oNwYRTzJ9eUF8w9YEoZ85DHe9lcW1V+W2Ta/Vpoo+PpjHP
0ouh1wO47Co0HmOTLtinUOE6MfqEdlMZ37YJ/ooebv3SAqyqUiUYG/W5HLlfuuIhf0/YA6Ip0j0r
MwC8puXOVHKUj/2B8DO5G0U4Hye2ojRqvGy4H7LM6r8ocX9D0zaQxUNtdj2q1aEVXsu+hruR0+qb
uoro3CuiiYIwaggHTLMJHc8EpQp4Jpz7Y4HUAhE/ofRwitFj+4jqs7hscbzfOMZqwxRBUfKaiiEm
r5uKGCgOE+tRm9/Rwqo9fSBeiWAA1bI/n2OTr2z30k5qF5A2eapoPzDmv2ETuDbGOUB9cZMsI72/
WbCfV1fQzOOtObWqZ9KUO+kZ+/czET+oc7KFBAknu2SWAXDPsc04n77qT4s2ivZVH58azM144Ltm
PxfOaWrpDurasd6KQt1Grdme5+yFx8VIHT/VqbWRDpowfhQwz/bCf4nFhllLBT/X2wsYp63uTXV4
ykif8Ns8O1XWYm5eNLnfKvgr2krhBiBnsYop5U0exc6hmCf9VslNeUUvJfSrlEuJPmnegiRFi+p2
/Zcslh/yuDko2XM3p0gqHJq2eW0pd4Ul2oNWu/uoqj9UhdC3WY7WaDKoAuZ20KNz2o00/Hw1Gc1N
mzAfNFjNCH4JxUKrREw3dmpbey0kb38xxF5MoQMPatR2RivsT1oo7W0fjYPfVIv+ME/uNdjnfaio
8EuqZB8V0yeZp1dlNAoPt9AgSoIkKrubdphdprVSuqCqIz0TucKuF9J32uQz2uYlaFHKBVVofo6G
9DDXaZBF0Z2s2s9i7tNPCJP2CcVjj8Ddn+reD3NBCkOQw/W/iEV/XmjmtQJAxVeVwfB10e8nR71X
G15H1S33MdVBiNB+G48TEW1YekWT7YsiNM9R+1aXnA793HKJz3PTADWrJeEeLil2DY5xlN0sN1Y4
7m2p2XvkD3eqtQRlp+sPLhkhd9yOwtsOA95jm2vRFhI4kHkrBtjbhfI9AzsfEmIqWtrIK60H23EI
3SinYp2jx0a4YbEVHyL2z0vINsb7auxZ1R35SUMP7lmCnCyfLQ8D+hrggY1CMZb402eD+DwOdcDS
Qz0YQZFyqNxMesYUKSeGOqj9Y5Z2+QnOEN2ncrJQiE64wH8udKUQgR0KpBpaTAHOc1KVwRSQeLtY
i4dz4FSpc4aiU3vfpyhfJpEoyg7s8HnmJv15PhRAjDFpNC6nRuv8rsFOg5Xb3UpUVYexMZMTW4OV
5tVItUgl2uy8KUZmSQuLtCylLU3RlnxDIX6eyCQ9yJfxfknNeTcR0n2opNyIPD8XYbdvermr8n05
Ddle05Nib4CA772BJdBqJaTMctyjp3xW3LI+MSZVDSRZ1QDmnewRcpSyd7ox2ZZqGm5XFU/rDstJ
k9caHHuEudbIJeAcKDLcddM48oHi6nppTdUL28dhSWL66pX9HsZKuJ3svKWE0HVBKdtxn4gWxrlT
W3cSg49HBanOrXTseDOFQ35m1Glyp8RjdJjTgja1wWgOIXd0THVXOYfyM18psVM9xLMlFSRDC7zX
bnbCQyrQ3AoUl9ddoxSnTPGhgdTK4lOkWcsNuXsYqBYpbCFCdevkTniJajoLrEIND8jRls9fg7//
j4OJg4kd/3ul+s06APO3/3xu4s+vomF+7Xs07LzDIwcHZ4TGQCqErv8zGtasd4yDriZuOkOhVAK/
T9oouv4OL3r9a43QYTRqrWz/MxQW1jsami5mrirG0BSmfysUZuqUw7+IhdHLf7UHg7xK34Ta0ctY
mFCD0v/AGhIjHNEDifzPM/X/ou48tuNGtjX9Qo27YAIBYJpAWhqQFClSmmCJMkDAe/f0/WXf0+eo
8pakrpz1qlGpVJEwsQPb/CbvwHIKpx9IboVcNqOGzsVtgkxjBjOnmenTYvvc1feWsUpBDT40RdDW
7Vz5NF2BGvpWnqz3wEoG93ECHxJ7wJP7OHrKhGjH2zLV82Zr6bXXHtZCgqPCxTk+mZhj93RuStoj
gZJiGj+AXjRpRSxlaZ1pZeZKiksl2n3JGWlP5iYvzNhwgznS4sdy6NY5sL12kZ/1Dni6h/u5Z8b7
LJ1xv9nQkVzmkF7pjAfZSnCMYEyLrH+ZnFo6ZETCm/3ZXdY8LKoib/dZ2bjpB93U7OwJXHZdvHda
5zzacSn1R3uAcnqSVdPNgTVXThmYxgwYC/PnpjrkYzu6z8PiVHZHOuVWWeCNU5m/F3HPR7B3vWml
69FHVXFMpRq9u7HqWzOwxtVxljtEmO10DXr4jbpNi3Gd4nvDbQZX+dxetXyyMWNYTxOevPV3y028
JkfnsurAqiVV1gTeWoDj3HDue8DP7aXszEMGhA4kpIEo5GfSWNXdK6nRF7FkDc6hqK3U/eEOXT8c
jAGpv+8LcF8AyUB/FAq7pDiWZgY5E8ccLzDZl1ZD13JWyRz0cq2wL415JT9mPafsVuVqaLuoMipe
W1Ng4Eef3ai9OCwn0AeS/hjeLdzgGCH7tXG5WMWDUNA7z38f5G+Yg/y17kev9NY3bYBWil8p1itz
dBxzaXSfxWx00dtqwtz52PRTVT0gdLWdwOrt1049o70sbtAZz8gQqKziyZsg6ThvYpH1N6PKotnX
xvGNTIO+UcwH9LxxH5Msq3yB3nSQMFFaN0UTAw0t4njmQcxz/pDGlWO9WrGIhk8NkN7pxjZbZDV0
S0160CkdmK07YBbpBs4wlvbsd7lXPIO1BPWQirTaQd5aHyPY8TteKpAvLdEB6DkaA7gAYgVtLTvj
cmZDZTEUqFR+aiLLSI+erVqv9AtvUvp9NpNjPkyaB/jszB3BBFSXSkFwNmqyoVvgfkrfK0gf6zsT
gqiPtvac2eZ9lnrVGuYmOeOrE7nDpyxfyNdxeYZX2y+Fta9oUe2IsOgTf9Xcp2Al600vzCbzm5h/
7rw8aeVJZ/To+VRbY/+k1WsmQYZBF8nTjV5lBC5i70J7U+PSje8LSPvpG5ABzz3qstDsg1bnk7pr
lroyf9DRzqqdoQ0qOsmpSVGm1hcAW+tsQaUIaaVX/WHVuuIJl0HqlR5xVoOt12QWcLgu9cXQgdDX
RwfZAeGMReYPi1Z90sakSYI0s2pYeQNHx30dETMgYZTYrB4PdTMhVTIHXpa5B6dcbWcHMkEDjkyi
7HtOT9cxdivbN7GzBcQ2aOlttmC4tyFpz6ybaO2L9cCHV6BRHlVlstHr2DUxW6+KN2hmE2I5rZfd
aFY7PlTg+/LAAjw6kAYLrDhyyy7fBrNYv0cMcW+gyUChQZj1W2W6I5TqST4VTFzXyF6eog4W8VFx
0wZt2YhRswmXrcg0uY3Qzj0nvJyfXAjTmtXRq6PTKGO/VuO0VVJxZYXWdZ9mb6bPqApNfY2jSXsF
VheHPWsGmezUNl+s5cku3Xxfo1S2b6JhuS3NvHiO02J67EoEAk6R0/0gae9bZLFLsWu0tf5Ek7Z6
SZ3JXXy9N8wfowl0FA0GCQdwcZ1Nuypn2haA259ja12pA8sx/qH3lvMGEJD55jyIHjm+WW6xDE3z
E9bBjh8p1/4oSElXhAfR/kiKfE43ZmVmt/1YOHSIzagJQRQ4WzlRRm8NHVFwDFas+fvQji99K8eE
ZvdYvlGZNc+cAGi/GgJSybbAlvs4oEb4zc1HAPdALQPXxrLKKs3lLm+76DOKjqtxi+fhtIX80I6w
J6c0dJrUeeQxz0dZeNnnrkaLnEkDieToclOM2nTRUhfHo4KQaJl+2RhGTQ4v29eJjz0EotmUzd4Z
hXjKNYiZveEkb6XujHfx6EKpiQzxfHZF/NTq07ADLSN3tDXUUw3naNvks34YHe20QGHAFqJ+1rO5
uZ+EN0XhAtTogKSo4Vt1QflFlr3c9MzJ+ff+cGYITBs9apvDsJT6yZp0+6U11Lto6vJkzPFtlqBU
v8knu/9o1GgGY2Qj7hyBp+ri5s/1ujKxpD3L2G5FsqKqSIlVdNtX9JvsoW8fsXyubrz1nApYtVl8
UlHnnOAha090xDLgyFUV6lGWBGamxVRFY7uH+zRu6X5pP2Cn67PvNekA2F+rxOOsV012rJdq3kC8
gm3V0QfeMdxQt/k6/IhVGnoOzOCGMSMAvgdnyroPgOW1bapa8QrxqvQtVd87eX/XGoghpkmtNOxw
Cv1HlJ3ViNrkRrSdjo+rSD5qmm5u+rgL5rIQR5RvSRe67tR4lO2FPnKwgCqvfPgHJgX2OkXPs1fZ
SJmv30wrUqMvHdpldTHsPfTAbuqp3AG/Tptg7HI6YbWJNB3kBB3Mt+pDsL3zDUmOe+BA9W6LNaV4
KmL7I2mQJj83VTvG32a5GN5Gz8vmKct1gA41COXAUxq8oSiN+tcUTo91wi92frbdqoMyokVDXeM1
13qAi1FCaQ5FTFLyZKz65HzKodq9Jy50QmaCyXJQ6VAGVBF6oNXGjzoGXb3jkCu+Z3zy7ynvX3OQ
yZ+KNuF4rmDRKEdnaht1MXVUPapD1HtGMOp0+DeznXC+DKmJS7Te3OWzhhCRVPXO8foe4uOc3Rb1
4r4RGdqyTTXL3nPxZ+BGkse7ilTz45yPSjuiEMupPTAolf4AQ7HfOe2yfKVgPXs+jqrqQyGiZh+3
dfMV8Ka5pRZd/NWYcqYuaZH7vS4hn8kRvHmrmd4uBdu/TRdRb6O6Ds0UzfatcJ3IB4UVBxo9IaSw
DFHcRkgAbao47f1qWm/taGriXVGX5e0CEAbk8FLuK3Osal9qjrHTjGncAv/RzA2Zc95sRMd5upFT
PO1m9Ka33WhNt1YECJwJYi02tAanbx5SvzAmVAk+3M7eFm0Ub3OU9Ohb2gzJYQ40u1Ff3Fe37frD
OGblbh6qb2vh6IcmbfMAbLt7h/9wcVfJqds57pp/KybT2g+Z0A9JNgFC94aWg9LCQHjUk8CW6RB0
ENqfxglXHLzlIQ5OyP9gd7SebNM2XhOnfskVrJW1cXXIm+v43bSxtmW2/R0sBhw/UP8+QiDaBnXm
eDNm4xNpQsfHVAFLBfjIzKhr3AezjJJjujrxXQu4hcSOgf1m1aM75C2/q9xONZ/970F3Ec1Ty9u0
Tl0ni6AbhuJVWIUWVKWe70c8dd8nMslDsrgEXEcz8KWDdbIXXVHeV9MgkKMuc/qbBXMqKhE01bVZ
c/YwR0lPnXJJQjG1oL6NFLu8yIFLxXiW0VZGzYcvwTBD7rZT80ep7OGYM9hF8H7Wne3knM2QoRuB
hLAzWv4m3Yhha9aTPNbZStJQtiU5g2aKI+3FNt2WhWvA6ovbSDu57prWfkRnYd/1kflSgCL02Jw1
DQE3HpBriUzxppmt/cOWS/5uNsN0p6BBBs4q2s+IiYGjKrqo8ttUl+mm78r6C7is4mSUHfPUNRpm
Hyqdvo2tCP1yrW3GxwIEQhJMco1J6bqH3JzEPZRM+Bp65m0htvZPCP7b973OWBhXygUxgrxC8F5E
CrVAc2jWM1FJnaR55orlestOtFqndIK5T4fsrknNAXBB0QE9ns68KG3UNi5TEBumVJ4HkZOst0Ae
Hf2uYm/nAUPXlltaUIvY6I1FJciOne69wcmeIRnr2J0vSVTfzHbqHJLGtZ4aTV8OTZWJ9DS2yomC
3hbdy1QzjGAMORswMMRi+4Nj0KvuEuzoX4duucNIoILGoWU5uI5cTw7YFVtbUhj7wYLtsG8gBtG4
n3TkcRAXenA5ho9iydLbuVjjd5i3bneM9dh0tllVMUEQNk3sbJEcWpmqTF95KVSjCvrtemNXtmo2
VqdGGq1D9kmDDngT5bJ9Bi9AKFbkjQhC2PoP4eKOiRlKetQ45UAH2Op9TA21rdB3eEPEpAwHwflk
SDRfTEsWHFV9ooVMcONw6vGbRG+gyj9GVop+Fh+YxW+bJbkXoLC2SerY29ROKpfkwdLvlZUBwQEc
9sUgpdwujRRfx6pSlV+mto46Yxq1Yc6heGzBStwCKS6fS9craTLGpNM18lwVA6G+fqprT981OGne
LHqvf5ZZ3DGXiuRRp89U011co2+i7hs0qRh5uVY7Pa7YySPjuXQTpO8kdQPd7o19JtVXT5/jjxns
TX/RrOSupxOB4BZN3QD9ou7JEOV6GFULT3YBiXDbKNc9IVg47aEHis0Ehe/USIiUATYwrwlmZUem
bcuHJdLS77IH9LAwK7ppaKxvBr2PvjLiQJXO7pJ7CazgyeBQ5MOjhmkDPTp7TEwvZ4PN3ZfKq71H
FenRjnl7twWLd7SlPtwCWomZS9hMpl1u34dW0nxwRRF97vumuDPrloJ7YgCQ0HA7123Zcm+zixFa
PORRGXGAKCudcVO3mVlFDKgkzeZbGPoGKL3qQwcYIN3MhlHtPCtVcsf5vdABTRcF5y9SJyMect8Y
lN2S0bb5R7F2k+XDt9Y50M7k0YKakPO7MB692Oxey8bppC8xlSCBH+JM+PTeV/4Pxu2PcSyrmg9t
zbTBKhOKa7onJNVQs5BV0eWhJ2sqNz1SeB601Hn80gAwfBvmbnrBMa2wfTEj+LKNG8P9aJTwedlO
s3dk3FN7N8vaqPR9rRzPO6SYem0mr8isoxBZM+90arxuT6r8Le9GJ4j0bnoYS2FPm7Fxf+huOn7q
VK5DuFvdIQ0reALnFsDMcKTPF9DKbfbe2e08P8M9J3BxhSg3WTPFr160yEM3i+4DjQ+Ud9UsNX8y
Y90+WuABHF/HkfmAHyw0fr2wleYXiCIVgRkvzJXQEixPmn32y5wab7othxLjwJUOXLZvV8vaecw4
AgUX/JuM9WYfZVU6bRkydK3vkE35EwimACSN/l2ee7F5xUAN0mCB0rAxZtmO8nSdtuxxQxxryWgy
mF1zuaWxA8uPuRXqHXwuc7+0IWIx5YBkPep18zK3QrmbsmfQo7wYzFGhiq9Db9inLhn7zeDIDyoa
xqAdJu2rjrMNda9FK2C15g9Q4MQtCaoV0J9y/Lkw9XstVemjka/QNSfL2rht6dwNKAV8cPoyu+dO
KcS0IvskOeqZqMRL6wM2LbKNMCzIoK6WbIt2rbd8VyESQ56Jt6u9LHdN31SQ8GkzRnDTFRM0VHGe
ZBUlKASUucdQG0NKn5Irf8CfC9r9HFW2fmc4EZ3BzCjQIYDobzmnYU1W/QlpipG+W9Mv+Q3dDsTu
MmUmqa/mgREcCYRmfUD+sYoftAiEYbtlZ02F2phZIuR3UaxD+T7ERWrvMrtt+jzoYQqqTSubtfqo
aLu7B1QPkpRxXpTN0VtvD26rswtlhMpQMSaDF9TU7fEev5TMfugoxsURZ2/IbikjvSLovcmLbhJz
XNatq2P48z3pbecWBRv3x5T2qfd5drsIQQda/uOyrSCTtrdjVDgPVA4iRcZmkj2SlanqjqJyU3eX
gLtz7yLq2ugRCgCM4JyqYTquE0flbu0zflXFhf2tpFZugtVN001l8GWG1V4W6JIZDpUt+hypiL1g
sc3IgLiLpP1mtOhCPSZFWueH1Bi1Yctv9zvprJ6xjYexvxFT0qsdWh/r8NRMzrjuVGbi0aUTTTYm
wgw1b9osW8TBziIrwdB5KJwbHFKNYW/NKx3JzTqsRvSkuTY/3mm6BmSRG433dAqX8RgDLu0fFq3H
csJys2TZpzhJa7ss0cvi0HdQyR9SVXvFHspmZG3k0pnVwROzhMutzyVJMmWU/kIvXXLslnAFSbdS
cM8Ztpbag7fO/O7arzRq/1fnLC6oAmicCHQtt9q0lmTH4ouXGPWp0yMUhJbEi8/a9F11y7hpXv0i
GReXCS+1lQ8IVZeb2C7kQzcjJRUNkhZzBG06aQhPqpP8sIpoLyetJUHqJSg6ZAr2FswjH6UR8o6i
kO+q6+Pt2OrRC22MYmPqrXMc6B4eoUkaN3JZ22N09neNTKr4bEQJLTHbrxKose8Ow1uMatqmVWZz
R//VeQbS2IZjTnqBFrEzTpuc0i2c+/JbE80vM8grfst9a5cCgvzqnVTdncweSN0oMzr33lhtybpy
0KWlB+YigxSdmamf9HS0kjx5bVcyjjGtnU3aaJ0/9Vq768WKAEkSw7SdO+3gjC2lsCAFK3uUmbJp
31mOhP2MNEhtr9MuKuDYGkyZtzTGjQe7wyxpNGEiYwheJ9HR7kZElZSpZzRVOMAX0D5btzTUFwS1
3PPYnUDPGER5vpOMln63titz4dy50bAGOaTgN7dCSxYwEfkTXIovSuZOCWrSbh4BFBr7UY+zo2TI
f0SqxXzuM1n/WFyZ3HcUZUhlgJp9yFeXb1djc37V1XBnDEPzSejM8fTOzI/k+Dr8MH7u84RO5QGT
aysoiKmbWDXzD7f0mP7aHYEtVTbuofvL9yQdb+HJ5R/zsY9fx1qTAdWG89WKUuddLxQtSx7sm9OR
d4xdoj4A0FAbYzbGe8PIl23LiAjYMqoLBbAfOv2j55/xvju9csVOr5NXWXmARnqj0TnEmonMyfTi
J22Q9aGT6rvISnlUzRJaNBQhzzgvRpmgq59h3GQ3SqcROo4bpDV+iBF/YSMp3PfKdlO/oDnemMW3
BRFReswgJVdQkCgwpBsDakWQTGTrWt9EN6PT1g9OMX8hpdd8bItpeRB4mwqG/4M6I5SlQTs2cJzh
kRzsvSBoN3Xk8fWZ04ec8Q2iuWraGWtSvq1V1pbbXBj9tlY1khm9moB/wLV6WqvlEcNeKNXzoG9X
baqPxRBrgchR3akiHWmyHDEW2OEfUmRVAON7bRtEhOweVGr9Zcz0p7W3nkAivywZINLSYNrRV2+a
01Y3aSEPCsb9gQHrIUmt6VNpzOudGpZTNI/rFvvOCJmfWuwjpDZuxrmt7orSnU+GTbtnIq89Ao+h
7qmTGUN7GxzuWsb3aupRQXCN743Xk85hk3luAbvtRjYS0LbVfoW+T5eHJtfJaZgku3N1qHLmJGbv
5Tu9Id9KhbenbBRBl8VLMCKW4iMC98YZOn4a6ukk8hFXrqwdfTA8ctwODcyMDdLhB1jqpwUH08BO
6pzuIqgsmrCGPfm9OVohXqGZCBKrx810bEV5onIrk8AgXqZ9Hkl1Y0WRhNfFtq1XNR9AtS/BOuav
tZ7yTW0j40VHMp9Z31IEjJfKEzg3spSitZFdKF/aWL7FLTszU/0cgBbi+HaM18LEFJ6Xda7Y0hk4
Xb7QDVOdq7ZUsK9GbnytZIKyzBlk0glZ7MkFii3gV/tWlIP2zYtmbWOYlfLryan8Nale6oxXOg+M
u3yDPh6wnc48yTF16bE08eua5eR+89DtlAOHbs3SxleJLNAqqQ2QUsscxGPh+nXKsI3CMbUfra6b
9j0SmytWT/X5Q7DE3yhEyTWwGdnMGWcj52DNPq7i+jTR+wVeUd4OWdR8NIAh+U5M4zqNZoLSbcqD
Y6iYbwRI060e2/IACWlPNaMoi/teBAwIl2lbTup2KORwojnIGQ5NYC7z7nEBUnbDOyy/C6yDaTCU
FClnX24xDN3tlObZcwKUFSGafC65tbRgvkBz+IfWk05XgOdegLOqYEB6jqYJo6OgwAvMX3Vr4H4N
bRJ3bc2WPeIv/Hmmh3zUvLoSPo3Ort8i9APbHzgBieFgfpAMDwOwg++JiThOMGgttknROCkrGDJN
r1HIErLaT4h+nua07V8jOqk31cLHUrlJ/ch0u/QzDXmJ7NxKg0YxefColfaFBgZJtJbtKXmMO9Pq
85c1SpedtULm7Bv1DT2fOKAp9WiU3mOPlgzHUTRLX6zZGqTAvfHK0WlkZwg9oSWGNEA7ISFAi9kM
dBB5Ku2BdTOOiLadkg3CA9T3WFqLPAXfU9eoDYJo3KbSTnybSRpZbWGGI7NXGkCi241o8KMLbCEl
gQINU+a2Rsx8RR5sk+bmuKtRGNwleq4fSuEyycP/8/uwlqfUmXM67/pyozpDCzmv5X5Z+DSTrCI4
40b6sxSwS5xlGv9AyPorg8iWZ125Mw3XwftJGMK54KOhMjRpVgnUJzNHkFdkvjBsGPAuzj8kZLkW
BGbg/wZSLHjvOhfsoWiygRxFRQqQuoTCUUhlzjdQcQw9+Aky8fDfuNufucUXnCxuQ8KuM3BkMnQb
Fvolx9BdprQuSoV2EKp022p0+nTDdCX6NFbkjgHkom4lTfOSZwPTtPEPpMoLIQDMYYU8M5uh3TkY
X8KX+isCYmpcL6qkp7YKjkq+iWjDwhhVABdEgtjbztUcr34DP5GOd/qQGw/6WtNpEI0dBQzUteQ2
9mrduzP6obP9f46sef5bUce/CNz+vwnf7r9XZ43Y7v8D3QnBtv817AYRmfIveJvzX/+XPqSFTMRZ
lhrFGBMNhTNT/b/B5471X+C9gZYb58jB5Byky78QNzb/CZQNhGxkGxGWPuPS/wW4Mez/glpKhSvs
fwFu/hH0/C9gm38p254RG3/dYj365i6s9/hBLyf0ScvMOVRTv/yjiP3P6hcbGInfqJ17LX6IvKXy
IS+pXcukYPfTI/6bMD2v8h/Q/H9WvzhwKFhm1AINN8xaOiDOkMKjikT9B7bir1Y/w5N+on0i05BJ
+kkiRBIT8UMNTMDA7Pe6Szf+ujiY2a52kN4M7c57sWz3hbzvnx2T/3ksF1x+N23h4AhThEWS7Ger
upmyP2ms//0z4Wz662WvrTVluNCKUNP1Z/qIcHWQ/Qt+/0wuVOT/74XjuvnX1SeOutQZNRGCvche
mU4Mp1bvy8+0azGPd2kg55jF7rBoNQ/UGmngVPJPBrW/urMLkm+bxdJoIHOHdMDxZUntA9CFr7+/
sV+tffG9KiKv7qKZF2LPUxiDN0FMkLbidYtfBLDOlK+W9mSFvY7cs1qBMaE7eeXi5zv6KQZoyy7u
bORmaC/ya92sL0Dxv1933RfBC+/CcRBLNNE65k2uaEuhaGledTJg+PnX666wnl1UlJhhn9ZiVxka
pDY3Ta4KXkR6/rq6Loc8hohtht5kHiDQPCate+UDv4hdMAUo99Vu8QAMpAU6GAsmAcOffLt/sRHd
i/C1gRoDbdHyhwUsWr4x7ap7GBYbcMhV7/RSqce2mnGkRZM8pAtkZlOR+Vld/fL7xS+yon8fD+5F
iGpDVNpOm8cPpZ0+m1lDR3oqbAayqUnPRyvH3aR1xnfpUbKMqd36mCLK7ZIW84eexn5ga1CUrrzT
i5B2DEuAI+ibMMIXuE2Ee0Cstzj+/k5/9ZouQnoYqaBWJ2nCPo8+RCM6bAxXr/tomu5FSCP/ulZp
X7uh3Xgg2Zv6fU6MP/js/urCL2Ia6wC68LVbh8p09BeRYXE1Z9Ef3v+vFr+I6WFVtECKuQ5LsIRY
Sq2RF6TSopd43VO/iOrGmqD1FkUdOtmgTmmBFiooLev5utUvAttrlKwBiFZhCdZ5M3hiurNna3n7
/ernnfE/MyHz/9AKfzqnIRWPq+t1TjghcQC+30KpcGBKabdFEvz+J37x+J2Lj7OFDDDcxNkNJdSb
SCRAjawrX61zEdnWhDJ53QgZDtJL9paX1X4Hx/y64/qyXKwWy2ws/NvDxjHvZJTfon7++bqHchGp
JZYY4BLSCuhOI/WNhuLaaxvVfzJz/tUzP//5T6/VnXJEWxvDCfFhOLra89w7299f+K82zEWkRkKV
jZ4vDuSjRAAV8uRHcwSo4KnBePn9T5jns/DvNuVFwALgriMct9ywAAm0AeEFZi3uP9Q9ihGWCyI4
mLW4/KiqCZnM5gdu7gA7Z3t9WSx4Z/pSG/s+rsH1pGMpTwYMOz6ITYE0LTPzuOvedZtZd1RXT0Ol
jq6aPR+EcX9sm8L0TrMyP/7+Rn7xFuyLsx4+XGYpACrh5FAi2ShI7BTDxT+8iV+s7lwcO6Ar47bR
ojLszTNtLzPRBUHY+vaqa3cujp2pYuzRmKsZqiH9Ok7TbTaaj1ctfS5af96cYO7zJNYaL3S06dWS
88O6lt+uW/rirMnLsigXvDfCQTfPY6s6jByUnK5b/OKwKZYSL5SZxWPbuZE3k1H84et3vrq/2e/y
Yp9AGTPdnkVDx8n1e2Tau22sY0HC+0WqfaqaL/QkbeYqhviDStwvolie//yn88HqkUSLoWuGwjKW
2ybC98NbwYXF/WwH1z2t87b96ScwRR/tRk+9sCKsNjD07pwx/0Pj8BdbX14cQsDGbJrbrRdi4JM+
z1XTYD7ajrvrrvzi+CnMiBQdNnXoZs2pMavPtZn84U3/6rlfxKy1tIXIMRMNWyNX97YFDwMVYkYu
LtZnv7/6Cw/Pf2e78iJys6Qe3HK13HDMcudTtoB/riXE6ESpDrKmXaG9046Hohgid8tYed1nKtK2
QA+NA0A/4wFxZJrnFePRuU7Lr7+/rF+8Mvsi6Jnio2de63aICA+eOlgsGLJ+vW7ti6jPlJStzaQ5
lF52cPUyZkqi/pk0278fp30R9SXeUhYEAVKMrDV3otLTXTJ6b9dd+UUcAvBNlkkfDcrNjtFtq3uv
oxtH1x209kUIWqMBjitSZjjQfNkicwnAC8mp647Ds+LtzwFeJphvjkYkwzjL+2ORtC/QlIbrPj/2
RQymMXOg1mZxEI9PEj7cRrX2ldvlIgh1W6RTziwknOv5JvXqoEybw+/fp/GrbX4RfFgKCA/VZxmC
78hvWneK38XgJB9kJFo/HVJ0bNCq7Z9EjlCVi6DzB5jNX724LJ5LBWHEkLP7mjTgHa97S2cJkp/f
kpsN0N4LOw/R8qgxpwJ3+6hGIa97T+Ii9PR48TwU2IuwseWej+77Khnd/P5h/uJZXloCG02GUCWe
2SEOXelu6mBfCz3/Zw6M/47rSxXAyEPaTHOdPFSaI++QNQclL7rrPlDnXv7PT91A0kfGVPphUYoP
eMvuUbwPrnsqF0Gtydp2op6lSYRvwWhLEHXXrXwR0JloJLhMIw89PX9f1brrjOzKbXIRzsVaFF3v
LGsIJeW9PIvXt2gLXPlELuI5c4GVt4uZh7Ngfj+lZref3EZcuQsvIrrL3SxHfzEKIxzeAi2tkAFF
Bfm6a7cuwtMZpLEYSq2hUTveYc4zgdA/+ii/f6Pnb9TfJJaXEsd6gv90E+luGAn9+1oyzJ3yqnxq
HFEdrAEcbqfW9fj73zrvv7/7rYvvJCiFUTCFd8MFfc2byoyL7Wzl3ZWrX6TIwKy1PLeLLCxxEcMm
pn/WgY9cd+UXwTqAtHVKhBPCAQjZ0fREshtmuGvXrX4Rr8kIWhNqVRZqUd4hjzLu9NjQ//BYfvWC
L0IWLLUhIbNGoWPD+4BumA939jDlGB31k44zVq3cc6KFYOZ1d3MRyDpQuQHkPncjKQrhWRh9cMar
9f5161/EsgcNthbCTMN+0FRQi2YH2MHYXrf4RShrhptB1B6ycIlrcIV9svhjb89/2Ea/mkJdOqDr
ieiA+Wk0XRCD2yoHS6l1NWC0gtvcFaBUTs3oLaTciBJVrSe+95VB1nfVvV2qGrdRZGaRMNIQZ2jI
2tnB8to/SND/IrLNi8jOmkYHktpnYYwJ55CI73PUvV531RdhXWhJE09Gt4YCy09YhKYPZ+rKk9u8
iGuMnGZhFF0augBv4efGJbD6PwTer57JRVSbvDpg6FF0b+rimwat3wdhf2XJYV5E9ezMIx5C5RxC
9MX1CJkEOQP9uu6RX0QwBz7eOVgZMvtOinaDba39qV9A3F2xPKqEF9cOlxWJJenmCBOZbyrPPmfg
zK5b+uLKsW9Vi5WJ/F44xQ4J1BkYtfhy3dr/49xBjrNaWRsT1sfU6q1NPeF5cN3iF+dOY6woSiiV
3Q9OdYPGSBq4SvbXdCtAiXh/TTXxf6jGBT+/eyIHL8ih/zKp9qrqgcUv0nt30ccWn6z0XiVmhXQY
xA34x9ckhSx+ca4MBjzCKo6ze6UtXyej7f11yq698ouTpcGhUTPg1N+nvbkbe+29V5ADr3qfl90z
JKGbCRnA7N7DLgNV2Oqti+1rDlseysXBMiLsBCV6ye5jqPY70K3oMy6m2l935ZfRiWyP5aRVcY/l
lPahyccT3oTrh+sWv4jPesYUsBBTdi+WNTlUnvu/Obuy5bhVLfpDlyo0IOBVPdhOHLXj2BnOi+ok
OUHzhND09Xd1nmLidlfxnBSNEXuz2ayhArl0Tq8s+jlr/1VfYmGsIKpkm/V9FRRJRmEzyKJtOHrw
PjmsJRwdnf4Au0cVwGt2m8BSSILewGq2emRT4ZZfmBVIHYOOj1imPOm97mkBF2w17ZW649WjKIKM
0ssEUEHHwu+hk5hoSBgdJoDAdtCbUC41E0a34miGAC1KPeyYeYE6Wx7Kd3DXckyMzDqh0VCX1Vqz
OvFDqCxwmmGvg+Xm9jWtSKLppH3Y5NQJy5kfS1AjqIE+ndvgViCh79FO/RIi62rO7oUPzWvakvrK
op8X95W9bne/gMAE0p6zMoH9ZEwm9mVM9Z4O9XMhi9nxL7BOvDULIZLThWfq3A+YlZ357/k3t8Wx
QpUb7o99JxFHRfO8QcB9N4GUt3ca3G5oMUbWTaqxTOq+6KAj3cPVIB2N4+jWpvGqEHLdYHQnNXwp
0VR+Xv3QbVVCa8sAjeFDEBzpMdqmr7o/1jN3Sy6h/zIDzLAnhcqlKpJi6e+quXgC6Jhe2SbnMuKV
rWg7dg2gAo6TPxSJPwJo/r7vOH9W4N5C06DRp5oWWboTUaBZzJvM/74Yk7pcnAHXtnaRCMji62Kp
Ew3sewwcMvwhI/PLaRfZfZcewjOpkSCGBpHPb9qohExlC4FFt9GtbF/3sqpXaFMlENK4nYa0gXGA
a2UTWPk+Gpd+Dg1F2VROwVPpt2eh+ekahPzCMRtY+T5SA2MwHK0SkJ7lbZSt6kFClfWXrpCUdm7L
Y6V9EUKUwrQT/gJoosWNqeDzCXqC2+BWBONpMBzCAfVwx7L/6lQk8wZChNvYdgjPMIjMBw068Vol
MGm9KUqok7mN7b8M4gn+ytGQmzoZFKhvfuQfPR46nuKBlexhcQPF1Ro1wiDOT46+euihVOA2cStO
OfTx51khlGY2BKAP9UHxLwDPhVtRZndV2nCF9FHRV4lfcrPTkQGLsfC5ctwvduMEiiWersOuhnBg
+Ak8H/gbR7C9cFobu3XCccrmfQ5+uuq8chdCgTZmZ0/Qt0e/EKu/8TN/PLEXFQySzbny87eivMtA
Ib4lZe1DN9wnx7d/4hw1r6R/u4cSQEqhWKuxSmiY9VBu2bWgmzpO34pU6JNkShtcoyByVjVnicDh
0JdL8xH24NOVN41zUnxt/lbEZjSt+glgtgQyn91BbOW8MzBoieFeAysIzr8aaEFc+a1La2VFMKxG
8MAXTFUiFeWnFaJUwBaFjpcT3wrhIdqgYVLjKj5VHdSM/o2G5Uq1eWneVgBPG/g+wOYVyRgwc5hg
zXhDeieEXiQ9qz0B2ik7m2MXSTqCCBn50ENYvOUKnOLCzG3zOBkO0DNYkBtS3693FEoQexKYr05b
37PO2aZeKynSrUigFvsDOl9z7G1wOXcb3DpmaT+OII+OaKxA0uq2guQzWLKNW2PlNzLkj7wwRNAD
afDGnYA9AETzKL/DI+XZbeJW0K6rJ2ZgdIvEiFHeLRt0UVeaLW7p5jeC+4+ZQ5GI84FxJHu2PPYQ
Jzx0EJ50S8aeFZ8cTtmDoLiWQFhJvcuioX7QmdSOU7fic53WrIOdHo5B3f4U4BWeFdTfXvPzpngl
idnmlwb8FloEBbY5EHmwn9qgaDSAtLjt8N6mbxtIaVypuX/3I175KWqFa75BsIZES5WsVXXWCVDp
WaVC3E6Q0L1jA7QTRrX8F3TQxNiFFfyvasp1DF9RfVv3kBEauB8dF9X7N+lQgOnMaPYQRCbcr4aa
j3LUEHUvUu+2A0bi2I4A06QG96Id00Mz7v0VUjMqTYPjLLvq0MgppXHej+EtN/PaJ2Obb4dwW58z
0tQghC1tePSWFmr+gZRpH5tlbqHuU0E/AaIraJmDQgYfraxOyQcftPbbDT5GB0p1B9+FYoLPFWge
fQxmNBcgOTNYJ0UQ9YL0E9RUvobGqz+FmxkhYIT+52fh6/WBQyTtjgsUOuDWdQ9LAU7521/5QjKj
1qUh2yB6BOHmKjE+T3x/20OT7UqJdqFQoFYqmxnwS8QbqoRMuT5GbZ7GBcBhB0Ymdec2eyuhAS83
LGWOPepD3gpCD/RL24FS7zb4+e/6Iy0QHhYg0HaouzmH8hyoaYdyBuDebXQrpdV9KiY4lRRJraFY
9AyipROhLvrLaHMS20jgFojWXLkGt3W7AtOJ3emWz37LoP+xKnh2FS0gROjgTLrZiUFWh1no1q0q
oFY+UwN0P4KuK5LQb6E6atgJiimOlx3bNZgR0PXRZEXpR9RtJBuYeXnQPHT5nvBterlboBSD3lzd
lgl0mo8BBE7y2o2oBHqrFaR0KgGlYyV2ooJF+kqoepaTCp/envnrTCUMbwUqHSGz1jU+bsah4jCz
GKr/yjAI9kvYLfG2pvTz2TtwN3a0vQmQDI8NVACzXe+t0V3RwKIM/xP/y2mDQdTo5UKyikDtQtR5
AovB4j5M/e96KKcrCeP1Q01IK2FEXhrA0ziF8QgBmH/ni9VPOoEXpz10m4DG8iHl4xaHQlr5Q5xt
03C9KBKRpfctyx7EQp1QavhkVvaQQTX7w5gWyawgGQujSlxP24Y5RaGwbbwb9HkoLmBF0ii9QLVM
h3HeLE5vTcImO8J51DDFeZ40fQCJGKVw8tXh8e29fP77/64k4Jr2cvPk8BwcK47s1MrW26UNTLkg
tHntrnUxUqy9yaG5LSvIpaM6X/Un6O+wm7X3ggOnoxZAl7XTPRxG0g/1UucnOBBVDw3UZ+G7UqXQ
rmWVOS3DHFzZy6/+rXC5sP5WAeHCbgV5GnC/7KaTZrfx9sZhGc8GGi+XsdsqWKGKMD9RvkLNuQ4C
yH56OXEb3r6ecWjl4AVGgebx2z9ilJ/MAn8Ep7nb1zNvKMpMQRvv1JXsM6TGoEviLY5sDPt61mVk
A2xdLadNC33wVwi0NODw792mbmWnrAMiYoOQyKniRfhz4SXM3qpJfHYb3cpHkrAVBrMUngXZ8J/n
9ye5XgPrnIf4K+w4lB9e7hc/bDzIL07jKVt1/pAOs4k7llfPA5/1k9vsrZ6KhFsa7Ir68cSjsvhI
egUVtroOv7iNbt3SYLfio3fO9SlDbXM71J34ACi1uBKp5+/32vJYkZqpSRNoecN/NWvCf6NAVvsC
Ui03q0rNTQ+90f7K3j+f2K/9kBW30ZyzdBza4dRDujsuu4H/y+u2+7yIVT2OYd+puDWhulLgX0hA
9rUNUjC4UK1aJH7PjrkkO5I7omvta8lvSxO4efQnalb4vgpoBvUw17myTJcmfl6+P2rYopxFoWpP
JGXb37feJ9jmuVynuE+tCI4g8DirPhTJVhj0jeflZgtnJwQIBrcCOIfU8AQ1OEw7gJkbTGXquFpT
p1YfRrdiOGxSyOsHAeyyoPHUajRdG0cdDmrFbgPfXgLLRAL3t/bW38jDjC6CU+Da15HcpGppQfM5
SxVD3dOLpXJ6A8CCWFFLhM9nODRgaNN8oi2qeTiRuFRYGNsKVApBuqzNKEkywoJdlnESo4a7lgZe
39+efRep/CCPhpIR9PkgjV3A7TuG3Y9Ln49D0udl8DAD+BDXhiQeumQxNH5v0rCInD6nZ19FIOSY
q3YNSdKS+ZnQfKdK5dK2xbyt0PRVkaJbhs/Zi/ZAQ3ZX1M03l03o2ZV+ZLQXNQKzhrPL0Rs/a1o5
rocVlJNnJJvEShJKa0hmDsdOZ05J0LOL/EmwYd1SRI4/hh+nIdoLPrrVYDAGfrlHPGpKM2lMG025
D4tZDlUX/XJbaysqFcTv1laOBIxVoXY1M9+YvlbfX4obKyqZ7Ff4LWLsNmRw/5mXh9A3z07ztsVM
YKuNFwmN7QcdmUdIGaIpA302t29pK5lELFBlRBdswJ7HBq64wKy67UBbxiRKhwGyt1ICFbT66FHi
rmFC6B27rYoVlGUd9Gjgztgo7XIbMbIHkctx4tZpCRv1ICchTZORN4cB8gyQsnC5wnJ4h77c3jjB
fM0kZp1NsNDwPpGlu1IpXtiBIng58lzOygywW0jWooXVLU7hUPhO/S9M24rKetJI25rLJOzXZ28I
N6iSGKe+IAa34hL2ELNs66I/wbAFKqQmePZIdE3N4/zN/q5rPWEFphwVpMW9bTiVZzly2EgfV749
QmqOOJ3Hnq1IoodRy26p8QNwmIHgMmA/WYT6ymmX22IkrINqpxdGEJrJMhUXDZxPwGxwHNwqZlk+
e9uU8+5UCBPsGjVU8QozPbeZ2/EpzqovwYaZM1MdMjmIu1DQa6zC8yivfNazdeefdXhF/WDeaigH
ecUC7Kus/F27debWL0sWV9CsvNZTvLB/uBWwXQvYDHxyIJYTnA2rCtCXDiMJ5FME83F9JeFc+hEr
dtOp2oBcX7uT1qJ8gDc1fy9g7dDkG7t5+2ucS6zX1ssO4A52X3j7hL5EGMIRD3YnYr+pEBC8bvMe
+6Eie/gHiePS0C133F5WXEOpGi5pAzmficET+Kv52WT9x9t/z4VsZ7d6c7iMzyLtm5MPTdFb00fl
cUTn2ekuBoLzy93FC5ikb1uKW4daJAzKtjsYhLhxSz2bo9ChuYSrtjrL12XZhw72wI+bV2xXXkQv
LIxNUvDRQyRQ3Z/Q7CieIEH+bTbMCR3EYZv7clkUBNXqwC8Ao+TlQ1+ohynqhNtmsTkKczMWsCcY
9IlBojvuyu5Ii+0fp81icxRg6TqHfVHrE1XmR0r9B6+qHIe2ItcY9DEmWPWeIAit7kO/7/eQPTFX
2iQX8kJkRW2rJ8ngJjmdGjE1KoZRUnuA7Q185aYRbEm31bHCtO2giw+tcnQ9BfyFoiZ872nz6Da2
dfp6HvFHf4VaPvX4O5LybyYyP52GtskPBCcKm8daJLBLiGJtvPtIB9d0kS9EkU1/YH2fRd6UZ6CW
r0UcNuUjdC3dtozNfxih2TRNczpDcsE8lFv6Dx/9zu1b2uyHpTeAVS9EJkMP6IPn648Mng97txW3
ztwx30wOAzKZQFe8i9exGeCUUwWOUz9/ij86aygWCj0CVHHaInFPxXqfFsOT28StIIXdob80AWlP
vEVuCWGAE6DTuXMb3H857x7myRG894ZTxuQ3FQYKxoWqP7oNbsVmAL8mmHtvDWRF+occvdIiuxaa
FyooZoUmHmNN6RU4Qekc/dc1noKpZPTNjDq6bbljv9T7i/0gFxalK8GvcLx8FGN0hOj77HZM22Ie
jRfNEGJMi1PUTOOt9PLdVNfNlYrpQgqw1TwKOCtCLKQD75TDhzeH205cZ8yNw48K/uWuqWHCUsxT
Vpz8jEPyFwTv3e8+odO2seU8YDUisqYdc7DS5RNRMG8U1E03AULeL2feMSZwP6T5adnym42lPzbS
z245wKacQJMSFn+TyE9+k33MWfGLra0TvQpS91ac+qWHRzE+4XE1NfyDzMfmW5gF5MpJfWm3WIEq
YRZGYJOYn6KCPNJ6/jk20+S4Klakcp2XJMjb/NT2HcFJR8dYV3nots9tZokOOkhnBjQ7VYJ+ESz8
bCrthGCEVKzV8DXRyIFA6BXci6GpNqv8NuxT5ZZ4bV4J1XBmmODnd2pIDk7PorIY3j2fnSLIppVA
sMYvGoaZ0xyuaYLVU1wskRMvA+tinaTVNmZ6ElMKM054VA9SyMNSro79lMCKUF6TdiW1Rt8N1mi+
MO96r35wWxbrJCVKb1VbtOgD5dFNHwxP/OxW4za2FaDTFK1TB0QbnPMYPRTLqPbt0BSOu8UK0DDM
69JbW472mPyCHty+m6Jnt4lb8dkZnfVwLONJWc9tXKmVxHnpuOI2nQSYARm2C0mTtiH6VkrvhqyV
2zOsZ3NJurCBYokuIygULOKfpVijX0uELrPbF7XZJG1HvW7OijBZu14cBxN6B1PKX06rbpNJ0kwX
ZB6XIMGb7DNfu/dbN7lV6DaJxN+gdBvNkZ/Aw7uL251fRI4Fum/FptG0IFA+mRNShc1hgiZEZLL6
6LYkVnRuW5nCxkzNSTiL9yQ8H0SBWzfPt4KzlwV8tZU3J2yl8gSjTtofKzVyN6kbz0Ykrb0QLfRg
xgQ+5iXeZvJ5V43aLZnbmCRIh9Jq64MxCYhu4Cm4/SdX6rYNbUBSX6YjBLf8MSFAci+Zgk9YKRxT
og1I6gH5nmjgjclcAwtuyKNJr5X/FwoWG47EAIPpFvSSgWGERbi3ASAOiNKT00b0opc1YhaIcAG8
d0xU0xyjWn6VGXF8fLTJIrmexgUiuTqJCrie+1F1hHa5Y6llo5GkF5itVFyDWhQ+l6Z84FPtllRs
qkg5D0NXt6lOGOznVOwJ492tI2NuBahNFilyE0EmR5yHz37WFM3WaJaOh6dnHZ4bJI/mKWc66YNs
2TFRwTB205/cNot1fHpiKgs0FNtkgb0F7Dgz2L0PyjGEbKRRyPSG+C/aJJVTvJrq7GbmVjnbSKMC
LnMD8/IWWAl/35l/fdxunZbE5j8YWddsHDGyjhZ1rNXS7RUPHAe3ghP2S2E/FkuTLDKt7+tyhjWp
AcXomhjEhcxiY42MNJmZ4N+W+NGa9vvCD/V6A43zzQ24Q234QV+pSVK6jUmzVe/YZoJ9Jme31aE2
/mClZJwr3+sSuqVsB57qR6Lkz7c/6+vtXGpDjMkM82tcnTE2C8S7dAygZIESrI2DuXU8SG0s1iY0
XUFpbhJQl95PRieNoC68E+7ZWCy85egJ5nhNAlUbDVNVwFd57DHSuiUCG5DlLyqoCOvrZOrwWLsL
hqX55VEePL69+pf2pZXEvM2kkMWc24TBUfUz6dIINpu171Yg2bCsoO41PI9VnchaP5Ws/2nC/ovL
xKmNydr6indrV5ikX/9pNP0RhtzpTKI2IGvTLCVViZHH2duxbYub9ZoOx+urTW04Ft4RDdiuuUkm
OvRxE9JdoQa3iwW1AVlFxNXsN+mYpIY1P9Aw2p5xS3pyW27rci4UpO2BoGySXECTXwXrp2hjTiAN
apMvolGoXKRhk3RrLw+1rpZbPFpcU9e8tObWSdoFmyjzcB4Sb4i6PIZ/aLud8laza+4rF37ARiKl
NeSYNdyrE6EI6+IOy3RYSRj8dFp5G4u0BoBRz2ruki1Sp2oC6XGBMpRTA4DaaKTWZKvgxaaTIu8/
+As55WnhhGukwjpRBRShTLHVqL2m4klOww1jg1NaocLajKxqN7wulkjjBeFwqZ2f6oh8d1vu81f+
48UlK8apb/y8T6YQVuvFFtwtund7zqE2HGkzastIoHrosgTLR5H6MIIvOnWl9OKY4t9wBnikvpw6
Z9sICwrSJWNDZbuX7ST+afNsyeJ6hOoGG0y1gwF15Vhy2BClTS99mvd1n5DFC3dphceqgwAwdti/
/SkuWMhQG6Y0FJOgYaqHpINqCP93g53t9EGMafMVb9fCPNcRFAJLiEUr3tzA9A0uJ7DboN3nmXJ/
eBdy0PJ3uUd09w5d7gJ2zcFg1njsygLVhRdsu1EW0PMV5USe0r5UoO0O9GnRg5zv5nTl9fucjAH8
k5tsjVWuFj/uScDb+O0/8ELmsFFSoAi3a7f4XZLx7gaY7q/Dcu12f0HHltoYKQE6bJCRrgctzGzR
u0W2VHxjJMf1R7TjcDbPWvVz267lfNeZpq+OQ6phnTa3Ojg4/Xn2m65W5RJo4LKTMh2OaFp+h3ay
2xltP+mqNhOThmVjspV6L2R79LL5yp3xQj1qu1EVopnTQWx9wvPByMMozEL345YXPa4zRLjhgKht
S0Xb1ut0GfSJ2MK99Bq+LyN42jmtvA0E64lfG1H6fbLSzjx6Fe8PmVHa7bva6C8/8mDBV459AsWA
/qmp6+CYE1O6FXa29mzE562CB5hOgjWFWilmHUGv3e2841aKnAVIeKPBvumZXOIgFe8qTtz2pG3l
tMGefvNHCBysVQp6jZyqGNLpbsZ91MZ20YiZrG+WHh0epmNfsTtO2itLfmHL28guk471lE5pn6Rb
xXYUbak7nnNYsdVLemVH/u7OvXI42QAvv6pCCrM0HBa1rP8tG/1rqtPmFikeStebWr7BZzR9T0ja
7peFrrEua3NrJNVHrzfZxzqYsv1YwSs+Xgqu77LUF+8yyMgPsYd/urIQFxKyjXBpZBd4ukPcqKz8
NVTVtMvTZblxCkobhBbxsS4p2PfJFOQft6DP9mwCvNxtcKvaqqFoUczQUYSgWfVfpta7rnezt8FG
e1lWBMFUb9laDUnI5MFE5Xu4D/x0m/X5O/xRbHECE2Gm2z7xW9HfY+PJW6Pr8cqeu/A1bYOpaPNa
9BaRyXUxf6D8IWXE6dJPbQhauURt2hrZJ7L3nrjJohPhxep046eRdSUH2XMBjlehgxYsuK+sotnB
UuLJbcWt21BqMsiGl2iiyaYtdyITEGUUCKK3R+evV6A2/CxjyzgQpYaEGjRyoTg4fShW2rzTjFXv
6jBoP6OyMldYAxeylq07qxTMhVo24GJUkXTXmrqMV9ICxwuosNtxYXsv9Vx4fFi6Lgk98g730pth
2NyuR7bxUpDVTScpiqOcT+xziZ7DxyXqRrdcY2vPhqzNsrLCZ4ZBLdlBKgYooNatl0mZtUGrocyX
mSBq84m0x2qGzy9X4vvbW+hC0NoILLRJwzxL6xbXdf4zVHMRL12du1UuNvBqblW60hL3r2ggyx4O
GHkMYTnH+5CNvAKrh/R+adqEkvz9BmY7aJ+4rjuti4282mhdmVnjQaDdsq8dimldTW7ZzIZdpaiJ
ZAlNhSTqyfhOt3KH5/XBbZ/bqCvVpcsM/l6biCDcw9v6S9lUn92W5LyF/jg9tqzFq5HA0BHgYvu8
Uj/aTbq9qFEbddXPY5+assPlhcKTc4nUP3rzHetzG3YVwACeQOC/S9pRl7d+SB5E2s5Ht2WxwlMP
cyrrgDbJBKeCwwr81T7PhePntM4PVXhdx8pzH5CM3yH9+L7p+ZWL14XItzFXNSumalnWLpFZFtzM
RgWxLzr+zmlVbNRVTmY4ti14gPFKnBG5IndN3105iS7N/Hwc/rER176ENqKam4R0+yoMGQj2wTXF
/EtjW4Vd2EIuRkQ4J+jU/KgyfZfDJ+LKcX1pbKuy09kArxmJ1mIRQO0rTXeDcqxHbbhVlk8bBAyR
xiGt/hnK7ZtOv7p9yODlYpdAQE5eM2GbRBCC73c8jKTjevgvh067WTVdnleJEBizG9NqN4dXbocX
qhVbvFeMfumrJsIeURKVCi/M8mswBXTrxm1+clsaKzjlwmGCNUB4EZfc6kBEcVrY3LudnTbmCn10
OUsJc5UGHTMSpncmnb84zdtGXA3Z1qw+xdnGRfkuWMNjyvufbw99YdlttNUwKpAdu7VNOtw278aw
6XcF2jp3Id8cJ28FaNFSAy3vFAXLrP2Dx0T4oeg6N5kWaqOu2nWgNfrELTSfzTGshwzIkSp3y7g2
7spbiYc+muqgS8VuymjfZG68W/AOX0aSGUipSJlnCWBANK4a/Wksc7dsa6OuDMxyJjBmuoT0q4lF
z0/aI27Hm424ysepCL0BGRE9nK8QJvqQD4NbtWLjrXTpc87WqktEZT6bVTyyIXermW24VTCJYGyH
9vxENE6xlB063ezKigh8sVf6NjbaKoD5S1l3dQfPE9rtoiALHvEKXtyIaJR7wdIZruyU7HrVX3vG
+J1RXvtJ6zhl01bnmos2qfpx/brqGdxeqH8WByN5/r7OPfz65A1xR8atiodalo9yoyhfW959KQax
PEbNaHboJphT6aX1TVkV6xOtw3Gvcv4YFEO1a8tu22kpy/sRfPa4LDuzH3QnbvIOoufDPItjsab/
tLomN3RdqHI7YmwV2ImmzFvHFX4mUfSxkvKHl3pOJEdq48sEMyoktOmgkj3WMThIJh6awbFWsBFm
ssshmx9hj40al0m68S0uBjetHGojzCYJ+DSFlXkSKQX/TJ3vVsgz7t8+Ai5UOTbGrCoa5ae8bKD3
7x346hdxKrkb3p7aCLO2nbj0c0jtejXsGQkTDzLI/3ObuFXI88KbwZ+EsY7y+q8Rk7ewenFy1gLx
2yLzin6oSyEQNLxQPxSpv/uzcCsUbATYCr6nTA2WpPDYeCz5YUHrwe1uY2PAcj56cATiCkpTfnvn
07a69yZ5TYr/Qq77S22Kk2muKtgkFb5X3azzWt1uAAt0G892JQ/JnoQNi+eJuQn3URsVRtqmzCa8
dyTD5E/ZwRgQ5VjtIRc57SAb92QyXne0axqkBP8mgKpiTLrWDRZKbeTTuvJoTGtcBac8fybhrPd9
tskbt5lbpfiaQkAVdsAQrqVDEE8FzeKcubF7qK1EtW14aqCw20l6tJzjtPQreFLzj24zt4rwKAyG
sarRlWhJ/zVfQrhWjY1TVyKSNuoJTr8kAJ66TbJiSnGtv9+gKXtls5yP17+OXYx9joo/brEaYA3f
z1QDcFy6hnsKV4cd2AT9rh8i/y6sjX7fqsapHMKvWYd8zkuzhuDJAJaff8rquzCiXxw+AEa2CvIS
z92Ab46wx5ubMg6aaI7pWj++Pfh5kNcW6XzP+GORvI40a819INpWecyk3LNC3FBZffO2a6iA30fq
a79xPsj++I0mZ3kwbrAlW0dBl8Mc5T8b1uQPpALxkkyZ97TNKnqvPDGGcTnR8h6GmjjtaxP0D2HK
MZPOm/N156XZ8mPSXnUNN3xxalZdD+kEz1CgzJLc23QfTx1O00ql3X3eQHNkVwd1C1X70M9vO9xT
bjI+BPchJ/7XZs2Dd7wv11syV9mHlvNoD+CXoxmRDVCVvoI8dE/qZOMr21e0AtlIO7VesaGsc3ik
WxQWIc5hA4H6I5v9ardKYDHf3lGvlicY3coXUPmMyNjqFjpqUwYe09zsU8i2uY1ug9P6wY8C03Ro
O3hgeY+bMvGine4dkbShaSHaXCOQ9bj60hnuT3ADgL5qcCUdXVgXG5rWpJlZIw7nv2Cbd21Ff6U+
2VyqcEzcShGeLNAUqNEVqDTHVmnCIoZq25Ub06stBwxupQg6dQOJ2gZvL6rIdlvmL7tmDcT7paqd
4C/4CStDVA2k90L4nSX1KMR+GOt305pf2zKX5m/FOLS48gjPATWYe2K+E1G07UqIMiOYe+5yVcH8
rdM9zwOU4G1RJ33E9HM15w8BGZvPTgFlw9JKSDbVFELFCV4jPUDf5Gc1AkniNrgVrTNewpemmTHz
M3OCt/eVIA9OQ9tosGwJp0GkNfmALngUw4E5jWEM8v3twS8c7vajsr81s689eFhV49KEO9WV9Bh5
QfG57SESYni03i8mqA5v/9qF2LVfwtJa88yfoICfrqbe9XR40hV3Wyb7IWxts0IUYPUlZs3aHQ4+
uRvZ6JgZ7LcwIAaaaC3g71iHNPg0S3QUPH+uruz7C1/BBuVVNXpAzYDQWrf2kFbDe6Gb2zYQhxxc
OT/KXEpQ2HdbtdXaDZLRFBFQqvSrVPJeNrA/cfq0Nm6tTqU/b4E4jz39F9LsVkn29PbQF2orG7U2
TXiyZkAiorHXo7WfwUThjgICdNOURn5RoSg/vf1D50vuKwWWDWBroB3N6SLPHl9nk4Iqans8ea7N
zbjR+a5Z4UbahEs7xCKlJTBAerpGRPndF3jlp+3nUMmaJsNxX6OL3k0flnmlj3wMIWA0qeY4jsTE
gH/IXd7k0IFliuz8psifoobn9/VGrj0Rvp7ihV0VzGEt1GbONmRS/KMzMLVU1xC4gS76ypvy699S
2KXBBD9jIjOWA3tTrzuK50h8T9WgOynYVO6ytnOrE4RdJ6jFS5eNSXibRtv9hD8tzqvgyl/xeh7D
q8+LSvztzXZpDKsc4F0bDVD5hG1FNMO1cS5gUlSaG7fBzz/6x1WBGfihS4NrMrSTooPs2XrgJXl+
e/DXMcSRsOHqxRbNC6rTIvG0N+/AuwVkKJsmIDIhGYTLc6VvB9lXRbzxcI0hWTl8ICVIXG///KWF
s4oEHyoQtelyuGYw/99ClTfw6LiShy8NbVX0TbCKMYrgZ1eF5iNfofMIHUMntWismlUiVH0PW6Ye
36TRC3Dm4/i8tFd9Y3/39P9OIOKvKmGe1jUlcPRpV1pBn7JPo096QWM8LsTWbPHcsPZHxUud7tIZ
zqn7PCjSbldudLz1ui28YWNKPqupRJwMVbr308B/tyKjowUyihiagf33IfWpC1UjwrPpyw0K8NDM
gW3KExADjmJsK0CFlFMlIGxIKd+godStmwKgMuCxDFcRk+2r0+azwZpBGrEtC6IMy2x21do+h4Y4
Dv0yqfyvwz1grHIvS4AH3fbj2Bf3kDJ2QlFgwa10I/TcE17BKi2TTfAwLmz8XpW8dMs3dgEz+50/
ELMWSTSZJ1E0ICQuVehUWgi7bKlVwDKYPOVJn+/yBQ88jPnXWrsXIt4uW/gqw7mAUVxiZn89LL4/
gQ+jriTKS4Pba+4NXdmHeOBkdf1zhb11ipcdpwuHsGsVGCwtRoC3kYSk8+JIqNNIqVOdKGyovZnD
bclbuDetRX2X4pCCJ69jcNpIe+bLYSuWKk9S3qmdHL0d7+fZcadY+ZtDAWJRRubJpPS/2i+mOFDB
dHAL/fNX/uNMxU2JaXxO3MNY9EmJ+qGV/aPb0MHLocuy8ZsoXDB01XQ7GbRirwPhmFes81IA1gBn
1v9zdiZNcqNcF/5DnyIEAiRtlZk1OSm7PXXbG8LtAQ1IQvPw67+T78pFVzoj2HjhBUUiuMDlueeI
QKZlbQ9rfW/XYfQbcPf6GFlOSxRPBXLGo/uBBKrImLWb3xwXzo6Zx2G14oyEnpuRnDlW0cdymke/
zd6FklH2Fik+rzk8PatTbo/p4IWTisQtF6j2CLtl3ufPLOnuu3Z52Njyr9dMcWunWN1FEGhccpTz
b/GRiXHDY3uy+p1r3fKptu72OiToeLX3Q8YIbL36gnlR0xgWJxyyvYd3p8HnnPIlPC+sDA8JFcrv
WOgy2WUPEKGcy0D2daHuoYm7HSfcovyG3VmgOr6YNoyxkpW274JmejN3wnOWu0x2vuPhBmgj1lDV
YG8zSNgFtvec5E5EXKedCryz5s+BoA+ctPrBrmn+4DcqzvpMrMZOX9jiOd52cyrDIjnwZrtVGnRl
93Sh7DSqIbC3oPVhebul30b1y6vXbhIKgsNF3hMcJyINLwQxya649fR57WbkJqHsHNdEkADHw2pg
f3EUDGcVTfWxa6vkzTKLX7pqGtmpfH4Opmk+THPnxUqIxM1Qjdjp8nzTOSweYHqhtn0+6bUpj36D
5qzdTVzM3QahnzkGbci3Kqsm7Rd1XJHMgOArw8sJUFhY2EMU7E9rFHo5XGFYnJUrGm0WHTD9nPTF
0bLpwPwk29G0s7Gm0xLD85CgaSVK2A3sX6K8u/FYcG3yO+s27FBGFFRou+rFOS26X20D+sXvWzrL
dlpEXqFMWsNPTBdZE67lw4JTmd9VwMW1y6UO1or1aH1c5gz+QKdGTZtf111au6qE0XRq9HNdDmGW
l4E4TCMUW70GxhXJhP425D1XDMze15+hr/YpHXOvIhCRuBqZGg5RHTMGR7yWzA9MNZ9yFhu/QOxK
ZCak6Zc6nDFbaAQ37eBpKWofqhL9dk69LQ5I1IYJttUVzlwq3Gm2JH5uJmjdWZ1cN52AhIh+joON
H+wS4RCZ9/xG0LoEp1dyIpGzQCFOUgFlSgNZBkRlcMeGz2Ni1uMOktNz5J11Cp4jXSpCAzlCsSyb
K41yeZhV+s1HZ6EmQZuK0Rj93M68OexR8WEg3b9ebbvYNp0IrNoNTWWOg8xWzg8JSf0WqYttV5G2
ZQuneRmj+uG5Ien0MMYL88scueR2XSTzUuVbKuEGZA51T+Jjp7ZPfqPi5GDisYB7yTbBUB62o6pY
3/Rxc2NULk28MhldYrumFZhtuwQSXl3NHRva5bFU0fg4i5H/g0xVeef1E1zMDjXxtdJzn4Kl0Mdg
3TaAacLLBEckLhm+FUuc7LjmScisTU8lFPoelrY8efXchcMTnSZ1YHHIVlsdnsYO9QRzE9wy2Prf
9HvtAzjRYNpjXZgJSxUJ3vIYhmH7VG1w1Fuq+du69Ag/IV0lypiKbFHTu5j1b00TquOWXmTqU/0+
X4S4X2FddoADeQhLvv1DG3Fz6Doe3k8m/9tMRn/gRfdAxv7tUIKoC3naZjye8zMhdXmAHMdnv7Fy
4s6ybhrvKLuSOX4QXTuoXIvuo1/bTtgRlNIkIUEit4J2x1zl78RqbpUCXznYuEz6XpqmWKcNNylW
n5MVuHCD6XljjV1rPHmZR2kbGDmUYZRKZePzyJJ3XbP7RQZXAnRsgjyoRZlK00fLkJk1DOzBsqEu
/YK9i2mn6VL2OSWpRLXbeFim9CvQJb9g70LaEZl6MsUzzHZ1qMVxnIulOJAmiG+c4K9stC6nDY8z
PBYuiMlVpfuDAqf2sPCpPJFR737BwaW1ab7Soh9FKnsRStM1TTYkteclwaW1N17s22wmJcHOiToD
SwBSbU2tZn7JCVcTtEwt0B+1pnIfRQcG3zR3TdDc8j2+Nu2dBRtTNRmGsgapp/V9H4T/bIz7ddzl
wZd9RozcLVYU3Y51cwpt7rlPOTACHKNoG9kWC4qxO4636GfLya0H2msO8i6yHRkwnnNZ4ovOU3lc
iym5G+g+HGq12ifa5tURe6T5hqci+K6bXqjHJbbBqYtTc18a7JczZJVvTN3XNU5E4uLcSpB4EjZS
Mrbh8GSTqnlKFyTbsmIP9alODIMNHhT/PvdLr+oDAdo8Z3yZQSpSIoonvNcVxyqKuymbSLk91Xof
7y5PsEUW5kV1TyqUw/859r++kmMXksUlmUx53yWyGaPmpOgYnfdmFR+hGRV7bS+x6+JaMwgQiCVK
ZKHZd03tt64TXtIeInYlA1VZo+Cnr7F15S2DSUjPs3kVXmf92JVSHdYdPMFQJVK39BMfqD1Mof3y
53F/fQmjNuTlzgX+c0SVURLLpB/EKTf7PWf9cPRpHNpoLxtfAQhHekpSGbLgTTpM94Sb935NOxc4
HNmCmMU4bXY7/dT0IwR65t7LiBvrxhmUvMZK2M2Qymhi7yu7PNZYrH79ds5Ps4hoz9oRIVMl71RN
v80pffRr2onGoqRDNBA0PdDtqVTJr6CMvZqOXcx/HXMOpBZLJ+JNdeDxiMINEMI+/Y5dzj8vuqGd
TZLIVCzVUU3TI1+76kYMvDa/nWjPIlWvLdLock10k4VVvYM1jL0mYeyC2ClkMKNws4kku5ruFTj/
Y8/Zhz8Py+v3ttjlsBnssFY8QSe4b4r5fqnLMGOx2o9m2RFhSpLeuNdeRuK/15PYZa9QkEPpwKYE
p/kJqYQFqoM5BAOIPQoRVg9hOjeHKIcIx59/1pUP4oJYsD3r9q2ysexs+DVtYAtFiFcGEE8jL8NN
ApSR5kEfywYPjhkX09udV+/8un35Sr89woIZRhEj1Hdkz9cPdtDfoCDsddSJXT5bxPkodEmxLw2t
gvdeXnyC5q+XxKeIXTRbUJbuK2yVZLKp+Qj+/u+Ox8QrmsUukLWXM7VKofGq25PsnDLAZH8e78vN
6bVZSV+O9xKxnOaQEJZdGbE3UcnKp6Is5/sI6qeZibririJTcNeE2t5Yb1fWgQsfwCIiX5Oli2XR
cOQxuyIrav0rXiMZ4+XmSM388c8/7doKcLYAU6QJ7qGwt9pgMvpsg4EcTBD7UWqxS3tFl7LbXMyx
hD9tdFy7S0HZGvjtAy7stVfdBISrFMiwGXPUMKE6DfOtUqYr4+KyPGWb972IrZAAKc5mre6bXv3w
GnKX5OFFPleoPRQySor0uJfpu/YipO3XuBMaqmnodjYJjswCojVuiPkH8Df6xoPMlac91OS/XAk8
nCgdqxbTJWVhmzWwt/s7T3n0nK7Dl5Z026mt9vGExTJl3TqPb3DY8oOrYxf2mZJwWEFXc8lMoI9j
E1V3jBrmtze7SM40t1Rve8wl2VSETT9kb/ewjW5dKa5soK7+paF5D7XeWMi0z/k52UR5RLkubiyq
D9e/djwV+Z0XY1cLMw/VTjmuX1IQNrznYlgPKzf2xgZ9ZV24yGKhSViXJROS52ly6lFCsoZ+l2H4
vL2cXIALyDbvI5dz0z9pG/3QE/votSxcYtGEhe7ISLkMh206cbpFjwNf7NGvdXfRYcpPYbldhnyd
Di2r2ZFDJNmvcWfJzUEkuqpmGJVlqTJk9oLHqI69vBlF7Bod676x/UwwW2LSQuW4Wsk9EtDf/boe
vfygxVwwGpQpglEACemWSrz6eWlFoOPOnjylu9FVjkA3iCrM7D7dwZTQM4q6RBescHM7tzuXegjC
ozIKNQAQ0/acLs7diHdruxVixZgvxa94FsvB6s3Lh1jELtDVqipE6qbGXDRNORzCEZSoUIx7aVeh
fWeRwugkRXA0GPd5ex8if5eNjHmeD12wa2vmviVVw2URBupx7O0PWLSNfhHe5br0zvHyBFxepuM2
PKo5ae+KHiVGXnPd5bpiWhUjVZTiLk2+hoyc12748uemLyv9lePnf6CuYRSWJDuVrKroX80aNo+2
V/2DXqvSL6y7gps4IiwdbEQY3uVscKjLOIMSv/C7ZblsFwurkPA6YDIivMs0b+94Gd2qur6yIbl6
m1G/J3W4dGi8WMYs3eiTaHa/e5YrtxlQ5F0Cnl/meggBhwX5dsge+6VIYhftAn+lCAqEucyT+L6t
zQFEql/HXbpr4hxTRrRcQn3oZ1+WXyrKb9xMroy3C3epXJOoN+h1VCVv97W8n8ktWf5rTTvb6Lir
vLF5QWVkWn5cl85mXRv4cQSxW1xmVL7EJbNUQrruCymC4xCyX39eoNc6fvn/3+7jsArnvCugVTSl
ECqBnEOTtZrtR7/WnV10nukOArhlciTN3yk3mOWA3PzuCy6+ZaeK8xnXW4nngDWrSq2zAlid38pn
zu2SJ6NdeDAziWJgm0GJ+N99rf/xGxZnF927WPdDujDZ1vEv2oe/ko5/8mrapbf6ok3SYhZE2h7i
rFkeMvO5Ycnsl2P8Dz8Q9u2sw47KQbc8Y234pkpHv+XpsmE9TUSPcxHFDhoeRVOFB5Pnfsxc7KJh
7bgUodJNJLkyPxieXIzxW0H/AcPmoSUM+vIy3Nk70o9vUgLHQ7+v6Ryg6byUSncLkSPbl1M8G+R1
daL89n0XDWu6tEg31hNZGXNgW/2pLO2NB+UrYcXlwloAB1VEOjTN+M9U5+/rlt35jYlzem4oHvoA
51MpoI1wQDT8aSfPzOd/xDz7fi6iZaOSlGN4qtvkbobPmV9aNXJWPfwRdAkvmkjmTfMp2msN+aPx
b69BcWkwG/UimEfUUbbDarK1F+8s0tB+odDlwbZ2TeDabaiMW9H8G1Vh/kGT/Kdfz51k88XvbSvb
ico+2NaHaKn+asfV89XiP7bJCi71eiZEbl2w3UVDFxyTxa/+JHaBMBbBerBERbscbfNxjjsoHo1e
8nMidlGq3BY1ciwjkbOu+oOG6Ga2E6AZfmPuLCG9q7ocLS61pmp/rXrBCoL/hl/bzr45j2kt9pKG
sihrfh8H9XiIElS4+bXurCE9wKwpJzaU9d7ANoSeA1b+69W0CzblsGOztDEhouEuc558nuvFq4gj
drU2l5523crVLqsV8sAHVMqyT+O0qo9/7vmVS5aLNtUjg9T7EoZyWsa8PsZl3yKFqaLgq4a1zI1c
zhWFg9jlmwDKzqbZdSijuuDqwCJr3puwhsbm3ppDsk82W1mzLRku3oRCYgGynGuAMLoHevvObZ6f
/vxzX99b8LL+8sga1pVNO1bvMoHu6n0SiC/dlMw3gvS1sbz8/2/n4XZneTSlapO27NbuMPRTXMH8
kyRQI1FJs/ptYi5wZddIxEOY7rLZmvV+6xZxqL2P3S5r1Vg12mHAfKu35VcKAuXAqltWOuL1G72L
WjVzmm7xSnYZp8D4WUnNF1hQ0dMW1vxp6tuS+y11F7kKMR66oPGOLBnfvsQF7w8kpeTWc8AlHr2S
mXAFW+0+d0VSFrtMo3Q+oYCl/Fl0ifgegOJ7hFlVjs8edv2pnXdyFBxqNCwmAaTR9tLLfReSV85E
1rTPh9kgmO3sR4xQnPVh4ZlbcCliTdaxxeNJKMna8kMNSfyoqPobs/d/2savDJ4r17kEJLYo1t3l
NoT6YTcQwFh5wc9jvrVHVSbFPbcoDFzWujkotpPMpGVzqEgLvTJ4UmRigB1UjyrwPEv6IDptm8Fb
aj5Dkorl23Zf2jCqj6rpa6+LKF6ZXy7rZa5bOphqlXCum05DinftPdz8jukQ5nnZui2suFSho/VG
5xle5ue7mCWLZ98vK/G3kBQGfa3C1awXigb1nJvJ8kT7bdfChbkMBYY87MkilwovU41ZMrIWntli
F+IDcQu/tw1xKCDQY1blQ4t//MKDy+Sl2z7mRdrucmbb184UBjwp98tBubxVw0SyaNLsEgJj3+Z3
e1V+99m6YldadUSxCSwIBwTmpu4gIAoXe/g0QfrTa6rELnBlwt2gojvfJaN18iZZrD2wfrol4P36
xhu78qqTmhtrld2lYCPNIOLXnDYYfHl+UOdoB99B2nYdWodYvspE3oXZzCuvE5hwucIAdQBbbsQm
O/gdfywHsr0TwxB4dV24YGELb4CaBskmm7w1J7OhHjVlo1/NnHDRwqA0rG1IN0u4evxLSV8e24L4
qVQKF73SVQmMrltRN1HP5WFYjLoHt6hvbBSX8PrffUK47BVONBFt8nGVRFTx3QorWXNMizA+m4qX
3/jFzHWNNUiCdBw9f5HLYakkWuzMikmuOYJN16PWO9y8MibQAHoZipHMKDo26EmCVZgeVUTIHUeh
sN/B1uWuIrYYAePdUdKeQHGziON7gjdqz9adbWSxZAO+IQZZNezBjB+Ax3uBVxAGeDkqQ5TScW/Z
IIdK/QiLXwUUAv1WlktdsXqNZ4WbmWz4fgcZuT4bl/CXTzBG8eLLbgfzjmoTOg6gat/E1WozwFfF
jX5fdv5XJr4rhLk1fclRojfI1Pb9HbfbeALwET1E0Dl/amZFv8V6vlW1/npcFq4wppkJLsU5fggs
0UnG63T+ax2G8qvfMDlx2aSjXfcx6lGTM+2P4NvnbJxrP1gJxPfLj7CJVqMOq+4lBNN/LiqUHPXS
Xh13OaioqcjQxqyTqJb5zIP1a5EGfpuVcEGosZpTmBVhyjfD0MqSCnu8hB2/peqKGrU8iFQQzL2E
1fdh5mGYpWvhJ1eBZ/CXI96U+QTrQ3Qdsax8E+9ASUxgvfTdhXBJp2ioglWPCwTjyr08buGEQoh1
/MvvizorFrAcjOAgIS9tNd4FcM7LoOPpV3uGnNvLcYlx1RfDLDoJH9rgYSjT+n4zg+cadSGqKCBa
CdjPy6ahH1CEcKjX9dufR+VKZgYXyZc9X1HmhE/ZdTKig3hQa/zQLTO2jvagovZdQPipT+MvQi/5
kxl1+YY1gJ+2tb71jnBll3fBqi1fkfJZ1k4mxGwWJS2G3Q9dQr83eb6eIVCrSbaYaPlWdHnpNxVc
4Ao63Wzbk9TKhgzDuW17e2oa1n/885BeiaguczVh3KoER10JU0lznIPxb2v87gBCOPtwuEwlGcxo
5dB8XpHgyNqhWW5sO9f67aztuOXw6GhYK6GDeuzJiMqIW3mfa01f/v+3W+gGBz/oWVQYkiX5cEfw
j99QO2u6t3GylWZBuyj4gdh+lbGA+RWrCpe0stEQpFysViLMdXcx1EpPEWHq4Nf1S2rptyGpeKv+
dziXU6xIZnWd9agx9WzcWdQVNNYmE5BWLoeqCeNs2BrPzcvlrMAqjDifRK3s87A5i66fz7T1q7MV
LmRV027Ik4LXcijI4z6Pn+p1vpGCvjIFXcSKwsGlhAtCI0uRfEUZms66pXjv9S1dwqoStQINsrWS
JfTjHKznkuMM7te2syphVU3DAu9yMmCiNFltS32GkEDhFwpdxipdJxYaKoxM1qk7FPDEOsBo3XNb
dPGqPGk31dC0kSxV34JC7dk0Dn5r36WraEnzIk8ig7kykNMeBcOxIsU7v1F3VmerRoaix8uo9+ED
riife7iP/rnpy4d75XTvwlVFxAp4IG1GotJB/NMmAT/yHe8Eg1LC6wFduIQV9H22SKkWkZwFH/sY
dhxRGvjd11zEKogjWq5iN5Ktc3IM4l4DEW38JAWFS1mFtZiIJrqRSTNvh7junnbo099YSldG3hXJ
4mMu1iZorYSUw/DXyOhyjFXSvTEK1L7Xx3Vhq4sIPWoKi1bSHctpH8byILo2PxVruHshi8IVzLJ6
3pdkLLGmRCvnbXyAtc2NjMuVGOnKZeVtuOOGXNVypXUht3ZWp3KN1htjc611+nLHK6txhe/zYGUN
MeLKqhTOaMtnv3F31mtSRNAQCtpa5mG9P+qFJ2drV3Xs6/7Wo8iVWzlz9tQFIiDhzFUtSWDDD8Gy
mCKLqmV4U5QJeOOgFKctp+JGlLgyWK7n5FDaoe8gKCe3Znsrin/hM+23EbqWk1BlgJ8e7NNlv/PP
adD+FVWRX9MuPxb2moJNS1o5xIM5jf1576ifortwAa/ApGZDXhrnjraNs7qcnwhc3/ympgt4jUU4
d+kS1XJscyhABHOV6c7LPhQC4s6ZPYlDSHRBCkZy8mtLQBvOhfBMHrvaX1U/24EuhZXVppDeSmn1
OEzzLZvPSw9f2apcxmukcTQUQWfkCAQmeWKU5+UB1OTSwOWE65+GWz+NDOEyXz1AtXmzjYEIbngf
j/MHO6tPf44NV5aSKwS2DAmtonZpZFVX35BN+8cGkAD6c9tXthSX+WoXANK2xSEkT3PTHYyAp2g1
aJRHllDF9DvNu+xXPZlKEYIz2jos8yEx+/MYqVvKSFdGx4W/cBJBGcxGjSQRSw9ETPXJJr24MT5X
gqZLf7Ei4Gk9DtjP0657sywKVolxWyeX1/hyPhAa2/utNuRGALryOVx5MD604bJ3c4O3N9LC9GCh
wORQxEiMl/0m7oTOYmaaE4MaVWyRQZUlFN4VlGs/XQLhQmHtoIZpUmh8aRk712S670R5Syfm2thc
JsBvF85mGdJ1hO+jrKDmckrz7ge8b4unilJz42Nfm0rRy79Qp3FULwOppaHLYVBwH2Br/fHPC+1a
287hYUyXrQjqwchZ6J95YD8NQXfjQHVljrrs1tQFw663pZYdX8b3Apjl3x2qPTX8f3mftUXXPIcs
8WOJhYtzzfWsejyc4zPwgtyLtSuOqWK5X6hwaa45aXaBhDtCRTn8LOjwQKAS7bdJugzXLNbS7ps1
yFjnzXHNo7eiGpuT1/cll1n72+xcG4OquQodNzFNjqmw8amC2opfNt8lpqYChiQ0nYzka/kc4c6S
pf34za/nzqyfckZyQCxGtqt4bAeRZzrVnvchF5gqmj2MW2UruTB4xYXLUz1Ofjd/F5GatqnE0YSU
sulySJp17ZqRYbzzGxTnsBzQlE1VvJQSlj71AbRPcNBk97uCuugT0nHrOO2kkH2jPle4J+5mvNH0
lVjgkk/BqAo7oDxRinENkY0urHpkth+flrAl73QQkJ+1MtUXr1FySagUCkwNzNAK2SZT+kDhWnJA
PlPdWK9XAr4L0OSDNoJXeyEnON19Xbaxv9OUbE9jHjQ3QueVqOxyNFyVmy7WsZBNoVCeA7fYg+kI
O/oNz+Wv/hYTRmUSKNtqtM63x7ld89PaicHvguXSNDCQX+1QC42ajvmt5dODGnY/sx/hkjRErKNi
JtKyBPF4MFpEWVAwPwBbuCRNhcrZZo43LZd0+qfK67s+zj/4jbizbOPJTDEF+Qe2m39SQ/9cR80/
Pk1zF7xVTNsxKQyaXpKHybR/UxN892vaASt6scP+W3daFtMAfR624won/PA8/h88L1o7q9ogOMdm
OC718DgT+7dfv52zJA2WEDk0NK0I/UR3YbMygCWaX+POhtphr55FWWgZIGV3WgEkQ3IB9r9+rTtL
E+/LU1vQNDjzsHlXsFWqycspHgb2zn6qG1SH6ZUG56Sw8dtxa+O3elJemx53cSg6Lboeba7l1Ebz
2yRny6mDk6pX3pW7PNQWxAvZWq7BQ5FL9XkBndiQ3DhnvL41cReHygusnzpC14upCPIsDVj3lkPH
uYHcPx3vJ7xoH0ka3LrZvv4uy10SCujlnJBpCc5VFxT8sAZtcWy1GH8lZhR3SLY1d5vtgsPOeO4V
kqH6+DLekwC2dUVcBOdtn9pfQRKMR1wolFf1IXcBKbLORK/DhB9E7Lch1+9iiJx5rQbHEfD/ctXy
GtLB2EvEL8jrt8eCcnpjE7z2HZx1zKIBR5Em0LJJIMRUC2vvdjJWT8bgNchEKRy+Udb/hLdavwQz
8MOXn0GoCc6g4xCcmxWzOCkH1Mdav6Je7nJTOUtnzF7k1shqT5DofGd7fePsdunff7NV3MWmVDpG
JTjE9DzN26d6KZ/3cvM656AE5eWQ5PNSBA1KFiRTW5zZZft7VNxz8jh7brhskJZrsOeycHuKYvGr
Tns/nJG7gBSlsPUWUJ86T83waDZVZ5SQ0G+HcRGpiUELmetFnauqfjQD+7KhftVrQbmE1JDH0Tjr
KDiDmfxB7GLvKRn9lEK4C0jBTq7u+n1Nz2NY/8oJeOEe+TS/jdEFpJjB3KaqxxZgIcuQmPlrHE5+
b8H8P3xUaruiX5r0vJXbFxjN/DXb5R+/EXd2XTaOhVpDrs7FDpnQPZq/bT3XN0Lv/95kX1maLh5l
Os6ExkZyhthOIzcSj3fzmEzPupzC6anAJeK+Q8l8pppY3ceaB+8Q4prHDdaU8Ibsp+Ufko76HSUw
McogaMQO4zqmSWbnavzBUAbzMW6j6nspdqYzmlfir6lsYp01tUAeR6fR9KsAH/hPFDKwTUFXGZCO
Cz0ZnZjDmITTtzyx+x0eGFAUvNT12zwncN1dy3GBMSsOwpkN0nHKckwZ2Qq2H7aA0oPQSQM9JRMu
GctzPM4vffwG4EX5ZU2CHPKcyczv4IxcnXUdmPsAYrqPYlksurSkftAcZANfxibLcvhCRJE6w3Wo
yPZywFO+n7Mjd+GwjQ/g9PtUnTlMXNpFtNlEEUT+POVef13gLvll4yavpkvHLWref/W47D3ClvRn
Edf6WdN2fPjzn7myLbiw17DanndMqDPpwnuVmA8LjvQ3fsK1ti9ntd9uqIUwkL+BQftZhXjXCcx2
4qzzM43hLutl6kTsQCbUWUzRuVD8E/QJ/Q6qrh+ompGfMemQnA1JVBYFHwJCbpXevZ524K6yVtLG
bYjFk55VhRL4Mdr0fT1M5NAMu5/BMRdOsBL1PEx1l6vzKIYmE2yTJfxvPb8pfflNlx1wbhWI5Iyk
zCPZS3JoZ1L6bQ+uwBadwUHH1Z6cRz5vx4v11aGr2u7kN9Wdo4RuizHIodd+7gb1o2jJdzi9vv9z
01duHy72xfcRAlXhqM75zOpjoel8iiP4a5cJrHvSJtgfd4jn3/hjV5aVi4EZpGVWqKWr82pLiiRc
847XsVcqmLscGIrLWZ8XiDrbmA6HLl1Peon9kEHugmAzZ0PS8AEdV6G5s6F91oPyU9vjrtIWSlMo
jJjxdecmYZAiSMoTF3Vy/PMHvjbml///LZTxehVQDcCpaBiEOgSkK7N0p9ZvUbkg2GBj2D5CtO3M
LJ794AEyZzsrP/l13VmxuiTFxf46PYtmgg1L+KNgyi9QuipbU7721VZjVKBm/JB0D23c+d1WXAzM
arjHBTtJzzB6kiixhaAH7/2yHC7/FQd9M7Hl0muBAutQVYc4CfxKALgLgCUV2Zuu3NNzC9+Z3AZr
xuBp4DdPXP4L005HqmHpeW3T56ae+mMeloXfFHf5r2KLBmgK6Pi8Fs19U0bzoUxyz6Xvkl9DUuam
KrQ4F2vxJqrVY7J6Hvtd4mvNC9EKnotztOg+a8hyT/v0q9facZEvS3ICZ4NSnKvh88iat1U7+wVx
V2Grho52GJeFOJsCqz2l4jFkzTu/Xjtn3hqRiSSbhTniGJyD+WtU7R/8Wna20FWRugnJZawDEZ5J
UAYPa490m1frLiBlaniX9VstzsjlcQgDLOuhSsiNg+7/HqxfuWW5iNRUmxVWD0DfIFaM5b41U3hY
S6EfYeOC4ztPf6RBnGdbsvI3Ia/FN6zl+mEbEHty1UVFpqtwOYlo5HhmDFBcoLGhvV0tzQneqI06
bGVH/AKrC4ZEkDEXS2r4eSXZZVIPXg+P3CVAhJ5aXhq0GwqxQMekDbOmvHGNvbJFupSYogMueDSK
sQ6rN6i1jDIax37u5dylxBbbpDwnmzgj3fFdhPWXCavRb9Y5KcQGVuWC0JSftyZcjkXYL3cR328l
KK+NinNwqPKyHYjW/NzN7AOvbJkB+vHLA7lU2JoSmPWAkzkXdXrA+fJ7uu5+CQ+XCgsmWGjzgPFz
isszZGhmZGuqxHOTdLmwNNU4mQ0QtYCc3s85gaYbi/y8frmLg+2mgt74DMivYDaAYE7XQjXiJuVx
pSCMu0CYoVHfmhmz5QIhZfPFiCIWsC3KCPa3Q6OT6J1WtP8YKhimHtSY9kUGX6v0vtnG5UDGbvOb
ti5qpYZuDoNU0YtR3HOw2zMqq7wq+rkLWhUF0gv9NrHz/3N2Jkty20oU/SJGgAA4bVlDdxdLakmt
0RuGLNkkSAycwOnr3+23smCVKwIbL+wwiw1iSGSevHes2VV15hqWleejneWQis3GukvZlcxg3QIY
PrOpuYfT3VhrrrIX9jRBrGb02gl7ZLF8CPfZ72ZKnSB66qJuBBxJryiknkRUF/Ua3Xn0jYzAv1hm
LlBQyDDSsek0bFK3v9kY9ce9pdLv4usyzT0VWk48oFcE0k97OF68V5tLh5lmaQhEsuh1UhiTmLzv
ZOY3VVwULEQgkK3zFl5ZWto8CUQR7pXf9uaCYCQSXdeF4YbtrW+OWW2THAo22q9S56JgAeso2pFq
cu1W+nMbetRFxJ0XvzFZXBCM2oRvid33q6izrejU6ySf5iafM+4Zhbk0WCTXvbYd3a8m7lWeleW3
rsnu3aNvZDVd+axhGLSo0n5H9aybP2peNe/l0tffolVUj7xvBs9bgYuG7Ug+8izaVhQDshf0V4IV
nfwCHRcNK6kCD7lEyzWd5fYYVMYcEpv49YHAs+rXTAPJUMQIDZ6eseQ4pWN/loJwv5npsmFTsu1t
NY8YFauWPJiy5x7pvDvh+4256dJhu7TtsOMSeRXYbA4q1PJxFGn1MNctvbNX3tjhXSQMvfs2SzU6
nysDlgXCXofB0Hu361vv7wAnAQkk7TayXJMtget22KkrVFXE81zyzi/+domwsm57mHCMy5XVff84
BpCxbpDJPnpFsq62EsRlDCSyMToMOEIuKf3GEusXa7pAWC9NA6svuaJppYGoQZbkA2yb7sycW5/V
OV0bavsBtj3rlURmPjM44DwQhb5lv2Fxr8MkC9OuTedrnOrjIIbnRY93tuNbL+4s1rlnWdkpO191
sL1LZZ0eaGVHr8nOXSYM6bpx4h0ZrnIKjlb/gC+MV1Gdu5JtlEfxLPd1vPIshNunNqdlbv0KyNxF
wuaeTyvdguHKA1MdeJW+D5raz+qWux6cfcJV2hAzXuvsU0uUxbWn9R3v133hHzneIJsJGhjwbMvN
N1GNH9Dd6rUyuauRJduu7WXdjOA6ApFDzrNnk/RaPNwlwmrFkP6KqhE3TNARNSWHIO5TrwODu0TY
tmpVDfPri9fzfuhMeYknRk8+CxNz7dcBX1sDXRC4+lxhMvamJcn3LWte/B7tLMy9h1zqina7awl5
l7xh0zuR+Z3/3GW/bG9xjKZquFpF/irn+CORixfyzF3GC5njoV0mPLoc5dtyeyDT6HVd5C7fZaOy
7jLYRF/r0FZH2YnwAM+Ge8Xq3++D3EW8JEyV+w5WqtcRVbA3TIfx+TWF77cRuiJYSNIZGVVBd92y
9SPV4Zu6az96zROX5uKkgcWGqbprvMX7WSryM9gTv2YW7tJc+971bYMuwOtUrX9SgCl2uhts3Rpx
58hMyizT+ybMdU2WN/HQHbZl9Up6cxfnaqK6he7+qq8WFodFFmfzEwmVnwAkd83/OvAeloNZuiK0
FQd0Hx75CqM+r8/pEl1MChFSJOqvGsrIp44be0rSPnzn9/T01/2qXCQcGlbaX7cte4qiK5vjOyHK
7+vH3CW69MxpgxqGvmZlG0ynfjYge0ZizY8Exrbvw7lOH5NF7p3finIhr6TNYOkZThgnHpNTmdjs
0I7Dd79hcs5RGino+MaJvCZD8KPXicrTvlR+Z4YLeZXoGw33IFPXajCfQhgUiyz0Cua4664ZV2Tv
xWTUNUgse7RjdJTlnnlF/txlvKJNZLScJnUdIzDJU4Am4ZQgY+g35M5Jiv0x7Yxt1DVSpDuaeUD3
JeT5PZ/uHKbz2tUKmtr6ulfJd2W2a2mhFvjfb/7/5Ny/yzLc5ZzAH6UZmlD1FaNjH+Oyq3Xe62E7
Wq7UWyh7iXPUh/u7YUnsm6kZt5MKTfgU6aDB3pdM8AMTUh1fN8MsX7gsxwOkGPuibOwcnqIB1Bft
1YbRhhr1QXKEA6ap5jdwnPXD/aFg++u+QCwMm3qB1cu25OfMw4febl65Bu6qZdU0abYQ7m3XsS9z
08FcM7LcLw3PXYRK8X3twwZ5JElLOHD1z2Xr6U/OXYZKsHRm2Mu2YjbqUcIH9+96MfXP/540Nw4/
F6LK9naZbdjsRSDmn2rMjgvN/FgM7tJTlpc9stTtXtSEQXYqHKFphe4kP8tJ7tY4zdqmayrKuACE
8BYc5ZI3pvnsNyxOTEDMCgB7U3sBgfr+sKLr8mFMuJ8sHHfhrHgpgzQrp61I7EqLkqsmh6KH9QI+
cOo4a0hNadqpKCpWq/enkDXiIMW++cUFLp/VZCWK1lWbFEE0f0yQ1MnrrAz8tkeXx0pgTtTVURVD
6oRF+YJIMm+qyE93Do6Mvw7MpFCR7GO7FeDJ+/My1u15Kf18W3Ht//XhQwSRtTEJWbFEybdKizMf
O7+GaO4CWQ2x2MqjlhUGMq1b9kmXxu8sdVW5UAZI41intGAZ1n5SD+yAtLLfRcllsWY2IsCAYWAR
NLYoLTy2SeLZFMBdVa5Gx6XGdZ0W6JzdjmOW8GPD/FJ03KWx0jTJTN2PtNj7cDisBhmGEqK4dw7q
G3uuS2SlGn3c4VyuheG1/KpouoyP9U5q4pdpcPGMAP1g0NiQrEhq9LalIlek9QORuYsm1IkJcBfY
MexxN+ThAiXEVyFNr13XRRNgACfjTXdrQZZ5zU09JscBB5Tf5uLCautM4fQAS66iDSuRQzLzItN7
1OqNT+qyatUCS5FdBtjMjejypRsfezJ/8hoVF1XL5o0z6ELTomc1P+sATQBzhqSD39OdfStdWAvt
vGktmmmjh5ZOT2Uw+lHI3GXVtNjj3VYJLeKD3FiXx9XgORFdVk1ZlkR7mdGiWvkj9LJgl6nulV9u
fU32616ebX2Stn0cF9JmH5epPKOl755w261nO5HFrLqkrfSSFGHN3qGj+CXaEr+D3zWD7JiWQ6Oz
tRiCSlaHoaGvEv/RBj8Ov7niRBZxuIXhkHCsIMhyopD/pbHyi9ejXX0pInUVixIHEdIxMCeZTAw3
y1j4XXVdfSkocQJZg0NcEVFcgiqUjd6JdbWPfu/uTJemo4xpg0jOBMOYJ116hjjzB79nO9OlklBL
D0ZLC7vORTgtj9u+e+62zk2336N4y7aZFhAUXc8BtyhhpgvxTGS69FA2rYBgQ4x5twHwMCVrPqYJ
C/zG3IWH+j2DiHes10JOCTunCHlPrVql30pyocFwFAryQv1WTHXIc9TZl1wT9HJ5fVMXHYSkYgMz
WLEWKl4aoB50eNQoDvjljFyaaeLJJJfasIKQ+q1d5ss2J75v7uSjsoEYusXBUkQzyS5Zvc2Pcbhy
v5Q9fd0y/1E1UjMciuA3txTNDpeuqa3lp4QP0dFv1J1VGma8QxGsYTgw0mNckhNcwbxaPbiLNI1L
IrgY1VY0XdznAfI6B5gf+dmqc5dqwq0l7scNL54NPX3K0k2dSihFeC4kZ09nfZQ1Fcegk6gVT6Gw
Q1Gq/Z4k4evE+E1KyoWaknmpmcQNDptANZ1DkrCfMovVC9vscOcPeA1UfvcT6a+zhkyDDCApHhZD
otPnKhXDUcZDfFpVGuAMYX5wK3dBp6yHWXm/JGGRmPobT/p3Zcn8IjyXcpLBHIy95iFQuJY8s5Tp
vJri2C/x5YJOM+W41onXpy/Je5IFKrcD+dNrUbmE0yCiDgJXy1rAtbT9pGS9PC8Jg874fz/+9Rv+
7ts6azbZLEnAQi+FCrrtpQthapPD2Lk7yZYGx52p4Z0YKvQ/qLpWn//7N5Pf/ib7l/zFiqMKwl22
MDKMHrYAV1cRBGcCyO0LHH23d1PYIxP63z92Ixp02aptYmZrB44NNZo/oAfge5IJvzPMZav6uF6i
TuOU0Ut6sGb8s+p2z3PAJasauIL3cE2akTaQ9WHuZtQOUj9fEe6SVVEiCWT8+7mgbWyfYP02n3DX
7P1iWBetCjnvLDRk5mIaIDrxWoiCJZvnQnahKiYTpAnA2xQyMixPQ/yjWu/MyxtTxVXZimjZrUEf
4sXDJTiuryTLkCg/rSfu4lQNSUCDEcx6VUEHZwnm3JJlfe81y12aalhhuyFhn1zgAts8iiQoc7v1
6Z2K340DwOWp1lGiyaWTSzFDU+3jRKE2l8sGddxwqqFlNzWeUkfcldsKpmAr0Qm5FGKn36ZoyssZ
eW2/MXKi8RG0XKt1PBezGKMcqigtONr+q9/DnUO+M5EE9bvMOAIqDQPc7M1qV68sH3PZqhlrSbVL
b4ssWeUJ7iYGKcrkp8+LMxevUtYAJJjtUgwVHx/Gbk2hoQGrGL+nvx4B/wg4YUiwxAnrl6KvqvhA
9lnlJI0Gz6e/ztd/PN2UME5HIW4udtHbvB2h/a4yc09C/feRFXMtMe1oMyOhkF8ggcvPBDvyteIm
fdzisvU6QZiLWoGNrpe5qsZiCdhbNAP8vYSxn6Mnc1ErHVZN3LeY7rRrplNkyZajy9mvzArbhF+H
flLZVE5lORUB38xb2un5sZ2i5E7E+fudmLmwVZbVBIfUvhTb0Jl8pdlLI6IXrynpElGvB3ZcTs1c
LJw8NeqPufLrcmEuEJXylsYRoUthls0ctmmn+c6s8dq+mAtFQbSSqXDBmDAi5xPZJnHk6D3zSlUw
F4oK25kGfYaNl9CtKbStIYYP4yDPd39dYv9YqItlYTLOLZ4O9fGz2Mfh0Kej13WcuVhU1mbtGhAx
F30afoLI5NtkJ37z0IWiMMWtbhuMuaFKnxpdvtMk2M5+E9FZQlwLKFsRNhUCTfSHigz60Os7z76x
d7lYlIpsC2ojswWsDdeD6gb5sE5jexRL45eTYy4bFXFei2oSU9Hgv51HZF0fhIz8wnbmwlG60mTt
93QqUnAt1yDYv4SzNneQ4huj48pd7TPDlTYha4GMaNs+QuZPvm9J3zyNFY3v/ciNPczFpBJrNOyg
w6mgzfSoQ/5lS2qvaA9CYr8uJ7spLl8NPgoTDiyfhmDIW7Ldefjvb4TI8f/6cAHxZgLvYOyPIkJ/
/TBnp2W1cG0FzfwSTlQfaFeRQ1+i3ddrIbiYFDqyKNSo57kYuoEebEzkiVS7n1QAc0kpukRbCKmQ
oWjEeF2j9B1r9J102q155KxgwWVHyYS0cawpfwqWHui7pd2xh5DQnQjh1k84QStJ0bEmExTs0pqu
fxmSNafFYtXlg87uhVE37uOuNFQKOSxDJ9xjs76xP2xTk5MdmTk2Ygufqnhkj9FGpFegzNzyZmDx
jeVetcW2m5+66ZtTTHDR8ppJLp+VEWiwpkM3F4qlX6puEflQoafV7+GvC+Yfh1gNijUgazSiShj9
hb7xC5qG/vZ7tBMmm4YjjTe9HmHgeUzO9Cz/7Mcu9DNFYS481caiDrssWQoqqXyuyhqun7Px6rZh
Lj2lm05EthzHIl3zZdfi5yBL8sNvYF4313+MeQIvjlnZbEB6ynxRVLwfTLp7fk8n9cVgFQAyYDOF
FduYj1X01Lf0TkbwxibqGg7W02uzaR+ZoirD6cDqghIt8rlrw7yNlmeRlPs5kn4VT+bSTqWOkVqG
eFwBSk4cWFhHeZxK8ej3DZyrbUYyBQ3pzRaWVeYPJETI4xxCEdvr6S7txLZsNqHGVxjhAv5cbm35
EM5rfWdDeD0R/53eZC7utBJu5yALbTHxjZncLCk7JHCQqQBW4CRTCQ38ZpOLPvFoTKE2SMZifhUa
NHCWymm56Ts5tRvHgMs+xbEK5tbsQ0HirXwRGhYCstPheUohAXLnN7IbY+Uc/IEJtN3TaimyVYaH
LUFD1EZ18Gahtjm2WV2dDTLPebqEFPKOuLV6jpyzxmH8TqY2HsNLtJbdaYdn9ilY/fgI5hJSwzzT
ft3n8BJUNcvLPQLP7NlJwlxCapEcpcUID5e11Dnk/UyU+p0ILh8VDyzuWIhHZzF0T9JJq3wC3uW3
5pwVrbd9nk1C5yLbF4QSDELNRd8m651i3Y3J6mJAmxBxlXBgzXKubZn3o6mvlU5YodaU3YlSXyfH
bxa2iwO1Ae3IqpAfX2PxN2pFBzFB3eK/h+f/CfzfPdw5jms1wNO7GocCyGudYeBBMW+vtYMabqMn
dAl2j2XVDk/L1qjDVHXqTGZVnphR6q//foVbf54T4SetVHbBVyoiBZXUNP0el/13v0c7y7yl6zrp
bZyLIFzh5fShSfxUm5kLDDX9DtNEPiGKUe07CH2w2Y8WZK601RIBmdQZChZRFLxH7vM7r/zM6Ni/
tK10XaKnasBaIOLvOEEv8pi2f/oNtRO867mEp/O296/u6t/H9T0NJs8l7FoYSrloO6V1eFGZQkC3
npjK7tyOb8w9l/ouQ7ZKvVXYehSwhqRbDnzRX7xGxAUn22zca17i2ZUV4A9HjQaI2I8pYS7ciIaP
hoVGtIXV+htTUSEY8QPWmEtPMUuCrkwycqnt9pLx4FNi2zux4o0YxUWnhIkXraeAXCrW28dgR+TA
uy59qyyJjlA02j/6jb0b705Emz0pyQWqmXnZlm+hbv3J79H01zB9ROq9gRtleCkz/VcziqOFteyd
3fjWdHQWUROsWxQvKbmgB+YvkiRft6G8p6Jw69nOQRiUXVzpCkNS6e5tr2h0hCdufPIaFBegwvLE
PKR48V5170Taw0YzG/3kg5jLTw3wBG76MiKXbBmeK2Yf7eanQs1ceArycJlKWzw6XcUhZdH3Kib3
OqhuDLiLTpmBzx0fOV6boTScmR8Brkl+E8VVgmpZl1YiZeQSp+1HLbvPqdF3Ippbr/367/9xDRUL
hQLUgNdme/g0i+xhGCO/+4+rAzXATysR/euI1N/NsF1SHd9JHd16aWdREqXpLEOMBzXtKZ0OqxJn
v5ntLElWNkGPyPd1J2k/k3bPt86vh4y58k90g2LoIDAcQ1M9a9nmgkm/e6xLSlWbrSMYgKliJHOX
p2rdj3s93jNZuTHargLUzpN4sW1D4cJYfayDDfpp++Z5uXTJqLqmCyODoJfMlt+aOfuWtqvfieyS
UTbtl5XNr6umL9/qRRxiTfymtotFKVNn47xgmpQW97mpElAMK5Oj1xx0uSiZVe1Woem4GEQnHqHe
z462Yffuwre+pnNWSiDvJFAhFnxmv81yOK2d9RNNYi6RlKa7aEy7t6ANWZozxf/sltUvdnORpEbQ
uAwqFQJJDfJptg/7ojwf7ZyVullLkc5BU1D4IfEmX8dvXl/SpZESalRWrngwmjqwwZqDsqlfXOKi
SBF0JuEKb/fLHM0sb+JhRack1Ef8Xty5Jq4BbcsozJpits2bsJE/+rj3g6iYyyJNfG8TUTa6wAIC
QEWA0rIc8mCT39d0aST4XMxLS0ZZzG29P8YVU8d49k3puDjSWrVjFo2tKZqm+2Ng3Y8hWfxE/ZkL
I8mgVFKter/AiiTONzqTnAruF7O5/NHem5k2idovinVHrspPjNX30go39hTX7K9PFRmAdusiYO23
ckfb+6giz2sscVYnGdPUGGPpxU7rKg/R0CSQ229mP29p6jJI5SywWYWDLMog+iOA3kZDGr8In7oI
0ioDMoRVolFJLqH52I3rmYnsXjtt9NtMEXUlnpaRjBAyy0yxdZ35vrScfBiMFS/VnLEHn42AukJP
KTRCebozXezL9ods1BsqiBf7BWXfXyPPgfakDNFmXGRGiTe8S8hTG/X2znT/Pz//70wXrEJ+fXwy
Rc26LlIXUPZWx2RV/ZkZvp0ruYUHGvH5UPWGlHkopunTHqf7w4I5/H0JlukrygLVV4rzvTzC17x8
aOc6/r4OSHHE4VDrB2hUTgc46ITliZJoOFZijM/7GGmvCIC6gBOrLTQBMe4XFJ+OMOxr82Ftqddl
grp808bEFvEF2qmp3fNGdQ/tdK8f8P+6xL8bdCd8bnYOw4rQmEIE2IIPAjT0EcqMNnlsgMl0hwnu
MNGBND3U3+D69QjkNegOQVCuhzmr+GlsObKC0dQERyrTsMnR0jF+ZDIkRVnN4qGuZnJsIWvykKCT
/Kvt0+QtmtTRSC6ybDiW4YYPE75GNZrx8PNiy/oMYd3hzUBRXlZiXJ+gVmiKsu/v1S9+v/dRF7oq
R9E2/YjhjNXPYckKYv0MZKgLkyfwSLG6Gw3CEk7e9/O05nTKEq/aJqbpr+sjnkAsNl0UXkZG9+1d
Ga9ybfIJxu6Z160EliW//oI0bWYHuZGLFvNkiyGrsuzSNRX97LU3ucdly1D4YlvELkl00kPXZygc
9Ut5Z3xubK7ueQlFPs4gULIjn7eM0xML2hIC9BliFdqhN9Jvpf/r5JQWUvBRxS5zys3neNDrl5Kl
g98W6x6dSTjQaYzh2GfXcRqOQQDQeSXwG7tTV/v93A/do7NraqZMZbZLOwR2zO24pnU+BF3rNYNC
9/iENQODuNNAL3s6rHn9CpqfYWAxzF63/dA9QGEnsFR8qelFjmFyQN+bTvJgM0HqtdWG7ulZt8PA
tE7XC9kD8a1HReqazVV254i7NfrOCg5UMpBxRKKcKQUDKNUnw3ESzeZ3UKDH7df1S7ak7Hg/rJcp
o1LkHJa3R1Enmx/2GbqnXJUE076FA7mEqhlRsVYjDrq6UX6XmNA96GBKmpZLjxUsCY9OULqHAcxW
78t7n+0ndEneUeMiHSqzXLK2Dd/RpTXl0cBPPvVcXE7cm8h5qC2dt0skS/tdQ+/xcUfu8oPX27vH
FmQjOmbHermMFVmK2gi8d5qqyc8XLnSJYQqBfjC3GJ1oHzMDpi4kH0DXrX/5vb5zQZU948OWbutF
qkUeSZvULVz/2OCH9YYuNDxH8YRsLlsuJbiBF1w27HZq2zZSfvu+OzximucpqxA1wLrtbbx8bT3b
iKgLU2dwDUN2Dr3BZVwdIT3wLQ0iv9Yt6o6KaWHlXEZBW/Tr8JLVJVwtS6/NjLrikm0SUIkW/rro
mqXNp3RoHuCd5ydVQ12QWtE10Z3sZLEHPXuzJmaFfJmn5xl1WWpAwlFW1pko4iZ5GxMC0FN6ZZDo
v+yCycqUhBRmga6EP8tg+LSH/E6A8/vjg7ogdTfDfD0QQhQY+ndJgHpiolY/Q3qUgn49O1QjDIeL
oCgqZATzTQFO6arGK/1PXYIafWBhEqgluPAm+KOdUG9Bl6rfqUddgrqaVLBV+xRc2Ca+0MoUXPpx
5bDd+XVQhKx5Wxkk0qdhbN6sWjz1isXvfHZE6pLTY7DJuE7nGg0341vEeHPejJ0fyERdctqWa8QT
3lWFpvV6tJ2GYVG1eyUbqQtJM13xCu6hYI1CUZ6gQLAhFtBemXrqMtKawQ82QC20UDJYT4aWaY5e
7Be/MXfqUPvUpfuKVXRBzWh6itJ9P6qB+gFe1PXM3Uy6SFuH6WXaef9GAYt4JCrzg8epi0areoPP
A0w+LwNf54NpIpbbeg68Imvq4sraDGG7QJ75MoZZexjD/bj2tR9VT12hx61KEK7HW3oJjEnzhid/
RN00eYVd1JV6HAeo6YWQebiIgNVvy4D9EcRT7zcbXVo5nULZpwisL3HdvJSGLScZ7fd6n1/j/t8k
X1xaOa3lAOOHMr5A0oCfE87qC/jl/mg65ndhoq7iY9+FQbvWJL5Mqw2PYU+3j9k6ZHcu9P8X6/jd
X8B+3SDZvveM1DK5DMlIkz+go5C8LDIjeb2L8DLBxOsQM0i2zn3ZvuN6gDniGG4vW83n9xNs3n9O
sGOSZx5BW7uUkp2jZlw+JLQkzxypojMsN8mnUGXtwxzv2cHCn+EJDXka9CSc4b32BJeWjeo55HPf
RpeIqe4tpELZm9HEEFLzeryLX8MdA+BqGUcXvpRf+8C8hEgQ+T3aSd6FAabMayxzCWS44crdr4cq
zu7lyW7NTici0GkGmdh+jS7QxlIQXejj/UDjIfwQiln7BQYucT3RCL6Wq41QKqi2b6lNt1Mi63v3
yddj+jez0yWuDYGzsIar40WASPvQ9tX61GDzrA69zUZ2IN0Aqb+Y03vq0PGN33v99/9AM4Ae2dns
fXRZsjQ7QlFie6iRhjpCUEycNcKUH3e+++sn+N0f9vrJ/vFDJNzbqVlAZ1Bpw/nF8LQZDt2gw2Mq
B3Uw8ADJNxaZl0pFhB/h10zRYB4aiy84DvAKyl67XugQ8ae4bfgXEa3Vx7bdsvcAr0eT835mWI+K
gJvcF8A3AbxLENS+T4msn5spqB6gf7l8lJAze7J6qMecVDoukLT/tDe8OpnatA8K7ayDzFM2hw/Z
preHngX6k2QmuBoZT0seJazJjRTjl4oiH3JncG6MjZME0VOrpejL/aKtho5xqNdTItidUuWtL+zu
d8M8oHLQxpcGq/oBMkDNOVLcnFQ7dB9GsTV38mj/93X63Rd2ApV6G5teZx2OBrgDkKdOLT3stkAr
5gsMAE8gjPUXCAX1P9CaGJ1aWv8V0pbnodpkLoAhPIz1lt6BAm/cO/7F0vI+bCt07VxGs/8coQmX
lwpD6/W5XJw26A2UdzkyhtzGf6wql+N0Z1+/8a1cmpYFVdvEEsE7CfSaz1oMB0KWKE92nh4Gkvkl
TqgrxNe2KhZh2VN8qpYdgnJ60IlntxT9F3s/Vj2E/5PwgrWU/N0laXke4BXx538PfnpjrThbvLUb
xDFtyJGxyrLPCZnWC2tideVNYk5jVZnz0qXbJeHp4leedHn8gcxbPLc9vzQofl44puoRjsal35XK
JfHDuke6cFL80md8uAitw3wQYfby36N1ax04t8HNxIygesEuel+1zgeDiKRaUvrpvx/P0lslUNdK
GuXmTgoUbC+GxHXFD3UDdfbhYAgLOM0zyIyRD/syx+NPgSpypvNmb1bo/NBmCSDlJ1IalUO+tzgP
uhzGsrqJ31VAe2Z5GMbQzvVhSuMU0Mxuxi1sD0HCJP88/X8J5tMKiOnvyvZZteYo4tv9bRO3UfUD
UkItUlNrBdumMO921ei3VCzyNGwZfajgYRKcRmJwWKyzFY8KMhvpqYaSwtep7IcHQHRX2m4NjID1
VqLxTEfkwFUdHSGeDFnWsMYBnE1oQH/sgzS6Sij7vg8FKfmR7KJeclu29Rl2BX9XIth/lq8Cd9JO
Td6TbPpSJmv51lQy/qay1T73tSbnOoEnybKXqvl7G7fB5HKNZfk8QLzqq0pTEjzU0EiRz4kdMT3y
EdGfwiQXTZC3LOyfM9EOx1GRJoc2Gr7x1s7pcbCRwl2X9VcRivqnMH2Xt7F86dqdXzP8DbBrqKf1
gMpEeYyDtjm0jVXvk2GFOTId+uTc4XO+IxB4m99mslzNoYx09AyHlvI5KBPxKK0Kg9zCiePQ7tDj
R/Z4pd0LmqFik9cq+xo0EFRNkyqmR6boJ14J8qPk9O94aw3qdGL4HGVpZXI0AxNxAL3dHtE/FR1V
N47HgU/23KTVCABTBCVKuQnkfId57D53o6Rw4JI1PMaHOqP2cal3Sp6zYEULXD0v/fLYDOXKPvWm
65NTYDT+f7tF62sVmOv2MCexeuxFHD7hAxi8pW7Q2vbULRVk2boF2Z8pFzDGbT6XVbpA93Nss60+
Yds0zXQItEz1NUzxv+ZMmPmwDxV5J1RF+EGin/lcVkbByd4u3AbHaVxM9TS1UtTPerXDWWC+X+UG
/2HLuhEGs0mXHPUoWB7hUqKPWqqhe5+0qSTnaOwTctaoCsbnJlqzoTx2akdOIEcJ23TPOgls+ibq
y77+rPs+Js8mDfcpzktEjuSga932Ld6kl8EDkod01wehAXJcYq6tPNNtXIYz5Csq9n2eZrG/C0oN
VzaBprnuK2oD7QJfTsPo0v+Po+varlPXol/EGKKo8ErZxd2OjxPnheEktiRAgChC4uvv9H07OYnL
BpW15pqlSMAXcEU3OTfcJQnp0zsPWoj+qw8Z67tYL/inBs+EPiNDjkRFwMugJ6XpwE7pMufisg/N
LMqBNKB3FxNBhl3plpCL+2bguXznUKbMJ+jM4IonRnxBdZgxgiXQ7rO1eUYCE8w0IbVi+0nZKdOf
sNhcwKRBc+bk45RiIZ7F5hy7GcepRcbqZDTwhklu4JitiHd3T53YZN3OUQNKlZXW8WLJ95397NM0
nd5tQHDzs8gMRcVCBLZntsVTejmGjPuvNlGRg9fBri3iVHwkr6mBEVIVq7ZV15Wpaf1M87lN7wVp
u/W9m3MvLpBD6Og/abIJBeS4cC/Ah2zTrBR8n5o3fNWwPU2WHoQXexqJ4UFzsmxnGB6zrc7MQobX
nmd+u+cx1jVM+U3Ea5uwMP2Eu+VG0Wn2CusYIVX5eeq23N4fqVzVJW9bY3+RQyTmPmTTIuPSzZZs
skBEZsquHAZAw7+5ab/VnCM0nec2hjPYpfcmyNsJgof4wlSOyh0qKt8fV58bt8uyo3TU1Up89n26
bnHkfg4HG9fTtNkpvUtwGgVaj3ps2ptOQ9D802WMwX+PDTlLimHYm0wWELKDNNvjrDBXj8/UPs9Q
/o51kzcLvcIuhPbvQxMWfqMQ8nzSs6L9ud/x7xEBcoxNDS9uYZ+bBAGRfdHGXTJeUMaE3VR0cKS/
QO6v/XA6coFAk9DjxTxELAMXB/num2FnXERQ7cW51ut1H7d9+OTI2GaXZIQxQaFhGyWLZWbzXE1L
18f/jtlF29nEsI5ti3nmLhRM0aiSS6wjUxIz2u1jTLgnT0M/dENb4KTREi6PMbESMBUDjLT0eUuO
4ohHXFA5Nbr5Ax+NPXrhNo63mwG+eP6cmZ6Lu7iLnfjbjkkc/7fCUHA4tSxdm19pPO/JveGZXV+y
Fov0yyWR41cF8pQlxRQlcfYH7mDrfEmPLCK3y+D8UFDo7ewnd84FVaQOk6yfPNFLfBo1REv33UqY
v9ttiuao6J0U3ce2bk3+IOJ+Ue8eG8GpIuP70vwngm6iU9vsCTslPHh5pyHfi0qbhpiqyiRZCuPb
aI/O3bxZeruDQ6Y/gB0lvYV22MXtUjU6yYGzEFwm5C9yaImu8INM11Xfm2MJZQPf+7AXyZDMhNcJ
i2l3p5MYGvnygB+W+3cYu3Qf7UDb9WM9dMTRnoU2/CdG0anXdARH83PrdRrGahYR2+iJ6RR4Ur2u
Uyzu4N9q5uekjciiLgZutGIv4eSw2sumrE/lZcobHT4NxGK4HjRNs6aG7UJudCF6NlFfsMNoyhBL
AM+PrFiTKXJ3ibC6KYa8yThu26ZZYEPP5nWmcQ1WHhNLpdKBjtmZb2CsvC8aNnb0vCOPCGbYIQNP
/Xe7UbuGkm0OVDUTGsiwCxEG6VjBhjgSDiJc7c9NL8alOzcwLJBxpVkuouEG8PyWPicO1r17mfqc
2Y/WDNs0FWkXK30zqm9LxzLTcW+Oohc776AcdtPBKuHWgasyByOInNshQpIhvGLTll5h8Ry6C4+G
2H1RMjF+3hMdTWcF6ElU9GDzXi7ctCiYvF4U1ad45I3sMZRxbKhZ645w7tneJe9Ro4al9pvIvtqD
D/EnNy7tLpNHXNqaZEnZr3p4SiJPScG6uM3OPcoNcZvLhHjEqFLhw4UecXojkDkRcF/vpjs1c+TI
f0PayaNmedTQ9iwT30V3YYlc/FeYhFyyLM7as0BKfFsj/2KhrswdMnLvtSJxcj/6AKe+EihdAi4v
OD5P0sgBni3GOQv5YRqu0TYPtdw3mMVPG/yFHRx8zjnKqPk3SFSgjeMjgxBwnbt8t3mhBp/zWqQC
vOPiQCjRcN1RWeLU0K3eihz+088CDOjBFqiq9mw4h25Nkpf4YF5Gp5QT628MG3X7HMULDGQRMpGg
XMPWjeGQxdMhV39klNr5IjS/icHuuaoE9o44YfPxfZ9yeIPa5eh01fKQiCuNl1ng75YhWooIKJz+
04UG6sfDqUjdoLJm6a91xs31CIq9SV6a6SDd1a0CC5CBHYjBxtrS1Zz9HFn8JqLLju2C9+e754NR
pI0vRv/D0AmXYdscF4lw4y/OFwXizu4GNz2lSMXY7vikQvuYQhRMH4MHuPsjpBDBXKASMFoVrlcU
4RB9GsIJgUjL+JnHcURPvVyJeM82vu0/6AaZ1Y9Gmrn52+J3Rb3TcX6o383KI0Yg1zkUezxM3o4w
Luj7leCTETYUivQa0sYlC9i/8+J8XAKx1aEYScblVQDfPrV+BN8Y7omTPied4wvOCt+1jw3bZISK
sifImAapUOcGhM3aCZHMr5QRJCyXRJs5+rGNVk97jcFEQ6dL37f9OecCV/XKG5Grcs6HKEVxdlD+
r4EBampL5qadPDC3U31N/EHHIkHKxPkwWfuDt0ZOKPU5+rjT2I6ZFsVONmLuMzEPkyq6Vhj7kDRd
P8bFxsLGcD9Hc7LgxUWyPe7hF662sWynEAr8/wjU5p6q7XnBBYHjDzKWBvQnueihSsPsp3+0CdEz
OzJ07wYmt7cDyvT1wImWzAfwuiySr1i1cB/nMJXer4tAEV1AyB3IQ7xagWFsk9Nc3jFE8WYoGdwo
thrfuL90sBHyr4pP+e7vbR5P9mkfm8Crfut78oxCQRMYGXRhlafIEMZfthzVymmY2Sae53xS+3nZ
eHOXiRWmHTmVZ5RcsoPwk3S5OUMAlcaPB8pAU08J1tVYz3D4WOzV0ZFOFhX1N76nYhfd66217mvZ
25X/2WF09LazRHyiOcVhdsqDgc2/Sxq/VROMvv8FBCSWGqPE07rA6a0pZ9HIbChx+KQu1O0O+aw9
ZxsQUXuVZhptjQY/70SVbanZX9Wk5L5WmMiuVlZRdogUOTzbnGxPNF/25AlR8tG7trsAWVWiMxBl
GgbdiTd0xnDz2roJCb7If0QyPC/baGYRPBsBrWa0Utmwwjpzzdd75VPysaTMqqn0bdQmTZW4KYp5
YVro8H7ZOIv2Kkr9sHVFd+yNu7d+bxGXtjaoZDeMu0if1IuXzfRb6EnsdYcdQV8EPsR2k1u+077E
yGetWjuFDbQtMfaFidh3cOwAT/oE7e7Uu48xpXF8DuI7D6/kPpqjNxyyhs3oXaMu1IdCKNle5HPi
M1rYCbbGZ9Ypqu6Dn9P0siMDfPt0AoZmqlilwbhlOTCZoD+QrdfNdwam1EkOD94NN2lD0oLP3Yjr
ERjBDeu/M8Mz+CLXYt9oNaQyTaq5I/5d7yI68yTJHoctRFEVefwZ2Hv6aeFpMp3W1rb3WCvsNhNd
jiHUGqJydVN6NWlwr61n44+N084XcBPN0a4ByFyLGNOiUJA05mP+yrLMYwwxTJ9pC44PoHVQTkB0
Owovc/YsHFoslCQwgY3RFp41TloQwY8MAvq9e1rSGSe8b470Ro9mvsXuWuJyRJAdgO78uHYwtipB
r11Rfe/uQsmKAsXPFMxCYUpomOZzOzlZxWBGXZaUNmcum/2m1TigROzGcjIjvY9jADaxmloUbKCl
i6yZkT1zkJovc1zAEbcrRZLuJRKHx7Nz2fS+uAWHFnw9q7bhcQ0nSIYSAYzGVOw/5zXv0JZlKJxW
tNxHv5BatTgztoQfZbeyvRAjgsRDCsBjbdlbqtyKJQfZGQ6Kpo6AnyR4BlFzWjsyo2Ma12uI/N81
mxiqRomGzXD8PnrsfBn7pcHzl0m8lKZb7a1AiYAuINu+rGXxf1OP4yPTkXvvx2UvbTazJ4Sntv+1
adtcEXXc3LTCDjhP7FKkkWUlCI6yDjqFd1rMjKyh2ULZpHIbXcCq3KpgW5R0iKNaf2+hFcXUQLzU
gifyCs02pk0slSfRJObSTSgCQXv3R1bSyDSwzEXbHMA9OoNhzW7BNhmnguJoOMvRMaTbp+mqat9k
wsA8kvo/oESiAEZzmz3ZbtRo/7mfPiFdIJcli8JLBtuF8yi56yA4PPDQpKaVbC2p+9ROfwe3i9uN
seWH9FOClZ9oDFMYkGSFxXCyVCL1op2yC22lqRFVgYU+m+HS6zkcZcjX/WQi26mC2EZ9yt7oxzZP
5a9x71iRuMiYOlXx+NYPjQ+nDtRKdqPJ2J20WdlWxVk//KBSTs9T1tOPJp70F9JUIwQ7MhRmuRD/
HWMUpfeIDVKPbh6a656oPCo8fJ8q2MKgBgjdNp41hkAfK85Be2EHYK6qVbI5t7RB3nA29USVh27C
pcljqeqRRNFecNK1cTWNIwW4tbgwAzpqt6HqcH3VzdGE+H0xHvdyoUEbv40zfqxvCV0ReJNTF+m6
Rx+z1OjWs6xYjlw9pAeX92nMug3R6bwHiGTCX0KCeWfgG9yzCFareHdoEdFWOuAJuCejeuVi/gEP
UzhszxuCxr4a3XZTSVBDPcg28QyCjjVTBe+O5UnGKDHXo91uwpYgb3OIhZUPmIZN3cOB8lfW3ZrJ
xyzJh7w6pP1uR3rUF6XAVf/BmOdX8PzGU8Ki+atZyXwA89ybGyhrFC8G1Kq0xOpoZdkTZIeWCSRf
jynfsY129x0jymMKC55+jnZ6SjzlczHzPIct+8InAxeFNrXXnuP2q41J7XckyKRRQRr6rBK7sPto
XsU/wvWgSoZgSfR4rTfvZMo4VjEmAKQGIQZlCsdbHetehPU3arzlJ0JXm8/RziktYhHJpGR7htJY
bYODFsujyyyDy92GzbKQX3rctwccCvHHbNX+OWMs97QLSPcLQjqsyWg/1vt9z9nNrqT6y/qV/kHJ
xn8OxHD0ZHJw0W1A9siXalC/gWSfhbaSqJMe3LGoo8x8mt/GcklwmK9L8tKtqN4KgvWvisP18jZB
BaJK2w7Jcmr8cgwnuWRuvLJ4NDc2/oZAOH5YXuBbDCvqTgNQo7eqL1PoEPlPLWTWV5JukPkkkPjR
ctuRAPywUtLBqZtPkIM/LZ7jZBMZzr+n49ia6JdHVXdDZ7/WHaxlWXUQD8QVzoNdXoPgsf6ASTEy
bEjmBUUQXCPz5wOz1gsQD/RmOBRJA2BI9OOdXQmxJR9CBF2MxXmhRsuSn0pO+eOR+PF1jOHpWR18
beYyQ94e6N62WY4N14Ff7I+eZcffdYUNqidiyeoomOElXbPodzQafh5nserbzaYo/6jNuuUSdq3f
2KFTVxH0s887rKw/26PruwsodsdWzh7Q3okZmCZAjtib9x5ipEdIn4eHiUMzWzd0VHMNzIK5ckAP
Im8kUPntgq/IbxJQjIZzymPWVhmbR7wnoq0svSDzVDMGhU+pCFfoOcD5WKt1ztLnfA94ofjeyhZc
DccjMVAOFSMuC0RppR5X1gir6uF2l+3+oemyzIUNPeYZzGbiTLJ5BYASAorwbNmhAXK62znAWakq
lYToqHXq5Xijjx47tQNVI7niuUlW03RtrzrHhG8f1phcEzy6j2jbAb33KEzu8xS6wFNDpiVcedeN
2XXIM/5r3kbXPXGmk6HYumPAhsDNxuwV4IHq6pkDILsckXeszDYjbhvlA3SdSAkDrM2cix9Re4UV
XYJbVSmcJxotXOv2CvKE7/s3acY8v8hVdj8zTdT0nK+xip55iJNQokAf/TlaJiSkdIHHT5sb2o9u
PdBIUx0AZ8JQrcNsJc7iv73iqEBSQRdZx+sECRSBQGG7z8CPX9HTOuIrbTV/nNrI/ZnXTcMfsxvz
Gh0egBUIa6ceMYyq/6CuTSt+bG2CpR6cqgaGymBGYzaeRL6r8wyzA150mkZ/D8f5PRAJwc4hteH6
HRvd/k2nmby4WRr0QnNj7iayGfvEVUqugCCfVL+njzGioG/gy4onO4YRzgZz0nCAjYNR6XlYPCir
g97k+5T3oS1InLqrYWublYn28nwkyI/5tSIOqCZ2mVHgj/vdlLUZuvTdD7ainkpyjng8/bTTkuQV
qt55hHJs3KazDa7DlbyhMSumLhH1CKAyL8wYI57LZWq6T2LRrsWCytIUWWrWFzXAbgmny27OY9wf
/1S6YSrcK9irP0yJm9c6z2G2cUMtjn6gvALVBdXD8u3YF6FYI4mF3VexUp2pyrNjdHWS5Xl76RgR
rAQ6mpoTzBDNXg2E6bzcJWx02LIzzDwCgy6DaSA2RUx2nKhpNuQPVES+jDKh//q06xx6DE3cqSXz
yJHJ7FHzkCBPLBnytohyJJGhc4AFbiHVaNbrMUzBVsMYlCj63o2mMhYUNgSoTN2Vbyl7BG5Nq7ZP
5YNoMqyTRPM3tibAqwTa3ALGU415k9GKVILO5z1KvTb/fyhm1nYVxbjx+6OABFLs+SZtscfpeoZi
5iCFWdK+9pSa92ZT6ynZNzT9ajGYs7h8ftnmMfymZKPwtTEYIJT7jJK73rTGSQB2uSBPCtkur/1x
dHDAbKbuJeoQhvhgBcLc0KzvsNkaMZoINW0iD3QUFOXpPHqguCU2Hh+KZUJ2S4FRWngZpQ1bBUwf
90CyAf8r1olM65XInn/IXHXD15FOe1ugvQRaQKYRD2lASv1tM6dtUg5DNoCP26joeLJMNt15HiNn
USGv+R24+utTs8G6tGaDFqLSIK2tled5d5RzY+WLh67SlQEOR6+YrM2fU8wDIsvauL3QPm7PuOdx
M0lrbgxwMUiM0TV+TxacetQ71hSsYkNPb5Xd1XITNGcTBmrAGS6bzI2v+zb0HxZgdy3HRv/aM+be
Ycge/gU0NjcA4LHq0uBf4Z0I9VsPqaw4dY3NHje0NldsLb1XIc1sXw4z5MLobnqewjgwjZbXeMxW
dmZm7KfrN0U+lBgO7A9DBl7ALQZYQ/47+CPGNG5G9Y0DYzaf0zSHv/OhEnnaiYtfW4npmNQ2voK5
wG63PW4Q7z3R5eyPRqNCxzDmc2UzVoEUPgZ9Jp04BsPMou9tkJNOGYA/B6Xmq9j3x6ShWWVo1rkL
CoSxaJOgUFPY9V8++sXdI+t8SOqByeO2y1hyFTad79bd0LMi4phKwHKKAvNFlmFlG+OvI140AFK4
2F8NX3DBoZrTS2F8NgN2AFyKCGUIJc6g1yf/lMVQpXARhjPQarkvB/WtxlHvumKUunkLvfUcy2vh
YyWj2eHg2e16TyOvv0yWowimkMFRJBllmLJwqff7aR3seBlX0f3wkcKQE5Lt/zyuNlzGy6EBYPoM
g2ArhpvG5PFLiFL4E6uI1G5KxjommJW1OGNw0KWoDFOheA37GnlzTNtw2lP8+Jis6rToEZhfDrHT
ZjDkKQYu1Amw8CSLnTttK2gZ7UvX5ejEYHKN0ftMmvtJjyh5XefXD9d2tmpmSnGrRL0pJpEcp0bD
XxczK9mUo8uTy84H98b9tvXlOuMMgeKE3++GT5c0NEOG2Y5mj+jAMO/G0KwcejoDBGhk+r702p1W
I+UzmAOiWhnfKz/R/ecWLaFKMHJ+sTzqHw3CykrAnONF8SZ6w24HXZQgwaYAGhaft2Ym9b4AQMBd
KM99Ck0XeB8N2hKBONLSGI19aY4BJVyA3oPt6iOOLcwPqBjRuuntYTbge4oGdW8ZY7R1SRZgAGSW
+n5Lh6QAJOrRcq6wKvZzNhfIl0TiQZ6lVTD2xYEVUiUphMzUc3oxY+MvWYxh7DCEcIdmI5w8dsST
o5G+gJJEr30/itMameMMz6/+bu1pXg+2/TtASF7iSyGJnuZGF9vYIeg8jDpUY+7zp66l5G3XY1Jh
MEkeAer2D5M28V8s9rQ6MjWWaeqapvIjwZRDJrIYU0WKZjiauulc+5FKYIapIfKy6FhVXB4LTvEo
+gDdrAGgqT/iwMwZoeXi5AT4WFgX2T8O4f+m6gPBJLJqGe+fFdfrCYg0xqKN91U68+3M18CjQjfu
D4xuAc2023G1Y/YPBfenlTt7gUlGqDaY+jz4FjOrHTj9K5GEnzH2TSod+fwq8jl6WHb7waZxqjur
MF2RTY58bYz20IK0uC1bnr0CWVjOAK26G0IhGQfp0OIiD+1nkq3jBTgke+7n9XXhvX7rCUMo6oYa
AAqlpYE5atfdwrdcvMS95tUxA484RSw3RafmPCnGMZgirJxUzRD/hap7wfN0tDry2YC/ogLj9QDP
jLkEk2Uo8p26vVRgTyhc9pAuVLYDrcn6VT55qEiTFh6eH2ofUg+fbk4GltUSycrlpg5l0vO+brgI
OxZhHvNkQ0vkndmWJI1OgUFaBVRqXeVBsQEMdT/dkfvhgrIt+B+AUtsRw6owZ/l/anHZX9qFUT0S
5bmtx1iE+UuH9Fi7wu8dnSq1KJvcHznCDD6EtmS8weOGWQxNwCTAmHue1GOCoJb07phNV2XSmeRn
SOPD3iRdbDBuTNdd2ZcckrIZ156LcUuS3sb7f1COK/spop3ZUAyTjmfQefEXqDZgN70XyH7YVLll
rQSmG+L897b2qKEzLuQDxp9dXM9uaP7vBdDWCV/XV7Vv2hT7IuaobpxtQwlQl6O0zFZQx3EjIuId
HNJpTNRHsF2GmVcTZax/0LKxb2goJ9RIPY4bU+r+CG8EyRzzc67Frk6wlYxJmfd2ugeokoDO0DXd
9OXA3htep5aG4SVG3M5c5hoXv0f21j63hcZmbe/GZbKmzGP4W6PvxBgrK3AtD8PjsK4HnrQ8gNYW
XQBgXfZ7PGPUkGagzNzkeZqFO7gtNPLXGo1BPKLaIvot7PSYimPLpv1NDxaLKUkweorrNOzJOwav
In7qALLILwXz3a+Ng4kNg1cQ1XXlKBHoZkcgDNdx3uK0BNJ0RE8ofVZZL0JFr/mOVQL3+axTloCY
oDmE8dJSagsZbXpAnuqqgRuv1CFXoRRKbP7HqjCcqfQC1lNU8BFEX3Bpx9UbjH1JQ7aveJ/A4Ksx
zxszeud7hbC+hTWgPuDeX+c6b+Jo+9XRaNg/c0BKIoFt7eznAfUYnNR9aXGtA1PG9aQx/Fv8JH+m
bYSJONy5UhFdzaQWYap2At3spk9AOeowjEfUz30eqIkv4PvM4brM0WLGii9G9A+Ln31+5qoVk70i
vFGiLELk/fE7c5uR5U4gfgcJbcOkqTIGHvT/KUBb6bNHINFkK7/wjTWwqqKw1CtYfNAHxGjlG4bW
CRgaJMMTcgVtQBiYiiiS/m6JkfFgbtGTotsthgRWpf9ooJQup9QxfYD+o0ZAFrew1ZDjfPLaAQPb
iGT9vcU8rP+LAdZw/FxwYNGvNl4JBpNM97smFwIZaGZQK3Bw5TDb6vDZqzUxWsT1EbNhQO+k1miF
f/gRR0AbzgYvU/ZXnCdo4BAyOybHLyIdn6p0WYXuXjAsCPv4IEjCDang/WWPPyyWzH/0fFMdJtyB
9X88EIHNnnSaSnWahPZ2KpeEHvZeHhhgI+2BwdPDAx4w5+PbueZlOpD0iwG8W22JeahEZwQzZwJR
aAt9QgHf4uQLeH/Ha+y+XrhKrGG+Byu9H+5jitZsPOEu5aIvmo2iPwkpzgk8adNPf7CZ2+yerIm2
hd3TPTvF7aqw+zsEpJcuXgTcv9b8SyqiPxzqH79izqWoWErkVudGnqdMHv1LwxZc1wcx8xMOE9Ze
Mdwy9Ecn9NY87qR36300gZ16A5soZJc2y2wqcNZp3WK5oTZxVvxTedvlhU9biy0qUVagZLRr9GZw
Zo81Pn+/1RrU6B7uNSKtY0aO7aHJAOh8UHmw6TcYX8k/m/pDAFrAABWw9i6yO4ohNXoOjDbSc8Nm
EK7iMe9fxKRz5Hd6RhirXE+SGWY+Wf9LgWSzPeZoL0KJwSi391CDC30KKfZvPeUYAhfp5o8pKa2C
NPBtH9c9rfOY+KVA/3A8hnHcj7FwEHgcZdsCf32KwHqhJ4yYEYvWwqQjoCDx9tYmdvNl0/SNusCx
VWEqqQLS6rB5oOYcE/9iZbRnP8nOiP8gg0jiKmxoyAGOuvDmk9jNKI5hmvzu4nw8rzsYa6lk/Jqn
K2A/Cm5pmXQ94vVEQrCVAGS02OiaA8HOkWFV5rjHjmocwQIo6KE4AmywAJLXpqNAiaY+6qFVb/un
JROWPS6odlG0qHXzmBa25qbrND+uDA4zV9DX2V+ae6JqEDbIL0jJ3A+JNwvj390GOKYbBjYoJ/PL
DI4A/8eAzf9pGuyWi++GfajgQgRkkBOUgleO6Xt2A1KCe850FgDym0Eg6pAS97B3Udvdtp0aUW2k
ZvvIpjz1D8Tn02/M8vw/03DTlfnUqKwYtyzDVE9CJxKBvVrueeNE2bpWGVwcyDEDzIj/3FAJY9SE
lyULfUT9/dQLVg/SuDMV3LdIetkBQ5DvjTwmOaYhYZp/qx22MeWCcTruCjdJDig06d6SxY2fPQaF
/5A/MB4/joza3yGC7OC5RRBhczvPXQSH/xC5/NRgQj7XIE4eU5UPi0FhsqdqeKBB71i2GiDKCZqv
Nnph4HdA7HV08x+M5L55xt9w/VJ4P25A9L2aMLLrJJkbTGJkm5a73sCAoyHNRwRoirTDhUpJ8wgA
F1qvAnzXbvlCsqOMawUqC4otkm95Vw00mPgcTXOU/CJjM9o37Cq+f+sfAHDtFvHdjzlg7LnAizP8
c8mn7o+ORxtjDR2bOsEFe2K34JDhqtYLdF8s7/7H2ZnsRo4s2/aLCLBzNlMyekWE2lSmNCGUHXvS
SWfn/Pq3okYF4Z5XgGbnoKqUygjS3cz22ts6P14Nyz4AKBVko2QMFgbVysfJszuGmz2oQv6Q2q2b
PjGo8p4YwZbpb0/RU5hjMf1oSU5+xGK6NLHlcT5gmRoVZ78xVsZTytn16CZL6se+P4lg6y1ZCXbq
d4ab382VdKrvpSsbjss0M8RhpgHzD2HAyGjne4xHdhBe+bgh/AFEpdYB3h2RdjA+flWY+rnjny59
xLY3l3PJd5tAqy27fwi7ctK0s1/qheHusq/senU2Jca9h3Rgh8/WhUriuVrruY4zVsQznp3tEHAl
Yi2L395nusyS90pUhTgzEJqSIPZkErgRQ6S12zqd54tLkFIa37MZsj/Wbe64iNB9x7k0FqE6DYGe
X6RauywyhK2yKOxqVIcWiXNf6zE9+jUn/WHSo5pZhQzAh8DBOXQntVrtO/BRs3xuuZWA2htX89dL
JYPKH2IdW3c7h2SebJ1pnvrNvOb8Lbyc/HFvTJrncJn9FzP0wu92x5Mcs0zVNP7qRWb8b9Ekf+zB
6d8Dc/Lb3YKCNREYJJd0W62MjmODssz7ZXP2GVk0hmR8PQWzJ9btVGeqe3Vx9hu7imSx5HdDmeF/
X6WYHvvUru4MSp0nJYMOBoVMmUNdJUKjMYyjH5mGWygGx74mZyMaq6bLHtyuqcz7yYJDPVfJYJxl
DdHCzdnoqzQoq6Czi7K8dkOGpgL5ieGqzqpqK3yDIA2/GlaBWm6lzksDN3dsrcFLH5q6z+KZLiGS
NNNTNAsvPPQNfOfUGN0PlvepMKpSO7uXFsF3D4JTMdusxdC+0ZmkAACdS9XVMsRpLmVd9Wz8ZJ9g
BbdUFllsBu7CIdbYIaFszmJzRgXZ+uZpq43BltV4w+Xth0opM32sp6JvnwPWaRfHPqu6W+3PqxKt
2mG8pCdHPC3ekMNe2wB++4zqvx4iP9Er7Auzymc6krDddr09XV27EZdUJt0xpF4AtAgN23mCaFnc
Dc2WUq9rZYNX+rNXVy+5TMxmm6cLxI6FBsNEcE5UejXZBn1fWmYjUBhKVe7SOamDQyMnkZ+B+AoG
xFM3JH+RFIrhrQsr2b4kzooqRCE18A2stbokDGTdHQz8EDB6nEb+oRrabk+8Fdx/mqExHcJ2mOZj
Bdn7VIx2ae+kLZNqgzSs0wdrTZC6MwMY81ojhhHvVlv05pHT2ub8tBojj70s02HAJcHNJy4I3Pwl
mtwGVCx4q3DKC+VFTbIO3cVhYU19cMs1WxFYBlhOZuTrXrVGvatgfI7dzFERFfgtpphCdbgqQ42n
PiAQr2nb9DH0VXsaJpvd9qHhQQMZGnqqR2sRW8Fu8UuK/hW3o8Ee665PHOcHFYX2Yt9wW+formL9
W0jeopd5rfJLtdjdu8JykkZFy37RmHZ91pdhCD34Cq6OIUaIhfyT2rSKuxF1aN7WnaGOMxnD/Jpd
6z+I5BZEb4zOeNWVzH/2oSf3/jKY+JMGZzEPIPyi34Xz6pPtu1Ikx81tynNilpkwx0myde+yTnz6
E4RC+LE7zVYTj/nQHMEQ+qeuNdyMelO7OtyIlqsrBgObs4dpXKEQeBMHWjXf/As6Ucf10Nrllj+8
c5EbOs+5czpDhkdVd321wQ7GdtmkpAf/xVM9vqerHrZwXtgRXC9p+620anp7t6rtaWenSlIQGsu9
6KZgV6RFqeNpHAnkHCwOq03bmcO+W1X7mwqr3E6inM/Cteodjslxs1DenceUuWaL5+B9DtuCB1KW
xBCust24aqgfrCKR9b7KdXmPNFIfMmup7zsjd7acZTaa46KnXU8tFBXhGh6ELPQDn/IwbikJKwlN
4plDTIcLXerIdDem6AWPksum5wskhOrZXNjQ54Zy3IBUEKW+pCOwqtuHEN1t6feMBdeZ+0IpF02k
7S+uWNM3Id3F/lb01mC5+xkXkf2j74uclT/FXJ1tZYpnO/OC7wnkWxrjMUqmKDAQiX3Mqyrq68L+
s0BHrZEZTvMlE+18qJwSCKZeEWib/jY2YHfJHetLgpTPvnd+OW3ptTvEVbwDyNtVHU8Ni2GO6Qo/
UVt2Kg9mIkKHksAmL9JM3TPfGGXA0ieAVaXVsVXAdK9JkDMi9aRrDDuBO+d+yfRw4Yf8ANsi2IQg
gvUZ7yGm1jLoSytOstE8rALaaJtWpdHGPbzcSiYid0WwqvSYzsYSSdqvA/i4em7L3kmYKXmTfvKD
hkHDSi5uG5W9b+grwCxcOEWf8c2bHOTwuZ9ud/3a7i1bBMMeoUsv24Yr0fxjmqPNjiRIpzJmMAFj
ODtOtW4G+lx9z1wYWI2DpRNya6xWPbPrweKuWDH2tHuy51xj06GOZk+IS2wtHI2QxiJC3OsoLAsz
NMJTUmRJD+xT0R2FEEfizh9GFFLNBX3gGATMGhqZ0GDO7fRAP+9+hFJ5WI7cKVuiynDTVw+47WT6
RvcgyNJ0t+7at9aVcnNMNlYLIv/dzEuDsaBpBFt/XqiWeWiDQ8czQd1GgZ3FgvYRWcxiW+cGU9eo
o9r32v5hbeYsYZi3WB2Tb5UmEB2wtc9UKtPIf5unWDKqtnkhJNw3TrOk49uq0Oq+uW67bDhQ0he2
N1HaEmubU37na+ixIBVJKovgtDkIGCdyipuIAFeyaSm6UOWnLd+x9WHSmGyz0RVix1UJq5CCDaF5
lVTSUT+XkCezhrC9TBSsXsxtuqgzq2C6YmcBgegHa+yUhWjC8rnd7Rxm6xyypBlEooJiiPGSWNk2
XQvPe5gXvOGR9OTi3Ye18Nd7QL5sPsJF3PYGmbxVl4JXtT5NvlDuQacyp/czl9ndh21iZX9sLAek
9Ro5o44MwXWOzDIJ3sI2cL0Hdtwrl5fayGycRm2VbrzMZGHsuCSlFw8cCk3cywGbSdTBvnWPeuDu
5ehPKyCsmKxks4nJL0sQI8ZkgOaMtQNsew7HrhdAtAyzjW/8u5N7XLAds5beCc5137bJxeqdKtnO
zZK+OmOTfWAPY9ztZmL2N32vBePb0HWD8RU11m3u6tlH9GFMCbYJztrBZTud2kmTDjqasEzZzFVh
ADYldDzDIqW+2Zh25K5Wfm7um8Cf/qSZJL7QW5U8DA79QsRacr3zoT5T1JlxvHbtMNa7ddJB/9Ss
Y2kAveQpa5qSTPbZdgqb8peBiK+uTZYGauu6od57vjHraG6rzIiKm8uAerlOdzrJc8wjmJVjb/GC
33Bm7lOXyPyctT4KaJDZdLbBnAObrOugdz2lxBLjkjHlC7otH72R+iZTeJYtFFFaTU5yGFtZJ1fH
WM2b23NoHIByE1rs4hIP3Ly1s8rvm6bxdTRqT7wIyfJvenQzKM62wDV5mRXixJ+09PF5rU3mP/c3
jAuBDg355DLRrnd2IVbkKGNZLzxIFpV0Oa8HpUTyUK2glc81DfuDy6ULQ4CvbpMItaxnu8hLfxcg
c79TbJFoazeconkE57x+NwcR9ngBe8jrQDsTo/4xd6PSXgUPTtu9qbBrNj3Kzx8vNTWlCmmyB2Oa
s+/ZrJoX3maES5HYhxGV91eXi/V5WYR3thu1/tR5Ue3IRCrOvul77LOCaUB9ADDM++IXQReyiStb
aEzXYjkbgHkqHvtuQfVL+x81hgZaUzn61xpnKDcEd6dlNDXOxJIRuW8P8i3MPQM5rVpfgRiX+xX1
8VgZPt7BOgnzbcEimTtjafOrVU10xmtiMP3yO6JxaMVsH8I8HXedZU970JHhHa7MuJ+zHIUdEvMO
Y2kXbjG0Nb9Bo8wYxwzTejUbL0E290+tlssHOzGWs4VZ5WHxl1PJg7SnVuqezanj7jL9ftwDn6en
YOr7Y2vY0NVGSY1J/Je5tcT0i7kEbhyVFWeoMFxg9mKxOi0Ub4DDkhSfJbxdjDVQDrvX2+OaCvNg
z42++JzCACd1+71NgWoNvpFf2ZS3f5vKw8yyDMbLAjX0RJ7BfC6nZTy6QCBnxyn636V2jCPDvvnI
j6KzoazOLoFXhud0uhF9KrEqSEILm2dPXVxNst9wkgUMHq0mRQwz9RbNFBUSIFswHltgbsICbRIX
PS6YdPTkE5lMywQCFhhdROtZP9o2gKOYjWZrD/n8o55qRq4Mt7Jwowl1PKhsGWiL2RgT9wVN3+S4
+Ub6tc2VagKdshZekXkjmHDHaRWCRwyyH2EA/S69KKMDReiTtorN0vpQpW8cWQ+VnJJg8d8Ww3UY
ygXiggYy/NSFMQJtmMXrbPmoLuNsnxFY5qMxreMdRphmk4R9sE2JRz7J0cg3RpEur8iixKAH5hIN
VL4396G1d2heSQJfdhikPnz42sOwhtOBZtb5CDo53KlVtI8MDZm+Oopam+S62JD+VCG3mC5HXm7s
YWNLrAlmuFswYRKnnay/VgunWYEZ/Ls3NP3PFAfNI9I4hucZoVIa1bRnRerADcljBH3cjxsGWLaK
deOvrzy/QCtdG3xL0LfKjT2Z6V9dNsYWIYCeFc36avHOId6OiTlQlZrNRelSWLFwXOs5NUS3IM2b
9UmnpaSRLhb7QhdmniSCJ5cNyxCAmFFtWHlkKbiCXLxmuh/ishvTPGLBJxbpYKaCsFe1Ke0RCIip
in4ejFEGO7fU1ffAc5nCMoLb0g/ByvmTKh5gwpjqMCgwjlqG9aF10ABZkotxiDO6iaj8yw2eu/GX
13j5D/wZCtHDnwkac8uLTLP6KVTaax9rFxdBlsn6h2rYEh+FmrSWKBvcgAYHXzSOugqiyB7Kqywd
EC7Asn0liuI01glj78QZFjTARZ9y6Zp3OLT7vYH2Um+pfcuXhaIQ/g+XG2YMo0JhZA2osKXzvW7L
9ybwOnzHw8hFOHoFO3kISUGY9Bw7tmbg6kOheyBdskxRoHFtb6gqpo3HTAF8aKz3bqHFhw2Ud1V4
STZ20HDT8rV63CIzLVCGNhFTFZcxT9nyagKZjRHSGP47j518R2EuwOSdokPPjCbfzdAQ+NrRG/wT
fkjnsZ29/jFdV33orLqcUJezEaqps/6WxVqfsKib8Py1AXcYujRgQFld+KdjsppG+mb9iy2HZfC2
O5YXEnAG/w5xtxBY82kNDyDqGroJtqiIKHaaJJoxpR0oBYNLl/XJlmEwOEkvnbhmRc9PfG0IyZBg
w9ZU3fAtwYNpfSfKIHxcLA2okXb5WBWR58x4ADGjjDu/Hqxj3YPqYPkcd3pK8XxlXZ2M8WQO/qmr
UlL52rBtlpNFNgGl2WA1+0EtFtn0plwfhEfRXoZymja+V63fEy9L4jojFX1fEsfznrae+kNRIQ6a
lmq3isrcYp9pX+w1sF5WZ7L+yBb3ihiDhHtpRfKbnSp9z/rJzsB7bPec1c2wJYsdzJh5jigjB+ce
A7iZMPYwN6wTxMXMHHIw3ocQMx4DZr/81s21e6yH3PhgxOA2B40D+g5zGRHtZZ0fZ7PrLyI1GiDP
sO3OpTHxbLDB75pp/m6hoLbljWIkRUZ8hodJzWHE9Gv563q52uI4EPxOpniZ2XuTR0je6HLQu89k
gCUXE3jlmjqy2TNuk/iROr0bGB+4kZFOMtsSv9c+T21Hs1ZUjGKywmmvOm/an01uNA9G6BkH4Xfr
Swf9hf+TYdQaD+EoC7wuBZNKzwt39lhWj+s6OztrXgXDhzb84+FPIsBgNW8wdlkeBlKMWEw+hA9O
H+TnMtHz6w2Judoo+998351+VBnVB36q9XdvKWDxYaJ3iGhgqxMjNB07/ahOBvz/481kiO3F4KGI
u9CcLouqMdMM9vorMx3nyQe1PhIyXj8U9jr+dHpndjBveGXLaY/UAOnLlJWYtRIRgKZOYYGwOAhd
f0x27pJMV0g+Qg6JVWuK2FUFw2zgCA8yKg3ab8GEZ3bLTaPv02Esmq1im++zZ3JNlPhbfy6jC1q0
hAjRVxMvVvGRJxY6k6WhxENmJ39NSMOt24/V+icnimynBncM7oPJgisajGo89ym+ixN7C81XpRhT
bTNhdiCAg/SLY5bCmLQMhdOh3CSqgMHJC6Lx9jivg/qZqJXQ2iqdtRdIYeObLRlC78LG7bJd66Ng
xyW8Y7rDTCR+yyzx2r3ucMpEWcD9TRiSXZuvpeV51r5nM6od64ovgUCNaVp7D+qvwZW9jEZyUnpa
wi6WXAPk1mlhJTqm4Zu7M5SdZllv2GOnYpxUTALPTzZqelBM0jt3NJyCeQCYzbLrh0EcDV939nuN
IB8PVWJNT1yC/vAyz0GaHdfWnt1HotXWJSo7gzeXZs658/U/eLlK9D3oV1Cd68SoSHOjkC7UVaiu
WAbmcNa6I6kDJHzpczfYGLKbjHbnCK/bAKHbrLDrfVNK/lVy3kdzozPfnN+A829yIZ2ugeVItgGx
JoTEnCvy95zXBj0pfEGbLVtOxqrU32XGBDa/SE85MA1NN1tbsyZKUO/Vqul3kWVLcSEtxZ5jpjsd
bCSZ4+30tAwlbVDpAb/UienKJS6Eq/oLMloQ4DapRZ/CkfnQd5FIm369k2PoNE9rD3l3b3om8HeM
3XDtH5yAvh3KWYjwxWxMoqKXyR2XM9M2/SHaEBgkwicz7toMnTOM+gScjYLaF97EUknMK4QWkKIP
TNE+JgA42IbY1PvuLQH+DAaEixOjn+VPNTXKD3TC7sRXqJ5DUSaMEQwXs4Yv3J8devd7imnlNHYu
lL41E+HQNjVTpRDF7CevC4PxnqQaus3+PrOGPG4FhKEIehCUefBwU2Dge2ucoaFPDKuLzmTwwq0Q
7l05cDHlJXevHaj9CrdKj8AMfEPH7L55lelIfA3Eq0WQDFZc9DcqhrFjHVcBjdYmZ2bC5qS22XkV
KLtSRSWYmyaVu4FAsh/KKhV3Qz+1J8i29gmU/qclwxzbXqHeKBuLnbK9YqtTXo3Qra1nM5DDAxHp
1csyTsmjIjhAxFDE5sXrffz3plJT8lzexuexZ0zptOlWg5sG3bLdWaMm8GDt0vKHGybd/DonuS/3
YcGcgKQSTnsi2fqUa8+13AlK0yX9IZjhmzfcGhOrvNqlyfaZ4CSmIs97ufOKhYt1SuAVSTAIGLP/
MxmtZ3u2DqjwwSPfR1Ft1yWwwmtbBA7BHANY/6asgqz9nRH2kexyklu8K8xQrWN24/X1xW+WvNjZ
2dp1e4Fwzcmw+Malwr0Cm4V19d0bV7y+XZt/KBsMbgt64TyYSbdQX3okxyPeGE74RswSqrQNYCN3
XTnyKi8hKT1HL/HX4Yh2x9xh7hv1MQPa50esVZWBwW1hFaKFnzYk7qaAVfRB6qpT48n5o5v9CdwC
VMJlHtEFZuT0Jq43bMd9eZjqhmMBxELZDytb+MYHL0iLYd8LW/svPrTb2R60zLdaEwRyYHg0Id6r
sRxi0Jah3qYitddtpe28frKZKtB0AzhhoADqaH+U9aqnc9dgNd9MWTFSR4vWsqIaCJAmh1pAnllg
T8nkm4hi25IpQrzM9TI9NKbPb1kW0mg2MmlXsZO+mCQYTanWCAOZTXNTjN5fp6q5Urhi/NfRluow
LHn5HjCtEbcx3cSp7YVHk7tFJBHcrzdiQC1FcvEnrBVvnRni3jEXhIsnJUy7OPdsezYjPeIRYitE
PqkHnaHw53VuPSsXA9sGF7PeD1ioegDVJpCRncC0MNzCd7ZtF3YzxPaSNjYIMROPHUMalkqYfLFA
JqmJFAw9thT3uFDku6ckgY6TdEdKITIOl2gm4AHlLO05adTE+iiKgWl9adYifS9KNXM8+g1zRggg
jxQcK5c4z3H2LOesqPwfes5cEZdsVMqPI+tptoW9NMbZlWWp9sMtgWQPYVnJiCDHdNlbjD6NPwSj
T0Ws8rS/8Tlhkf6qeNlmNuJNtoY+twhm/TBEKGFXieNpyicdJjWv0jiUxA2MiZu5v6e86Oq/Q+2j
8DPYL6ujJriAEiVZCMfJ+iqbNqHdN8B3QdDj6FizKk/vdMZuiXecy77P7eA3Qj6FjZm5WezSPk2n
yp1nf4+Td1QYmFol9k4++/2BuIHmCSUlfOqlNb0Ms1zsbc+XUm+4j5f6Ygz1ON8xMykeG9bJfl8n
T1exF4BE7RyvnpNdRVDNoZWuvMubkvkrbT+CCxEU1mnhuYuzsgte86HHceJSsP7K7UQnJ6elungr
CATycEYQOwqnp/WHZm7bsaFsVh/A3kSoTSMl5p3ow8TfM3AWybYDVb2kpZV/LJiRnh1Du98Hah8E
cnAXDiWR5e5pJFRBR70cTSKQqHSDZ9SDuXsukjYGBmHcVHOPyiC8S8gW2AbFiLstwJaxbMlYg+YH
LxmeWsa3O3tYzasmlOCCkCggQYx0IM+RRCNyzxi1fANgKABUyzTZ3aAq+K8CdIf+TORxPYrxWCSW
GKN5tsGMzKp5T6vb8HKdgvmDMXTxnI1L9WdZ0Dxj3jCIuYEiaMMBVh8Y3SQ71m6zeQNxT76OxJHt
Jz/z7uqEAAk3tI1rmHLtjJLZ8z615hm01kCJq/nJ13AIfHtfrYO6KnKpsGiqxD8vHtRMEdqq2GYJ
1WVcmmX5Eo6G9aMJa4eUX3u0jnSyBc16Wizb2Ulbc8OcXqA/gfRzRaxGAbXDgG3vJo7YhIGFni61
3xLBgQklWmVtYYaqByNBnu1zxngF/o5SEU7Qd76Jarbqo8B4SAhO5677hNYjInd4+uh8OWO1L4dw
Po6h9nc95edO9EVzDw9FEA+YS3VqCzbNofDN16oub5VCkl2btkgAagbnm18bVnkqqhpv94hGcQ2G
Ltw7RWhsehE+atO1Ti4ZPMhzSRme6IXl7wHF5OAXi/Iemi4J1QWx8ltK+7ItfLvddHohWyo0Mk4m
BDNe62595LcQF23TEDC4V4TKzgNRYYALRLHUJ3yrLvVpI46KRm+4rwiZwbRGTnBKNEEAB5zkWf3H
IK35rl268oThbI5XL8HdV6r0F+jo8CPImx7uD5M+cQKKSBEv4OMVBPJF1sRQGqmhx9PKNsLyzPM+
7CvSPLZVNSr6Bfyit87gJuDMY4/d04Ny3iSuI/gN2PqxxbvxnZQKEXuO/F3b0roODcF6nDAYjbOp
3jfhKl7G3FS/6iXoUTSG8NjnpfPcwraQb0xTmfIqWDA2gQ/GEVhy7xgMxRjMoMuzM6yj1MDt6EWk
Gug7Ry0zNQeVW8Q7ZrmMC113AKhs+oShYM1wSbYlw1dvzS6wpMGpnrqF/09E4hrj5Wxel86S24T8
lnMm3eBDlrP62RJTdNbeLZPG01BQCMkH7HwWwBfyyEl5RIP4tpte3bnynrhZp01tMVklCkM806UY
Z6+ax3NnZdWwcfn2mxMAoHXyXPbf8vITKdJiT71hAGP42sDXW/HCnZyf3aqSH13fWweZBXysAqZg
m7pDcagJiL0rk3G+WbmH+TCx5vaIHjxuknSwf1Ie6BczsZG6g6Vre0ZVabfF9urt5pklRF5RhAeb
ZYr4oZKKkov47jclOpj9DvtQJCCJ90xNeR1Z9CT11qVZTQ9BW3YvQW/Nr2yjSEHWGoMEPAktsNg8
mGAKfIGgMjKa1ET5ozALr5SCTyQlinNg/cNJzHZHzWVwqCLX2jKqB7O5UsoNcGeCQUCyQpJXWd8d
dKWai8jCZDu4yXC3FAjr0L3Jye0M81vP/LBH6DKwLrS3LLhIdeZv2dHezRVeEMuzsicu9fLe87Ju
k9qefDXLsTqAKHgXhFS10/bCGSCZ8+6Lbgg3zNLKEwcbco2X5c2bA2ozbYd69UitpOpIoOtuchDv
KvLzm2lp8X1Wo7EzFre40DVhlrbGaus74JdpG0yEtZGS9LvE8v1zvZ232rfLe3o1S2+CvF4u1tji
xRzXodgSFGHhfWnp00jSIrNzZtdCTmKqe6xsIqj0LmRFQkHIQk42+s+iaG15LrjUMtxIs+gUu2pA
7KuI0DAq5qg3fJFczYyijek5y+nGJyDL3C0oimXN3LMgCYcURicLgxrWk7Qw2CeIoPrBo08X5Lgk
2cDBWntyVVfG3vQXtC5DXd5zD+NujlqvgrG8IK+zm3u3EjGS/tE1gdO7YIV2ezJAzNo////M1P8V
yfopCHtIZyAcP7VOVHPXEKSyw8/+tR/9KRuXHIfan7W0T3w4b51aTk1v/keK9P/4rZ2QON5/xXfn
yrX8qmqsExZJLGF7VQ1f3Mrj3JJ+//WjDQs6paSMPi2DpnVbvUiZs/xaVrPzKQA3NRJmH31pn1I1
3tPufOfq+4/A6//1kXyKTtcJhxhYnn0i5g6zdvpslADfX/omnU8PiTebsCI2Nom2Tn66g373edS/
+LNvf59/fd6oDHAujj+eSLGpOKutY258cfeE8zls3MGWaTP1PmUw9Rsntx0iaIL+i1/mp4Rx8Pmg
ECZRCJSUmJzKHfDT11L9nU97CepOEsyQC3kiFThqfziF/o9P+/aN/R+p6M6nd7LnAs3oyeTJg70w
4goODnwGCCcnQPaLe1bsT2+n6wuMF23PH2KVfx1Z3+MF3nzpSbQ/vZ0LwwHu+EaeqjB4L/v2gUnG
36/96M/vZucMZe2X+sSFem+6WzyuX9v2Y396NZdu7BGUcn0yCaIPlgehy68Fy9ufXkxC53Kc0qk+
pWwU3rjWbbsKzcXXHvB/dpb869X0pWV2tjIWXvvAuYeW6I4Ql+MXv8pPL2emYItVMM4nb57ulJXu
zbb40p5C+5908H/94nyTa0c+/XRq7GHL+qY35Q9f/MQ/vZmBQwDgYKnplLCIegtoI7Z+p+0vfuKf
Xk/ysHC7A++cLF0k136hxSW2Pv/arWl9ei9Lwhs64cCqqptPXI7enyQRX/vNrU8vZhHCMcw9ibEi
Q/kPjZZmoXbL/zi2/sflZn16N3ujlkltrwOpkv4AkM1MKcmsr32l1qfXMwhVVpJaWrP/xQfWT8+9
236tBLI+vZ9GqoJySvvuBEYBYl9hq+4sAr2+dGJZt0/rX4+5my6CCGqSyznACYkw0m/FUsxfu4L+
2avxrx/OHuvVFuUoT4ll3exoPsVsSZTS1371T3dnYIGSrH7bntJmDQjKmK4M5dv4az/80zvakIFU
WDm/OmaQMiIZZGdhcv3iD//0io6Vyutx4nLLzeqFdBe0mGYs/uNjEf9cxP/HBW1+ekexcJmOLgQf
DB7ZF9so9q07vqIikpgm2bNILk17A5b9o/TX09L2sVbNehZBWK878iTSVwyN5bEQ7LPxExXS6/Rt
fGt0kGnVb7FAuIBwjbfE+T5G6n5MerpdMhqgSQy8pb2GSRyhDIW2xanTxLvP0y9/IRoV92LEMCB4
mJuwvK9M6EXIteWKGyM/+YRJRVlmHKvRfc778L5gQ9U4T98XnS3bZS0ZktHmrQ1/rPQbY34Jmqbc
DZ6ZbsFqwl3ZhzdVVT6W2Eu2VTpa8MDZdLQABAWIAtnp+m5Z/HS3tmJU31gAcHCqfm4jbF3GbyKA
fSYHYoKAII13IhQFiMfZSzT2M07UliFUQZBslt+HXZLck4e5NVM1vbE9GIfj4G1Y/uts4fnvrKD/
sSLXHt2xujeaCfEh64wXv2+XjyWkMvDMu7opSZJJpH+wDAJ58FQSShDkt6Rf35oIdlgmAExDLZHl
NAAoeHUbDDpuxIjhnKcjwGZ7Z8nqSNPaPC9BkuyFQfi1B8Z+JboMa5sG8ZtIBHTth0k4D1Mg5h1N
YI1p1F9wc2EIj5vEGLZOMY+xV4TV9yIHq8oHY2+BiDyUBFyRwXZFrGo2dVt8W6s6iKnOGr1bpXEg
r+RFGnpmLIKFknpzE6KI6Q35yg8uLpwYKJSwo37RB3IDiLIvs+BMKuMMZaDPBl5LvG8ittIkYZEu
Ke6GI3y8+96yT0gWPXiOhcmg8XfwV+qVKSM4woSiTOY/00q/9kLSaiooxtgmfCsm2MTcefP/Y+9M
luNWsmz7K2V3jltwuMMBPKvMQSCCPYO9RGkCkygKfd/j69+CdDNTDLHEUo5qUGZpadKlgogIAI7j
5+y9tmFpH2ctXjRtNeeuhFAPzUbVEJaZ23WytU+reu4uAq/bl1yMK5x253pg+o7dhioLjs5o+/kw
n/SdvhjD4mHs5mORun2xKwfMTcrT2W3LpP5its3LBBLlroUW7EeOh2VJgM4c4Mye427q/K42HwSK
kCMTCjYXWuLlvu3m6ZmzMIx10NVrF6evCo8B5jN7bNe5rssXWvVfvdSdt7mDH9uh+XTaY4na1gqD
ZKjdnESLBS5wbz4varnpOmKnrr3QacGYtw1sITFdQL6b4TkTEx3rvWuhomHwMl3OhKHBQpnrBX8k
8yLsgt0gz0JyKh5V3+OCbFzzDiyFvrDHEiMB7Nr8/QjthS9BjT6BV958B7zm0qavYT0EZU/QQXma
Sm1exCBdH9u6NY96y7uujaQ6WUamQ060BWN0qiVzfW8ajtp11oy9Texqu9n0iv6liwbr2I1D+Djw
CuAlcE37q7UHD8x0k0ICOsrH+KxL5Tkcs89OOLh7kVjQm7qGO3tequVxibMMLEIc28eg/y2/HOmZ
DnV0lpuSmVfeziAmQNySMuEhINe2Ey9H9RDLC9tyknBr9ZN5BK/50o49y93CHkeYBo1rh6oiMLbF
XK2V1ccoItQCyknm24kun0VQGDTO0/pdHDPyFm3R7CL8nhfDErzLYr36w5Yhv1K0fo6svDxjBs+9
AXzX69ceVqlQDSKa38DNYZkJ1Akug08YJMU7z2ATh2SdRFimp/XWoMOJBhD5LH8fzCsb0MVuGmeD
OXy1ipucxjB2Lm6Yhwi31M5tG2frEv/OWwgbzkWEuW6OzeKinbMrhDXBJbENVwZLeFXQAZTSQJyN
hoYskRHEGMuBACH+QejqpEibEy4w4yrEsnMUOBHQYwYM7oROq2xy1AF2DUULox+3c1AvX6oCYVTa
yvQOAZeFmnAMH4XhjXeJqfRjU/TGpVmifPTHvvO8jwzH+ycD+G4DVaeo74Omf0a4ZpzDvkMrOXMq
Ubj2Z6EBkm7mjG7rzlluKSqWoy6PqmWLBBgJAFOyp0E17KcHTR6bgQHFzHEAzSr7SGN8JtJ0SDHP
VdbOW5p6G3lNAbG9ue5GjHhpR9SeVF2IzqSZODOq1B5ocO8jLcXwxOzq+D2SgK48Gww1zH6HAu8i
GQfP8aXXfWhadKASkPjZkI/I6dLWnRnk6O5Tj/7BL7xuQZah7HtPrmKSDgNiwOBgC94ERxmMYtwf
IGgE6BC/rarmxBsq93hJy/CCwQnIZ9Gc4QOO8FbX6hqJRb6VjBtPDc9k5GBVO2kDk/bnPLym70hA
0aL6cQTlIyNGqtNXxrfaOTeghtcfHcY7fjo14bFdOeC8vOZ+iDLx3uSUouvLcVuBoyhVZVcPsJuW
fuvWTSm3bmI5j9ngMWmrTdPd1/lyAo95PlE22p+J+IfjOlkwuRoq/RSmkc63NNILBGfyK1gN97Zs
mJh2WfxFmozqUNWJ8rGfC/O8GrzwcVgn5DX+3m3GggxnooycZENNk/lR3HfYPmK4F0kmhiujx0/d
Bzl0Kqdz5SlQ93scWuI0RC2IzdSJHpy6mq+MJFfH65gDRbCaxM6zMKEBoGPKBOzvKumG5VqZCxsP
aZ+xoIUgEzMI9EdVmzkJKRaIOnyHOW7t52bW8MgqJVpsTzD0yKuiPUdNCK6KYKb+ZsT0eF8mQ3vh
OkPxgFmq33W2DN8hS60oENDDd0ekAs0nTP+n8iwVpABB4ots0qZaxnR9VLAGJVm5GSs2z8aiMHCo
yNgiXN/FQQ1LX89yO5bqcgSUu8Eyzao2Zg+qDUaiCoKbGg23wLzUZMcWT1LqOlg1sucI6TdvSVw/
BBRiPlqy4noOE85c7hj/XiamebCT60okbaDC1FlXqjr1E6u2Uba3qGje2Cqu+6rXStyDzRxW0w7I
wCxhlqD83QBJ4Ju3wOEAE7cAOM/j+O/t7MyDnV0S4W+PqHLOeMJQRfYtFk7arwAuvm00/vNp+n/h
c3n9/U23f/8v/v5UVnODA6U7+Ovf78uc//3X+pp//puXr/j78XO5/5Q/t4f/6MVr+L1/HXf7qfv0
4i+7gmH6fNM/N/Ptc9tn3bffzztc/+X/9If/8fztt9zP1fPf/ngq+6Jbf1sYl8Uff/3o9Mvf/mD/
9cNea/39f/1w/QB/+wMC0HMTswn+/sv++YrnT23Hi9Wf2nEENj/Tk4yrTc7w+Lz+xOIHLv/VEw5O
Hc8W7PsA8XcRL5J/ui51PPccDH3prq29tuzXH6k/Lce0XCI/HY8NPiLaP/7xyV+cm3+dq/8o+vy6
jIuu/dsf+iAczpGmhKXO1JvjCdNx3IML0Mla6s0+wPuQICM5npGl0Hm28PKfLplJ6mOFYJQKBo5q
dNl3oJS2ssua9hSjgAvEvUKc7k8ozO6dHtnElnFmOF55sLxC/PlxjeqbEDjTPcOUUySoc+lQQZ6Y
LCRfW9FWCxc9dpT4KLUQzZ446KiRQ5pJqS9V0Y6mP4cl7IYmNqk5mcfPgpEQ35Q/TAkr6WSIEvWd
FDzc2qyEbwUaQuIJjYyPxNtjC66Ru2UbjLrzpWq98GPKiC9hvVxVLYXOK35frpD4qjGNAS3BeKtO
cGLCyFDpmAM0QT0S4zVMvGY76wmSW5Q4I3D0OKrlCuYp9Y76iD01WG7N6lMAVfGc1NqjiKEm7MIs
vGqWzvtElrf9iHLE/VIFltf4CMfR8EZNS0Ez973Qj4HFId+HlKeI7tSIggXsrpefgW/IIAIxm3O2
IEGUewrGey7vJDa9bkuxOFq71Fm8lnXdcZedOUQBXkLk2u/KspXiDk5vv1yyD2avpXGKcA5JAi1w
pvbLWUY+WXuFlNbMTvEBM5+vtEWgq16f6gDap8eCOh4DkedivtmQVxS8Q+uMmmxET5CftEHUSAr5
OpG7Om7rz81coMdcatd5inQRUJ5Ys3o3op3/YLIhQ5Odpd1xj22k9pmquk9tUDJATkb0RsfNktqj
b4p87Zq5dg6WDx7EeWLbIMSFJicORYVe4dUEpmJmmDVcb24B6fjYxaLk2G41mq8GWsZJhzntC6nm
kL0mYMfngHiiW6OLoYAo9dDFkB+AigpzjbZxAcpniRvf9WNJ958GeH2UZQJVp7Hg/iVQyJLvrXJK
BawBM2ceD5rptqe9Ym0wE5mhH0fZwlg6I+WGuET0dBsMTdPjVJD06NP4Lp6sziCAkTk0DzlCWZab
OtN4IichYpxvEq4xiDGAJ1RfZvMcWXnwFIx5ceVIJT7H5oLyB6XUNIJvqQtMFEOAU0sP8fjR5c6v
N2YP1ueYuVpfbeLZw+LbT8XySVF4Xw0SecqmrtecgzXxo9sCTrE9nIB1uWwii7L8zOoaya7NBFDl
h3YrsWsG44orjhexPGZohJ7yUSjnmIwCC1ma24dEA/ckAt4VoQUvxsGOFrMHs1Kc4jYpNXOVXghj
6TCoEO/wpa4HmI9hrBmot0PiPiZ2qG863XmPpeOgox0qXKqnJcYHAnPGDG95VsL5hZkVrLZYJ1nD
Hd3w2aKERqwAchhWbDYult/WLhsiW7IN94EIZg8raNxjKYuW/iHBXfqhT9bz47HJVqtDwjW3eh5Z
+qaY4Tdg04mZWyRd4oGUCOtLz03yB5K63HAXOMn8blk5NVdD3jb4wbTu01tKahL/pGlg1AncJTxR
FpDVY80MvNuFACQgaiRwxXxEa4qZG9BLbqhaNya8BWZaGxR0mM/T3oETaHi9rLaqEHm+rcD1gGgp
wqhnxp+unw4PRUkNilCSzzvE+MAswCilgDSzEYtbBVvqy0Az/TeGD4bplB9yVVurbsuoho1RW+FI
cnMsMZX0LrjkrA87UnawI10hgRg/t27XnEMrIf8z9GwA6SDnpmrboiC55YKlzpyDPPMwrapo3MVz
rbNtbHuWua244aiHAQOO5IJBuPSJ0krGneNUAACDyIxIXQKNvcGJGN7GdY6pnviMHv9yzZpcK06B
i4wewk1Yt/llsOiiPO9yEtM29ZyE5OzxDOqRHNlJTopD3nmkW+TFx9ituSiwUGNWRR/l3LaBgRnb
rnREud3xvOOyntAmx2YMzBwJmbtFWBffK6UBbkDKKCGiWqLd4VywoceqKlilX4sJK8XMepQfNQZ4
trN5F3KTZka9zcIStmvJVv1d3EZBsXU60yaQg/+bfXMyq3dWXHqG3/QpF9/A5jTysyK3P0SoRGD8
o/3fNjphz4MKKKo2AnfHl8mLsYLwrE8+uHagzeJUja09ju8CnXNDIxRpxJcRJ+4eCXEM1UgszimI
emBNJLWlX7GsZXt70vaDZcTLh6y3mqfIYC30MafpLwL5SAD30zTfkeIAR0EimfiqkHdB0HXK80ws
y0fiGftLMHuYUaOglN6mYmOMbKxGTQ6Er4Qb2y3ivSaWIsIIX2LOH3n1I/hUuo4o+di8Eqj6NTU6
JjYOy4CPo6A7HrNk6f1ocDwyEuhabkBOCRveLxQknGjRGgkTDeLU7h2uGXDrmqWRmwaRDg1TyY0y
6Ps0NMzUT5vAGRAtqq4+gvyIEElNzYjK0k7NSyAw0VM7GSkEt7oiwZFI1tm9CeUiMmStWsp9C/Qk
xNbsjjP0qIQsd7HKgWOcKR6AW164dKI/H4EtTdD9c5udo6UhT6+boyG90KuknCcL2OHiXmcxBpPR
TRjnOsRe4o6GcWWOGy/MTUE2Ch6qm2auXeE7qsnyLd5g7JbQMKtLlwir7JwwHt3QTEmggrrhOH4R
8xziDsmCzNiyAuesTJnXx9t5ZCSzvhIFGX4++Rn8a0KCHDkX8EehTgXkFvUxoNYFiklw2vZzH73X
S2eoHTiWIrnv5qEotyhozOQEUS9MJNoupsVuFViWRGdpzZz2BSX+x16pVu5MutrqpOxLEDubwcsG
5bJwZdikjxrbHsznOmUZI2YCUPAxxkviHbaDZytIGHQElXvhxfj2v9KVNdN9ywLRHHUyd5vLOIVc
eBmQBOKdkl5JL3qXU1tMIzA9UEJH0YgT+pysbQmlYwnpFFiDysLPZWM03jbqJkAFE76Pzo9VwBu1
oj4YT6agxz2+QTEm1Zd+6vrsjLyPGS6/7ZnQeimnDYjxoM/OgmoeQHRDnXZOsppsmaPaJPLA5zIt
pS8X0rffteZixcdh7VAKcyHbE66mBJZWYeMhID3GqmvngzcK8TgBD7eOc7ylX02k+voY1xRU2ixM
UcDhWEGDCnwKfms35D0SXTJNIc5lTTpjSyZHxZ/NIW593aANu0pYeLLzKLH6Z4My+tKdAuejU8ym
c0QHJcXsDIzIOpbu4M2gC+LC8hdHBAv2EB0ClF0YO/ClkVlRua0hd3MvzMovNSElFwYfLIOqg259
41JqT6iLnfoza0LcH9lD63KpC2gGfijHwb3qcOgjhnZXY5qi7Kip1nqQ6U5grb5L7Zpfa2mmVPC0
06m/06WWO81QnEEDRmsii4WD6jGehy47pkCAcozwjvsN/AqrXsVz80F5sccfab7eQ9aJo6N+Ziri
N+OoiA0KcDLuKidObqtmjr4WuEpSP0O7D5hhUvN5xxAUSC8ldbcti1WSWjYtWrO21ngAGy/X7pmI
Qr7ixjGj94aoHJwvOkxNH0pXAtPH7nEgE9ZsRteyb8L+FGNCTLT7hPD/HJ1lnWzmKEAluoxGAu15
LGkskRy6KHTdfVoQzNXoiN6KW6Pz90qU5aFsDEANPThsH5buSHyVyVkgyQJZ9k6VCwkl6LeLDLBe
jQWzo7PXYv6fi57sb9Bv2zGJwDmY5N4+gfvIqKLbqHyGq5F5uzqA6vy5ynBfNVtAiWwu5pZ0qu2i
BTRCH7jR4PbwKToN8ackwnKqkdo6aOOP2HZ4NiRJvBqYIIoJjSuGDtkRDp2iA71yWfODs6Xokmbv
YDVN3jv2iNMFprtMROU3FP/qntIzYX6DRyDv/gq8/62+wWX81JRt+bU77Aq8aCRcVc/FXdc8P3eX
n6rDf/m/sX9gI+f4z3/s0n/qH1x+msuue37RP1hf8b1/oOw/LZoD0sHZo8EAr32b7/0DfmIKQr5M
RYMApfS6tf+rfwBX8E8tAS55Hrt714YA888Gwvoz8oG0MrG/KX5q2r/VQXjRuFoPTIOCMm9tVQjB
+3w5dzdqMViETPJ4kF6EI0/Ii54hwZGdyqegc/OTH76avxoYPzYsXooe1sO5moMAehXCc019ICIA
iDLC5am8TdfiMEtnsgwCmz3Vr48i1sH1v9pxfx3Gxovm0GiRWh0cJsLUiZWy88gFQIKOfSqEeYEQ
XPKxzqlJiXZtW7B5RkN/oxndgekb3Kxfv4tvRzl8F9pWqIgtzcdVB+P1ZsINPVUsZzjHy88JHpAb
RsdLEiRfS1DDX1oo5BsDNS9RpJCsFxER7oFZusE/mFbXmibERxsrCyBL+h3HSRAPz7hWs5vebob7
3gbVtJQdyb1AJZgN0SU+F4YpoK8BEXERRbtHPYT60xAzjfQbo0xAwJpBukvMvCBQOOmeepuoyh3B
Ixx/1C3rjNV/xLI/flya+Ro2ULDXYKJ8NyMDCxHweO8YTPEE2uxtPrj0VwQw7Oj7+fu/teQP4XH/
//dryTFQ5udPYPHb9lP/YkVZX/d9RTHoLrI4SNwEpo2EQnhc3d+XFEPoPx3hWJoJoskfHId16B89
SZYU13YFQxA2SYIb8Z9LijD/ZJ1xLI8yn57kb60n63rxr2vediS1g0XZqBzudO0e6uzof8+DCJKr
kF01OcttJ8FaWaQeB7xoV01G88DQQhhviEwO7vjvx3XpuEL50uwMD9VJeYFTBrbHVRTuiEy4HOx2
E+WkdjbjBQTQZ7WGbgY0CFHlP/5whl5Z0l47tMUSri26seBDD9c0Ai7qbKybK3YizXmeYMEGE10s
R0SkC4CGOBrCS0QAcBlCTO+YYPRI0KJsCEh5451wdg+/fGXSqnYtGw8f7+flYj6KNtRqJjaGzoNF
QaitbNtmCtH+uISCDIh2AbuQkXT9eaTcAvKX0zv0hUckEMWPG50T2U2GO/GG1VvqqFcuDIU1ketV
YtH2DmXuqGwMPS3eHg8pKRYKiS6m5qHJH+apm2YwD8IszwcARtUby/CqMjq4IhVrsMM5IuDGOVTz
2bMLMr0MkcFm1mfUNuXnibnjFhBTfJaJXLwfctuBBlGX70wNmuHX52R90vx0dJCo6yeWDkqwl6ck
N9Wqx/D2SdhE7+ibdZ95RkZHOHDC418f6eWj9dsdoJTrYnPiUvQs7+BJLqMI0p0R7INImg+uINhR
AO974yCvfRybWgFGjeOa0l7fxA9KugEnO1Evch8GqiJOMpweptA0d13ddQ+//3Fc7mMbEgBTF0UF
9OORsoHkyFimV/TV+3uCEOsrJC31G+rR1z4OchqWK4ZEmkHPy4P0gE4scmeuCmQkEOXRe56adLRu
k7Kbf2sE+f30eCg3kA1JluDDe7Mcx0AEcXqlGmawZMWFjZ+HPTj13//aPIfJFMY1Ljd9oLnDtcgu
LI35stLlPsmr8ILc6eKt1XZVHR5c1TarhwQCIxXrDQ+nH0/OWJVhNbvRFYQ6CyKkUw/FEVw0z6e5
3DwWTLPvRmuxzS0AfouVF6qfy6zJEs6xZmco33g/r1z6tpLcXpbJ40cdfugl09DaM5cOUdGcElRv
ngzQKXa//mbXz3T4mT1J1epaDPwcdaDExA8lifMSe8vC+MzIrSeQp3gfZennyWt+S6j67WLRFg9P
29Gm7ajDuTX76JxNxbQfgxQgdh/MW1OG9luPC574h59Ia0IO+TgATyiWX55FWD+mRxr13puJBM3X
LnBO5suWi6v0a2W2oPQxeFoAVWiDBAmMbb0Yu0YlJMLQkjy14iy4r+suubOSEH5Tg0jFl0aS3BIh
X7yx8qxv5uDrZw3ngqa6NzWFyss3q/AB1swe9wjpjCvC9arPNE3IFJyJPc7n0DwxR9O+/fUpf+XR
8eKYB2tQB6YCt5vaYxhiBITmcvKjaQJF7qJfi4AGsRXPOgfClJ3NFxov482v38ArFzbbMwQgpmDW
zODh5YfuK+YGLCp7J+gm+KFNezlFUfzGxfZN/nz41bqmyz5FE/ah9cGi3paiFkVnwirljt/1UwmY
wYoE4WoWjLhHO2+jD0bVtnf4oaloFlm4tFEJn9+pxDTCbQ4kgIQyAyTMGzf2N9n34VvjpmOYrklJ
ZGL+8gtYyN2pvFoR0+W5ZI+V0S08lQy/bWLtCBaI39G+LphDt8zKeI6v0zqbdIB4iPmT513HwSS+
MrYZ31hmv9WTP70xChmTByE3kHtwaQwL/tfWM5F6J7CxohKiUpYOwxkx3jReMane9U1bftDFVJ43
zRi/l22HOT+uERltMmr4nYYPcTpVRXpW5EZ1//sXjudK6XHNuIoH3MvvTVd9a7JN2BuNXRy3BdKg
BNHo5a8P8sqK6FiWSSWgmNC7h0/PcBYh/eBhzxB+SBHAqeghNxNNIEXQqSMyvvM3HtfileeOY+PO
Wws6E1nF+jz/ofyoFljdSrT7yeyRNncpg7U0UR8bPVrXQFUm8lhERJD2bI7iUsWC6DUSOO4CEq7/
jWcOt6TFbUMbQ0jnoLBLy6SUkdvss9DQuyXuv5rWlL1RM7z6eWlgUM1JiMfe4daiKyw8OlG7zxvL
9hlWoDpr2ua4LyN5S9DXyKM3atGBhQGZTqQ1d4YPYDyif/CmPfWVh4Wzli20b3gqMLB++dU3HTb/
mDhnUnErn6nbh2rpn0fX/Ixw09cLUHlHvvWAemX5c1jeJA9AQNrWt6/nh9OdVq5u7bLaE/QDgqla
4aIJaBQlPOawSpyqomKWPlskTi3vSZPYO7K/sSGsd6L8GK41x68v+Fffz7oQccnbVBuHqxHD5cHr
ij3M8eaUy7vYEgfkvPGpfz4IbULFc+dbBYDB8OUXbRQh5iPQVcRNRg+MPtt7EZX6tz8JPUlhcUm5
7BnU2q/88UYqxZzltT0i8FTNkwQmf7bYAIt+/XX9XF1zEBeag0UjU7FAvDxIYXgARfS478zRuqs6
8EegngsCNtGXvmW5/eZserkgsymRjkd/QxFx4xxcn7M2k1FFdL8zKNkbBSXwJprs+B3awmnZjZNL
FHOVyAczyHvcDOH0aRZWdOZJ6zJsM+LwDGfwAoQkU0sGYjen6a6VbTVuf/2d/NQt4Ou2NUybtT/C
Cv3TumHbASEXFmiqKZCbbuzFssXeFwMJ0nHhu60dE/LsQULZ6JEx0EZ380zUaWlnv3kNrO+EfQJ3
GJ1Yy6OP/OIaSIm9Qzwyk0lC7hNlKNnkJjldv/68h9fAuiMVgvE5wQ2SjtXBfmRG/GN0Yb8faWky
G0rGS41rR81F8oYucpXbvSgQvx1p3fdSwWj2AQdH6ptcjh0XQA6d92YxNDo0V5nOGaFtQGXaGEIP
WY3HOIRummKIrsmbNJ47r/bOmKQt97/+2D/VVAfvxjt4PMQO/AOr7PaxattLHiLFdU0I8rVpjpdk
/OhdHc7RAwRkLAzzAqu2HI5mdxInjiYxBtowYdZvnO7DYvbwHR3cINO8xGSoNnvGYagVWGy/BCBS
bkbavisfL9l0K24zhdqyIZb8d1e19eigY6VLp1FY9CheXmxoC90+ttu9k4vRd2sGV3Fr528sOId7
hG8HYanBD2EjyTzUyAaDAZIn5RKoOusW5nBwBMj30mqmYy5v5H/w4t+wQf/0hF4PKZELOfRPaSK4
B+cZpk6yeF29b1sXPPE0WtYFzo7lzvWIT+Fb7vrCt8wypDxw41tCJGMiOiGX2hspSuG9cbe9ehPY
qFVX5Y52KEtefs3wW9HNZC07ltA7X4acZl48KOCe0DceWd/ERrPVOAWYiaTNW8XwMWFSbAyK6zKv
6k9v3AX6lXuSuoUkWKokkg4Plhim5m6pZbfvhtlYRRFR+0HEreP6C1UllBGoXpdlPbf1DtYVGK7A
qfRzFc5dfWaQd8fsVrkgY42g74+TeEYjACBTDGcqr9PnN97rev3/+ABZzyQLM0siiyFlzsH6wVPD
LKcy3wNsC0nUJDwamjQx3JwvzAvOBs2jQRMjJDWVXEOzu+7t0HmWy8jOlzOZ6zeeFId1wLf3w7bM
5Wya7k/K3ibrp1CDyxNGvcQ+bCWUaSLrh3/nkkGMTA6Fdig79HoOfyiyMlcWCep/PrcEhAoZQ8Du
9mRGUZUWLuE1eXkKkxnlGdP7pfaXKBVI3GrShuMgJPw0KMb+d9umfHjmZez8LEXh99ObQswGlND1
LnGsAHtHknsziCj6GC/VePfr8/7K1+wptu82TVN2S4cLtRMFKkWxc1nOznSq8lzvJjCsbywTr9wH
dBklk0hWP1pmB+WWQ1Ee9JZ7CQdenQTBBMCadvFNmqLpX+M7spNff6hXqgwGn0jTmejSrmKC/PKk
kvA84GEfLlty9x5Xz5LyyT0pqs3o9qrYtNGCuYzwBpFsvGTIkIyLcf5SDAG00l+/FdadwxuLmox5
EzNr9sno6A+WSHZPEXngFQxxhaslHZnGYvM0usepWbxHW3bjg/ZsphFRSvX1pMiGMBFj111LWAF7
200YEuxxmeQBPCGCWjFuL4TR96e5FzJPtUS5GO9No8VDPNeZeUY0VEtcZA/1b9M3do9kcsnDwbd0
N+3FUqV3dWLXT8wDIH/ZKJUhJi4uAUbOUkB5VQQvDjsbE8rnvujTmyFuUkTjPBOfOrLL9uU4zU+2
bkPMszXUqs0YZ84JEQ6zPA3zdILcpodpPKp7O3+aO5kZfkczNNmWModQqQSkMS9jh7ERvRX0Rybi
SOIpLCv94iCpJJNmEMYteTpl4Q9Wu2YqU7ycpiRmfagKOafb2DKW0ofsk0H5HaT8KGQIJWtAr4+4
Y1ncqziW5A1zcDIJ0AgVEGkS4uaQ3sj+BEx03Qhk8JhEkUjqnEbPJFjSjr0KGNtudJEdInlqiBF9
6lKzmEhp4SmCBJiw5Y01znNxJFPXAIhM+kB+nA+rnDAZhii1Ufq7ThYi/Ta1sQqWevekAdoH687V
pJDN3hRPRwHBQdO1VwzusQxa/rmnmq4/aWUgvhZJbKJ1leMUruGRxbLpgpC4T3NdnjdutSLyA7dZ
9rmsUx6unSZHoysB5qLMzCZOYJoBLg4Eq/9DR3xUv03gUN5bg032gIdRR28IiUTEE4xsPDc1Sm54
Bl2IqnZoOTtEe4fNDUGIPDYtnVk3ekRgvFft5LAGQikg9ctuofwubd83J4KT+yFN2tD1Oytq2ajC
Uic93eoYP8K7jiBwe7F4JtY8ZANkTB/L3sqWs8IsZ+M4xIP8VGqIqPsarDSJ84vTZbC4u/KuQ63a
bmeFSBGvcCIEYYbCvp6RZ9+GS80VRPYoNt2+rlCeB94EAa9svDLcMgrlqobN2pq+bF0UnqMtEyij
cyFCurxysDZRRSsVG8aMkLkfxeztQvTMuEVzQigurKwnUqwqk/CT6qLOPApl4dyVep7u5Wzp/EiB
5R6IvyHvC0XflN6bE1BQvzHTGMNA3A7XQzAON6JkMLfpefTnu3jyrC+anEtx1AyeRTxBPJw7tgTZ
l6Fhh+TdnpSkKMnTgJDHGPw52L5xrJIH/AJI7oO+ie7juhAXCOqN81qHUbFxWoEHJXdBgBBcUnT3
mCDjq6kLMPnFUVyPiHv77l1nuoUE6hp52a5fRsUaglo53FaKyJHvj9T/ky/8wcznh9X/FSlU38Td
p+LATbW+6C/tgvqTpiTPAkZtaBEoaqjC/qFdcP5cpzc0mRhJ2GyQqV3/0i5Yzp84gCgjFU81niWa
H/3lp8KfxdSH//wPAcNv+akOiwHJw9mj9iDGTqLaOey384TwyqGPkaaz4GSogjFgTOYbT8TDLfG3
g1AxuvS1UECpgy4SNYYTEnrxcYRBcFLMqJTa2DAAKo36jdru1Y9DoClhHWuvwT3Y8oX24mXe7H2g
25OiVR+94bbD25NufzjJ199r5P9e1MW0ikYSXR66wHSbOXMHh1m8Ykp0bT/KmnoffH3e3zMzAhzx
68P81IFcD8Nsk1YSOwlm6i9rGovHkYsr/ZE00tWCG8j3QOsDVgVSpj1ykbCB4/1Kizl/o8/92oFt
Wr3UUus1+FOjhAuwb5T5KPMEuwhQvXh9JLM5+RZikubWlqy+ZD8bcX316498uGdfv1nUf5RNFE/O
T3uAMiaKqcG6g/2jSx6mXI2Bz34dlDbPEMMkladAtqYRGmdHpW11zq7kAVm9cRn9fMEiFaENK2iu
rCOgg02lnuMK54312CeR2uk6vK8rI0R4movfPhAtbvqSSGC4lqQ6OMOjQea0E8lHYzVvEd9X74Z0
DoE0hOHpr79Y8uIPqlLub+5ASmM6YAiVDvtwhTYM4kmi/TLLMPMhLEfdlsqc+8QlJg3qy4hTrIlS
T/lYDYMzx2NbujF17sabdtaL3CR43aNN28ExII8mSD4HIAh4ljZafoLEmxSbUHRNQeFdA1TWy5QS
C889QhExL5YLniZ2bd8ww0wTGgr9YuMGA5LqZsmjbkMqrXhiBKKmXTIsmFFUkEiLOp3SYENGIsns
RS0d49jQUrbnAVEQl6699BcxUTnTUW4TZk/7o68+IeiXCsORFxQ3Lo6/9xK9twMvj/A3CK+hV29U
kgzeJhVyuKpq3ePPQBRJHC/uJFJKXKHu9FDkdFAt1ZG0MkMJ9IGHp55vAjn+ImwnsXeZmWREkyir
uZ8p4T0iMRsIDlmaG85JFYftKUmwkenTmysnn4g/MNT2UsYnIQW+s8HKRUzlYJNAek9awyLPl0JT
k+VpPHwkGij60pDO626CBs+MuWGcrYNPsLXN8HOvdXC7DLbR7Ydeg56YpoZqE77rZPDFHpsGKSdn
NJ1kZN5RTqGQ2dIHkcZN2TO1JfknmIrWW+g/NPWSXiNJTelV+rmRkd/lbGTQdcLYzTAQmP2raixa
Y28sttE0H6qqjBN5YxE6iVrWHJmW3iYm9LAWO2JmBPpuJNqnm469psZK1knI+/F5LthUmEdCJRjq
gCGjqrcZqkojLNXAPJusAPc+z8Ia9zYGxhW2fxQ6MScfqosdTc0WwjQ2O7XVADLq98EwyJ4gDlJe
iD3K6pK68nSo6JKyB7Jsu7vPaACmsN/NvPm6NLJffRCmJnNxoF9aBReDDIt+vrYxEsJySWWFyv5Y
E+6EQ8fG4VsUD2CkkxLEeQBj28ZPUq2GN1jqKt7keDEJYIaMSggaoJl8TyxTap4PA36o41bGzVeA
zeDmbfn/2TuTJceRLMv+SkvvkQLFjC0JTkbaPLiZbyBmPmBWKKCYFF/fh1HZ3RmRJRUi1dvehEhE
uDvdSALQd9+95/bRbZwHmaKWuom+uf2UwV/wgvoXlAEn+w38YvTuIIJwqutpPAzvnWyy7oHKFOlh
4a6Xv+E8AQ8iImk7h7CnLPMhhZX0yGPBz+4XlVnAZTpZfiztUIYHak8jQpqDtwreDGde2m+UJ6rx
kK9B5F5QCfPgiEjcXyuxF2/dlDKjfFjIvHsPKgettFm1LHYCmz6jnKDi+mDNS6jo+brG76liXVZq
iQLBL/UWe1mY6LMxe5+phiE3E8M1ejUzXJsXsU7QmophFPWeIkPbfy+pMnNfDDmx/GfcDF3wQxed
O0WAj40QGiR547TfiG/FUF0WLvf4trS7gBVnOpTxcMs6Cl/KtUdqThlldD+Vr9VaIB5tiz4PZ6he
raTNCTGSGBfmYMe/WDpb+SzzzNtKUQYPJlK1BFxtjURk5ql+BGFcIQIX9jUC55Pyo9BwAnNRlDq4
5kWVc6Ginlleib5+FEG+PIx9ScnO0ussTgaKO5fE81P/mmEuxO+x4w3dM8Tm0VZq8kBbV4XEbDCk
oz1TPZ3fNtxZqIQTZDoOqtA8YeFRNAz3wI0JgdXLm146g2Ypr/BzspSpzVsU8BhiNI0IEHvT9JJm
of/aYv2WiZc1JDbjdu3n/VQGRQCEOgXZ5UgcuNvU7/PbrA2LD00oFINqXi4PApHBBYADa3ZbEUXE
oymzifgyqI772fW4tQtDeZwkYPY9Gq48c7+y0g8aJ9ofY21PLwuMIrqjcqf8hdQxQ73Qhf4eWLZ9
qzq/rhK8C1W2GcfBpp3KjswHpVwNWRAfiuk2R7XwN6Fo4+9+LIsqkV4vz6shDrLN5Ky/6RkfhiFS
/ZU7M4tPihi6r6FprYW5cG5PapFtccgDZ76j3HZtTpXl2SOlmk00JaW7Fl9+2PiPU2fqV4FI8lk2
1hJsJ5rhIKjBknkWVa2/54vwXjGqzj+4Q5XljqIqvBc85kBPl2GPoqCmCEi4sdeRBqs8/L2AEiAe
ysuMhPdmF8ya3YPxIvQi6aMaRvtpdTxkhGnoCQYqzoq4afyVWroIV5y154cm796sMbFykE51s1Hh
YKjtks3K5TcSP09k6XZiQ3krvVOrns8rZ1G6qX3P+U1JxnDR9H0+13wCM/WKBfOwrBizb7l0UnZt
q9MlgRcRtoIoT8mMa3Vhk0RRT0KXwqIxJhMaLT9cqcKKRvCFFDSYt+yHKdFk6HrKyVKHxuJe6ATA
1a80sfaups4AdWad1Vc/+2hOuZj4XIBUNJ9B1HciaQOOGXvXSH/aOF0o9W61qSlMMnTM9MCv7tno
RwAEdqis4wX9ZApAZJH520Muqt65ZKQ4zKl08q2T6gZ5pQaJtw0d5T+5uljW/R/nov8/uv5PAjb/
ckT8t9H1VRbDr5//g5qQ7Gfb/Kv1/o/f+E8YyD+YPhgOY1z0gtPw1RX0z+k1+gesNQZR5hOW6gA+
GIL+Ob0G9j+4+f+hwiLq+vgy/8/06sX8L3bAEZw21G52/f87ZvTPses/yCz/OQzEuYq6/7LBAAKC
7Z4hATfa1R3zV6F1bdLWAxnfbPflc3OrNnfb4/nxnPyOk+P8Nyd1x74OdX9+MS9gELP5m/NWcI7+
8zS2VkO+ilGAKXKoN8upz+vDiLtCrSFdKCu2Dqaq43MPN7RNqMISb6Lpij04MGD1dhoWLCKz6Hda
teL3omV7A+0jO9GFF+4XCmheiNSq3UKtdP+8rutyQPZVDzaNLefAON77VcM8tLECy+qTJQRS6Bv7
e7EMxfdAlDAH4RUF30CdcPSOPOkAQViWjnYq9oNAsK6VCgf4fN7zXJVjfF/FtHckw1qi2UEkXNIk
cyc1nUgDB2LfVKAOnJF65qQdnKnfjTVt5ntS7DHFimkwH4cMYzStEEhnu9jYYjmASyhhX+lrlVQv
9Cx3cgKYsWdjQsU0JRxT9OTEPCFo4RALq4cUvN62mDRAPprPiV1WY9Ylc+MuB1BiUfwKqQtAS1B3
2XGIEeIOPaDaj7xd6/u5YyG6oQ/Lmo4yqjVycnSlXUYW+aaGyOxt40cpHXsrhfPbuqmX8NC4XrpL
nT7Pt/CzwwtHu7C9ViKE9ZaawMAhV+pRCoNWbX7SQkPusFaB8Q9qasP+IefOPZxMyckD6kGIw6yw
TE0vRxzcO45aQMGhNNw6xkqXjZ/XC102XWxNJJc9+QHNolA3fazAG5p1pSVQG/dLwDuLHms8zJyb
cnJSW1/rgQSr7Th78lMztXtVru5DMFTjy4oePG6bWMmOXtYm1qdBDfaXLUZzsNMc6o1P1ItWtx7g
y7kv++gj9zLu7yV68oGHiMmOOJzdV0IRRbctm3Z4nGbOvcnYBsVLPISo5KFjyR+z8uefUx50762Z
7VsPj8mxY/t3Hi2Gmw21MSHRz5g81Ca3g/UU18p6qWJNw+sy0fc7myJM3Cbvzt6YlZxfQLk/q7qB
XNc5Zt0NpqWqXs9Z9daKvnsAbFZzwsNheIzKCUSGhjJYbiTHx08fTPaPtrN0tI3Jc+AFa4HRuYQ+
eciz0u12Yxl2dEc2AvSdZeRns5bVkYy3+9aJMaY4g7DoL9gh2tuqMqQdL2+b1cacEX5mue+sW1ek
7WPBfHboI45/O5GTMKVs2CHZWkExgYsQC9gkdhZmOwm+I9uOblp+RmQXOVYTYdv384LTA23joaKX
et7PzCzlpheFvMXhEs+0gOoRWIOdKf+Ee7u+tZbK2HvJZfsV0GzBTNRMBFf/5Z7+t0oVy6KIu+wf
ez48xEQyr3fQf9l1NqIabPCoODD7hL3IMeiz43/jFQhBuZ5Dcwxq0Z9fQUPShh3BK3Q9g3x4tLPy
//EV/nLjjdU4u43iFZqOqm/7GA76v/MKHlZgLiu2h/5f9B6xZszEli82Y5hAvz9CkvibV3CuO7//
+/SIULVYrURXWwAPRIcY25/fpkzZ0JdKsE01ZLblNh+V/bxq5sEi8ywBZbFTkp8sG7ZOFclb2tLS
naPC+lb4GSWwkFRLkv/L2HxbOjIHTAG2Wd97MdnNsVtkLw7M8FSeUzJaNgm8IuX8zVfpz1tNfgK+
PQKRmjQMFrr4r36zrq2WLuhCsYlXcbGHn1Fc3XhU+rSz9zev9Gf57T9e6WrPIimM0/bffFoWhtfc
ri2xcYx6YfNVnqdwfZR5s/6NjvufvxCeYQKzpJA4jfzp6lhreFqFJDnmjUECa3kLGuStiOf3//oS
+fd3Dh+/j8hP5sZHMP7LRUjDcRsZAWDBhkHjTrQ31zL6ALN0tOa/C+ddv6p/+p5hn2fPYF//gRnx
r60ZVL4Nnl1INlDRcrqeqoGXLmrdOvqc/53F6S9eoOsHFfJD2WDfiKKQQfyLfFkF0LqpmfU2S+Nu
6+ANQhrPiBj8WRd9htNTn91EzcVlMfVfv6FEif+s9P/x0gS/iIt4KP14WP4iwc+e6ummAuPVOf74
Egpm3o3p0a62LeCHezmz+d2COAh/OrUFXWOQ6xOkiHZHy3TnJV6fF+2RB30BVdoLSGYHCvJNzljG
yc4frXfWrvVh8pXdIAJa8lyKERBn7PBt8clIvKSmEB/pquPv7HlLJFKK7WBS+B3AHBHUyE1WM2Zy
V7jBbBjPkQYpgbPdS6nwhULO4ld3wTx91ahrwT7MHFwBKlpC0AWCYl5fR0+IIbN+yobQk9uM1rYF
lG5qg+BVs/01KFU81FVKtaTlpt2ITm6tLFVC7W3cIi6e3DH7xfMhM5uFhTgkpCVW0QZRFwID+C3x
POugcM5jpJzgBsm5e+5Af7RY9P1+b5SlfxbM4g++zNtT4+TyyBqn3nlDQ6laXhoqlrSanP6AAune
ut6sJ57BsbJhMUctMsLUWl4yIPPb+6UV6quE41ts1nFVHDzBGi/3au0A8IHoaG6b3kyfgFXac5d1
bpJ3nf0InTZ6EJRKJi1GnkuECWJrTRyntlkzlmXiUuBy77DAavbTNNjjMxjlsNiUXQfKjA1zuyAC
62w+Z4GeUE6gqTH+l3qoxoMGxAKfrwpDk8BFnp+VDCmg1kVUfcRrfFNyvzv67ZLu8by7jxwM4+cZ
hcw9QMze1w21dPZoAVJj2nmzApFe4L10iMTpmF1UUcn5hg/T2esuXNDK0ulmbDN4XzbtrwBFVSlf
wOW5uyuDb4Esxe3jMsZwzjaOk4f+hW6n+rCiUb0pZ0WDxcygd1NQjh7f6qDPHzg8gI3VZRdRERtQ
4T1Q/QXwcFp3YIJLHAJuX5wclebt0zgYW+2X1MTjueGtvI/zqDvNaczDQ0ozm5eK7457mPnjAkDw
1M5zVqk7P4pfBq9ggexk67kfZJAsOITN0ddwmWzKzdpon9HhWmw4Ic57PdhhfdOhb0G16yZcBJu2
cGznfq4yXf6YSHGLXbqkg3U0flzPz4TByk/d4ps+u+x0TjW9dFUCvb0OoOjG/ktQyb64sPXRVGQX
pvETMD7l945yMEVx3KjjNJl4qh88ZrKFJneqyZuN6EPrRGFVMCYt58tvsop7b48zaE7c1B3Azpr4
OfcaqA/Gm6gMhZr26dRevvescT4CMe0fFpLPHJ899dsRs3eEIODsi9KKjmXfj59RZ1OrlxWaiwtX
8ZQIr4a3WBTdOG+KMZ2O2kTWq05JUqExNuw6AIPlP2mzi57SdCqsrTXL9VvvujNle6ybPmMiPu3W
T225D+fJv9GOQvnDJhjsJ50O7wHpi09jSC5twmV0WYMMw8M0AqHy8cGsqGNUIBYBUfPPUOfQ2yVb
1t2YWfFVWUuXOlFUvFo7QBv5vM25yU2Haq31xVvNt1aq/LPpG3kBern+KAugi4e5aeJ2xyjcmS2R
Yvx4i+WUObnGtHg1RZ+5m0Zb/cGnqrvH0+15xc4G9/x7HrooqZQ7x09wnPrgYMeq9s/2KBfnPg8h
PBB/psExqSjkpf/AwyAKgD5D7yTSFHdHqIOrfW0UXx6ZMOfuthc02r9R74k0lHQ21S34dQrlJdDK
r64nbtH79I+W5WJxlhf+3kiiDo2fdrlM6mNgWtpC9eHWIYM5D/bDVBrr7CJ2ecfc4jC26ZtyOshO
zFB74a0fwrBsfwatVwNOLJ3+pul6FNKREtRdWMcQ+SZbW0+5HTbZ3ka+fF3Txn+VI2XypqTjKFbQ
fBJoxphTosG8RcoN1ovQhX1rmXUh4otzBFMwYdWHgXXNYWQP+YU7nnXbGNMFtmdpBbLYbvPIfa0j
fGpyydS57rM+PLaDF4lTl4q5p4HYrPE1hGTwCjL7lRAy7YL4fTigQj6Eg6ebd8o1Z7ZchTMWj5jJ
mx1La/uGJtVWfMeyIyTdez5Qa7zSJbWM9fTIBLZ6R9HNTnp05ixPMtDkd8KTwROAfAd/XaCofoxE
OtEXDiaTh11HXWb2Cc3HJ5fgQZWmI9os0b4cV5EdF8zJzttQtYpBi/7xc8guhGpmFWe3QBQgaDGG
9yfjWO1zA41aceUQfjtn/uhPSQSu/KHOZifeLY5p1I1Z2BdtvTBmZyaw3DeU+vbg7zepBYlgm5mg
hsdf2/Do7GitztYfAmyJfvGEGYcuxalCUj3ybOiPPsJLc4eVSB8KO/O/NZkDUBU0Fr42CuwH4O0C
0CnYsPeVG0C4Zwck99qCTJhwt51OgDEB6nmBT2dl5eTikNn9+DBg+AkvjUJiRmQ1mdhXeiHV08K6
fPKGVfLOLvNBaa6+bCjgLNLWWzy7lbYZCWi0CEon3a1jBL7TcKo4hE1pkOWpioFu0BOgQGnwuYOF
q2jZ76zwoOo1dE+9PQlxodtyBhyI2CyfvNYL1a4aJ/u5yWmROOiYz51+vD4O73zXZE8WQ4rcz2r1
Xtc8f+I2Lcokt6exO3Y4OMv3qspiEjQUKQBckd0dW3HIaew5bWSivu7HMzZ+H9kjQGjfDKSiDQNv
b3iY2lGALFNa29SUy81EbeK2XTlaLdVQN9+tpa657mjoRdPRc0WfvMsKfiOqxdu5gEiHLwtwz44N
rB0gVCmbmFs9VpcmnUv/WESuxa6hLwW+ry6L6dqEbmCQbISv502afjLJY28R3ly+zYMoeIz1dJDd
BWItm3O/RBSKX+38NEynMqNA2OaP6Ik8vq+xjQ4RYU47TGBXK+61fUXvOvsx/8SGqZI3uqpK2OxE
MXZ0HFTZE4SzcUpQ+KqOLgzWHQ0Rp31MlpgTlDIvESCe6Rn3+FYURXkTZV2fSLSZZM7cY2f7+R3L
FIA9c3zFJtTdNhVBts+4+uFLjrbHJ7wsxwXM0q6O/H5NWjopLpWobf27s4DLOpNGR+voYdC1ZUme
tRW7KgplmukRMH5X7dLJqWLajmnWymmu/mi6RSHJt6PaWetkzo1Wi7eJhvi6ugrtxewxYYAJxpoW
wj9uG0dvdGsETeuatZBTUGZvm6F1buPKcwDEjnH9VfJw5WBgxdmJ+oSq3LTVHJyXaQ4eynRtHugZ
baPPmY6l7C22wWA4+HNLHmlB+JFmab8ncExPOyABDhOW/UHZIH47lGj9uLiOBLJKhPvsNCJCdIjK
dhfH17rijq2bA3bTcre5wfZ7UhPHxX3bsi668QBGfDUOW2XRONL6YIwa161XKGM9hzK/LtZWuow2
vPfmcyjTyvx0Qpl2X6JvKT0fKToeE/j9ffPsVzm3kKEDpDz2Mc32DjJu0lYRZnG0vngHH9dQwDot
OfRo7b6MpmFOaJRtbgwi4ckSRdtsIi+1ogtPjGlb53HGOs3rut/SY+MfoWxiNaxOZLPOIyA5aaTr
7WQc5Lgk1946Vaar9mGbZ8cyLtP75VprpPR+4ChPPCPeFLg/YeIu7tDcr/6AUi2q2KwbzpHrmrhr
ljJu4I14nJ2yc4Gm6Ogu6kq5Y8rw70bbMEN5zfibehkI935Na4qqorOmVX1vwez7LTKuLFIDrTlh
gEjnGz/NO/u8Lsrl1Ghk9iPw2Dx3K5U1r6NLBGtTtvSbb9tSSHE9o+IJWOlhTgz83elN4YViCovL
a6/UUO96enXo2111n/RDVV10TUB1x05Aiu3QtQ491qBZT1cLSHaqrdwrtkI39qGZZTdt53qay5MV
zKFz6ssuk5cIcoK78fnSvhd9KCnvrgFW0WEE2uBS4ZM8t7njmhO3xZzu4DEFtKhdm2V4OZsfPA1K
6rvXxmVblts0gXbXuavQuFg1eMx9UE/hscxIX7e2CvRRAR+dn6IFSAT5cad8MKAJv7pQT7dXp84h
Das4IU860utEyTDlUKCf3+1pmDBny2UenUSOASFXGoyXcDevdQlwExU9vBlSVTYvg4yQJwc+z3DX
uap6dxmKqy1nkelpmWr30VpS/T3SwqZ0aAlWuhLs4Tz5tfe5NA5IjsxrbHm7zjPQYufaG/8UpASp
Yfx5BUW4o2XOFi128w4+wnJXhYM80tDVz9fZBHdF1kEsL9TU/1CyGO8tq5f6hOpYfXmZ11HGkyaD
L2O1X41Iq1u/y9cPX3A+T5wBUB+DqsVIaHT5rRyEM21BxTT1dkKjrzcYhyhvGXj+DLQMO3FiBX2f
gC+nuNjVobq4JVmuE60+NFERm31u4rFOcP7xrzRQ7ItqGvYGPPyTEhSv2HYX7kaX9Mdmhqx7iKc8
+46Bwn9RRl3NRWDGKdCti0dIQfZbLxhZ5WpX9z5a1K5eAg2et2jTD6dXIQKd6M6RU/R3+UpPT4IL
o1M7UMPTtzhQxe+6BfLMCibGB+PlZA4nw1wO6HA5eIJnYiKDYrg3reccKj8Q+rX1fEPVaV4kKxC9
dc8lR0FRTXAW41HwI9COdVuhreMPymz5yJG0/Rgn4YG/5oe/WjY4AHluCnhYmkwZoNY+kyZLIeeE
4c4/4NHXl6qo6gvfaHFtsCgp4xq7R+D54mX26udUckzwUTc2pVvYMd+NWuhksTsoucwdN2U8x94+
DfL5ZDi/SwjHUn7T/ajyA3+ad1flLrvepg9hRE+t+yOyw2o39117mgF/zlup9Cw2Zc8skoZe/BF1
jXVsF4VGZS16zLFuWzwyajddl13o5QoP54AjvON+8GZZVbx3mCTfg3yg8sjRVwgcWFd5UzgKUnKd
9tg3sqB6tIpo+bD6rHkKOpFtfStbzjXLmsvcpxgWXBGKuzYKmuNk3OqpT7ER2iyUtjKs2/tBF/Ex
qEioUgkEd1Qz7zVJMATz95GEQzKEjg6O5cLnRWln54/7PL9WuyvbovKeB4q1mRf+AkCIZfraBQsN
MgJoTNDj9eeBwvm7c8pzXuj1SHNJeeqXGKI0XTxDghsFNp7xlpeYVc5jLgQbFkw6abArikbRd+Jb
gGvR4Z/Heg4O66RhSS/BdMXbFaY6QtxHsaD7A5TJqPH9w57aC3igPIgNLOcN/xl0QZPjl/F624Tb
2cQA4Vtd8vNK8PGPlhPljMldf/HGaUgixfowzU1x8Gfua74wyt2wcuA36bhp3mpTOtWh4v6Ba8av
s72rTJzMvBG0lQXOdAE11OurE8L/lWkcgTzp5feRyq6hiMonTH/udEu03k+uh+dXuLHhczO2zcix
NRyrH4Si1DfTU/ezt9bIrh94O7h8FjWZcCOWFi/VGNX8c22seyxLAUu/qzbIOWCJ7IPntKE5FuVg
mws2J/+zLQikbHp00aSHMO/vC0L+MzBWgGm2qewY5DYgXbgDabXvID1v86Gj0ygNxl3sBQ+eKLNu
qxWTFC6hebqM+HueQwsm/8Q19aCx7P0KiNbdm8aZ3e0Az/0dS5T3nuK9eUIEY5aMS1+eI64ugVyp
rzakDhhzko8Oy7iVhc1uLtbiOY3Xct+7RbiLhUyLvWIvjSuq5kuw69knuZsozDsslYUIL/7EEnUb
uX32GPSm9jaKTTynX755Gwax5UqFoNzpzbqwyCubgy0otNUtS/49SFVqKC42PqZd3Fg/BzPCJe+Z
x3+lY2CJnZU2Au/UnO/9tF/Pcx9SYjEQgcyP5Jz1Z+hR8QPD3YPr3BbmCK2el561C6bZsqf+0bGU
uF9qPri4ssddFTdzYjfFzHlIDOmd1xaYMrvOc+ytLbH73uKJemnV+BlSKHW7Ro558qa4uKzGW7nL
kuLqb/xD/ljx9TuadKiHbe9xHsce5480kYGIvbGHZuFu23btLZq84XjYMjQtTpafBA5PUHl+F7wx
G843cyTnHV0Wy3TMqG75qThU0qgF/zGZFF8NrOQ2BUyoU8maClJUeVBNbwPn4K+adg+Xhzuj464a
3LxO8giX0ya0mcluZdTK+Nj3ZTGSP1lGrI6O7G7zOeLuy5HNc7flauRr3Iic3CVS//2STzH9IaPL
jaPzaPTZlDEY5juXzMg+moZQb0HSktCSLGm/nJGeiEOtw/Hk5LWODyln/c9qLINDrqbq03K9SCXh
7NB0vZZk4BgezHwouviey/IR6HsA2AekkF9QSHqK8SL6+1gXVBtIzsnxHneXe6sq8G2bLFVxUqqs
f1ekowDUa5bg1H2k33pGnnjrjNG8bFo+srcAETZkU1Rq98mlKSFJp9I74SXmkWzPVpMmfRlxbCKX
o01S5OmsNwPxNOsImwHedmainwiav1qneUzziqIlqiude+MXrdivrOLrXRam9bM7eOOhAGr6m35W
A1tVpxw8qR2jiyNs2ThvjImbiymrkoSUlWcrnkFfsqcIWvOZ4WDF+tmOy5uXXmN2aVRhhHRJy2Na
q4V7clZlj4dxtcZpG826b3ZeQ5PCZvTGoaLnsulLCKa5qXY9PQjddrCtKX1Zat0PSVhk67RnwZya
DQtByt4yalbIPqhKHypZuxerwKG7iZvMxMe8Qd+/ywHrGXjFPiRkoqDFD4E4PsFgbooL5PbOT1Iv
M+HRNaakKBIO6+eVdDiDpXYoEYizejyoVq7VI6Us0YvCZzltR77Zl/FK1UJpzOzqFM+VBfLfR2Qh
HEUuqnzACW9RVje1I9I/b9mGIbWbP5tczw7k1K77nJDp1p8Dg1b9MHHuPUnugctRYhgYNlo5ziPF
XNdiiUqKF+t62j1mniv0MYbUvCUbBj3Jspr7Pg0AK4nKRzfvbPFrLWhHW6RYiDD6kv5hvbhq3NpB
Xl5q3vf94vYBCjSGYM4mxa03Del6qC0iazpzxuOMlYAxqo/X+yG1iweOdfgBXT3l21BAxDfaDvlV
ZAZ+SjPa/dYqgeJu2dVmetPL0ics3zazd3Z9aSV5oNM36dK10aSyjy7YZloI5AMq/BOhrhiOO1/i
t2aVHBmzNbc4GoiseetHU5kd+Yg6360TlX6YJNBPgURl5VvRIwdwbw7oaK1r8naBpy/ZQNjLhBUF
BrLGXxhSUMqLVekO00/3bK2QQ+tGYdGseWL98pqyfKibMkok94rhMAVRtKuDYGAOjnTenKndUM+D
WT1aItvKdS4FULLf9cDkSivKlbqRwwCeD669mmIfhxmImXxVmLBBbdfHRVZ4X1pa206yqTw8ohBG
D1VWdR9A90kzjpY62fEwP9uuDVcX63u9SX/FSlmPjaX7fRn/LELijn4vEhadKAcLB9B6G5D7o42m
EvYvTSKnw39dRvlGSuz954rC6W9lmqt+V4w1oxk+yjVjpxy/ogre04j3kgq/aunZy1MwJZlWfIot
DpJhIQ8rVHlucjMcdRuE2FS0Gc9GIoRc7NSLs70H5bC/UcM8qNNYSsnKgI/6zhtoo9nJcSpXKk0q
soG9s1rZGSojG8JGrgNNqSkCH5847Rls06v63ibhSV0wi6EET0ue8pfMMwR6w9YKR0mvjgSamqfu
+tClM4lvXhCrivYcru7vLPpImWtJBGLDN9XbFb1YOGDK1XnRTSnvCeFzEqzQHXmrmN72C9podSjD
mueC7CLGs7noTXkjxBS+i8opzpgztbnvW9zVG39xO2crc0GZPLVESTO3nbOp2Ed8VVjDi33fr/X8
TSl2Fpsunulb7RWIN7svQkIaFsnQhHc0flTztJ7zmHzjo2Q9x08WUQj1IAY/eiwKaKU3dWla6vBk
aL2uWtn3dkY0c2M3yEZ+RTUWeSiwKpSnBDD2SKAvt41aw2+ufZXCYaMEzs6VdXDhu5TuOUfZ+xjH
rLxZwHF8ceLkHfJ9Qfkiu67Xlr4n9jm1O4Qb3ZB4PjhNRBVQmWWl89JxFBNbcjyiRVhcR15vxBzM
4igL2BIEtD8GkcXtug4m661Nl+5YhjxSce/X5osPTtwWoS6r7xU/9oa2D8d6Zilas1yhpHJFuAvd
53mIrKvomOqkEhpBgFaqubzunqbTQCK7Oq6ZUv0h0z4ASr+Y6qSel+V1MG5BTipzLwa5+pEtevld
Dl1/pM2t6U9hM6jqmPcSF9jiU4dFcA3rb2rCfufVunyWgjKOzayqdk0QJuLnxuY4cFsP1lw/DW0a
Ztsmqldm4ykSZo+FQdV7is5ihESZ1TankTD4bWF6qU/DrAaWNRQ80AwW1/qUj5whvhRLHPNqgcfN
6aJp8MAHMd7zrTFkbyjG6OfXaSqbIkmXQr7qmTjrztYRNma265ZF1wmy+X6dyNg8DumAFbgoKv3h
ZllzUjQ6Hr28hVPn0WNE+4zr4XtcqufcV+hKVJilFp9dQAcCOgdRgpKe9X6LHKPsyzBnorirfCu3
n/L8WklQ8t0Kzz6P7FNDVKC4KdkyM5PmvPsbEznjJ3bR4U5Uc4ehS8fBY+FwH97O3dA8UJKmn13G
fm8TWFCTb9IhUI9ZJpbxAsFE7ms6Pj8CDkLXurAUrbG0C5cBR5vProroURgzXUxbmLbZvKW0ZljO
1prR0iMAK+mkXcbigViVu55qP+0IMFAJc0f7rM00nlX1N2njQNjYQg8vgx+QFwpC2m29QFmI/UV7
E61dn5PDthzqIkjM+BuzMkNswX44iElqbC4IekAhVGGJBFrc4P2ozNifJ+n3DyLgYOJ43fqmOpPf
tiBmE5eVO/Wx9XQTIJvQ6+GzOSB/1FsmowHF7+TGuHR8yk1Xl+HyRJyBzWdo985jKUfnp2erOE/y
wp3+F2nnuRy3dnTtG/pQhRz+AhM5zJRISX9QVELOGVf/PZBf+wwxqEHJPiXr2EVZjZ169+5evdYO
kLwpfwVzDk2iOICLsCk9GoeK83IstZAOrF42vtFhYp5gx9JIq5disbHSwo32XSlC72TogbJDt098
atF/3cuBXsQcwkH9TDM8HrZtcEhGXTT+AR2PnqplUkkHuVF5ZAXIthZbsLPWVqM48ZsrSwK4mpfw
I2ph/F41ZXkHtNB/ROsMVCHbCloPnfxftkEaGCnqFMBs81zIhfxYBU2wC5K2v4fzTf4ilbV0q/eS
ti1y/qqC6j0KEhNRzxYJIWSG6TvYDVU2sEvUFOWeTtTbrdIKoXlD6ad/I1OU7oicxZEeJoRySwXu
a0PLjVex0UPKDHJzn3eNdQi8iHpnTA2a94rkkcCnMJYSk1L4/8lZcrct3JePYdmQqYpdPsjTlZ2X
SOKDEjRAKHMU3zbwfipvDZSDe5GtuQXTSNNa7SK89tv1iP1uA4SbkZ835crfuDH++ECQDgLW70Lx
GHdu8hJKVfdNSQOPXn34tojqPatUHv2A3vkDOL70BgJQ/dDD79LYWtxn7GhRSJ4H8A2UM8Mi/CXK
7vhVrqDjt0UqbeWBdOXwuRjFGlkjKoDMhZrk7rGjQ8vddlag/FI4hui80fu/UZDsqO1UiOJnzzPJ
OgBkkZ47cphEUmTd7CqSYdf10erhWVQjJO0Fivk5Gel52uptYxTQ6waA3NokaTYJfR7p0bU8wd8k
jZELOyKKvHRiaoQI1yAP9mkIRlRShKS7lYnrYICI8HK7jCvtBO4PxmjYMtJHzSTIGVwInci8wivO
80Z0iVumhdu5FUH1A3lO0/vWjoXMQSm1qbhFFWHjJa1316BJkG5ofKjbVx0Nwj3dk1Vvu4Wg9ceG
ZjmyziaJNI443TqjMEobGLMoV1SVDjUBJd0xrtutPuR7/AUdeb0RBTe0PkbPfpNSlmcpYEwzxs9U
273qPhAn0vkhU7wD9U8PKfiAc9U14b0n6SSpAep5IEqI08OdkQo8YXnUcy5QyVXoiyJ63vSjUPT2
0PvlDySqO8TVs7r9poUaTsst/OSxymqr30TUt2KHxDeC1lQl0ucGq88QmiUnFzd2zxNGf2jqvnyS
ggHSMVlMqVggO7ezXIH3illHrTM2uTXF9LG6C7NKNba+rCWHxsQPO7Sqis8Uzkj8FvxdGULT9PIN
XDbtTa3rzUNXtOAb46JUvF2JXBNiWGQWEjtwaVcDedFkj0qoynd9KvjKCWxd1h8V5IMaxyzF7FGo
04jiTstRodIf8NaAu94rVY2z0aX7kPgGoUV/fHfLqHspa4CUdjNq3W2JQni1zSGbtByawgt5l1uA
PG0pp+2TzLX8qhN5vwE5H8jQawplB7WQ3pvMRZSOY+dmj33eR1tVi2hwo89TvemioLTe4l4sb2ns
6lFzZFmUXQm/U+KUtZAXttGEVL3EOHoIWyZoR5ggmeSW0kqnZmrq6RNVCH94AUkQl18Ie0pkPZLC
P9DjFf2uRBHpqMRSIHzjKW+2+4Z4ZqNUMSweYku7uV2qmZlspzIuYqO62ZOlB4bzjBuIQC6JGffH
kCfoWtbyZ0NqeqqFXQY34CB+BdqXT/pl3H/yhpcMAT83d8cjdtRIR1AzjXHLSYsG6U6oqOlaGeUa
ZDkFndQ6AUBEou82DGT1lm6BgoZTgHGfldxTX1VFNDaRIfs/Tai8ykOp9nlFASIzQ16LEpkpvrj3
T4NZ9W/WGNHhFlgoE27xuOhXtlyG3ptlluZPj2bj6Jh2GWkk0IlluiWAp01TyzPpbrBKQhvJ7IYv
daqG34M+Vd4Ls6WZKYH96ZsPsql2lCJPSqr5nvnTp3xh4eKpv5BC7YzCEcBU47qEkjKRHyYIWCP5
upXAZSCmZgz5eKB7wnoihQkMRPZQ6ISaSMzvEWTpaJYaQlicB7XL24dE9ccbeqj6HyL36i8obPzB
aSMZv5NZ8rTP6dH6Iue0Iw+FIMVU2YPAPUzhGe3MPqmlHflsfbA7mcbGW7Bo9G65iSmJUOZY9ZeS
1+Qp7P2oPGZopaHFiqNG0a6lmEyjhTx5aq8le4BeoIUwolp4kSPDfBBtx9El942OXfWqNL363U8J
8B0l9l0uE67W+iZw60w/Ujvvn+pIaLL9/6v7MW3SssWFB5GC+mOrtr/NplJq2ycD/Rw1qbmH3T68
HXqve5fDuiAHK4pfr6NDL1G9BqIA4D4mljowxDNoaNZJbeU3g2LL1fMQyHcJB9cyxpWG+gWgLbVI
0aQQSku9qs4A3WIeusJQQ1QT06omCs8BvbZWdk8tN1cfrw9oAetqwQkGoQXVF2jzZgMCn5XHVUJG
d6SZXBTdTxEy49dNLMwZXJU6WR6F8dAf/BEJrSm50DcRJpT8KTc+peOWJP51E5coaJjqRRFKMFGj
/+tPM9dZK0LkZ2Bh/IKebQsaX3g+g2gvApMd/TWmYvMCA22Kmor2BSh1U4Id8ONg0sJQLDfIwJLk
Li2VpA1g+RzMg97/SMybwFqFI1+A+3WmTIbwC2pEuNvmfCBZDjM3OFsVRefRgRWKQP8mLfcBvcvB
nedtW8q9+u76dF6u2AR7BsMmwyuji3PsuuxR1LTAxqGb9ixnzaFN653SbK8b+QMX/wgnh1QScA7L
JdHqp058HWeL1htCBpCEGDrfdE611fftpt8ItmBLdrDNHILMDWTI/KfYtE697Z1uIzlMuk2qxBE2
lB+2xkbbNCsdApcngs+CFEUC/W3Qxjpb4dyMm6DU+SzJeuib19pcoa9TaJWcwegxwMzK6APR9Thf
USH2yFKbtO0U22nc7abdyA7k24x7tP8ZN/1rDhVSB3zM5l+jBmvpeBvXIZfqrAm7SNNsf1iNCWxP
T4+hi4r5r77K89WQujx2zUTqkZ89wnwmeRsqniFyjC/VTrp3D0Jy0u2GFfjs2y8/1yb9DxnQNfPT
uTvbDK0YtrB+YF7wbXrc5CfTcNLjt4fMqW3azmhBDo7uLj/8AMpipzb9mIP9m6ZmJ1xZ/hnZLOh/
zjWOioYUAOw6nv7jl1Sk3Y2+1HVbrRqnkESnzd5CTadL2Q9sdJ0dIRdspX2Xq9eKfAop6WMQGn/F
kvPnI+h5YgNCNmTCnTTvGsoSugGskZynoj1kfr5pxPp5CPXK6QTpUS7CDRWoNdLfCy9KR4yMTIwO
xTBEw3PlDz22gOz6ErWV0Lovi7e8I4is1O6pErLbIZW3TaffU8clta2VwGPV+rE3FadSotu0GA+V
593lXv983U0srQdfpWjcIUwGbScf16OsBoqddH9B0vA9y9WTSOiuhWpht9mdqaMVid6ekDafLTl+
ELSptKR8h112pc/mwu9PcwNvOiQfXMuyOVsQQ6bI6/VArYsEpK4mbCwrtrvC25AgO8B56QAa+3F9
5BdRwMzk7EjI5QDuY2KyKdn4GomySXqKGm1TdofMX3H5F15vZmzujDUPYHyHsRZQFXEe9W+DV+j1
EV3cKxjhZBkaSosKhGAz1wqOdgibVDFscUAB1Bv2eQQ2myfEdTOX+3hSh6IBHP8NmZk+O8GeIdS1
UCsujz3zcUjF32i5kVJLqs/Iwmav141dTJwJGTucvLRgwUJOYufj9pS1sq20EMrGNPuqqKfw75hr
8QT8/URObH+mDY8w2/65BbTUg0+BpF32vSalMXbGyhAu5mtmYhrime8VQqEFz4IJEUgVT1E77AzH
aDY1QInrk3W5ASxVJLAletKRuZhLSeawTAq1Zri2EIh7iQeJp7SvHPmVoPbysGIGlQcRfi2dzrhp
wGcDympPbuvRciEAea3DXQIeJQWFQwdA88XItZUb4/KcEqxDdUdhHyI6Ls+P1jqh9WE+90hZY9VW
g+YIr+U26pOnyBq3bfp/4rDIui5TE1wsl4E9iBTQwRT599wVBQGy75Eku7aafW916T7u6+d0iG01
9VYkMy4ssf04QAzKYhKRN/g4MmGqBKehDplsZTzxJ7OD15ZUuUPF3EBjuXJsLyIQIiJZMaYgHq0V
2kA/WhNLyIpAu+LvGqdSXyTtd0evVSpSYTe2SfslbbvtX27HyaKKwBcabMDU5v6oKZIk8iBPhK8E
jfQAKgLtl4se+l9b4Qmnsd/xe/SDzsZFKneQrVQHyNHf9/lXDVLUKFqJFxZWChvmRPfIS0GccyJT
LM5N2vF5+Ai3Jokytbwx4reheb0+lBkl+uSN6MQmQqRaCS+8rs1epm2tDKYUy7zlKkG6pd8ftXWj
6I9xr4SnodF+u0pXg5Mnn5u36SEaaGksqZBu5dDtV3bnxbmDsE3SqUdMXpdgfea2ugoN9t6QNLi3
1A5wDpgWE3a2T4raxkcSTCT71CZdid45X2zDD5EqZic1EbhUiUhgov64TQvQkBDP0RK62WxOm83d
5nTHf9tNv3Y7e3c82jb/utvtdvw3+2jva/u439vPe3779z8wP6Xf7Wd7z4+P/PuZP8ef3U4/5zdn
+uXwz2b6zXHsjfP0tDnw63TA1mb6jf84/Jr+yPRHp/+x+Xl6fXo9/Tzlm5z/dTrx6+dp+r/wnaeV
03q54xRVhGxFQ36AnMi88VhtSB1TVgXhA+dmVP6QxXHnRreu/un6lrtcZUVVdM4ODcHAlud8kd6g
FWNZgxrO2HVt3tKLqJ0SwF05PO7W7+vGlgbFIVVFHU067M7WNlHaLkDF3bCjOH+kUfxIfzUg4+62
lYXDdVOX20hBW0+XUfPQdSKIadxnd1TkKTAReqlhJ3BZZe5rVRQbEoSoAVXbtP4BAuG6vYurlxCa
OAeeBuSluKqmoZ/Z86WJhQ6Wants1fKEcEu8AaKQ3fRC0q641UtHjikk9USLeEW7YIEPKt1TtSqi
LbE1o6NEsQHdhCHZ9IOewWImBvqNZwztCRjOqwEKZ8Xf/pm6jycULN8UZuDUlekG+zjUVvNTsY8T
0uJ2Zn/716taeQA0ZQ9bPmXf7uhD3STOL3jFATVu3Re62vbdCfkj+zXfiPbvn6bj7YzNcCOsnJrJ
J80/DUpOhZTHdGbkWawwgtAMjSozbWjVqVPACqCsxViXJlDFNP9QQqCicXFg+naAZ89tIFqEhVIX
aAsu1jTuLnJS7KVzE7O9lEtmY0hly94NpPSQtcKw0YasOZYAbJ1iAOeiSOnPSGgLp0vjB6URi5WY
a+GgTo6H1yrUTJfcwknsur7a8gUSJTkHcpPbTM+I8oYvsVGsrNmSLRBb0ECRj+UpPntO0JExUDbh
aRTX/kaCW9i6SxKirep/tDN7SZRCS0+4hB0QBptOunNBEAUw0xTxSrCwtEMsyAkRPhK5PueCmIUb
R14jgXqBz+2pyL0fobG2zxe8DY3NhDvSpJzCVv94BNE1A1OMMh8ylnFuV0rraHKPirS2poQsTbP/
8USxMGeWZnuxh0LA9DNmrVHpcAweRzae/6sWVBDjiSOU5ISb9wqcP6qK1z3qH73ES9OowxgUAkRo
OD4OMmzgOwDCiFuRPgXeA1ALVTwU1WMn70WADGpwm7U3Yr/P6Qkun/3yFmBVY+1gkByz95VvWZ7w
f75lNg1qWAdQXzENfMuQ7b36PhO/uXDCKNotDd+6tg/6l9g9QaMJIGWrR7thWAmNFrYVkaEug+gl
vanMIwKp1ZVML5mOvBQhF2xy7mvwatcHunAYdUnlwoQEjhTdPDHWAMiHe4J6Gb2Gv+VM29Er8Ysm
5W2h+39vaqKSQzCQ9DvSbrPzWHhdoeaRotsU5N/aYHjKK+0EtvaHG+VrTvty+XghQDlHsYdb4UIP
V+jkooBDiV2sCPuiMH8okQyrg/X1b2cPMzyI0ZnEj0l/wvuzIGBoAWUOGmaMur31J3kH1LOCbNiS
e1jJJi7dwtNLn/IFkCCerNN2ObNlqUJV5K1Pco50gvmUU2E9erIidG9xnRfhTgmpV2+pRJpvqlL3
IeCKkdtKCKJucKh4BEea4vXXGBIM484t8+4XTHfWeEubF71HBkCIZJMlGo+deqR4uwO5EP8eXNpI
oYcOtFeZpvRHsYytG7ZMX/Me6dpPuV/SMtgrekp+N0/jvYqSAyBAPyg/G/rofaqCOvxK4bg+hmnf
/HKNsD7SH9aHf+3sp7LHP4HA7LzWiG92NBKa9P8K8QalE5T8MrE7jNBHbKtM7D9dX/k/hamPzooq
tywRmJGnMqiSfVyOLAW43ZipZQObtHUlv8kjmGzjDtYTEE3QRIGr+gTJxrMa9o7p05uUpaeM1nyD
rheUY5+uf89lWK9TcIRIAIUosiba7FK1yjGMA0NwbSlVn1XoZdOqhI+gOoSj/8UcpZXo99I3MW6a
fChq8W5jS34cPTShuiA3ogAoIXBvw8r43Y31uLLlLw4xdZ3poQKxPbyR+nxMRV+nTajAiceTaCM1
N2PNPjWHv905MysztzRAkTW2IVbagV4j6hHIntcDVTNjTW7w4oKbXtWwr4E/QZMXprfZIoGihCEQ
6IbDe/pWOSkbxLruLSffBsfqh/hDto1b+FogeX8eVzJ48/WaW54N0gV90RVyzVQG+SELg1tdXZN1
mq/W3MTsrVcpMv2b7sTJqDf7TOkeUooHsRFv/26jz81MIz1zg0UblaoE+scZaEIQ4VdBg6iINmr7
0oXxytZYG9L08zNbQy7Crg9q35FruMyzz4keAVJeebheeJL5iGauK6w6tRLh4XCiV+tWfeo3IEWO
yl33tT7BXnTTPgNeW9kO8xfl3OTsseyKUmBY0AE6EACKZWSX1d2A9iNk86W+gdQXUcrrq7ZsEHCY
RVpQuij3SI0O8BIWCGf80t0XTnQbPY43ihO8XTdzkU/7M7ApCodaGcc7DyFzKMs7VcWOEdwGyY3b
P8QmMDfpDRrURtxBBaNKjgKBI72fK+HN4mbBU9GORsVXnOfiUyiZwzzEtF/dpPTHAreEemu/MsC5
n//XAP+xMtssk6PS/MlKtW2244tmj7vgJn9L861HSfU0HIuX8LPQ2erzmstfG99sz7Q8BgVd5DBY
Jq0O+zKpbLle2ZeLbupsDmeXKs0Powb3QeT0iQf7jwA5xcqRXrMwbdSzIw1vL6hsJDzgwlFpMsuc
dq188Qcccx4Z/GuJDEWiZAbgYQ5pSVxLHtMaEJvo0Lz3HG800iLjQX/dZQ6KBnf6l2Dn38BUsqtu
Pw92dVh5y/9JPV37gNkeQVgYYUuPD+g3d2A+fgSn8vgruqX9/l6xaTFN7Ztse31fLp5v6hr/HvNs
c2SgrnS6dSInNcNP8FvQ5A4d3u04iUMbCs0SdTw8x171LrbR8brp1eHONo0iA/jTC2zrd35rGzDr
P4Q7fR88pW/anQG+YE/LpLQNSECtWJ5uzflEE/1TGZNlxJKs2WYqIkjYzGmlA817SijdF9Yn0uho
EeS3bQXgohefyv77WL/mZkhHXbzicqaFvLBP6pxymQrOQpxdufRmdnIpMfIklKJwJxoDZDso7f20
4jy6Nem5+Hx9xEs+gEUmc4z6Ac58+vnZ6emDTqr9lgEDoJNQo9HThxHOwutGllzcuZHZ9sV2D1sY
RnzlR2DsYrgfiYma8lO1Vn5ZnL+z4cx2LZzbg9fSDOjkfe00EDj7IeybSeUo9dfrY1qbuNkeJRzS
4zLBUm29e97BAORsbK+buMjcTH6HwjalUxTpAQbMdiMIWK2CPSECT74ZbxFD2iS3wi/tpvvUnPz9
dWPT33Wx8yjNwviKGBn1+o8bQeZ5XQVo7Dip+24EuwiJiAAGiEKEjeddEXaF9/26weUJ/I/BOYQT
EFkejhUG5QymrV60e73eJcGamtRiADHVnP9vYHNAatQHMr1ck52bsnU+VeFG/lkC6d5PjYKQeW3K
3fWBLe/BfwxOPubsSOWZJpVyOu3BaKfTdouYBK3S6oqrWrr2zoc18xRaKgNxLrCilF+ScI9y7/VR
rP3908/PRmEEKEh5iRg5bu8A0re7cC28WtxxU1hHkR4Fn4tKKexwYHslAh8D3P/ghP1rSYuYpdqe
cAyGNxEox/UxLfohaKp44pvoRMuz1xo8YoarZli0pNvAbR0YelMPpgQa3KpgZRcszt+ZrdkukM1Y
0DRIBqGy6Oj1eUqU1+uDkdYszHZAipCKWvZYKPQNral5+ZJ5zyUci8UekDeUESX9qt4OOJwt6U6a
rgUl0wguPAZYJTA9wL0uInO3Q6uArvbIEXyJZqTEaIfPKuUby4ZdANbY2kVRVumL59jQkwfdiyII
NkXFh1R7VEsb0M7ayVt0KQblNAr8U9lw+vn5npVJSEJBwBe1L6G8rbqb2lrxyWsmpsN/ZkJJ6BMN
YpVQMDTugdTbbhrep2WyslMXz8bZSGb3GJdLawYjZqo2rk+aAbWeK9Bv2cOeB5jqxrRin85O76QW
2VoCeTH8IgX2n2mcXW1dmUOXbTCNzzHMFA/y1v0KP0R6EE/KU7IhI/mM8zysvWAXD+eZ1dkF1NVN
oLX5NGSaVkV5V0YvGcxGvoMI+PWTs3hw/rEkT8W7szUMw4pOshJLfk3TDEWRWl45/Cu7ZO5ojIl0
o8ywENPSKuc7uS9tdU0ncm0YMw9j9VKu+xbL1EqvaKHI/cv1aVpcEFCIBIcy7nkeGqYh+V2tCImF
UUwWNSfpNyHCCe5j2B+uW7pAsE6BDs8z3tl4TBQ9Z0OJYghm6T3jyqRp3FXQcfsdQ8oU3tM659TZ
tlMORvJ1cO9y7VFa2w7S0kAB7kxQMTJ5lDM+7gfY/vwxyIrI6Z6snbrPnsdDFtnqsd7eDhtDA0p9
WzpN5azJtC/bVYGUg8Uj+J5+frYPXQgpQsHNWcCwei99Yaf33/wcTL32CQ7SFce15FGA5JiEkXSy
TNo/H4wh20E/2khOSlbRNRtPSfi9p9tSA06fniClqupf1xd10SDNASK1RzLZ8wKnkBOi5KRHncjM
TkP1tTJJg8KxYnYQ5HmfxmTYeNEaNn3p4BE0UPSWaEECivxxlAb5GvpHW4yqgDWjo9ye4LZdcc6L
RkCJmNN7aWrO+GjEMqFjVUpybaVa7SoIEAsf0UFP316fwMXw30TxgeHAiUYt76OdspMh7jSmx2AQ
3w3lwwjZo19W94CBtkmt7vzCf0QhANR75Vjx+3XrS94F0tVJfooWjwsksm4hh1lY09ujp1e5v22z
n9cNLM4iPUK0tlCoFOeXdUTHfC+iL+8YEMponIJcQHQSWfPrZqYLeR6lgPr7j5nZhS3SZY9+EFES
NeqJqdpukl0Tvqj+5n+zMzvMUiZ1NIzyzKDP2g6omEXJeyHVDn0R1w0tnquzAc1uZ7CtepOPzFsm
i5BTvQNGhwKtVh+QT0GR71CZK2CWxYWypke1CWeZMkdnTg30YlngHr3oBtUTUT9I5bfrY1oyARBC
ASGO1jJtPx93uqCEZKqhCnGsEHbjHpUf7ua1xrSlHX1uZHbJQOgdqn6KEVSfHkW9ebLS5+vDWLMw
cwyKkibZkOB9Cg2u1/5Bi1eWYvExi4wNyB5gKfiemX+LxCHwupJTWZlvYnaPosAgvwjN59B/klLH
vxPuyIKPa2/opTN0ZnX+UvOJtWNtyt900ei45mtdAmGACknYX5+/aevOz+q5ndk28Eqx6wGmRY4E
r+Q+kIenFpKH0XrUxx+JKFu2EX2/bnFx4/0zn9p8T6R0ysLgzn2BRqQ+UaI1z1GxvW5kbfpm2wK8
IlyvaD07rbUfI98edbsAw+SvvNjXzEy78yycyIyqU3oDMzkvTvR37UT/DqtILq6giqUpPr62TNOk
nhlSBwlBMTqfHI2cvje8jy4Ldufmz2Xf2BSSHbo0iOTWBNkXThflJqCZVIMs8qOzabRCL6zk6TqM
W/GmTg3Elz9dX6il4zVVtEB9cetNfcwfR+ZqGSw77mTCgGB9SgvkIMz8xoa3Ab07SBLFG0NJN532
pfdoDV+T81pYQoPuMtDTnG8VjNBH+/BrSNC6cIkgrGB32T5Uv/jiNy1YOWcLu/6DmekzzhaQCoen
RgZm6ro5uHX/UKvF7zpda1dYOM4fzMxms27Gog1qzECodKdCbGsEdvTUG9ZdmblQf61lJBZuRjTE
8AM0jZr8PrMXSoJYhBVXfagXr1CPbv3mt+96yCe/sKXsPvtuBd3KVC6O8czm7DYWVKHTUPqeXNam
HF/K6MmmixsZnPrh+t5cXDPeCcS1ukTMNBtcDvuhB2EhPhjwWmP6u3ZMborRW4GorZmZjUfpS8/o
oNp3+npfQBVf7WL/cH0k05fO3MeEiqe9l9Tf1Ln1cfehhZGnEfzVsGrQEwbnaUnWCuKnxK7XiquL
o7HA+AKQ5zT/ibDPNroFGI+gDFO9320a/aD0jROv5UuWjaDGQ/xCEGnMVqZKlNRoNZOsU5c6sfx5
UBCp8lZu/qV9BlIUqDaPKZpMZpPmeb0seOg/OmqI2JxPZSNUo02hQunaWk4d9yRO0dS6vlJLI5t6
tuhFI/TjLfBxpcJO52GcwyLo16boWGVSbAyr7XaBMq4Mb8nxnVuaeSS6DvVRjxiebyET2ai3aWsd
vdTfcNMc/35QMoAdE3Qf7Tfzh3AbC25sRSSB8x6iXzHcl6G+HUpr5TZe2uUyzfsU8UydV9xswQoD
EQbYjglpofcNhj2MjL550oGfhrvrA1qau3NLs3sfEszRHXoGlAq7sYfB0PjeWttWebluZun6PTcz
2wySIIsew8WMNj4YnbVH08G5bmJ5JAbPdo4S0LfZSUIoFrkyhYxWkv4eepK3b0az7bT/ZgPQ+Ppv
KzMXF0SSUvhTlrjJH4HkD/4WouLrA7lo1se1QX7CEOiS0Vn82WTlfZtAsaMxEhuP8zO/DZ6Hm0+C
E5/6g7YrT8HRuKGe+0D33r23E05P4oZ47e36Vywd3/OPmB2qAAGpBoUWrvnhvtdehSZwxGplydZs
zJas7DuYuiJsmOpO9b508BMgG3B9HEu+j4K8hY6jgqjq/MT2sRz1hsmdFITj9zzxb1slOUVKuItj
+CChaTQlv1qxuRRL0GMJ2pgUFu0TswXUsjLsUFnGZguRn3gfcm0USJNUpefo+baRKYitTOU0VfN7
8dzkbLnaXI69XMRjQLV4DyLOkbvkR5sjvGOZu9ZIVpz72ghnK6eWRqi4OrM6ZIio1Gr/7uZCdYzb
6kvWil9Fa1KYDqz7BKTsyuQula7oYoUrYCIKAKw+z8C3flgAs+Ze1uKdEgRHCRFIqU23rVEfuGzI
RoabsUAqqlXgosu3pvcuCt5j7K/4gkuPM6kvwOUCLpXIap4v7GI/yeG9RGcEicZWPQb5N7S39TWt
zuUd/M9umrkcQWyiPs4ZL0IMEB7n5AvhAWo3iSG894haiHBj+dpaReVycDgh+rsm6BrtOXPmIm9M
kHAVpiuoO/FaU+CqGAOndH9fP55LeUrs0MWiY4zMxOysqH2R9XrG6OC0uhMjxANjSGlka18IEARH
X2szOUJGjGLfcEBN7Md184vHZsofkrgGXDzvSNTbti3pKebNlP2oo4STEuxkryWSeE+EcGXnLk7p
mbHZXatoYgCNs0EuTHafc/01GuHzrrwdkl4r3mDxeJ5Zmk2qlhV1qJcMa/BVhzjjZKQG4bhxaPoM
0jNxU/q1jfzM9vpsLhX/gJz8M53TDJyFzCk/Ms0Ou36YH+S4dEINJsoCMhErvuuHwfEj6dFrU0cO
xYPb1GjF6Q9GQE+zUMf7IkKXoV2DWS8u8T/uYo4BjQaI7bpmOj4UDGJ/B8murm5cqnfD9+vDXzyo
Z5Zmo+8MROgk5AUctf8GaWQSH2KKX4BEXBg79XZl605reOHxz6zNXHA20DWlTOMKFBXGjy8u6WnJ
W9uza1ZmzsfvIPLV4mknIRbUbVWttAmCVw7G4nY9G8r087Nto9QaMoaTRx+b+oti1bc+os6t++qW
/lbVg23gv6dpurm+Wisjm9OY1IWgu32CUUSTNqqPHGIV7HOhXjmKS5Gvok+MHIrIe3UO8jfiKtes
iAeeZ2i7LkR+Zoz3/81I/jEhf5y+tiwD1EHxK1Xrwa3sg+b3X91xXDGz6L7ORqJ8NJMpdYYaJiNR
Eewqq/xOap+l1ATjo6/sh6WSLmhZ2oyh4aDfTZzlclWrrgTFtwg+0UTqeygqn+PK1pRXQ/3Sj7vG
fdDgBlZbpB621RpXz6r12Xz6hOWVWjJQmURapj7p/o1vIk1zkstt3HzX+RLUWNC6koEIrpFmLDqR
s6HPZrkyuqIpp4RAFpS8LpHq3ENWDVPtZ5qLVGFldy6lYz/M9OxO8jw/R7aLmfbHe63doidha+1+
pHXMRYZaeI7lTR+uNMgubqQJCz0dCJq0p5N5dtwF5INFK8MmCsdo/bbQ5tOUD/dpwxCvH41F5w9x
tSRLqkpqdraR2kFLBlcmNaD5LZBE5HAadY/IgDOqX4gt/zogpP2JaMaCuYGu2XnNdchozBfUjHeF
YsDiFcU/68JqHdnT4RWStc/Xx7aYcCb81A2aDjVZnOfCvMwyK1HDHMBHdV9F+W1dIXGg1V5/RCRX
hz9W+VEHyKr2qHNvlN6Ei9odXxI911Z8w+U8EwrrsHlMHVpU+2bz3GWl0oAojB3VRI2nj4860sV+
BcWm8tXr1ZVde+m6P1qbHdCxldswLLFWw8VcyPI2Nh6L/q+TmZMR6w9H6JQVnu1S2adp0LACtDCS
7kfX6/2jabSfoZjNVpI9C6Nhs1Cph7GJpr15/VJTBb8nDI4dS/iGBIDdBFtdXJmxyxsW3h/i+Kn8
ARvpPM0IFXAX02vGMde/x+5xjFEsPZYG4nfRKcve+tfrW3NpSOB+IBki40LGcXahwyZOGs4bYgdh
FXS3NfNl/HuUFNxT/5iY47ByuaPRNsdEWdzF3tdC3wrp7m9HASPo1MJP2kCcyC4++ik5qVE2r6rY
CelyVZvCUQvjLl7NUCz4YGrX01RN+CG6SGezVYfIM5tKSxkgeDbT97x9yuD4HVoH5KWfTprwU8nv
+tgufTA2SW7Tr6AYgKdmu1sw5UkQEZvhJID5EpilDSVw1rn/o53pO858vSFDgC+mFMXQq6ublwGF
9PGhVN/+t9FM7unMSh52mu6bjEaLW2RPUqTJXlQRbMun63YW9jWzhs+l6wDiqrnHLQI/q8V6Gk38
0rVPqfhQqH/vST+YmF3IKGyMljWZ6I3vnnGUyo2XAUj6Pa7V8S4DU86nKBsgnbSJamo2Z3VVa8Iw
NW/0yGmU1rNoNitVp0ULJk9rMuXcTnNonCIhtRO4lNSa0qlD2tD/Oo5gBNQWDEskSUHx5OOqN34O
T/+f8pnxuVJ2ipvZkfuQBvV/sYfP7czeQHKfAnftSF7rycaLY9szPnsx5Vx1ZTxL80XxmPItmV+I
a2eXaFPzGsl1csul9SBnv2Lku65v3z+Z449vRl7nJCYheID2D+j1xxnTBSMX+5bXXH5LT9TxG8pw
xqbYut+q/bCFysZ+vZNvlJ22peN0tN8Suh3aG29DrgCaAZKW9ru79UCKDPu1N8wCjpJPYxFV6BOm
CsvMIZX0R6KRzHOs0WA06T+JCGv6RmLTxmKX2Z1l/Vb18KlWml0UPoltdaB6+gnRxY0olY7uZbiv
Yu3xO22gi+kC0ilx1Yj4ytl0lU3sVnT780TU4xM6eacykPZKoe0GjuUwrkEjlsxJ1O4nXlzunXlc
nGWIVXUG+6ysxvzrYLiRiTgsvfBOFsdVbIeDhEJY2BTaIRWg1rNVFYqesTc61Iy9dovmQYz4sj5M
Co+NCWwY2t/qs0tu+FHLWlXbXN9OC96QK1i3AOCJpNfnZUW0JMYawonYCcbDoL6J4W25BopaNIH7
0EUL6ntLmx1xv5UluGm55dv+hWLeEN0ST18fxdL1O5HN/8fG7HgPmlR4VYUNq/wyfkNDcQCtq/2S
g29N+xR7pa0hz3vd5vKwFFyvRWsRdMgfz2GR142akZhytPLoeb8D6FqV9+smLt+RbFrlHxOzi9eF
PCRh0eP/z9mXNcdtc1H+IlZxAQnylUtv2hdLsl5YtmSD4L6B26+fQ30zSTea0yylElfKTqJLABcX
dz3Ha8DjouxAL2H6cX47gdy8+Q8O7LEo6ZCckaURERDlgPScabuev6PKd3k5C3fjZDnSISVi7MGE
DRngynUBoE3oy2iDcEm7Mtas5IJrdCJKcsc0WoHut4SovvgAHlXa/C0Bjs62lxd0rnY2DPHs9AEn
Bj0gcjceV6MG1Avgu4mAr4IltYAfHmd4Sf4nidCySwFLjYcPyKp5zwAD2dd/L3/BmRLiA/ADMKgK
QEs8B5ISFuOgg5kIH6BVHXPxH6NkM/a/Q6VZQ6w708UvSahkojMKkfiX7T9yz+Ycf4wuodpzSPia
p13nOVVcBmAVcQfANRF0iALzmq5BeZzpjCRW0pkYpanQ0CC2Qssh6QJOfZKkbpQDurjbXN7Ms7db
kiUpTV7XmKxRsJm8AZJZjgMtd5clLB/XP5t4FvDUKLDFkONx+xY02m7fX9VrHY1nqn+6CjkUtYXq
TCGI7jyW/+W1gu418Eur7A40yis2Y96Pk6d1loTmEDghQJk6K5EW+pikgmA1CTrEKZhqOornynmZ
jNEDBcl9Vs/0n2vQemtS5/UfKaJq8cgMSQONiA99CtoU6xozKgD18gYjQ+vVJmqzFcVYVMKjhc7/
/lhk1IPFr4NI0uk+aGxcromnJK981VQwnbLmRy2e4JE4See5qDs0tENcCnhxI9xb3UPVgP1l7WFe
lKPj6OCBY3qPSMtCHxlIDkHc44E9+SoCp43ZZYFSAhAlXxuxWdzBI1HSkoCy4nRm18JONcAT+GUN
O54MqLHkXm2t5X6XZSEqRt8NHGU5FBe63ZcZSKaQwQO191j8olF6QIYJeJa40CA2WrnU5+XP+R7M
Yfj/BBpSMdsEQGfeqbAbGDHaqyU5WLy5api6z8VbG1V3mCQBfBbUNFNxTdL9f7Apc8HOBisD0uzS
KVZDWoQp8s1eqpR+XBluOP0OzXDFT1zUlSMp0gGCarsQbQwpasR9AJLu1SjeiKRwU7NYaQVbfFWB
GIIGIAwDAOhNetTspuwBtg5ZShvo4PME26oLICCd+SX6BG3mD8wAsnfwH/bRBPTrnAPFcUrWXxdW
laV9D7syhpvB6ktXM4CTprQrOclF+/WvHLmXfowU8AACTt4rEsdLjfcmD/pcuB0gWDCRbNYfwNFf
Wdp8OGeG+kikFJSCujs3FQMiwbPpglYS73WXeU31HmtgxbRWzm9NmpzZtUtMXtvYSNK7evjElEfL
uYnIE9JgbC3cXttMKbrrAVJHchWyrA4klYqP3FQ7wRl5yTvMLWl+gnj3spqsSZydiKO3ICmVuY0R
EjX08bVm58cOC3rksMFcv0cx8kfKhzsM6HxeFrvomxwdoXQntFzjnV1ALEOvSlaB5p6YKys7xzKb
7RhcSdCqEHRyyI0Ueo5mbspHeCfKddS91NVb21wZzNf0XVyAkHqXkc0Ebr0wfrBBtIEE92BeUbE3
Sq9m/LvhlfQx0j7XPGu6McWCO+sxE2NQJuCHpitCFnf1aMXSrqYGuuP6CitOkoNRD0E1tv7lc1u0
m5iQn0tXQECV8fMpjgrEktNMe16gMeKzIeEMcWZXa/XW+VPP7viRoPlDjvWSGGEZAwccNc4WpFQx
eCNeNGvFdp0LAYUYRjAw0WnPiUfJkNSppqdoAIYhQRJD6fi2EGRTONq3j+VUjGRBFMqZkRg4e0Du
gSjcVsNg5O0aFNz50ZxKkWyHAmCDtmuxGHvSQWT6Uqfg5g5/9+b7d1VgloMkPQZF4SXIJQhQkYMn
14LvQ1prCy6THQgcShckANve0tcyIefmCcLmMWYomwbNlk5It0FDj0oUxpWhBqCpNGIQfPoRsH7N
GMSt6GFZ6805v0OnEqXDyiLDSsB3jffMmm5pU7utwx4u7+Ci2s3dF/9LqTmSbnd0wATniEUpRvo7
z3vymhAabsPE+XYLJiaxcVXnAQsMvmIa8fQWpaUyDdpI0PSUFAc92oHN4ZY0YOD5iTTr5UWdN1rN
ssChhvZSDFWezTyKptATO7PgNo6e9rZRn2ZOr8Irr9A7l7iV378xT/zW1mb5vlL2p5biVK50YBpC
MxsM1LVH3Wf7kF5P900w3XWbB81L8WegzN4K/DFlruM+myCV616brRLYvhnUQbuLXzTPclWQzhXX
hd8G/avxeXln9PkLLn2hdDPtoqhFacxfeBdto+fyFYS1nu2DgTqor8qgRzJ7Otiu/gjYs2hruKuA
b+cuzOkWzTp/ZEwntWqEGPABXDvU9atmPWvxnmT3IE5PkhXlXnB3T4VJjxBXdVYoE4TpKdh0bwwz
YAp3VbT81puwfKrDYCpXTNJ5iHQqUrpQY9/FOedQvbnWZgh0NlDgXRduF+7o2gu4tJcGeHhQc8P9
PYN8xchA2BXAhwZ4rzuAdxLzde4I2PuJdb6or9Z63heiMYA1HsmT1DvnlAADAPLy5EeL5gX1Nivf
Ef15TnGjjOhE2tggz3FW3vklu4tcIOY8EDnYQNI91RgQDStRkobQmOEujPcKd9yUBVoE4g90Uao/
7LU+lSWbSOb+FGQeUf2Vy/MOB3LWWEFgm2z6+h2kXUO4cg/Pm6hgoY5kyOmqytRLva0VvFx1/TTl
ky/Ery7h7yRjbj1q9xq45koz9VW7x6wYC5LpFeMbK87AeYuM9BXSkwYQ5AifgZX2femV5u8qzB+y
odhomB/k+guo6RHKXCsK39adQCkl/W7aWpIvKVRSACXfAYc3YgwnqACJNpHXSbs243s63F+2fEta
dLzhkuEr8q6saIOlqsh21mWNMqVviE+j2cDZTpod7f6L8TmWKFm6wjRAtjFBYjI+x9V2yDxWAGGc
ln7b/WgoC8B5W6vfz7SeKpZk8gZgnRBQHNcokP8oAOVI1nyutY2UDBxYOs2mKSGgyacIJEfg6O47
t8k5RkdAvWGEL7mSu1NuPl4+wCVjd7ydkhlQmrAsgfQOM2B0oBx/IkkLIHnqldGfON7z72dl5n1E
jgT0XNQksms5tRh3TVWoJsv+9m2HZIybO372bYzIrxvwrxhJSfQq7LSZxR69WvEubMYb0pJA1auV
6GLJIT9ejaQVoDVnamNAjNo85qAvmqixyUuPouH28in9f0zKvwuS1MOowjFmCiTVUekNaRuY/NWa
fJ1uDYDTmOAbR9LOmyIfpIPuiuzZXMnOzTzGawNZVQOqsGTO7KHRiokw0JSmZv8nS8iwnZEp9nlJ
bQFwkrB7VErSvIKECKy+tQBlhln2QR1nyubypyx5AaDJw0ypRoC5IePdG6klOK2jBuQwxI/i5xLg
DogSCAkoXykVfI1Lna36SNZ8YY88qnAwO540WDWthQ+YSciEsCn+UWFcpHZ+gkHGxzKvWjPZVrr1
k5agcUaPZzf012r3V7GzDdR/n6ofjhZ5GI/eGoOyjXn4WNXxVQtWqNRZGxRd2x/JGisR8P/tBN+s
qH+GfN/Xm1K5KpDEVddigTVJ0gUDZR14pzJIsh3mFTTIy+dCfWNVFBTAxbl86oum8egkpFvGkMAi
osSp5+mmrYEd4mGIGMjMpQumCE8Rrxp/uSxx0cM9VjTpusF7Uehk4bqZdBube0UEmMZXYssLa78T
D86I/NIaXciy83K0TskUO1XIRUuxp+BUpwLaZF6lzWs6aUEDUMS8bl0xpwwfRtutnUMyrlyuryz1
ucZbaDqcASvO4K8qYwxp0/LGM7VrPHhebwmXRLspvsU1L+t3mzWYeX/UBs/qn3vnYKkYdi1WrI2+
rFn/foW09SQZRdnr+Ap6d2f9xPDOtvbjPRqbVZd4Lbw3t/fVfeF9lG7k/kW5UN0kvrJJA8effl5W
g8W3ERjD/29DpAPRqqmrYXEab1AAuq/370hicNfIRzA3V3uTgMlbmGs9kouxJDmSOn/VkeFJGXOi
RoPUGuRm+SaK3D/vzi13w88IYSSa/7EBrWu5GOvEFNde2Q1rAfeip370BZLp4+BvKdIIX5DULgaP
vT7yi3JYOegzynQk5NB39c/uOlIRqkACPE5NSAESWRaInb7lrrX/XfvZb9M1PsEjG5SvoeLaPt/n
hy5oXTRE/DQePzSPb4o9OiX8xF+/hCv6J+ejRNMadjd/Fhs0oOfXpWWCAzHSvILVww8F1NCPGsAM
eo/2UXtoBMcgb5xx8YdoMSHoBRyd30CDia+6RnNuwOhtg+w8d8j4MA1h+7Pokupa65oQ42nUbB7R
oi02YxRjoETvE8cvQBAetHxQhNuWpSPcKKpCFmR2Wh1YbLY7gJYaVwWtkJWtFO1hUIX1hOwDR7KW
UrILQRr6mjV9eEhqNjIXzbXCx5VCxtvop9ucOuk2VgZn2+RNEVSKgrFgG4yaGQb1fCSX0WKW1e2P
tBj7Q2g5kTfoVYEMumPnNymole4KjOH+mlncbjIxgTOpwZwzmMuLjlqb0CT5wYiGZGOGVPVz9Jy6
A1cIUryN8ZO3ibgvoNqZ7wysRB16yv2pzaJnJe4sF4Ot9n2bdiOAhkgtGteaJm3XlraJyb12tD5U
bOBVVLG8RYZQqMzrnVI13MqJhh26DsO9qaQUyLVx1R6E49Qv9tSNz4Deq+7tYYjuGhVwYOjX1fYV
kp9B2nfqX17paHwuavVn1+rOvssj/MTQrrNNOdJq9KZRa/c1ilEHlhD1QQ17ZvioTtk/OrVrb6Jq
tEq/qtT8M5yosgkjS4Tz0JWx0+ysRHMjS2tyEGiis1wdFDL5BqksIkD/HZoZik2JGMCG2+uja8c6
cPGGhj2QUI+QnCzT8LYBK9c9AvXIcK3Kzt5pzcIGKJMMeC0NrRU03lXU2akkJ/dqmLSHKDOUG8dq
09YrVeC911Y4/rUai3jFFOft9rKB/EqfX3gyHP3UVpEJmcJExWXRb/gjfMH32L9PDqH/AQCJrX5X
7Ln/2l/R/biJXGXNTH1F85ekS+5OBmpNp5stpb39LZBU20VPwDOZHnJX/zkFdhA/YOiTXtO78JbO
dnNtyn/RMXEwQ2yhTR9UwJL8McW1JizB6tuCuO1Y3VhksoNQ9L/AvP2R1OKa5jg0sxj3lzd+MWeE
tA14iWZgqTN+al4ZNCsHoMSnWrMJDSA7FrbzK4kqsqmNDi+DpcDpVJCWVdOKu4qGRFJR5CuJhvkt
PjuAo6+Q3mra1oWtou7loSZ1GyrDlij7KdtWce9fXu+iUT4SJL3EHVpXFRTXGk9UAulekXRuGYfX
pqr8FNx2u1X8uEUPEK3BxtymBjoVOehR0sQxBwKYyra/MvDijLZf0ycNtrllCG38briJ19Dzl1YJ
aIIZLwduIEJk6Ta1oy7SGRpTrX/nFO+8+WrVpmuLV3Otk2Z5fcjEgdrPBlqmHIiziKptU2NHLfWZ
DZi0vzIxLK0I30azGiUbXvlc04LLx7jkWADFXMOIv4EuCblY0TmclV2bNzBGORpc46uo5UGJ8Pw/
iMH4KwgpviaBpHvJxJhVHajjIGZXJzNh6o3e/r0sYw5wZNUHfeg/MqQACLGvAYxxyGC0rDZa3Xb7
KmHhyoYtXbBjKfOGHvmC4TgaotIgpesx/JlUbo9xk173a1DLXV7PskIYSMqgZI7Snzx5xq28jBUF
osy+DqYebjbeELuavKop9gAMs9wcebaotn1SGmumfEkxMMOHVusZRE77Ck2O1onoGJTtZgtQWDRC
YAyUq5ZrsG4li7Jkr3Gj/1miZK4mzUlE1SOQTJRr0o4+oFzfMLnwI1bSdy3EJU+JW7ZrFbrlnSXW
XDDDrCL0//QQzQTRAkZcG6+sd6HhJtq2A2iz7k26Z02DW2kuBffs5eNc2lA0XzgGhlRAjvEVZR1t
KBGjgvkRLNUxHk3oSzaCH3DlEVqUgYY1C4OE+EtmfhmyanKKEutKLXZV6Vu9K3dl+efyQhZfOvNI
inTR4tau07aHFI6ZU22M8IwljxVItRpieyBh67ysrkG91vt9bT47db5Ge7tolY8+YN6Go60MSwye
Fhm8jDYZ36wB6beJfyhGuVMFGojbtQB48cofiZOU1Mw0cFqGWG8ebdvuhQ+vLX/pxMpVWGidQeIS
c/WYhnZQfqKSUoZZlGmFgO8yieRzUu1PIK8EJk1AVMyuO/LRVTVIdtGMJAx+IHrm2hkov/Oq6V3H
imK3HD5LW7vhnLukXfMrlgLvo4+zpdAwp1bLWYgt7ye34leTvRWgrTIbL1ZBfrKGW7KsxxjrxGQE
tTENeXrAOub+QzZvBfgp3DLX/Fop9iTPV5LFi9Znnh79v2IkRR6I1oOhCmLi7rUt78QU+yPZ2KkN
OCPgMyBrvAagvrYwSXPHVgurqINENZu81mapa6PpuGiHNcLmNUGSzrLIKonWzDtIfyTm7QCGkhLw
o5ctweL+oblybudH768M6kxoUnKtgbMZou2lSV77+JaNsd+EvzCliAfKbRCKXRa5eBeB7m+Dmnim
15IcsrQUwgr1ArbH3NiVve0b0HjdjELbXJazuH/ohgWLKVpy8UCdamACx28CqC/eXnRNT2QfIecH
5MTgspRFQ3YkRTqlzJ4BtCZsYGWW1zlmjzasVX7S1p5cXRcPBQOq4GWJ56hZyPEcv+uSyKF1kt4q
OkRoykcr3IpeRyie2WHlKRrKTYYLn9qqfTUO9OidVQPA/elKc+fSGR5/ghQ6DEaUpnGET6BV5quR
uUnI40iG+1o8XF6sbLQQimlwpkH5iOkaAniu00M0y3Q0Kg5st6z6zdHnE9ufFUzYVN2ikEb1FR9X
PswvaUA+wAwceEHQPXAqDUjARq6SFiOS9rRDefChAO6BJrobAl/CAL7x5cXJuziLwzQiLh5atgl+
dyoObYJ1qzWO7SI16UYiMI0eM9V4f79rjNEUDlT1mYMBcRcawqTj6vI2LFjnKBid+cUL9SGJ6EYx
iufLyznfPUhBsxliLfCAIoA+XU5S5gYfeMS8stE+2jLfhuX4PChIV3U1UghaY28vC5Rv+LwsND1g
4B7DTzPR+anASeRjp2gJ82jxnJftbcQpBu3XNu+sQws0xejaQzvdjKAGvDrJkKRgbckKJY28qzfA
+bvMfXS3H69e4D2sjY3OB34c/0ASmN5AswBUSrBzyFOqEfA4QjNHflBHfv5ms9lurxs/dT1/TfHm
nbkkSNK83tCHZORh5CVu5pZ+j7Q4xlE9KzDwO3jT7vwrw19Xb2/+jRPc3G3c/TAvfHv/QdxrgsY0
MyjRifXh3iNL46LDxn3dBk/e7uHz82otJ3R+UU73RToB3Y4SViOD7ykULa1c5Hyba2UR6Cx5pGav
rTgV54o8i0PGAF74jLE7G6Uj53QAxpzWa9idWAwHu843akUPdl/dDEO7ARn5yrGfqzFwCMCvA3Y/
UJIBp+9UXCn0POci4l47iEODtKebjP1VqSvfbCv5n3b9uyzJCqShgmepwrIiO8RA0ZuYsiBpwOAk
hp0xR/RmqrlW9N3Z4q+yF8hDwOwGU27KUdOEtgvDHirAZhWTZwm8UImFGcWVrNnZJqK4hvGbOSAE
Szq6xk83UQ9Bv93PjJ0gJzUxcTajpytr3ehn9xMQPYCHRB+3NnfXymWMKqmQG58hMKgQOxNgHjCF
u2/aNIhAAgm6AGsNBHjJiIqJCSOdmR2msHuJInXTWNqtmtLv6xyet3ksCgkjGBrJdJLQbCpt5kSP
7QQuQ43i23WSvl1ey6y4kpU5ESIlsrOyHse0slDu4NgzjZV7AQgW0uP9NpRtGv6NhvrpssizyBZK
bqPFGuBNyL+BTlDav46XPYqdA/dMnT9Evb4hNPaGWv3QNPYwJMDazNVXTSvciiEZB1DMy/LPTAdG
r2YYeGgJkKrO1FAA7TntIsK9Xu3AjdvTDyen5q/KEJqnKWbup1U+/rgsc0H1cbHmFj20e8+6f6r6
Q08wk2UVgPSM9SqwzCLZqUXDA4bS10q4cFYdmEfL4IZBGsA6zieNoxipGNTguDeyzaQxTOCqQT69
hGm3a5IXkYIbDJEuVa6idN5qL0ufR3S2ZPGmTFSU/G/r8A+le7PfX94DfeFqoocaCSGgyGIMWnY+
pnrskwoIg96UgxTAB6oUvCgnn0nkmGZlN8lYcMuzrDqZB1ss0e6KQjfvo1RXApXXItxl3GbRocbL
gHFLIzQwH1XpDz0bhs6vO1DGbzRlUK6Qm8+JpyVpq3hF3w8MeMCV8SYod9gmJlW8Rmx9rtIwbShI
qNpMSTFfqNPzrU0Ar4x5AoCfehcbmo/Ol8naq2BVnDZUz/1KlK5TB9F3YRVnw41xFeQOAfkC4CTJ
RkwVxquVMp3xDmNQq5t+0Sg+Q5Fv5ejOnBHIwduAXnv4whgqn/X76Lm1msExszoHEUCKw0LHj8If
HPsHqdFJGtSYUkM+uwoPBtt2xYsCFC/7qVa9qPtVlleY/7NJMIi7IfMvf9aCQsEv/wIg15wZgEH6
qqSrTN6j7yYptuHMMw2zdVnCWQ5z3uBjEfMnHC1cDBUmqhuIKD9i4hH0saL3+jC+9b+Hn+l3QxvI
momdLRRBEFDZki12pgq4ZHMbkS0ydxTXfXPX6sQtGr9JVkQt2CPgk80YmXPMoZnSU8zQ/s24gwd/
YuWuDSfwu5l7u1gDQjtzCvHj4TMRUOYB+AoRx+nupaHeDYoKXMVyyozrqrInv+zD0lOnTt1pnK21
Cy7KIypUwnFM/ezxT+qp0xog04AiOz3o7U/G9Q2Db7g2zLiwfSiAUJhXjODNI/Wn6+Jp0umMN1jX
WN3ixfoAU8aWKfbzZe1bWg4cGfi56CvAjK10SrCDUwTXGUC68btmfnbdxjI+y2jFBViWgt4nAMgh
MSpjQnOuapHgOubQ1H07fU5QPjbc8+7z8mKW9gymiqpfuXk4Nad7FqctnNvQ4R4GGsRW4WZ2yCqC
NKrD4zWQv7P6/KzXpkORDYByn7+B8WhWBeWAINajXn0ZMozCuXkUo21kVPPCHZUq110VPAm/m7yn
m7wdBcZB2XSd9bFK72tAgGew3YiUt+A+UCuXqk34iX7v4XmKWPpBaWPuqJ03zBs7m/4kcaH9+v5+
AQ3pq8SAkqEMvF4JvFO9GnJPgDkkjIA/5BQ7J1wbh1g6/WMx0guSoxUDSHkQk0bFZhx2rFU9M0n8
KXy5vJ5FQQQEL5aGBugzWBKHVHo5Efj7IqOYSc0HQl41O6kekbQxPiYrgmNwWeKCxlkW/Axwr8FL
RwHsVONKNdNGu+QYlbKSveIMPpniTdiuQbududAIB1Bwmi03lgfFOxVj1HpI2jZKvZDUhtsIB36t
fhgdwNSbreOXVesL8ffy0pZlYkTDQhsGkNylU8OMRTgyoCV4Dh8D3kFt96X2MHM1Gdl9oq64lAse
M2jm51gEwJzovJGvLpTdKowk9VBSv1LhJGYd9S3xl7dzM9fayMHSsSGzAu98ns45Q5GtQrvPdDNL
PTbZB9UMXQwArsMoLaijNUcfwIJE5ugMAU2YfaI4Sp4Ci97azkmEOCvdHq01bt6vPLYL2wd9R9iL
5/0LpPNUQRoHFKRDOsRePiUYklU75QZG5PeQN60bJ8Ac6ln/3Q59GEDMRILvG9SD+OeXw3rktyih
rVQoysZe1hvXcdV7maq4wHDagQt8JWexsJMnoiS3xZ6MGKkDJH6T4qW0I7dBItEq3iLiX9b5Bb04
kSPdM66qrWnkkFOY4KNtmoC2fCem78LdzjuHkWlk+JCrQHwove0qV2tSa+G8c7YvtPo2BHkOavOb
y6uZHceTwBtiAJGMMTuUCs7nV4HxUMSxmPuX4tfeAuyZ8XRZwMJ2megdsJE4UG0DNZZTrSvBVhxZ
qHR6VtTjpmabwojdOPx2Pn6OQGD7Zr5RwFrK+RbVbOxIAWO8R9PieuLArW/Ug8g/zSZxOR//g0k/
vrWzLh6pNSdKDP8Zt9aonee0Lo3ULc1p9GtrXCM6XTggGAiYB9QtEfio0v7xruD4EogyK2Vvj/Ru
1NYqe2sipNWMgMlmZQgRdTk4jxOrY6QVGXu8rAgL9/NkIZJCRyP4vCcHUuxecSfYHoIKBtDG12Kl
BTMHOWDndihmR8/qlH1N1SkfgdTOK/LUASuxc8LdpEfAakhuDAUg65fXtfQGHsmjUiVotFHhYiGa
I5yyGcD2ExVe0THqMr36GYb2hnG2jYpk5d4uSsUgzpx4xg2WY84+ZWbDOPCjpyI9oC5Upn90MCmV
5D5Du5ywV8QtBaBwXv6VN+vQkcbrfU4bpYI8wBZ7Yz26SmO6YGcHm+dTb95lyBObY+CskovMVluy
TydyJfUnWslUNYJcDZzPRrQh1cNoPPdk22K14DUs5ootzzei2Vtr6YZFTTpas3QvrFDJBAMeB4Zs
HGiOZbrqoNyPKbvRwEQwmdn3E9Mna5VuCBkcPPzFvFb9mmmZW6Ep3VrFo1m8h0ermjXr6CSnMmai
njVndJxgMNv3vhHA/2DoKeGTf/lunBfE4JRixBkwvWBpxgsjLSltU9Y1BKlc4A5jYESgi66iH/mc
6+Phc7zDFA8Zr/MaYx1AwjK3UfwrtCyvY29dsWJ/zmb4wISIaBmDNUi2UtQYJD9ctQsRp+HcWVej
KyufNHWunphXgwkQlBL4y64oJqCXh2C4Qt9wFAgRCjcWcR80Brf/y2HboD5CklQDQY6k2J2utRSQ
G8hR8eZPZvMDXmHmpjZb8foWj/tIjqTEhl2hAuHgBBRd83v0vCmtDg/wnf+nkgduApIRyLFYKMOf
Khar4OmVg8B1UUbHNQqncjOnWLG287bI9mDO5gAbAG3fZ0l7ZHmGTI0APysG1FRYeW2m4bVo7ZfL
iru0awhpHJQ9UG23dWkttOyUCNV8aENs5c+WOqb7Gk1K15HuGC9mlrxeFreUuAWk7hfDJGKbM92M
Oo4SCAccbaokftfukQYpup8WgrnxIJQUnRs3aY9em81lubPKn+2mgSuK9BjwGGUQgqLPrU4wFW+l
wq/tFoQSSTNiXLEwm3sb0wzpyyCK2qXFSlLhC2PuVLAN5kckqYH6POepJbtQOdPYckOYLmscpKSn
ll6DEOFNaQw9ABCq7mbCfsVYyvTa9uXot/FIvCbhj8ww3nuNvRh2ndwq1jhtk06NXcZQR7i8NedO
Eb4POwMcc7zugEw/1eZUURsFCOAoXxvPbfna52+Xf/75A3768yUznGdNRLJIQ15V2ybKC9Wfh/Qh
zcDy5pdMfPvWnAqTTB+JczKVaPlwQ2AvsAgEHWwDVLuVVp8lC4veYfyNCB0pSbl5RG/aDgUv5Ip1
TGIBrNdM3g3jhwJg1Mq8TvQfVX/VdBs1vNGT1daLhfOac7zApkSsOadDT88LhLpFWhkg+NK1n1ri
pyEuTRdQ8peaHhpm6qb3TLMPnP5HmGBkw7lZrSt/Af5JSo1PQJsJqvMorskqo1iFZQ8dlJqOZaCV
foIhs4ofMPoe6dwrlTsBGolubpmzvKHSvLzYDHowiUCZ/J7c66XXRLsKHvgYuoneAz5/29HnfHjq
a99QI08FpU1lRpveJt4YhphDeiL1bgRf0QAmh7z5RXLmJ8pNW75n5E9TPzn2HXG28ahuGTpfkGBM
sydBD3m+FuQtuIezCfl36ZI2c07DKU+x9IqBAsZKMXaGuz26EbkbBBApSn+MH03MZn37Ep2IlQ49
HgZFScHz5nbjRvQo3mIfn5CDg7Kxa6TY3Mvizs3lySpl3M6p7xO7YRBXjABbH0cM9xwSMFW1oPvR
gG83fqr2Wg/k+YN3KlNKsfGy7Swl70yAQ1geA7m8rmQun9YGys/GXr+8IxwggQsKNBy5NIxRh9BK
BOSM04DR+Awjck95+scxD5p4oFRxMRw5JX45vvZ14lvaRjc+kbbAkAwm6zKM/aHwVRo3/bAFu6ur
gIHz8t5/Pbnnt+vfD5QikDADz1KhYfNNEOu19iGeoPMkgzjceYrWlD/pqLl1qgeU3U/8vSivkhwM
4Wru54PjjRzIlc6DMBoMbt7ZAL+u6a3eWGsv2+J5HXmZ0ruBPKQ6jg32kQEkTqEgc/7Boz2meEFf
5AH60Sf00UYJFpl0p3pFPVYMn6SwV3Zr7Suk+wgAjoEmIb5CbYGCHX5WaBvMVxHtF9x7KCfmRQBg
NDe8yYDAHZCj0bA9mG5aPWT6Jqr3BgHWNs9c6vjCeaPFTxUbjsgYv36ZQxGozs++Rv/I84p2zNt6
ph1HXyItuEBi2DAafEnTTW5c7QTaMfOkurL1gxPC6a19zZh94DtAhajqhk23w/iDKKHP4p1AATKO
R1cXB3Toeo0dZGbrxRzQU6QFo+MbBZUXOG+3l795wembdw/zIV8DjKhnnz5ZSpL21OnBsRg1IHLc
UvoT/Hdu3ZDtgL6BEHgXLfoJALCmrZGbLKoHjgyMZSjsnTVaMbtDVzCfTFekfeEKoGH4QJj9JC1q
5pcXee5Iz2v8V5J0LswOQ2LUkISKHwKDzFMigKAOe0us4VmuSZLeAj3DoYUJJDFD9UM8lRMg3430
nogVp/mry+5c1/5Zk/wMkLyy6RjB7PAq9G0ys7wByv9QigmA0Q9CQTc1bBPTvEm51dStbhwYvyIO
3JCX1HkzyhdqT/jNez/eIO3u1uIudzIvroJCf4GrOToPl8/gDFniy7bPGUQbXRqgLZ637ijkt4w0
RKUQH2wp4e0QtT6t6QPTKMLywdgkOtkM6oRMDvUzx3lPwo+6VtCbG/Lt5HR+0a5RAyxr/tEHSUZy
ikg1oIUW4EPWtCnG0tNUgE861w0YOR2lREbnqlHvewy9Ue5f3owF1UcLCTHRPInXDjBIp3uR6ZnS
8wyGIm8j5KuUm7BLgzYtVxpDl5YIOZg1wfQqGnLkLiOlSSyTUljgwVRiT2FRDyoXsDtkY4ue2bBR
Nvh/AUkZzhWmGk9aBtJaN+/sNdTSxQXPDU/IwcBMy4wPYWU0To5KtMvbeI8B/Q2f8qBo15pgzmYN
oGQA6vhXjhQypwYgkqIMcuK6+QXAbUApaC9Ga/n6gOGhwnwKWb+3VZC5qJgZI9GD1Wt3nJCN2SUr
4EHLm3/0LZKvIBInxXAxDlnMyQ5z29V71bopJuo67A6ITbWaHah5LbKVmzb/XMkymKY+7wJMHnqB
JL0G256l8VluEh8sjXlOu4LDuLyyIwmSPdU6MnI1xy5nzi2jr4Oxb7Jd0r8aw0NWHNC9RvTrvli5
M0vu/cm6pEuD2jyLiI11mfSHNgEVJASf5uH/kHadzW0jy/YXoQo5fB0EkhKpYMkK/oKyZAlpkDN+
/Tujvdcmh7icWj+v1+taV7kxqaen+/Q5UnHXJJ+0A4oC2JZ/XzbHftJYZyPaJ88JEo0Or1Zzxkh1
E+ci1Le5BJ7iwhE8WtmEnS3ZkRluQhu5iWeLmZmi3K3GTZz5YeFr07dSM4F+EmQVvo79JXPcTCLK
Vjupwi2VlXdKHkjpAaDxJPqgIH6sNT8vcDO6ZfEL6n0kHwURx6or+D1WS+ZKFTTNqdJRuF2tjf3R
kW/BbXcYqC04BSIzyqmLXWiGHBfFGCvjW9vdpubLEgqSuasH7WgkXOhUQkhH7iesWraAgWis3UES
WBANgnNnGTT/DKAb4EJiMMZOeFxO0ZVTinoEmUfg9wNQacDayYBjIFN+OlfouZJyW8aStI3mJxAz
C+2DUkMaPbmWhIKgXxkIzhpiAIY0QJIEvVJs0EeBQKTbldGmWJlauRrmTyNWt0W3rUtQSqUpLuBb
eQG7F8RZoBIKTseNbLUbe3pw+m1v/HL0G1n7VVq/JM3T1TunK7y2LD19vJasnza4YbNOJZcv6zV3
d/LBXORSQm+AVmwrpZna3qrpjAxI2b1rDphv8AdgoK3z5CmK0uI6nhewkY3yrR33VPQdbLXPJg56
iV+vY0AxuWUCz5YS6rFikG6qcj+2ndpTtUbeK2EZk8GIQN5ajKML3qGHmOa5a44LOmYSQ8VVDyCb
YokOwJpLBqwMyoFMChEcJNwhk7BojdVpBlnoq0NlYhQvEaOOqL+b9q6e0G9nPUAtz7+8ICvb9WQ9
uHlAig3v2xLrAeYd0LyYnYzHFsQ9shxFY0BKKhJ1aSu4fphPPJv8o13LuegoV+2kA+ExdPH8Aim0
sZhJkxQ+8GFun+pE1r7bIJi5PNL1rYdY+Subp4KR4fSs6OWkFeaEkwlCBtJepWgUHiQgOj37hlq3
xdx86mb+rTGlncCwujbcP4b57uto0CjFLLNH9WM/virqZ+RAtch+LJtdl6JXZbmvrOsazEW9IbgM
V5werto/25yb6VjtWyQwYdo0chAuvo5ojRlE3CcrqEj7xAo/s6YJepAZVlJcseiP3iTzUzkvuG09
zf7Z2NC+KQhypFYJvjXZXbLYW4oUSbeHKu28DOxj3YvqIFNKybK8CGafnZuzzfYFILA1E9hk7ly1
RVHl1YyTXvbfp/maajuNBgPaXqZlG83AXl7nupsVgkVfS79hThiO4B+zbFMceeZsQZ+LU+AhOTLt
8MzP4FcSmvgdWoea1kOHtFuGP4d0o8QQ7aWoBlku0KNkjjZU+paroCJFY7abIg3Z2det6PvYwp/N
ClrOEIpB5ByI49PPK1PNqmMJs2Lqo5fOCclAHuv0d6G1a7PXefkmWAWRPW4jSmVEy6TFdKQJyMXU
KyUZSawEVbWj0lVSfR/sB8M4dOM2nnqkHiGcl5E0+kgnsObcm5WowX6tssFAvL/Hz21ZczHBC5Gy
5TFein7ZNXQB6QzYGZLvquRm/dOsq0imPNYzvkjgc/+Hq/9tnEeY6ABlT4oG4xIi4MrY07AKzPAQ
ovAFgRWj+uXE76klyHLwroDRAwKwhzFDaRdAWfbnRxuyVG17iDUwmNQNO4y1a2jPXSZqHOHXmbfC
3e+0KXQ5m2BFTt9bEG32Xh2/G5k/g2snTQX3yJlL561xu9iQ0J5rZWgKl4aWQJva6O5ky0uG3utb
Ly49qNAGVvcEliTBEoomk9vOal/LkgFQp9v1GzW9nujHBEq5y2dGNJXcFu20uVTyGjYcUAouL2O+
y5eNjbdMY6nBIhJ2YX/bsUPgpvKr++toexhzk/QDW7jc9kHPmvQeOPgkENkvUCiZnWtw7V4e3tmt
wVvkHHNlV1KSNFg8pppE1KscmLt9d+34lCSHNkhJq7nf5uA73QxXI0ERTrB7+CcHb5/z0AZEEsHv
ixFLWedHUBbqRNLzbPudz6mBCqkFNSWTb+gcegmgBxXUM3b51Mc7y7nu6qeY+pYmGIrIEBvq8eJN
iB5zxnFTzUEdg37mqkDNZ/R6MM5eXjV2fi8NifMi5gBE0xeNm1y+lyMxLRcRJCiEBHHL+tpAFBkw
U1uFrNPpgOYULUbUZNwuqHPkgPgJ1RPWT9cfC9wJnuVYXWzI9LmLkpI5ARNYUrqhpe8hVQHhBsNr
R0uQ6/lqQD2fvD82uRNtG3Hs1IzdMSnq50y1StQiiholFJpvrbbSNWSzAFEnSZrNr0mv52D8z+tr
k1rSSIpE0t7Ufmnf+6mU9g3SN3t5nKofOnoEvg1SqoM8CHQvxHaGZJsvbeelFbhAaoBpPik6Pp76
WZ7fIFEUu1U96d6cIUJx5w6KHJkZRejQsMIgBxa6JHblZAdriIYDMinRLpHN6SntugPYjPECmkt9
8mpHS94He652Npj9tovV6h+xjBYpsK7mtWtKhp9q04NcWfkmq40HkHU7Wx19l34jJXelk4jC7NUz
gL4WnDN06ACefrplQM8FYnEVXHiR8qrXaMVJiAWRwGw/iWgFz+7vL89xZIrbnWYzOrYkgfjFSdWd
CU312N5Wzqukp65iXWdxRWTdp6ag8rLmoYHCYG3bOhNc4nZsDfIoqWB8R/OEYm5LAzSGQt243zVG
sYlR9ppzdPR18vPlE782rzbCRA25dQsxBJc3KYC47WcbxIZQUXepdT8Y0Fq1q/YtBeZCVkR8D2s3
67E5zpWFsWVI8gRzmXw/0tZv7e9p929hBmwBj41wXsxqbGeBqjb2SvmBtq0EEC16XzcKoeW1GpoC
73wWbH6ZwxVgoUcJra4GZy6hywggdgVuyAxQnfDnCHhv43gaUCHjY4/zh4YNB29gZ+5IqLxdXr/V
CbXBDwnrYBbgUXxUghiOXYIK0FJ/AdUPmffnrhZ4tjVnCtaS3za4Ratz0AhkU4NFg9RwsmzGSPUs
kBgXr2r/S28FOdf1EaF7EWhBwMH5h7ytZWVkjDjphaYRObZ8/W0ySkG9Z+0Ggijuf43wj/ZsBNm2
xCik6rJ9igsDfPGO/zcr88cEFwCZ1SIVvYRxtFWCFJREID7omqL+yP8RJP++dfiRzCBSbswWt04R
Qdt3o08LydMe4f9LLRNH2i/ldwtI70F0yNaWiV3g/7nDbW54xRwral8y4r1wIQrQnSFcYiaidxdZ
4aI4yaIFqL7gFWvQ7Rk9quxBHH5cXqj1KdRwfoAfxBnhsb1R7ehZMcNInz5Ey0Yevy/GJsPTPIw2
eRJI7VsTf8eL9rLZtVOFBrLfVrkbTZfAlAY6EOZ5fyb1U6KkoGW8loadlj1kxt8wXB5b4y41aiUg
ZdZgTZJeE+1dB4EEmNMvj0g4kdwdNk+g2g4dGEmr+7C/VZ2bSQZeobyaY6+NkB0q3RGQt0oS3J1r
lxgIZH8HB2wXHQXIVQxuDjCjwwk24WaZJjdP4pt+jG4aa/5ptf9eLhz3C1psgWqGy9V4h+9onZMk
KJu6g/LUZa5qgrkI9IRI1hMLcsaXJ3Vtmxwb47aJ1mmLWmYw5gwPoXmnALE2Gm82LT3D2sXdv4S5
s7sM84g+FYQC8PncqQ57MPWGSg9RDbXaRFZD0snwi38vYX9qhTvVoKU0AFnGpVU6N6Bhxztjk6l3
KRXcjWsh1fFguNimH6dl1heYiZZiSzt900I/rNFsMJYg+4MUdDHdyopID2/NZR1b5W5LJwsjZwRG
x43UV6f/VLsr1Xm8vCfWnmnHJrj9nliO1qIhAQ6rmyiZHdC8Vrb6ChjSdat8u2xrdTjgNzZYrhMI
as5xFBbNu0EHIeCInQCutqtRN14bNOBfNrM6JBCKfl35aKzlzFRdCdL/HmYMPN1ABOLc9ZX+qUXl
Jp+mzWVbK+4CVQJQMeGS18A7zU1fkyZ6XWQN5Grs7a3aVO443GiJqAi1EmKcWOEObjHrJSpQLbR0
m221dKQRhWUr2xsGkN4FRR54UvnQfTbnZM5CGDCyFvq2FlkUiPX2j0sDHGEovcdtTlo7FDSorPgj
NAKoYDUE8xfahbiFcqDZoEUN1G5rC1GTHJLJ1O+ZmlNa7Ls9pHDvLy/WysY4scffKRFI/UMJ9qQh
0HqStuWW5rtFyG1yBoiB6zsxxD3fi9g0aRvDkFLvKn1nqC7kfLPWz5wnoHBUJO9ptp3SjbFAa6S3
8QhcBGdg5agdfwGfOMbDyBgrFV8wzwcKuLJqb7Nie3k61163J0Y4D59HPV5HbP0yafahZ+7qqUOS
qd23ALVlVur38CaxMj6UePIIBvg/jIMgFiQrKghyuDORLdYyj2rfuBqCRtBZgY4zoMlzoT+0UklQ
nUAtnKSSwOzqQXH+WOW2LJiO1FG2BsjN9oESeYUKPqI2kMG9UpIqzwIQflye5PWF/GOQ27NjqBW5
tGCYTXuo7VtnQpFe8IBZnUrwECiMthKd4DyWd4ZAchVV0NBW5KS7maDq4sn1HPqhouXe5BRQoDbV
njixmhJDX1C500uRdOfaOIFsATwP3KDoUeQcaW52s5SNaMeL8LwNI9VVl5tY1Hy05q2PjXB7RqLo
TFoGaLgXdeRO2QtVN3LoOZY7NpvLy3bW5sRcwLEpbqN0stM0IcV4zMmP0PRR3SfGc1w9TN3GmVDI
rnyaHWL6psmbpd+iq23R0K2OWt7r5Q9Z83nH38Htny5BNxZt8B1SDlyn9lTIs4fYmqSOSFZqdQWh
OoMoFnzN6IY7jZwzlI2MuFYxYs0AsXYwozxWlcHl4Sir4zmywoVEsVPFVKewkhq5p0AHbH6z5atB
hjzRJjSuBysPQnWfZAfFcqf+1cg+w+UN3bSXP4PNGpefZe1Ov8fK7VbwvMljB2oGV0t8a8Zylm5f
AyISW8RskLfs/sILAI8AAK8O4S7N5i4UNNqGVLJgb1mcyqOtgfqOpf40OqEImrYWawC2DcoimNGw
jqfLSNM6zqoYEwx8iVf7kweAEpnBAZvdoNC6Ay28P/oJhJUI/UQLUpDs0+ePys9v1ZvEUza4zJ6p
G+/l7b9th/k6UX8+jMdeI5cK4MOID6vthyyMQbW8y0QEoWsOQpUZfQAgs3iNceu6aONMaaE1UDZ4
qqFzNaXbbr4yFl9RRYXltXk+NsU2+tFDM5kdZVo0DKdrfRl1i0wVlQVFFjgXlNcdHbMFFkpoULRK
TTJRNWn15jgeBOdd0IWVJ/oAE0m6M5rrWPfH/Gcsb1MdLOpXYbtXJkG9Z83LgA8eBWpQl0A/hxtU
3xT5nCpsF+iBbPt1sndEJr4qmPzphlI2XuQO2tfBmHm6NIB74eUAyhwXGLOrNmg3juO178nmGfKD
AbQvvdANCSqRuUXabelLgvt4zcUdm+d2hlTmBvqZ2KRW0LeFn0ZkbOlXyfI3dhDrg2YfTV/Y76fD
tM1RTtsEw5yn28T09PTNLG8N9eGyq1xdsCMrnMOWVWlkTHlw2KmMLoStCf25VtSYcQauZc5BQ2c4
ACpgh8LvT8cyqrRnbaBIbdj5jSRvGvTm2U9h9NQvRDPK68y5y2FftwMHepWik7ZmHoJHSAGDHwgF
Fz7XQWczipVyhh4ZU0cZvcm6t+JnY3pXi0epJvHiteYVOCh77VYVyZasHHOWPgIiEDgRkM1xJ6K1
8P4EczxUK2Xpl13VYCYyBkHYu2ZDRWubgVZxcLXpXKQP1a+2mx0TudMKQD9lNgIIlgheZyt3KmCw
SNUjdED1ge9Il0fFzJoh7lwjtsmS+Muik8b+7BO/naCIIuI1WTllJ+Y412XGcy4nC8xJIzjZJBs0
HxNpBsT0xrS9fAS+ribOoaigZwORImh8TKQ+TndnbOtDEzpQdRqvSoIuXjf0SmJAFs/rr8oNugMX
UvpvtlcT49vgxsRy0djuvedettdcmVivIu6ntbk++iD+LpUcqo+Ljg8C6FdNPmYr9uCy44aSITpU
jUgWbO1BjAnQVQCdQe+I9ojTCRgio9StAvYUhThEQhMIyHfd9/Yl3kIo73XMSWmBksMVzDv7a8/n
/Y9ZzveozYD0ZAuzT7k/ySSqSb9BRwoJd/pdsl+2TjBco2GZOL7zAyn6nPx0dj/bbRgRjURB+3ZT
Ll4XzK5IXGwtisV8WOgQwtNVA8D1dD6iLpFRq8SHhd+loNpHXvcOSSPbC/eRr4AphQDm6ua79C+O
8bFZ9dRsGFFJWTSYjVqNKNpA7OfLM37WqovlPRkYt9CaPBpDbcHC9D542lb3k5vyJn1pvydu+GAg
B0yiB/2lQjgJOIJ3FfsZ+fx/fgK36HmVGRGN8s6d3Zb0fvem7HWv/H6XH95fq4OxGZ9DFysteTYx
vPnaFmy6NbTSyRRw0YOjRhFqq5gCaXuYbvNPwDe3hrm1d+8v5QbAvbAg0g/0qj84G+t+Jr8uD3/t
4XlinosepgY4Ij3B8I3bW9s1N8Ob4k0EnMn3kO+F9Kuvuc1EBIXWsz7Dr3WHnAf0LyBSgJze6c5y
oBBU5UvWuX3ot1UAXnVkx8FwY4IP2pW7gxRdoXQop67dufKPJPYnUSFg9Q5m7D5MEw3/8hmEubIq
02LSeUuHx7XWkQysF3DKrl5vNG1XOrd2S6IeKKHiZrFvhLLKaxcKaFx0jN/QLAgsn06BNEFJSO9h
H8RCdoru4l0BhfZxeLq8wCIz3BkeoQqgtjLWNwRxy1KXe1Ux36Um/qZ0oSDWPmsa+VpVIJPBz4YG
FZ1XYYqLuFMMtpec29DtvHgT3ts+3U2P9qOy0bbD9fRNOhSfD8YvRB0BrpKg9WaIRbfPolO17jGP
PoUbdpO21hhJmN1sxrEd8AbG0zQNcheNMxPoH1yVDBs5WK6s3eX5XnvjsJgHDCPQz0TLNneep1mR
QdaSYhI6EI5Z0wbkMG4HDfBxyhd0vM+3SLD+7DoNFKGjwJmsxV1IjUOQB0cLVG9cbEelRqtBXte5
agTQ78cg6iVZCc5VE3IijO9GxmOK+/vl2XDGiF2QajzPE3jVSysKJiWi6IXPo9q/PJXsb+OuY+gu
IL5D1lhBypebSXCFxYUlo6abt5R0kvNQNzYEviCOlvwYKhHDOHM5l6xxjrAJlQYU4wx7VURuQQ95
44ah5ZXmt2xsSdYedE2wVdYtIvECpDwrxnPjA2ZHL7IWDs9KqN82eCfqzylEofpcexj7TxpGLjSw
v12e1LXYiqkpIbZEsRV4L+7KTfV06EwD4BClc1sDxBYRRMUKAmZ8edypFBQzkNOQUDT/afQlabJd
rQni25V1PdlFXCidRnU71xN2Ee26XdGYQddq/mwPaIPSyRy/Xh7w6pnAlgXaE7SigHye+tnWUqKx
H0tIpHYJoIntfpKp4GW8NqcqGqaZSAyyfMiMn9qI0nKWZa3q3LKcCYg4CRiiIZ9g+1lYXg9FcQU1
cjQfJFurAQlAi75NhSKJrLmqIWrMUdccPrCtFuqZ4Fk+q82pQx5pQ990biHZfjV1aDVDJ8pMN1M4
bRWqBkVBA2t8UEoTHLvahvbzrlAVUtsVaYx0j25AN4auYg+anD78kRY/MxQrjR6cshk9zIkNBpeO
onBuCZzXqudEvyHePZoBYmo+j5LpaixFMr5cqV+sca84RO1eK0hKxndGRabi2kTv/+XNsYagY0RQ
v21yp94MjUaWW9iMGP0rUAeFJrnR6OeaFMjl7eQcFErRvwJ0YtD/RVr4xDi3bWLIDUzpDOP9KH3v
WnSC24+t0vkpzckESih9fhMMd+3oHQ+XP3qFbbRTx4ZbAWuJHF9cvGZISJu6Z0YmGWtPa7YyGB41
HWmXjlB5k0jwhh/jfG05H4KvYa6Gc7kn42cO8iiniboYjeQJXwNFTc+Z9l+IYQM0AP4SZr4V3tXF
iwwSoyJ7rumHZD8I7LMu5jP7SN6Ck1zXUYznXKGRKU2NTjbMv/rYIMrV4ydkX1R1Z5joaw2cDFhD
UW1+7SltHdnknhs6tLqrSR/ge+lDPASgc5wlkzhaMEwVKSOBZ1pxfifOnrMWz6MmRQ4uNc0qX4oW
XVFOpzaCuG9lU50Y4e4xPRmlCASBQJ8P0S6KEtc07huQ46OSFHT6X4DXYA1lPybIw7YPt2nSzsqn
Bbemk8i+pS6unTwrSfLYlXYwpwgQlGp3eZ+w7+e2ybFFg2uGR9impEPPEJvA81Yq3YZQUcjoX2T4
YQbgGh1RD9p0OW8ggYp9LFOAeSU8yUglLT9k+eflkaxsvhMT3PEPVa0aVYY9ldNii8QoMaeAwQ7A
BjdBK06VXi7bW90ZoPGDhoaJSjGfx9GmBACyssaQCjJIWtCGt02yscGGXczeZVNrdzDY/v/Y4rb6
UDgzqPtgy1pK+W7uqoOTmPf94myqAehoTZUeVD1piYKMMplaOt9BklrzQZN31dM8ve3sPP8u+KYV
B3fyTdzJcIZqHJwE3xTm6ZNWtj9yubqhNHsPx6ccBcAsDL0RFBlGlpJFR+dqGL2rJuR/L3/HSkjA
tKMB72dci6CBPj0yVaQBJl4DWgcGybH+2Xeekz3nIF+7bOaLEYc/KMd2uCct8hh1KLfQNOo80ENF
frIN0SnkwrESY/NTOsxee7v4uRc9SHuRgu3aIT22rZ6OcXCGdLZKZlvNNgZNoWLl7HLQrV8e49pU
Hu8yLl4oS6NPbYa4b4ubgVHetaDKnJ4skez3uh2IjoFZFpTufIfX0hYlSn6wk0SuLW+sKNuVaGET
Akq/vAq/ZigF/DbEHRvdGKZE67FFB/tdjvuNOXfILofW9yguthp9NR17q9gT0ebOy9vnVh3uesN5
rrBZlSK7SWfZS5xc4HFX/dTRR3HnpgQWYgKXN/wUY+zb6wjNIPSaW4Aqo+lnmgWLurZ3jueAW1RJ
knqpUTHZ/YwyQudBnK0ENOlvdg5WE0hGtIjwlchRnopmSoGcrCs3tqogLAtiAMeWKYLreH3y/hji
nHyZmuEwpy16JopfurHcWWAaswPIBPbzuxaKRPLWN+ofa9x13IxxmwC1iwOhaUgCENlpNxJEKEBE
cHn+2F90vlF/G+Jv4RIiPAYk3Vo3Tl5bFCCo7OVd7nbGcx17lp1dTyISnLUsJaIMlaky2aoOGaBT
n5KFAIF+9VEs+bSdIHqtABlSJBWhenmTaZMrmVVgG7+glmMUHyo6kfH4InLheGafby4Pf22PHn8L
t6qLodYgqcTV3Y4pWFcAxfDGWos9PYmz7WVTa0t6bIpb0sooqZ3qMJWN0Y4OComSfgc9cneZVPey
KcGo+Obgua8mdWK67YYiHcoaxRNN3ZrW/WUrq7HB0Yi+cvBHDw3sGlpaIcyEEt30if4slQDPG50v
RRqhYP7KFIACR3MzWShvD6lvgeC+1XWSjCK+zbXTCWergvnLMJF15u5IWx57qTawjdtodCkos83O
clvH2I/dW6KAwbdYRHfWWhQG+heAVGwkJTW+2jwi4GtiG95Um7XvTtMnpC1TCqNF7dWaCm2aSBEc
1rNRKsAGqtDOAn0Q4Bf8y2qQR0gbSza0LeSdkc7uCJ0CY68pT83wTdjTe768qCAwHUvAgmXkYfgu
GqbgNSxSGbsvwVuw+7h7928eIk9Eja2cD8oBKA2wKmRWFQB+uKWLpErr4yVP3CeDQEibkD2kq4nr
bwXVEefsALKKCJtBJD+R+HS4O1kNVVqqUZW43gGK3S+Hf34EwSE4EJjFT/zw//MvfrMhO4KfkNP+
z58R3yd+QfZ719ve328/77fe9f3T/dOvJ4GrOA/5UJxl4u8oE4IEBXH+qYsEaMjQw7KHNq3bukEQ
JO7Xj20suD3PQTbMECDzALUh94x9dWpIHss8y2dMvnfteYEXYNA+EXijtRUGxz2kH6DDbOJpyTn8
RnPyvE7qBPXG6+una+/wI9g8v+vk2Rcs8Xm/EhvOkSW21448klxESujEsHR9OGDZIPwucHln1yUM
sBqEilSgBl/DDSUpHXTIJSC6uj543ssh+CAbbAd3KzjoX0n4k2uZs8MNRBnyMs5K2Dn8+PH2+PgY
kYU8QtUdQSRgCuyfR5j29767ffis3IfPh5Gwfz5nFK1j9h+Bs/+qHZ5/EdB4jo1uDlCenE4twC1G
ETM5YY8dl93tDtPL5O7d7dZ1BcP/+ssuGeNCx9EqAJ2vmTEPu58E3zY4mbDkbT2BKZO5lzNTKO0g
swofhyzz6bjkqY3mzmmZqQM7AcGOHXvmCDA8jM9jPy/vovW5PLKpntqMnGzq27qDzRwYB/yCQjx+
fcJoMzdxPzbPm7v93X7vCxbxPPRi2+rIMHtZH52Pvh7UWM5gGB6wJEHwuHl1b0ROZfW8H1vRT61Y
kaJCTIMNzzuA8RPe826DnfpdtE3O08zccLg9aSa0YWB5GHrxgt2G3IgsaGxCznaHqesghYJIDLRX
T4eipWUhZZDKYCt1bZGXIeh9L9jcvVf++5erdLfsDAjeGuvH/8gsd/wzLcyRHoNZtj8y8tK7L0+t
P+I6mJEFaP3B8yycCoKbUicd/qH47TNANEAWgEmEmAS9cDidnuBics5yu2zGjz6Muy/sIoaEjf7P
0rJr1Dt8/YKDww4Pu1FxjbLDyn7Br/ixx3+/DhOOE3547BhfPk8mOy8XVol/xEh1WPfyyVd9fVvg
/XN7s69g34KfuBHYD9EXnOO1MS+A4AKNDhFOxDHcvJQlCG/1BioTzDAiiq8fcJHfyDNGf+NeMTfp
3QeioOYspgE/Kzgm0M7HCnGQ3uP2Z9PG2mDD7tDPDelN9Bg56BHJDF+jIgG5LzXRk2nmjHFeuUsL
KY1tDZdfSW4jEhFw1LkD+cDvFuC32P9B5OZjvATD3uzv3G+7b5ud72P4n5/3vzAtu4AdpKf76+29
d//0dH2/7cln5I3klyhtdhaeIz5mk4KAAH1JUOc9nRkjG/MCFBl4kKCnDSDiGRlTf1E0JNTrKeyt
DVqXkl3UFFTgZFeWBLQRBlAbANmhXsgtCXrb6nnRx8ydFHCTAy0KdqtyeTFmI73KCpBWCDY/v/eB
s0HsjDMJfS9F5x9hTV9azbBM4AkEnqmGIrvjqw4TS/Uv2znHfjBDqHyCFtyw0ArFjSsaExlNXjCk
oB1RMVHdmUCME5MFSh9aEEsvUfi9LYKpeFatDbQyZvWBSr5tbgTfwW4PbheefAe/C7PJkfsQ32Gm
IbHVMKBOYOV3wPvqFZqzgOzaW3Ccil8XgNYBmS4J2K2Z8730AdzOahf0n80qPkBXYuBP7IgYMtQd
DEjCF3Lm51HoN+DNuTzsle18MmruRgi1qjfSEUa7KfbT6qoBqQyNA2nYStPrX5gC2ggiQeg/Ufn2
izZ0ehVy9xmY4EsQp28q1acNmqIGLxRhm9ieOZtKpBBMWYffxPMdf34Uj9hZaelRA723ybldOugJ
Py8ixu51ExBIxisWABsePZXK+lDUKng047kGxt6blU8avVyesfNAhJ0NaD//1wgX0MVNHC7QHs1c
uYVCOAQ/5NaXtKh/yQcg3U3kfbZRtsgPxYQUOq2qcd9VYHL1p15KdhlNDNFDaPWQHH0QF+ih/rpU
Caj93BjMLrLbxMin254RXlsgHYjvnWRXO0HSI6VmHRLDbRTRB5wFTl8zYqGWCDSgjQfm6cqqXaYv
FoohrAjtdoqbS76m70z5YKBeYiSklDwH/ZsjhJjedWMnWI+zMIWzzq2HNOuzMdfYwqW8ibubxQqJ
mrzZszeOzzI6VJugbQQjXt9nfwbMzbgzZvVQNBiwFv6g2be5OuT65+VhrfoAcGX9d065uLqs5UWp
mAmo68jNO4rcuX07LBCpEil9iwbD/vzoXOp5iSpzifnT0vmm7H9Ijhyo8b8mn+RWifPkTgb+kmZg
VgDri4GK1Tej7VqgvrUa33IEbpuFYOe+5s/scW67dIrMACwFvma5G0eiOzemuZ+KTQKhsO4KaiGX
F+u8BMSNjvPYNfRK016CvQLMLC/hZ0u07fJG36JduUu/ARW0yR6xId8MQTS8tnYa2l/QGgk1SPBy
nK6dqdW0CUsncyt0u44/oxQqGyJecIGNL8zR0f7o1UzJUYMFGXgWQuIoIyq6ZyFrcXkK1yKpo5F8
ZXuOrKjQqRnNGlZyqj2qo+ajxCoPYwbQvODwrl3piN8hGQd0F5TtucMLRS29cWJo1kC0KmqCHMIY
80uf9KQ3rsdwc3lYq5N3ZIw7xgo1zGlQYGwMR9+M7lMdwtXD22Ujq3N3ZIR9xNHchfCAiAphxMK1
pw6H3AwoMu9yKHK1q6PRoK+CTk00rfMvH7sromVucYVXgPeU79MwktnIPUPxm1r17fiBQg5IKfFE
KNy+8WbtNp5+Nr3gM1aH++crvvKcR8MF3GBIpApfUaT7fPw5GVcafQglwdFas8La8yFHaYKb9ytb
cGTFcXCHmxmkprvlRs88x76RJs+WBZ5jbUYRXjOaZ9MAtoA/wNUQtyPAuahlTBDPfm2hPzqmAl6g
8xQb3JONWgJUbkByd/ZynEcFEurMiiJDH6enNdWh1lSCoUKtoUkF/w8eH+jxNn6U2f3BtpcKnQPj
XB4m02rRc21Tu/4YJeRKoalYRo7qLmnce3ZE1Q+5pUYKBbsI+oqlUch10M4Q8PJ1O++6/TBok7yh
uTEhMmn0Svd0rYhElc21xUIDNaC4GlJ7ZzhnCvSl1CcQ+K0V1StCP1cgJ2aTfv63YDA2kQZwqoC6
KYj0uXulqhStlixMZN1EaExNrU9aGSKiDeYT+MvLBkkAhAaYhBAP+Ql7PZYglItHT9leJ1AQjYpY
4ANX58uBqhaTgwV3GBexmUPc18uSQIsWWA9vmn406IEyJwNMBbUIVrQ2HNTr0avJ4Aho1OC8E+oO
9QyqCfQR5MQu7wd6d9n9rRpAxk4BOkoF+osbDDhVDYlSDAbN+bicdmn3/jcGoDUEdi34gq9cybEr
iNIpcvQYjBGj9cuhsmtDx0bwtP+64PhVR1cwOqyx9gbklk+nqWzUvG5SFBWnNtwoie+oeNHmnmR6
mvEUpaNXS/vCZqyAAsvr0/fHMPvzo9ENVQR+DppR16qLn2AUdfVIFRybte12PDbuglJaakNIGmMD
qxY6kz1t8iXbCGZDcNsyb3k2hwxloJuWgocmtxPQRm7ZqLJTt7GU0I3r94k1jYzPzZDeORNIQfSC
7uVMFIWtDg9ib+g01bFH+KpmjvJjFw4wOw9mDOi15mWp9UZLcH9Ivy5vxfVtgnuCkcWjjscXpWQk
iwuT6dYPleaa4d4qb2fzJk52qvZR1lvDuJfUR2vYXjbLzujZxJq4OFCOlnW830/3iJ6UM4ICjNBs
4jsVDZ3Frxrio3a20cfgsqnVGxHsNl9sADoog05N1bGuoq0brlyqnZsxUV1l1PZdlPmXzaytGRL9
v81wETtt9b7s0KkKcV9tINoI2kFwPieQLEt7Kpg9kS3uktcz8GiDBR9rVrza9LrIDrS66UUi1+fg
f3Y5oeoKhCJE1M9EVKI8mVsNt7GLx8hH36ZuLffEojFSxTrJ4+YuK6hX1m9JIxKE/j/Svqy3cRzY
+hcJkKiVr9psJ046e9J5EXrVLlELqeXX36PG/WZsWp+Fngv0PA2QMqlisVh16pzVEGL9ES9AVRJq
bOffrDZEYjcE7tH0eN51WouB3k3Y95YR6Z2fqXYFz4CRdMjfhkh9scFKf90pVt0cdxVGKpf8Uh4S
ViabjrOCm2RS+K8mTg9smIAlpntn+GxaseHpaw8RgKP+sSYtSFfxyAdcufC4NiORVnmAkqsbD9+c
RHmPBL3XzPfr67uEecBFMOcPYV/M/UOmXDpcpq0rZarAZJ2wxwF4JI2lrzYo8EFS5A4QLDcrze8r
xtxI/9Dp5BNu+Nxhgd1ukSis7/W/P0U6gBHApkXR4Nqh5uA1Co7efd8EHIiiYosnaWWjbahComiO
mwEvZck9u5bMTflH+3GE4Hu3y2w/MYGRAozW+VS2Jgi3rEmfNeVOL+aywjHEe9maX5v4Y4wJ+jR4
MtEba4sTbiW4gDIFUAtASIDfs6Tg0rHWnMnAcX2b9g51P678NPsnZ278676zcrfayOLwgFiQlxdD
UcYIbvi2FIWXQ5WlfbGGvancVAbmoTq3BVcZZxuN0bV9BDsZAVshVoZ79TyoOCWH4nGEm66YH8bG
S6rxlgQHngWi7zZoEVd8EeMCqIBj6osSLPHclKpYbawy3Dkdd25H5BXuyCGtbgKKGOX2g2X8rd4i
AF0wiGE3XccQIQDu5wbnuB6jXEGozgay44rj9mhpDDhn17/Zmm+cmPnT4T1J7dqOMLNfzER4FmXd
HfC5ESPhSDYi2VpWAlp/QMggZ4VJoD///8RQQ03es3nhVGMtVGUxNpy7fUWa26kwHpWxSx+ddNJ/
RI0FfGJV52GSWTzBtJBVNRsv6rVrEG1ZinYgvuWCqzrfWyVxSNk7mA6csyPDALo5YEA9WnJ3V9dD
RUVAQz+FNt+u7/Wqu56YXa6vky2ADl45ioQgfx+Vx6bGQUystzpxdgqdHxo7g5LaplToshQpLTtb
qpRXm9EY6V2lFx4jv0YWjGJHjENMjzY92MYX2r/yMmww7WtmhyHaeEKuxYPTbZaCKobKNBt0kLiO
x89U/RxIWMyLvvKNqXox7dx0q8i6tcFSXJ27qElrCwbrSYH803szv5bgDSF15g3lp5bsr3/P1Zjg
WBYAizpdaIbOvycf+rmOlyHTXsXgabfvbQyYOZ4qYnfoNsrVl0wKSzxATQED4RjXxijlubE8HiOh
pFibbjEVtfEUAJBhgiJZaWCYWYt+GHHGgjwZyA2YAJ8V8ET6g91bHgrAFJd4sjU+sLZ6gAygjIOm
Np7WUoCiA2syszLgWZET2Ca7NbJd1oWOku8aSB1d32qyfDrZj0+syRU9KJ7FPcNYOsaovnANbB1N
C+KY/hHBy0tqwx/KzK9actckIdN84tkHK31h2RFBWimfVLCOPoy+4mvZxg9bSTltfBn0wVE+WxRy
zz+LoncKSmrYhRF90bxhX3A1HK6vfS1EgxUJU1eoLziYajw3AcLpBOSFS7TKUzv3JwxatZDLwhx5
OzdpmI60f/57iwDfAtQIsjWUZCRfEw06Zk4F/bo5bbMvPO5QJ1Pn/K4RWupHcd+51+0tK5A/Ll4j
gK4AIwHaZmkT8fgwFSCZ8SjvFD/ihxkem/y6bmP1Ajo1IkVfCCd06pDAiFAodUeWeWOsBIWp+302
uLUYdzMqKVVGH0ebpiC7+rnxA1a6kGDq+vc7Lt/5JPwbvM8J8nkk8zTz6uab4K/WHAwawBLvI7kr
Ezwkvl63ueqdCEzwQBxSQ6ZfKVUlzrMWrlMMIFgqu+MQbY3Cr3onoK8orKIsBUDv+aq0SMtnAGsw
ad8d1eLWBvsI2dHh8fpCVoMNJoiB5tfA+GFLZ8Cp9bax6iXYxNVDris3TdI8T04axJzfJ3HrXze3
um82skqQ1mGWSMa6q3089CVEk71laOu2s2p6tGbn7bqRNa+HO/xjRPIH6LpAzEnAiGmOmBVsXCXL
/YZ8u25lNdn5w+wOvINNLsgZCySzVZZb8HujfGwHzcsoO6RDslcihpBi7Dmjt4P5y6b/Kc9CudVG
hITz6Y50rkGAkdAopXh4cJyy9KuGIeykJaFIIvDAlrvS/BzqcQeU9kZUvsScgtDsj81l5g5553IW
T86aNnKwK5rzknrQfV2BXGC0/Th90yeyVxTrpmMvbZzcorXiUwPMkcSAlhamDDMkKL39amTJ3uAG
ID0/rn8N/SJF+fPDUOrWlhouOgTnP6yNM1EDzlxAVE7pfIXH+U1i1irxCppmbyRS568OLegB44ID
GDun3G95j/40eMNzL+7nyG0gwPpetUx9qCKSRT5Ib81lWjrnhlsPYw/xOIwEQ57V0n2bJOwnz0Q8
+EQpx59FlUHnK2rTsDNGcMsMqUW+gyHAPFTDlN9OscNHL4rb+YnTVnthvZp/jbpmAcYlXQht5648
QvWG3uWqqDdq9Gs7o6F6aON1sAYoA2RTlB381Ib4106xZhKg23tgrG0Pul6X/uQ40aJeJjZekReH
faG3XkiqDBuTJwC0nX+S0UnsbJ4hN9+zl6hCmUHfAh9enHTJgnSfDqDdmbIyKVGwZMh6jxa/ibb0
ei4i5GLDQL8aRTYMscs8N+UEPDsdMqxCO6qjz8VXYYd6fpiGjbD1x0XPbus/ltBEA7+MCmItKeJz
PbPjKUJ2wEEo1/sLVN0OEb5c8pweZo89gmtq4yVxWZWSbC7Oc3KenYr0wsKb0RtD43d+OwSOP+/q
Y3HfHECzEZqHrU928XaRDErZbWH2rWULGFR38VP5mh7zwxgwT326Hg9WnB5f7Z+9lNNak6WJNbRL
UhLaIeibu9DEcsRGGrBlRfK/rEpQm1/yq/HH7MeP0RF8p4r/10xL51v2J4U//UYxiUBuDCvZMQKj
Y/Le+SJIQ3ujU3R5oUl2pFuFa0aPdhvsGI9aKPb9bRsgLnwUu62kY/XYnnycJXCcLGgmdon8AIYs
dT9HftweIvJ6/ftfZqVIeNE11PCERNTDET63gQ6DUPs5RZm1+MrAzoxUphbBZD1FduhQyOb8ttWw
tjeqWRdJ2x+ry2NyOb9Unt4xEx5ZkDUvvWiRt057N432DS6BeuvcLp4lxQosD/S7C/cf6liS52kF
LzqCmTKvs3hQ6w1gh++1+oFb34UOUeAIcIZ3Ct8B4eDH8yb94MoXRNLjgOoDAirgyZXMMyPKqFEj
xYJi2hCwsNrXRz3z2G20X+qtOzAeVTvtOX6//lVXtvfMrFSHKLJeMxK2PFa7m1l4iv4TOAnIRG88
my4xZUgmMGGAQYNlceAzOXceFH1Fj24YCuSihTJ7kiTiDunB8DvlKEeoBgcY2crZ+N2pDH5fjQOD
4p7IUSaALtnNYI/tU4G51Ri8b3P52qZG/tAUCv/OqDJv3O6X9Qv8VtQxNTwowcR20ThJS2Yu6JPC
I4/8jbploBM38dXDfFOHtXDVl25//SOsXOtnBqWPAAWqpWwMg7R71EFIaG+RYax95dMVSXGoN+Le
UZCseZoegMa6VtASSVUvM/zrC1lzYhSBgSqxUXe+GCZRGtHwVEN+4ljofvD8vtJRSxftBgRoZb/w
PEaavrAAglZRutarUjTZgDEJjzuDnypIPEfv+kLWUhRM9oJnQ19mP+VH3ADGxkG0WAiZADEOSBUI
TtwOuPxW25IuWfk4qJUsqCkN3SzU7c+PhlANVggMoqM45Irqsx2/9HWQ5VtevbqkEzPSFSGGoQG5
GHKhaUefQSlDvPrJvi2+RA+p1/+uYjdPXQIxbMVvNkLrZUUM16ADMXhAc/C2ByXe+QoNPe+jPMcK
tWfz2bgxAiXIvhuP38171B9B83dwKpdDVdb10oPuTfsMup4bAWjFZc5+gnTEcpOmxJmWTa6+Ws5d
tiWYtHY7nhmQvmKmpsJMKQyYP/TU7SM3dYVr+CmBcGjAv1tbRda1ROl0T6XPmaRFIrIEHpoc+F2N
sTmQP887g7vzTeVqj8pueodElfemv/QbKdpqhntqeokCJ8mGohR6YRAstf0ASe0hdXzxbrhN7WqL
I3n9Ux7+fYA829zlCJ1YTIAIFUW6xJWxclUliMe/bvpLLiqFFOgAWn25rKki+cES2b5mG2tYP+b/
HoLlg56soYHwTDNPWENTxSHVQac3vluYgNTC66Fr1Q4I8JeJvkXZSnJEU6CADtoRTLhpj7OJFrzz
rdfvaZZshMiVWA/RgH/tSA5oQVwTGiR4KcbKwyTuuuFd4VuetgQGKSc7syF5Wm5FpEMfCkwj8VMW
oQtXBhWaT/Gw7+c70j6m1UGl36b/cF2emZXcDeVzqqTOEiwMj2PsgzcqpIhu9a1PtbWFstMlNQa4
OZYXOc8m+9ICNavn/nV32LIhud1Uz1FJetho46fZ2dcg8TQ256ZXoyuGOUH4gKf7RRGSY44zNoD2
9RpQVnPTp2D6AgV9UXm2+gr5OCN9a4vnDtTlkQYV1uJF2co8Vp9amBoAXgj0E+Dvlty+7pqyEzXc
njehDvHwMqw0cBE3oFqjICEaXHU8FptyUmu7i0Yx0Pc4Ccvz4fxQ92ZitdNSNmz90Y8O7PuMkfjG
pZhkjr+YHrtTn6BHvCVltJahLv3pf8xKHzVT9Ay7AN48a2fjXTmGseu2t6PHP5rn5nbrGbsWUU6t
SQ8/28rnqdVsVCjLPTPuMJPqdMD9B9cddfnN8lk/sSKT0rW0dEAXDitm+1Ex35jvHGiFgO25G8Oo
/LhubDUlObUmpSSa0oxzQ2ANnO670Y/xybIv9j1SoMwtd3j/kI8Y9aLk6Vm/gW5m5kPeTmzpKazV
fk+/45/x8JM7oR456yNIBnvzl8/Uze/mPeisnmnwixy6MMKgDUPn8PZ2a05y3WuBm7IAmgYvuOS1
M9Py2lGRChat37YtysierTxd3+H/j4/+a0Ty0WEG6LudsLY+FL655/eoKX4rj4MfgWl92POtDG81
A0MM+mdVkptyEH2QToNBstOKMNqNL/Fj/THOnma5qrtVxFzdQ2D0NaTuIIaRywUYJzBos+R7aYXk
+dhn+2HrmbNu4p9qryw/Xw9tNqQjQppRZi4A22Meu53YuMZXQvdZ2UNKjEWeq4qTouxRp6NbOffa
Vva/Ej1Qfl2a7wTQYUgBnIfIwob2z+CggNMhCOfK7xFtt+Qu2boAVjbrzIy0jj7R+7SlMKPHxzg7
imRvRuF1l17dqpOVSFfMTBSnifOy9CDV4A+d6rL45bqFrUUsv+AkHiht3KIegUWg7wJ83e9E9K7J
Pq8bWTuZFkjsMHwPVOgi+XRuZQbSGRNHsJLFhgvhDTdKCvBcu1V1j9IM7I2mP3cBq19H/hptTWgu
x1CK82fWpeQqV3SRYbgQ+anIdh21n1UBZBUksGPdCkDM5mcANFVOt7u+6iWmXTMrxby0yGK8vrHo
WX/qomNh3o3aV7391OeNA3X5DVE4sEE8Bgpp9DBlCGMJzlmrU20IsdcqJJp4c19aCoizk43C6OU+
AscBTJgBwQ4UDS7y/J43fTVZmDGsMLfN7xi44howq+kHtcdg7UM1bDSf1haGifdlKMDAKZBhfiMr
LQyA27lXAM6uvebJk9J9vf6RNkzIED+TWxWNaphgJt+1xofOLb/bGuFZeb86FvjvQAUFhUrgHCT/
jzTa44mEkaQZYi6/HeaVv6nLbqFp1Leu/ancWc+5X++vL+0yeJwbldx+Upg9DCOMNjZmJ8FvPmxF
8pWcBiacBbIIdQPMWkuRtun7OEmbCCaC6kWEhVeG2a460GNx6ADX9cDfWr3ZO+Y9Di49Zjt63Bpf
v4z1579ACsKloViVmuIX2AKE1QeTBEIXuLPeru/lihkw1SwFRgg4LMHkPIDheIGdgKdYIH816a0+
hrb6wrcgen9gYechA1Rp8BAKQVrMh/7J3k6isdoR2pRFiYzULZ/yN024cZBpHso6bnqT7iK/cPXY
y+5EEIflM93MDldOw5l9KaFpipl0UIJC9/JmDjW/CI2v2v0UErd4de5+2rtvP69v68rFcLZgucUH
4FRbZg4MRp+m5g6ql7+JWyiuBeYdH0PtN2Cf7obJy7CMhgcFYAyQ9qX2Kd2pmToprQn4MB5QynP2
0NyLZwDaraPFUD6bd/RT84A0iTxoAm81NNe8yFkoHtDKXyq9UhgwlcnScmiaYUg7Kty5iZ4Kld8P
s9IdNIjWb5z/tYWeWlt+zYkz5baZzYqOwcEqbXLXYN/Gqngh8VdnJvup/319W1c8B4oumMXABWFi
IlLe1YwlUdPgQ9IaIrTqt3HirsWerxtZiWjOcgQ1EDBCs0qukY/a2Nc25chLFzSUi+ag/YgU0Nnw
yjUzlo5sBYxEwJdffKbUKTNbGfDERqEfgjDM+ftU3kHhAjTMIEfEqKKMEkhpqpQkB9Blrjqf2G8Y
LnaTrbG6tU8CilCgUBdbGAU7//6GXaRscNBoU5xH0YUF9wHnu/5BVjICxwAFAFhdMb100aCdElpq
jegBS4nCfP5I2sHNMPWDNq0WYnYMzYVy6/j+UQeSYiRuHHRJMKyFVcl9vWRWSprEmA/RgU6fXdWI
Jq+M1Ohh1G34uZ2gkobNZIZnO4L7dEgGt9EcYFdQ+oK4BnZe6TxjUFDxT+duOAyDYryVUYfXSKoK
ts+Yns++0JFQqVB5T3Z8KMB1LJBcHbt24Ee0G9v7Rptifsvs1HiwZgs3zzzNIemn5NYipfpJphqj
EKnTHTgOYuppGiY4XWM2tAaDLbnSuk1Mrd+lWo/hbDjT91SZzMe6i8rnROnyd4ZB8lsD5IehCRuP
zImtW1ZVJPHLkYobo7CsDwGc347kU7LMWwz95GuxUt3XqSP8WS2gEDG1qviGvBvIYxJrENSx4G9u
O4ACaqjafr4FNm2IHqii6l+ykUL/aKA67SF0k9QH20ymN8bbJLRTQWO31noMQQy5tUtSfU7RrK4Z
iHv5BIDoDN2cLwXYwz7yZo4e675LgRuzzQY0RUrm22wa2hthgE8M5eikuq1YXt/gM+pxoNN8+kUa
UpfuPOTlS8oJQ/nMVNWw6rr0d9c3UAxS7LZCEci2eY5yG8iCiDH0X+s5FokrEif7rsWtHmCo3IBy
YFXoRyPpUFXvrWhr3HcpIsjuB+MaKo8Y1MME6fmpSpGrJkpT481fzp4BxRSi9Ls5g0pNzzxMsf7K
lK06A1kLSBiuQasOCT4ChmRTlE2TxD3invKMAlV1/KghMeGWdwbITu/FLeROns37PGh8/lB+TwIH
aRhZFEGvH/bVX4EhdJDTgugYA7TnKzej2DaqEoddz0MLrNV83Mw/Vi5IB0ws/5iQrix9iMba6WGC
RqHJXXI3ed9RR7Zd8kArX39sDumxdelh62LeWpqU3rGqsOt+gN1YB/inwCxfdfi/bZ5Um+onjYNl
ZImUOF9dej+Sx+sG1lIppBTIKwAA/gNMP/88Pd4fddVPyB1ronzawra/VkmMImLjVOj60LkrwjKi
4EMwSkvMbp9EKfEBuy5/trGewX/T7palg9iafFvb3NPrVEoNijgah9jAdTrwVwUprZVsNOfXvObU
wPIDThIdp+3zmkDOzWsG8paTatdQ0LlP7KYi/8HS6ZUqvTZoWSGiZIBhduNnblp+xpnfVgNALFtU
hVuXt7Rpas1rNii4vLtpr7U3HZ7aW8z3K/khBiYM5KMYmzAvxu5TMRGBaIZsNK/C0qzDcmc9g108
MCJtd905t0xJ+zbWaplPCmrfEUv3oPSvCsASe79X75K/njsykFqdrErauFGzY5FHaFRgRNDvLQju
GX5Rvxlq41eK5V1f19plAME9CEVDltWCiuq55zVxLXhHsYUD89IudVni6caetrprjoch23KKNUc/
NSc5eqflxlRBCtubSnT7hT+pvyPhiuLt+qpWmgSL3AQaW5AHMCxTHluAqkybDEzgGRjwwN7T51/o
If/AldOi15S6+k7dD7d0zz4G6m9hS9ccH0k+yraLMu8FoMfiIzcLE7YTpXeB7XaAE9HmOri+xA0r
8rtzAoWOlU64UbOkcp0EI6pPFg+v21j7WicrkYsj5YwJpHzCSkxmWrsB/G1oEGp34FXV0FaOsuf/
mznpjKWT0RRdAXO6/qOwf0BjEcNno5tk79ft/CnWyhnQ6bokp8+a0tGU5RWWfqMvKmqN7nxE0QyX
59EO0NAC78q9E6bfN8wuSPMLs0g7kAYBHQVe1fOz1iKEtBHHLI3ADVqamHt/4uRZm1DGTf2kDvtp
G9mwdr4XgKS5VAowSS0tlSZaMsTLZI1eV8xjs35bc/7MB1ZC9PxeoMms0A3U1FqohPaChSWq1AZE
63yZyIQH3V7mQpXB4CDGfDBzDu7WtFIPzGk+oICw1Utftbhg+9FKh/CbLPRk8d7omhxXTT0VNvAA
Wjrv8yHVPkkeKYnXGE1U7EqMpGx0BVbyAsyfYEIS7L94VsjoXnziKrdAmuBViXmo+Z0dNbvrPrNy
yqHcC/AwZA7Qp5NH5xQArh2DAz+s5nkZmLOa+FbbjUAi2r+uW7rYQ7AnAUGL+sdCJYB/518NA3KT
NlBeeUbfuwQqp/xnazya6Q9ri9z2IqoslhbFbrx/MT0kfy2e8d7WalF5AhSqmdr7erq3UDGLNi6B
C9eX7EgryjrKURHFinQbYq08/+FgshZEaGFe0K9mZNywfAswuGVy+ZwneZxdDahYzTCJRwYI0fwk
eeomKBDX4Ez4kUDT9vo3W99J4ARBBEQuyTwmTG4WxB4qNKXQLRH3bMhckT6a+V8nWstWmvCMpdSD
lo9UiJkhhkXUEoa64t0s75QibFFbqGjQDOnGmla38MSUdAlUbKT2qMPUpICoibik5EFR3MTgHMrz
o/nXGDZpZVJ81FM9UWm7bCFo6/Ikuo2HYX/9K10mI5INyRFLaLulBl92b/qsrKdJA/nK6DrTTZ/d
tHOYD6Bxcgu2Rz9cMSfPSl8H+mT1D2hUAT3/svFrlg08u4WkXyP5aEZ4XasGfk0rQNF4C/E6FxVJ
VwAnzqxbGrUuUUOMRSZVsCnWe4k3WIyjJonZR0y5o5l6fkAUq8ljp5sqoLfI1xxpBOgH7xUQQTha
vpsoRJ8roILaz4oWyEWjcutTLH//YvEgdER9l0DlSL4O8VqYhlRZyCk1C2NngCaDbrHir6qFDkWp
7xXgvEQZfTOs9sNQNy7GyyYaVg9VeVRecFURjLqer77WubAKB6sXw/tQWX5EQJHplJ4ZN28RJQe7
tgM2QlR4GoPYzD+GoQoiqz+2JXTurrvBWug4/SnSMTMjU4d6ODYCfLUsTgKV/tKTO7WJ/8uOnxqS
DhgUQVU8yWGosZlX5G+6syMqg3rWi4XapoKnrujcjD3oyaYu9UW+9We7l6sTfN0qSgrn201BVSsa
iu1eaiI6C0zrp64+gis+G80gz74k031Jgv+yr//aXMLbyQ0wGzhZvIFNUFXMTUBAelL4VlYOu7ZI
x6+CsuHpusW1ixsL/d9VXlDeibnlhYEkEnTn0ESPGtzc9l2VPpe08lDS9a9buyQ//7OpGECEAAWy
HllDqgDhSs1VFX87cdxk9lT10TQKl9kvjvU9W+TYoN5ufNTRF/7XREfnpuWp325UzNyZYLpvxhB0
IyXnfqmjBp5vxchVz1nk5Szo3SNJkDzHbkdlbgkslfVbEoXt5JH4DpVmcBHfANdmz968RbC3GhrR
gPrHpuQ59jwXlVbDpgWl3dwOC9XwlOjoZKFi3lrNbo4CS/FT7dvGB10OoBwST+1KHdNUOAovNNjF
iIjX0kPb35sWAqHXD8eSAzne+1ER4nmCYY7I2poBWI1DeIuhRwXiVhCgnJ8XrcumnJZGtcj4vfIh
A4k1hG+St0LZEopf/tLFOk8sLb/k5GT2oyjUcYClGixnLEl8XaQhU/6axhpOuqTsIAxeREEuAGia
GMHjomFBCkrsdpbFrhMj5lSG8ZlrfGOkYW37UOPQoQyN/wzZUZ2mLTVFVSpPIZUHLiCX9gnY95vH
yNiS7lvbv1NTkn/q6MLEOtozKGuUrZ/roFqFxKXlM2uLxPPyfb7s4cmqJJe0QSwgRAlTdXXbkU9C
HyzQJTbHhP1AX0uHqLf2pkV7It7r/EkbAdTfXT8UazH15AfIxZVqBBwJ019IE+qfZXmjOkfNyDyH
PJTpVjd/2TbZLU9NSTmBaCKjo3Fce91s/86Tt7zCcL8lfIYmjMOSUBjFxuLWLGKD/7kWpd1N5pSV
YrkwTONnptzmzFWi2k1GT1fvsmLrgK+5zb/WEE/Pj12kNVNGGO5/u6pv0rrbsy5Cwvnr+gdbs0IX
8l/IpIMSVc6slMxS8k5EcM7KPNCOv3KW+I2IgutmVo/biRkpa9KdpEg1A2aQRd72tRHOMJGO5r4t
yQZUbeUrYfweU5UAL1oWxlLO9w0clP/rgjYduqCIDOoPatliJMF+yHpF9c12TFwARduNfGJ5jUgO
aUJECRzXBPYtmVSmYtxKyjKp0YVJlSedlzaIUR2x4YSLk8lWoOKM9yTCvoNxwfPlzY0e1aWOh3HZ
vEEzSU2P0+x20adDJxeTy662BQy+bEGCZR11bkD8wZu7kGydW2xqAZK/Rq291GGujiG6gguXz7Y3
cZTiBnNPyRykxHBzUznoXHNtOw7MPt31M8jN4+E+rYDDtoZgtuwXtdZcxyl2Bc3DjOY+q6iXg0j7
urut+ICFb6DDq5GEIDc4/8lzjnpCoWjQ5bGRJhdu4wRWFDT8a6w30BPYsHY5DrLAUgBtRS8AhWvw
+J2bax0UFMhizi4xV/N9wDw32lGW+WjPe20IBr5TTO/6ClcCLeKQDRJQNPcw5yi9DszacYxiNmoP
jAx+GqPJZwd1fN86x8ZIN9a3cnjhABTXJNiMFvTN+fKmcSiakWF56Mr7LEK+mrlF9rPsH6+vaeWr
mRiGR9cBY9uYeV7WfJJo2KJS0lxgTWO/MwlqdckhHl5Ijhdmv7cR6f9v5pafc2Ku1tpZtZctHOPX
miauRu8z8SWJXqtBuOV/eVRhdRhKX1obUAeUdrFkTTp2qlV7IJ0pHIho926Wa35H3lLH7czDXN/V
kXt9iWtfzsZnwxnAUQBt7fkSY8LNMSmG2hOt34PssCp+VdPLoLYbW7nijSAz+NeOFN7jkkKBRENQ
Mp29AFOr5ZqKgd6NV7BNFNDi2XIAxD0FXi0CEBA6b+drmuKxbY0UtmztYTQelNEjKEdA24/3wjVp
aGt+zcIWwK1M3zni1/UdXTvrcE6YBhsw/smCeaVlZ1Y5jX+ctFd/5M2nbYZE7Bn1VBNAFr4rxo1z
sUSrixWfmJQcNemjseosfEULghLzTJ9LfWuAZvUDnpiQIlhi6dNgCphQmuTYmG2oxE0o2vTOzIt3
kUwb6O61N9vpLsrYa2IVHXN67KLdDD/b5ItdqNBpi7+gongDoetnJXZCirJvb3x0zlZmtfYUP7Mu
HQta035iFKtNukPeBE0Gxif2pPCfUfzmJMeaPUMXsNVfmLHx6rhEauAuPfEeKh2UVCGkmhxYbpvM
V1r0z/rkaFrZl9aqXztWhNPwNOnJTokFmPCfJx1A4GIjnG9uvnR35Lo11QPD5ufNzyJ65M3g99Qr
sy+i8QpxqGa81t+7LeDjaixausoIRQBRyYnLNMXqWBmwmmh+1T/b3UM0hFm1kYSt3SFgYPp/Vgwp
a86ziNeKCSumgQyJI1cJZ21PzE+yoN9ergeDlVwMZSMopywkLhi/kE5Nak+VoYHxy6POq1LlO4u9
TVR5blXwcNbWMTOBnja3BEg2jMrFHDDYaMrQw6ioQYnzCrG6DCWHBPod6tGOU9fa0h9bAqoUfjDi
ikYo2PLAQyY/ETBkRWPSIv/DjDfriUvawwTs3fWtXPGOMyPSwTBLq4x68Lp78/jQo44DpktIn2D7
Nm6qrcVIvp8qjlbbbLHjfAdmFZ0FdFi3eDtXoinST0yuoIqBAWXZ1asGk4g5WnUeOqtG8UbrwJkD
CJuiXLv1cVb37STTldZDCQYgahWmWPRlFr+a4dmOn81+40215nMg0sHHB8RmQbCf37lOl9QkcpAq
1WXi1vmBaq9J/eGMo2v2P2agLxEz/t4fkLoD0IMrHpBD6WhNjVVAuQUWgbh1lT6ClkB81MA2RYq/
htYgez8xJdcs0HPIzSZfTIHQHgxAe4W8gyPRnWvn4fqiLsVh/5jCE2oRnENPUMpwO1CBsTE2a2/q
2+JnFcX1d4dpysdAOvbc2SQyg6kuYtBOJsWxmGf7aE2g5N5pGk0OObfr2nXG1OgfgK7WeJDOSSN8
VS/FRsaxEkXRyCYQqwe+G+0mafeZOY4dn+waORVEtUhodQ8myIgKzITqdeIO7dfrG7N2YIB6ABSA
IEtFw/7cv2KLM8E62Ev6xs1rIIO/jkggLfXBSZON6291bWj7ommPSvxFc0Mx2prry9rmptVAMJtM
AbHZXRszzFnO7D4v6nSPxW9AHtae0VBVRAtvkfq8fLElhd6kKGoyjJxb0ZsD2YgnOza05zkdiebp
oui/Dpae74lRmr8bk9NvdExE0AkQC7ojej4HgKjNDzxY4skFf4jz5GS5me+U2hgG32pEkgStsPJ3
M4HcWmnpnZ8prfY7nnXUOzQt1jZT8ZVqPxieMdMGvS2oR8mA6IiBR2XIAX5m9Vdi3BEKFQzrkZFH
QkY/GW86I0BL8rqrrHy+M5tLQDx5tRn23ArD6ZinFGh6FrNfTt+WuqpZFG4P+G6Pdv51i2vdxzOT
0qkdpyEebWMx2QYqWLmMHXi8lx6sZu+ZBpI4dqDxHepMfRNW7JHRt+s/YH3JIDODShJihpxm4LIF
Z1PBwbKo3rHa7/onp0dfDhzJ6D3AGa5bW8tRsdx/zMkJRo6RIRZp+KqZCkwj2df0fhIH3ngKptMW
AYDIemNg/kOTx/o5tlsabmsvrDP70mUDTVWwM8RYbjwfMshHp+/gpI5Vb0pfE30/mh8szjbWvJIV
nJmU4g80u9GUWHaYkMdE/FKhW8h/X9/WlSv0zIR0UTMhinlUsasJRIZr4DNULTTRXqXlvpz9dvmy
wXWLK0EV7FegCtHBkAY6PGkflUGjw6zPIDOmN5MDSVDHpe33NNrZm99szRTe/xA4MUC1ih7E+aGk
bYlRnBhI2FH5rCvfhBiPk4PJrnTHeQtSs5LxYPIHs03IqzR6UdMwerDp/A9p17Ujtw4sv0iAApVe
qTRpZzZ71y+Cd+1Vzllff0sL3OsZjjCEzzVwzosB95BqNpvd1VUg6oEOboYuZn5AburE8WdfbW5v
35ofYqoEbwnEtgVZzBx7qRc1v0+l0iKdCvxyrpMupSQloT00bTHTqRHlkEJmPT9ogtEOdhZjXMiu
gjHjYM/X3FMCeS0ECiB1eTWC2gehb+RTDN+pMOQTgN8VA/S+oXNy45WvCE0MCboNGHeV4PKXX1Ek
otFKc1KikUpTMCqL8hMap2byofAYRNcOAwgyFBGTYyjRs/w5fY4pIwLqQ8sA82X+Wk4xFZsdiPUy
YfSyItzi4uN8zcXbmVfMQnkHVk8Two0o3VwuzhDquqykAtev+CUmHlJaKnURxYx+PyZuYr4XxWug
vMY5j5Z1dVf/GtaZF+lYdonYKjBMhN6qOpAdCHZs3qv+LzntaTW4kb8zK0+dN5FpNeS+1t+i4H0u
jg2XyWelkHS+B2xEGNsp6zsNP0UQakuF8w4SgERQoRV/xXpjKfVGzg7BbOcTDQRgly0/H/9DpMVL
mWBcBZfZ1eSBrvhKQJQK/7RhOrF6CkPwpRTvnI+9lpgA17fQuOrIQVj2AFlv5czXYKVHN2JwU/mX
n3nG4si1G0+7Ou4tTe84S7uuqyyCF9JfuYblGJ+lJgWkk4U0A0tLIGQuyT19fg/8I5m8tgmcrn6Q
xWdD+YJG+O3VXn1VxuwSMM/MNnWrGJkCMK0aF66Amqc2/mvKvFgA7gpSCWBVBRj60kIdSIHSNJgv
WuCFiuRI/UsseETYdElspRFv2uwqwsMcWg2Y3sVhBf6IubjUGbTzRgi4tyQdcIdZcUusJv5ZCBEn
KKzt3Lkh5tpvSjUPGh2zuKTMn7o5f1a479ir0L2sBaT2OnqRYHL7Hmk9+zgR8VPF6IHpDts3AwKr
FagyOGH7Kj1kTCyrPDOhim1aZd9yQsMLVDP0CJSMRLW6AHCf+4oHe1n9OGcLYpzcTEyxinx8nCnZ
SUBCCnpJBwMvFB6UgGeIcetRAOCyT7Bzsb+TjJc+vaubRz3c3j48a98HuqmYnVsiBWEx92M8G7O2
zAwFqQFGVOG9LCuMKeUPt82sedoCNQGHrIz/2BqaH4rqTHSEBiOJyV70pY4GrRS/3LZy/VKBKwCI
bqL1TUB4z4KCxDbWc+BlMZ/RCT+7SvFkQaECyHcnNaHDGB6GBjHQsKupds0ucAIcKaMMrLQz/ksw
xIC4ghYJkpYrijyl1AZMGeHFUM8toXnUjzTB1GhNCkgwFNYgmCCBAnldGdEmnq1i1ji/YAlKFxf+
9178/QHMsdDMKs30ZRRGg3xI3rmJvs/BUwL59SATHWB5IUbFOYlrLnu+ZuZsqP6A930A9JJZj27U
fjSRVwyKPbcfnO+8BKZba2POhpqbU6RLWNukQtIiB09pOYDIQq93ATjgKZ6Qtt5+KHPiLUjYWEae
o/CAsKvX3flqmfyYJL1sDMsGNxhJS2WPDBklxp9Z/ay0jym8awGrTIjXdJzm0Vq8Q40IhSmw/AIF
weyyoUxhAiV0hFQp3gS6Sc0CzP3xU2vYMZCUvX17s6/yt28/+muO2euqgDqLAPVjKwjnH/lUOT3R
dmWHdsIiciiZX7fNrfqQirxloZvGPC+ThGMUNzZR3oBYZGfYU4Ve5nEWvXjiJYOry8K4JAhJFlQ3
m+yH0Vx0JIKdKntaDkVfeaMU2EZ1Z/A02lZNmaByAipHBHyAuc/LOgu1Oq4QCkTJEoONIthZ4U7+
r0jhFFjXXGMZT1dVGZ125CyXV2E0GWPbQZLbklqnVW1NeuiTk6gN6BUfmpZz2teujnNjy485u3el
KAH+W4exvG9yr48lkWLmqN3KndJyfJBniknAkmSuSCbBlDIc9ekzFe4hO8axseZ4IHBBhge8DCaD
ma8kNQCcFzEcouxQg+3QbQaLRykLQEZyLK2u5szSEt3ONi6G9tBsFrAUYGJKUIBZ8o99/377HK2F
//PlMOcornoiYnIPWTGJaAUatiqikopK+nM2VbQZT1Xl3La4uoEmAUAQFDR4rDPOh8sm6PIJc/5j
eCSFW4rbCKQ7McfreFYYr8MLzuzGClZACWJS0H78RBF0F0nyKQ158JHrRjmUQHFi8VjDehCQli95
9qVC4Aal2MD8foZkoc5ByWSWVKtS2pEvPRW2IFuXcf2ou6DrIQIiAf9Rc67xlSO9jJ2IC7wEzVb2
SI8l2oDl8hN08iXrDoAspbrti5qK+ieI7DmuuRKqlnEwgOugWogWDXPQUFcqACcVsWC1R8FRcFGA
eibauDGFYp8FmLa77TMEG8hc5MvGEtxnkLO+GlOcpXrsFAVfcxY1Z9AMB7Kcty2sHDZDlgk0TZY6
IMhDLz8hIFvpVKO7APTxzzI4ArpC45TDuc+zwfgkSSNRz4Czg1JsDTbFn4kuHCRjdG+vZMXzL1bC
fJshSlQlKOEJdYzqd2OloARRnqRW5+zYbTsY17jcMRDLoD4GCnhLJD0txFMYQToZ1Wge5ds3dwv7
8VETAGwQ/zN1llRRhoRzpdR4Vs81aF9pV09lQkMimbYvjeh7mUYRFk7WVabjg+ppGw7jsB0bcEIE
kZJvSNQBOzlpqE2mQ5jYs1EN3hyGsQtr3Z9cTMSI1igZ3hut6WdOUscQIozGOdBpNiX+4LQ4dfqm
gwyuCN21RnGStJQB3ZrHH/4wi+9x0AQHMyqnn2OQ6v5D0snKO0FvzC5CAWKbg6gHnpFK2m8/SuZ7
PZUz2RaMPvfKsswHqo3BEKOjX3e+V/ut3h/MOhFAmd0kUuhJQRD+qIE6+iHUlaJYeVGE7+VkSBEV
Aj/LLaMFrgqqy7k7xHVsco76WmABinahcACEAaMHzGcucQ1mEga8/Rx0FKpXI30tyWasDiVx0F27
7bxrR+TcmnxpLYi7CHBuWAPgiQJjjZ42ZvdQ3LhtZs13z80wt16TgGXKnGBGUn5L2UPiP/bdZ8VV
T172hvVcdKLA+IYc1US+dbma2ldDUwk1pP7VZ6nYcuYp5JSEMYi59kLs6cXJrO417eH24tZeHKCQ
/Wt2Wf3ZdTS0YZDiPQAeAOV336u0yB7TJqFa76gYxhTJqRGcNrKEbssxvPL1zKUujvAJamEAoS8N
G9XcCiZpwfeuR5+k+Dn3IOdSH4L+pYNgkBZMjoEHQZCo27E9zgmAvxoAnWGxmxTdu/1bVm6oi5/C
7EFbGylEb/FTyCBp6MartqCCwFxpwYUPZAbItDjnZCWRwsJxQ0lAgIsYNbpcu6/5eUSyIcOgkfZU
pMCyGGViqZl/7ITiCzqjm2ZqnkrCo+L7ZkZlnOzcMKs/qGZSMoA0CAX6Yt76YopkxwCmvhVIe4ex
03FACpTE+3gGcGCXhIK/F8F7F1lAEoRf/qSIgtUmmgSRzay/F+Up3sSgrygoEZJUplPnt+9hoo6v
fQAxbhqTsNqFQ6/uJlFM78UYF3Ie8MQc11wYWSm6LKAUBYshi16Ng7lpw36ErpnQ9yiCd3ei0aiI
CuQdWP/EqevkGRWZezX1QCGiUCh2ft12oOupakxY4dkM1hoRnxM0DJcfVA9UvRnNLrO06UUtRTeU
sldzyGkfp08m2iKBIWIGq7ekpqZSON5HgPy3avTUyk+ki+986XnERKqg8PhcV/YGel1gXdRxzsBa
yO4NlJUVUosVRD5ykM5VSitbkT6fUFuifhE65SzSePoYobaQNp9+pT7d3pi1Qw7mGyhtgh5UxIP/
cl9IqIMzMxIhciNkPxSAMM1Gf9Wk9N/TC5B8LFUxlGHwVmDvnSEeNbWCW0/DTDWIvi6aH6GXYZb7
9npWPvRScQTRJFgpMCTAtnsaCR1gyZhA4CO/j3h5kzdABmvJzuZdL76QzvU7ChImpRppCjUQMAGm
0TYMNqJigVOL82uud3ep5KOsAXFXXLoakyOKKRhJcbBQjlNB/x4CYYNJP56S1krMwJdDcEWby0BJ
V1vy7bMbQkhNJLgh9G1t9+70vPx59Ci1dtbTRDch3Ww4me/1fQstNRUzGGAFxLlm2Z27sNeVscKN
FEAgFyLgI4Cm8uvYckAv18+ESzNM0Ef6qFTNotcHLhY6kONk8riXrq+VxQLePQuVlYhu9+XGqekU
SZkKC5i1dybxJZ/tJMeYzuz4/8yH9x1/8KxEBxAILLabpGmzD1dA/EnMuL1v8wjy22327+AkmDmP
JsyegdlD7bW2hvBrZbp9hVbrJEyguAmPs/9VN5E7AVJIZ7wnRl4Nb20z0b/CdYlLE0GeuTKLwpcU
0G0iwuLJHPV3aLEuyZE/7ufkn4GSyzL/2mLRi9EAtFkI/WFLmVuQMxggP9sr0d7gvVZW16QqqKwB
M0dkti6ZhBpq24CdgaGlpZJYUHDDdNMxbX/mgscJXNfpJdZ0Zos5xWNPGlCnwhYer8jJ/4gScvKN
5hcW0T9mFLgj4haK24/Ptw2vrBFPMRMcG9CPwBKZNE82jajRSZFbQ/YVgDVWznEzEyrGO92Mnf9g
C2WGhWAK8Lnvy/A8Ug11loNDMLdMINMl4smyJ5YqJhI62v57Q1XCbAd608g5AI1n09eynSo5mCrY
ajwNNGSJiQKYhFkVzv6t9J8uDTFnrlSmWktHGOqyfRLezaU3Kr9lwwFBY45+e5/v0XMR5dei2BqN
0yWcB8J1qgrzBL083HoYVGNrRblqpgGSUZCkqIMtZI3VRpo1LP1Q/SkHfk9Wfie8meuVG+DCJnOv
KYhmckZgcyapa8aulPkbXdmpLa+jxlscE1TKqlXjcqzRgAceFMz4WNREQc4kqSA7JL0ViW5kvN92
0us38sWGstMUuMshLi5jcbmOmtuubeyZ/Jwbgke+Ncb19t+tIS0VQQiGJxYYri7voGkU+xpldDz8
i8hRpspK6oOASl8C1oqqGyigNJykZO3An1tkPp6qdphN1UHhIEil14wAkibWYGhuFGbgguVlJ6vW
ZLxg0W6RQKzCZH4AqsRhUmN9GHyyp1ynKrQ6oqmw5eA1F3iP9KtvB3gc9C8xqLYkmUi6LnfTH+Sh
7zpJQLvVAuu1BLbDUJMB6rwz4ge82G5/u6sMZbEGeRdIQiC9u7oewkjNm9SHNcH81WSBNRBOCvR9
kV08BxkLzKXgh6Stihj9CM2bP6NNunXnzR/FE3bla2R99DSxgCSysbnuP4ufwLKmI6QAc4jk6FsK
4yxU90WjR1WqCzQX8RJC9aE9NsVrDNBaggmIDJP5wz/r1jAmmY+XZqAu72W4RzD9TNHlxERREdM8
dUvpV29g7NrnnL2r9JwxyOyu3M1tn6NuS8fxaMiuAiV0KfJu+8hVqGRsMNerPwdzpoewESIk+9Cl
HDoKqHpFOGtZ80U8rlCpQaET3sjEEcD+m1COYKcun1MFJNI8UaP1zfprgAkbWtJOc1YsBsYnVCQk
6SEcOekBbw3m5elt1UmJkxYmjBB8uaCBnAnPxzgm2BnMQgK5UrZsUwMMHgleRZPzHda3CYwB4EOA
8BthsgF/lLUeQ7RYQ9wsMLy6fpS1x9s+9R3G2LCgYbgZ1REDJJZsbjNooSZoPVahvcjeG6YmX1PQ
+nuSl2xzr9lwUcGrTnxmj1lUlaudKJew17vSk/TWv8nWY2L50HK4PwwH+aDboqfbnEXK+Nq3Fsl4
NGnnJATADDsZJHZQqVZd27O57zuoautU00/hoioAOGvS2CKPSnPVT4CzBhhPRR2QpQSWgkRL9Bor
1v27KjsZzb++oZewcPbvM6cp6Ps+BlkGro5Js4jSO5NBxfku5Yli8NbBHKlKUwJ1WkJcUac0kza+
yEMEXM93XS6FxfrWpBPiIYAJ1Dn0wP4ZPcyHfvMJgtzwK9+nVHMzt3zhid5xzTKJReSb0TwOMGvK
1vT4kH2JVkQzZIT74f3HZGfbF9POVE7u9P2KvXJKfDoJqpJIM9gXTCd2gohekkBnk1Y79VP2Js+4
q75a+/k+Tul0CnEWArum8Yu456nmXqPzl60+s74cmbNLGTzvwET4OBKTSufQKV6hblzT0XcET/4R
cm6ubzqo67WC3gWlHiBYWMxRkUVSMS8pQHyovqpX2UI5fK9tJW98hOrjrqbA0ewTkfJ8dnWZC6IY
Wur4Awnky2Ua8TzOw4hljklBNdUu0WaIj7ViKdO2VO3YP1a8/ufqYsEziyAHihHUYxmbTeL3XSlg
sVkGEnDRyTtaeflefcQs4GFyMZn/MGxGL3b+GduAb3pumImtWlO1VS/CcGIeW5FO0jMBbrFSN7fD
6VogODfDRFN8S/QJZJgR5XfMr6F/9Oe2gdVc9dwCE9IE3fdlH3hPDKhZFZV3pUvuW0qDQxPYGjXo
S7PJvQdlq97zzsXK9aSgnSkScMOgkMEOrchjGapzPQm0al4k9GoqkOBvR95E2srNDiu4DBaoBGbS
mICjxJmppvWMOEecHM2TsE7QvuaJfq98JxQtMBYuoioJFAoTsEW/1pUuh6RxbL6Y+oMYcgb7vseW
L041KpDgAMbsPrSSFmWhy8PVS5WKyeYstPajbVjBxjwp1PBi23cr2rrRPnHaffZArMAZrdaaX+8H
Tz1qeGnkNLtvTog1e98hx+PsgXFtK9PAfkmt2650tdPMT1z26CzMhUbUCgD0hpgeOSbDPtEcxf/X
4wAT+IZ4cINKCEPrzDb3AaaLQeQbWmV8ENNHonD+/eU4sbusoaejAZin6YChXC5B6MUgyoYitFrl
S6qfhnY3hC4oocKIY+jK95eFnBli9iowfZyLAEIMMqazBn8X6T9J6nDJbuTl9LIL+s6FFAVZ7dUZ
S2eUJZWiw4Js7XWkoJ49YNjt+LO0AaywAq89RLveyrYhjY/qQ/pobjMbGYAnPBcOr2l2dUYAWRfR
AUPVHtP56EJcbq6S5eA2y4fQkuSvNrI7DLzcdsCVTb0wsGzGmQNmbSxpUwQDqn6afTfMtiUQqTzc
woqPoOsG31PRFoCkO+ODiZ9JvtouVqq71G9oLm8WigsjRUfFvr2glRN1boqV/pZGs1CkEabG+Z4U
XtfseoOT0a6tBtWQb8VIjHqzl3ZahGToWgUfhXySEjoWe7+B+hhaqgnH5dc+/7kl5sbMZW0GvgiW
CmjixTm62Nxx3Ku3Bzzs3ATjYWZuiGJREuyXq8s0aqjs+HbpNIE3gZkBcXP+ffsDXT/pGIuMywUm
ME7pCIu14C4yC5RYlZXvg0OFVIt8qobFA0NfF64Zk4z/tcKMK4LAZLfLhbsSLVPrj2mNlvgGCQF1
olJmC/bk3V7oiieiUg1/B6oR4BK2edgOQ5+QRgXvKCp0yQvRnLjmAKK/m2lMrIINTB6Bd4CoiFqX
x1cRtLnPRy20ers6BlSnxk4/ZY/Qu7PAvvOl2VB3s1qaHPLjl+IM9AjYG0Q8MvproMHH7fVevxgw
QXr+YxhvNeqsUSHjGFqTFUPn1AxtgoF9ez4QK/xoHd/N6VhZhe1bMtUK6nPu+5VQdmGe8WTMZ/lG
62MvUuWPQWhQqrSKHwvwt99e53UXmlkn48DxoknVzDA0OQrNaHOsXdlJn8Gg89hupM3svfQWcSHo
6hC7PZqeues2aM5wJk9Xl6uAlwGvJGTyOnPvGsZggurGDDHtaccKpA5szTjNPK6blQiEbjHwziAG
AisaO8rbRYocaXMXWWoLTMtzlL3c3szr1wg289zA8gPOLqA6QD0vamGg/WwQ5EyabqN94Bjb8GM+
iifVC6wsdBxzK205ltfO57nlq7MTVXLVw3LjFCnt38hX580nyHUC53wn/KwOTYR7nZfB8zaUOSS9
3OUhyF0iq0zcJrtvy6/by7p2i2W4G63p72L2VboXhRB6bOoAqNNYbjem3x4NMjfbtgCQthpDHnzs
+i2EhsDSE0DPGBEIeKPL75emc5l0PQoioWINDtD+mIJr7eHXTA27zZyaTm5MX5NnlAwC67eILg/n
OC6x+zIE4gdgiAfxGzOshDCfkRijAB1O/IA+QrBZoh05BfcD5RYJrr/cpSFmpRWJ01SOYEh9Sg9A
5c4USPlyH20z64f8KbuGSXmkat+YqFuLY2JakuWz2miwCfDqs7gTLfLeYT//GKfIAkCXZh884Y+1
7fyWloUYE44eS/rS6zIkcpfZM7VSKYmdPLRH8x4QSDG2oaRIfR5Qd9WDcE2aICADYu2KWFecei0W
5hCToAfFjreZMzimg5sD3REIksVfwbN+1xvWRHV7/OzAWcRxoJVLdIHr/f0BzIeNTA3z1Tp+QEYV
V9hAAVU6GF/t4e234U670Q724x7TCQ4w3AXN98kzAZ7QEnfHdrYqnwKXwflFq2f47AcxXx1voHE2
4wjFhcnRGrAo1m6EVBlD+7djxfLvsN4FOB56lQayWJntpDTp3PldB8HsaDxJYQO4rzuU953cuOXw
67apNbcCxyyImfAUBXMzc1sllQoEJoEpo+jMhyQXx4chbfbzlNSbom8iS56GD6WZxn0SjZ+3ba8e
XFEzdTBgQ9uEHXMZAmUUagPbqSI2+XruNLyp6eXGZzcSVIDLYx6jLIBfXgbBIAafWa7FgFepkNUT
kPvoLQjEox+tPlk9kDs62Mv/w6LO4i4T9mKli8KyRWSIqvsYzM3tPyORgbA750dhspwmbYnYKyLk
D8PxoZk/i+ithbrDlIDffuZl6FcevxgzFYzSYyxSxIja5QaiLxvUcQcyFry+kRnqAsF0X/5WmPqb
kAKOenvvVqwtartgzVnyJ+BJLq2JkQ6esiKurNHIfhhl22/kyKidEFfZQ+9PPODDVaIBCkXwkS2F
LoAkr45ZGPSRUZlJZYkYR6ddlUC9RpITOrZ4kfz7ykBOvsyGL8AjloEuSoPeDMW6woBA6YV17uR9
vx0jfdN2DSf/vDpVWNUydoSLFx4Pz7/cxG4YQLLewJQRt5tMH71Qb+zbq1nbOMw0IVygNb/06C9N
+KEgoq2TV6CIAC1gHzS/9VDobHnW/9w2dF2Hx2KQRWPPcIhxES3h6ywLrZD9lmU9VNAvgdKb2O0h
iuGYvb8tRd0T2/qYyNVOSkpX8nlA+KvIiAkxzFjg+iFgKMAbjjFtKlMwFyA8EjvlKKSGIxXv5vio
y6/y3GVU7cDpVP37dDcWjOkfgjRRhL+w1zzInLsYiOjKkv3Jaf3ZKdp0K2W9q1X1HbquoDxraCYo
dpapXj6FMefTXl09i320HwAZBuRQYauSdZe3SqWIlVUOGvDJ46Rj+LU/gv05dEgsZJj/6yTn9lde
c6czmyzzWSf0OAmoCoOjy4YG3k8RREh5Cj3t22bWoouOFS11LoAMCRM4M71P0SGQKyuKTE8cxs9K
Ujeo2m9QUXJvm7rG1GMbgahCYxxBEy9BJlOIajMlM9DDVgER4WVilPTEDiChJUWtnUCX3ugqO+tf
ExCs9X3g/T/NM0s1RsgMBRXMN92oO1kGhnMSDUgiCERJoHtv4QY5IW+Z8BIPPnQ1PvhG/cH5ESts
QECDA1WGs4N2AtuojNCpgBaEihpSGN9rKkTrB/AzmH71S5rkXewrXgeFvC7E0AFiFge3tPaxodao
AqEgQTVeZE5vbtSTUZt6ZYET6W5oxscymB+FQHyrZvP99kLX3PfM1HcMO4tRy5wsRFAMmGrLzi6m
PDvFPaoQWk14kgdrsR39Akx+oQau4nF1GZPkqTUUiCjixoLugFKV7wNRP2+v5rtycJEzwXVNAAGX
WXR0aNjgnmHmBNmfXIJdeVsR4BqQDP7ukk2aKjRv3sJW22vBy1Ru/fGpkn7HZmlV6Z1Qutm80XOP
TFDxcsrAU0t3ULa3f9z1V8XULgB7GORBXoxxjsv1N6MakKKPSkuqbFmaaQfI2yR/xubjf7Dz3ZsB
ASHYLpgLbjR7pQdVeGkVqU9VcBXHwEylyo7kPD3r1RVhSUsSDAgt2/QNhbL2hygtrQmTDO38qJO3
yT+NGSfNv3YcSKWilAqWVzC9Akt+uXHmqJLB8MEx1w6pZlVCq1m+j6z/37cNJwEtbEy4gLuacc+m
E9SmDkG22JdjugdDn3BX1LJmyxDIwrRXw6FHvj54C1Uu5tOX7hYobJmvJAFJMs4+6MZq3UfS1nlq
p1tawUu41/YOQACko2i6XsO4kc0rSbrgmEd9k/m/5fTt9q4twfjywGEZIKrCWjADj5T68tvoSdhP
WtaXGH63lZL6mMkg4V6SVbQVtqT7c9va+mr+Wlv+/ixaSZIfKWkCa9GgOrMYHLSUh5taTuHVgv4v
c7qSUFJSo9LQVSrBNrRpOjdUvUm0hDHzIg1yEYBLAX5/e1ErniArqLguU2wSqiNMXDDGMDb7UQEj
Lho+5uwKs2iDA+e2keuiDw6OCRKphSFmocdm/M0fh2IC1wTY+tXM1orR0g0BE0gx3sjxjynWnvvi
FU9ZO/EfQK3wOYnlHuKYtanYlcwbZ7vmiGB+jHz5HZsB5JT+koOb5oMwI+K2TgBZ7gS3EW2NH3lX
7HuILJiz4KTD3ThOnIiysuV4EAKchnsIyshse1keUTeIC/QNssB4xrstsMAb1lhJk/KSqSVqMO5E
oO4DSaEFWoGU4nKlRSlFEWaGaqhlE4yZCi0caBbvKz34VLXulFSgmLr9pb+hxaxJ5OAqWL0wLIiK
7aVJNOZzY9Db2soP8s+lYho5n++xDc5hJ7FCt3ZAv+F0m5eBqvTh3wcIDUxiSpgYAVwd6QubPBJD
CFV56GqrmWhT0+CY388wa6tOcNdbyquSUrzqjtnzJqECL3Nd/IZZOtiCMMy3dNhRD2J2O0DaLygF
FE/ku/IAXMbO2CbWj+Kt2CYuT55szYlBTwQyBpwHPPHYLsao+CBDarHPwlNjzRuoYXggI93ODoAd
m5hzXXCtMaEvTPVg1kwsrXK0XbADIPqU2hGkG07vZJ/zXlIrb1ccjLPFMU6km2klST0WNz2APQWD
cBSghdTWvZhfj17uiKuvdmZrSTPOoromxTiqHWwNu875QLHO694gXU/BjeSOJ14athYJL5bGXPQS
6TALuiytfcPY4i9939N+hwEuQksaPLVe/fKQ8c7k9XPicjuZN00O2bFBKmDTeMg2oQ0iMHuywoNJ
XTQ3Krt1iDt671AGdnPv9XY8uG6NY7QCBYilAIa3DEDPl9s7pKbQTDVsS5/m7+SX69/J6Gd0LqoD
867YctsLKyHvwh7jqWrUiUm5fE5yhyf3CSq16Ny2bxVQLnNA5ROUY6z0zrByzhW3cnNf2GVcth0m
E2KcsNtZpQt2yY9H1RNFvruurw8SB4A3LxBWxn9SSS5DyewR4Xay1/3J7hQ7tAF8tEyrdvpf0fZX
uOv2E3c4dSX5wfr+2mV8yMwxxEXiAaqEb8kvVBkC6h/qj9qRrNHJU/rywBMhXTWIujqE6ky0wb4d
6+xcqq2i5vLiOIMwHzAuvm9zHv+Vshqxz2wwztLPGMjOI1wXk0XQzW6ck7SdrNPjmw9EHbokVD/K
27vo5Y9Gp3fgv2jgeuE+ssnRfH4x/j0TUzHKSQwQgqBoxhbshkiNjFiWcVKK53J6THNv4p2OlScT
yn7I9kzgcxeVksvDOKtGUvmJWlspGW1wMEoyWDn8u6DnXYWrhr4HUvEKxjODOQ1CEUtFkpMajW5r
2kWbmcrvhKoPGsRYBtrY1UFE72u+70TOJq5eHUgx8dJVDGAn2N5pSKquaiZA6Ea3NzblfYC0w9FO
godpw9uhbXWNZ5aWvz9zUPAuYAB9hKWFYNEC9ItCGfI/mIAwD2qKBlCr7BmIurQPhhTfq+pfQvCJ
+MqmirYGL3NZXcnCq4H2KJIJNpeocxSs+wmeFwgHLX+UKzQMrYmn6X3dFcVVgIoSTrMEqlccrcsN
SwxMnfq6hqvvc7TBcEgTT3cCqm2NQ5jS2Wl3IT0OtNj4d/qWJ7K6eBx7zePdIaObheoM+CwujZtT
WI6VDo/Uje5+0oxN15puNBDOF1tf5F87CsPFlc0SRLxG2Jl2GKLvFQv8VIIleYiRj4NnOrNKQwGw
pcIJl5arCS0Xu+epQ3w3l65XC0Jq1BJk5KTK5Wq7PAqlpIDjaHfNL+MxwKPrAOJce/rU3XoT/lJm
qvysneBZ3ICX7zOCdB1nI1Z9Ci+ORXUQiGUWy5MEJINQDX5BNm+H8UH3KwwDOAYEFv7DETmzw4Tw
KauMqQhhx88UNwSnETzspYszjB9OnPbQ2hW/sHT875KYoLawucVGB1OTUN9pku8OqmkXVWHJUv9a
a59pXWLakZO8rSZQ51aZUyO0uTL3NazOCxdKgomZP5NEK8wao62oky14ZtBWaEE9Y8hbuXFub+/K
LYwxOBNMGwsEFWP/l45UI+fP49yHI+mxBcEzCPf++wfU0WEGEhilAbSsGFcFjBb07wu9fy6FdIK+
oP4OWp9otm8vZG0fUYkC78hyMSzErpcrKeUAkIkuaqwMvExueSJb31XvxN+t0zvQqYAWEM/iStp9
YZH5cro8dWYDshCgsVKgeOT74d5sKMAezabmESasfafz1TFpYS8nXVkstqIK2EjdGlDXu72BKwH0
YjVMAij3zdxmASyU5lYFy4XQQBSRt2WLOzFx68IIE6WzctS62gRuQ/S0h9DuHGhOps5gP02e/vv2
etYyBcyCgGAC+laLXzCON2dNKtZFjEHzT3wVTL5kFBfRSGtPu5vfOcZWMk1kdQZwFJjKlgnbnBwj
aDsEatpYsmeeRGfe+65plZg0+wWNPY+L+F91hzNzjOtVSqkMapaDcrJX7AbiEZLB+1QrtdeLFTEe
l/gkn6GX04AJzB4eiBcWNHZrnUqeYXcmbR3lYXmSlLQ4RF/qM2c/eQtkvBE0jZU257DeWcVSWjp+
9K5o+fdQDXoqftdW+Oe2wZVn18VqGccUxk4cqxIbOpj3UeoIOZUVqCH7NFc4mN81S2ACAbwC6EMo
dC4rP0srlXFEtBeLxpqyfQ1SaB8l0N9FZLe8KZprcDOmrc4tMRFRFuRqFmRY0u5igQ47zVOd0/1J
LGm5GWngpXQH0aeO+k7HayivdHkvbTMOOte1LrcmbBcPPZWoafmnxOudrw6Qzs3tT7fmqOfLZBy1
SgIZbKNlY5Gf+SE8tRvhTnhoOEZ4X43xx7bLwqgusB4Tt9ggLYOISgXhMwj08XjJ1pI7fLdlzgyc
8oAxMwtqoRUTSUm1LGh2QRkToFYFLXtn3Nab99At3sw7+Tl8nPYxigTJRzJxUru1GtbFD2AWC4LW
pjYH/ADDB+a+fquK4zLWWnyqk52Dvmr4JORzbo5o4ipqTSEYzlVruB5p+nbev5vAHMg6mzsIWS2b
cBdvpwfNk/aGN2LCVfydbXsK6JPb0xEIfQmzrpGrY+At9MaT+T+kfdmS27i27BcxgvPwylFSSaWa
q1wvDLtscwBnguPX36TvOdsUxCNE9+7HdkSlACwsLK4h034z9v+4Afryt7ADOnXedOI04bfMkEjv
9Ue15Mhp/cnqsO+ivohP6UiFgCCFOXLSJPWciE3r9EhLIIQJcru7jxHDRDGyouoOc1S7+UEMeHdn
K/ELxv2/wMxRFwJGi9sRwJgLnfcivnVFdAlD6nbx8UnFbUle7v2thTLHKoABnTQ58Kgk2wMqF01o
yxI4mi3vtldY/tANIHbw3RQmMHaZODNxcgzJacM7NTkstWrUqTXVV+Kv23jXAzuLkfzdSbbkilav
NAULeOt8Roe2tn/hBcGtnR0Eva5od5BJ5QRsvBUuIcnqISlLUJFGOlbYpbuichsVdR8/1zDzYFf5
b4MHtxUfrtfHhFOmBlFajS6WAj4w0R2bHxF94OzhVkS9xmDeRm2s806TgIG5T6f7Fb5kd8Jnauv3
yr8oi16cFvM2tlRpVSph82jngHE1l+6znmOB1yQIjEUwb2CmqzT6/zvmQz/OkQ+Fmwdo6aGwCLJv
fXTD7+R39en2Jv7J5lxbPujVMFkAKgS2VVSrM0J1A0uznvWDcae8W8get/ZDj1wMqOP8ynmH53Qy
pHbFnehK3/5Fugl7+/cHMKc41ClJigSnKEHLrT6CqD9WgpFHV7cVIaLajBZmBe2Wyp/dX5k/BA8N
YUYuELRfIkTrc9viDhouJn21k6qBVCrmRUC1wJh8bI2Z2JlYiB6gLuakP2NI9N0nD4KbeVkw7CP3
9tFtR00rQGbnutRMw9gCoIYAw54G+/2bbLfP067cDRzvsW0mKyz2BtRI5TUhsEpPDD0dvArEFp3R
VvcUFXtbtyGs/RA+fFVPkUdRvCJHBVIpnF+xcYhQfAE7AOoAEF/8k21bHSIhTZjVMojVdBSvbZRd
3V4beSJIyxvGHCPmtUx0EaFXBU8dc4yqQWaaWipKRHXjCnrQkA+05M49BlS6c8zTP99akrmoOgJT
XCrFl265zlR9bmI0oumZOD/rtH6dcKS8gu3GhzS6B1FKQPESrBgsEwGIx+sZHzR4PyM3HN2szd1I
t1vxTaYfNPPM8Qjd35lHI7rxBqxR2Uc1n6Gw1HYKCo3lzyrT3uVG9sy2+Lh9DTZQ0Cr1dweZmKQD
71dZZmhQHBLwPavygeoqvsX03W2YDbMASy4y1gvrNEqYTChSp6GUFn2MLUQm0697A2KYBGoiRVGe
68Yyn0K1rl+SjMv2sfFwo3EOQR66NtC6wXLV0z4OOxMK0aDD2Uem11kPDcLb9FSTT0gCEfJ4e50b
ny4XcMwzpEZYvqECrplwy0WPCJWX1g3yi64EM70NtmH9GO4E6YEOy0THEeNVItWqunwpX871vgd3
YQYR7NsIGxHkBQKzHCPLtCqmI5ZTQe+6IBBifFLzU9mO7m2grX1bL4W5yPGAN4GkANLFx3bAGFVU
eXN9J5U5KPf+RZr7YlWMzVd6M42liPJrNwv1OY/J6HVCHT1Ws/UoFlTmrG3jiuGCLZ3eoPJZXtBL
JzXlnVpNGuB667HI903yk1sg2No+ZJbhAlV4XXTdXkL0NRnzSZ5RyC4fEs0eut1AII3+3BecgGcr
zgJt+V8kZu/GEMqccwWkKQiD/Pfs07sfM4oyhqc9qc/RQxWoEbJ+t61jy3usQZkdBJsOVDYJQM10
l8M9iQ9G76qdO8VPcc/5PNy6VH+xkGC83EqzA5FCXAKLjs/JcDB5dfKtD3749SXEQROsCLXlS4Co
MOZQIvDr87k0HdHLT0MwLhz7+FrCwz/gA8Zy8QHD4wnbMsM1rnyJO0XxiIQwcJNokU96T8PMFQVO
hWUb5D9PJfthNpSZVeUDnkp8bgakQhCelQfF5Ak1bRkEWGKX9nA0h18pU4UWRNciFWsxxN9lthvy
p7kkdt+A0Bvv8o/b1rdp82s0xgvKEOWhJAEahjr0TzMdyV63ILWCTtlwBjOKongjrPOBSpHmgAm1
PBoQW95jVqj1oAmcOGPWt/s4zXV3aKjpUVL9vP0TtyqlaJaHUjkmPUD5wcoKJKVSTLk+waiI7PX0
vcPHdxfLbppa/lB/yQZI2sAXCD0tRxL7E1Um1R5qZLy6b7P5kMXNXpDUA6pGZ00Ev4fF0/Ha3MP1
D2Ssb2xKkPZb+IH6afRTUClFuwxfaCp1wp36nO+LQ4yLHWCi6fbObF3nNS4Tjw6xIddhippASd6p
esp5SZ0tS1z//QV/FVSXaqoSVYW7kHGrFPQM0t414kOaPoS9beWcqunW9VqjLf++QiuqHrq4mBXC
5O/n1Cx58zeNx+619eavMRhr1ztzHuoKOyZkfkpeFORviCtPT7fPZatihGEDMHthvAw8SuyXM6S8
8jHPsJRZfgNpotPU+0aidomMohbo7UFFO0HNS3psrW0NypxWaym1GWqwwqF/zciLluFr+aTzvko2
XTxcOxTroEG+TO1dHpOKXpZkgrqb07i4eLN7boPE8HBaXnUKPRM5v8FWn3hlyy3jwLS2gYIYxuau
hmQTo+tz2cSODhXxkhoVuLZ/mwudU1PZsvg1DHOTzdwMRVLDPmIazKWLO233MybdwUcuisRWFc6D
vG0pq3UxV1ho9HYQ/xjkRJ0R7PUqBsXwMXHMldQdStEAo0t8hjaRbdU9J/Lg7SljMHIMwXpFxJ6G
4mPSfSNd0IwcQdut2G29n4yxCLJRziKBsSRj9tSb0CYyQV1rNC9N3HvoJOIc31bu1FrjMfcbDQLU
DDPgKc+uesh840OB5Nxz68/OtEd90W8n9/ZdXzaJyQlYhgJ2MswhYpaUbWBDYUxL2hCIeib8mtLh
R5GpHIitc0Kb/DLhh8/0K5ZaJclUOlhoh1Lzh4HcZ8aLKPI81tZBrTGWi7FyvgqC7LYvgGHIzniH
ed8nwUk8fT+k9vzY7fsDlImC8Zv0k8dctLk4E30jYNxHsxVbsOjNLDJJjvhDm1s/7Elil21l52HI
SXRcMxchsYyRHHxraZhwwIDq5QonzaCTPg7gI3jWg9KTvoRziBvtRPdxggyZK7loVA/EvdnZ82Sr
H2gDPphf4lf8ZvoJ50Q3hh+WHwMhTjQWgMmbzSTRxIh0iKhRtC9ofomvDRCpQIHT8KV7DJSmdgT6
pPao/JL2UWYXQRrorzxXd73xlz9hMezViWOqa2pAbQ8Gj/RgyZ6M7jrep831iwQIDBJiFg6snSAd
uITIW1WqxXJZZfWza35bam8nyGT1v29fwWvbvYRhbJeg3h6LNWAyiH/0P8RhH5anUh7tSeTxpWzU
1xYsfOEgWYasPDvkR2YyznEIrGhMg6z7Oav6HZW/Iz/v6ENlSxBkRnM7GObJL6onrjH1J0uDtkSD
LvPU9IXsYYzIy+31bzwilz+K8XoqVMrDXqypg28XSI+0noAu72k/Ja6if8z1zhTvFZ4gymIel34P
mOZC6wD2o+uJPbGxplKRkWbKTfGR5Ppzlhqc8Pb6Mb6EYJalxEQYp7qhjlwoXpM6gxSIxBWqaD8J
hxjUvbe3cfNCrFbEWGvbWVSIW8BBKc0eML0XZy246WsOzKa1rmAYax30CsJ3ITZOJ9Iuav0yRelE
WYb3MMCy/xdLAhMGvIyMYSe2cyka+jjtIa/iSCgkajW48KmHYfXbIJvmZ0HwCkzZILgUWW0avWgy
OuZYUSP9jtFFhEwdAuskdCBTZeepE+u2LO9ug26Zn4VuR0ykIuMP1ZFL12LMo16bGg6ryjFw2yj3
2dBwgokt77WGkC8hhBpEKXWCZQlJ6giYY4JKBVLjSvV6eylbBrHGYULApCbY1Qo4hUEQ1p7xYT2j
5R76uFTg2AMPivH5tVxKpFUBReTCjU27amS0cjsNPWbJ1+1VybwTWq7b6n1pCqJPuUixfbsOVIiy
bZ7oXvUsRz5jZtMBbyzYhiVvDg7mOX56TZ3XyNXc2z9iy4Ost5bxIGi3GDqRLpbZFV5eeMNc+gP6
ETTpTohcQfh5G27Lg6zhGA9Sg2NjKk3AYcjpRZBnpPQwTVlXyFfcBto0zaW9A12JuAQseZWE7IYi
dB111NqfFSiInczo+8yzls3dW6EwnsqykizHwCl1kjwYzH4ngNwpCe/GNvcq8yHq/NuL2mgzw1jL
Co/JhBZ1XRngZ6cYQrXN30Zk5x+KKz4q71puR71dRY7whhaInXxf+xTzYdHz7R+weXyKgrQbBinQ
McVYbK9owhhPWK+QQnMnSpxEdXSeJMTmtViBMCYZTXos/NnUEK16ovyedLwHZqMVZxkPWuZaF85o
iW2UnglYQcYQ+1gI57p8KKJvTRQY41ei/mz6s54e9OoUCQERX/7F/q1wl6WvbnwItggSLze+nSNX
gtyqZiAiyp9uoyxWwAYe69UxpyQ0fd7PIVDq4l4tf6nTUUZiDYW9qCogEpJ5pf6PeU4u95M5srGs
agvZKdhFe7DSb1A9jNpvGu+t3rjTS8cvqDDQno2ImXkGemQBZioDpQoFJzUUP0OpiJjnXko4r8BG
CgcQKyjmoCKIBA9GgU8hKOVZz1Jvz7vkNAfCSX1oGjvfg/DjzvomcZpyNtwJqmBIhCIhhiILO6NU
tUKnQDSdOrQ6meFo6xB6gTKsKpVIqHtdyUk9bNzmCzhmkVQZMiggAK6Sj7nwJKU7SeCY4rUMLfg+
1ktibHHUq8GsRWA02hPk/4QGfEOnLnP7AkJ9iSf1v6nqN+adaD42/Z1WPLTJGToJHRxbzNndrU9K
/BYTW6tiZsFgi8FSK0LdfiBYrxvdK+cOJ1t+V52n5Ngf6S5+6vxcsMPdQoes24f4teVJXGwEFxc/
gLkmRSigkk/wA8bQD0e/it3Y+tZb91VsOLddAHetzEPb1GKSJRqglMit052oYcpU/Rn7v8jxK/XT
91Jyk30EItTi2NnJSxWA8vn2T+AtlnkbTbMcjRoir5CDdAfVVcEY1uReEn0q6dt/h8S8iplRTrSA
LpcD1p8+vKuzw5Q9tdNzmPAejuVGMJ51fYBsd6oKRiQ1bYDUyMdG/aSEE1BvdCVhaFBFMxnYHsyF
Z+LygWjVCtIhakadaTxr4RkzLmPm14o/F3fT6GJxShRDbJIn5/OHdYxZGIbKcSkUkK6hGZr5WIij
tq3Auk4diypuA/82gv48DVJq2fLgZSa4h4gTWfour+6i/iTEd9CInrQ7XbkftA99eEQXmi1PkP6L
AhK6adl7IJsexDsy+0PpGjO+fBQbaiSpGd514WQn5uj10D6nheC0kGGPK8xdfZe7IMt1x8gnuyJ3
U3M2qOiPsWPhgykC/zzPA27YqAxFHwlsQQgFroQLkZBBa+esIQ6AB0SHbGmdCHEs0au1xr1tpBu+
/QKKcbbloM40kxeo5JjobhuD0Q5atuDQBzV3xfHsm2CYVkR9Bf9dEb9H89BluQKwDJTZYz77oqDb
VPoQhmPZ3acV9W8vbuNlXoD+g8c4tq6dQD0mAY8IbyKGWBT5JWp1f+682zi8dTFeTQLXTNXqy7q0
ENqLuW/KX6UWKHMcVIa5N2deB8wGoLLQIi29X4tCBRNyCHJshrJudo7UeGJU7ZP5c6InoajPieT9
85FyJCFkTNQhAYtcOfv854UBWrjI6hxZC52pep1QXo51fyg41rHx7l/gMKZYSUqstmBQdArrPJJT
Jr0kPcclbzjKCwjm2VdmxUpQbOscGqpQ3h0cnafzuLkIMIwiwQh3hS6AS08pz4oeFTE2S427dwrF
8r6Kn4qUEzNsrmOFstjHKmDvJVPQExEo4NazFXS+luXutknz1sF4/FSILRmdR51T57+qGsq3yHUh
TfpfgbCT1KpWKhEuCDoAIKlFtf1gqvC8nOo0Z69Yzh4zR1+fWmIlYqed4152Mb/n3l7HVnIZI4b/
OfU/LBSr82gaUlMNHDMYqZ9PiX6Epp8zlOCsmxS3SopjTlEMiAd8jIvgsTO8GoK7Yyy5cV/Y2iAG
4fBMCa9OsBwR83he/CjGSRRoGaKWgN3Nu1ezfK6n+yi6A311H50k4vUdp8lww9lewC3nsNqDNBT7
IpUXm0yGoE8sW0jeMzkICafyyjtP5g53vWW2lbXcYZI+dE19lxcvt4+Th8A8G2UdWeYoAmFQP8Ii
kKnEsfutxOvFXjFeQk+yGUMw2KtME1/MNIV49jyAZdmaHsZe8Cxi+mNS2rR9siLy34IzziOOZowM
DCEuhPiSh40d45J353x+aPXDmFpgY7krBJmDummMyHrh6UfNASNtl9bRNqYeqUIMCSp4rLDwEjVF
q49jjKCO/K4/ifTX7TPcssY/SvbIM6P/SWV22BzVthot4HVW/ztvypcRubBOKlxR4W6ovHHR1ljM
hg4UnAc1STCCe0QTdhOhX676bpzC51f5qfkqOc1sG01LmGSGgrD2P0tjXLMZqhkEyQHXf4n3yZvx
TO6nX7UFVQfwtiueq+3ftEfuYMLSYch6kxUqy0NcGTJ07DOg4uvUG36jdV47qXuwesR2xWMH4xwe
K+VnSlUpFiOwUOh0C1Cez4VD0ieTR1q49cit17Qc7MplxVqKQZkUOLli7fVMvYsHSBBNvAQRD4Zx
xJ0UN0pOFxhNdMzhkCK7xsvab5AfXFiFxrjfyZyMqVtABBDfmUHzkb4UR8kt7soP9TnV7YTjhjff
vPXmMTcabDZiT5ZDaou36DsUfz8peMcELwl6B22jwq/qTn5B86P1mL3dvtu8/WT8M/xm1iQNkBXl
azDfZKW1a/H1NgZ3eYwD6SciCeJiG/pJQTvgp2TTu+SgFW43YEnlx3wYH4irVbYcmLzPbY5D0RiH
gldbj8ca2KiLo2NKOqsoxNs6Bu0j75uItgKDEyNttN/oYFWXtYUC9w851eVNCKc8sSoqYda2SvBt
f86zA0m9THEx/u8m6fNUn4pw13VBPblCfZ+SgLPdy5f8pXtZfgCauNEtjsI0+0UDRdnIygoVI2tD
Y5MeXZiV5kyijbMFR1aKAeBY9+bQyyuPg2wsu3kLmrk5pRmZCRoGQM+p36HljzY5GIR2ZNgn5CRY
57w8NvVHqQSN8WZB7ElObKH0FPGXJH3X8Y2i2eJIHq2FtyUSPYV6yXAy63A398QxqhdkSWThIy8b
16pSuwXVIW0+x1h0KD1HoDVWq50ixyhQ7nsVA4FIX7THdiYo1HyaoCcVqOqMky/JuxQ0pvleqw+l
UHj1sC+EIEz3ejHbFA2eZqBPQdM/k/EUKmctKiDJG7l58TOCMFUOGkdEFTn64uaHLD0XsqvLPhoO
K9AAFOc036eTL1LEq8Vbju7vcJcaO9N6K6tHhSIjAJno6TGDlo1EXLPZGfWzSf2cKHbVHzX9kEaP
enkUQGBlvFso+M9H0tyVCpRgyN4on3ISFO33cHhB3aSwno1+V+q2MQVEORe4P2IPgqjkq4XeGj0P
sw8xHy8BJXv+IbbfSiNxUBKxERQR/RSbjiq9FumzUH5Xpta1MJyOgIXqEbYLBG+1emgF10q+5FJz
1OibON3n6VmoQKyLQorco0/f9GF+Tlq+hjX4iv2Z/qZQarCOYnhGGqtvX03yY2ggxFQfewgYUEgM
g3DTGh3S+5HqtWK7F7r6SKMp0ORzpgy2WJqBST7QLeTniZdbvLrTRnUNXGfo2sT0moiyEEsskmtR
2GhxtzTjONLe2Dc+BW1KYmfHFmO4tvignIzXxoOFPWM6b+IEblvwmCGFsI8loYUbDV+XrqHOtLJr
ZMCnx8yVncGB1Oy5Ae+h/f6sHyO3OHyhcPTeerzRgI35RKToV8jMxdTLSTcaPGp/2oNCTz7U9vwe
1XaO0NV5MjzjBMnH47SL94ZbuWkgjLboQu+W4yA2/MPFz1ieo3WU0LcljaCd6cgLFQmgQ1cP4IwH
8DC8FjZeONc4EvvD+nkb+DoKulw+88z1FTEn0UC9bIzcOP+sZK+tKrtTeOtbfj/j/y7Wx7x0IsmH
2tBQv8rt/F51lLvYJ1hn7fYB9A/v2l3n8FJKG4Wsy7UxL1weg1memtjT/K22433h1yoIHZB/dL/T
030WaM7ACZt5q2Si5kxpQFO+mLFhHRQtCMd7RdjdPrCtV3S1kxgtZCwF9NI6aYCR6tEPUdvNYrGv
0tZuh++oOLlWNn6ng2yD1JzY0JRwJgmyD0n/SAjvC/MP097/fago2l3+FMvK5MpaSvIIBh+tGBph
xT51yX3o/iDB6M5PeNUgxVbYrW/aPXQ3qTO4By21n2/vyZURQx8JQnfgSl6IjHW26XwQ4ikT5RBh
1ATBSQwb1nCurXHitu5fnS+A/tDuonEfLpwVFbWyOat06Hgg8QY6Pr2wK8FTZP/2aq5PmEFh7qTc
K3M2tkBpEtvEYA/iM7tMg2IXPpd7xSlGu0Txikfvy1sbc0MLTCUYUZ0OjlA+0vSl0vxBcm6vbPkT
F/bCLIy5kMhYCq3YYWFCKor7jNT5uywoeuqN5VSejC7NfgtdOnLymFvWAX50UM1A7Bt9G4yVkhRt
Mv2cDSgHBiLI7kRMXTR3svJxe3HXn8x/VvcXh/nQm1UZuhjo8XYsxHWuNPp6EB3kb4LlREfzuXiq
7rQT2WtOy+uEvP4sW5DB9YReS2Vh8WaOLjJma7ASApLiPW7d3hDtd0wmeErQ7lMPURqPU5cLyBxk
F9Vd0nQA1E/Q/EZmOLAc7dH4HEAAHR/Me2464ioxwKyQcayCNhWDEQOw1sBcUzo92FzsBpGaXzhc
Gdvrwv0l2p/M2uox7oqs7CcRaKMrnc2g/4IKaguGTWf5PpsD/dwiMIIK+ndY07TjvVubFxHfAhCi
gCy9yJbqJ6ksC3nOBzRWoaW13w1LFkvTeSHX5rVQwP+MwTnohbBFBJ2aRmVhWxFsddB3FaHnKhzr
Q/UjfDA8iJfN9/lD5FOe4Pm27YC2A6WLJdRjHw3MWHWRbgIXhaUv9RGN9X7oZj/kF8wTOvW5+8G5
lsu1u3I6KzzmWmqCnNE4LkEUK6OThVIb/adOErSu6A4gzMHXH2dnr/sPFvNZITLBrNGFmZ4LWKH5
GUHfCXlqv/CFHrx2UJ+CoMB5AtmSsE9Bs/QbEhaf1UE48qj2l7D1atUYEwUfpoWdZnsAm6xqzVJZ
nFF2VKXfJk/EZHuRKwDGBaCzbMgjCl9ORx1d3qUNFVgnFc2nokN7aldZ6HdBKb/J7HRSkYKO7XBE
kXuId1GVQoRPs2U9hFJIfR6qYU9MxZaG5tnUeqT6hIT3gXEd5i9nsvq5jAPpCSirRXl53fS9/rmI
8Ja6Hz9Xu6cKPJrmV+7Pg5selMPoSLo7OpP7/I87YC5/gsUEboqgjk2mYcdAZVuLn0L3aCaQeHqH
0BrHAjcPf+EZXLIc+Jhj3oO01+okbeG/ZtS6irm6H0cx4FyrTfeBsSPJhEbGQhFyGfuNhYHP08Uj
g6dJA1HdfXfva3cK6GS+UTt60Q7QIECPpN/4t4F5uMz3Who2REkocK1E3qvVfESV2onKyYt5VFvb
u/h3hYufXr0CfTppM42AZFrvSfKmJt7tlSw3hL2i6HJBywuaBxC0MnGJ0VZxNEQ1TDLSghZJj/AB
6oZDEUBj+D7ntXtsrWaNxrjBXK/muM2ANlnvXeQvgsW3l8MDYAxCNxJtlBYA3XxWpZ+QDr3997eC
xz/s5fj6QaOOwdxgSZ4URe+bwemNH60GxeWgTXxMs1gRJ0rdjL9XSCZzUcsR3L8GAVKiiD2082Jk
nEl6yqOfUUj8SFbQXJpRt+it9yEpQFdU0DexxzSDZpb3YdZyLP66YxeOAwwuUKRZtD7R1n1piFOk
1kpf4PeQ36AisVyKpqIWfKj3aFJCQoSKnK/YrSsGRkjME4LyGx00jPtQE0U147odnCgE0YRxrJQc
0zVe2bq3T/Qq0FnU1qTlS8qAqhN0di7X1ecp6G/qCsrDkNeZXVI/4jW+DXGdWFowoMGqaxB+FdHv
dIlh0FqoerGFWv3neE7xSgW979d2v0PPs+Vg9MoDLfAEBvXc5bXhb2PrJtjRIN8rg+77EtvUm1FK
TJo5ZJd29vhcgKs3hhR8iySkIyD3Yf2adWc+Rf442+0dN0rf3N+/+CyNEgoLlaKOwEdu5RHD5Q3m
GU13dspg8PazM8Su5Dxz9vvqli77vcJkzjQZ+7RDhw1E78Hju09scoBOcWn/IE79hWY2iF94YNN8
r0681/X6lixfPxD6NPEdZEDOmrHaSi475GcjZJWSdyN0xGRf97sRKohmZJfCQ98RF5zWhS6iDTy4
veqrC8NAM7FQRUeJJgqgZWPcj5I3SLo39k8zl9d6uekXTwYDxFgUTWQpLGYAQRjqZ+PPH/lB3Ssn
TL9pEN9JEHdxnO41u8YlImtDKW3VNBOBCH5L9bPcjW56nk7RU7/L7PyEYAlBe/Eo+skrIlvjUHF2
9rpCxuAz9lSk0BhMdODHe+FsPUdv2b5+Q47paL5MkQe9SwjVOvWLfD8LHNdxfXsu7MlgHkwpo8NI
pZggiMpsnbzHReVTgbO+5cBuHKjBuPYmTIa0HbC8GTylRYcsnlw9tRYyPFR8i0AKkS+ZrIEnCHKd
q2C2dXnMV7HNiHURzPfjWIP+KKY7pJic5Ndk2Sg8LuJG40G+M33LVV5u35TNTV2aCUGHZokQ0LvE
rYaWiLOKTQ0zqCilQVO+hRpnTzdvI+IqPFyYlrBYtyvXUS/0C0Zt6fh61qxfZJbOVJiqHfQDOI/z
5oL+grH3o7cUAlIagMXKLw2E7Gg8iXgdBNedPMtprUCYS2DE6JnUMfDqqMIxVN1eP6ZG7xVQqmjk
Q4spueoL5b/bJ8XZRdb843S2JikEJuLswm2y9KT1YM4hVil4GO3t/3EscLlExjByMSxGo0Sjtag8
xuFDjZ4aXgTMOyrG5mMrjWcjSnBU5g9TtRXURY2I4y+3LxaE0sF1J8kgDV1+xOpiaehPVwcN69Cs
kyCBnu5UqjbF66/swmyvJS+GEDkRkg6RX2tnNXPRNSFTXm1/MYgrt7L6Fcvhrn4FVLaqyRjwK8Zm
Lyq2DDkCufEM8j0ez6C+tQdUl2KouPPCrU2jWeEal7gxGrCkqgXulD7LuiOT3Vwlrp5wvMjmhQAM
yMTkRaKRTZG1c5dqRQgcQYWYqYp1SHqzC8PShWj7aMdT7tSi5AqtcogbTjp5MRN2b8FkB7I5aJgr
kDO5XGOtpAkC5xJmFE0o79QeyXgZwGWbriCW+XmILEN9itXXqhMQ9Ugylkdq86Aa4IEVUTkZlU9I
6+4j3ht/PXgB9wKJzf+Bg8je5YpGDDKXk4zm/wyKGcavapTcCLXx9qmCAF1TNG5c+nkx7BEw/nMf
swZmthLdxe0kRwAuUmh5Kfo+ShrfkMOnPuJKei7P9dWeYiRgaQ8Eow4bHmZdO0LOCFhmm0c2SiwQ
gJ/tQsvcSceXWzV6y/9vWuWeSNkOxufOJodkZHujV7+BiRPrbqBFNuA3CEYavjSGMNzleiG46Vzi
O1OsJHcQojmIRnM6VIncnPOxCahpDrxOnO3N0KCpJCk6KJMYLyXFWQ49E/wQUU+dkLp9h2aML4H6
REMDAlJjENbCJqHdZOR5yC0XgRoaKABNTPqBLffS2OTJsvJBr7EHyadJ0J/x04I+rubctqwtX498
H4hjTMjHIV9wiZIKoyKUVbPEGdqh08td3CGJPv24jXKdKcDN0UUQeS0sJobI+gIjqxLJTBFGyT1c
7Biab4UBuUiNVijgd5n8GiqKn9I8dEJz+DFW5UfbGo+1GlqOlCuvIVUVjnfadI0Y8sMAJViH0OLE
uOA+E/AwNaBEJRjEDpXwKTGQ9Z5rRxgodJGTR7XLPW3MvYinor0Zqy+EZirIiCTgs0eLGn+vCBmg
q4dGH4OkUX9kE7Fz+jRL1JWi+JdJ8FlovfaYee+rbzTFKzQ08r7VCAI12datb7dPaLlR7K3HuaDj
DJIHCAUZDzMZbV3TCc46GdMD6R9zZQoyTbFDlObLovdDwmOm3bLvNSLz2VD1VjZNoGR0qnSubQXh
Witm3xKNOppQcvznlpWvsRgrlwQ6j/IALIJo2hoS26jeqoET0mw9RmuQ5T1cxRKNBtoTyQLIBP+Y
prWdRIFgHUJ8yPOo7Le+htZQjAGVGe3iMq7AtUtldHx6VmYbyWdIIlfGdx6Uv8GkzfHJ25Aq+gbA
7g52kuXfV6tLhyohvY7ViWENpNRpiLyfLBSGdOs+1Ftby89EmDl9rX+GTq7sEmKMkOVeYnc2LZWF
nY66FPyTGiTvqjPZ+Iw9lifFzpw7wZuccG8dRxeDKm5+qtzZDl8gPavux0PyEn7UP1XOGW/FNAYm
ODVZl9E4rzGGBJJobYolOGXki0CQat4nETdm2zRW8B5aMkgcED8xjqks8lmDchVc8qP6JPnlIfJ6
C5UW2deCyCduNdgQ2b19/bdsdzlUEPiDHBRkMJenW1bIHZQtRYChG1P1kE/9kLsEXlNzk6wanDSi
2lPblgaP9HNrsdAQ14AKvnlwIF8CN1WOtx6ty04+nYni0wJqPrwoccvTmEjFmqBmR0srOy8r0nEo
Em0gTtd9F+b7KH5NrFfd9G9v4eZKIHyAI5OQE2Y96GyMU4bnFBfETJ67rn9Lm9g2h9m7DbOZvjPx
ji6KtTI4HBlPTa0wjMQRI02ZddJiTyd3Q4Hu0aDpHkTNKyVPwYeSfpT6l9vAm+tb4TL+Oh6lLh7i
efGhyM+SdK/UT2XO06rYeofWq2MMMY2SOcoH7GJsqJXTKMavBXRnJWrhyFVh+EnVSW5dFBxyim1c
DV9KoB/Em8y4N20oaqWlWN2c5OgnMO96Q3enGeR2kB4rJMHX9d+393PLlcCD/C+iynxMhDRPeqUQ
4UrKCAw391bHq69vhjhrCMZU8IWn1noECBOlv6rDzfLi6CEa3isdw8w7GfJqUJi8vaytdwLNGBJk
iBeecXYjQ63S2jnVYCZ96Znat6EoQcg5uEpP7xMQY1I1P4rDtP+vUNnNVPG+k74Hqjme5+qcdg9y
/NYID626Q4dGrXKsZesurBbJFmQsxeqIoABuSJ/L7C5WVDApc/zJlkWuMZj7VoIOWY9kYKgEZTWI
OauxLQsZVAPciXrzv8nPreH+H2df1iOprnT7i5AwBmO/MuRUWfPcL6i76xTzYGb49XfRut/pTBIl
6vOwpS2VOgNP4XDEirVmB29IeTxIFebM4GeSgaOrd8tmZZUuIS26BuYS3OPY9hOtzswIjf1aVggk
7GZIkhA4+tb/hJwu+x2OsdiInGTPfc7jO3Bjl6AaLX3lPs1UhnJI7HfHQCbJTY1uuTWBtYXlxHWO
+j+YsQ0VhZHzS4hnIixqvK8nkQQPalHQauLtmp7n0mkEe4Cu4kmN8AGd4udWShAZ57RForDrpHFU
uNQe/NS4SXpQ8aPAtx1arXMQw92iNDRYQZSP9vVDsjRMUAGiTQjVUQb42+wDTFTS0wSPWY8/c/0h
5zuyClpa2LXs1MbM5dC2GDOBnLldg+0tjkdXr3OrG1XH9Eq3DpWjVptW0KIDikBRlwo7TltLzYgF
ZYfdkCVOTzXg6H+YyAleH/1CFHD2ZbPzxE1IsVdT4rT0XUHfugZn6OCvVbgWvDo2N2c6es4hoTNP
uLE2qZBGwKtSK7/j8iUoX6+PYun3KWgzJ4pAxABzz8NyvOGZid+HFijoVjMbF/51C4v7FHwG6BjD
5xsXIZk/Sq82fDwucnYj6l1fuTy3E/NTR5sMeLf7DimXlUL6Un4A+aa/NqdtdfK6KAODkVZAPIQ+
C2Khm8Milv4JtOQdSGSjt+ooHH0l97t0GkA/AIk/kF9gNqe/n5hMGLoA9Xx6rinHhG0VPNpW9XUX
LkN2amPakyc2SqJ6IPKahiUdoiJH5IzprRe+qtBi16xmLQS9xGPCv6L+AbQgQWB4wQ0FsSqTVD2e
J43dOuprH1qthTKIzSEzFh75vYoKvnJTg4N4DdSyOJuT2C6IgacX4iyOr6rBn4QjkD8gBz04FP0P
vtrjOLnh2VsQwPW/NmabBEqFepP5eBipW9MKd76rfXrHZiO2gcWeQJW2kiFaHhKDx0beakKVnC9e
KvUwCEYMiRPcCr+79HaoV0wAjbM0JrynoTyElwPO9LmRGno2QxwqkZ0ooXxVcT/9grBf+6bztNg1
haf9SKpM7L0wUu7MLKoPUUpSN4KSzM7L1WDvR2X9qfee+lNGubdTiT9uIsVAXw4edHSbt7636X2t
OahsbCF/aGbjZzygjY35fYLt0etqYSmSg3JriJrbOkywRypW2GHVaLfVYCr3pQQg0VL5MG4lkf5P
LSLJLUub4tErqv6oR2H9kChlg6xUUAggGVLRb8IGBF2+qv3iY9xELnoJPc3ScM2+NE0Y4lZowzvD
LMHpGxphNNoFBQoErAxmxa0xH6q3msX6FhPXPeFK8ffEkMRFh1kwWk3D9V1QgE8OpSlZHkNKpy9D
+13LheFosskysAgFEfrb8m4jmVFu1KwT6DgHHHuHUkG3Z14a+rY6BvTVT0Z+6BhEN9E6mNHQRUf3
UKDjTdWPWoHuO78TfWQVlVpBthqTuOlStGIa5ah89gT41V3bQL+jQdOO2ESsDbfpKNhHWgfAHKiq
8hLhivsxety7r4pOdxUS0AZSUzpNrLA2B92hia+3LnDU5J2OkEXv/Z7dJGlDfqK1VvuPnofqQ2cm
EZrKSIg3paeliaNkefKexgxt+77Ik6/MM/pDRJX0LSJtu88zAjqlbkhv8c8b9OrxzK4Tk956ykBQ
gKXBnvdadKuFhnTKfIS0qERZ6F1IjT12mS8iSzQlhTSxzpNu46W+n2ybItD2OdiKH9ErIDfoMxHo
rqF0OChd1v0w20B1TaVEUYkrub/tiK4CShMayQPoyau7xJMRumbFFOaI3n/24zR7yrOR5U5UBMW+
yaX89HUWoMhOyu6n3kZKaSVkGI2DFiT1RxSbyiZCa8nBa1T6kjUF9fZ6F4e7JtbGR9LRDI2Qg2Er
nmI+Gqb09uiiNVC611HDd2UjPWKxDMUTW4/iod0mVdU/JkU7QIAxEd6xM5R0xzyl2XlhoYBIvJf5
rwxAnReKeQksGZTKs0+MKnMys01e8kjvnzW/Jj9EISLbTwSosqMiyl4y2sqfRoLMo6VlgJBbQRzI
97xLxKMnQHtkZQWl20bR0xve9QBoNG2/SfKqe9HkoJWWr5T5d992vUuAeHjRWAjt7YSjqGylWt4X
LlqEg2cae9ExDY0AssB4v75og6Zscq+hgaXmagL2W6/v3mjpg8s7SUthZR1jNx34w+58WuMA56rR
4xSBcytIi/am62L1E4TU0ImMpY5PN7iXOkObm3dpicSXRbDL9tILFbgOVsbDNoTO00EvlfhhiMYG
8gp6IPcSjVebzKiRVzdGCLpVtdEfFcReX8Dhdq8FuFn2KU8EAG0oFqDvNHAzf5CBU5R5+dPnXnAH
b9g4SpkOv8xUAzurThU8IbM+QLtSAXjaOAz+TdiGeN2JgXlbgKrT5x7ueqNGlTZ1Pej+PheF3HDK
41u9yKMnxRuCHQuogeMQFzhILKhdn2Y9GmrHdpOPLP5Ex6hi6UPQuOkQm7tONVtQLPpG65TlAAk8
hWiV3JigYNzogwlaSV12bhhlupu3sdFtC8ZKYfNUN6DgQUklrC4PZe1owJQGyFuUgK8YBZQ5rFan
mduYYU1t0zdjl5E4AfsIRSo1q3plhAszysEeK30swDZWxd8By6BW2ueyfpO58NyBlsWnqXv1rg2S
eDPoSfVJfaXeSVBZ26XS1G5plgUodjDpQaaM7zpp1O9Oj7llmnH+CJiYefRrNMmanI97go342qQK
EGnXQ8rF0HtKjKm4v/HOmgcHhlp5Q4WbNBWulGi5TqxBOhysbtftLN3YBpTc8cwC2BpO7Pwy7bQI
b8sYkSv1DpryHyh98GQlDb5mYorPTyI61RjQ+dXDRMOfRRtaTemow0rVcc3G9PcTG3lctuBsQWTK
828Zu3F+3xdP12dqeUX+ztRFYMobXEYYRgFXIY13nv/wgF0t19K7S8+V0xWZrXxItMBnBuxkzcGg
r1H774kYdvr7s5AQinyd8HRMlUxdGSR2ZbwR/nZ9rtaWYxYHRrFG26TAGOrqEDXvpXiOvcfrJlam
6c+T7GTFhZeZjJQwoekfQSKxq/6VzQ0PA8itGibyG/i/eU1hUJt4UEGLY6fkEPYQNggt1Vt7xC3F
56dGZovR0qQz1RpG2GP6U975d+NOsZnTbLoWnXXFT3V3fdYWX42nBmcrEyeArE5kP+jMIrjbHsbd
Q3sD6NUD3b4KRz2uPXKWgnWwd06ds9CpAUHs+cFUuaJJUcOPDSnwHt0DVx4b49bn90AnXx/aZcfw
9JI7eRfMshVUT/qyi/EuMCxAWDflR72/71yf22wbPTDHhKqC1X3UB2aJbfGd2bgiXnVi7TokVtzr
37KExjj7ltmwg1AZYsq9yG7p0xhuVMBBiPmpifep5w5DVyBGPGz0dnPd7tKhAERZAPmO6tDFYxZc
80FOJsSgUm1ln1pJWa7M8uLz/MTCzJn7TaH5YoILimb4UZAv8IBZQvUsRlHxCn+DUPRBr9d02xfz
K9DfgtwHEBEGmZe8qqiiFYn+LK0G7k3LQOJhB7kciKHch7+uz+GqsdmZlJUZNb0CYzFHbi3cG+2m
weHnxiYMdn347ulfkfxeMTptzvlD/XSEs3OZlxGS/ymMQhKI7sqv9IC0sq3/Vh10MG+z1xVz0xgu
zeGxYYCvGXW+2SWjq1L6njKBSx7LI3WS/a/Q9m9ry0yt0NYevE21RxGC3/n3a9WqpQ0EXNZ/Lc9m
V5Rj4HvTFi2TTbFPvv2j+rt8i1YZgf4Ifl4b4mxGMxGHXhnAEFh9Qfn1thm3oQU6f0u32Fd6azwF
v/Dcu0MLM7srX/nKOVnMUgDBA5Yz0A4DzDfLUlR41Gl6gQW9zZ/qe/6gFyC1kgizbPRs29GP/GG4
waNaOOn7/7K2J5ZnftAQQS6CaSvVH9yw7hEWky1zqGnlv3lgDZvSCp3qJvwVbdsMfCwr1hc38on1
mecLFapkCJwjW6IT3vJ398S0krfOQSPqNtys9aEsXS8AWECnFjHshLM4v17CKkjQ6olFzr27MLQ6
tqmLbVfdemulpaWI5tTQzO+1QzmIdgL4KuVLU35Qf9+oK1tmyXmfmpg+4SSiiSS2azi51tHc9ymA
C4T+DyENyuyoJ1EqICc/OxK5QNZOm3CKorvpBjQpucJYSRFPUfD81J0UM+YAeVKllUpalAyUkR87
nhzqMHZIHto0WhOAXlr709BitiQSz9AgC6bQQt3qaP0tuaWzxzHe5sJZ2dRTmediVAYIvgC7gELH
XGc9SlKDtSlMeY/RvUlc3D/tAeokmku/vKfrxpZ22sRT/P9tzQNbjRSezECGbrfE4frdqG/a7n+J
nU2KLD4KCBM/0flOK3umJcQDmA56CIYATeeaUsbiLvhrYM61mGR1zngwlXTa16zbsOAm97aMrgSz
izMFCDNaCXWC/2YHxlTDTFbNVCowt52/UWRsoQn7+mosjQSELOhuBcoBRO4zB5MXI0cnLaAjQZBZ
KbBEbLASaPhF7nU7SxgVdmpotptVJSr1tJ4MVXVxREI4PmRISLpmXVUPZomus7KFYEvL0Gyoksph
o7FJWEjtRg/X4q2lk4ViHF49QKBCbG52dyU1HfNRwyPBjDeqhkas4MlXb2p03vVkBa225PROTc0u
q6zQJIIFmJqadkL62AVrUKZlCwxgegQ6jMxDHZokqRlNZZa62hb5HW1XDtPiDkGB+v9+fx7QZJCM
KXv8vsy+oiZy/AyZTmG6NCxW3NBSw9wfVgsQHKoAqcw7urARAdkAV7PNW+agcQfRqLIx/NQqkG8G
LTOw1qal+aHrx/kRTUl3A/L2Y9Ugqw2GCPTP01G1wk7sGnLXeAJJ65W5mBzH3E9OtBv/94GzTVy3
eTM201w0yjtnDwE7pIEbgIqrPkjQBK4BLBen/sTczAGgXoBgJ0R1KwbeowprMEwOtpbvfCR3rx/P
JVdzOrDpS07u5kxEhpIMGFiEjgX6Wit3qrriARb3KYcGFMJxlFfn+7RTskkeCnjCSDsGMUHNfRXc
tDxff03MturAch0FDMwXOK6lHaR2c5dtfBd03g67b/aKk32HL83zKh3o2tBm9007mgE4DGEXHWzh
Xf2gKRYKL9aXetQcBY3CBUi+rq/Xogf7O5lzPowwS0QOdCYQf6FqJ9VLZW6y5COpjkq61l12aYoa
GhqFGOgNDSzcbBN6Yws9Ld1EGEJAhu7FqqOM/YGH+bFX6q8sXAt5F96nk0GOrj0dHfSQwTzfi4MZ
mL3POS5XBSReegWuGdocBUSNzHFwSikQ3qW4DbttqcdrCavpx89POIwDqQllcTpBKmbG+zGGmNKo
oPsLANuyU3eKKjammtvARWwgs/Q6goQkLEoLFZi28FeKv5cbCdaFTqYvMOlFb0kGDaIx9QQ64Pxf
HVQENVSFrm+cyyOClv6pwQAUSchXzYvLSev3IETw4GI9Vw/2ktz0KDlkH9etLK7hqZnZtSdYo6gK
SkC2+gZaRP+V/kIRydHYrQ4CzO11Y5e+63xIsxCmzwICcApstaDe7HHLynvBV5zXAkxtMjI9w0yG
CJnOTkFVjuFYVn5iZ0a/iZOmsHxfENusybCtRQwIOtDETpIDb99HdX8HZWIEM6QzDlXaPLb1OKx9
0TSFs52KViwC+imgz9GWNfuiMepQHwdozh5QEAD+A4V8YnlNe2NKZnsaWGBFcWdyuh0M7zYw/cdA
rmTalzwD9it401DAMYBzPj+oNPRAr1VEwB9q34lpWim/81TloRHdNs975/oqL6QcsQLQw1VNcL5A
c3Vura2SKjLgFgrioS0zBQAIpUI3kLn8bEMWgZZFva/90bwDqvw24oqJ3rB45YD+WefZrKO4AFwg
JfBPZN4K5xk86FsPZYW+YJB5420KgVmfpfqLIvACrGMQ2Vqij7PgppQShyyMYkCyCELdvWlG5UtP
YyRLa8XUf/LWpw5Ao2ABknoaH1Q5ZIEbj/glq6pZ9ZKLkDiFV0z10qweXH9k6avGahAW1Dl5UWtd
+ZZZJbciUrQ3wwNlblIPqRMFOrh9Qj19UxrPCywfldWHxi/7f9YHgfY0waMBMwEWSeATzneAGppq
OxBkDVptdJTOs/r+hzeGKz5r2snnc35uZfKaJ8GJJ7LUKBJYCUF9Gj03aNaJ1/Cel34RNnDtIAEL
BWHkW85tFGWaeyN4AEGSZ2Uj5B7AfNEQKwg0+/o+vjw054ZmMUosstojJgz1IJXWld++vAUl81ha
ci1Zfhms4jmAthQ0ykysP/NoWkETnUDTdmKHnWtk923o1OZzm9/hqMRgwUlXSpTTh5+vEvwAAUO4
qaIFgc2b5+J+6l1ps8Tmmv+YauZDZvyu28KJSQlYG930+df1mVz0CFPuceKnBE/MPGsetUzvGjMH
R8vgCv4Ixbqsec/Ml6D92YjHUHN03DerDIeXuxHjxE6BuBMEki8oBrtEGww0LybggAESkkzNvvE9
K/WV6VweHboBJ44rVAXm/ZFRXTdlp2N0OUi04/RXNVjCuwGhqd/bXHc189CmlVWsgb4vdw2GB9Ik
KLUKEBnNE1xcr02PpRKkP/Xr2Dz3xcGP8NayYuVVLXckXLm8F/IC1ECKBiXICb/K5s+CBswzqeaX
ia3Xr4hde1BCxQ4UHuvYMqMPmtg+rLI7vsaOshRqndqdncNIQxK34xgnVIW3odnvumGN4/fyqGNo
mg58A2E4f/P2n7Luai0BJsv2o11R7WW3G2RqGwwo2vGfXeS5qVm8Fec+M3kOU9xHt7vPdtxILDVN
NteP3NqIZv7ejwY5lgHMeES3iv6hjz9AWm97w1cAoM91W0v+BNx46EMWcCj6PL4xmoBUUFLFTUsR
yjyJSFjCeCy950YtbZathBeXoto6uJfgSUBOQAHVnjsTIpVWlnQK8AJrhKCQKJ4hM+1HriIfK+9N
8K2i3zb+zyEHY+OOxt9VcReYUOGNtry9USEArID4vHhOxl3GnDBbSzkuTf3p9832K5MVjQ0fgQfQ
tJFqtahzmI+0+lWHKyHOQmEJM4HedqQD0XYFyPr5VUhLXpHAwEyUk+xBuE2Gh+QPzs2q40fJBicg
1IrrzE1yePbkR0GR/bQT+dugh7h/yzjQUVCBZI/9KrvctL/md8zpp822eaMV1OinSZDpDcALmHwX
fYJl5FDxEqUbFjltvMvB+eCnTrbGLb3k+BmKC4DkIt5Ga/z5vEgZBR5v48QegXrP0eoPibpujQVk
yf2eGpnilJNYJ4ZyVgZWB9wu5LOuLaPemumGBi+dATWEe22N+esy7MFan4xp2nUn5qQcDD8cYI4Z
kc2ZpdO7ngKyt/bsXNq9AHmBzochukJDzbmdZlCw5XJ4Wxq3EAjdl+NTgGeLTn4mycpJXvAbuC7R
RD9VgtDfOVsm0wPsL9RhCqoozIfosokyXX7vo5+E2oAFXfdSC+t1Zm22Xl2k+YnSwxq6H0eJvhZQ
uYcBSrCaleo/AAnsan/FMS7swzOTszWLDF3LjBYmtZK6at04XX6rrm2MhQU7MzJzN2MXgS20hBG/
Sy0o4yIOxrSCUt1p5Uqkoy2u2EQ1gaQEGo3nnIlpFumJPkxzmDyH/b5DCg3MkGBqNHxXz17CCMoj
7VeVfUG4zwNtGS0hDMwsqm4gAReG+9rflF7ikMYtO83ukwbdRBtEFDHYOIL7Tvz7JYg+mL+fO5sa
+Mcm00L8fon6sih9aHxuTfmrU7hrroW4a1Mzbb+T81nyrhHjFKV48lduOJXyHtINFbUVB3t1cMtw
U9CjIK6WP9RIRg/gc9OehPGRpFA2XbuClpIgJyOHXMD514CMwetUFV8jMM0AHvjgtbKNWLWqFjo3
vuV1H03Zbw3jIYN2M1Rhrp+1BWcF82hyZnhsImicTQZwtrTqp9DUkw+9eNEgOqblh35N73vxfP01
86dKcTLnyugpogphJqs+wrJz/GKXQWnm+liW/MZp9mbmN4oeJNMtR/aG8n07/Ie1L6BGHcyD9H/l
fBOuUg4v5DXBDoHHIEiRpq7+WeTWijHoO2LgrQRmYWjDJ+GrmbuJd+j10erFO0VKpUaIszLMBR5P
nGmODkMkTDSwm8y9caoMpZezBNol1VvzM3XpL+oEXxCmh8TaHiQ5/ldg5e/1Lb9Z461eWEeYNvEc
nd5PEFE+361xWUsPhUVcBOOOcyett23v/vMqmgRwrT8tnILP6+ZFahaQAUMHLpOhXfMNU7cBtbjK
LCN04Iui/J/hB/TU4Lx4zjSgxYvew7YBsX2C1okx3I/NMaIrefCluTsZ2J/H6ckZaFXf53oKND4H
5Ro3kUzqrWrtDKwZ0c4XyCwaI8vgue2gQ2zv2RScwGso14V7zEReB9IVSElgJ8wuy5gpY0pj7D8Q
Kx6rvEHbXXRTd6Gbp+CSa6OVeVvw12fmZndDqOAJoajYc4n2FUtUgyC1kCguqMg45nKt9LtmbeYQ
S6MBtVIGaxpzyuhnBP53vdz1UL3THuPm+/peX7imkblC2gPcxnjN4qk0Wy4jEbIGqbd9UxyBrdqg
12U7HMo9mkH3YKx/DW393j9mVnSn/Cit3C220dGBw7Eqd03s8nLnnH/KbJpV1WNZYwKEZVYSjw0w
CLRWlq/c85fXDYygzQ8JQVB9oQx7Pl5jTFEJ6icMYZVYeuNIdLik5pOp7K9P7OVVADsU9W4UvRho
p2bzGo1+rhYh7BDyHaOujo5Q+a6h374FaNrs7MBYeeHR6WCdP6POLc6mD+9qUMN6sEjvfwC59FG5
z+Ab3jbuy29hjR/h0++0ckO7stHNUNRoFw2PhZUc8md/M7rURWpvu1ZguTyn558028qJ2uUEJEmY
bM8ts10rDlX9ida91f7bhdLUqSUgt8+XFbynRZdN23jUGUWS1/PCjVl70FymUbQJBZBpBfRov/SA
+U8B4cGWNSJ+ub7mC1yX518x21zqQPyum7h5oVSEV4Mb2MKtfyWq9TA46LtzQhybG2VnrjyOFqcZ
hD5Tuz8eY/NedK8UUDpVkX2u5W0FIEeiPXLzszccWa54wsVdfWJpFuCkRqSW2ZTnjjsIa1W2Ihma
KUHOi0bN7r3VH/U15s7F83picXaOuO7pA6GwCLhU3rmjZqIcce8V/0MlCmv3t+ox5zPR+yADsQ8M
qaYdMtsgldVCIxG5gLL59vQnNXzpxR1ZE91dXru/xZbZxgXFT+Qz0DDalDgRhEfBZcIEpA9ddY3j
cNG9/h3gvAhO/JJVaQ5Liu4ayW03PpDhY+UATF974YNObMwuf6IohdlM8OUK5P8kd1Mks+sRkgRe
aBntaxtZyrBv1+j5F0bGCLY9SHbolN+a7ZEooH7L4xCxfXQ0yUNifKT/HnEge3hiYuZcQXDKom5A
jirOHmrtoWxfZW6Pw73WrLjxhZTluaWZz+wlJypKhHiIfsQ/dbvMIM/TvvnQivOP9M6CnIRuBT8P
iHnuqwONrO9v9ccaS9gftrXZOiJZigIg7kmdafPC+MDxXuuhPobby6KNhQbtAxrPEyt+y7fJTRbY
0OH97qvNmk7Lwmk4szvzL7JBktJsYRfSH4n6DA1qDkkrOPRo2P37Vj0zNds0eotSUAFJeJsn37Xy
wcA/ZecFxIiaWyLfSHQLrYeVd9OCLzszOdtEiaLrGWTn8dIG+Rn5GNVtKY7ZWq1n+pVrazfbQJBQ
rsaBY2CCfA3tT/TTeuJJBk9JuPO0lSzP4ohAk6uBv3TKoc4eoGrTVQF6iVHnQaKgRVUurNAcfaRr
jLyLJ/zEjn5+vcddq9G4hh1/vNcMxyte2rVYZfqJ+bRhw0/0rxiJMQ/YspoHueYBLeppuZWr36sq
hssG0OHEJxWzCzg25cgOmGOCMRAKNjfteTTWCL0XTUB5aKpMAdg1B1nFATE6DHryUl958cTAD3n9
1CytN9ok/mtg5t+Dmmj9mKWJbaSPKorpWnxvJk/BmqzD0nKfmpltqzKSLW4qjCOo9mP2Zkor8lbO
/5KnOTUx21GBX/lBH2MkPH9Twk8BDjO08McgZ03WCFAXV2UiCwK7JWDJczIsHusdqVTU14zwqNeF
XaVyZVnWLMwGEyNYyfOpqozOVYo8ULHWILG4ICdDmP5+kjko6wI5PAEYgAJORf2FDr0drdGqLtrg
IIjUkdXRcAzPbfjemMm4Rwk+7+8VxeH5kabf17fvQvjKUOf5r4lpe58MIylBKqMXMFEMd6BqaEA2
BDxXcSsVULBIUD2IlYVZ8sUa6BtBLQPROXN+jwLdgD4GiqxjMGwkqxwNXCYJtNzZEf5ZdtGKucVN
fWJuNr4awGKzm1K5vDx2ZBeabyZ1hnJXrCEql9fq77hml2fXctmGIww1/Q8G2b7wh7FG27Q4FhSx
IBqgT5Xi2TXGpUiFaiIhT4uXrngNg73uA4r3HEUrEdeKoTlbGjjImzSVcPzqsGvTF0StSWG3wGWx
f6YUQCj1d0RzQk9f4wAWAvBms+BdSXKrLEMQlK1sgUUPLQSk7iYZAICJz7e4WmhJFLbTFqeWDhaJ
kjtq8+atddQuepwTM7OdRuooIoEPM5r6qCgfUnGun9SlB/3EAYUl5lPn95+qxclRzSMWZd4EFJAj
Ov6V4IZHsUNDbUeC7kbt7vosA5ZEy6SViWqlvWOhJIIsgQFxMfBzTPJNs+0dgR3I5PUIV3RHbtIt
Ur6Oqlgo3G5pb3kukGT9ismFLolzk7PYEJ6ikVEFk9o224dPL9neryzyLiCKVXwje7AN7sgj+UFt
xSkVS/m6Pt1Lu4Yi7AFlI2CneMCd75qapgLqHzhsPb/P48Qyol2nAPO1v25myW0AhzHFD8jMgoL8
3ExQQ2Wg4jgBOdlq3n/a4X4w1/LPCxArzORfI/M2LlDJNDI1YaQBQj8HUza/9UBqZ26FYRPUc7On
SGyrNb6QpQNxanWW+vEHiqLtZLXKbkJQIRb6+/W5W1wiEwcBZ1sVwM+cz12ptWMxFjgQda+wxtbN
qNrSwdPAemrGDGTqjSrSlVM4/eY8JqZATqLsDpD6BY1nT0fIujDYBC9/Nlg676LWqgpF2qCz4Vuj
0zSnAM/nrVJ7yO0NkOe9PujFDfN30HO6VxSQq5hPg5b5z9QE39Bn02yum1j2NCc2Zisnu9aTxQgb
hO1B7G51pQHwyUNSP4xIEVeeA30fVXOvW126dCg8G2DeILFBifx8NZNE4bRJYFRHKJVQV+LQeWB3
V5I3LVsJdRd3zlQhRIYfWf65CoGa0qYVokHJrAydMcpcUAdJCz3IiBMNc+X+WVyxE2PTx5z47THP
Eq+XLW7T4gGUZ3X3Gq+xHy7OnZi6QIFnROlidhIUPzATqIZgwWS2lbFimfwnHta2wXJU0I2VAS2e
gb/W5k05kskaGBgMaAj154B/juWHL8ZH0NXeqBlHrIAuARByXN8elzcQrm8VzMrgjwV2Deyc59OY
R1qTICrJ7WzY9Pp9Z1itAKB8bO02ttTmFr6s4d8cPD5Q/nNAmrfyARfLONnnCCCm8i6B5OW5fZBh
U8hjtIDFaYcu/K3Lx8BfuXMuQaJnNi5y9oNpeAYrYaMS+qOmNVba6Hav/gap9BGw+x0Nsx+Q1P2M
GsXSGrIv4tq+Ps0X4fnsC2ZHn4DFjSUcXzCBLAWgDVV1VwT1Dat7x0B0PoSrHbPTTXrmUmESCp/Q
wYJfvWx4kMnUKUD0HGQqAP5vFaMrP5rR9ypLHbr6KTDa4lGqipFuNKNoKsszTN8/El+Pd2aRt3TT
JLp6iASHeMn1ybi4wfBlU8SFZM4EbJ03frC+zfucgn7diIwtGuE3Bejz/gcTDE1YaNZYQH+2DKR9
Jq58uwPTo9Q4Oq3XJFQvnN00CpOYDNmiKf6dRTJqM0gxogRtF2m6g/KdpfTHMtQsEXgrLnzJkk7Q
8ghYGh6/F/OVR0msIXcPSBpYZDrfycXByB/9tati0c6kXQMTEG2YJ6Z4wvUKWAysS6reEPU3WFB2
Va9CRtxQVoa0eCQRbSOAmvjbEP+eH3tNoYUegDEOaNg7r3vtQW6nBjuCpvs0v1fyV9bcNMYhbV8D
toKBWDqKp5Zn8W+baWUYlEmOV9itKW9JtteIYhv0zgxeybhyI17GiNglBjD4eF5QND+y2cGP9MBP
BzXP7QIAAj3Xnob2RbSF6/v5pohqq6bdrapCU1Phh4p4n9ePwdJYQc0FVrap4A7+ivNZDpvaaGQP
qhrUjd8GCMFrOd2IiNtBqX5gs97Uvr5yuJdHzJHd1NARjCTI7Fwo/UADz8eI+9h46TX1AHpQpyfo
3I2Zf2Sks4ZYHNSC2ob3lepsbWcteReGuQZaA2VKSFGej5l6ATHbGqclr468sOpqz7vKlhysz92O
C5eLrfA24FtNI7s30MuytuQXpSksOSDgEwocr2IIyZ1/QClCr2pUOIYu2pMULEwG2lCV7wC+gSm7
ZNjr3m2/RsSwtNICk40GJECuEe2dGx3D0pfBdMGg4S86xnWZWj20sG6R23gem/AOqmc/21jUK5Qp
Sy5DoElBx+MZmfk5SIrQMktCrc5tXSIL0EDWkQ33Yd9ZoA1eqQBcBGOIDuCb0NeKZ7IAncD5CL1C
L1UzRytta/wWVbNF+yLkuCsL9Gl7E0Xw6yfnMlifzKEgJWDKNFHvPjfXQCeoiafuBIQ+z72uW1xL
7VyNXcIlKHQeWqHabeNtfLKWW1uY0zPLs6VUchbJToHlynvowJFWZyWidX+DFpG1szqd/1mMAFO4
vHTIhmG7zuZUAQ8uESn8Qz3Sgx5GFm7+Y6D4Di1KN051dCQEm5w/jaAoGTu2rdS1TvTFwU7Q7qlR
Y2rXPp/mbAwlWmkw2FH5URu3lYKepPqpirKVgGDhfAA5zpDhAxiHQPrp3E7DU6/CmUSYS5pDyVsX
rhqwO/JbyeqdkvZ7PCa2K1tocccCuog3LdoCL+jmdJCyZhysynYMlrR8FxoH4m/LSeHQzfguGJ3U
fDeU/8fZde1IjiPBLxIgb14lleuq9nbmRRjXlCgvinJff6F+2FGxhCLmFnvAAQt0VlJkMpkZGXEq
vK1OXxU8e9t+bzn3XFbiWvXd9fCwxu2Nd6AQEbnhDbEy4nfQOMzTnWm8ONat20RBGh+9zNped3v1
i/61JlZFumGsE1oj/hdQVmzV95rF4TBg3kcW8taWV4eOMRYWQ1Koop1/0giTdD3nUwkq2zaolCSg
Hn8qtAriKenT4DWP1/1aS1nwFAT5Pup1mH4X4zpTBzUxTa0EFnD0iQYia7ZNueqb1W2RB7TaRMlT
VLwlbgIF9JfrxlcutTPbwkWedr2mNqBpxiQwCSZQNGtxK9mu8wkQYwGe7B4Uu7BjAXk9X86OVVXs
RrMwA5DoLuWBpY7IApPDdU8uKTZnEQtczipGhFzXE0GvFjetzoQwYMAar9wlJAaHvJlj5tMlXthZ
Q7bDMNgtdWwYB5iNjYCqxmREYkisVwWXzQFMgKMkEq7sJXxYFf8DLB3RXghDQFOb+ejgsVSmjNsB
HkHRyY3TqQg9PUNu7zRGerSUiMpIa+azJ6w6Og5I0SBpq4JNaE4mFlUMO0ltXqK8MGuI6M0d5DlD
HQSY0FUBN/ePnIVtJ/sAK0H/zKTwoRNeeH03wKTjDmFdvXqNGqhQpTRBuY3hCAw9tGCyxqSUn+nq
LvO8oI90Cbzrckps3gXzv1AeUUFaL8TjfESSRjkOU2OA+DtDMSwlfm397oz2aKp5ANWarWH+8BIb
taNmZ/IGCJFin+QPEDrep1brRwn0LO3kGLn2Lp4pUyppgXft1IFCzZlp52bGMWFXdIxTMno4dUXn
Ipu74ekHjXx0uiJGXqlZHczkQ2OAvtv9Cxj0t5Q2fqPKRr7XDiaO4zxMi0oNCCnPtwgOAEbkJyQ+
iaGAVM3Uhn1j5UVgsEbyNFq3hHemC7wz3oDCztAAh834XDKgpr53tXjPumxjZ44k0qzdEA5Gn2fg
u4eXiXAfDaqhUKvJq8CNURlk+yT9nZTl1sxlOdzKTkcTFq9MMOvi9SOuXDEmFm1pXQUllAj0TZyo
+dZSmxaJmwKMmDs67xrXtH2OScwTc5h2gmSEdjSLqgtqzSOSG2TFbzx1NcwToJ+Jf+YgtDjreIt1
DZ2aAqw740eSoSenNLetoh5cJhuYW01fMcQ282ABrgaKj3NbpVIBaxWhMcEav0tOUfmbK596u3HM
D0vfoZyJ5vD1wH7ZWMKRXpqc3V+4l1Bedk4Kk2Oghc07CiJPP9Pax9vW50eMgvoPN/Ef8HsETphL
wsnKyp6ZFlZ2jKuGebSrAlp8q8FopGd+M973hkyKbuWaOLMzZ1oLF6M8UkvGYQcKoqAQUoLUGwJl
YBCagHSIEkuWdC1xW66ocFB6A3MTSY8VzdqPqRn8qXrukydVCcsIyCHZYBrmGvDzhcsINQokGhim
n3mEhXg30Zw6hYHUDZU1hwd5M0AEm9VopG0QGeybptVrY0M8x9uOedu8qVWjPyiWNxo3rZMD7d1X
2rC1U9DJ+Rz1NygaQFXhUR9LQF2NyTDAfqwb9Q4IatPZJ1E6/Ei1oQQGdiTGJp4Ioj1xSXpkIMXu
Q72JTRBb2F0JwVtLaW4yFR2SZD6dRqFHSpBzVfvttSrb66xPx1DNPSUJu5gWTsAgCX1nKTWF8JPm
Vg8GMdWXWteyD0vNXRWyC+6ExyNTiRqYiQYtmbhs6YHnvYHn0OiBltOJG/wGl991TmRYfqYq5IfW
gLcOxfTm2agNQJPRAuw3nEJfDL1OhDRzlj0N25zE9taKa/2G9CWYpttq7jDnrLfiHcuV/FAhvEy+
qWVmCBSduvdqHQDgNuM6VB6qAQ0aOhQ1IrA6djd9Gns8qAl1f4O/Gg0C7nifKam0Q254yQ7FpzH0
sgh8ctBDBTdHO3ZYtxKL7BNGRxrWDucgRmjtKOCqmf+pq5Hf2pNXskBLacS3ScRjDpwAtT5zL2p/
aEk7ukFKWPMLSMniuUzKKfKtenTD1lW8z8zC8j45pUPuGm3A+CgZs9LwexDHQDmx3kC/nB5wp+Hq
7DH73hUReBLjqj3kLac3U98XB9RP9QOUVN0f9VCBk0Uv4rzcNgw7TGkGo7ixrNHIbwurdDe60iUk
bDJeHI2yi25VvVIaiLtpDoGmrKrc5hx71x9LvfzQmzEC0RgUqYFpHae6Dnson5aP1UDjo92Mhhmg
C1dDgH6oQYnpdCWzNkMaky2Ne3anWJP2bDZDMvl13U25rxulrj1UVldUG95rnKAH2RinodfZxsDb
6mfnjaDQse0CxOrYGbnk5br67kCt3INQMqL5BU9J07TYPXmFW1mdmZl2cX2r99/S5M5AQ4jujfKz
mcLRONmujBZizTQeyygdQuZoZkIV4mrZtV7NUiRAbWKdWNfdWeR3qkNlPa12OsyNPURO9P5YY7aX
AWgC+bPt9VtlJQSCWAfTBoB+giFIbE8VijrlMVJkUCZCQibYWSfemziVKpjAC4mtleg+k9dCzMDS
1UtCKk3JLKa1CiqX3Lftuyq3oVm1H6OXyEgkH3XNLdTMVHRm5uasWMyqxh5hsyZVEDETVdLaLG80
deDQb5pqK/cRRXg4ES0t/InbvYyuceW6PEtEhGssUwByVWwkIvVQ793aChUscIuRXGJIIE8rfpoz
8gwVfgxme2Kabwyj17izqCDtik0EHqZQV8pnZeg31Mk3LmbbhkE25LiStZ/ZnL1fXNIOgbR9R2Ez
471fNAYS9ufrm3IlTwZlGTJyPAvQVhcRYxE0yUw2MrR+LPD3FECrQ+orciX8aKtr99eK+DQsYsq7
qedFMHEPl6rylqTeXVJAHcHJtg4xdx1Rdv/sGEQagVvEYTMvG/itMbJk6rEtTfA5MJUj0YgOWaL9
e7oGPikPtFKoBGB2TUhOW3QgXMhzIV3TIChk7UE4hozqBcNq191Ze2ViMg7PJhwxJG5i9BjtoTIq
klQQIe/7j3pIoZJkj1NhBW2XQWQCI1T4FTGUuybf7s3I9kckId+jjne1nxGSngqiOceYdd4esjPx
JooqcoyTXtloZtahVsnsNArTti8fhsx2a19vZj3W626s1QgW200sPJVtpdlTCrYAwPlsKJ9Fn/pw
SNhmyh7i/Nnu/lw3txodFvtuzhIX54e2iY4RL5iLo1t32AOwPDVvpmz4dPWULqwY51agnq7kxry7
GwfltJ6iypPGsjnktWcQ9hlqKzMtJgLQ/CsWvkBPqbBU3lRBBWLqFlJ/cQbimel7bBS+Fn/v80DP
wtzUJIn7SoA4Myts8JQVud5QmOVWv6lywJjHXcYlRtZWUAVnMySGoWWCu/HctzYz2NipeN12aOwR
I75PiWxGSGZCCKVa2eCuJDCRQxfQH6P4UW+Tfy86oOyooYsOsqa5ZXfuRlOrwLyA1Dtw1eqpYMoP
EmXbPKokj++1Q7Q0I+xqnmQNRPNgZkasZvdlmyODuAUrVOZtjO49tyWhdCWZgFtwCSSpM0WO8HXy
Gu2W3EIZrx3jsCzbezo5m3Ywb/Q2AnveuL1+aFfNufib4Bed4QiCOTrZtc01vEwjtKe0KdtYtR3q
VYMGc3xbyWaO164mgHb+sybsi7obBoWOsNYo91PPfF3/zdLb1trGaGkXsjC+9uk0GxghQBIgairu
EDNN9CnuoVnX2H9MZ+M5UAz+zOiL10dhzX9Dkt7/98WEsJWNYvgsvCwOMJrGgEYjAQd0AmUrq4zA
k5CZg89TGoyxMwbc5j+vW5w/j/DyRnkPrzMIps+ZvvD58ngovdKp0LQuia8N9j0h1k7Hu+//8AwP
n5mjD6kLVGbOD5s7jk6Cs1aAnGTTTUcWNWAb3cQNnj0yZNnajlxUtsUkyYhQ+p0yJJlO81Gqql8m
ryMEL6toP8oaXJelJxNAkgV0TowhhVub2QSg3nSvxgF5KlC/Q1Z2522muyRIDuTF27nbrg/7EHf4
XXmQjStdBErhBwjRJSO1ohMNPyAH/9s8e9HJxndXqFDOfRQuTEdRc2WggAcOW21rPccvcRx2oXmD
csqxpv4UB85NQL4B1+GDevpfw8uXfwj2eBbN7SFhgfO8goxkDOMm/TQmxZ96HxURr3i1ZJywF9tG
sCSsJPgvhpjNsE6ugvuY+bYXGMlj14Eg5dv1M7duCUduBhTMo3LnZwHs+MRo7QF4PFAQOe0dhD87
9wUslR1OxXVTF8cbTn1xVDpQOgKrmHDs7NQdEyOf96fVbdKqh3AsRtr0t+tWLp/rghkhLCexQku9
gRllH92WP9BLH55MNPJPfWg9gFcPiJfrFuc/eBa2vgyCVxDv5i+q2PMlhNZrYZvaiIEz5wc1Pgd0
9WqIEtsSlMnal5oT+C+2aADhhN3HGe9JE+NLEeXEyUHV77L+qJeP3JY8ub46HBcOLSwJu0/NrZLH
7bwntGo3Nd6RtmDLMgoDfcCKh1pnQt6k3ukoDw6M/a6sj/9jQeGhCopogOJEvhneuNPUevOCNr3v
KWZI6k0LwDH5vG5ndUMu7MwX/CIvdhUlAwWQihV1j9Q6mnSryPCRX5SXl2v51xfhfOVQWe4ZUpFA
fbQftUMMCd1H9gcjie3efm6dUHmNiD8FCTQOZCO2FxnDvC//umcIXdV0sKFCmmAZh+4dFQi/HvZ0
QNPe+BxB16GPd6pMbGf1JACEAGyAZ+NZI2xRxx31XouwoDmoP8wxsLXPeAyJLiscrR4FcA+4oLpD
11QEPeRjwnWKJnmQTntw9lTJi9JvWHVvyYa7Vx2aJwnnghgqb4JDGSesJFTHSciUg918ul4H+UJA
G5pacrplloQz12RRMkYNLPX6o+eiDfhuMCcAjeXm+p5fvUEhUPWfS8INinFFYNgiDS7V7u3Ulb5h
N0FX0Fd0/5+alJ8StQqG+EWv3ookfkBNwVeSadO730zUNkdAoiY7CZyaHswuPlz/cbJFmBOMxYHk
GfJ1s8Zv0+qQeZvKvFVjzF89XbdykbfP58IGbgJzE+gmi2PbpPZ6XetA4+YO3zP+2XXBhDJ9fTNW
Qf/7uqlVZoelLeGzxjnuQQyAYU5pU3xg1uwerIoscEPShkjHQvQMgG0rf8r0P9YyMXPGuoI0DtB3
R/jI5ki13k3nAzLcl9o9a2VjGqtfamFA+FKpoVRjWsNAbWchNU5jG2a1se1kKPnVEL2wI+QMjl52
uc1hx0q+J/nkW5jKS39e/0ir0WRhY/Z1sesUU0HfZrYx8tyn6cdQkSDV4oDyJ1fG6LO6buA8N79Q
aCDGOrfVkw7DciNsNRWk6z8GzCGoGMKQlBZXd/jCinCxxQ3rwYiAyB/jyNp00wKvUW64iqrZ1nRf
ri/f6jWzMCbccCrJekObNTQS9TYCfScDg+jW015igrb7vk6+XTcnWUERWVfgCaBb41dy8MHL3YBR
TeOFqOF1K+v3NtLiWRQESGLx4WZWozHFxnxv50dn232oG+Kr1C/RX3sofPZg7exnHv4YfZko6OqO
/2tYLHhrVZnyooRhpri7SUvD2m5vo9aRhNrVCLEwI9xsVgJ6jIjCTAzBuAS6dfq7ZAUvEOBzmF1Y
EEJfbRh5anJYmPRPEwjButn33ptpPun1ewxKP0W7cUvZ7bZ6lhdGhcA3xB1EplMYtSrcZhhXRjYe
pkns4/ETGs5vnqA8UzxxGy8Q79uQxIHC30u1eOmg61FTgKnM/vX6Qqxu2MVPEkKlwlViYfgoC9CO
wezcc1WBV/epkXUt1j4oWNdB0AjI0iz7dB5Z8qrNuxLzVUGrh8nYBfk0Sd45qy+rhYmLo2clxC0x
DRiQu3Qz+OAJirbJ67Tj2/Q3KuUoDF1fOalBYZPaJQEwYeZmpCf+WRyimw6zGj7aTNOnCg07X6Y7
vPaplg4KW9Yjqd3kiYs17N4HNRycR835sP658YiDsbQi7NGIYjsYNbwasz8D9KlI6rfD99b7vL56
a4EEpDQzytSCBIYYwey+ZBT0VkjGMT+MB4dlbicq4z+Yd5X4vFkYEaOVq1dqDHQI8gA0v3Py7NWh
Rx/dxmf0yEoaVh2TbIq1u21pUdgTKqTFIR8Ci3a9NUnAdZxx3R+LU/87LWRcMpI1dIQN4Xq8A74a
xpTyJeXh0L0akutsjcQQJVb09vGRMCYjwo3aVjGbkQMXYzXsxYFEwX4Y9a1TTx9eqaV+2rv9bmDN
GCak029cO/voyxpT6HTjJb8g9XSy8n5rDFMrySHWIin4M1DnslWEcbHf5uncjNUSJSi3UzByC+lv
O8IExg9q+60jCdtry7y0JSxzQ0pVyQGzDKq690GUFkzNL1NGyLd2uJdGhGOHlIi4I4eRYgQfGNHC
MuvuciX1p/+LewqkCDoYaCDtddHwR9rnxowMuPq00BpSPy5+XD/bqx9nYWD2dZGyqhQwcSeHAaKB
+BKs1wZP/Kh7K82NVsgQpGs3C/TCHNd1gNEAEOXcGHfNUU0Gc2YK+l71v+p+e92Zta+//PuCM3XM
TYdEBl6kKN8Sg4Wx89IOMgTR2pItrcz/fbFkBYYnohwk+UFJD521i9SNqXWAl+OF+/x/+ANFJaCd
cBuDPeLcUtbnpevOdN0A7Qc12xoYkNIdSdxY/Sh/jXz1fJfuWFGnMxVGIATtu84OYA9JoF07Lw7o
TSHxa+CV6ghuFA3oZAeKa8qo9xMLvAJYsScqEwRZ9+M/K65QpCrQWdV6HX7oZJtrnwOU1q5/jctR
C1y3wLZBxwJvfhBLC35wbiG+jLBgg1+iMA+oLdgc43k7qHC60aFq3nFC03YHiARoAkMLr8zrv2B9
If/7AbbgIlUg2wxM21xOjQMIkEf2a8k+BtlIw+ox+uunOGRL1EQrNQY/NQ2TC7gbsmdPlrqsHiJ0
zjBjCTwlph3Pt3Y0GkzvKAo0hf5mNc9WclCLQ8k2VFa7XLvlAVT4z5AYE/RyJDRGOQxVRL2/7fvX
Udmb7UeT700ZYYc+Xy9iErM0JoQGs/R4A+gp0j7uT1vn2fMTf6Q++nQPJ//9fQr8zWmzsf29Ievz
rO7+hZvCQ70vaZGNDixTYF0nDABWieQaXyU4XTonbH+a99QjA0wY9zwP2ZMSKHdKUO/I7SzpWx+q
YOMPG/Lch8WreSKh7D27+pJe/ABx+xduY8eTgj3jfteeyV35BjnG1qfPf5Tv7EF7vOEh5kVuZRPQ
kg0knoZSHwBOc2FVz2OfpSAuObn8VLehmX7P7IfrJ3zNmDsLr2G0EFMG4vzmRDwz43MwHtJym+h6
wB3rwKdmzzQPWlOD3zaVhMFqNay5BigtTFCBAjEipDNGGyVJlCE1LZMgMlQfxCgGpoha5T6qD5br
J9Ef5Mo+re9S/eSkYSud7Fx74C9/wby5F1eQ4jadlnT4BaS80wcgNUHisa2y25jcNthf9CnCg/f6
Ql9CmRDMgTgE16YHrAxwEOc2wbjXtgn38KgBxXlvotP8kFQPSnOMbRZAcw+A79SHnIzE7PxnxQgB
8gLcHlDfAJBFiBCZ6xZ5YcOsB6KW31U6MbRSvP7IB6DYCzYT54JrdFdDyiJwKDXwINF7PFLdScUv
A3dTx/v/hxRwbgZiXg+yDAAmny8Fp1OZNjrBlFjzxIz3DBjPBBMR1z1fu7uWRubQufjGejGNbR5B
BdxUNm58Y7v3SJdAwHHdyloYXFoRvmo2Tk6nqHAF7wzfqQFWlfGPyvwQ9mqkarlaaLBgpY99jqoh
bJieH8sACmsXpAdtXYCn54MpJhupq5Z11dA8UEjzRh3vodGUO8Mejq7Nd0xv99cXbu3Oh842Kvzz
8O/FEFmNsmvhTbN2ilr6RftRu58VYBDXjax+nb9GxFRzQAvR7D1IjLiMB42JSRFZqqmtBVCgjIAD
hzQxVk/YyyXpI1JE8CNO/Dr380/lPjkOx2pbHPG4SU7OpsdVMW3su/jGOlx3b7XdjVk0oPuBCAL0
TrghNRRK3Jphb5Rx0Hk+LqhTelv3z+khDekOGIXr9la3yN9zKxbqrBRSl6RNcpR/oNpDfnFoHqbe
76J6kOoHrG6Pv6bEgp1mjm6fJPBsIFmY0OmUDHGoD72kd7m6Qf5uevGGT/OEWlMEjzqL7wZteJxw
/V1ftFVPZr0q7QtBL1Js2FpkdSSHCVb9MqCwlMabnny7bmMNQAX4JSDS6F1DZ9cRonxuZw2gpJAX
7YNp653MgNyQP80+fieP1U8UHo0nUKnovyEgOPfsAVMrDun79d+w4ufZT5gPyiLecpsRq1aqPFDZ
GJkAm6rqA4SWqROaBUhGNtetrRVYXc0CmAmvE31GB5+bU40sMjoTHpsYHKIKLi/rFAG8xR0AdIJq
Sn2Xz4RED0bTbjHfJTkKK8f+zLxwu6idTlM7bfBVza2C1hREeTvMcNWBod6riiQTXssdzqwJtwyD
HEOaJrBmGE8tyg0TYPfgUHfiN27gYkcB7hS1/8fVdmZUuHis0TNNDAwCZ1vdV6RHki97Xq49X85M
zHtqsWeI4Za5ksEvRXmMrC1zN0ZMQlO9taKPdB4VVPzmt5ErGO3C9O87Jipmvl1UdQIH1KPJsbd/
qeTbWL+4nYy0a33NbUtHVJ33mEjtCiWRvE4G/DZeveXQe+1+WNO2r9xd3ryYU4jNB+ZpqbjIyily
MVmMTsjcXL9gJTMSq8xiF4s+3qh/zG81WKf3dWgF6Qt4/I7aod70KohlJYdpJbDjGa+i2gB4LsKh
8B1iqrSFouPsDttxo/+IvuubCVpAmOcjf4o7e5vfe9jZB/oouz5X3bVA3gsmNhT7xdtTHc2o1qA2
EkSDT403G8QR7fa6c6u+4WkDXm2UNB1R+i5TVGPANCxOqm7snOEXJn9HwoKh2A10d93USqo287P8
Z0o4MTWYMl27hKlYCzMFdMp7r9iNjsShlTvrzIrwsSA5N0/1wYqb7gb9nrky3oTVj7JwY3ZzcSp7
apV6lcAA1QObvCbdNpYNDaxlLjN7HNohM+73QkQhjhulSToQ9zuJuoEShe9qmzz9iWGcRDsZENhI
tyCmgqiOrO2zdq7PLAv3lGJkUBE2ZsmA+pGjLZ4DyvITxcEJfYoqbNCkk5W3Vk1igkAHm9oMEhff
YJpHo8zo0ChBlSZjLyXEpsBUmYI9buQ+BcWYMuL9EF7fjCtfcR5b+M+o6Kfq0jGdGXGL6aG0H1Tt
0x5+XTexcgmemRDSzyYik1EPMEHcQB39xvHtAwFdwOhKbtsv3KTwil1aEpt1rGstMOjAklH1Lxav
b2g088FRcAyPWEgjbI3PJvuwtWe8Jmr7lA8xiL6Au3F9NaW+a8WHpLMx9d6ExH7VIxV0pb8SSEQB
ROl3VvEw9NY9hcLb9QVaCQhnP1tMUpIu1iyGn92hnqGX215784CXLDbXzax+ByjSAlPogYRGrG0S
M44qzDOibG9P5lviefl3gm0I8WPTiPEMsRDZ28IGyZqKSfR/f2RZ0BLDGdbmUSYEPyFcZHUOQbUE
iK3suVSPRSbx7nIj4+87uJxgwgLn6PzfF+Eo70AvGlH8fYZGLYZuMUedbj314/oarqALYQbAXVRK
0KeDrXMzM+DDKi0ox2TJEyhG+nSrGruBhDYh4Ha+t6aw7nzHO7VB/WKZfhsEum9V20kWGtfctTFn
jrRjVgEQkahtXGl01OFuXf4pU/vUjspu5LoMKX15LYKvCP9gstdGY0ysMrZZodVZW6MIN/rWi7rr
QvUtv4lOzq3VBK3v3Oa/iyA/ZjcyDbov1p3zswzL4FFRwUKB8SoRIz2pKlcqFQG4t+0p9hUAHT81
wA2PGP+fOYuzFlj+dmYwTkqDPZZDBsmgKdcaI9SSpHwA8QNybJKxBDJMHrNDA/xGm541HRDyNs8L
H+weBMPsdRq/RA5nL/1U4tsZauru9YjK7uN5Y1z4A6w3KMVQz8RYzvnGqXme2SZt0Gk3CWozlcM3
mZdpgaO4rl/r+WlsMqToGZRpkGfJ4IyXM7JI3DAShLcQWlGXYxBalAFn3uDw04P+Pfph+NVJQY3a
C8wDGMk/OpSo95hAL/yb/N68A4OLJB25jHFn9r8uv8XxVDRQtake7JfZJ7GPUbLroncrl6RWq6fi
r5df+cTCCggLOmrNkhgue0rB7dFAk1N7vR4C1o4E5nSBsAW5z8y4fv4hOQNTfmV08xBQ9aBz6zb2
jJ0dTbiiS99VIskFfZnHAcuMAWowZ4No9IKzDEQZCtE4XGpASe41uq/HP647tGoB9WZkWfZ8LYiR
Myp1XY/nFMCxt56JabtGolSyumQLC0KqONZAmIBtG+2D8rGLwDH5rNKjl4KYRTazf3nHYbW8WYcV
1S4wvgjhmUddAymsHtt8usM4gFrvo3hT9L4FMlwp0nx+T4tHemHsgsodmU1TzONgTR3m+m0/7vJ6
44I7lOxtczsYYcnu8wTT9XsXJB7XP9qK0O6Zp56QNERKPs80wnh9xx7VwVdevWDc9Lvf2a0V3oLb
LQ6d3bu298mh8jUMtICxyS8CMJxtciBzJT9n7eAtl0I/PxQYWwbia153tT416Gh6exJLIshaAF2a
EKobVexFkTZP//Es5MNBB+RxCvsWncWt4gZMSvC7eizAyGKgXoXNJJaOhiJNzQIo0oBUW9Y+qNOH
Tvcuux8xgtf+cY1DZn6vFPAcF2lQqj+Y9c9FRxx6FNgtBwh3PAiEYxnVNqHcgL85hFGhBOJ3uiRa
rnkIdD4AwGCOxiSSYEGdqirV7Rkia0AbJr8F8aVkW6zU3+AE2ljgQ4O4giGex6ZW1DpKMTADxYHI
Pubjk+btlfSWtJvSDomX+jUD0A3/StqHa4FgYVg8m6nTkbbrYBjDap6y04yftL3TxldW3Wj/juE/
c1I8inREKKpmJyvQfbPxRzXpN0qchNdPvMwj8YjVRWaP8zBXbBi+Pd1nxREvkcj+qbZ7AJ0l1tYO
9HL9hNPGAdtjqTr7BOyV8521N7T/dt2htVsBwjPqrGOHYXbxRVBVVtPULXRE3MgEZKVJ/iQdGB77
cho38UCmDQRmZSyLa4s4l+nQYAXqHQSI53FqUGIj8WYgXp4+ty1o6QNFfS01f/RAv/Vy3b+VJQSR
P1jhZ6ZwCLYJd5HJO61UbNhqPRR+ddN+qVp72mZOMkqO2UponMlP0GHEw24m4jn3iqgRHr7QgwyS
IvG1Mbkj5QOGme4UrbqpjLtYNbauhfT4un8X3w9ldTTmXOSTGMMBu+m51dKIdIDKC5xf4L9K/q3+
YpNJDgUnN6h7H65bu/hygrX5vy9SO6RH1OY1rHX1QdFeaXNj9fHj1PSgXaC+4SaS4CjzTljTIp86
mjSwl7FhmzvGQ2UzKBZlm6Sld0MJ7sHr/l0kyOf+iTgxt9Uzx0lA1dZpLeqcLw37rJ3fg2w27LKk
JtgR8obWjRJaFbDTevp3ltLYb2ihHKE0ftLzHCrLw2CDuHqAcgIkLzat3n0qbZVKwovMWyGYscQd
NW32tlG2uhtWgMRyjPIMUvLz1c8ISQTsT5RDQex8vm2gmZDr3ojPGFe3eb0d0keEat9u3mNZB351
gy4smeeWesXximmAJU9/QyMJFIkF0FZgdeep65NeduZXVxCEpyiHgwcE5Yhzc6bSZ20CVrugrWEp
0cIcB7yd9FsbU9P/x9ZcmJp/yuLo0Sat1MqAqcrRnl2w0lELlcjePjSWTODyImbOu3NhSogpjCpF
obdYRJN4j6CVBfad/zRdJvFo/RQs7AjRhJroxvdxxTCAujGmsACPmB5XYYG9UWcvmMXOIdeFiWxZ
qiD7akJUSZ144GWDpawNFId0r/SzhgMDX4Z9YclCyuVw5tdqgplGgyzJvLDnH67Oy2qmimSQ4Bn+
ZJUWADB17w7k0ObJR1TkqDYy/klBCpJ6xSl2VeBFWEjrKESr+N3E3Oz1jTTbO3swnf8esY/eKU5R
9fxr1UHMpDaBa3Z+FttgX9kqdgiOnor1/0ekwe2L3gHqLrj2hR2llJllDEWDL62WEKwonI1ZjuFU
NSGuFMk797KEDweXxoRtlXVK6YJ0m2Ek5Wh0RzA5msmpz8PSeQXpaea9x2geXF/Ty4qkYFP4yHk9
tRgZhE1TuymS+7zFQlZhS59TpIk8NMtbou5TumEgr2tvR3ev9Tdx++QkyK+OCZEhPtdO8GIJRIk9
RYEwjJHh5zCLfO9T9tvW0101RP/6OvryGkhEQLdnCWwh/GlItY2khBnqAJJhF99Q73u8vrJrVwfq
If+ZEMKeRww7wvQNFpYyn5lHhst/Uh609C1SJSUYmSlhk9peO2u54mA0EAyM80em1NvKARV9gYet
ZOXWP9Bft4Q92rI4yjPggQIEIjDCh0QBmM+UyLisG5nJzFFuRMlfcCgdPDdhCk5dyoBloTFo/aNj
ZRSST7R254LJ8D8zgi9NkpVRPTEWTMXt0LzYCvtgxV2ZtVsbJZEYhOGSLG314lhaFE7bBEEzlbaw
yAtQ3ZZ77w+cM+7Gyr9JlGACa1T374SlCCqziNoXaTMoS8+jeIs8tOUD1lIl7YkCrqU4/SZr7zCC
3BoSmrZL1O18rhbGhCymykhBrAT+JZWxGUDYG+cAU1dNEFXbjmi+1mGs5K30HjHtCiFgrvmZjJNi
fY0Xv0E426SYMlSL4bBt+170fTCfQLaYt5AuwA0GAY6+8V3znjnfrp93qV3hwEPIJXbQIMApBC4I
nQe1eyzBKqJvKzAIK1nuVzYon8xQQ2Zw3fTqcVl4LByXIu8UWoywXKEroHY3kz3sOtmLZv504u2L
VhGCJRIn1EiFzF/poS6gEM4CfVJDMCbg1dTyj+uOfOXT14wIiX3vNa3jDS0Yp717MKq1+rvn7Rrl
lJt3YGkM6ndP37H2zi1/tZ5kEVeDwcI/4ZwodWoqnQfTRtaCklH1J9CmxBhpAI2w7e0rxZF1Vdby
GYiQWZAUR1MVXKfnJ9OqCqqSCRaV6mXsblvPd5JtVPV+ZtQ+b/fy8e8LSPp8PP9aFG/XztUzNhaw
2Dm7Vt/Y5cOYThiMK8MinhmMMJdaoTcmm1ZZ3Z8GtJsA3QTwSBy1xXhPWlgDWn6lcmLDYxrdFuRw
fees7s6/JsTePeFFXc6jTEENiSQoNYR9JiP8k3ghwohyLeqVbPbCQju/ScuQjMc4/nPdj/Uc0IRk
0Sx1BR02YRuqRMsSxYWVLI2/4f/vtMbdN061odEEnnNj19uPBfpLSHxlnMirJ2BhWgjeU5PnEwAM
MK29VUPse1nn9wk/8Oib0X9ntUz3cHX/L+zNC754GNaALdC+mxf0f6Rd2ZLbuJb8IkaQAAmSr1xE
LaVS7VX2C8Plhfu+8+sn6ZnbliCOEO7bEe5+6AinQBwcHJwl05w9Oo8e2O3dsiBWZvanoGKevHAv
pCLeVdEyOT+djf1I5QWWmNKb5H/2aRWCAXPaFPSr0mfuQErRe3HVdFBoRzTDGFp0uU3tQjUz2xlf
NiLThpARGpLlMQJ7mGHM97HyGinTdoQ2n6VPUYk4G820pvQuJ6ZlNL5XMNFI6eppWQi3FXRGgbWd
8zwqeta7WDNqe65GLyXd0xhSwYFcjUn/gWAyN9XXl3iQziEgaGcN2j0eL3HiGSpGsQUB6dqbGMHN
/60Fb4dLK5I6Tc/MUUeIAeGCCC1+HapXGEHZ5sKS3fo2/oHibidM1ReRvGxj32579mgM760iuhT+
HwfwB4SzlZy1szy1WI+eBcjmQS8BTbhJuo98FKtyF8PlJMDztxGNsgiBueOP+YKuhCwmVie34LBG
OwQFxdS2x/QOZEUmtqXVfaULQnDRJ+V8AMQoEyOWAJoTR0fjuh94etMLwu5VEExmg08cf9CieWki
NE+z0Vj2LUdzxhiVnjoxF5Q99m3fvWryZzCcY6kIm4yYAQZpdqsrP2vMWgUFutbije+PArBVsz8D
42I+xWz1op4AVk25NaX3Za/aU/CtKUSlHBHQ4k7PvDQLlBpvJABF+UM8eAoWpRuQHxdU3ER7xLkk
rcQFkMQwBFlH/iPInkN52mRV83x7j9Zh0GiN0VmMhfHkZlVZhFkzwy0pGAYc6IQ89vMItp3/DoVz
FHlS1gFKH7U9ttpWMcMXyB16cW4KnsmrNxlG0P+zGM5VdJGeBp1hwsfi3T+HnurnrhZtWzwnq8CZ
Ra9X0bfjHATEIAe1KwCHgcaQ2CXprTgStQKI1sSdVSRrQpON+HQZutacmphhDL2L7FuUGrPbos+y
wQTUQF2azt3L7V1bPb+Moi0HnXngJ+DWV1dN2jLTB7R2QHQ8KrVDW4eGtqz8m1Qm2A/+geJW2aQY
OslLQCm0u6PBBDG1pzFD+U3ugs++TncUBcyhhODQ7SWubuEZLueiVDkZ+ziREPvAOjqwFKH1OhgH
QSJzdQ/PUDjfRBOQbtNldYbqtOlTCXYUBYV0UH+XtekKWztWPdQZHOeh5q7vTCXDotLA7ZEI7kuP
Nl9V1gk+ngiHc1FKOvRGJWNZpGqtcYkaqwjJ5+S5K2JRxLhELVcP4X/WpPDhEyRhMz8ygGWGr9Gw
C8FDmUBsobPnwbfS5Hk2f43yS6GKJiavx9GXJ+IZMBdOjRJL2ZwBOGoMNK3/anwz2BgjZKfgyqpE
8rLyue8ny+wNZ0CwWvZg74CqF6HgtO71JxCtP0yZLKrs3DYpFMYvb6G81VXU3bHHbfza9gfNeGyL
cB+nb4x9TWqRMt6yk9dfH/Pq0DXC/Cg/sE6VqSzrFE6oTmULyiB9MVoRbaxc2Y35tylFi3D4b+7z
3yM5UDkAhT3nEcbEJySq4VzxQMfMldu0Xxr6sxKxJK9nWM5wOA8gdVMcNz6WpoPbIN9lEYj0vqf1
NusfJ8VTyG4sf9Tda5U+YmzGue191lNkeAvIKJwi6cH3bKidFLbDAOOqW1erD3PngmDbosV9WezN
1ol1q6tqKwDhyG3gxXNf7+c/uL8nG89imDyYq6lPsOhZIVaKjn5/FB3Y1dTKn6XxE5hTL7VpqgDC
yNF8j1WU+pYhksU0ZALRpKnbsGmTBn/dF//7uP5ZGXcu9DxHl3MPs9EkHVvXvc116t3+eOt3xh8I
LsrQWNQ1MkQAbLM41pAUjYoXHdf/bZD1E/cHhLt7QcdrSBNYmG3U+CxV2jULTwGhVoMNY+NTm+xn
aXsbUmQU3IlLBznLOwLI3EcPs57u/SL/ehti/cb4syrusDHqoynDQFBboZU4r4+5X3gdO0Zgo/o3
QH/iCW6PIGY1+CqFe1R1TIJncWCT3HD7MbcKQ32/jbXqis88CHe7q0ZFWraYHIiPUoYesuStQQW6
MzZdgHE00YTo6jc8g+Nud1Y2ChSgABdAkjC6V0u7Mk65JnBNq8ZwhsLd7RAGZRjZAkqfzDtN634o
HRFE67cXgrLj5RWWyrFZ5hEgoqp2QkQnErVq6SGtNrf3Z/W8GksZRpFV1eRlQsDBTdo4w/QhGYuj
pNIjy+Q3VutPt2HWnfkZDmfcmCFJOp/CL9DhHaUshbpxtKGK1WqBK9eQi9uCES8Es6kAd7HlK2d+
hsvZH5mkpunm5RJBS1XdV3t/phYej46fj1ae1G5ofmvy8HsJmZmy0q28a+50HaR2t3/H6nae/QzO
Lqk/53Rol4gk7falWh4aNHVl42gRSTTCvKzo1oo548xMrRzw+qrtLvuhwXDqGI87tBUP76BtFXhF
wbKuWPGbxM/RiIvjVm+CMLKBZU62rAo846oTWe4ucI6BJMfgNlFVRxbrA4y0mjy1+YlOnRJDkpHs
aO1rLTeC0716u5yhcXtldnrS6iP2Sh6+kvqV9Qdivg1+iJmFQ15uprYTnEERILdjSeNLKlR6sLw8
tgJm59JRwfBFXdxn1NWYS0XpoFX/9WeFfMOyFoaQKSIhDr0BWgRkGua4fblt8OutImcY3NPAb9Du
k49YlJzKj2Y0mIucZ4/hVtI7SjreV0N8ktvme02H2dbV+bXx551k+MgfRqeoXtjd6jR2i5T6EEsH
vcwwFWAUNyHSK/ilZOXALGqSS+OetgiVc67Wl1o5g4iRnVKU9ZvAw7wXhqOKcktiTGVWyT7sW08t
EzBqwlPFw25sTVES6Jp4AN9qkeTTQJ6O/trfofhZ1BmUUBrulj2ZbFDMYgzU1j/wHzSK6fdaY7Xu
F/mzteUn6S732lewxqSP0t3k3f4Wa7fB+Y9YDOfsR7QUTB6lhE9RgQpzHJRNodqM6gJnuIYC4qn/
HGdz2ZAzFB9jhhAyhmnE8ryXUDdKS/U+qKDs/ferOcfh4hyIpcZlrOMgI4u7pX7hVjpmD1RREn7d
O4HhSJdRnWVXFJVMLdDWhuXo7LVns9VkTtdiMHNywd4iM9Es/PpViqFtKOSADxVd7ZefLxj00U9U
WEqa2Kk+WUV3l6EGDJmJMTwOOeQVY0tqQWGkCU7Kqts4A+asI4hMKS3QsGFPeuVBcdUbRLJbq/fJ
GQJ/FMNMQyiFTzkaCIHnTckghalvC8hO3zaN1UsSXIGYtoGcHhJ4l98QtGLmWAwwjTx80io3QsOF
jKhUdTEfLYBatfYzKO6r+SPp5TxfoKpHVRks1sggd44Fd4gIhftyUAeHes2Sq5OiOxONARG6PYXk
tasXFZqbwWGsUzT/cyAQs5Yq2mB7FJApB9HdBLkNGVQ+zclM3ThJrYoKbv5rRufFLS4TPciw6hp0
lC43qkz7JEt0QLa5lRy1p+mBvTT35MHfyM4iTIYZ/34X/EJQd9tA1g71GS4f2ZA6yWPl9xtp3hm6
q6FxNn4gwaFTnCkWlLWuB2YvF8nXGaDAm/QIhHFXeqYVuHpgBfD/EJB9yPYZxNjM2XqXrfS12kCc
vLWgnCoJnhtr5+F8ueTyM6OITCOmwnzmcdPFh2lCbvnFqB2mfLv9XVcLh+dI3MnTMjMnQwAkEh/g
krupc6h80DR0ltBtzTYVNLIr0TzfNSca94W5Q2gYfUB6CV+4sYrjjDAfU6HWGECCxwrf21f/6dBS
CzMtzjffDUTVbSoyJu7ckDmJ5D6GxwZJ3sZ/YQ/xe+PobuSiCucF2NDH2DEciMvvtKfKkb62YK3w
mo8S1l3azRZhkwkq0Xi3pV/qjfwoHSLRO2nNtS+EBhBwJBBU4QeNMe01J9C7xx023vvRCNoG0bW1
5qDOoyxu3+s8a1N5wuWR+5YGdhUp83zhoMJqwvIchdvnOtUidV6uqAwOHfp0enoE04Qa/qAdeilS
CVoqbiW/zrI3mBttkt3b1i1a5HK/nUU2Kqq6aFwEvFI8DhJGDdE+mOWiIutqBHC+Sv491GYS9EBg
T0g/1Mamae7m4Y1JEJdPP5r4VS62WrWr5qfbi1u7nM9RuXeRVI7o986wOLWS9smsH4b0F6ho35tJ
+nEbSfQZOadf93KR52B9t/XpQVNep/659X/9VxD8Eyju0i7XAyyGJLNNIgLa13kzp7lzG0a0Vfy8
5myYodYNy0cDKxuyDwg0OmNXk1OvuYPyI1YOheLILNvdxhV8QT7EDsKxV+QQsIH2USOF3SuPGnm/
jbHu1f55N/FxqGaAmyArsUvRgGbSHnRcg/RhGMOh1shnbDw3RrS9jbjupf4gcqd7MpM6VX0g1tXR
lxHiZpAYEVz8qxgQksXAJgahr7qv8sZolGHxIKQL7wtzQCrIVIvu++2VrH47RTUNFeRmhsZ/Oxnd
ThDeWFAgqjxJ1gS5p3RyiEQhUXQKkDj/7/C4L5cF85SAnAgeo3qq1ZOfbJLpLja+ZP7jCFae22Cr
xne2uOX/n3lBXY7iRGYAm3rIo6u7OmnAAiDoHl/1RmcgnKtNgn5AeR8g/lC5ILiy5chErsE4oalF
YHaizeLcLQvymCQyoMBpSk2057jt/DmNz5QcpFZQDV/9dn/SAHwxUW+bqUx9BCo6GKCnYa8YTlSJ
+AbWA84zFM4cchWvfLSMQjzvGJ7q7bxFvX2XHUsoV8UWaiiFFTl0l9vSMdvImZUeDZcI9u+adGcJ
yc5+A2clbaeCJCbBEei/n6B+FLyhf/HHxwvRoOhXOb2tebo929O74XY23c+a3W5UwW/4/WDhc6Xn
v4EzIuSBx6wJ8B068FU42WBrT+Oh8fpt/Fl9Dx8piDtdFO4V9/YBWQ9Hz9bOWVSak4k1FXAhkmVI
FnIth3ZLfvg/OmqhGi5viFV9oq/jVKJxXnczUf1x9fCc4S8Wf3ZCfVVNEjMCvvZ8NEHR8e7fDbGL
vZc3EGF76g7+E7kHzUzweXvhIlzuYo9ZU2osx56DzDxCfkQ9zpIrFPcVoPx+gpytTk8wjzBSrC6q
P2P/ALGIJO6tuRK8TZcfe8N4fl/9ZzBEa3wam8tHBClwGuo/Kd4QkKWwZPprDmU8a2TkqEXtwavO
6M/W/WbBOENV87kO+wmoXflD8lUnTUA7k4Lg7oUhRxo1m9s7duWPQOW8JEZB/oUOc5Mf959LkyWy
BLL2uGgcyKl2uleSSnAefleZLj7lQhhNllYSVPvxBOEeBxClDMJsEQgEZe3kqkcQK++okx9QBMfD
aIZHCJ3RtorcRu0w95xve9tw97dXep2x5n4E5xQjHSQR6iL0OHlgdYUm+qd58J3mGO2KnXkEcdaP
5OcdsZJT6RiC0Poq6OCgOV+IIZ+wTupFaY9N1giGSToI7rBrd8tBLIfmzG5oVRu9sQhrgxoJmRr1
69d4w7581/bGad5CFP2xvYu+Zo/FS3s/f6JQG6i24vqC1//i127tM+f39BmBqUzxI0BiW8UPsbxR
6DbL7goohAh2U/RJORcXpHIOzSdA6Vb6BTNVbLTKz+z1rn+TfhlbFU0Crv5wG3MVEqriEHcCrSti
yMtPnORjPhnTwpqigAm5M+0yFISNK6yTv+mB/oHgdzGK5FyaAVGkjnLCwEPmtY5k6acXtMN8x0z1
L/byXluSaddu5lXOUFoGGKg30Se77w6xJPjKV54WRsXAWqSCtUuFLglX5EmGWC9pSaEso+zJsM9V
dzJ+FZooJl9ZNkJxkALi3xBPu2oF0tKsmyLZhPHGUbExu6Df5mgqmC0911jg6GZoHCM5C+8DM+wK
py6y6n4Y0vQ5mmm0TzOSFZ4P9YDYqiokeQnz02ciGdUdiUeoeBN1rECjpUEXtxmGxrfiAsybLoui
iYDfM9KewWgXo2WwIWwXNw0adqRUkUSPxasLBTJAmJ7HqwDsRczgvaA/JYFf11glTTTZnYbct9Wm
kXZDuwBWLYiQyaB62tQNHkrZfz0YuMAbOsiTMHolo63s0nwzfRiipMRdFhFSbVo9CT6MiZZI2NSi
MdPrWwVQC38Mal2gvGKcvx/NWInzGEoYaYfuQF3Jo11YMgO53HEQmOgaFHZukYkzKUG2/3JVcUml
YkjB5xxOZXMoDFY+krg1Po2SRqMA67qIh2lHhnFn8FARsOTwRJIjhmeHpqxwTdn5i3kqtqOjKU6X
QgOpia3kDqMSm+Qu8AxHc1MXjug990SZ65UFX/wGzvEpSdcOwYDf0Md3mvYW6l8SkNLd9nQiDO6j
TokcdIUBjDk/+d2pDjdx9Hwb4tqZXnxKPgFfj3PTSjMg1HnaKEq6Rczj/D0EeIwwmY0/YLhbVnl2
JeqDmldg+8YzBwycEdMfhjwRrOI6Ifl7/vUPBuew+xZMm60EjMpNQzd+yF6NO3lHAlfZm15oKaU1
izZn7cudL4s7x02kh2B6A2Q615YJhtpeEPhet/1yi+JMLEAiuZAWhPpOfw5tUqNaoT2pDrOyzeA0
eLwZJ32f27Lovbb8xZfxwzJN/OdrcnYngc/KHMMa1IKP6cPSR2AbX7QDeYhsY6e76KjZmG/KW3/0
bVHL1yqySjCRh9qXAiKqS1thWg+tpArIrIgsNX+JPwo9sbTRQcFXHj9vG+bKRQAyAzDtLhIuCLw5
MLgXM+3qFqIYymnqF54k9MoF9sigsedNPmYdRSMGawcanxbj2uiugcQ955C7OCzMsoDucI7QTx73
WfwNw9u3V3UdLADhDGOx27PjVtNaAvUuMKTcin71zbscOHEoOnBXrbVLHR7JOzDRQKMQxYxLlEZr
DaKpY277r/K+fGaLWZBNZaC6Mwme0SvbdAHFLSgciD/WEuh8MAIisdjKwmcGQsrQtBSGJKhdzYIq
3coXxNECa6pmgFBO4acXU6030SUMGvyyPFV0sBIVmV20RJWinphVIHA9obeDYgScb2kICKv0POlR
OcFc/RQplglSaRAWuI1aPd22ihVvJaOy+x8o/rHul2ohzy2gpoWAqclPU1d+uQ2xYtywiEVAFvzO
5tUbtlIzxHQlIIY+cDKfPiTIN4WJqHlmzdejMg6VUrpQ22JVl6bXoT9iCNIpw9jFppufovQgxW8B
2WnQ5YjQk1Ed5tEe4vsyfQDx0+01Xqf0Fg1Jir3SQEBEEYxfgrNW05PQVzObPKKshozSnbFzEy/x
kHudrGljPkp4x0IzpbNeJc8XnO21XUQ+T0b9EG94wj99ZEnS+yjRMlvBHGrW4UhEm9sLXNtEDLgv
LQDo2gAN2eX6tE4rfIanBchC3rRiP5NHYah4TUiyfEMV1NXIeYDBmleBU6N+YpnC8DbVDsngmFa+
6a3xMTrOjy2aG6TNN7KttrfXRdbOGkiyoXJiQPHkashwLrWi1SosLLMaq9t/NG4bWxgaAaFbZ2XW
qXeIZ96jgene39aQmtlldgJpISuwg43ox1wnJpcvcPZjyOVXTuasLtMGPwYND4ppIW3m2+g5sNqH
eIPnpPyhP0G8Gg+kyL7/IfgQy9/NXe4X2Jzn7jALoYD6AcpXH8mvae8ogVtZ6kP35bvxY/bGLXpA
tsMd0634UfeKwlJsIb/VqpGdLX8x87MrqqvUuKyXvShc85l+9BaKWkfNg9HZoysdH8ljKcj3X/dD
QA8cLgnvaJg2BaE0B4nLfgjqAkqzrQe638ltjsh7nZrGTR5GAdjK8pZXugF5zUWFnJe5nIKkqOca
BfEh2cqZZM3zNoKY6e19XHEF0OtDuw68IEJr/gI2tKKKSkOBCU2KjalBMA4LEK7T9gjXl+FsXIII
WaALfvnNfKhqNXmhQ0DnvvHCd3Ww/DvSWfLzQ/IRukG8RUKisW4va+1oXIAu5/jMNogUZrmRAXSw
Gy/YKpaB+HfbfCnf9SPZkhM4bupNeMwOyqJSIABfCTWgHQ0KVPQzMoL47xJcN+ex9DMDohmO71XH
eGfsA9UaP8kDwsLH/C1ytF30JXmPnmOv/XIbfMVBgcQW8k86uuUAzY0iZBV0DkI/RGyYH/3wPqqO
uvlrIAI/uGI2CyM8A3UzSC/wfL5coZFEeZvkGFscqjdF/WDp39s+8gwUuWwDTb5XKYe86doJJNs5
aI8qa0gckp8wTXv7S63sEt4HFJYPgh6Ku/ByDST1VTb0y2MPw3HZy2B4hQ5qw52sPflgXJSEldY1
7wGqQfgPaGRi9pAf34iyfgLt75TbbesNLui6vpm9k1sx2NdFL6C1U3eBxR0ACR1CJKyBhcnj7D47
Gj/CDXO6DdmQkw0O+KP8KYtemitWcYHJhVRKUUH7VQFm4YaQBClwRYZOAndMj+F9a+2NQHTMV3zk
BeLyEDw75pKsYOi5gyChjgv4u/yWBHZrTbvJahzT9Z8VO913O5ECybIM7uq7AOUMZ2hIAabIZZnm
8ywdMLY0MJu2mZWjxfK2ja5FqedYfGKlyHqNtSOw8AxrXIgkodZsq8/5IXYe9MfmOXBuA65+ULAn
wErhQBQ+RwzazRxeTYaz7CZ7xnUTqy8VWu/+EmVR5FmYxjAeAhJAniBaln15xiMFLXxtAlpqp1Qw
GCtiNbtaCgfC2UZVgkjDHwGi+VDKgj4wzb1G5KiuTH4R/YF4CsUzHBNZ/CNPVoaRjSNUf2ICY6fO
EJQCE7hy6L8RgAG9m0VchHO1bVeWYD8H6dxYmU5eOYb5pKRonvj86y1BBAAxEXTF6zJR+Vu6qEu8
I0uoJGECPq1GTHC8B3/9LIDUiwqSJEXGruMBwq1FaopQq3UQn+chfaRd72i54pFA4IdWNv4ChVw6
hSkd/C72FxSa7DDX6ylRd6J64/39F1MXxjXUVFSk4Tk30I9IyrMZ3Op9qt21Iz3qOmaCs+5fwGjI
ERP0eoKpl6/pTrNEWK2hLN5A5hoBzSISLYlYt5ezcOHSsDFQl8MtCDllqKNwtwUpqhwZfQY1ZU3b
DGbkgmrfGwLmNGn8NEqDE4aizPfV9ctBcpdFbGCAb2x1EO5HKhrT3aj8Fvitk4zI2KUbtfagz3l7
w678NrLGKGAgDIVgFYQqORPX54KVWouKqmE0CKrxNBlKcDyUHpuNp97PBDHSdTfhgoeIF4ktsC4g
u3Vph6FPO7/LoNMx+JXXpW7J9pnpFWjD11+T5E1RHsPwwwwElfG1VWIuSlWR0kDwxAtzIaoaoqxG
spXW+yC0i7G1mujQjJB37gUZ3hXXhOoe4myy6I3hUXS5QJIn6VwVgEIQvMuof9elCWZfq1+d2T7e
3rs1KIKAEJNfuDVwOV1CqeClH7Qe1qKxXsboeNkdjXBq78qmkqw2mP6Fp4LAC6ZNwErDltLXJd5A
0FjoExyImjAXEw+WoaMcKUrErO0VFJwQ5SIZg4FOeolimskE60ENsVASHbMzgW6hq/UxUlIV7RPF
Zsrzj9vfcR2RLmtbbne+llfpdZ/WlbH0bmg/0wnEfGplzUHdWLGRbBphI7kIb7k/zwK0ZmzaQg+B
V2bRLzls7SYf9yMU1TGc8shqUby04vrBe/9nedwRn/DOrNIEH9TIh00pvShM2xQi7ehVELx+wK63
kIry7aB5MZlQ7sUaxoTsKvrYojuYKcnf3/s6OUPhvlyQdXUSL708Y0g2cu1/dG11pPP3IKoFnRBr
60GxFU4R9wu4zTlbpzN4Q+Z4gifun9LBtANJskKR8125YX5PISn4BxVz/upXY3WqfQjrYYxQcUL5
XY7efVRZc795rKJvmS7wF6tw4F01qAwSLcgDX9rdNIayrJbLrTmXez25S+mPGq2n7Gc5BLuePt8+
VStRoA6pGgQBCGzwFTlPX8tDJzc9Io7ENL9LIFmleSR4Ea85QIRnFCUfhGlX01w4RLJKGvhapHF2
cpc73TB9RU0DHYia4J5cswdEaTpKS0vJny9oRUqFN5yOtpVY32Ku0Url7TIAf/uTXadvcTueo3CX
B1OjLDcrLKhN1eyHNGts74+0foCI4/SqSLO+RXWl9NC1kiI5rzeHuEStHFQbsXki5tA/s8wlQ7+7
/bPWdhKf2ETuBsy9VwwLXVrOeRqqSPCZ/gONyoexer2NsLqRFNLccCB4Y/HDjCTQcnOqF4SoSqJ9
L2dK7I1UAedUXGr+tzbsRZnSNUgk3qByAsVMGSZ0eRj8llK/0eCEMTn5Mcjvc0IfS9TTMQeQbW6v
7jrHwW0rd/DMaNL8kMF4JCjspYPHOpfNGGwILRY7RUUx3uM1ont07bSjqwlXNQRBVcI3dypSUOuz
hs6msm53EaO7Oeru/HTcTnBlft3tE7V2bi9UBMl9075gk58HgIRUldWqzBqN763vpIHvousyj/6F
P8P7UoNoFB6ZV5OV/TT1aiDBn7V55HW6/JHL5b4oUZPVybGdwEuU6e7tFa5ZDURz6SIuCalt3qmF
1TxqsYmQS0cBTp3RbJzlB7VAncXQBKm41VAZ523xnwDEn0sLJXqcaEUHC/VRuqHJgKlJ4AabOPk+
6mBTua/8Z51shJPFq64OFgObUdFtxLNWhWiXnRN1aYlrdEvJs4e6TTa+kMNnLQpCdv0/MDxJVWNM
AfRAASPXgRu0bxKKFlWxCafZ6kX8cmvbpkFMFt1h0E+7IgAONEmJCQRkEfn7PZSHjR9mNei21I4h
xMwS77aRrJ73c9/CXX0ByOLQsIXdYh29j+qnwtALKykGL9WCDZnTL+OMoabsBB4jwY24tnfogEBF
AoEzkmSczehVn/tBDJtJKi2xSk39ZbbZHpXlShCJrd0J6EmDq/5fzgDOpUUtzYt5lBAfddOXojJD
i04iEeDVXdOgH4HhFzBK0GWxZ3Fy3I3ZgNajRWp1sjBsZBVxjKsehNlCmrirngt4aLz1keKBG1mI
qy+hjEKa5mFGOx9rW0PZtyYN0iOCzXK0IBtqMi/s48aw2ECSe7XVwicSku5gdHUoyNNcrxnPOXgW
/BKkUAy+DK3RQRtKRAE2KhnuwKzJB/F6q1l5/nTbSK+PH4AMVJ9UdKxjLp1bMe0HraMmMv1+c5ez
ryPkjdJ8i6cqOsoEYc21UV5CLWs+20doGZYUPIk5WDHBuG+6ZoEwShRCiEA4g+w1ramUpRUuw/xz
82lKvZVogkBoDQO9TPCKyJdgto47XZHR1/IYoF0GhLcOS/ttpqcbKomSJCswaL3GjWYgi0BRzb/8
XpOCcKFUkG/OG/0bqEY83Yf/CMrgr2NavDv+4PAiAlRCOmygKBSwDCICpbRppNH1NUXgDleXY2Im
+zdRBdqaLpcjmajwNBXDV5v83paNwrBMVuRW24lkjlYcL8QjEagib4dMD9q6L6GCqsYZTk2Q9kF7
JDNcQ8fgzNEoIseov7Iy3BhKZc+iHvLrsGcp9+ElhyQuRj94cicWNWHsR0A10vSlrOs3UuKWltGj
IueNpUmQYwlM9/bxXfETChrE2CK5y5CF5Gykp0GcdnNU2L4ub3r6mU6DNyPWmjQRef7yN12mQWGI
f5B4KwEPR9CMI5Ba41UzTFyhruRr7jx+1TBz3LqVqHxwbS/wxWiTQcpd16/7nbWoBMkzatV2Urev
SClAIYDETk5LkdjZirkAYZF6h+OHE+TbZ8F5E0LbCdEcMgF7asQgng8q12/Cr34//JghTYiZHpsU
+YOCjNDtDRR9Vu5UpG3ho1cenzVsKksfEMbdx8OGkfdIN9xG+tCZ4MZetRgwPTMToiTXMVCnq502
NklhKwzdVOHjSCZH9q1eF8Sta6cBbZ//h4NSwuUZrKGiV/oMCwP7CDLX76o5235sS9pHZr4bkojH
/zoQUQClmTj4y13GM4/oGEMOgxrOsmIHAjIMGvx9YU5ZhFsRO6IKsIRVlwsaqxSJhg7+qzSIjDln
zBkmbWZalV7mglO9thjkjsHA9Nub8MVwVNRSKSU6Gp+D0tK0B2FI9Tuq5k6zZqKotTSXYkSDD3S6
Wk6S2oevGrUmt0pfO+iZ1m6kKT6FsnTKGlXb+2S4UyRpbxj1TiLFa1XNx5IEgSPl8DVN+IAakopY
tt8XBGrKEiKyQKb95vYB+T0HePVToaq8lF0RDfEtnEPdo4kuCQuonrJNqWRbOUQHLJOdsjftaAwx
f+Xb8vg9mDUnVgLb7P+6p3gpFVDI0iBXhoQZXzZoSh8VyAmycoWyD3rdCuonooh0xa/d3QJiKmhQ
QTJf50tmWZpVWTkFcARwQn4je4zgaZlvb3/N30Vx7muCg5hoaJ3CnXGlMdek6hwTE8dy3Ggb6f5z
dLJv4JMEK0vVWN70vX5/Wpre88Ndcqqt9O1Zegn35VfdETaZXsfaWDDeznj56Rgx4cP6Lq5yhSZY
cDEmbt696tMyBtWO2xnkdHXdOZNfPyllbViaUN9y9WPj1bmgI4bjRdwRdlc00oCtxua3aWztsVQO
aShqc145x1jiHxg+4s1ryGp3gIkKVJpSdt+G0ZfbG7pyfyzFSSQjMLimQdf20isZVTknmYT9ZPWT
6t/3+QdFk+P4ZDQfqrrtfEGsuJKNUC7wFrd/FsS3E7SQpyguoKHjFPV9MkGqyB4VZ5j3qvTVpFY7
vEq9wGpXEqJAXRIg2tJQZfITXUlfmhWoyaFKv5Vaz3iU3cImX/AeYo7qZLveS77/uP1d1yzkHJFb
J0VMlZVoM0RxRj5NtNiPgXaKpI+/R0HhDg266HVGko67/VllLlR0WQGWxsmt22lX1Y2DITLBXbzm
Q2EgCo49eo7BKr2s9nzXzCEZoU6NXTuFd+Om34E/w1a+Fnfqd4zKC0qfQjTO7GVF9pElB1q7wUzn
lnmQ8zqA9/w+tfCQFukTrB0yaqKTWkbkjTYA7hsOsRFWiOdxyEAhT5ufeLve3qTrfjH4/3MEcvn1
dL3UOjkDAmh+0137QcBoJqO0ajHFSe4gPGh/Q/747+t16GjBjUPQTIvX0lXeL8Ywdc8a+Cj5RdH2
lLhDKrKLxYr52wBNDRjxk/GgReh7uTJfq4lfj0Nh57v4ZBxf2A+yM+/nvfycOLaBTjHMxYGIz7n9
QdfOFpoLGdwvugvhujjUZAoLNADAZ2W1k9fMCigyHKK00TXjHrbtHGYxnDOjn/JAD+uyh9M4FZPV
O4gIC9t4QX9t4unH4q5+Y9vqYO5mgev4TeV3/VX/rI87bVqJUZoyw/qI93UE8HzK7wZ4rQ19Rv7v
Z3lXofevh/A4mm1ROX+X9m7X2em3yZksbSdshV+7Is6/A3ccmRSzQGb4OW3jalv9GUQlB+aULnku
C6fZjK7pqNvqLjol7zZI+W7v9So4msBQ2ISV4QV5uQkBMwoTKU+cTnboUi9rMO49PCahk/s/68HJ
REK9KxaNbjMMTOHhCGFEPqpI+7pWzaQtbRrJ6HwEL/UAzYyHyIisNI4w+iC4EFdsWcdIDlo8wGOK
sZxl/WdGJk29ViEbVNhJDo6g1vjeBwhVKfnrWUjcfEjmogdteRYgHX+Jk1Ol9MNIXp7ftbSfB9Ki
JK2J+JSvqSMAg54O1Bn+h7Tr2rFbV7JfJEA5vCrs1LtzsvtFcLdt5Swqff0s+s7Y2myOCPviGDgP
DexSkcViscJaWEBE3MzRTGMrMgsAFHvms/1mnXvfQldleOckLjpkJ4/4ywm0UdK1vQMb27al8Nzs
hWzmvDZpOzekgWzV634WL+05v9Ouisa1YaRODQgdDXDZz/Lrtlj6q8xhvZDKHFY7a2AwOaR2xdU0
vFR/TfFAVxR5E1g/CKtktkdRBQh3hXacypPaoJZRIMrQTvKkdGfw9KnRfhYNJ/JipQuBzG1VAxCn
r2sq8Mrc92flbF0tV04g/ej82ccEnHzVHbaXkHPGkamhGSgkvih+wqVtoqfQGHsZtmlV04k40x7V
P9d0fmrWO96ZbqhYewAoCZjTuPsG6GULFWkZbzJm38ahbMYMz1KE8P3BisabQtL9bb24Fgm1FOBr
YP909uGnEy2uDPwHEgZ0pOsveXJM5OseWQzitcOzCoih5U7FgzD5lpP9gOBKFPnytFx/AbOZmQHa
zqbUcSbCRTppFlFv9cb42Nbzs89U0fsHBw3aBFSMNPoRKx9WSEYYTV1XY8jlUS5RjD71gHHSbyX5
pOs/tmVRW7g8bpeymG1Dy4JUFdQ/z+Sbpe+BoZlOZyW5dlLB5tEfuhSELo3V3jGerNUyBdaBvQOE
WyDh/93QH61EdL/Ry5MVQ3tBMCaJ7kmEUZdrNzuAAp0c6pfxiuxr21NAyaAkt01V7bZXjqfQStKv
LOZql4x2SZK4UCqguy+HQgf+gpMGy2g+bIvhKQSAJLQMoJ6OghuzbnmmNClBuQlMCMWt5UTvU5tc
y0i9YORPcHfyIjQKwWygemhh3oRdPDTZF7kWQZaa1leERHfLbO4tICEifbHLsv4ga3cKptPzRnWd
6UZVHsEzeY46A/jM722WCVTnPW7X38Mucd8gy90RfM9ihK/VoAR6q5xAWH1Ks/iuQyEhR0O+hXQF
ehFidyr/+hwiisDgEF7xKqJy1o+OgzpnY48u+bJz3AKkW4oH/CagK3qFhEf91+2N5tgTeDyQ0kZj
s4KxPSaiWMyonYsaNF/lMoG9ZD/n35ZB4KRFMhj3ZYRVljthXIMKoXSXcF/Okd8IIZI4JnuhCWOy
UVNPstJBEx1cu/1XCRPeuR+nwfZ6iaQwXjKuHdLrBLqYs1dG6Jo7Iv+o2k/bUvgrhje6Bpge1CMY
f2IrS2rBDGuwUQNUQz84GKCdHYEr4avyW4jB5ObjiYzy0tKtl65L/bawDunsTUTQhPD5WoE5I4GN
EXLg8KCn9tI1NqUVppOFBZM6wB6O/bHWmjPR69wdctUblXCvjqKqA2/5aAUA03EIkzFJdikzT62s
dYqyRh87GMhm5wy2q73TK8/bu0T3mvH6NsI6zDDatAeabV8Hw0MKsrwGtmCq1/OCKd7wfVvC53uS
prkQUQG0Dpg/bDERCPVEbTW8Kyw7KfxxiIEaH49FoHTl2zinBH4xKgT+7/OGXd7N1GxWNwwtmhK9
wt3cA13AvknDZyfEmP9DVZ4nVdCKzym6oScNyEIo0DpIq+v0Y1bCHBkj/hlGK7w4sY9V/CprhpcW
s2dawMwr4Y6mDznKH0NHFNV9XlkVdBPItaHhAR1/bPV+QbjTOzri4z7xB+errgUhOY36G5G9v91C
CEKanQ5Rwq2zt1sSKhrpKkSoNfkymV/D9hiRl1Y9LSIQqs/WeCGIvbZAGmcZ+YjIQGm/ADvBnab9
tiafA3wVyTW0TCHBZuK1S0/daq86fViqvjcRS01XS39nlnspfm2jQzNe1epV1AkSiLwdWotj7LAC
TC1pCcTl9ezN8nGZ232YvEnToU9FvbZcWYB6QNM/OofRAHOp2rCAxwb+BFe+/NLb6UE3lvtKawOp
JS7aVQQRz2f3RLEhaV+8DS5IgGtdSjOkPo0qeh+OY+Fa1m60n8M62N6sz86dysD0lYO6Hqh2mRuk
Sgd7rsYM0Xz1w5gfmvQcz2iFFKQOeTaHgSg8+9AKjU4LZt0UpSlKzaJSlHszTJD2v99Wg+uMcHXg
ZffL/zFLReSmLusmrb2q9M36WQ0/Iv1WS48FIPczUa6VZwU4o7+FMc4Iud2YkBwXog2C4CQ7Gta9
YdSuJR870fucZwIYXsDjBO3wSLky29OP9lgaMRauaYCO0e4dYEobYHveXj2uFPDqAMUFkSTuqktD
i9vKQJU2rz1Hup+d2lWdB8kScS3wLA2Bym8hzKrZzSjB00LIgsNZHbvkY1FOMhhVtnXhbg5K+oiK
kTL+hKla1nVnZQnE2JlxVQCh5YCsQufq0fRmgVZSjcJCcIS4Eg1UJeHuZIwtMHsUG3FpyCHuprD4
TgOJzvIa6SiNtd9X+23luGv4WxTaTy43atDLvkurCuYwH7rs2ADn0jEQvArEcO1hJYY5rmZoNISM
EBPmgTl8JfFDnbxsa8JdNNRJLBS0LOtTG7aTxnqLJvraU9X7Id31xkl2QvRqeqao4ZurDJyPjAkj
eAd2HjcGltOoFVBm7JJdPWteit79SZ8F9zd3a1Zi6N9Xt15ejLaZUjEZAXJ4CvKtYFZMt6/+wZXS
4dL/U4cu7EoO8PpyVckgpzXio0bsl3KJ/mX7VyKYk4rkcVSi4AJK5+jBACudc7tMgoCOv/1/tGDO
TKc7pDGoIXdKtovBL5TtmwhglXrlDsLEATXXy/gbkeoffdgHDKBFx67RIYyUMcDrRjqit+wl480k
tt9bRTAsOvgHSAq05+GQLc5/t55s1GBamKFuIsiHeyXq06Dvw06U8RdYuaFemoWaA4fKriEjbx3f
isEx6LiWqCdXYOPsxE1jViNYxyFEiXynDwZ7Z6gnS5S64toG5n3RY4dcj23Sv68sXJPnOFYmSBnr
j7B0mzkY8nuQA3gWAJy3vRAnZwvTWMliTD1WxmSyBshS98qOnJKb6qZ6RpXrYC0ugGYQPNyRg/XX
r3YqFMNRWCxcUCzgbaxbHR45Ndyr/KQBILP4YYk8OP3uTya/EkEDstUaplHea3YIvczyxS7fJ+Vb
5niD/WiPqoveYMEqcg/YSho1zpW0MO5zJW+gUA14KtDcfy2vWte6lvaJ7+y179vS+ObxZ/UYR2sN
YOMbdbymW3ADawnx42kCyIY7Gu+V8bIt6zO8HJ5+661ibDHrp87oYgiT50MRyF7yontgKrsZTu0h
OzrPkusEQ9CfpL22bx8SH8QF218g2kjGQLsoGuSmwtLGrXFAU8EwvYIfY69oX9X6elD/4cWxVpdx
y2j/y9pIhzS11N9Bspi4aH7aza1y3NaKkzu9WNdfjWcri8EgVI2GQqxrHwVt+GSUvoVOpCU9TMSv
zEOV4A6ND6FsCZaTKrBxLtjGz0WZYqMGOocXttnL4KRHZ3oyQioT4/ZOCjSy1Gvaf3mc/DkeGuOb
q3Dp4iiDUDK2uwJgas3oAb9A7b6OBch8RkFimHsVrMQxCU7MYTWZTN1LSTCoBKCLtq8fcskSaCVa
SsbFqFJvLEMBMXL1YaRe3Z8sEiL7eIhHbwbtrej9IFKLcTJRXsfSpEFeOF9b/U1VPanN47ZZ0k/e
sg7GtQxNXjcOFbGMj9P8rs2CqIebxlqdr09dwXYYmekAAfbUvyyz9KA4qVsr8T3wM4PZNK6S8rbO
MYtYmKIT97mB8vLEMY6ktdVGThOIBm/ri1aQc5pHV6D8PuV6cmod2VtAg1MpZmBMsuB+4PswRPkW
nkcU5uzyeiiB3UG0HpdRKuleLn/IabyPi2WnLKFftOk14EQEOSGurSCAwKgSHs2ADLmUqGEUccpT
euKMMTCbMSgVHehnonZ87lW0EsMcbJ3YrZPOWNM+GXaFbXvtmNwOieoX2o/YEcHkcApg2MJV5ZXR
ysTLL9ELZFzDNyl2KW2FeWyu20MEtJwjbqBTOrnK1/Qoqthz928ll1HTbHttAOIEwr4ezPVF5jlk
34NuQF5ctXrNBoGP5q/qnwIz4790I106VUKBOaxeJPTz2q9d5S/dThPdrbxwlmbkgQJgWoCgYC53
w+wMsqD5ygO9xHGSnCsc/vu0Na+HOBaZCs9brmUxxw+sCWUllzgDk5rt48gfq3uyHJDVCRzJBYst
MIDtf1jHtUj6Sas7Vi+iuskTqNflPwv7SiI/p/4ZYLleDLq1bcfJsxD6uAYJCDpTUSG8FNWSoZ9y
4Gt5S7azQmBevKn2OZyrnar6diSE5OP5srU4xiCLytJq0kFcg4jI0o95rLqSfW+jy2hxznYV1MUP
YpoCJbnmslKStcs4761ao1uIjqZpP1R4HaBhxRRBQvKc11o75mLVKsxw98hjedX4lsmeHN9lIghv
3kVH8/Pg4EPZ8BP3O4pEJDIb+MfKrm6GOnxAvCC4cEQimLu0rKTarvoW4UEdnlHZCZpO9FDkLhSd
RAX4M8WQYQwcSaUmKW04Cg1jy0r8tZMnNxWhrnIP7m8hnyaTkAhL7G6C87Pm+W3pnxInPiZI+E7v
nfSYJsq9DfDO7dPEXTo0hKKoazkYZWEinRItFXbYYXey+a117vS/R7FAMW31+8zWTHI5DxINEBPT
PNhOchtn6BiIKikI53/JfQB110aPAnoRNY3ZIzMekhE4KNgjQFm4kSUVbkL6UxOL6md8Y/gtSGdS
o8SacjUzIEiu8aSoX/8zLyxwqVwX8EcbNq6QETdZCV666MAHIkDu2sDdIc9JLHiGcRorsUMAxcY2
obEGcA6X/hQVb9Ue0I7szffA+wjv/emjOgFqP9wVx/I12k+ncj/72TF085OoA5jry1eyGedaSl0/
2xp0nOk0TZTHXlwkGCybEm9xwCaV5YcRr6Vtk+fc+UAzxHQ0IP7Rlv+pj6g00hjzbei4zsFF7+sD
oLvctvIl52VbEO/liQ52AACh/ZZiZDCHKwMSmFmYDjoBDRLoc7GX8mUXZhhkb5dDr/9AU8CNgQRa
Opvn1BB1OfD0RLsUeo0prAT+f7mx5iKP5ZiiZ0gnDRjAc7UMlDFzXJJVvYdDVPpyDMjIbZ05/gQD
aZgOQAcCphHZ5ke1JOUcKiiO5SE4eZzlfZwBvbAtg9NICtIJjWalf5EbsWn2YTE6syCoVJmzflcM
aMuCtP7KVuzyJM0znteTdIe8lHWlIP7w1CX9BnQNNHCZQ+YmEciz0r8H8KOfhGZ2oAMBHIEtRNez
KheTBr0H48NoHrMo80H0hFWf3dB0BE6b438uhDFOlaAMLNcmhE3RhNYlyZg91WwNV4rn9+2l5txI
kIRKKl42eHywZ6VskKxwOsR17TxkYGBE+J8nieQrs3Rs5sTYtbmjuACM+9FP1dO2bJ6WwHIC4QKq
a4gdGMdUxqHdo2UdDtCKj2UEbKASCTgims8ViVGZY6KU81JZUBHduq1auDqJ3FE0qMlx5hfrSI/N
Kj7uy5kA0xGVQmkxPcwCW6pf91qgV8H2mvHO/Hq/qLIrOXOKRGUHymgvmrsbC1FjA/aruvUk4JqP
Io5bnnEYgASmcG2YbmLdW9wvrZpPUIp03eA1mgoQUNmcXqoS82+yXn5PcjCAVO2QPsstKQTvbt6S
opvRxvgdhqqBzn2paj8BzpxMEtpBl7p106Xt74y+a/zEKDtvWSYikMdbWgAoGBQCDCQCLKABsAuG
SM+gbQMwioG8ON2JhAcluk56wfHmpW4wgfpbFItosFSFbiQ6/Js+GaGrGIM3V/EXoze9TA1fM9Ie
0fb6MdfqcZZFD9VfBXgmMaWsjx3z9FgyZ4ki+vQwboub/LbfOW4S3JU7QJIu4FykZYrufbgGgJYh
QpflhAMXoplTUg5mYya0eGbMd4rqqcN93z2o2blAQlxEECySxZhPPjTKMnWQFU3juSSm24J9Wh+6
YEjju3RwwME6CPaVJ3K9raxD6wwk2JFbRDdZejcoQEwxlFupar1swPzhYlnuYEh32w6Bd0oozRXQ
wBTkqNjXsp02dj3SdguCf6bsSeGzkmT+LKId5uq2ksN4UVTxuyHVIMcOR/+69KsS8+7NnZTtbFXg
47iicCugCxyIuWikvzz4lkQyohlw2BWAryPQcwKAten9vlUOhn5li0YRueJoXIw1xE3INsuFRl0Y
v0qERI6SQ7OYClDy0O01F9V84xSO4udJeF3n49/DOmAKHkMPwCHGm/VTp4zWYAIymREc18UtRXQE
QZ/c7LfNg6vcSgb9++q+SLNSC+URMqbUeu+H7CpMEg8vwkcE0EcMKbqaJALi54m0wLsG/F3gcH/C
KBqKsbEX2q08Kk+S5DnRV2s5duNTgXKhMFnEu6LWwhiPUhE1jC2kolHPTb14+K6n4BD7xR/9LUde
MxyvEuOvO8tBHY0sAbpNkFfEwNrlktZxMsgpFSkpy25S+tPSJzsymrvtnePMMkOOSgf7ZCwkoOYv
5SwYSOsaGgSqI3FN7TFKUHQFOh3GIXw1+kCJC5kpCTSYhWgWj7eoIAGgjaM4DgY7m5vKKYZOapx1
GdVQyU6CInmWrRdiniLrodQStNYIQkGeF/sFi4fBP0qvQ79oZaZAKojSTsKaKrH6SAB2QQo1iDFk
2JYirCTu5buSxXZw2FOM1qcM66pn32NwOBTgwvHQoPfcRkmQlNVR7afGlWvn1pajl+1N5cUYFCgb
LZKAc/9UrUcRbeiIjIvfyYF1ET44CKnQLOc6UuSVtaC7RySMORvLginNVIGwQftwor3a536evjZN
MGGccVsv+lNsTLHWi7ls26UDqAvtyRyUFzX/Bgyjf/h9lOnRCYxBMcwGXdpHJPeRXTv4/c4pHpV4
eFcLyf8XEQ7aiEDCBhBuRkQtt5pToWgHDHo/B+K2XMeC8IADfYMTDZ6Z/xXBAk6WtVzIeYbg3bqt
Eq8+T8dsP981X/Sd+Wi63+qfYAsPqqAL7L00utpxW0G6B5/2CC3FlFzbAvoO60/CfhhT5II9S+49
o3TnDswVoqlBnvOnfcv/J4QJE4BjrtktLYNoznNjHYvcVxcbQ8maV0y3xce2RlyrWwljIllAac6N
UUKYOkmuAkw/XRREctcMINJomQbG06fZZxRaEkttkd2cI/TfAe4HzG35s5J2AvvmywHgApwC4KTZ
vQG5Ig4r7ZKz7Xjcy3jhBBkGL3xF6UTZMe4OOSBcgKNF0Mg+cyQ5zcBOB/fnyG3Qm6cUvFf9D6PO
XLl80sKHv98iCveFcQc0fHzCFnIWUFSUFky+nl97JDklURKMt3J/BGAM8tIzzM1iF7kNAeb4zYIS
jXWKRVeGSAZzcmJUubsyhYzZ3DnpvWbcINDeXifeBbhWgzk3tUxkVKEgYhzOcQrg22NNfCEBm0gR
5sAYYBFSiQYprdbtiibbzejsK/o22FaGd/GsXpjsy92SVKcfqROgHOi2GzvPGZqLM/OjdH5uS+Iq
9CeFZNFlXcUNqUNmhNaQVINNyAQTRGHu804Q8HHTkWt9qL4rKQ2GI+d6xLINyXJv2JI7Nri2Y8U3
9ex5UHo/dnps3IzaL1CBln5wyyrZ5Xl60zaT6GNEi8tE9Lmcd6VOn+/kJN06j/M9OJzBYusqluvs
5WN4mP0ySJ/tVxG3PTdwWi8Dc0POutGpc4rFnmznZcSMbrJUuxyAp1YVnyZdd+G89sCH8OPiH1oQ
LxIHzCmP8cYlOm0WjZLraXpvAJg4BgBgmwFxojxu29T/o6eNvBfwb0EhxejZNn01N7TfERNc4TGf
tWKHnOEXq4iOaTMhWMuJ4WVG+lg5zklu5nq3/QEcD43HE15PuKMxo8Y+SAc7jLUKfVZeVMU4nR9j
ZcO6PGPc68MpFTk3nroQp5toW0BKH7WMS+vOmzF1zBTpAzuWbnQFcbHRI+eVeD3YzTLAUM6xGcxy
58pzftjWlHN8L0QzxzfX275rc2haKNdpHeTNSxkKRHCOC0SgO1ajGWYMJV1qV5p1mEy0ASRt7lPi
S3qQOrtwuOo1QT8WVxew9mK2BtlK0AhfChrmTDESC8s4mAd1PsXVSzo+bS8XV5eVCBoPrfxQLplR
FiYQUSZBSq4bQIICL3eZDo6IcIEuPBMrYrDvjzLMqi3t6ExZjY0B8HqRnOb6bYowWvG+rQ89SJ+k
YMSKjoKDupV9SeeFNHRqtuDSy11lcB2v/KYF5KyCMHdbEO8tDQwyvNqByYvh3F+4SauVy1CczquY
2vb1fIoe5psEgIPSMToWkEZEFVdOXLqW9qkhFTzwcizJqJGd4316rs/xLrm2z/Iu2i97Y98K6UW5
AjG271AeS3QfMR7Lyso2Xiyo54BBdUD9sR8Fx4hn3dig/5XwqXMhUxNnUggkyNLdAF7s7liE/r9s
0koGE2bZYBcZwwEy5vvFn29y4IF8b4N5F77Gb9LuH957KnDvAKAE50cRhy4PE9D+1GGhpemokCc0
SQKbH2F44W4rxTtIKylspt+qiSbXIx4QRP/S616hXpXpa7/st6Xwboy1FGbl9LAgUpxAl9QBhjpY
qqarPN1J6auj3ZTL/bYwnilQlA5kuimVAXuWbAKYDEAXoYt8blXk3MzOHZc6DiwMtApWjyfKhjkr
lKYYSHiMw6s1ZQHxGNxQlR1Q3p3TNyLqPOZtkO3QqTFM02sYuL00g3oaB70rB/SvxN9bzbfLXdJh
xlgE1sJrFQBc0G85rCFEmB9WR7S1ASswUHZRAJYlJNXujDDIA+lci9p+uCu3EsdYRJ0lhdECvNKT
O7TC1wBdpW3ighMrEsI8WpzeGdSkpffR+NiMh7x7SKPj3xvbetmYW1Wq8shO0OXsKQYUAPeaGmNO
X2BmPPeJUA+tXzBo9BUziyURPOwR9dFy++h3S381y6LWJd4JRZEd6SsLKPTwo5dmZtjxUKhAEvdi
kO3U4eRVc7VXkblNK+dej99trRCsHC9YAGQ0nXsCGgWIHC4l9njojRFNKTQTkO6HxlWlByOPXGOW
3MQQAG6IhDGW0GhobcsV+uIrgwqIgvN06pZ0Nyug3dltWwRdKTZoWOvFWARtBbQzOiE7TDcy4LbB
++uGaVAUfhf2mGy5k/Dk3BbJtfPVUjJuqB2zYR56vP/Qd3vKSudLD+wNTY9FfS88I4GNoAgFtjK0
tjNGMix4ikcSLosJvdFq9tJYLw5aza2jkhzCWPCQ5K/jb2FsMrLqi7myVAiro/gw5iVm9ckB3LzH
RC9dyVp+qOZEXFuSRdOFXI/7R0sWwSSW09FM6QRLZdguaZ6nSHWX5Bq0MYJt+0w3D2Db1XqqjFWS
EE53oCqOav0tVvTWlTsDd8l8tuopKGTNT+X4drK/ymboV/YzQrZ92qlub463av0UTTpKqokrgxL3
HwyKkhoAVRh5uE9NmZqUa7WFszmZ0aHrEBck/c9maQVhAfdUos7wi86FEvxeugClQ6O9JuGmNuWn
Lnzstdu23C/fo/n1H9RREfIqFNb/EyLD6DSD1Czwn1mqezPSH46FyXVRqxJXm1UwwGjT5F0RNzqk
yGZ2j2/xMrDghsA8K/Lq1Cui2IN/Y6/kMdazVMsCV4bbDUkc1W3l70v8Vk2FJxN9h6rn9aLMT6H8
bHWtZ+YidiPuIVkJZ7xcNklDnkW491Q5v7KNx0IOH7N42VlY2b/fPFC44O2PoyIDHeTSSKIiI6FW
QVLVnMFW1jbnWMRZxk0xoCETlkghpwFofCkjqVH2sCYZt5/9QeanKLZcsJhhQvuGwGCm1FXTRxt4
m9ua8a71tVRqUKtHHx64swOCRng40G71smdiOmJbAmeXoBBSRGgPB3c62yDVoH0Bm4QDpk/qc6bh
8ZVo0TuZDLQr9aI+No79o+FSV1CMUPBuYS/0cTYXs+9g/5LyHTgIvjlnR6mcfdvoXC392NaMc+Vd
CGOM35oiRY1HCCvyE5laXELuOArqk9zVWynE2DhIHRdNGZCaWdDktajPav6QYZY9lr5v68K56S50
Ya7vsZPkrsY/L1GnZ0AF7Kwe/UZO47e2cz0T7RmESoGZisxPtIT07yvzMxfVGUY6YSWhyGuioaSo
AOd+3NaNY+MXujEny7ZJpNQtdIsAg1LYjTv2or44kR7MMSJo2JryCHqkk3aF2RxMFzlQJBf4IU7w
c6EJ/ftquWLwb1agHoc1WHuzP9v9bmpVep5coy+8SmAT/HUDWi3goREfs8++vlAKw+ng3AFX62vd
VZOIck6/Ju+ZQBUK/RbBvvjyWgKrsgQRxk47YIw10L3JLa+k5xv5dvwandG3/IT+m+t6HwZZ62bv
xc9M9BG8S+ziI5hL0+ham46AIDMUu2R0HeU8GR4wpyxQrwCRgCgeSrOmSCzfVf1RnfEesTNIvVJB
at4YbqfdF8XXejoP8eRGk8CJCDbSYpyINiVZ19C0qwnCrXHe25Lo6c53H3+UoV+wMsxKAqRD51AJ
eGnYoztFwZjui4wSooH2ZT+KmFJEq8c4jgRlzGkpIBBEF5hqXZa7ZMw8kvij9rbtPfhH+49qjPcY
S6doCxmSQPoyE2T1FLdURNlQWpvZOgeM/2j0sutJggBDntEd7ZvJa1u+9ZihHeS3MvVn1R1EqHEi
o2B8CcY0McGgQy9NeSHhmzBVKVo3JmZSmgG8RhN+v3fib9I8HoD1+NrXxm57e3hx0/r02kzZqwdh
3LBQ464jHUOJO6DEdRFQeAHmHV+bpV+qJ0ME6cerdl4IZVxG0ppTQUw4Yhi6fUwCuXaVQ3mVHOE/
dNVrbqUn+JCy97eV5UYDgCoHer6BZu/POWxEPqEKsfYY+UkhHzUkKizpw8LQ0LYkrnX8lvQpl90q
iVwQAklzi4nLtnLr7l/O1UoCs4SVZREi07usBea6NXyAdDUSoblx78uVDNbH2k2Xthpsw8i/ms7j
Et2gNWHKgZuvoYNcsGRcl0QJiyxMORgOWyNUpNFqMPqOM6zeawqqNbY/dWeS3NbSfntzuEdrJYlx
SbKTEpLp1Ft0D7LhG3Lg1CKPxDeAP9owHkmL1KRaRmgzSgiYhkDS+qBUA6Xu3UbxqnYEcyOYQdBu
+ZIVX6vBG4ngZIu+gHFQAHBFbN1Dy676bmofmHvZXkXunbVaRcZBLbmzhMVENSxfovHBUUDodxcS
HFy/6MAeV4tGGgQG4jCeyljKUC/Bke5FALK0ZC9cvDECbmLsDaJSlEgUc7jMsVUXolBbROJIovv1
JZm/DNnJEOFUiyQxR0zDHN1odVTSKKFR+iqRYk/pXHP6mETNFVzvB7h/9EsDQRgJwMsgo1lmQIDT
8oBsv0o96OzM996460Tt4NzTtRLDni41ybuIZmoW6xum1obxbIaCvCLXtFcimMPV24NCLPpyHO3H
uP8568dt0xapwBwdI21MALdjpdQSBFJZ5Mtkr4U//zshzPmZ9cYeB7pO6mCC+LMAKMdei778V0LY
271o27RHngDvUtxDqRoskuFaiQjDUrBebNqgHbRU72gaS7GeY/0tifa5CIDvVyL1U4j3Z89t5qCA
s7LJM6qJpbjOAQCzxu2begdepzvlpvHTV4CZ+nnv6n53fo56EDy7zZUkcKncw7r6BuYh0NjoQLZp
zAfwDc8YXpKh8drqnCVnBZPG2zvHda8rWfQMrJ4EUqLGmdVAVlR/C8FiujT5i5xqPhnloHccv2mK
nWEWX7elCpeZcRJxWJUKrkeEnTvlrGDQ2F124Ob6WXjp6JvHZV+dw6s2KF/k3X303p1etuVzI46V
1ozz6HvFzBf6Zo7GN71+lkAGMbTmLlcUFJhM2y2zLBEsNP3JLcNinEkVD+Fo0yCnr0GgFLtOGACb
0JVEk1uiQ8I4FcssW2Wiqqnz0QYx5fgqpHQRiWBcSt8uuow7H/bp7KzpoczfhaMNv0BmNpaLvYVn
AAFWzgI10nPnVXvlIXHRJneHILRd/Oja2JeKV7+qu/AhfTVfZXc8qDfEc/xnbV/4hSgLINCYLT80
pS3NJPq1eU85uXO6Bz0RXDZ8EZgYoWVOvB0Y++hzbWxkeiLmhbhxesjCZ0z4bps937H8kcHYBjHV
cFJsyEjy+TkpejeZ9F02hW5dV19LXdSXwj1laEgBnCNg/pGfuvQtTQtmvEJD0GFhjAkoma5DdkOb
+E19itOjLKrh8zNEKHzraM/G0Bc7ZlSYZVdMxYxM70P3gg5tmEhyxmCf4RZ3+k0nKspxT/RKHHNV
tCHmT2cL6iXyV30+2c0xrrzCPm7vGQ/eCjxif7RibgPgYZT2WEEr6WDfz4F8nZy0ys9f67fWVY7p
Pj1ld4YXBttiuea4ksrcC0aWo8ukhNReO6OfUZ5eY0mgGXUTn444pgYVFAAAHs++xMY2V80iQlEj
x3iyfFCyoANGsDr5XbTXrcldstd/0GklkPH6LVGlTJOgU27P6tlESOyFxEAzjjyLwLq4y7cSxZzm
xa6zdFrQD0ic7H4pYy+JrKt8Esx5cy1wJYU5zyqObhcRSDHzva2Bf+GukG8M0SAMDw0WDbx/Nor1
9yYYaCaHNjcukY+J9VxuXTO+aepgql5ADWknVxirS8KroXuYU8AO7Zx/ektbdAYTmGQUG/vSlYw6
gLFHkxbAUJnSprMxv5ki78i1x5UMZjU1tCroBmoQ9L0ea35RvFv9t34JlPB7oweNCJKAu3krccyq
dlLUy20IlXT9izF/KOqT6VwJE2/cNwy4+YA+pqPkxqIG23NuVCXdu26evKF5j0OBDXItfSWAWbVR
j/WktiCg7fdZcQLEn5DUkHePID0EzGN6daEyf7n5QB+QYjuCo9Xmqnyo4/7kGOjHWUhqnHqM0d1E
MkiLVL0rDtsOg7dFwEqx0SMIbA/jE0LMVE6GU05wGOaDZd2jC3FSrzJRBoW3ghq4QTTAsaCfl+2V
AQulVDexRo+X6ofA3IuMBfTw2n5bGY4loM8Rw9ko5CDtxZYXOjADSIlt5J6M6XfAp4WyC1zPfyCG
uZDC3BuD01gTMSEFSC93dQ3s8ibfgX7nsUOpxkStZlspztqBVFADHBRFbQMdxKVpAGE51+3Jyj2L
xEHVdh9aP3mmJAtKM1wxGhLtGkV3+cTCZIHkAJg5du4Naf2lHDA2o7R3jhDfirdFYH7EUCOMDTZH
P2P1GLMSszD0WMq90C6NwG6y9EE24y9LFqVBopFzEdY3WWq+Vmj2dYfFvA6jQnPlfmncKWycY9YZ
Ipw36liZS5oO92r4JsswMTt8+UmFUSvJ0sQFJm9jdwTFRrbcGL2nZKfCedreS85pAxIaGhAoUqIM
0otLUSUG0eMuSwsPEzIYoiBR6IUl7mhlzkLc1J3Ui+phvPVGN+5/aDFAFce4YCUspFZTusIjwzS4
cmp2+76uOsE4BQ+mxDQwKI2jByQBbOylYvLShW01o/Rbx3tVPg1tEDvXpeQVzT7KfSQc9q18MuvW
7fSP0A5i/WvcHkNyl4iwgnkAahdfwixxlkZJlE6k8LKXjj6k2vfGb0AK+4PsM2Qgj/HZuIsDOyAH
80YErsizJNVAhxh6OEGUx+IzDYMK3A1qSbSzf3SqxS17U3H/h7QvW5YUV4L8IszYQa8Ccjt59rXq
BetTi1jFjoCvH+fYzK1MJZZY1di1frnVXZESoVAowsPdwXvVg/ZpROftv+5RiyZnLkew/uDkfj0Y
Ts5TNDis4lqee8OwId0BSt345/to6V65Nta11OCyv3gj/68t6TVgxnaf2CZsjaDkz6Md7xPaxJ46
3bWTbxiPIxiOaiW4vkB96cycWpXinx2ypGiGDIxJeTpz7w1OcqtrRfM9DN3x1m1j414LbetXKAa3
3LC2azjNbDXcM1XrH8WYcTRldQ1a2sqg7onW173X1A3QF6XRadzLFKL9iBpmByJmuKJaTFgNNNON
chemMXuNuDlmfqW0mAsJe2ul+bS0OnjMzJDsWJgfkx6QVgVUjeXCXZVkhk3vILUdszcyrZiZvV6O
cdCeBo+cBaYI8DOdn08ismrUwK0OKXVtWw/axm2iYAyNlY+16CIQrsIknA5NHDyIz+0wy+4bUeNO
FCNIE4JcRNZvpa+7lI6hnoQbEndhAIbL9ilDCHS8nmOOhbI0j9Y6lF9wLnnJhopbE3hqEH/IoJFp
THrL6CAtYmxAPh3uNR/ce3QIfmg+A6i/e2SBcXBGqmRUd2lySPbQWA/yHTjV9sPNGPBtR7vgWT9W
z9z7h7luzI7/78fJcBNDK4SizLonkwWxceO5I3v8yMjcCueW9yt476WPf2pM8jHBELCUeSdAIKLr
VCi1+ksD78tTp8TZt+vH9eK+AS4RSThiICSrMCgmOZoGwYI4ZwUcQDXenbF5bJC5/L0J3dIAg1RB
O4RCyLmPqYPoBpKOyLvKzvZAzNN6CmtWsq6lxvrZF5KCXZlPjp3PX8h+rKNAu9ED1++B66AYa9jw
uzBQ/d/X17X2maRAN8ZKWlTp7LDsqTX3pbYN05WtWyK1OFuVdE+bVmGXjYAN5/kjDqZ976ffMRZ0
f9S8h2n3ENI8ouYx3hgB21xf3eqGSqHBmkjdVDpMd7+dl+mjv/8EZ/kWLN+Hh3w7eGm58gWXt3Oe
e8KgHQKr5PV6aWA8usNlnFm/B/6gdzeros6LJlA2UDF8DF6jr6zo5PLtSJHEokYyq1rjNhUqBVoC
7do1ePHSQCSYiwgBp8o8HetKnqFnXap3X54RF3QczU/Gf+RddtQbhKgx+1lrjqeZiWfl6W6CbipL
44eVrzebuIimJ0my9PXSTG212pidE8p0AdRT31WiiI1FMOtcZYmyDS3zWa3djKpqfDNYsfLNSbKn
XOvsAPSUyoojL12b4PfEluBWs/EykmKAy0VqzIl0YvxqtUAAeFhNO3sNSbFmRgoCYZdUQithJi3u
wsQvw9suwRdYI6la/sBQBgcQyUYaJ1/PncjSuKnS3GOpk2x6iOkkJDkm4/hCuveIZ7d11nmVGr93
trLh2bS39I+VD7xQgbCNk58w//mJL2taErHcxE9wmB+9uCVNIpr9HoMquNcV+i589qyNtNmTfS9o
snJDLWWxs2joTCLnuBjtOzfesybvTQuZZWtCSO8NzkaHYlvHP/M1GPPiMk8sSQHQ0KEFV845bN1a
Pkk/oqij6aDSCMWvuBP7MhQrXY+LGxG0+HjyQQ4Vym0YWJPWprCxr405f0VlZKB5Oox+3Zn/0L5B
aQWxDnh9MMNeHIgxNltV5dhBtHDT1wG9AXXyV3xkARwIpVB1HtF3wXYgT8JgasQxKwXZncrAX3oY
xrfO3dTT0QX9OgT8NMd31ihplsaCzmzOR/TEL1kcQqKSwKYOxdoi9TWEmvK/3rgzwk2l+5N9H1Xe
iEikfFS6l4F9rVD9Nt/bxZ4Ua7WYxfsTVDwz/y7e8eBoP/81hDdz9XbOb4sbRqhl/gqHR0g/KSEV
+rMdgpQz0CBEWt9b6Q16GCEIVapD1wWl+JbFQZGs3KpLAcrEMIhNIG9IwAks/Z6hQB0lw/PBUn9N
zUdpOyDvdkGttDp1uWgJs70mxiEN+4L/1yEhi2oblpog84uduUX6sAHb4rEHJHRnbT4E1TbOfUzJ
nUKbbQdaFVp436IAZFKeS4cbLUj3/M6F/gXdtR8jkoz+bdqG9LH0w9soeLvuq0tXswVPNYmJrtxF
ktilTTNYpkD6hjcfPGeKH9w1GqBlG+A40wy8i/HiOd/8JnaLDnPcucdHa+dY1a1TaDtFa1aC40LR
3kYMmQsrqKEimJybEWlWsIygtiIaTmI6CU2978ElfqjVKveNulUf+07vDvnYqrY35hF/v76Xy686
x8EaMXQEJ5O8DBetUqNMhkfqDgI0HR0+B9u36g3m/Dk1VlKNpV2FYDAEg8BmDI0K6c7VkrZzwrTH
00hsiPGd51RV1qZzlm6BUxvSlqZAUVfRNB8b5k8OTfWdnoGGvNiAH8dem/pYQoKgNfFnRdKdg8Yx
jxKGFcU1XpgwV1GQy377KLY5ZaBNKLYOhGMzDxXl4+QdrJ/jbk12bekSckBbCipIUCyhynnuQx2I
51EjxE+oJxyGTk9o0iUrbrL44U5szBHkNFLnyoBLHDZCF8ORkDzX9noTfTp5s1b0urDkzrQgcEgV
XR+cO2lDI1Ux7T7uuTeFzjbWmKc7uZ820+a631+YwakDQwwcHiA/A/87XxCEq+PJ7nDwlGrP+m9q
uM3XwuqSI56akLKuqjRGFMlhosLDSwmPkx3EAH/0KuZ3XMggBP+wopMyrRSxjCo1GreezfW6Z+bk
NhqsYIynp+tmFld1YkY6wl0F+HFb4XiB6h8KTk5dU668280LUfbl6rzi/LfJT5PT2rN0mHUW65Mp
YA2Vhjb7mJhDo/wVuXNUvrduUBQqdX+p1R76DvT6OmcHkC2fnirJQdAzdhTGcclkL01xZ7f3w3Sr
Jvfx83UzS9t5akZyktwVFUbisMAwfWaNSbPCa0wf+taTuUXWvLKopesG5AfGzPNjgdxVOsZmP3Cd
9RidrT9yNL4jiHomh/BpZPQfABggB1VR/NSRV4C/9vx81VZrQz4UllTrxk22mf5o/wPT/6mJr5vt
JCbpo1FXopq/kHifxE+98bXay9dGtxej65+FXJQaYj01OoGFtGrh6V1DwXR23QWWQhHmYMB/Y8/i
JReCZWmJ3oKlIdUwjhYoInKM5qx1T5c+/FfzVEUxGjVT6RyRAYG2AV4FfXQ0ELYTKBRyvI70ktGh
3LY89ROxEo8WM4tTm1Ikt3mq2SgaI8QyyO7yY8tq0F/cqPlGjF7D7iD9AID/9b1cOLXz/YEZYEOF
brtccldaltQYYMSLAiNi/cznm/9KRoBx6k9jjdDsq6MnhQgYw5seV4gFQjPJx6G5wLq4DtEz8Uyv
fxYmzXM6YpDhLb5p98YmP0wefyIZBVVd9UD2ZNtxSnybJoHZeGvv7KUi3OnPsSXkv12EYJ9SsHZ+
dLe2x19YkN6GO6rcRjfGIX5Wn67v9apB6cZhApTpRYL1xzbFfBJ1ffbY7hyYGt5CL9uX258rFmc3
vbLjtn4eVSaRh0afwqIADpwqNPWGQ7J5mFDt5xB7TldO5tKT8GxLpWMTdUJgGh72QHp/NI5T7xGa
0oLye9NT/yvuGH23a/8OnxiD9A3C6UqWsrrF0hniUV3YTfH1A5rbRt/Ax+zND3Z4R1sjdNA7p5Dg
WZnKWfBrsLOhVgUmfoKQJD8JLJZ13OnBC9JZQAeCkcN2ezqmQe/Ym9b66YLZXVgfJUpGhEV4j25Q
sKcp+W0k022OKmbX7MzhSJznVt3b7hPreKDUme+A6XRt9uryvM8/lbggaXGQ/MqxU43JWE45fmrW
BLF40vJvKF/0Kl7pw6/rvjfv9JnrQZjHhnobMmwVDI1yEaYh0JNpIjvzuqLAW2IyW5pmU7kSNC/u
gtkKsebmEW7Oi/gFjq/S5jGQGqD2mg5N0bwORIeqPbdf/345jm7rkNkzAKaRy8690YaQH0HTUI3Y
fzkqupPOvOsmLlIbrGVmUEbjGoAdTYYE81YxMtT90Joqv43GcztBCgttAcYoj98s+x92DkV/lEsw
SK47MhmawcsxnawanaO4frM0dnSj+o2wNSr3OUM6dwO80+dWKyBVMCUzCqbNoEypk7fekG0Sxefh
Q9r4gqwcwTUrUmR1rcGMhoy3qBnvrPF3Sx4S7jMyrdyWa2akcOqWDh81LWs9KLC0e7WJfyg9r97B
yf9LA2Bm5QutWZOCaZ61LkHsbpHq/rbHgMQvdnPI1npRl+cUHwj5GlIAQFXwKD6/IiyncUk0Jq2X
sQiyT6XNfHOM17xtcS0nVuY/P8k944FgxC5LW5DIuX7euVt9li9Q5i7N5m9P0bwepBg2XBtSENI7
pMjyGNwcsITSJMrMntJ5Yf5fC9cg96AaXLnxLs/suTXpOTKZXQTCcnjEULc3Rtg3tCqbmJa91m4A
UxmpLcDDlBOyVrVZ3tA/y5RyKUyaOgZhWGY9Ppe5BjlJQvmEd4OxEpUuMmHoaQCeRfD0h24liPnO
v5zp9F3LYxwt7obUbh28IWM66kqQ4j4D1snPXeIJY41gd2ljgZyYZeu+oqLk/FVsslSr4fztACkb
sKM9M23P8s+oHKGH5Kws8jL3/lrlH3NS3gBdML1Xe5gD7U6QWncORvQKdRcaD5Z4jeNN3nnI+f/e
U0+XKJ28vkT3Istgk7Vf+r28RuYLhnYWqM6ju/YuuxyX+FoigH1A1mo2IvL5hxwGsNm6FgQWSfxq
qehdbhtln3JGE+Oo6bh1AAhxfQfXzfVlXqLQJMPy2RdVaCslDPchP6r198T9ryhfK6XxIDoJPBzO
h6HsxxakHna5JUgQC6vb9rmxbSIMkWCKJCwTX+XGxgYu5PqPmxctX0+Al/9vUyTvbquGcUOBd4M4
mOrhE7c/kmHFxkXONa9f02agmIWSo9wnqevaDusRNkDOWdORYHqqiURPezvrgrHjd3h+rrX2LltF
klEpMPW5M6kDw7T06BSvySC2TtT5JRc0jqFHDdxoj7ZbUn0r0aFOrN9GOt2a2mumYlzY6X1ujb5p
TMc65NvrG77shie7IQUu1WbdgISz9QyQMzXKu97t+n6bjT8gLEe5CFh56+SHvttft7v4oYH5hCoX
MFBoW517Pwf/eZRgTh6kXXxnOe1Od0Fgx8u15V20Bb/2HfAHRHfILFlS3MIMW472Jw51X49e2GcA
NfVBi5q2BcECzdRfzKjweyd9HKdoxfbSTT5T8/0/01IMMwXQ9GSOYZ3dH+Kq2hvW2mWwvIt/TEgx
hAs97coUH4+0A1iOTIQQiDmZ2j+FjJOlSCFD2FzVkxFLqVAC8dMdemi/4x0gtMd6x3fc9R70Z5cS
QfG82I1P/+IqfxYpuUrJWyYyQJG9OMVwEkmCzG4CMeYrOevixXqyRumEOmHTOc18sbrx3po2bvFE
cPWkR3C91+quSx///1Yln7uWGEAlY0szzW/ErW0f7eHndRMrDigXVJIkFKSc02OleBmM+9UkcvHv
x3MSvUyAMxBLz8+w0ZhIVkE16mX8vq2fK7K7/vsXcw4TqBOUX0GNJ6c6dt4XTtYgRrRqehSpTQ0t
ebbKF9ssd7Wd3fRD83nd4uxKF9fPiUXJB6rcViuiw6I9oknvjcpDpeys4mfYrjjb4sE9MSR9fUFU
lmKoEDSz7n0HKlGzwzDoGk5wcTV474OQGI3mC+ROKiYlMY0KAUjgesuzYQ/hhYJG6oc6Vl47qSvf
aykHBgBshj2h+QWO/HN/MLsiDIu8nhe1a8x3F7ImZNOuKQosegUIIJH6QgVIk2kmFVSTmGtj65id
+XULwE9W4e5uPI3tUG+iSrH5B6f4Y1CehY7aArBRAYNVsXX1uxpiR8Uv1X3R7JU7cfF7nRiSXs1M
cSs2VPPKwCZjt/4ILrf0U9c8Mq3gfr40JGRHR90X6AN0KVE/kfwvd0bGxqhFysdp5GH84WB7w8Ye
abyLaU/TvXUrNnfJ4dtD6BOv+3hubjo/u7G21YZTbLmH+vvKkbhsReOqPvlNplT/LVVR14bdQJL3
/kMJ2MHYtTfFY/YOYrub6S55j/dT8Jiq1Hqobhh0SZGcr2SGl+XK+SfMYzYQSYS2nqwjkdYlKDpI
13gj6oIHYzv4kQ/Bod5rA4zePBhU30YrCIrLGq1kUz8/NWMWgvvAhc1PNnlg1XtXH8YH9aPyv0EP
xx89KM770cG8wa7vrBWPu5xuloxL6ZEgRkII77Hgw4ybKYJw9NKt4omNeLC2eMYeszuwha3t8+xe
F+53ss9SasTwvA3LFGbRJ/SrwKJgw04h29H8OFYv5r1LFd++dXzV17fVSpD6Gve5ZluKUu1YCXU0
sN+YzdhM9M25HzafTzbtNravHdQH9Z54xtb0R5q+P3cbZOhrRLmLj4FTN5PSqZ63tbBD/ASQf2tw
sTZ4muiwUbyvo8c3+Ue5dQ5GsDqiv7jvDuic0ELFkJecDQMDMTasx747FHx5gEsBb0H7D2MDsq8N
hARvkhHQqKTy8k2IFtdKGrmULxgn1uWv3mQYT3RhPdRNavaBTsZ/sGCC8MBA6wzS2/KQU6lkMdx5
wIx0lnhAG3vJakdjaQtNgKoA8IA8zwXjtsYzkcQqTDSY//erHYJ0+wnPufnB30r6i+3Zy0ijfedl
b+7aBi5dsKe2Jb8xG82YtBC2SdqDO8Vj3I9QOoDE4/Ubb7FEAByehkscjKYXEkR2X9dpBdFrz+jo
9IPQZpb4/o+hX2U9ZtSqPSjIesU3FEgEHberUWkpOzo1LzkKRNHi3B7mPR6p9WP4SG8T8JuCLgZT
gtT10v8MPDTy+58rq156KzqYw4X0jQHUvDwfkrR9ElbCwPZqb05G3fSX7Rz79CXV3xLLj9JDb65s
9OKdd2pSSjid2BAR5oEbr45p+tjvMJB3DzbGm3Kf7oRFbWg531kpLiAQQqMrmQSY7o5e0bu5vvQF
p7bwNsZ4DGq0eK9KmUdYN3k0VGiqD/ZrUXgkvy/NLWqK0GEDsf69u5aZLnxgVLbneXKAvqCLJtnT
9dHltlbVHlCC/XYgALiZYdLjIQS1metLWwg6EGCbx8dRaLMsGSiVxWXcmyqo1dF037jl+B/Yc1ay
qcXVnJiQPiKPe6TaIMgFpVtF22LyW3Hfj9vr61g4+9AUmVtqs1g0JjjP0wS76hIjLmFkMlAKZWnQ
YTnQ1Aq/XbezVHqd1XgwI4U3g4bS07khpuVGo3RtDdXtw4D0EHy/vQliNMoUULrs3ey2jJ6v21z6
Ri4I400DSAQAEqS1MSMpk7Tvaq9x8w0Py33m1CtusFTnwrL+2NDPlzVZkc2zFDbSEigbkEEatVfw
krbGpm79aaRs8qN2E7GV8eMl55i15+HkwK6QiyuJ8DImLrAixngXhr/i4bnofl/fvkXXAO8+JFpw
qACOOl+aOhQjH/u+BrfVS0UwsmiA6zTBDft23c7yUv7YkcJyxGO0Q1vYgd5EatyZ3Z22xv54OW2C
b+QC24gKMCZ6oBl+vhbFibMhVGfvy4vHKQnnQdfirZ6MDjByk+1GNk2Y1y75sdCifU2MbwRjtD6f
WP50fbVf+HQpUcRPAbGBjjYLbnppWzUTivdaOtRenw0sow1xmjdRROzByYbyx2jyQQddWunkFJp0
qd833L2L0ghjf52SVh4CGt/hLy+2HJIFQNAgLzkObiMcWhObFTQGHzMjmA6MlXLYxkVbHcuIta+W
rdo1zUSJoS2VWfEDH0zrJ3NT8t6OOvqcw+i8xQTDPz7IP7rHOEw1OHBNB32AFEKrJ/dFN5eswnJ0
qV718QZKJcVvESl4NLmurgYMOPoHjVd4OVdapx/0rnPXGNe+IObS/hHMB5uYx4CWHMjRzz+lUNpp
dOux9ritgCn8FVscQPZiM5Fp17gaNUZw5iTxJ7N+q1X7DFIgGunJOy4MP7eASAHqlNffU51RsxEY
PtbQTev/llkCWuNzO01HeXieIJPcLQOARK0sfGO9jW8E0ClFMRwG5/26Ky1cr2dW5gN82m2dXN5Z
KqyQphR3oGypIxq5wLtS1Y6nvcqb9CmFUhRzgJSBkNjDdfOL5xZyKqDOAHjuIpvDIELBVBfnFsCQ
Y6YB/6zwY8jYP1yD+NQYFJul1TFOdL5Ka2C5XSZT7UWdc1+qvY8x6whjKKs8HQt5GsE8FuoWKqAM
eKafG5oqTfROPsc7MtoB6TJ0p0YbVAoA/TzXDEnjxArd0zNNUNtteKB3nL1c39OFmDuryc03Cu4s
SNac/4aqHxPofM1xCvlS3/2uwS9gWsGwxh+6Zke6tuqC56UBkLKn6dmG2NVRtcK3JHMPAorY3vU1
LdSfsBjc+S6kd+b8+3xNUTiUWTK7aV2gXGg8J1DBhsZpL6CsNG6u21pa16ktaV1mGOEtOsKWQg6k
3lpRe6uyY+assZwt2kF/CQk9yoUAJZ2vKekR4Scoq0CVTwd/m47U2VIa7TexOwze2BZ/vb6uhVQG
omxoLiKOIlDLJAN8SOMJc3Q46jnm0AzxlIu1QtnCcT4zMS/5JJr0rVmRkSCuiqrAjKm2Idrot33z
D6ERw/IYe0TWgnFWaedY7GrFOB9ns/6sc+4N4XOi/Lq+W9p8VC/uiBMjkhvkLLIa4Ftrr3K++i5q
Sof0g6t7TXs1sq3lDsBueKK968gWAP3r1hcqydhIvHlUMBfpmB4738gJVD8cGDik1HZDHXMH0U5w
Td+lKIZGftOvibIt3QIa8mqg42ZEjEx3k/fg6Rjr2eVLsQ8Tc6sNw3dgKm4K1h9Nk4OsxNxbhni7
vsolj5w5mjCCCdQfwuX5KsuQKandYJXJAH4dvbjDpO3fR/550Ox/JqTEMOuT3LBnV7HU+LFX86ck
mgGuazOeS46PrwXCMRSvTEtWV0TtKoWGAUcsrIkPVa2NXk57ko/+9Q1zlvwCLyBkA7N6Hka5z3es
clCR1c2i9rpIqwqaEXwwWoMkx1fztLY2fWTZG7evhmeQefZ3ZZalfqZXIf4lBT+SxmrcjtRRo0an
ydBWDm2HuvBVq1ZGr44SEEZCtu1WQQE0yCa93M60ByUNVXU4hr0zHUyAkt+HSU8wOU7C6r0NSR64
kQbKUIwlxEfR1NMjMUX50iRkOvTAuvl9W04uRd3EwSjq1OI/NcoyAR2gbeQWZShu/DCg2tgHhV4U
O4VrxGdDFD64Qq9wV+qO2GTmwD2rNPutUQ0EWlqYx0FLJXoA9XO8UbUqhExUuE8LRd87igWa+8nY
8NIZN5MoCWBqZLwnujph8EMxj1aF1xaNsq7IA4On6qMx2BwMnYNp7Mapmd7G2tZyKpykfDAm9Mdp
NkRtSCEMnwWuFfUvQzZo267K028KizVv7GIbmCMlBPDp+hdfevMCT4WkAoEOo6ryA1QnUNjJHDwM
Vcd0jnFYlXedqNs9RKDNN0DbwoTWvBv8UhncO1C4JpwOydivHKOluwoMi6jDILUAUZUUDEEgmKhc
wa9oE5UWY++Z4tlwg7FZyQeX7vlTO5J/YwONcchRfXFrBrHdTUFS0BD5lXjue3dla9fWJIUG6OFm
fZsif1HzmHYgL4qAdc6DqlnpHi3agSQcdHdtPATlWN4x0hp6gzUZbeQX3K+t29J0qaPtrrvKUjQ9
9RTpG2XoqZXCwjdC/nUcUucp5d32uomle2Kep0FFCRzZoJc6Dz8Cz7jGRAUWCD/NmzqQvhUYc4lA
IKVkxWeBMZ4wcfelvda+XXIL8JGgUgbXw+zi/OcneQUhQumNeQu5dtRjr1AY1VFuTLIdWnP/4Ban
tqSSWd4lQ+702MYS7OcUkq/5RrHVlzar6idA1Y1/OVkn2brk8SyvxiZzUDyzSPhp4/VLGaBfTZ25
VBTO0/Xvt+yKf54GksuPYEupQDQ1p7aQlGS0ttOg1F/CaG0TLz8YBp5n3AVauHM/R8pf6hjCn9Ds
zT0tQ1lcvBgArzDrSTENFAlXeEYvFwWEB9akoyiICrnsHHGY92TMTCRILqgEfiuan08P3fD2t1sH
nhFtpsAA16yJQYJzFxwtAQqMwppJHIbHxPiEYNxtyV2/steg4wuZ5yzeNLNSzDXVi0dkZTI75w5M
gfnHH7pDb6DStCO4Gs0bzfKGKbBBmZCIb4lzg3v379eJoiDejhb4v3DhnK+TdOg/lz2SahU3YuRs
HXePCXsUgtY0Gy7DFR4iQGMA8W+aONuSi7hGnJVkhCHQmntj0t0NzHy8vpZlE8iVQCqIJ7nMAaoX
ah2ZFudeNbI9Mhl0Kvryx3UbS94365mAhg6V6QvQM4u62DVDaJtP1qcLUgvnW11Bs0OsmLlMMNX5
k6jwPHg6eO/OPwvrklQA74rdMm+KitzmpuND+3bl469ZkWIfWImEocWwArTBdorrY2KZP3Oer9zy
i3uGqXrsG2hrwNB0vpg2thJS9DDD7I+Yfw5ZSKvGXxXTXSisY9P+ZwcDOed2SrstrETATsYbX6m2
0/DdKA5ThGqenVKL3BWYsK687O9xQOd2JdfWK4JsNpztmm0AsT6P9wSXlRv0A7rLxhNSKe+vvZCo
CIA2RoJnkWLp1PIhjNuhTZEjE9NjAyq4QB+Fxls4rDy9Fz7dmSHpBrEhD6QZIww1RpY/o0mo78Ek
WNyMdfk9daK1QeTL946K5gQ06wkqahgDldbVKVDu1QwEiaZM39QKxQTWdRRKdBT56K0BYoHQ1P9h
L/EYBtsDQEjuBbdk6miKGycdB+zY9kQP9HXkEz7SsPrr/gvmaVHg/eJ/xc0lLS7uRV25DkIHmHoO
bs4jamtgBDLwTPp77zglfpAMkVEte5FiRSNYLGL9pSePRhbE9Rrmd+nmOmOYkC7JIYwAwMthKJy4
n6aTZ4hN4wT26JX2QUMBpYy8SvEb6Ep2001srDjnQvgiOnT98Okw5WfJZQxOipkXFAQXBEpDmpIG
+mgGml6sZFELyc2pGVnTKDQ7LVMymGERsFjhd2FUz6Za+K2u7YpyzUsWrc035ExzCo4vKVjGQzUo
wp2wKHwvtSxuVPMzjn+xvvEjjGZe95SFGxMFctThQR6FueuvD3ySaGtKo4KLF0szYv6g5MbRqf67
bmHxG51YkAJIpY41ywksOEnvccAmJq19MtNsc93M4kIsCwOFBoFHmNKutTEf814VCBwue1Sd4dmI
V551y86OYSdQ3GN4lMi1/iLG/50XFpx9CJ/CmbW4eHHAMGCW1H3mKO33j4556/xS8a7kebu9vsCl
QIwuJAqgc+6B0vj53cbNpgqtceRe4t4nNl5G4kfcBaE6rUTDpQhsgE9oXqarY0zh3E5t5ULTYxD+
JoZzC/UKfyhsGo6AxJFs26NXFudrd8wC9A/4KExHoy8EgRjUHM5tZpPgXMxlR0yKvpts2Ntx3n13
MuOmbK1b3jW2N5nRi107T7EYBLXSSNvXplAPYV7tLbM2NmVbgSVIM16v7/ps+bwojC4Vwss8GAVC
J7n+VpeWJuIRrbBaoEvYeKjOsmpT5r9CjKSM5KWLVvx46TPPz20gcfAkwFc43wrMi1uxXTPugV2E
ht2n46CsNWHeYOUzLy7sxI6U+bmVEyluoYAspX9th4ee71VrQLNzV5JbrdyU4h/uPoAeUE2aTw8q
z+friuG8SigipOZugmISmCwAFWtqbWVZS9Hm1My8vSfxzGzbpNFcbJ9NHoRT0BY6JS55ue4US0cE
FQN8ptlfgac4N+LGTQ5kbsw9bbgLo9u8Nqnr7IDpaXkQjf+ycSfGpA8VqXXR5FmCqGOqtKpu9Hjb
ZOXKtl0S04ObAWgrPMtmFidTrmeDOw3sOQZiW1U11IoMKmzQI6DyQ8WQ7PUi3FjCBKAdFRIrST0N
xKoWv00h+9VDRaevBK2s31a1Ju245KVIJzGCDvwPJnYlr0GYD0US4UHHW8cHIT9O+O+0bLaF9son
zJLclrl//dsuORDKnibopNBqwrk//7alo7Tgb8zwbas82VVqZgJfEg23hZHZ/2IK+47snahob0lR
z4QfhZxgcUU93ZIR1IiD+mI74vn6ihaQ5BgshBUIi4Bs/HI2BvRgOQDteLFya+uk0WvfxrdN/2sM
fxpC7N2oRWu8Uz3wAD5r8RBYel36iq7S3urWxreWkpvToyOtOW1YA/UGHJ0RtHgOJmchsxcVxzZ+
1ft/iaR/Do6M4e8BrhMZgymmfSvd3ZA+1vpLVe6v7+5ivD6xIl3LNhHp0FiwQtw9Kd/H8h6aIL1Y
ufyXzsE8ZTJj4VTQlkpeaTL0teIcrzBmMJ90v1QURWHNaaDzrMQb9IA9d1xLRJeOAkH5gQD6hDKY
fBTipNDz2kHkQRYfEOBzEtToXefx+gZ+zazIV+ypmTmzOwnZrVYlnUJgRkG38rVLrR5AqyZuk6C3
nPHZhFBduMEEOrco4A9d7pca6f9DrBJAdWgMmnJunykeUgKteHJ1pX0bOi2euUYBk4IgAWA/mzEC
ESmpC+czHyfy1Nt1VqISoLnPSZiQx8HGbHyfh823Cn8LSP+An/vIKnfYthHwjRummH0LhidIbNOo
BcnUYy1Q6fJxaJvBS5KqcD3dUNONiAaDBwLonWbjNJlNxTQZflM75UMZVlMOAH8GpHJXto7nDFa5
qUAyl7MWKpCNWXAMeUddSUB8JKo7UrfaRG174D+Vzok/RjUFUU/sgN+YQjodr6rBBIsObyrWeWZS
6vYh7R3D1x2mPouqH5LbzhztBy3KyRBAl1mgwzLo2X2qx50P3m9m08iEXpiZgRgUSpRq+BaVZHBu
oxxEgcCTGc49esL1PmK1sxmSHtnBaJaJujU5aW2PjInzKpIK4qdd12dbrW6LTW66Jd8kpG1A8RWb
4gakxcN/oRolnScGpQwiSy+zlUi6dAhPXUi6JupJTHWf4HjkoKpqwrsufHJQ9HHTl+u+utCcQz8M
5OJklogAw5hkqElUM9LmAuM43PNiFzlBom7G6tWFGmWZ3ITO3lB2120unsITk1JGM2BIweEKKiI1
ONpLvQIENiof2f8h7Ut65OZhbX+RAcuztx6qXFPPYzZGdyfxLE/y+OvfcXDvS5XaKCHfXSSbBoqm
RFEUeXhYze/X5ayuIZg+wDMHigyc+ctjaLf13NMcclAgDgaMWCjr9DlVjYeqGwTbtb6Mf2X9+fvZ
kR8nOiRkSQXPRkCsT3m6Z1riTtaHVvnz7LfZfdqIRkmsPDIWcB2YP0A1g0jC4jw1yEyjBuzhSNLZ
p6i+K4dTM35F8ccE5Iq+mXBgkyeccwfTB9F26ZSKl2RvLP+8vszfPfnlVyiXy4xpUVbIYnxFn6GD
IHxspsyj8uiGS3fXa5y4iagc+d2AIHHBnC8vfKTfOb2pjvmDScyom6G1v6qljZZYuyEUiVlJvkIO
IjVQXRmgXOJZg8KhN6p8LnETDsajZvf3SR83AYvtvaEmpVMo2eDGKh55LGl2SVnXvgVMncC0vscX
BLR/aCkCjBIzXHgSqxnI1CpZMrFJ254Qy8bbsLA6j00Sc+x5QjZWj5V/9wqL5gYWlyByxgdc7mlI
QFtOMggtaoBhf2Xx5KgNdlJ6l4qPfrrBiMlpFtVtVrf1TKh2KVQuwjxqNBjSqM9BSow3FnebEn33
1+115axCuaUEAUpjzCPjsx4yBoeEpdYiHwBqtqK4aeynAtFGgU4MwLH8oj0VoYg//LsvWmQuyBos
Ke5ezmQLwDXsroHJtsWvps3cFGMFQrSDiTBfq2t4Joc7jCG4dybUYuFb232Zf7LCJ4MgvFm24TK6
uVSFs40mtTvwUUIV1tzPcumMk2iAh2ixOEOwlNbUYwolMhCs46bYZYl1b+YHC7MwnOvGsOq8ztZr
Wc8zv11UVooSC5Sh1q1k/pRaw5nHnYqnS0iOAwmdlikCkWva4UQthP0AMoKL6lKkrdbdOFjIMCtM
8+LidkpuKFDkqmjc+5opnMnhJw0NcatOcgw5MaEHg1CfoaV7ziPv+gqKxPCWPea91skQ02Hct40R
IXHReFUhHDS3WC5vdvBEJhjoQTKF8OFy2YZ6qBLgrKlbJQOagKIh1DYK65IJmEamFicMSkHOzKql
GyDEel8FCc0Payj6g9KCztkZGhB9/rvm4BVEk7wKv4y76PKLqt6u7EQGJ29koAOhKfLWjeoh9LuK
/Pp3See6L2tzZqWm2mh4JkB3K+wfy5D8bE3NM0vBs3rtLJxL4Q42oe1cTSF20hxebVY5pMTwuvoe
aIdYnhF6vqFs/x/0spBwQiZkCZ44iVGVZFWsIMWdJFa4SWtZ35eg8ERtM9cFm7XmtZb+O7Tj4yJF
sHu5hKzNGWDrENV1Kph+yruEGu51bVYvFlTD8JRCOI1ue06dOMxS8D6gzlGPnRMtTUmBIges36jM
J/adYsQO6/4ZfIOOXKKCqhzpLoSAnExJsuWpGpHcRocAAFmgC5mnXaFpvkGZYLe+JwkhCml6QOhQ
xgfc+3IJzcyumzlRKCqKhTNL3txHDjHeG+VEhz1tnq+v5pqbPJfGZQnNYmBzUUBajLSxRbeqzJBX
aZ0yEazgSlfU0tSMf6C8BoqXb6WR5iZv6aLXpMuepbONahdeAjJn1kpuahJvmF4xR8+d6vEU5uYm
TCeB5azpig9AGhmMmIv1XK5sUQCDNmLIA+bAtZuw+Oqs2CtAXC7biWAP1874wh2Kxit7abHQLyVJ
QL0ZtgR6bztVezCVzEPjhAMx0SzTaqAqM6b2Vk+iAbQ2KE/iOYgY8T98ArrpEAmhOr3Y7uUngFnf
ouAUXSAtt701bBYeZnanW0c13Q1j4phmIzj7a4aL8g/GzKN9fanKXEq0jGgkbZ6U7mh9zARR7F0B
MvWWxI45elH7750e8KIy3iWLTaF8x+2mUpcVJnKgfUDprPpQT5q1xxgNANRGLU18FVmQLWNWK8TZ
Ljcgf0OiGRfjJoA/xaga7obUkx6KZiayrzR0VHXAgITH2nZG+kOfbpMMXce3hrGda7a5flKX5fsu
F9k0A8PuQfzGLS+xzE6LwGLlMulD0pQDRXaERqJa5ZoDR8COHAUA6io6oC430QCVtqKDQNg1ldhp
pm1Z3o3pvVEgp7aNjUBuj4qymRPNHRBLkfdCFsQ5KwWFP5U8TJheXtzo5rr8gHImcmZLMsC22/bB
cge/P5CDsaOOFoRHDAgEoYZ8MHfKw7+u7iIW0BEkBAFq418OQxT2xaBq6LGprVcgBQNSGicr1kXq
Let3uYuXcrgYg+ilVTc55MSYd9/Wz+DY3Blo/myVCRcZAPPSVum7xzYBa93QOhVLkKDNn68r+909
XX4Et8maWZBkkNE8rE/qbRfGbqK1fpprR8mIMBjd8lGz8UqIvy72uwVfil1s7yy+6jMFnLo1xGaN
iohfdSpi+oWIgUikHHdOkDJgUW9DSpO7FtQYnwH8V9W3KfzIs0M4it4232+VS604g5VLI6tjxI5u
o/kxeLpjl9qvsohAblWKjhFmCwcg+ni5LaN5LMPbofEGAwrkcYu5OkMH4pW36zv0p7Xrm3meieG2
aJotE49OiNFO85vZOeonYPyI9ffs1dix++rBQDDySxKdiu8+FWu4vNoBUViAuVzMk0Rma2JEDE4f
+qQ1gEj3zW/T8Ezlti8dM/fGHtm24Lquy29+U/VMJhf5RKxVzamCTDJusvT3qHfOEoGkNywWpVy+
34zA6C4QLvSFA+zMA4/LmJlF0+LQ69apoacuPjXaLate1Pm+1wRruWYo57I4tTpFmqeuhCwNjaux
4Vehp5WVIw2768sn0om7fhOiJaWBLmB0yuZoiUYdoPyZGMompcwxqOoaneVflyjQTOdAmvMQdXUT
LatY3ZbRL7N/TubUsUU30JpdIDxDDwuSV+ji52yxobk8SCb4YXQzc6z8xhj24Nt0QJ+HLqfrGq05
xHNR3F6NWj6WnQFRWboLyw/Z3OnRr/+bCG6baFmh01KHiIGMqKvcSdVXjSfMdSGrO/N3yfgciN1i
rmVIFptLOg2VDdoAcqwD8RNaxi2xQ9FguFXbU9EmA85hYGv43I7BKqvBJBfIG5WXOU0j1ANGrxmm
g5xTZ2rVV8P+d7AnzjCytHi6ICr6FiDYqN9EzRCCd6NsgFjERQLe19jLtcf/sJbo4EKECbznN8hz
VJIGjcAmmm/psMuRwkSZwZYitxKRsazdk/DmeB4AIYEeUu6eTAYtbdsZi1j3H211AMLDUcvtiBET
jYdaJBkFxr56rs7kLUZ0dvsXFY0GZYQ8ZQ7KwVEVL2LvJjnR6sf1FVxhflpaIlBMQAeGgec6f4KV
ZIBnxxIOJ/sGuQjymgVVkJyaff5M3FZyQHB1hzHpv+wuyD6ljUD82mV2Lp471Wobt7K9iO835U0H
0gxkVz/zg7RNvDaIS/e6uO9nD5kWdDuh4x2AIkz0u1xWpZDAjpqkrQtuCSBoB3YKZ29SBN5+VQq4
h9HRhWU1+VoQBtfqyjQj9Vanwagfjei5GT3Jfrmuyx/0+eWdrILmE0MlkbMFfId/oU8DmccCDVyg
8pOcxFfwf7slB/VG2YOFM3LKbas6MlJYTrw3d4mHET6HxKsFj6DvloqvwJRcvO+Am0RjErekmp1i
rjJ+Owdr4exJxCmqTVzeVY3AUpcf+qbumaBl1c+OxGBFMQqOUHdUv8BMVPSYz/IpWFKRDO4wGL1s
MSmDMvI9O9ausbM26rbHsiYuC7pNtI3dys+21EGM4KW+vpO3lq+dRO+rlchSReIF0PylM2V5OF/q
qk1zOMigjnGjl+YLM6tBynZrbCNH+mX6NABlyonsJwHMewV5eymUO4qJbo+JsghlX0CWe6YzB80x
cbRdu5F+NDdTcH2x19b6XEfusiVWJsdSD3HpdAQ/g9F/lSLEgmgd+SioqxSlbmfIeKl21sl0invJ
IbITHl9tDH1iJ3K6/z8ppXP5jtHuMqYsApVpl+o7Vd5Kosju+1V0sU069yieitIMwxwizEf1FeGj
VznJE92aAnNYoyk9t8Fv1JEyesq7admfXVM6BLx4LtnkG+0JZ8Evd9OmC54tnzrRNnfCREgZqnyP
Wy715F5XkRGFWruY4+CHbnzUbtgmfS98vK4O40MfMJxBE2dR3iW7m9/jnXKL+ct+8hnCUEWT14Vr
wTm5UqapGiI/hvPY+aoXH9MNBVn+xvZBF/6JUccv0ja9eYxPg5tuRW+vlSzP5Upwns/WJ13Plp2Y
9oYfbi0kJw+TT8Ad+OsI/M0X2uXvrcAWvI2W9eX9LUpJy+2CBij0+V36oEqqJ5kRq3HNRN7mrDg0
USmgwl1zAeciOI8DGjh5XCijXDQiB1UVBQlOS91RAbh37YrC5YQmcctc+li4dICp5gz1VESj5aB/
ZHGBfEphAmwa6w/DwKwN1RXBRbJ2RkG8YaKmA2ZhXM6Xa6dNoQV6iOW9h4RuHt3MtrHtez+edzFQ
v+hELjKB41mLOc4k8mOewlqXp65fXkflS1TW/lgnP3q6zHDtRbnktYOJ8YFL670FojT+ckIGOUvC
5UGBjqFDFrEHo8gw2642nsYhfOjAA4WU/fN1v7p6Bs6FcqaCBpq6KWTEiWY03wFl5xmF9WWls2ub
PyZMd8iiZDM1OBrlJN0bZXuDNsmtbD7LOfistX5PdXNTZdHD9c9asSxk79EMqSw9bd+ev6UeNdac
JiAQlQDEOaVg7zQrz8CD3hJVSVaQP8jdo86FlA/BtHf+CYK5erJdVohd4xSDQ0DSWkke6SunSqZN
goe9qZYEHbIT0kLzA9VT/7qqq2f1bNc5k64pcNRhgQ0gbN6EXXMzDpVbxrVgo1eNC5oYqIvi8cg/
RwDXBjPdCJdQjD8MBiTRFLly6hry3TwGrSk517Va2UBwAS3v1KWdGfRNlweVyc0spxa0yot3ptKN
Rer7Yv5NezTF6CIW7FXdzoRxN3cNEkCz7iEsbMHuQrMga1FOc4340LIdQX3tum6rO3YmjnN7DYB4
etNgKecQqPd+8FNQB4+JJHgAiLTi7ukONA5SH8IdjBiwIqkfGPElyR8kfe2tgyn9vK7Tqps702nR
+ewR0I92YyctlrDMFQfhqlezn9FIdzn6kv5vkrhLt5Vok8jLi9+gv0uQr0qKk7VPFPxU1+Ws7xKa
EEHpgPonX6AHZYBmpsRGZkHVHMD+bhiAG3GbBdfFrN7m8NX/K4bbpRqnTTcr3IEVy2QvLBMSTEOk
+telrNvCXync9tAExLtWB2WM9ggSro1qvvXDrmJbEELW1vt1Yeu2gI4xC3BaZPq5s4vJw7MdSrBv
ZkmYMof3IPrGVJAvxVQRBCqreqFAjGot0FF41F+aXW2MRA0xRApJQRADGQ9q/WqOkjOXYIMhLhGB
zda8EtLSwHmCkwDFU34ZVdSj9Riunja6kzU3Dajryup+6t8a7Z9pPhYSaOToALdGHxwPSKYaQnzw
LyEjEhE96JsIcbSSJlta6Xc5SKSeru/ZmhmCVgRF/gVb820oaU/LUitYBJ7xJvULJbqZonFzXQQS
f9gNLnIFMRDGkmJyHVj3earGtLSKSc+y1rWQ3NrraRq/mxHGwRI2ADSUK1n2RENp8GU1KndSohZf
rLQMt1fD8rGvrPgpBJL1Pppo62dUwhzBNNGRyLGk46A2/U3HyEAdFCexTJWa1V+jVbRvWT6qrt6S
6g088lbsjqSS3NAqx09ZkvSHFj3pN01uh4CvFnFA+mj8lXRGod6MoRbvInOJ0/JZNn4bIytbT81j
ZVfNo+QP0ZzvZjk2C4/ZmR4etCxOj3qFeoJTjIWO+Rg9UyZvGicDExQkDTPGMqO0FUxyU9A1G86F
FvsYvaVSp5XNFs+IIR78XDZ6Hy/J/nffjXaLecApcNF22tmqGw4z3U1EHQ8pkYpjmxfDk5XN1Usr
1c9gVb2DqD4YS4qe+kme595hpg2mr1gpADoLFXWDLvz8R2cyy51JlT90qI8GUWsT4M8V8OzRERVj
UMQmTeVrRjb07lTIBmjEctU3UjndkZwqfk6WLnd1NPewJMmnfdPupKav9zpoq3YTeuZ71BzGGG0X
4K/+ysKORHstn3MXX11Z+4YZSenXWmOCdzYeFbeYseQOQrYQ/oLKmHqQN9nCCD1Vj1qTpAheM9xe
6Ld/Kapmcphk25uxD0H1WZtG51haK/8Y0ZABBqO8nAxPs6MRc2jQ3rIBPiCt3Lrqo8dubpn1mOdj
N7m9TpVXOrAiqLSxIq4BssjNQMj0UzYjsAU1pKr8Asxwz5ONPfMIDY0SgAgNMpVGj181UAtbey2q
7SdE3kUwsa5VQgdDntXTjEY02wG/r2EFlHTsOCqYkLpvUV7AOIuF95fWMkb4lbYV6g7YgqbeKalt
zk6XVMjwqEPZbzpKtZekiDIMgMgp3UuFLAdVmDXBWIMXx2pmIF7RyaPh2ZQpJnWyKHzSe8yx6EeZ
nToVk8hieLJ9G9M6CCVmH9UhTxTIjrLUM2UWBQwzFB6AyZ936oCCKvCsCfHLkCVbbZxBmFTZPfi4
dX2IvCo3+13fZADjjMmIgQvgHvitJn2UOm2fILzolRFzMKMxPKqSlD/KZjn8wtS3xJ/sGVPdhpIF
FkBpv2JpBIvfmFrzIaNpCGImXb2vWyK5SYE8uKNC541e9xgwM0tR8wP984nimEUVvStpilpWlVTW
cBdSWuybMAdTjyWz/F4bWvuRKXV0V6h0eh+mdjI3cqba23lQQhrMptQeY5KbuACBWvILlhn3IEWT
O2+wpJwcmZxXD7rE6EGRjPR3qSN4QgeTjTKgBt5jH321GCVqZFY/PLKBYqQFiGf3xmxOHti4UwzH
JOYkuLdX2jbwMEZDP1jLkXBEJ8PlBTfYZqFbLaZdYxyi7EkzcEkjxsSbtmcbpo9b71mvf2l5gz5C
eM/OyfafU1R6tDyB5vjzugNfAb9dfgwXq7SyXLVRttxJOaig+ydQ5Xip+WMcVW/uot9l/VVH+jEO
EY4x5iRCsNTqU+t8Nbj7NydSbtFxSeAP6T6lndfVmNHQKm5TaOh4I4EGBhojByAO5Vy0Y78KFmCJ
XPgLDJuBbIW9wGu+of+kOgVtPi4wo/nMYiCy23ij0vZHl7+WMjrzm74EcrqMvLyKHbsaBZf0SmCF
FtYFZID2eDRfc+pjfrk65mYN8ay+1dEej6Oy7+meomIt0HQpQ3/T9EzU8iln8XwpdbPJugZzgara
S2xfTmsf+U2nkd2pfzGS7RjvO0UQC69Ec8uocrwugW3UEHRfCs3QbhyinIfwCvegPg8vaIkM5lnG
QENqulWTPUjTx3VFVyI6NHyD+wM8sHjZalysGkeSNOcdRCZt4g5a7URKjOb8XZiD+3F7XdZKjAVq
Vgu5dYKoHnP0LtXradxqlTohUaB+AZPumMy7LmDNPs4FLOt7tmlwg8ATWhDQsTrB7DKtuKFD+Jan
2YTXUl4LxC3mxtsIOqtAAou8B2p23HZpeoorXJ+xXf1jM7zE6WtkCDKEq0v2VwQ/ODGepKmSBogY
1dEzRrBmiab/CpQwOAOg4awNhgIJXfNp9UFnPv+HGjXYI1EBA3QdzgO9xJfbos6SPmUZQWydxIVj
dbjrQTMgEfJGlerYx+x+jmOnqgcRomHtPAHnjXonKAPR+8dtUKbmoEKSldbtW+KExadc+IjZpBg9
hvnTKAvyDavXA+4pUHwviTeDP75SMU4S+lTgnn5QD60w+W3zSm4QRe3KnzVzJoG8NWtHhxT4bky0
VeBEXS4r7equVZerMSNPdQn+3k/JPIwiT7gmBc0GQM2DTx9un5PSxXjwySrsI6W3beNO4ejUKkKI
fwfgqUA4/5XDnV29stmQZDK0wbQFuTSDds6PJQLVnMqCgu3aoQKnC0ZqgI0OyTzOLEapGfQ0hlkg
3Djm1nycMpEnXztVYKWCV1iey3hQXu7N1MsaQgWYAnq3I6c3KFrRxyQErQtK79ed3tp0C+DQcbaQ
hgZ1uM2tHJ4btaQXNqISf3zDwwcw3wPb1r7mzocKs9SMx3Bj+uYz6u/OVDrNngqSEKvKnn0At56D
3WR5bi4fkINyetxT+isTMW6v5dnPtETnyOWK2uAnGbMZQqQAYX/tnwqffWKA2zbfGLvyK3xq74ZX
jBAXADPWis+QC9oM9C0hR8XnfXVT6xoqocbVNs6POcCMleRHTNxo91jLjhIUmSuEnizGwd8r5yK5
DVUxWGbIQqgqu/2OBFHnGXc9Glh94krvRqA9pHvlRrqTA1EFdzXaXigfkNuz0bXCF6QUvZpilYVo
7dyOR+UZKaTUS7ZhAFzBFgziNUZ/Ndvh8HLdglfP45nU5e9n1/ZE8q6202Xq+3iXyboTKoKulcUA
vy/oX7UWAz4TMFs93sYRBDRHsO71h/Q3fUk2Nrq2fl7XZPUKOF/AxZueSaLUaLNEwwIWmJh6w97o
MfElACs3+tbes232el3e+sn7qxjnZqI4SnoGFgrM32s8g+iOBiqefHi6LmWFQkbFGfgrhjNIvI8r
k/QQw7ziRndkt/bf0NYk78JHefPRBolArZXmsEuBnEfRjDHpe8zBdtUvAHqL0yy7yuB0b+0TZmOp
IvXWYn0kGPGu0P5MoeXemJpektSsYR5A8LO3dqu8A85ysm71vS6yj7XbFLR+WM0lwMcj5tI+2rSt
7RmMHy4yaw/qY+8B6ciO6Zu1ix/Qh9YdrA37SLei+dWrB/tcLmeX6N9TswglUZd8ZX78Qr1kBDOk
Mz4An627yo32I5UcGSNlRSNCVm3HBH+4BqYsQN75m9BIkjouMfbB7VK5DlqaIVmts2nypDiVdnE5
QP25RiGoUvUCftXS0se5ltvnckA3WViQMSjVmZ6qppJL/7phayt+4fzbOLtms9VQ8CbAL9DeVUA8
V0rD5rqIVVNGshdTp/CyWxCNlzteyykmK1om4ppZQw5QfST1+6DEQVb0bkWBLih+VZV83+uxIFux
rtz/F8wPi4a5W20yYeHDlGwGM95Qkm8Fyq2a81/l+MkssYHM39JC7w776ohOW6RfcE3KzxjWGP06
Sqf5I/8tO6qoOLrmz8/W1F7y7Gdels1lTCpDx3xmKr+wSgmisN3OJjBwpobRoHXkWrVx11ba+3V9
19ztuVzOUeRqA+SPjCUtMI49/6ylvVk9XxexuqIaWuEIxosQEAFeqkbrabTMECtaAFGA/KV+awBP
Lr9dl7JqG2dSOMPvEknD0Pdl35KfVrXrRJD41ahpaavD4wS9hN/69mmK0cZJhKhJxUxjkMDWjnkj
39We8VVv7F0XjKLK1KpGeGIirl96zv5kzs5MYjYowvASN0avvEjDMZMF53h160GJieaypauXr4Y2
6CUAexIU6poS4OMRJE33/fzvhNx4zAGZiz5IvOmQSrvc/WGI4QlBzuJO7UM5+PV012SCV+OqIgBp
4F2CzIXMG1hELNazAZddPf15i9+E6A1Kh/a/2PGZGM7CrLnA7y43eJ2CoTNzijDQjBe5EDw9Vo/L
mRhuwexcRmp+uU+nKSiqY2buOsnLRI+A5WP5+HEBtvzPmmnc22OwEwouCEhRTHdOj3LzIzc9GxNI
R5+IBkevX5h4NoJ1CySzKt+AK+V6rw11zNzuw+r8uvfHvUUddZvvEw+U4qlj9R7YDVSBb1s/smdy
l6U+O0GENqCRaRa5+2Fr3koPeM+dys5lJ+Yzl713wXUftLp1y0xGdFOhj5snOtbkzhhVEL25KTkm
s+6CWHKXNj8zqRJUkleD8oUG438k8duno7xj4R7G9k1uV20s46BXr2R6jekuoyWSDTuW3heV00Yi
pMt63HUmmsuuqQ0ZTLmDkjbGdDr2a/xIHkC/ETk0GEEN4GaSG5/kA0Yymc715V212TPJ3B2JkQ44
FjRjYMYDvPChYEe1AzXeTZEex1rUbbWGZ8ZIWfguGdBCYAAWr3NmPHIaY85IDT1b02tPIOZFkWw/
+9Odua0ClBxPauUUt8rDdR1X6yEm6AlR6wESFESal2LVktaZPsNmmde/wvc74WO0e49PdjDfCUSt
rudfUbwRpYNlR+EMDau3zje29Y3+mf0qT9Pt2DjTRtvod9lG/hG9x44wH7CEFd/cz5lo3oimQS27
RcveI47tFNv8YN7Q4P05dEEPLjKcdZs9E8dZDulBgNr8WdSN7ZDgrneTU++YrvqQO5FrHvNT8SkC
Mi9hzTUV+chqIdii6LBE1+1tIx0y+a4ZHMkAHsi/vo+r19+SyUQjKghO+LkueB+nRYrpCW5io11b
I85gf/bx7rqQ1WDkTAjnSjOjYZ2dwuFIeuiQ8QFVyusC1pZrQf1g4Je8tM5xFgEKyqKwIhzuGdUa
NsXuHOWncrTdCOy41GwEVYg1V30ujrOIiKlo1asgrktDJ9eiTdecpGpTiNqjV5N854I4M1CaMY0S
BQs3btRdWjp1oDujNx7Avt0cAK7Tf3QHKRgcej+KzrdoSZc9PfNgFUa/I6MO0dpW/wJGoHRmL/Nt
X7ttKte+1zb5NtrNfuhT0WtGJJn3nVbD1K7A6trWRxHvc/NpygF+CDrRAPo12z9fXc4s7W7QB8Yg
SAc8saZOGW8VDMm5bpqrV4FNLPTOLfiO713gbdFZbIlha+pHUgkgzCHKXxtth7EvXXqQY4yFwmQI
sBUcU+UJrJ1hLEj3rS3o+RcsrvxsK2UQjZvDksVkxW0+PQJB4ADLgqKrY6ei2dJrawo8D9zJUvix
+IypKWfFbI0IDZPpVpF+1sVGFZVNRSI4y5SatlekRcRUknuaIgFmhBsQurqCjVucBu+Dz1Xh7DDr
MeAX44lxmWLCaf7RSX6j+FH5W9VPQCB78eQW9u3YC8LAlXsVZgLSRnBGIoTgG5PmccgRd0MqaWqH
kM8eXEJF4WjkcQwBGe8217VccWUX4jhX1pdJngM7hodp1NzVlHoaSzc9mmXxuBMs6MotcCGKc2Yz
XovWYCwvrb7wG5bto9bw/2/acKbR9JKpTgwi+uJ2Jq8TebTmR/ofnoxQxDBUzNRGRzPfNFIP4IIq
l4BgHB4BwtGTHRXR4qylyc5l8G0iRGIhZRXu5cnKPXRKe3ZUOOgtfWeg8Vei2l+GuM7JGNTJdH99
EddeXBeyudt0UpTR1gfIlrW3tPKHbJ9XQZm8zLXfxs+RHjD1cap3Q+Vp8r1qCBzmire6kM5ZJOjl
Na3GvFEQQWtuLP9s7NjJYkx/KOWXsuoFFiOSxhslBqHn2fLq6uw7ov7S+tS1KKhoiwMQnYJ1Xb6c
cyjIeSJ009DkryGtcemHVZBS91YIzfQJ4XItHWWUdgcW3dVpjDJv+F5SAE4ZeUC169bSkoU27/on
LC7r2hdwN0FZWJJNMmibjkAmWdZAAHBriGuSWsQJtLqwZ8pyTxFDBTu4TKFsl+iHWIo2labvVbt3
MiUHTdDP/6IYwCe4YTEWhk9HydEc55RAMb3eaSNGEAO0uL0uYl2hvyI435InfR1KI0QQ4EJH06kw
32mmx6zfptnLdVHrJxD09v+rzrKPZzc2UWKQChAEX9MehbPwRDbtyfqJSswdSNH1vRbk96JbVVl1
zwsW28AsagAMuVNvkzEjfQKZ7KnzUw/DQgLAYKXISVyUeX11W3ijX2wqJ94bN/jDEbZ7UO9aEUhl
hegAt9/Zh3AOoM5glkOOD9Fvc/clO4DxpTBchXnWEU1U7hR8ZF5VO9ITfVZ3sSC0X71+z4Rz/kAG
4jdpdOzylAfN4MrqgYWupvgJfaiMWuDq1mLDC1U5myrHJrOHclnzTeWB4GD7BgL9Pkg9+4E8MB8c
c9M2FFzD68ZlgbVHAbZ/GYVxaVxY3XpQ5BzXl2E4LdqNSmPBQ88O5iafch0DT9CVpxiRbySRmxMF
3N+Z1+lf6KwTvAtXj9TZl3A7HcdkbOd+eUehh2w4aTZISjV0SjfeIBoktG5VZ7K4jU2sKqvIBK21
PT2eUJXp79I7FhhPeEhljuGobrLpfkrefYre3evHWaQmt8uyMmA+QAzRkgnUgoE+FJZ5DSjd0/5X
PGgio1op34I48O/+cs6jSmli6RXETdLrGOtOV+8aMyhCcFxpT7ZxB1oNJ6kFOq7GkRbGQoFhD+UG
vulRmhWjKxsIDUGzPCFdbxnVPdglSCliw14+/9sddiZp+ZIz36jrNTinNEiKUHhKQGGBCSOyKXAD
60LAtIIRWxY6U7jbK7FalulywdyBIRTGgOe0tTax3HrXLeO7GJCCoIcS4Cu0Ral/GmTOdAmrMI3C
HABeExOoANCcLb/BSC8n7nVBYWAlNQhRaDNYBiEiq21w9l+QQUpMtUEhjRmnJPpp591ekbutHGd+
mv029dSVMH3ZVLpdKYsmgn6/W/6Qn4C9CPSL6OteTsiZnhZJQSlZQ3g1pZsk1R+yfv7nOs6lCC60
UdIxlcsZwN3OyDYmoN9ynntlXAnsfCUwv5TDWYZKsUt/AMJpflTj5wFIzdG4bxUvq/dGnLq5/CZF
Iqq176drEbrU2gzwjGA80uX60doGnq1lQFJ2wK8V4Yam3dYsFUeyRMkCkSjOJ3e6MU2RBlGxZfjj
OOFWWHDs9i1Q6IIc0/e7dtEKjXOWAYf1bZw6GrHsPtKxZVLuFukLoxvat05oPjfFp26J4op1xf5K
4/xGE2WthqgC9X9yMqwGA0p2dpw4mS5wHd+9/aVWnK0joyCb+QStpqgAKn5wkuq3Lbf7MX7tJdGA
N5FSnNWXcVkreQmlJOYnmOSRmZ8sHG5bkdkvVn3pdC+V4qxeoQlb5uTgYT0ltldHYQb8MLtn5vAW
KcNNNw3Al0/afMiNFJCD615yVTgYf1FxXKJTHlfeI90kkwLCdUzqkTCCcfyS2p1dJE7ZPubV70iU
GFyJy6DuX4m8s5x1gnpRNwCk8gEy7L3ia2APfaj8aUMfakTA8NBb+SB6Mq1UGi7FcoFChJqKblWL
2Bfgl2NPCkKQFg0v2q9iS4MJLNKd2/zG9a0LTuLqPQTXslAWENSNOP8CMHVSotC+NGKebMIw69eb
zEZw2a3UHaHemRTOtQALnqikhZS02eqgio6QQTNdoPk9Gaz/UelH07ZObQde1O6frtvQ6kE5k81d
f7Qw+wSdA0AGMu0w5RAi10cMC9s2iRFcF7XqAM5E/T/qvqw5bpzL8q9U1DvdJLiBHV39QDIXpXZr
s/yCkGSZOwkCJAHy18+hy19Vis7JnPomJqLnyeFIZV6CuLi46zmLXazQoJ3zBKJqQ22MatqQEQ26
FY0arwyh4w/HxZ3au/nzvbtVc8b7soY4K3jm1m0DbtKTgwOn3t7CdrplMIp0nN+eAOcWv626beLv
6HTioB9cCkhVAAeNSchfEiQAz+1SoE3BdNbnpREL/paeGqM+fH/P0w9kdu5+wa1okSiuKIEr4nZP
FkVtX3GEG9PzZMhLNyCrYeJfagt5+FMMCQdvuz3BC1OdodWvbubbLrPXMmijZoIh6QD4AMfcQ5ot
99wTyFAHFXFP4sJoY1AQ/W50vl9NjroR8dc5fdZsuLVaI6oc80RfwazXv9wRf4v7ZTanNtN0mC/Y
vDMi3ifg+plO0VadkrEwVLXAZHaFkbDIwa7BnWWhOZqnWk4OavveQhZ2CkGi6/Tz2Fnf8zgbTDdi
hK4m34LPAFqL48f3QJ8JrCKaBHw6wyCjL/Lj+W1la41kxGvDJEQzbbLmJmfPTF44yX1nO+AafiLu
WZ/f8PRMps8nhM/v69c9+1v44mADVampsx7CnRLzqucOuUy8Jzffgu+kLO/S9sJy0V9z4rY5eJ/P
8xEOqhxwhxYrnloOpsYMQkHPgwjV2mBuP1aErLgLZH2w6HA/j8zqZN/AwcXuyV0sVsuUam92lqbs
YhozRP3AfWZ0XOnm0ZdVZI2PddpHDX10Ab3x77zpPeELt7CXpe1PswvfgenMcC6b+sp338YcAwX+
rvc3LYsTsWX+7XG5B3V5T+zC6hjJlATpALEGWcmc3raYq3dZu7b8x+OCDtruPUELY4OZHyWAMY24
wU/PRkRA1KjXThGcuCJOrOeHed+77fLOzTV3ZzE6YGGr9FNqTxj1Ra2sP9WEcThm/ntNPz7fE5YW
TsKLFsJy8t3iKw3AheSMYcC9NQKAM6zNfq1lOOCMHH+Xhx3BecjGnFuIQPb70SY0FXqV/AQeb4e2
j2RgUaGT2MmNDbUrkKk1W1JiDH8QZ46Zrxy8aGPy70qAwJfB42i/86o/O/FEh8/O30+0sIlcVEDg
FgMCAKR1AMg6XA9lVLfpzgWDl29vDAmC5G4VJCecqR+Frl8s1N6rWDhuIHd23JriVUzts0jsTeeh
TV97197oRE3lrzgy1FZ+21XjbqAaEFTmmZtWAHS8AzIHYP/Zfeu9Kvo8T4WbPYGapLvBL/IQTeeb
rrHeZSlWSQLgiMYCx6+s8xAkUpFq/c/HX+HB23hvIQu3EPORBfABsZBywPTSWZK/tcQKHTNO9Hhi
tw4b2L83a2FgBQO9FJsDppacd+ROMr0x+a3VXTuIKQw/JP798bUdPvx/C1xY1kSYpecoaAd3WIhD
v5UmEDS0Xh0X8785kH/LWRrR2gHFEyricycD9VctjZIGPPdmpMRZUURV38fDFKJ8sDkheNayj1oI
pmHAwcwtr/6MsvjxQPIAFFDEhAPMswvJMALm7DxoPMKXPn8tkIvReTTUF7qKBcZ5mTphXA8EpJA/
z8kA+ewAzqzhAT7YniPDpEUKWSIpsy7Mcwe4Wqyl4KkfI7+5wSy+AFX3JFHUs+MyvTbHen38Rfyq
xB+fY3GdgE4YEEctniPtJr5GRkCFuU7N2KnFNQPOTlgTfzwh81flgkxQbyHBBFhvVKY+vns1EYzq
zHjCfXBVOtukvS9OIXfOj/3L9s7NoS7m/GZmx48ihklaFFA5yA2hFDIOyQa986ueApTHSkkcsAuZ
ojv8+Ks8tCwgXGPwH/DTwA9eqJSB/g9TOViWHq884HVU4xpQQ8dl/Oou4wbZk7E4l9oLEpLMY7do
iaMG1CYv/y9XsXhz2diWTM+bU6XRgMTyeNWWX44vYn7I5ebsL2Khcz0yA4FhQIRfg2axD0u28pKL
Tp7okjolZuHAqLkfZz5mkW4vbf2tUU+suqX2iTz84R0JADEBjjdc7gsp1eipZCyxIz1RYZesi+7E
lh9exl8ClqwFLBspqLEhgI93Qmwq/zFld2Q4RRj16xUDzSIehqwxlwNct8WhTPwMhALz22JDYjch
OOZgeCfO3G9e3tdPiWsU3yaHd/cTy1GDkmXBTkQRBwrWeARA/JvIFTj+LzPlU+4ROk7olBJApG83
7Cz56iahdKPqbFU+ulEdeVfn0zf7zo/VFxoik415V4DBHdfOA+XU+TEcCuaG+X5YgsjbLUDgQEaI
wmIZk52Os6/ec78GaXtYXRRNWK+Ce+OfT/d8lEk+2itqDE7aBmiuwHXkDffkFC3EQdu0t6bF7orO
yIGVhd9P7QvBt17wEOTx8fd2SsR8UPZ86yoLlOFQiPDoleGeJbQInVMkzAfPAtgUwb5jzwmfxWEb
aAacthwyqlZgJPgF4aVuAE9F18fXckgOQFwwpgRqr/lQfFyLWfQaWj7XsQcQyNOpGO5KRlMV9bQn
r7pIm+aE1h26h5GqBWsSGCOB+7x4e0gnFHYn0OgWlID87r8nHoaWGmi9P4Suo5+Or++Q0XLInxj3
rofxgo/rQxGnVfZMHeDoZlNRD1HPqaruwQURXMHANoTiLcdCfaC72pWHG9giOq69FXABQwGKAvvN
6e6Or+bHti8vFA+DeADpBRrKr9sleV6WspuHjoNt94Vc2rEGFfEXdVWg+TYkbyAEX09XXvhQX3rX
4814/Qygj22w9UNgQgNW4vjzHHq7+4+zOMytAu1nyvE48yZqhgGc8fG4hAOQGEDe3Fvx4jxnTWUT
1kGEvXav2GWzMW+62N/6V9WufzbiYccvvbDcAN1vW12A7Jdtjz/AoQOyL3+hrh2RLWo4kD+j5ZXl
Bc2uWGPEDQKtfy4IQJxQVhwLAHIuNLXOHWU28wQzSdIIjQ+VGUq0d1TO2XE5B62XCwFOMDcJ+IsT
r/22GuXkI4ucfqUD0A1ZGY7e7XEhh84EiuV/CVkohpf6RtvNQhwYlexmUnfl8IhIJOzRE3xc1CEd
3Be1UJAmYVY5ORBF2YUXlKu6r07szPzml4duX8JCBRhIcrgxQIJyvlTZVmfX8BUt/iAB4JF/adSJ
doBDHj0M8jzmBjeLLBkfOy1Fk7vADCmb+9ouQoPYoUi/pfzN8b9m9Ql1OPj69qQtF8eCUiEnhPr8
uMUgtMFPZPIPvjzQ9MI4ojiC0dqPBrgAWIFKBph7d3jqkgvbvCo48i3Bs48O3TFq1dtxdTio3nuu
1fz53uVcD+ZY0dm1ygdn1SLxDZO5AoziiXvzlJjZbOyJEX4VVIpDTOmeAaETvKPwFE/FWYf2Zv9y
XpyiqbUTI6nQY1erp4HvzODh+Ls6ZNv2f39xdKbC4tUwz+hYcsuH7wp84cG4GapTpY9D1gDjTbi2
kAeYsek+vqzRsnITCN5AwdGxpdLQJdvBPKNKIiA6Ya4P7cu+qIU6G2kN4L0W+8JtpDenIrbTp5Zm
8fEXd0rK/Pne7huD1wG3GFKouass8L8XTx7mY/4dIUBbA7IVcLuXvNNTTwKvC+alkG+sjXyHRF16
asbnoApgeu5fQhYRqkjQWQXsGQy9dGU42VnsETSWFFaY9vfHl3NQkj9zZMwlUi9YGALCke3OLXia
PvokHXad6y0zVxh/Pi7mQJV0xh7D+A7iO8+Ho/lxb3QxZiRDvSIafCdqXf8xd/zQsSeB/kUZTsgy
jZW7Qely7Unjy3Hhhw7svuyF9tGxsxvFUAUm9RT1rriZAutEFH7IngK/CjNZDnLs/tLbTNIpraEv
c49OApPT10PsyITEAFVGG1zj+medYEVMqHiqHdWfKJQeUnxEi1AYGz41YpOPL3fwCfOnDLeFn8Nz
SJpIcXrBaHciQD6kKzOam4NhLACHL8ET+tIAaKmGS+2xFSkxqzo0cQfKvaBdH9+wg+v5WxA1P66n
HRuV8tl3t01pqdASrLvD7JQykeSocCKOSzusm3viFr4XUvTNzK2EdQG0p8jMsMwB/aVxyQMLNcwz
cEkHaezr655Pp/ykQ24FEpEzB4WFVKG/2Dq7tpil0R0aMeRhneAz5wB87duLtCCxY33rgAZ4fLWH
rP5+oLcQ6Ae9drp6tvquApJMlyZR4mb1lrTkJh9QPW1PnL4DXTpzrADQf39GtMWV+3E38xL9h1IN
mP6x0cqIk16MNaA2nV3mAVyugrvWd3lIMnPVlu/oCYnNpj/V73hwjwE6j2dAlgx5lYWdK5k1tc4P
MISi3zFMWFUeDXPRr3syhhpow8N4k6dVbKXfjr/vQ7q8L3hhylGMb5HiQTZHJzXAt7e10YadPuEu
HjqZwEJ0LZBhYkTmF3QADoRAz4PLYPibiW3MfEO9V3c6tZOzbixdbnQVgJ4XnDceZgk/7mTRK8fp
Z5wHK7nxMK3SjGaUFeV2sOQZuu63mTveefy5sMA8koBQsrV2pD41UHFwrWhqx0wHNdG/Opvi/Vve
IGSG1J07qcFc7a3yJgkrsQJm4fGNO3QygYn9LznLvKeuTQmmlhoua51/trN81Vr868TMeCAJsFS/
jdmpdr1Dlwja7EFXhVlNdOUuVuZMVTlYmqPlPbPzGJdjtRUN4sBcsxvbbi61AlMAaQwWAUix+cdd
pugZx7ATsp8mwqqlIRp1JXMxNojo3ddc3QzV+6QiLdcAnf7n75XaQHDFQO/caLlYZWZpIykIQneP
PnF5lufPMnsr+HNvvrHPx0UdKO9hUY5DQG4KHFL8+1FXclX3I8wc3ihSyv2wHlHTUmsrvbZcEP6s
KYb7OXkip0LTgyncfbkLj0MXhW2Yg5wHHtffdHRrbKVY06+fjUcqVplciccTVuaQVaeuj+GbmY8T
Bb2PC/WmEtUY0sP1LaeIuhcOQMGsFzN/SPUJPTl0/PYlLexZ6aqGZrMk+HlhQEJuvqgictgJh+pA
FxO2bm9FCzVJtG9rOsupO3TKWtshLMN6Z992yMjH7U3LIvf+uLacWNmPK2TPsDCV/3yHGTIiHbsW
zVMDioCgOqWVBzcLIZflupQAyXjhb0zSbwan0TMSgheBzO9+3USOHdJr62tyN0X5pr3hCC7D6fn4
Ag9dRchO/iWXfFSSrgRFQ0MVtFK+JqBaSC6TYH1cBJl/Y3lF7MtYnLjBLO2mMCBjWIOniTy2Oxbr
M3omY3bX3FsqBrBSBOKSOHkpo3M0zUf/Tli7/wSLs1fmvmEbJd7uRMhNMZlrXk2Rh4aOid4MrTj7
seD/eNP/mbw3N38uTf73f+H/bw0fRZag5ejjf//7mr/Xv92UL2/v8r/mL/71h4u/27w3Vy/Vr3/0
4Tv48Z/C45fu5cN/VnWXdeNt/y7Gz++yL7sfv4/HnP/y//TD395//Mr9yN//+P2t6etu/rUka+rf
f3509u2P35Ek3Nv4+fd/fjgv4I/fw0z8dv+isvKX77y/yO6P323nk+kDnwWFNGQzUcXC6VXvPz6x
P6HnAFM7IB4CqANqKL//Vjdo5Prjd0I+4e750Y4AjHkUWGBaJFy9+SPrE34HH2IeDPMqPqLuf639
wxb9vWW/IaF402R1J//4fXEtwAUEljwKpiAChD9K4RR+PAhAmSgInUYb3U2DtF4Z/gZZj6kIxHfG
7RTY6XkaCD8Bv0vRWTxyE0cnSTgNOSJogNMNRbLOK+G6f1qGf6xMd514f+8uX/hSnf4HagpqYUc1
palfMvG+ryc/vvGnnhge/QSQPIpGDH8G4UdF4V+KMn+Edk7gVVDEm/MEMXTop6ZY5BP+EtlYE50O
8zQdrMxPTcFHwA+Ea2Fb4IFC1O/8E02xPzqByL94SPoDU5QAcn4WtjDVzUhyc6SVFfOqs55SrwQ9
SuegR2/KxZSji462q8AFF6Uo20e4POadcBx2JjOPnrsBJjscc/rClIMxC4wh95FpSfbWoJkpDft0
UtVKlVYVKtdO13IwVDRkU78C6Gb35pDCe+j7hJehEjp4LsqaXiaV470bWYKuC7TptGdaE4D46IJ6
l2r0vPVIwaYz9lW6nkkr21Ah7/HsS2u629vDnydq/wQdei2Yy5xnfSmmMx1szb4PLspkslxGrFhi
hn2FZFUDnN2Br1xptzECneZMTkyA3citNv/c3l5mb6KRzfdueTw+2N7r4R0oUOL9N5wj+RvwfL69
dLByy+/8TzxSDhIe//EvA/eL8X1IXrCWDydq/sJPy+vORhSKhlPjzv1lf1leEnxCesHBbJwzk5FY
2NOfx8n5hKB4ttcgF0UsDvv413EyrE+ooOIs4RzO81IInv/ReVo2oloA3sQclAV8T0pthCmLA6XK
MZeI6T63rQ+mMZGBwQ/lyR5TbWmijcsxEXetp2qOpFnJ4B5wl1y6jR0Y4Vg26bOhfKExva9MMFNZ
wD7edKQv3SgdLZhrww8wWwj4GcyryCqZvNDA6HkTp/mkvphl445niuajjxwZgsuwCzJ2P3TdoFek
pTkFQXhavYxelegQTU5Te9E6ZpuyjZ2anQK3mjUN7DaYJiQ4y8hXtbTWNklrzqPCI8LZpIxzYgGl
v2vHOzUmKZCZcCSAT+NVjg5dNeJRFc+APuD3OaDencQTG1OQsYgGNQB6UknSpCvg8Otkk2Rdm0bm
UJmAxK+s6ovqgUaDrFtt9lFCLINGKWH5dzShOl9aL2uvCl2BSyohbAQIe5bUY9TJnnghQXjgRWbT
iHaN/KEOwlGg+QSpVx+9x+gay+tVJbm5DcaqHjbMy4u33NdinpiZkgwTJV1prQdl2l/tnLQPvJcJ
xjmTBkHNxFp/1STA2w2Vw/NNCWIGTP9TyYPzPEMlbSNK5D+ee8KKN5flmEIrp3aST5lSKngmpsGf
c10WRZwnSLfHYzqUZ9VoOWqlu8p9wqDg9OIjRWaEKCOMJCqrzBoRWCmtwR1U8iIG2UTMFOlAOVbV
EwuLyi4uhG+Bkq5oBLLmrd9OgCwGd02wakFxcA3AHVfEAlqfxoWhZYOC7jhd+LQjTtyqShdb29bA
/RhaCxM1dWrpOvSktMGpk1BmhJhK1ijLWDVGlqBdVr8uqqJxI6M2PBaD1MwGU5nrTEFog0wbpVzt
SjOuatw1YaEbBaqB2mYV2i5l+m5VtWGEIplqjqjNastIscEDbowyQJEWJG6hQqkUvRKEZLgOAiPA
DDnQPNLL2s6LV4vX1o1O+xLAhdoA4LDsFAmHoE6z1SDRzpNVPvmsOp8pO7aLShC+KjKcAFRnewYe
wxCQNS17HoskKL8nVVu6RkiUN/VnSZZAO0LMORRNNPWuh6EznPDi0igL+pbQXvlhb2pHblKoG8JP
axivS3uyvVWC9m73EqRwjhmlTQ8GS3Q8XQZNZfGNOXGVAC+7ztyVXxnIDQImXJhrlY3ZjlRUfxu9
HLwebd+55BG9Ybm1CXyeliC7Q3hzNoF7bWPzvHtlXerfp1OGiGOSVXmLXOswAxuWXbBqEM8V551v
zBRxvaG3hJPEDEUfZHk4ufqK6gyz3VXB861TFkKhFSWZ7pWSqE2MnATfTZ4UVwFrp/HSN2grYwFX
BRxwmXo2h1TAdLVBP64ESdNHZRY+i1PiVw6KKe2ql20DzuQ0R5qKmym/aADa3AJ12EbCyvYwnbXK
ac2fXTchTSjbwX5Oay9/ais06YCfUNtZVBQe0JkoM70bcAhB79xW+HGJgYUkloFbPCQBc9hVznOg
zQk4ITvRAJhiA9/W1uuS+sKJSiMDO5PF06rYWF03fueNXWt54fY+uovWvl00Drgia1V9BtVk1oY9
L9QLA83htV+6Xh0nfjr5UTelI/Bxu766zHsnwZB6KmHybABqXyfAvKtC1puqXbugs3MilwnJIuZS
YB+zGmSPYe2A1vTWMVPwOYrMGftwokyihw7tgDLGIGWVby3Twe+AN08MX7VwSyDGogUfpt5hmXoN
aO50a69L9VsLO/8F4JP+q1lX1mevTunalqVZrgItJnnTuBwNxJG0RbJtjAZgqV6ZBW8YKanduPGn
Qu0Aodf04ZiA+RDqnyPcttnA0QzautPWCgYWrFzG8Tq0zgUwz8XgIddY9NPXzq9wJPwgJagmJWVT
x8SbpAoD+H/9So82sImIdNIkZuDdgBPmBmyKaiBwnU99YVmRbEz1CDoeTUPTlXQHL9bCCK4rmgkl
eAtUSv/PfCb+Xv//FHyg3/WYp3T13qXvooS7JPfdpR/f+tNd8j+hghsA1RzODYDUAxO/9zNQ/WSj
Kx8xJ0bKLBT05pz6T3/JtT/NEwPwmGwEkShrImj5GX645id/5uEKgEFgzfx9/yj8WGRTEN8A8hAh
NDoOUacHosfCz7boJPVYiADtEq1xP0qX9GHXmfNELoM18ovOAyunI7uV9NN0k2N6p1oZs4vkKvSn
EFP3qzRXZEc9FjxPua6fWq1LFbmdQcv1VKeFFyY8YPeO3YuzgJtDVI8nG+7nx/w7KfRjGS5eBs4j
wnpc4ot6numMtLWpoCHNJ3vN7aHrQxNd5KGddCyWZQWzqJ10q4ygODMn04z2dv1AuLKY+fn5ABTF
AnAaom5gLnJCo9M2lVAjDSUr8wuRm8UlyLC8IuxalJ4Ys0GzLDEWteMFNbZ+X4wxiPvuSi+RZzUf
McMrAM8bTFs8pbwGwlB7TQItN0q0wYZTKc5sx7GcVTNP+8AhNB6QegDdKHIZz3kvJ+fSEVbugVaz
mNbACGW7P191NQ0nlrpAeP2xVHBVwWcHWZXtIMvxMTSrE9/ENFILKNCs4J8LmQdXUsPMrKeJB946
bSZ9BViA3IMfQukAvG64WVHhMDsqaZA+BeDvffEFaN1DU9sBumfQKoRUXuL2rhGrPIfGHd8dBBK/
6AeieGDJIBNAcA5dHML9cFLZzlBaXY1eyL4tryxLv3cFn1YGFrgKSDGcV4hjd12g74h2ZoooZaLV
vXNfxwq4jIOtayCz1A2qdyhfbpjwS36VFUEPwmRLPUxpBldF8rFbNZPIxmgUVfvgTMCZLfNA7cbM
7te2V5s3dGzWOaudDbaxXRsAtolrLu2Nzor2tdCduERZXDwVxB6/zzHJ5xY+5s7Pgn7NGCdX3JAG
OhIdY+UPugDgZiHPuZb+NR1rump6Vd/57hB8a9j0IAo6PTagF31q0rp+NPzSi3sLNWcvKdvzLJHB
ivXgJwC3bgmYTkS2IP+o9K5Cm/oVH7m8bKa6vhYEMYJgg/1kC8IuXGvSEfyzzz5GUK5As6sK3HcV
XxeiVHe2beRFnBrsrNVuVYcTfiz0h1Fd+r5xQYmDKTI5ZVc6l5jGAwEyyBejAPAbQW8+E96moKii
tItzDbjUsAb+wsopA/PWykbwYut68DZawzWpNM0v0b/CY2/IzIgFDc62h/Rq2Ar0a9KCP9HRCNaD
N3Q3rS+LVWH2u7ZorbXQ1al22AVSl4+GZpwGUG+iIgPCc1DkfFQv7iWZRuyXRBLMuiL0NA8ixIVD
uyGci++9JibIlS0jNnKAzMKPE5ej5z91BjEwflUM4IPWreFZsQU0x9izE2DmBU0GznScfvh7Mh7B
NnGiQ2+ZpJyf2kPjKWq6wF53fuGRqOmAcL1Bxa/ihhnn3AZJqZo0jPoYbDU0yK+y4d1ig9qUiWWv
zGSUcVBm7Pn48fxYrfjx9vAUoElAEgDzYkvbqW2jgf+HStmgh/Y+yLC/IHPK4rQfrTURrXfvcKtb
HRf6ixmbadyRFkSmAg69j+jx456hZS0hRq8MTDGRdFilg2q/OL5I3vrCtntQ8CW12rj5VD8URRNs
mOnCjQ9137PnoQUTQJcGznOLofsLA3lqcB9Z9NxrdVwAIvMUygTwDBcGDP1M8AiQcAQH0ZxBWRgw
oXxaZ4bwwixA6xQ8a0AV96/pyG0b8JQ+2wQpjS3RIuXMM7fZdIN3PqQEnTq6BGO8lBnwD2vywh2n
uXGzUlwVZAQDuiDZxnBLK1YOE6+1bWwzo8l2w9AJtDjWT/bYmpGDOnuU1ZLdeR6pzry2Mjd+6TwI
I1FWDC973DhmDaqnhNM7wdIgblSCDkxw2dcYu/P7Kzq32URobMM0qzScTZCUFzolHcbKKz/UGAAK
p3bonySxhxVI64MbZItA3t0zk4UJ8+h67jj/mgX+uGs8Sjd5k4uVBJ7/GpN2YgLpVOOuDdV6d3Js
zK0xJ1WKCkiPbuaJVWDWuJnb1Hl2U+UCa73Ej6MrzfuiG1T6MUibIwQYC3WBONkxIt+TO6GIuHEB
3XbbGfXwzUkyaw1zVlyZiPFYzDA9tKvSXgOEkBM/ThpDo4OntS9Tl9w2MlcbTmz+xWNtEyUsca9c
2Wc3Rm6TXcJqtsrh/J3pHKNhuhlKTHkQsLKDOXMnPTHtROkNm8oOkuuKDxI220w4AiDVINTnvtts
kR9wXmXrWasu8SYaGn1ir9zcHpp1b/NsU3OkEhAQ29HoGHKrJUADaFZkLK5rwV+spOExwEvQyTjl
Z1WS9VdjpryYZkxf5B09o17WrSvmfiEms8/tNn30EhCMEYGKLMjSL+kIT7GtyBQi5JFXJfJgFw7Q
AjZgcwheK9w2m9praRMOAHsqkbLlTWwPPfbZbehlR8XDNJbsUjYdvabDFERDUZeX/lBjoMHi7kb6
5o0pja+pzPTnUUxNaOSSqZAPA4nTtvRWkuUCKk82uTXxWObsS1LYza1SHr0uvRFhEXyhB9aO1iPc
aHLWJLl9bibFmW1PdGONGLIBdMt4j2yEESUl55+7URfnuqZjxHPvCVg4ZeQZjroRHh9vhsDIdkZN
ne1UwZ0tG7ph5aAAG9JRPx5oj56Noa/QQTlQTLSWgYzR2KXiROruK/YQrfBu95XxMtshMCM3w5C5
F24lmx2uOf8LWDCcMCdes/aAlgZGeSOP7R7tSsZobKqm134UaHvww7wuyW5qA7muUs1Qd2RZKNr0
vXE6Uod55WdrXbgaD2Pds3rMoiyZ2svehHe6FujtQH27ELfKmorXukkukcbXK+GI5g2+mJlFQzBr
EIoiO9upyGcnddFqQ0X/WLfkDiBBzq4i0mzD0gbVG3GhyFOGtvUQfZ6gFuzdcVtiA65qI3Ve0AVC
nwyvqxAi1+QBnQP8miP/+AWuarqa7Hy8kHZSwDMuDD/feMjShZ0qVb2qZZaqtdv6eRJ2uUVAxRik
7IvRoQRR5Hn2LnxhV3GXVvVlJo00zBpHnZVIEm6gY+2rods3v61pRAVAwQ1/BAltGngbq0jGcx88
QOdZmU3Xkgj33He1GVJ/erIz73uDE7/OPbmZM9nrxETnhpXnN6TEdEEV6AARt+VtevAQvgyAYWqC
EjP6XIstvJnCf0TM3mZzYiyAg4ac0SPACVvM6gRuGbtOabXrzCi6a9U2ydtYNP0KpHvgTZYKY3dT
PUybPmmHULiSrQKOmZYgHwH4BlfgKk09EyevUMaVaof6Ls1rA2aBywwpOYDjFI6ZbNnUA2zByysg
PHRZHdJRv459Qs9b3tSXRuYWHP0bNF8hI11+yzxeRFJM1ROtkZBWwnNeezb2d2lvwPCPzopJg74E
g6Muc68VWxxo66oIeLBSfoCdGVwfBB+S8trbDbp2oqRA1hlja65nhpmjBdv4qgRVDvGc5nlsx96O
MU0qdhbsGPBSHGLgBMxnn3MuQ1ICHNxkZnWdlQXJga1iIUcyMJuMq0zXRD9knovoDhmZLtYusoJR
Z5vWN9VPjXU95DLjf0rKVe5dJradAItmPgYjpcmuQpoUyKK9lfIQ14git8DR8ppvfQCi9AZPfDU0
zK6ixrHLIcRg03QBR32Me5y1FZAMaWxOLi7gPB+yDa97faPqUdKo9Zpsk+vJuvIpp/EkTPBeuDC+
feVVVaS0pW9qAB/CEDORuivOE8HXUmjHXqsha1UMznjTOm+yvoS+dhXerllkG5XVoKivKAW9Ngke
IbxsP5tFmuevTNeJfeN4LekjB85IAS/Y4uU6E3MPcmJRZJmatOq+DdxU8GQkKKzzTGx/PGoRJM4Z
F122GYmy7rlZia1bl9ZV1UONLZFYV6j/INlk4TJG8CZoPHa4qhhumQskkgF208yrzzRyzJVTjJ9F
MIIejJKmeWimycgA9j7CBbKbQd90Lt6W0fne8FkblXWVTo1RhnAnnZe8baAalh6RhnVAs2KtcwSU
MlSF+l/Undly5DjSpV9lHmDYxn25DUaE9j2lqswbmpTKIriCAHc+/XyQsq1Lqn8ypy+nra3VKYVE
EgQcjuPnHC9O+sz8Ibut9Wm/6OQyCPp8v3le/bXLEu5jqoptF9m6+5qMelCplnF373ZJpFKnzocY
O7aSCSuFfzYWIw/Stxtvo+9KWta7VhTO/P+uyXid0kph0Cy3teZEBAV5zg+rmPWp7t3gRpIntlgK
J41g40zkRb3Yq7OPAit5SihPnAZLVW67Trv9qy8jvEy2VajU3mLISz6g/DPEUPsP4D6QSOksS3fs
pI+RL5DIX1tslVgIy/gYuHm0k13CBBXLPnab805nKEBHESS3bbJZhxbGwX6O/FkeqnCoj0lhiUM/
rSser+2drTf/uQ4cSlmrPput1jn0W9/eJdjSn2P/OV+LUUymmro5ab1E2RcPOHo5+GXwnZ49jocB
m8jPvbpGNKjr6ibC+v1urF3/akvsYS+xKk/rwdPnlJOLw5yATe7KPkmgEOfyaPodvji9qok+3SxP
FR4oF86wuvsoK+rXHtia7eOkEnZSXnprTKbSjc0pUu32r3aVy1WTDfaXToixSsUWYo8TDtopjq3q
xq/0MjKpSkdFe5YOO0hWFQH1KuW4KBfa9UQr7xRUBfd5N+pocN7KrT4Fxc1WdlCvuHAV23SEccpZ
WWPYTNB0NKPtZFhBdKGTndpLG11UtAT84cdlv/dr1znTnr2cO+Xk3Je+dsO05+R/Kv0tv/IrVjaW
KOtT5vp/kGM+RCK/08ItUkt1+qJfbeekHod73zPSVm+Fbi30Sy49mdIKIdgJZvwN3Wro5R001p01
r2TpcaFP1s26E7OdpIngLGmFwXrovWzkWmz0gxss4ODTeCFlKW/6ZlvoxVrG3zzRurfNkMjUnivv
pszj9uDrxjk4QVGk86rzK6Nlvw6Xsb9rhSofJ8v7o5O2f+r1sbz22vHZmjL5pIOuCFNLdMmuKIti
X69DcZpk/VMuFQLxBQeh3s/1K+B6sd+2uGceDLT82MI5JjGM/ROXlkJbXPjsmcNwNwgYrjtWJhAh
5MkTSRmRt++9Fm3wmLjr1TYIuZOY2fzvQuYSdpwf7ICrrzm85Ac5Y/BFJvrYknYWq31jV9OyaxdO
bJ6jX/pwuI9H+vxUzh/tRExXdnevs/GhssovQuA1VBXPrrAf346N/xWB5ots+O/nMv8HasD/G4Hg
/yO6luuDaP6CMUCR9Mfr/3oYnocfH5Dwt9/7NxUn/FcSwXYJ8EsEjPP/A4Vz/v4XwSmhds8xF0D6
P9SByPmXh1qVTl8EYWNi828aTvyvxEMzi0O00Yr8l4Qtz/twvjZXRKX2xsWGFw1xzPBR/kbNrJ1S
t85cBT9iJxvG5OB2fofHr93Bl3kKAipWz75FXkZIojLo7wd3CQTlYZnZL3Tu9lsrle5SReeJCNZx
XyVWq07npKl7/OnBVwj+1RJ0L0E1lIvcW2FYlxTSwSecH9Ei1/G+FktUP+P30mXfvcZT4XVOxb3z
do1Dhlunfhfo5kY4EAWomNWBBo2Qc9A0l060Km45bxpnvXDRPJZ/Wf3EPvsb5PcjTgOSTINtyta4
ZEBCY7g+YdyUu4tRhCL+wTEU+PJ0aHzMbWp/6jFr3/ocLBCfOg44f9V2VrjZ8W8z6n/A2D/JPAwr
DykpjD4vppwCfENR5O/vaCu9uIcQWLwiJ/OqIh0k5DthqmKWKsH15lwPe9pf5j4d/Hxr69pb3GpW
XLQcnxjlnWNp33KWllJ52rkGK1b87Nc3aXCY/xQifGo1tMgGavZgwdKd1VDX/n6PiygsV2jPeg0t
PdnuPt+iPFIUSn1S1V2rOcB8w6Y9G85+fd1P78Zc1098YKzApiu09/m63bjKSFpe/JqvzLlwN9ld
3f8p/Mxt891cFmNx0+KOMQw7IaQLY+PXl/9YfzGPHRkLfcjGPgg72oKPj52T5Vn2IrxXzv2R8tJg
tsPgmYVkDWdyK6L6urAc6VxBBeB8UfU2aM6uF0XNoPz6Tj4i/dxJwGGC7pWQ9kJG47M//RAWdrlW
bfY9S7Y20CdSkeWtBytrejSua6wX3sqvL/nPh48pO/lofuDFe7ANPj487oHUfFZbv/rhzCo/rk64
0XEl0PPY+4cizvzwmx4ZdbXrcZANv0l7nTQnm0La3fybifCJ1m4GIKGZzNtC9Qinn6VtebIhIu8G
60UUqJWt0wUBFguiWaToZTrOpb/5adH0qwuamVDMUmBkthgfmi5EmN1ajm4fSHcb3e5VILV730xg
fy+/HrOP/D7cBzACAXoFfDa0TFDoj2M2zlmsbbUtL4seSLV29oiJrn+wl9mDGrJob7IeOrdSZtFQ
Rzdfii7/rUfgp7DPbYS0NkKXmsBm8wltH28jVm4/rH0oX1oYKcTwkui1zUi17GENLrwsIO73+air
56YMWiKq7hrtBKck7nB0d0oQbU3k57xDS8Niq6cLf6k6+Vu9x+c55phBwhQGcRRvOAw/7U+LB2Mt
aTfvpc/c0GpIjPquHm/VNhRdi/Xfqrg5K2omfiZX1ch1H1fbaj3MXQdblJy+zNNm2+z1ohGqNZQj
StUZ/i+BbdX3YZPkW5PSnnUhJLpWuTrtub0lNX8VzHCGZPDr9/+p+ECkCp04CSmLA2yHNPH8FDGY
mS0wxtR9A8wMygACC/a2ikrpmCSQWrbIIrRnZMometajz8/Gt3DSOVnMj5Z58EJ1HGfv9wva/xzF
jfkOzcZRTCJFI5B8mhbVUvVNJmT3rdOsInXw+ir2r1xHeOuF1wMwqV2STfX2BAS3wvYjv6ffc0rA
n8P7XG2Zdaobv9yetDX24XWM8xTTZPGnpk5OqjEwr0f2tJai8chEwe6+02W1PW11WM3VjjYQZtOi
vanFC5JtIvimh3Jge4qbZeHdeUG58qXf6LoX77ug9/pjGI3m3WG7SS1qr94un8S5BV8xlkvJn5Ak
D9x5YbUmNxg6ChrPSx9yyDomk3amB9+T23CpdQUvsq5hcTU0U8qa5RR2+px/beM2858me3KYZFGc
k2dMqpWkKL+eG59DOKMPWzuCjuBT7/DeGJ5/y8W8bG1zJ+nqb5vT9DBjqJ5xruPwh13QGdJV2FOH
X1/xczRyTRnIhWlMVsre/fmKvbZ7MTfe/NWDgcZknEffhD8XIxamXzipIPyWld7GJJxRDPX5ldGg
M09/fRsmnf2QPVBEDN03s0Y4Icaf62M42gDI8eQIm6fGB+OiWi0pif+QSiiikah6jvU6i2RxO/Xw
yDi9ikDmhxxS4QSJKwJsm3YDrfYu8HIKHxYPYuQKsQ+TuHtosKC7UI8WecEkssWutCE9wR/PsBti
sQubeUg1kOziLEOVYFb+RNnuxmW/p7DqVdpbpneyNWeh/4tQ4lNco/4AaYImK645E3icCT4+cRVm
op1VHz1OI6RTGFEaruqFO21m3tI11/dPhTMvTNulSjy+cAI2s9cKOzOlvRHuSfaQYZLMN11VbKBZ
BYUXEyLhgNrOUdWTAUm3ALx1hcXZmJzagXLP6qSJHMvoNy/xY6mOGjCOamybRDXeoAMf+eMjKa9t
NlkavHsQHmtr6HJzA4PljWbpvq1jGCSgBMdMLGaJEytNSNGdYqOxhEMa7yx03FM7qaq+eq6TMvJP
ixmgV+3UOsvwOlMLnyqEZx6Rth1hfwRD16CjsZ7wuKNc3vG4v3m0T1kmjwbtyDek6thY/PqfHm2g
31pUj3J99PLJRCpO/0ytraYE8H2w44oCxDpItQF7t2Z/bCzp8EKWsKnz9bA1oYN/YOJRdn0kS9UM
xxyVHrPPmzaiCRXOhCnmzzXYNx4HhM3Twu2gLKcDGQkXLAYQTjfljOUwFLRbZCiGIRIWrdfqERL2
TiRuyb/ex8eEwur514PwaY0iS/bIrhALxRw77X+kus68+eEaQpaamkgSHd7TWxcC61SlnCyhqf4u
LHzajswlDdeeHpNQi6jUf9qO7FKSQnZL9KUfYXw8D+swMKHY+xkfv+x8GRyy2ZKIRsLaWxnwespa
UhaCHqM066Uebilpxll5zAY/JhiwIKd7DbOQHQANBd9ZAHavf762XM0tQ0nlmCrijlVkXkdeLeZF
wGAAGE6TtUyme1s2kjsJKtDYJ2BJc0799Wj7yacUjYc3mwBBAvsCsqDPJxvSwd7K7WU1oE5IA+KB
+nyXZrOdldehu/l6PShBhQ7yAnZ6pdhputirc7sevYWuwWQ71oXOG/zLs0ZEUOVnueTf7aK2T+ds
9MN9FbWyfvXLetP3jQwb/TxvTj3f+JNjL9s+LtskgG9O/tiPx3kO4umaeluG/1oIcd7B2kg7iamq
Jk5aLsOIw79EtQPxRbST9pc0X6qJxQDFC3r+brGC0i+PeHiP/gMs4tXPU3txxnk86ZJZOBn5W5YP
Z9COyczSaKvnbeNYy1TsznA5ySi7AmOHxymJcm8PgrjAKA6lWzyNfk1l2qMQ6KTw2xO5wvUZ+mSf
FC4S2jyo81O0GcNewQ/dLrKkte0TZ8Yw9phbfSzsQ1fJxn9cgymvYJhJe1m+LMPiDVdWj6XDPTtG
NL5SBQkp30YTMpxdJ6Uj+rtk2erqhK7s5XLcpB83cpdUEu1CGkGXVfGL08BFfhVuR1Vgz1RZ1Y9k
RPNgp1U99055SvdYFcR7zgFBHZ5kjVWF14kTWVV1MoWd29fih4hbb2CUFweuH8g0FQam9ObovhN3
mJINoX1oW9QB0RlVnULUly3wvMoP5ZQP83Q5B1leFMfMb+YxuM9a11NnNP8ROdzehba5FUXTzWZb
r/u4mJNdblFjGfYiQ4m1ns05hUZTl2nYbVK6IPoE2KkrxuBPaY1h0J8xOWa087NH2uJcw3sr+SPD
6uHhf1OjVufL8P5NqyhqfmbD/+Rym+x99bKNKnGn8zLUXe6eImK3oihdy6DCan9pSyM2CPzJ7It2
YBU8Tu5BsvSeabIcghmXgUiC/Gadu7mLaMhglXN9jJCJu91ZNa5JPN2EpRcUyU4licmqIz0EonqK
8iyztgvfr3tGyloxFW+uiNpKBBeWZ6hul06hCqe+LamrxdlhLgkE4LOF43HvhCxzS+tk1bYLRQgO
t9rbXVVSN2oH2wraP93cbbleY3w6HqlGKso1nIMZWTceC3aQ1AmF+SPcPynLTqnE5PQQIXn6tBMI
GcJjKSgMI3aoh4ovsheDhWNLZEK+Pw05tnwJnSGYAFtLvnEyJLrhc937o4ohwPpgp8qI/7CX9BlX
q4XDIZMWrOb1OJ0v3OAPp17MOLd+UoIlWaOleRVWW8XC/6EUBxp11EVBppXOsbNSbCpiEYwWb9Af
1fg0lO1YtIyXRZ3rRIyb7yxXcRmZWy540932EDKzuILHj9QL3VnNBAu1Zd58sFp8j24hZmimyeGj
bLGxmrmHiYo4z/jzebT2PPUC4Cb4XrB0MnyAPpAlXurPKGwMRURAtDr8nD3ZRvcW3BNLyzxcNqxv
gzEya3T6M8dFYhiYf3l9UF15dqEtzOjfhtp6//i/B/n9cyAFbnUVuTSmiVKHYv/0UlFOpoZRtN7K
Qyt3W7hW7np5ga+9HeKIvAveX5TcpoGpxsl71PlZ6yRrFuycSkxreJM0o2SUJrep+QgFPYe7AubI
pmRX2atJevOG5oes0Si31UvyPoKyYwUR196fiVIMZ7SUmnc4O6frGJvTuf3+at+nR5hVNeMT+gW/
cQiQIfAXl3AVzNOcGiifF74I+eYqlR2JR6qRmMhA1RCeGd73ibSN68hd8pDmr9CFtef3kAZ7zK5+
EObW3weUAtzGPyTSdT86WHbQVuXZBlN16U5yg2jZh7kYJWuasrpBPvqZ91tMkate4Km1TJ8+IGPl
4fVEsnvTg2WbP+hO5os/5TFfTBcnPtJsgbn/dgxzMT+OdV7nVNLymL8rlOfkFMv6NXKGC+99rtBc
Mxmik59DnpST5naWwqv4I+wASIlgOBV0nD6ZHLWF9iOZWxlPewjjQ1ukdp9nXDwoheTIRK0ObBNr
QYPc8JrEeBbJ3Cznkf2V71XrGJbxsSJZXFa6K/f1Ik8HX9pUZ+vErxu86Psc2BAf5ZHPi0H1fCFp
DOrrRo3879rMgGhILRygIgWWX1/jDZMBCsy65OqOyOX0FLYZFedDtm5m7s+wNgGJF0+5RJhYi3qM
D3XDFtscFqvNkv4M9p3elq92uJTEG2QXsqpOf8LJSGyELo8jLZtl9331e1o6n3YltUr7xHtbM0pC
b+G1Z3TC3p48Ect5eFTeLObwdHh/9CXJe4bI65bNuD7Aeu6DQ7jZDlFu0L4ZPsxZzKwBrzJT/B0/
jSF9MALO6JrnHYrC5YtmgvN5Rd9U/lXUG7hygqK3TfCMpIdSc0XBVPOJcHXMGXYKxp559Q6yIK2t
dYagVenMPctRH/E3tnfoLeNYDmqoAnoi0MnXqTj6Ng1nJzyqaoCJ4KKpQrOeBn+GTgblIx4IlV6Y
rex5/UqkKY+c9czgjYVnoAJ3hI/b3pZ1m/Preq15yq8z6Vlmnc9Zr3VxnXilASnlyHZ3FVWZFw53
PjDWCjsuK61VHMO5C+p+D3ThhP4uAgQKv/k5ygnaKrNX8/I3y994qrBtzLbRIBBi1LSrHSbf+0iW
gwSJ9gq78KbzeQsaetdUGxzQB00yDaqwdSoJvxFvmV/W3G2MAIoH8wxZh+5OQQDUBqWqC/JVMusE
2nj3LUwo+Tsv/lKH9XUYqm7Njr4r+8H6ay4cvHUO7GhebSzFwb8tGDhOpJ9AJOdq+GLnqsxzhEyr
J5b7OSK3Ua/JROtu92ufQfy3T3Q1Tk1CO5ytr542nyoqVjPsDguHfceR5JQ4NyWjMzLLmzJx04lv
WtSeEZCSfyJ9enuS93epuhKAOA2oS5vHegs3dT2Z+JesuYkmZP9m8RZ9Yz7RvqH3Wema70HKRBmI
Bd1qPoioIeATnNxNbaOos46lnJMtZtfbsNJ9pmShmlWZNOYnP6csOSWRCKMy86N3PNyEUytP9bJq
L9o5rrbj21FE+Sx3s92CniOdzGDwzao1qxw+g4EDe+pEfPFJy4YztUEWfPBt6g/X4JbmzmEJ8Ks/
LxSgXbMeFFPFeng/sbVFuUUVdLpu9O+q94BVvQONKnYMGG3VyoCQvQ6R3MPIa5TMdkKFo/VAh/iO
Z4asVjKVCjc3aZyA8WQ9RFNtbmt8W3CWrNhHdlkwmkXeuabMuG/hBDEno4w2EcUuEH3bNIhoalbj
8X1AwIFN0EN1b1Isv3es8kK4Xh3FvwG+Ph3owXKID8xg+mpjIfYPWFkM2KqBV7sP+H2H3DXUuIXV
MEvCrLJ8s4LqCeDFqH2VufffnO4+4l3m8qEpnGDCAAudhfsRKtEj9Nu5j4Cq3kNjCQbMXXAOYCX9
+lKfgCZWk410hWsBWfG/oTnW/w1UnONKxRmp5L/niI1IVqaqy3z/BtcjM7uTUJiXOhYlb1j6GnIM
zN234Pjre/kIIQS2zfyJDfkRki48Qs/9eC9oKeiextJ7gEZIGCsCx+TjfR9H3mGTpM6/G+d/XtA1
bSwxS0lcNGfJJ1yxEtp26sbO7tXSslHQVzYZzqK1Isz9XNm/fsBPZnjmCcFu3xVvLprKz0DmUtNS
tR3q8P5nxJjFZkD7NfTWIDguPjqJY9llm74bZ28tIY62Jp57mtBgoWZiP/rNHX2c6dwRRynMMymN
JoEPRPcJaFwT25qj1VP3CNXNoprJ61jjy1hlxPUingpegfDHlZWZeGwOpBZwWPmCMEKNWzopTvbH
oPFkgOc5oWVNCfWKj7M+Mue6WD3Ok+n8Xs/q3sPsrx/i82vkxSHTwAMe11bHiT9XWdl31eAu1nQt
IMwynNtbItT1QTverVY8+r9RiPxP1wtsXqT5T0gjn4/zNIKthqTRHq9/bntLDntoZ0siq9zpvsj/
K2gNV1NkqDHIIoGbpfqPcODNGUj0VJTX79sSSbJ5G1FVsy7aXpkN49cDauLLf6r14LP0pWaiGlIK
ZVv+/fEB53VbCr0F1WnUWroK0qhpIu9bqFkwv1uC/7wUry6m7IUtCofMz6GuydwGJm6Yn76nIlMA
OsI8co0Y+zdP9am2xl+HoUFHApdR5BxAZP34WJi7iIyec8l3uwSm/rms3LAyqSK0aXOcnOOpbVK7
gdsW7SJdG8v5mlSUPlVot6PHcrYJgr8e7Z8Ukb8NOBgmQ0DzBfeNMACL/OOd2Tb1oqgQ/YneXFv0
BzhthiUxQgUe5V/91lJoT2Wfg/kmuybbOMXuhiAfnOaCLAJqUJ7KqgORunR9MBH7FoVCnsvTlZwl
kNcZOjoIpTS/pBT2tVeq4XimS9dv1aGpx83FmUzaYd/sYx0AAV56iyO98DZ5rzNWIYck7yZD8a2W
qyoXUwKVBw174YDVlFBITjkARUWzr62yY4r8TJwii18TiOdmM0U5OWAEsQvfwuv7Eah6G81ZNC5b
CkdWk57ME+Iv61S6MeeX1h0ZblK/cIyu0ZmbJNN6z7k6ira8N7uLnQ2L5n5onG3X9jppMW3uorqE
6/sTilFs5wJR5VuC9ZbZUfGbGd8NKx+CV6QmEC/OPJiJHLpYcsmm4rQzndtUUYocZmiDUsgQyuuy
fvRIxxPvOoT+63dnZWhbBqToJ4ixKZJGcz5M5rXHkEdAiQQOBhmKqH7gbTXEMkutUeYz1iIKp5bA
vU1U0kXzIVeIwdSXYE2mTX6hDmIqbeSmthtey6GnuPGl6EDB8z3zHJrDUWiFkXjaOCTDf60ciRG0
B+Eyu9+cYFmH+Bo4L+vu2iQpK/dQtr1lNDIENBzasAWjxn/Afpd3u58Xd0NqZ1sgJlNKyugEMfKY
NZsvq4RGl9uOMvlccMpPYk29thB2j7KpHuaX0G6qVaD64SBA46uobfSfLYiQNe5g+ppS4M8YqajT
5+Fl3LCflMdW1CEk7Z/5H4C8yV/XdjCb4fvUqN+y1DaqK46SOoGp0+0mbYcISXSfy4jbcKvKhRVt
TckXNhcZP3RtYtXHBqEcZNI8nx8CrELLPQKe7KTwJ++0sL3trNHLdArCIu8jHbopGgRxHWH3bYNl
T/pLxqQ+9XNkijtWn3gpdVf/mduFRK3g4Aka195wwiEcqMttg4u4s7/JiuXYzl14Gc5Ft498IXi7
tqWPeLn4+KQW481W1oN94LQwHOjq5GGQ0ofNd9GND67jdxfat/KLZkJPHvRA4xBk8tNJjsleJHN8
hwGHgm/QFa9FT3fRWnT5bvXbdh9kiaJ5s9scV7RTetd2qCnIj9c29cs2Os78ybOYc+KLXuRI+2qR
vaqkqk+qhS4RuzUpg6MobfnQ+dQM4J/bqt9Z+GQ8zssWP9dWi1eNNzZf5tgtDrY72Oc4HCG9kLTx
uvSBD4966NsffRlld4CaBTyqwUteHUpQnLOczrnHUF8Ux25trYPTN8N9PyF2NaFg36/LeO71GlF9
0MxxmkVJJuI/i8lN1jOYEeP33vVLB/luh+ouLxrYqxNtYH7EQxA1eyuz9HmTQJPY+85Q3i2TV3F+
a+RF0A+OSmnbI5/tsu8ul8i3L/rQMTM0C0xtN5/m84U0+8qOqukMVN46LyqPBnEx0e/VmWcPjS5c
dcFxvrO+zp2afyjLWlK3cLbnvi+lC9Ohg9a4bT0zV9S4hcHk0uO+2+ZqOQ8RrOQ72+mK69WJCMQc
9XAa8mrv3I/tujvXi9JHtxvdi6Bulh0I9FMwr9/tMcuufYflM/UjwqFI2cUuX5op2ger9A5+NLTX
nfD117VbyBVtyu55vxsruBlVGhV50CF581DhjIpeXm7dnkgADLSrzXC3OG11R/+7oUqrYcgflVjV
n3rpGnenlnFBYKYx8y25PyrBGBdULLxFbPQKiufbxO0FfUKx4nsum45GrbndPLUSn44OLcldQnHj
rIPtnI7azs79ovWf+zhENEcdYqIcghMbYBQN6UdLcVIe88swRlK5q50qedYWydY+Jm+kZ2fZq9tw
xh+GQB+GaVJs0engSHELfwjOySz0oyvbDkXT4pyU3RQ+ay97nDm/P26qQcOmOh97E9XkP1YG5ESg
tBwPpKcrDhy0Ed1pX1FJruhsa4tpOqOdZ3eiyI+dXR71NMhqh+TFWzrvS6kz+TJt0/ZjZILvJ+Qq
Vz6EhxObnWKvFjU8kPdiDjO306Wl++rbZsv2xKudDMYYMPe1WKGTw4AlItmlsVIagio8jSgYpR0s
dVSBo36Ec+Zx/5N77tith8zK67+CF6pbjISQntDj/qFp9HaR96U6LBEhl+N5U1y3vj2c69Gfb9Gg
6i86jv3vXjURHFy1Ttf+CtkdTud843jDeLHoaD4r5gVDXjnGLWZTjY9iMIT5CRyTnG2Wzi6zTOi7
zY3FYwyk81Vt8fCFDR8JlaWjq82xkI1vYXGskyy4pPLueDTwTOo9po64CNhw5I5bbsnbitLAbb7I
TqUwVuyjnkv1tRvwr+HQv22XOvHHCwhUFahFI7/k3pY0xOxmOXhRFZ861CJRP20+Gkg6xYpRW69W
hom/fbli7lTQs7dZyMH30QjUHl/SVHKKhoON6VQ9YC7ZZZez1eW3oD/1teWv7VM96Gd+B3uyoXCe
+oYMphyj8npJSmihQecgP5Sd+220kD8gipvtKyhI42PhTsjVhVvjrZMIJ7rwM6njY2I3bYLONe72
1Jf9bTdRh9/HyYZst9yGZNo1XtZeSwsewsVqKbyJ9qE9D/pSGZ+Ho7NoZz5rfdXcYHdl3UVtUnRp
uGghDyLp9H2ZF1NzoBS9ioumqGSxt3QbwNTMMsc6iaa+3+7XuNWjODGph71H0iJriZ1Zh8i4Oq/A
CnSdOhGZSxo0YzZdgeKUOPuPTv5ljja5pohmw0tohBkyZ7zwcWwCIBiegoJTKcZBlu6GICRxylvo
TqfTEEbngbvYbfll89bMnTDXUnYynrsEO/qX+FQqTlS9tnovpj4YHxL8pk133rxO9E5bWV5XqeVj
JlF4sHl2rvDrO7k61nYycwBG+BYp176cE9xSUvTtdnSFn8Q27yHubdhMbMV56Q5FimVldT5Y69KX
N/VqhcnmMfytTctW8KOmMuyxzg2am2HwS0wTcLQK8dFox16yHnB2UelIo/bm4DtjLS4rQdV417TA
z+k2LPg5ec1KQQrJXnXaFj79Q/M5mK+qAvh2Xy6I8VDQOfE+jLFtAqortXNW5bqjTDoG0YqBF1X5
cHAHuuElS5Q2ZYbjSuRXHhAhWOKT01n6dUpITTzdre6JlBk2Ajl6ttFNSeGEhSKmNxQ5XM9EeL9a
SKhIzMZ4LdDkUXDhA9K2iqX4ThBSeLEL/Nh2Qa6cJTlUTeRE4tC5eC8EVw7dWcZHisxNdlqq2H/O
p+nbton8MRfdtzzpgnLHMaF5mOGcHLI4wxePzcMmSISasly0XdSrW19rrxiPWG8laae6jU7R0Ee7
XdMEzYNusdDQOlx3IyIX4us0NN+HPNuOkaRbhcqX7IrKZ2ynztLPar+x2fi3SS88XDm01vtiAoNi
PjBhdvD05ldHdtVdp9o+PvRRlF/2mIw8jKof8sO4YBdzBpqNMsxqluSskaXau62qj5ivBA9tZTuH
BAXNRZUF1pVbLf6F21FMlXlPUT3hWLR33Wx6brHhOtkW1613dsQmvLeTSfWHzgnlNbzGeUANOGe0
6J0RVKoqL1M/7KcOAWCTwW2FqDme9SEPd1gB3x+w3SxeM+rx6qSk7rfXLEqcpDERumaXZ/PH9abe
IyCqX7mF7J5dpziO2IqnY9uJp7LInW8gggsqZSc5kXbSHKMuKlHG2zqdmlD8ib7zkQYZnKQ4uB0j
HAi/Ssz3JFoqKb96dqbPR9ejb0WmlzJOC0Dbc8xReOjcBnkvlinlEI4SimPJ+TQ7mL8LL/pWZbnz
Z+V48+VERXkfdEqeeUDZTxQF3MrEtAV3vNJWVyF+PeStBEczCf3vPn5/Nml7Y3btxe1f5BRbxaHG
HZIdquHIctYGbSHTXhfLQA1sk4CY0Vw6qYdeEMWZVZTBVd317osQYkDojw8/Yu06EnFa8XdTYDnm
BH4OAX0jRvwEOMJPtSbXqpCudnL4o+PUJtKq8zz7GxsvNiOJFc/TqTVU4X7oSpwbVOA+Gj7D0cFA
aEQ0ZXU3QbCUL+MUd2wPnDyPcsz+D3vnseQ20q7pGxpMwJstCNCWlcpqg5AFEjaBTNirn4fSmJb+
E+o4+9l0dJRUIgkCmV++FpVWl3nODZTicJErYheiARlpbhY1yi8k5y8Co9fAYCumevlKohvPCg8l
57RRgq5+m2DTphimcErbcnLOgOc5Ui6xbAzzyFm/u0hbs30TFPrirpzfYoNxRCd11hteavQNWmRz
m7wXrer6PZDTsquUo5LaNHrzbpwD6yOsXxihVmKGwws4F/WBTCN9ZvVriW3sCwqR+iVi9ERdYuBh
K2bL2BE1iN5pbUxPpoOccD6glOEm2rlFU5RuNe3zyYfiaapdWTGkDen1GDvtsrUXNjO102bbW0u3
TnVvdxY9IZwqsoolLfK7Te4GizC29WCYdtm69/7oZEQtWr1wPtfIWY12NxnhUmZ7iLxqMW/p0PS7
aMdpeyH+btyKRo27gA3XI/sJXi2kFQ+VORbjdlqzprqsYQaks1MjBzD5UE+gVk68ID8n/WcYZS/e
KH13u5yMJHOA3sEl5LRDPC1952u86pXfnsZiNJofqlfL5KUFuqymTT0iEKqPmYntdTpIBFy6TYbV
NczyoRxlxffgGsi4xhKFNdzEhPyej/+9MaLA5Dqqsl2TSBaL9+YNnl18/AUiG/JKhGgCroFsbStb
5IXCiaukAB3DlZ/hOdyCb7mbmYt/QO+98bz1lopI6pRzgWe/DQHgDE62WUnyhDOwHOuXsQBQCG80
A+VyZ5aRubpk4Kmxrw4brBvfFlse6R9fnJAOpCbxaj2u7cUZ+XgbMQCoP6jZ8ZTTZB8dfXU0pj4C
WuGczZG0ow59lNDMOJwd8n4vZUg8KfLBLqlQR90Ss7gyusuIFXONBEMUrkahg2ZdJejwBMIrdki9
xnp207xdXFGnckYJFIEdtF14szH6hWlm1H4GO0fGH1Zsy+0jNw3WzXEP8JHNiwzH+tlA9aNju8MU
F7sjz06KCqb5ZrYVUxaq/GKo0s5X9AJNA/qZJd7sHlJ084mDLFH/nyORTw8eqt0j+LS46cjp2FW2
P96W1ro2qXQaRGRTBEEtjfpjGS1zcOoZ4YLYIXGMXtl2rtrDoE3UlUsoyVdC2l19k5uZVSytLuZo
AjzcEe/ttn5QwpgXBgSjTplAOSFmpfS8A5kBukkyAjW/GFu2rNSP53NvfQgrUeFXFm37dSCIZ4hV
OXE0aDeiOGNzKK0iZZwY1BGHczV9y43lirgwUdtkZ1RFvsc/NmXGvhmtENGQ3UftLjPdrkvd1VRH
S3XBez3VLoBlkF1jbgAUhccJNVjVXUNu/JjYpjfqNyQZyDniQaL+26E16ScGJMtG7wS4dZdz8m5i
t2cOv10gAklBcKogDSq/Phs5qa0KQTimDzR/skFSYq+jSsKW4O04MHRxwE/BFxMsOaZUNH/HXtZ9
uRsBzL5sCCm4N7LocTTMjs9J+7xvyeVh5ctO3CgLo7RE8/HdQFQFeEi2xo3BMqw+cbici8egbHAp
K/RV4sgE458HGqXFF5ZIh2TSyS2vQZ/ZLfLN/Fs+WFz5kPAmZHQEa8bVttE0JYU5P4ckJTzMQ13w
EbDXXWNRmo7VNGgwUVRe9MECPgySqOzmkwVoIZIZzc7r7Lj4G71KucfWLUtkk4P3sc8wexMzYr75
g7KIUUAfWQz1hnNAbWuML4uCTExqIrFHRe5xXJNuFkeCUJETQcSo5rDhI1PNs3nh7Ub1VbLBaXgn
22C19zBX8L+mg+ExySdnYuk18GGIWMsA2aOTE+ETkwKrbp1Rjje5bU2kMni5DPYINOTTvAQaNbRu
+ZSoFIJP7kCGcNwwgN/3RIK0sQrdsI2ZqVcR+1UWIZOpelEkbOglijDgkgfSXWzS130p/bSaEP4l
jtmIdOsXfif3kPkhZ2lkMjnyx0x2WmpnaqEqyFvfA1aL6bJoAnaSup/CD8obCCLUBqEiHAgEKFBj
d7dOndmXkETcAPlStjbxQM7FxTAK+8tai+q8GFI9oCEsd2jT7M+4dcZrIgrR0zvh0aFDMLQrCKaY
15ImxSHUWTqSQFez/g5OfSkte/X22p+9FyMr5HIHclVRJep2zRrXsrHeRYQSI24QiNx1KF/MNJi9
lUNBZOO26K9JV2lDQssTMTLDvGPfZKpjPk8KZ+jD63Xz72eHBBlwly67C+vGeetRfxAIMtbvjmoI
eNH0RxeiBXtE6YmAK6euLqqH99yYiV6q1GLsDCaP22HEdqTAXT61+WichpKHOhlEFdzrUXdn7fV4
UIagugEXCI5GZoYvIMYi4DbI/S/S3px0cU31YRpW+1SRJmRTABqS3re2ZoOkpwXiCZQKjwqbvJ9s
kcHgRJP3cmg9e6o/4OIVyQC4RQybcikOdLwxZXyxLuQSFGgWZ+uNIIHlLcq0FUs1mlg6vSptwjr7
gdzZTFzP1c8h4/7BcjPrS4cy/s3kV7zYWLhwWBHe8AKFtwvig4OcNE9dOH5GOK0f5GiuWRxqQiZ4
DraHKDdIxBgstzmwHwy0eYXKScIA0Qy/fTP39vBaAnYk4cJBpaecYiMk1+peiNp0P5YFiT2EA3IZ
JXnNUHQoQMky+7qOoP9DWknwoOELG1TVTAncPO6qN060XSM/DK7qXO9el0XPKq8ou0YzNfT4shEv
LGvZ9HANEKHdvbsi8VkPs42HxE6czlx0cTLHoim3EwLzVT9nJIN4X72W4uRj2YWNdncZ0cvaSMLJ
c+eBxatCZQPXhm6jjCzh03ile2tjbAxNAouGyh/M5TSuCyhm7NuLt3fddg4/+W2rWVR6WdUkBc2B
V5hewpyHfiIxVj/PEdq4aL+QSTPGo/Za8Wjz0CCvJ1lgJSWg+272xhqoBKIVAWGq5LxWBUyqIBRJ
J5JSYcgN7sEeGiQv883sHycn1BxhhLP4w/BCvU1GRh8Ecci5DyuTWMo7QkTU2CWK5CMCuUzpjKr/
MlbbZJFDUOaSSMi5cxnJ4o2I6X46Zvisy2gHYn39JK6fm1F9KPJlCvrX0cg3m4CLLKz4MzT6gb9c
DK04MF9I885qf7eYURhM+7/Tc78z5LCGKEBMqMOrkxcC9mr4/6dCAqgs1Cbuhe9NJ6+EBvlUVzmE
47UDRDnxr+6IJG0yFwMDhiih6P7lDfxON1/fAEIBzLu0dMASQgr9/gaEt+KNopj0W/XrDTS/lCdN
FdXccUYHL/aLKf3/aQ7/Ur6DeOAf98Z/9D+c9Od6/S3P+Pr3f6U4WJSmRPTdw5/9tOf59v/JM/b/
p0+wKloZFxu0d20k/L95xm7wP5H42GYAx/Mz4AF1DmTttXjH8eh/IFkMJyjOu/9unvEf97Bp+Wgj
XDQLvD8PV9/Vm/UPlU/nNQj5CDtm79HzpQzMz340X5NrbOe42aCChWcV/1YkZjm/W74CxH4o7PBD
ebaDT8X+Mz2CGbIa4GbMGPGr2p4lHRDtqTFCyVyVlUCw06RK/6bLVilZLMIuuN9AIz2SlaGmL0R5
ecPZyex62DsToX0EbwUWm665ie3kZjODJNf2m8XEkyUlGBzo2FBEZMnWwWq+h3VnIkeNhp6yaCWa
LvGI72lT+F68FhVyyoskDFEgZbHla56P6zdjKhGrYO0RSV6ZjLNZoKa3qSqLac90sWECxnY6PKDA
kB/9sqxgBZAR+meLcuKGlJY6c071FrlvnjFu+cEI/WLlrS0zx0jEWCg2FEbLZdfiF4J2qfyppPjP
uvLkEUGL5e5a2Lsm1jaI4AI7AYib6KAewEaGgSw3je+0+cBpMbMT9tTo0Fjj+FgWlnVv5zmRllej
1HvTmPcGGUfku2/5fCuFauGL/cmPfWcO3pq2UW4MxUnoZTYHXYOVuEPgphxiaFI9E7B3Y9K4aMch
4XPlweJc/j5brf+6mEaWtjbHm50nG/lOtNdwT4rk/AXKUlyz1KuQEEgoG4ekGhFJEGig1i9mp5o5
dXuPD107V5gi5HAc7rTR2NbRrAx+PjgkZHJMlyzyPZn+gGd0pSNacD5OWRV4e4epBYsT3p00l65O
kajWjLRGFfXjg1jXafqompDXhNro302vK5AirXChjnJI4sqXYDtzyu/uKqUM9xx2jXgK3I5ApTJX
pOuxiZRfIcoY5hZAI5FWRo1nAuWmHKDFNxfAk56Oajhsk11v5GWGm5PdD3je52+hM6BRPUfofBk/
XLZIeV7NseFggEGq2Y09gvKHxuwkDQYl/1sZhNruJrd31V6L2hbMiYHounteemWXHjLMamSKR9nw
UCkCih96nJKYiaAx8LbbS1uUB60d7i/La0z1CKPIQSnuVnLI5mSmAnJ+MPuxLZ8baWP68bjtuQvR
u/C3kbCrq478f/8w3CwxHck9uMYUw/CWh2xbgqBi/At9ilRqmYfbFltz5k1bch2Ux5NXZQjlXDrZ
1+SX1VIGGFZeschw1bZi4m52xCbfUe36DvjW3AzxOo986tZR/GEOzPDYylbQyTSBzbyv3uIievAh
23lSIHbnMNBLOq45x9x2wnwMucnJ/NChB66eAQJ5VEzJILZzx64uXwINPPAw+65snugkalQ6NMD2
qf6pISyjiPim0i/Vk3AZO0/9WnKOIRw2DL7aPm5S2nFHZR6w5bTfQeBJbMHD9kHbnfToiKByhJOp
pfeeZZ0pBR/2jCThiwOEFu1niPunvBfBXTda5m2/1kf4LGQAImYiZDTohzKxJwCG0goOQgUnCD/9
aQzW4WD5I7SZ9+ys1XT0yID1dAuO1dc5g8UYMAB39UNPIsFubEJhxj6n2ItTWdnLtIUjI6xtiODR
t9un1ml+IMedNeKXxTug0bBO4zYhf2/FyNUXzl3BYlzvgF5mTD4shLWwu292k1nkkpv+Y901xwr5
1z7IvdepBOxp28Il7s8Cn+m+N1hqb4NeI25xraOB5emwohY9Be34pdWwWaYXpjbIZGJmAGBldK3W
CQDKrl9MRPoo+ff9eVijhJPn8yz0QTJd7ck8KXZYgIJboEXN7TAdroZBYxWA+criVDp2dwFJc+5b
GAZyicccdXxZ4Px3UuFu246QS50GXUgLTSnkm5VDTVbVC1GFFxRhlPBY+XmEHPbNoj9rnxIav3JP
KxXaaP5voDyBm+gpjp0RorVT6Eg8rIpjFom92S9kWjg4Q3TNIjaWH9jB5oTGjzzO3eaMee8hK7dw
z1LlvW7BSoocJccaVPZYKJt8WvQ1J3Rwp1zXCjCOCMVs+iQ3aBxIPc6WvQvkReoidh+EEJxXhzgf
nQNO33iLQo4TY4Kb5hs9CifDootF2OQZI0R/zxjPi90VC2hBUE2gqnYvLePGLvMnJyr37PyAPLhS
8TEMeo2zsOldFDFwALt5K8a9yRj/CItneLGj+1t6kc45bom7MfMeTUlAXNFwM2XR+DpNwaNZFkY8
KnGjI+9InisgRpXf2SJj4V6iZpe75SGXa5k6xCif1rV+8Ixrt7OyUyZcJz9HRuURrIKpcmdUrTgZ
MvpSToquW1eLEtXK5JtE57I+IjDY5scoXCygs3BLvbl+tIaN+Ndck7PK4V1PuwWly+dZbyxNhgRL
TRBF1KnYvGt5bz/1qfTrGX9O6x1nKl6eVzObG94qscixNcxCXM8Yb9FK288qNjXCK4woeCDiqvMA
dPvU6sD6HCEl+BQZIB87PxiiKgVVumHlWO9xWLaEAHrhGznU1tndqvZzgXXDIoR23ZKxITAgXSXX
bBly+lyQVObgBEAbpSPLdOzt8EnJ0cATW86EtWUbEfZqjrprBL24LfIKKGjMtzwxl0m9L0QSHgdY
x08SVXradbV4RGXrsE1gpd37C06x0Yo+m15fp2RcuE7ciw4DqkUaIb3UVaStm0jzazG5vLlJnxcD
YxyEkzxAkY3xrEd/l29Gcd9b+fIjAv9PIgw/PY3Thnj1QrmBpWYUKlzz5PNktDyFHj/rUQeh4fKn
RJFcAJVn1uu842sMX02ET3eNyOdx19qFGe5bszIf80Yvc2KYLR/anjMjyUtl3DVb4TNyySE4jBN6
Aojt4r4xLHXI7BlUyJyq44Zy7xxWFcZGfL7poDQESo5NAPa8WdkWS+iqWtQwTSY4La5GD/2Up7Dg
j5uT+Mqo+lsy1wQkP8dK8seU3JMa1n/s+3U72vx02YUZqYimWOxEWopAsTXPp68WMN7BUaX11kvL
qVkSazp/W5fqg7itx+KYd6X7pkZ/goIdNebhyYhU3PTCfAnm6NBztr3mM2qOuUNzMhtzKaHFWXM6
lWE9yWf31ir74JzbTfcxXIJX8sjNRKkJJsqc1LEaZXsn0A/tdOsfFOvigQoj+uoHx7Ce6P2xU7bY
dtdn1LgBzM0HklycR1G74uiygB51b5cn4XT1PmNwZzkUOMHZDi9BbwyHdnQihp16OulhhAUXlf84
MWs/jgOJkC0CxYv2vB+LudQnWV8X4T6cwB/rcejwtAQ4GaMut27p6jHPvhq3OwyH8KoG6j0zJTCl
+Uo7mSKBQk3tKSSw/W5bov3YXfNwK8ghMi4BCJgDdRV80MbAhJWT43xAIaCTsCsNcEAFDzoQZkkA
qKxPAV7b7BhMGM0XWWN1N5p6tw1+d1FBY+4WCJXv7KlgsqHWM6m7y3BeCw4V+C+inQNDQcy9Nz+y
9IywGoVALWRCycdhMYzHzZrqw2RsY4hYRwwA/kEJRieWc1ZXBvKkTT9rqh2mXYUX61gqs7zovCQf
3J6d94iDTvfd7TLf3Nnaj8bL5G/6Ho/B/CJNEjz2svEp+6hdQyKlCDL9MZz68NYZAotxpp4+cKKE
7d2MYD6Y2cQhLVxyoPd6ZLFe3a1r49pUy9NsWtPEAx0WP3Dec0uXRPd/ygPLg3j182pHbwH+fneQ
8340yClFiGZGZPXSIhb7dJFQtgb11zvT+kXOtsSEj+mUcgsgpnt/NkLnXOUhObm+9mriD0rklxe1
eY811VTeNYCkGw7Q3cG5sJzm6RrItivqRp1JJFjObVOXseoIV66D8qvskeYlm7amG6+LDGPHS/WP
KH/nM0FSsO0gtakNE4ertYI9qPOZeHkXunHnTCzqnQEnEdtiJZILTUvuphPjTn5f8PUT6CapSVtL
jukxhBwxKOhrxMEeAzvJuDOPTuB9JgFw/SCIiq3281wqL2EUoxBay/p2zlrjpFmpb6ALi904iZfM
L8SFVd26YDP17iYxoD9l1TxE6Gf30+hltzic7XsUYEFqh8JgBsjFs4claxf0W0FogV3cooFUJLE7
7tdw3OSr55vqZhnq6RHgtjrAjz2XTt2fzJX6PBSM7TO4Jr0xchGpNnN1MNy2O2Y2MPSeNUgmVUtd
S9yYvoxlaCNN0TYbNV6ODvu5YNDfuJvHYGZx6pcP2wTR6LUQAoweZEIkRZ2p8eJxoExRAE6JQ8CE
jAVb/gHh/XQy28nRN4C1xv6KdpzD1kcyyCOD/xFWf+8MLTQF5mXJiwomRBnJTqAs6rwX4jTANVvO
3aCEOhk9bbOJb+p6qrTgz2o+cKWt/AG7rr9vXNu+rfs2eMkxpP4oI7JaYk0K3n1jDvccIFW063m3
aVRPLo2MtTXFWAWr3aKNMbpk2FpjgtQ78xKGLQIiolL5tiRYKf6FD3oovUS3TPaHejaqB59Wj4gI
RFRJO1NLFrDci3KAcMcqzlCX3bIboG5Q6ZaaJsBafOu7bU2b0ZV78sbdYT83RqHJuvQd9CSefb0h
OWZe5mAODGgl3d3g/Q1OKzFZce/XkLIkR927ZEZ+8dfR+7jC7J5rpXzSrEaV4R4b3TU119Km54cD
hoiLAcUbkmGzShZM4q/kwPfvULCakETX+WA5Y5/SqJKdcBSgyJawQgii6+ZpJC0i2vlwrytMYRf9
8FiKnkwz+E6rJrsuOjqf2ko1kUJoI4OMFRDC65qHA/nAQNjwkTpIHM0GxxhQX4Mji4XzKYVAlwJH
3gkRx7Q3hqKnmKgOr5iySRgvghbc10p3e14ZHYawmsTWGdHVA6nmhjeqVza35qTmwbkbt0UfB6Mn
gMPknkF8Pbf1R7zd1W3t1OKpwRyAbHHp40nqjasfXgK+ljONBtUefm+x0syvRvJcWOPZKMyq/Far
Wu2nGk8tgL5DKFCDKijO1+ALld7LWXpSHsqWYlxzoEIlBcEtqeBAAbCyF+fzoyY5qiH0IGiA1ifL
+7gFsz0dpa3bVz3xpe861rGbuUJvRS0iYXYxC6B/qWgAocir1pFJOIeoDjZxVGKHMEM8ljZnojSD
df5UW3k97sBsCMq2N6mo/Vwh5Y6BXW3WvtYq+DLLcO6RMM6U/YVYb5xTAX/2uW7X/jM+7O15Mcet
ivEERgOPEXMpV68whtvZbclDnqqqcS9Vtc7QMmHxWviQrQzzlbkdBybOHwxnIMRdUNB2aAhD3NrK
zMeEZJ3hfqGu4B10CvJJe3N+CYSTUYQYPLF/m+wcs+q+zWNgFlCRUe9xZ63qc+VG9nku0Ppznrji
W1498f+NKduv7AtTQdK2ETySAjXJhNVyeBYVYjoEBU5Z7Hogl+NW9BuouZDT2Qi3niBkc34S2ghS
0XgD82NkFa+jDOtzSU+zRdGSl3/WsgNY8IwMiVacTQZYwzJLpz6NTti+Tr7doGbfLNA1ktVBBnAm
LHlqwXPpONIOBagLdGCR9CzqwBSFC4qFbUR8WtyaDYYsSpCIImrBosKmQLNlD54lzxmuQLnr0B1/
5bcZ+r2JUcOqavmuqXS6tEpmM0eHspJVytmNf0R6bFGJgSxy2tcyQOeSrapOXUWKTGipbcfOxF/j
mSShDhYYy0juNPQT/Pp5+RN38q7YiS0a53TN6c9h9lbERb5dn0TmmcQtVPPAbh37WTOackcZhrUd
a2Uv2M+BBmV33+QlFwN3LXx8jCl/ay7oUubAjuU6Azs5gTQQ6TVdZZDN0+Tqwd8IiN+tEU701vW4
VhLODxo3zPivVTZ2cwGzNrtnx26VHXL8depnWHa+/kHLUB91MbILGWV9jdtY5t6pbpUXkdfQtAGY
INK5K/zzE8oBv+Ii0R4LFDQ2A7ajoqSLgUj0IOvSiNy58mjO5KeiWxnL5XHJevluoPQtd0hduHy/
sB0HKVNzgSYmhXgmk6lKfeo4CP6jKBZQtZv7KlVeTj3F6m1XP+tMItF2HKuBj6TxE/NfvieQV+jB
7t6wsAWjQKrwVvVD3yDFDix+kmPL7J7R29fLI8tlXh4Im3DpY73GoMNRsfbcNutyNceuYTlWd7S1
yOZmGqvxlcFf6ZfWX7Lh2VJ0sO7nLuiuG1qe6cOI1ZDol1DyrzVq443+MhrDB/Gu4BxH/wQMiGye
8Lt1x5au2rtyUKwoE+9huYRL0UXgWg6wHS7OzN0hfm7HVPgk61N05PL2bXtEWzDLIT+I8adN0W1u
DDxM8UDlwotYQptTalgeG8/aV22wNU8uDVd+/D9MipaB22AKO515QdxCzpLsD5op7925tbpT2Cnv
/R/Eyn8Rany14v0/Q1xgk3hN0B9ePeKMcUL/SbqVZA3QuuJw1yItum+pZLXAUyZ/iSmBGsTescZG
/0umlv0fL8rvEoble6Suw8r86cJjmIabYXiK/cCQ76B3ExVq3A3fEbiimxk37+yuuOdi7HCI6OqR
VqQ9RfWsnXPVP9ZzU8pdNJn0y9rtSCa7iS/H6b1P/RzqOaFjiaNxv0k2+xU7YcvBhRx31zemj0Fv
FfvI6q2zRkw6JBGq4uZf/I9XnvC3a8qTiUTZDfGSIpj785puJB5ZbB+EX4Fscm93wykvqj5Rjrc8
DLM73zokI+zKLu+f/pvfZmQhv3Qc0oBNxHl/hpr2PGpk5a6o5EubwZKMmROoMcFVHkmNcQQDVf7L
d2n9Ho/GDRQxtIZRgMOZ/ETzzzbGoRWKdAhgpKGpyV1wpxbYyYjOS7lhkemvZRlN1Qf3hLzJcxvS
9Al+T7m2ibbA2CN8m2ksKhxMan+/FH+Qubyv0LrSuNxp13bRP73KRIuQ3suGHiN2WR7CplkeymJg
XBzMktng7y/2u7n2ehFCC38/+GYI+cbz9DvtR4CQ33XKwkwUNRyucCk5I3VJFJ38/XX+/FAW4buB
HWC44M7CTA6N+U96cUUOVPJMkW1mKtB2E6yoToeumMYdUAZ7w99f7s8bmZezuY9sB4YUHiC6sp3/
YDPb1RK0UbOIyZ8bDzJ4Yh5R1l+XP0owirhW6xWEYmMAWd6YsZK/v4FfiY7/fJbgOokbDmxULMQH
/Efio5htsVTwQjHzfT++Fqqmi6R0XY1NFxbmnpnDnVIDxy5sAbb092yrKVRBoU/h6RgMJuCgec1+
0pCKdyoviNDIcPnKVNuVT011WIpyl2nH7bBfZRMgG6lk867PZ8EZY7NpRHXKmboOo6Amg7TQgK5z
s6NQkVhNo0jQ+LH2/6JlyJdio4VIuM6ghNl29zbYNG5BplsMpNSwfwrz1RWXlkHWvoOJ8GWCVHNd
jwOuRf1QzwtfYqRwBT9ztmBDhbmBHezLhU0X7QP/cNiaXHk14hLeL6a4br0zWXNxNxH2kVYoqy99
4ASPebTy094LPC8eZicYY5cVzzqg/73uxOSZsb1PDW++Gyjj0Y7mq2Rdyz/ncpHZXtBbfW4GBRDs
Yuy6KcOKunCnYKvkGgtmgAya4Txq1OqvLSVGTCaIy1+2QW+PgbFqNlPb5S14dQYrZYO/1zeCbLny
UAcTQwiJsMt2LLx1Hb97VBBtxy5CPfwRQzAhSms3sd2r0YsAJ6RTWklHs0ez75yQf8cRIEmpvfUt
qr+IkWq3EqlE1T15I2oPTiMOxoKAMc5gc7Zj9jPRSV+tTOBQg4DP+zmPeH0VifNCn+mCvkYDpaoW
XREuuNlsLkswN9i/CZ/jkB+tsk+nn//CiFdF7SlhUSUpynMfXL0UIjrC7f28CBjM0XwJXp1mbt7s
xoxf7uZmKtSDXiL5rrZSQ97IJQNpnqO9IB3l1XYG7prShOdYKRKk2lS319yfKoPVpwYrq5ZbpNBw
C35bInP0XQ6QtSpX4/xrSltwtuFnKSc3NnqUyS7I5g+rq+zHNa8sNyajzvWQyrZbfebYhE/67w/r
H9oH26LMkwM2tYEowmiQtH9fLSK/whxgtTbJPYKZPodTfOQzsk6FbmbgSemLuzJE+/ovr/vn4ou9
GTcF4Q1IURkn/pwm7JnzYRbO8N1E15ETagAtJx2n24e/f77r4vrbUhQhLmGzo5chwN8U/LEagqu6
ky67IXYdI3gpsKd8L00UiceijLwmRiPNwZUMAzO8ZJvVvWkeih9/fwv/cYkjYsLIKobCidjUfm7G
/1iQyRWyjbbxr52H4fLQrYzxQE3Bo2VbiCIcb/3W0L/wb4nCf45rfGLUMciiEEz4QfjnB4eDKyh+
BwFqqSe6OBbnG1atK91dt8P7hIHO+pd1/z/2OT4n+onIRIaGoCX8Q0Yz8+wuTQUNTLNxdL9gkJcJ
wU7fo3VgKfn7Nf3z9kGGzR5DoDBqHd9CQfT7bdsiWon0UpLsHHEUiTnVV8Zjp+XWfvn7C/1XX57H
laRnFv2JFVwnqX98ecWYt5haAiSTZOx88bwMS69b1PyAykN8XkO4fPsl6Pj76/Lk/3Hn2qZNVHXg
0THAmZHap99fmU2v9VVm0cdp6vreNJU6r645dIThIZBOyfPyv4mgWn54orO+eYaeyLIuQ/UZ55jQ
qRGu/TebwlM7RaviXSoYxDWhB61+DJrJeUY83dxQDulahExO5UsEGf25Efa1tysLQ5K+QffYaslX
lPQ8yzmx8cZ9rsmuRLKDFvbscfPhFiMP8LPjTfgGqTfoyxtWZyimnnoEzDdGf9gseyGAXbfhw4Lz
DrW9GHLx1kWIPCnTdHuCGvE6BY1zCH6er0cGAwPDRsaJ3yQvOTtpMLHxe2RrliHizTZ5nrvNDaDT
2sk4Irhh1S7cEtX0MBqig6q+4gckZ/Lz9ie4ZDicK27RJ2/hgzut/At0d4r2ztSYzaogt6Bxt1mb
zXn0sxJfXagl6qGxaTjz2oiTY7ctOpuNM9oecuVsyEpCF7HKJnmlGn7xtp+GJtyLzWUha+fSuFfo
Az4uP4GgIh/ID4Cz/VZqQllBFyPzXnmN5oMg0wFzXhkSojJciEWu3X7nEDP7kVibH3WNlBJVypSz
8a8hTX1Iun0TG1YJYu1VLvrTAQ/CsZPtCsJJJd6roLk72K/NSCHzljtvSor5xQuZLJKQfjB5RhXp
XdohJ0R4LcpQpG0Ukq5SXlcmYoDdI3Q1kSqiy9gC19JFjBsu8zRcVLUhTpOzd/m1J3iggxSyQ1FW
hFdcQaESb7t6lzir+KqikJlA5oJ57NffhwkK84spvCC8EZryr5sAyPJt8TonIcRlkUdyQyPSlWtl
vBvwM08uMhvQI9fMtk/IYqpLaxkdTZXSwI2oGXMPZIJ4+3klyBXf9ZKRT7NRt3xLlnpW74dGqz5F
BdI0t2JW60Raie9ayf9i78x268bSLP0qhbynwXkAugpo8vCMOprnG0KyZM7j5vz0/dGOjpJkp1XO
i0ah0IkAMhy2xcOzyT38/1rfMhD4kImuGTzMP+QvczPxkdEKh9XGBFDKBmZi6aT8XUUQAXlHcjpw
y+AmTazNXoUzwTmU0zhuvr/5/8/kpcuFvhJa3sRh1Ir/+J44Bld/0Wu++4VftNR4L7rXZrp8FV3W
/sf/+kHgX/7kf/U3/+31+0/5TDnKqvzPY8CojIjhqQD79OOH7V7+/R9LWPoP6ajqfMFgQh3HYbsA
d09mBh5eRbv8mS+LN4zJ2eJwpXNq/1s6KinWF4uT3aJLlk1UnTYLxF/aUUklUUy2gBzxl9hH24bz
j/9763/VXvjW/nkYAYeqdzM1Bx3DIUhdVw0NLSsfc5nJ36wRlC9CuWlzLMagQPG2arAOnqUohY6k
47kkCttMQwG6DwnzmcQ5xKQXjMoDhw0Jm/HKQF3OTlkJk2wVLovBMc6lLnUdBH7ButdY6v0oVzPM
K12YOnsZB6TtQnIU7Y01MhvstLkJ7+IOA/HWnKHEHZ0hzJ7AdWOEIOcOEFEu9faTpuU5Ygqno7+E
1xmKfuSngUjvYxIG11AlOHqkUfpAPcBY8Cn5s+MMsTdTGMZQkCWnUujE98GIGspCuEpl29HuoKBk
j9TQyQ+su+y8yWKae4rS+jqec76BCXSq1iTRuT31AS0AhjSG6UZ3k1FDPSBbE7W1TtKv1bGqz5qc
1CWMMGV4sShRDjl9iQ2blxGBE/ydZReOeqUTlq9EvXbKxC1w7taj+QKd5cFRQ8Wz5AJRztAo5yJE
vwnRMijXpDCiYQwSLCb0JMfN3GJooLYZKPvF8gWEwyztM0In42elwFoRWNm1URXRrqBMfu2gxoNh
UtvhViO40McKZN/Evczfa/Dc+Oj6v1GjfMgbQCNIKQaKiUm3Fyz73jDhjkS9aewkU8k2eVilNwhN
19JQriISiAVc51BZk0UhrSKzMNZMu/WhreJ8w4BJBJgKcZPidTiLAuUYl+lNrBkwnomlclbqGIe3
89QEhzxsdRWPbp+/ND3+FAmL1ZaW8xi7Eq7kI73qsXPVxVBlJZyHoWTh/JAVszpDRDHu0QTQRskQ
ci6ZotGuCxrJhQ4LdtOk342eQl8pesLptjBLkuOjeV1HHbSASTZo+RPLntg9sZXglLI+drieODVD
ks47DQEW5opNaFXKTmiThadDOxbIlVYmvNgTh9g6oy7I2ca+jL95krxINOqmzdTwiLYFoVFi5adB
2SYvM17G1p1El++yNu5RZEzxkv1eg+7N5MuZXBrUe3b0FSkFxTvioje0t5ZGp5yc1ibt/UlSDw1f
23ms2WInctXyImym+2LCr8E6cTKnebUlTIaNnt0lshsOFbshNQ3xuasVg5CjIrBVU7gJqX2+2UwF
71QkrgEIKpe1NBAunoT1hibHjRo7NPuYOFwzKVlrCEfYdxSRD6iIqlWhKo9Y5pJdm2vhJZrvAeeH
nhleWZnpikCL8cwuxsjXaA2tZKk3gB3Lm3km7Bh7WLHu60Q7QrxwzkRYzMRn16EH310cML0SlVbl
jv5S0oTwJlkMO1GPFDbjyFrT9LlXsF7BP0ntxf1YYP8MW8/SzNtQZR0+hKGDvBLYRGuvR4Z+H8qS
RqZ0PVW7KdSvC3JmmaCixloHXTjetzMlmjmmHTzVDHkUB9nj4jfC8MlfaxuoF4oOWqucQ94t5Kkr
9qRndjTmbpzCBikaFS1zCNLAlZom2QV0MFcmTIy7wey0fT0oNPFGWtsIjrQ9Kaw+he4XtU+fY6Wy
zsmHw3YFYYl83ol9kShKcTviLpo2VlTj7w85Aaeyy9BupaGgW+S2qTR0z2IhiG9McNljvWrC8UCN
F+AHitpTh3CFBjyDoWzbfizp69FOzFqdnnuim8eg7/FxJRnFFW4X86olHAvFAd8hHty0t5ST2QiZ
fVRNALgIcwbyghrqSHMMuLaLFa7Ew52tkS8exz7aCnLdtmpT7TKSdJHVwFzn8dsSi6xslFxb0ZO9
rcJ+XyuqhzImPZHj3neI0NX1ar/49+mk4WjEmFvr01bOolM6P4HXl9kVZaLRHYMZljiYfcQR/O5G
KPIaBhq/LrcZrQPbmr7q8ZVM216yF7gNkQmhvIZPtKGqc7TVZl0kMxzi3NdyVFmJfaioIBPneOhz
7UC0xaakqwWeE3VzvZuSagOk9tRu2ENRSKt6x89DbY1b/mzSJr9A8kYgMNNHTz4IXC6lxTlLEasC
Di72i/vRVbQKeJ0UXGrJyOSgbqGMrLoCfE1GGqY+nSODcsdW1q+Z4BwFfWIPUcCMUBFTgiRFAks9
fMbOnC60HM5T0FXUtPLogqiSwkeheVZr2kkZJldpnq6bDKGOlDSrOpfVrUHA9mmWGdELBbF5hoA1
KEgsWWwjKQUpbQfmTa2GJPKliK2xKUXbrOEUkaCXAI9F78gj6wsCGNEPa4NULh+tAG1UZI6+0Trf
YHLkGwjNsjcXykmhh18rkynFLAcaARFdKk4p3Q7/NcHdSXsMIrb+Y9dou5QYkTNzLOF4WzBTCq3c
jzYKcOSPHWhE01g7ib5nWoxcE/OfG8OFX8mYS4FEbcPKOSutBnlQ21F4Q4O1qrWw8svAqv3BXt7k
tn+hl3dU4nFn2Wn3PIO9YKt7lpNktQ0Gp+FlKq9Io7wypBx6Ti09tQlF2bzpaSIQRuY5JuLiHOt7
Vq85CJ0qozwfM8uavCQbLnrWRccoNG8smEyyMbwDCRGucLHtu0nsw0BcyKF2Ug8qk2SfbW2QCbDX
5fxuyAH9sIsYkOqlxZEyovU0UIzYZ04NsalFWuo6zkj/q86+qzWVB06Fi4ZPdoUWh51v5Q5bob6y
vwmlUk/MHIayUcfpPX1ZQGbWfGQlQf+Jrc1xg9LRX2M+klnIKmdQ/LTMgciGIO+6VHseg161/VDu
FJ/kSrRfnQVQbIjsBwWiFbl6wdWQkdecJMx+8GAwWWDCAIkEos8dMNaem/Arkbq0a+KMYi+u5rvA
yQeP3L0zvNhu1RvSYzsL5kCtcRn7k36YExQyza4fpAeFVBIbCwPKN7GOoC96idAuyKxQT/NEO8mp
eOJihockJTMzhSp9ExUiSoTDl7OcXlKkrdilKDy/1aHNzDXkxdUYOek3ypmaJ82SuQoQSrhhPG+S
3im3nHItIBQ0YhyqAmzqWir0tTzdiBicGmc2FD1UQd1W0R5sJf9mgAlew+2wtziYDqZVOdRT6zsz
iUEkL9WTJgFI0QV5s6Z+o8WrXpdr7ilqqmMVjNl+Jn1hZc3DtaqyhYLI9RTYyoj/Rcy7FE/hyuqp
OvTKZSTssyQx0PEFtTKdNJElzkHjNOuUQAWfHXG2qgPJ3BAgUL6E6M1hP8nRdEMurjN4ZhOET2hg
oWLAL4QHEeZCcwtpOinHsb0o+cZcB0+E7EmjfKsGI6EU9qCtEhoNu0nq+XU31LO0VVLY7kiz9ZTi
tSEBkC+tyo8ZU4jYNfmQ+wzLjVcjd0FSDV0Mt21RaheF0LJHGIdcUJ3tM4LUmmNroIvAVxuQ6DvO
5yjwZm2bF/U8eFVmFkewaPUjyZdLKycEsWQBL0iysd/VkcyDpmKCZWdgn6A1oZWgzjzbxOJom9yu
6jUbb2s/Wsl9kqPicVVlVjai15WDUEJEuhOO+STLTJKzjHo9kvvp21F8DlgVnM5I/ObQKds0Gcfi
PGxbuaJ5izDrVhlJuMSxEFhM2pI57OemESPApKQ8baZuOnSKIhmmC2yV3r4HtsgSG4KNZ+VlNGax
lZw4Go9Kq8jmKi/ty0CP82HrxBRHVjoa8ZsIrDCfoC2Up96po9tMC+bek7LROKHcKdHwodg7bHKA
5M2LBvrGXAiYDD5H+yjzi0lPFqJHHpvHsiyL4sBc3UgbpvFYWklxkdLvj0vOF5Ot4wIhcURuY1dG
F98uzIpEXquWqGn1x2bt3BUjgt1LIh4YkmhsRukS5lZTbXUF5YOAlEGgCC+7aYKlAzdv7dEdVup9
OlZUWNBixpLXUEAxVl1UiEewyTbQmDxHSpv2SRjtLJYd9bzX55bJdZ4ETXN94nxGk9xMOn82Ffhq
YxRG9OFTw3imRpJf16rUAO0zmWmu6CcE6ikHTZZpqyYl8qRYokcgMExp3bPMNgvnqSSehJVRjy+i
HOb+Xosko9zNDWlJWzo+CkazPh73gMOq7jAEbLe1Jue+NLoTFE0QvGlhG66aQuIgA83zdUJNt9Na
JX3OogJG56z2F4HUGjvsCOZ5lKPQLhFXrxkfslMtAduyN6PRlUrHwaQuRecjJvvrOLRXoI48Hsud
bUjzKkWj4yYw4wjfkm6KTDrT8n5NlLu5CzRhbesUhV4iyjOWDUBUBafZPGruk4y+odnVOAKIiXFT
uDiWUOrLLkaRiPPdOU2HPr8vS7o1i+dfN/tbJBU1rT+rWXU44M7VoI5A4ZhXWc7npKx4M3eg6HJS
+FD37508JEmpG87bWF8NVaWstUwCoYhFJ5G0a6ES8YXnylVEdjuYFXJJ2qP+7NQKYGH9AnLlQ5M7
e04JAdADVcatUW7UtH1tS9Mn5vt2GJxTuA13QTfpOjK7EcWWkdwy1A9tHZ1HpcFxT6qfsvK8bNOd
UbRfwZZuEQyezHOOFyURD2bCAIyOl7czIUmW15v08MOq3iV1xTQUSbcQOi5rIa+jXjnrHKS8tEH3
0C5eZacy3Sp0ylNVEld6Ni/S6vw81IfLdMYuUFP3E70Ezbbqj2MgDoGl0jMDTVXK7TdHpTBSw9wD
CXCiaRAzy57NfDn6pF6zMa77i7nM7smaAitfDlstBWCGnNGz6LOCg/dMudosi2ARb/P6W4I/xDSD
84xsVQRiPiSfNZNv7xEe/Yjm+hChQSKtql8RYKSvpSChAp2SfW4/txPfhzHtUAQ8TA4ooX6IH6YI
EEcwxDvSIh4yO/mqQwM6gJp8pP6xmxpaDEySq5wUIV8t89sxVGW/03FgydYTqIwMEyk69MaMh3Uv
I5mfNFIrWAWrsD21Kn3BYKjzU6vzOMZFwuemkDgUnb7rRpV3WQZxZmK9KAUfWeUnqaJ4UGQ4lBMH
VxfO80uDcLpsqUJqTOiLYO0wZvIJJcpVUimJS2Y5eJJc6UGqapdw6m6K1LgAnbOpDaO5iHuVE7/N
t2ybO8uJdzQe6Hp23sx/Tyvd2thtdlVJYttiUa2sAoSBeiWzdZfH8BRz7u1YD8FN1uV+FgcrS51P
NSe90WTCfFp7H/XyrqykTTw3W2s2t01Tw+LALEQwPeQfUWxkdTj0bbBtgmlvd5T8RXqTAV4z7cxX
dLKcnOJKtUG+BEO2V5p4pcCTOQHCvm8rZSPH+k4T0k1QdoVXdfHrqAMWSOsZzqje7ol9JUrJuQS5
KLbRxAvOOg9nJ9L9GlwWzrjay6bm3J4l+6w36zPqKDtKNveJAEjHxnBmiV7BaghOY03vTuShB1GT
lw9NNGkHVLjFlq4iSXrMGElfKKskmgZKwJJzPpCWiWYHrVMlC9PnHHU7jvjqlpxtNx7GdEVLPL/I
ohDFpFod4oblt2mzCfV+dkaywpW51KYTwgJMcbTj4NpIjfU8OM5lt6g1CmxL7lRh1FBq6hy0I1An
W1R59nOl7xUr9Iw+9XVCV7cUeEASZipdIeOqnXlu9cpjbQvxEdYHQN76GuN0vqHscUEAy57iFqdw
KpTbmZI/kTp+nOCtLPJiA1hyrQ60I9vSeJ716F6gC7JSpBeTzYsSL/aLtDjVEs1rZGdX45PiPNS6
IfxLK5t9Oyf5qYD8DakotLOtjin6KDWnTVmf5KgN3WHiTNeCLNGhRKaOgww/eCloq8mkMWq0ntlN
tKskmPpbAHOQO8M7UWo8sWIjWLKRG3jY6s+Zr130QqsBUKTVso8Hwg/Q0Egvg8BZZ4XpT+0l6tJd
U9sIE+dVP+eXKl84oSu7TuW0VrBHRxQ+qOkSg9y5Mnha1yo1x+0DQ+dsPg9rjuDEyaT1E2lgfjiF
183AUTzOSFJUQjjEhpRWnpBrcNTqawGZfVbmb4jGvQyxiJs0ZsY7HSwXKEH6jP11bPXHUOGji5od
NFkXEZV8115aToVBTVBuYaBZ9QsZyfshHR7x1h+zIVijV1mZ2XwHb/tBccDOBRWbFQBPoVwQ0C4N
5zZ+r8JoD1NRHwf2HFaXL2Dh23GmCZwq8V2Sp2e9QjJMJw5FrZ/GiWQdjZy5w1gA4wBUCtcKQt+c
jIep0c9SozktJnV08YNZzPjZQkZXdmwkbqvSXsvIJ92ufKCetiOrdRN0MaLbICQIGDS67MCTrE1K
varEkXDs1JswKFctgTgc5lqFltZ4TObOcu0ivrLl/MFGOL2KR3kt6NO4SiznXqoZwHwKZa2ocG6T
On9C7kzXq4fpPHadTWhXQmlV0R/ApFCeq8JhnemUuNG3Yeftq2Zf5TpfS1REHuW9544hwJ89WJvB
FFv2gw8p4HdPiRrfzGCHsyWtvF44F8QO3hSkig/3DscotrKxPjlzi6I9G7Kan0pvzFyNwqoZzK2d
h0B9rnIR5ZlC5xXPNfF+VtxoGj6ZqEjXs52r1Uqt0mZeD5ISXIrInjQSRMq4PJD5nUabLEj0G9Ju
aQ4YgWlYvj6YynVeZVHuxXomRT7CZuvbrFg9SyczrODINQQvpRUM/RoyofEtxpB5Wc79cFnLmACp
SkoYREd2TzDBbEjDxAzoHRVOhM3CN8OGRC0tVFKvaibctrQICla6fEhPY7Oit+D06g07ZxxLamyL
iAZkNN2PVgU2jM4ENHkr7yJO9fTFIj6jHd+oI/08erRCq9wWmAJ+ybGYg21a1wyjMybooNxKN5p6
U0SzJUD5lCYd6FHWcLKnoqOgX9jSZpzK/FGl83gx2M18poxglgGxsef9oTj8o27bMf7alKL81n7v
lf3dO/veBPrPX51Vr8VV27y+tsen6uOf/G/YdIMq8ruu23UZlm87bt//+F+0li+0kE3EKoqj2grd
M5pxP1pukvyFPF1Zoe+GlGVRHxuoPAq0ZkBZFOULhkKD3zZ0tH/IV/7uuZlfEIGTpcr/TPYuhmL+
SctNNRfVxVtVD209g58PdIi4SX7eovp503Gr5HkyrOSbFae6uSmGTDqxErzsx64Dfug12Fjmp8oq
p1OCJRzlhC0eDliAG9EpXI38G2YPPOvMvsE5UO3gNqH1+EhSdHUDHYtAW+TgGpspg1RusNuyWvim
07dPpURCgSsNCMNddN9hDe22ZseWGn13VrUSBVbIiy39BNuimEBIVHmuZVh9tmrdyJUP6Vp7gBCq
T1+LJfjuTumSINo0onciNl3L4dcEgbhzaNvJ8DoVs74plKp0cBKh0L8hlTWl/cImcK1PKajgHqT1
6PdWS0qhR8YgnGRrqCaHVSySuh0pfliXk9oplfVoFkpyKfSqwdURjsuJj5zaEzkM82NYUXAgjaFs
dY6ek22yNRDNs5SM81IqaAkLCdMyPSsNXdvAK4jj855OUIR6ACh+Bk8YowzzWtz0+D865KWuoVkm
Dhb25c6Ks1JMl6FOjeBkiqsiQKRvddeZYmDFcNQCZOtc06Eo4FrCTn0pifENPYWw9htDjMZpXIyI
8hcIAhu7WVPD7sLSNOXFCeOAUywq+296W4RUoS0ogQkcGL/GbQHFQU/x41XYllhz8vBFZ2eAEM8y
BE4Uak0c7Zmv7fVUomx3hyJprgiYdAx8wxS4Vg3eSdjZcYr7RVKdOdqBdZ/lDViM+oRNVtS7YV9R
MwDHQuayQQDztw7RIthWAgQsr5mygKhbgwIR3R+HQzgh5/WL6JlKNwMaKpyfbUKRDgMRQs9ZRijo
AvpwbpIMeTtOzFhiZwBu252TENgpp7XgXmRVH3sqWVlPaIcOCHGA/fNG6iAqgy7l0F9yYyLVsaWT
qDBz4iWp9NQxJPlOxYsA+Tnrmct7aDwjzYnBohnZEfQ8kJLCHpxc9MnTmjB/MWuIztiyVLz6wsHv
74GYDzO/NSvzdEZg+TrHxNSivozLC5w4MVAbMZfP2N+GQxhRSfQDZwEcaLnRCn+qswKlh9o+42jT
OQVGufWq9nEsOHo5yXMIsOJ8gmtMJRQKskS3DdIOtihJUtF7mGyTLEINQjep9BjScmSGuz5FXEI7
o0iSA7wCjkgKPXjah2khnSFehUPKmjMgWNLaYUe9DsNRCEUeNxZEZbeTRtgKgNY0r9JamfyBTjCq
dWtmjxowhgepbcuWSBfwxlQ59OYZTUiuu3oOOJ0TNlahyUKgtLVLRLm+w1pnwulQHZq2RDjifECM
cAUBJeC0M1ftczPDyPMt9Fb4dkHXbBw6P4bHPVjGxh7khowcDj7CC4KWEuHYttINLWriH4c+Dl4h
BkPkmIi9bDjYyzRNCmWRWTuInC7mToqOelZJBYXJLHkdIz29iTIHJgWqL769tsrzy3ASTufSJYNB
k1Bm8fpGzp66LqofeWJG2ZcJJyi3BTMKov8wqPYWtiwVUGlo3qhOUkPtLsk+9nSjQB2TK4V00Nkv
vw7xoAlaWz3EKjARNE+zrFpkpVER+hWaQ8Hx0ILHDay9p2vqNPqmcKIMg20/svtZOgc7s9Qs54fS
9P+v8P9A0/LPVTX/O3t+KuJ3ohr+/F+aGuWLbFDblLF+aJasKCha/tbU4ChSTGfJil2Uo2hZ/lre
dfWLyWprg+PR+X9MQH8v75rzBROS8z0YzSSPjd/6oKD5naLmJx3psqg7uoG2QFdNVWUb83Zxr2F7
QC8N6AfDFbtIKQFxnu8TyS9piBc/no5/Kt+BMfNhL6EsviZDl9lL8FVwNv9wOSMndhCeo0dKkn4/
Oy24XAu3KjLtrjzaEoEC64FDCsJwyAXPQstt3E2h2p9iszeXmnyG44sVKjkjVJ35MYwE0UROVyUX
eofEcxW1ZkyNVnPyg9DbvPSIUxh2fScXhRc7RsoWHSXvPWcnmugESxmji12TJh1gyTJxLTXJb6mw
IzBSIKNcALoszx2U6XyWOgEvm3KoxKOf6T1NUTu+b4Iq3IVxJ3GyMzpO2EJP6CoGcQU8TG4K1fGo
d6iPDpJo0mYmK7oVJApRjVQyB19ikdOkNgyJk9EstRqEGixfuG/Tqj+FIlfeCWR2B0Jsk8uwoLe7
TbRJR1mnkIqK2avuArx7CEfAUdX1OU0jFZ8p2a79K6Hmtem3ytw+Yu8w0FJEs7aexsa4t0UnkWDU
wBRznUwdTDpQRX0rD2RvUN/IgTjMaThdWCkK+xXn0qr0bFSAD4jAkDw6Iy1hdGCZ5WLmFzhGZTYV
niYPwyMrvVBYSBT7Tp36USOZo82fySemZIfknBJ/VwvcTUK2bag5oaNcDFKYa1u9NUAgWLMCQ27Q
TMIdh8VYp3Xfs2qYxuXNMJod7JahYSkmxUvmcDs517atRrhfctuYYc5W4KoQuJqPEdpD5sxW1Z9o
nULEzOZE48CNFZfmOrX082loe0K1hk53O86bS0pbRws71wXNVV221RtdZoXz0hnXel/DUNi04TBR
UR+G6aaFx82Yg16uXHyD/VlPfXJ2Bf5jEp8oE68weVlr9DvKuNFavXmNKyJ5fF3FgJeqg5Wd2A3e
Bqy9tvkSJhJS1Smb5OsiVEW8gi7ezAB78FVuFbkR+JKzvrvXB1J7XM6GbGg0NIfof1JreAyjcQRX
M5LX4+Kmk1sygolgQn01qfSmdKL5dvkk9Gxn6tnEhsRSpWc7MS0MFZIk2uWpo4lFIk3EyJJN2K6I
7qIxRzgXFesukuorrTEWNzdm/GKtaBiVfTXVqUYHVhEO7KWG8dke6MZ4dU3JycV4jDajnzXalRDO
hErNaeKc3CmpQGvsmMM3p0uo1A92xtvMx7g2tHGot2YcIThTERRq2EOmKqLaPDkc8XMQYmvVGbpr
0TZUjpi6wL3g9UuPllFWbFNglJ/mIz0WP5qN+mXWemJBlUDpTNdmZz75jRW3T7SDrJgfCjzEj+wh
exwmth6u2lVBAzAwhjqrI+V9HTREw8ekgka7HqtGlGgtlNiAHDWH11E2VIMP+o6cISOu268ZHZOW
CkQua8d2EguoaIRzDP4ZXbsLfXvGF2Fm5uNsSkscN2Lxs9a0plsrFvJ1lfXFZehEqfBkcBzniBgM
mqlkp9crI9UIGftz4ev/zKO4ov9WAHt8enkKn8TXp+btgfz7X/qxXhvyFx2JKzpXmbM3zgeWxB/r
ta59YblFkroct/9alP9ar7GFfeHP6mhT8WUsKBKcgoKTDEd1STW+mDJOXnwhNnhhEKR/smIvS+R/
HsexbFqoc5ePYOKkXPYI75dQuwo60uCApvVRNu5me9FYhuRFvNm//KW8/beiy885ZLfi3//xXmaL
V5PXi30BH9qk4PhDhvvm0G+zK0HgCgatN+pDJNc3fdffdcbolw7xPo0uph+1oX+6N/h4W1zKpM6h
830rRE1/dKNyqEUvijDMa9HYnkVTFWwca/gsZPinqzBtWNyTrBqMrvzRNgOYNae3N8HQJNt0xTlY
3egQOT/xQb13hfLlUS1xcBljyuCAyz7n/RAlUkqAfFMIhDmjDgSK40AerlMaLVT2rsck+dqN+OB+
P2KLC+ftc6GrKps4nly8XtQGPnqqAceF7SAkgQC6DldMeS2pPZPkG5KK1EGm8fL7673fyi03qWls
HHVNk1XWwmWH+nbnaE106m2zbj1Js+7BJFgrLkePN0zbT67086BpLLTotWlSUNeylt9/8yxSvSmx
ZSNoLICF76eZJUatuuxfuIpKoUvT2Y5r3/nLb6/SQ7w14+8tM/aj6T6ZELHwMJLT8smFfnq12Baz
38fVz2CBQF4G8s3tJLrTh3PktF6WEZZLNSDdYG8yIL3F2roiX+ObaNt8+8ejZeCHI2vYQKNPPvX7
i8pYP+ayg//CfogKm16M60bXJQBC1V9nwP/ym0wcCi+YTXw6vjQTv/2HS7G7RaFDNR50QkKimE2T
YqCR/Psb+vAt8vAxQ/GsYy2wZayN1D/ffouNQXiP3c/kR07BpWG0+iYI+5NqiP2xkHcO6VqfDNuH
92u5oM5rbekWLk77J6s3xShy2WB74cufDovCnFFzrD3nbkJz0ij7ZMB+dTkqvuwcv3vzP77OtRh0
uyYz0FNN0xC+bBdFjFaxRgCa9ZLidXpmfXY+W16kN1MIt6hSMWZmV3FzaJb+4cnU4FKKJRaG+AqT
iALduUprQ/zxjVFi5tHX+RJx7X4cOCRttTBEyUXGQexCOac5n7WJH6Em88dBaz4Zt1/d1DI9mdQp
eVic5UF687phyGTSzyUcXej+1p1VZX5GjMO/cFeLqddi46rx6H8okhcwo6ZKsRdodokut5AyVDsq
wYYtsk0ZhIv/+8f/F3fFOsajyHgZy7bj/V1ZOkxvXunUm4MctrGtp36mVOOfLco8EAwRmwz+WXYD
9oerOFOZ9cZES7EmpWnV9gK5FNmF69/fy4eVZLmKpbPhwF6Edxj17vt7AUgoYnueMo/zEIGh/Ksv
Qoi3AA2DT27oV5fCz686bNXwssofL6UqIRJHK/PGmZCGiDihK1hlKA7VKaG883cF6Bc7qF9dim/O
spe36WfGCajjjshIB1W+GV5XXTAe+ljtFtxR98fPAgV+RVtANTLP3nfL1JsnHC5MGyNiwH2EBj6l
nEE/dIxL61+4IeZ2g1WEjgK39X6YIq208P9kuWeiCzvOkjwrp2pH4NCpXDjV/vff3s/PN/vcZbFn
uddxjn2YioakqG1CZfDMZGBdebv6o1yG9u6Pr0LcB903QDAU4uQPb20uycTq8Ip6Q1M1wEDnB33K
rE8e71/cCqgjjRogeyWNXtr77y3uCeoJcJ+Ttl5ABAaedxa29fBJxsEvHrd3V/kwOmpFZQoMGu3r
YIi29J81d+GB+FR3rKvff2s/X4r8BmqFNmU8njhdfn9DBt4mWI1LxPWgQoNjKUwpaBjJXWaTbPPH
18LnB8UNbxSHLu3DCDlkI6iDDv/NNhKEbJZVnLRDGD9xltA/mRt+HifoTsvapC5JGPAL3t/WEKgS
wHouVTKv+gZdejdVaQ/8/oaWB/f9GqubiAs1ip8GJ7nvQRVvXlbMVQO+JAvCbIjB5IgovbzPwtRu
Dz2ikgqmsZTZnzyBP1+TQwi4CbYTWDCZKT7cGYcrdYCz4dG0xJiRys0K+LWxgtDGhl1Dffj7e1wM
pB9u0lhmIopGYH84j3y4IJ5LoHklIvmwcwLy37TKCTemU6HFb53JvpUGMkc3JvPhohxpxeTjYJEf
VFGJ+1axe5NydBeqkP6I7nJNoCdneufkkqugZMk2OikS0rrTJfMwg/J+/P2n//nxJpKPzfJy9MW3
Kn/48E0iwlDRWI6GOa9QX869gC5az8GzlAX4xf78agArHMVazjZ8Ze/HRjTU2ZuKfd6QWO20zlND
vWn0mpj5xnaM6JOr/eJJoA0hwzGB0bGAn95fTQ2AZHY565+uLappPTITH18Udjv05VNP669sLn5/
g8uPfP/Ao1LgYgaThcUzr72/pByaMyYeM6NdL6/jznydsNR5qRytYmKiwAcMV7+/4K/ucaGP0Dqx
2Y4tTuW3Gz4YdmRq1IuQZxgxu4baHTaVI06TwEszI/7kWf/F08KXSaXIsjFAMxu+vxqMas2SGsyd
IWcV3J+tqK4l+u87zPna2e/v7FfXWpZDLNBUSzjjv7+WXRnNMA1Z4Rm2GP3ILKVDDqtgD+F49n9/
qV+MGpbu5SSs2gab9Q/zLiKu0LQDQdSjU1UrKrrWjWqTQ1cSTYXwsYChDObqkzXs55EDP2GZFE54
AZd37/39lTZguziWeRdMIY5izgPfoCexcyAtIf+AU/2nN2k7y96CO3WA0X2cFyUVLGZks0UDSDhs
7L6MiVmIm+5kCV3fJ/CEzlGhGKvfX/XnUQQGB2/EwB/Gvxgf3kEUKWRod1y1GeZsMxN/Qfcd73jW
Yob6/aVsvrD37x7zlwbQhC0OlJiPX6iWOBZ15Sr3FgogPZ1Jz89rpyHvWCtmkujnNLtKBY0NN56Q
83wy2fz8DFFu4HmVudmlSvThRrOY3VBcpTjUm6Y9llluoBKhcglmb8DebmTJNTxe47M9/k/rOHQC
GYYM7///Ye88luNW0nX7KifOHAp4M7iDC5Sn92aCICkS3iWAhHn6u0Dt7ha51eLVmZ2InnR3dEgq
VhEFZP75fWupbDHdT/fvTC6inYoMUu0V3n5cYFieEbtffLS/ehXuoabBfg+E3ufb2iyJalCgYn9e
WPUKaLwIPCjmX1yhf7tWGHzxRVg+QcJePEs/fiM6EOAkalg7amKK18uCzNcmBIVJPMz/k5daDlWY
7XoqrKqPL5XP6GwKCz2QXgz2Trc7FKiIHNdqqvxF3fj/nRAxYuNdaRZPIdPk9mJ9uo/BueUARh8L
OKeEJQvUC6h2OOv8w5nyj9fRGRJx+TPz+rwMGXSoYsC82Bi1Q03GjAO6R9tV+umLb/TfLvTl/TA6
YZ/HXZlV1sePLlJGAdbVKgIPwHFN+jOUCuelGPqyUVP24JJ12HT6VH/xBfvFNchWlkkK8AaHOdCn
m3RmpFZql1NBtcnDZBMq6RNnRXryP3oZl106m0uPC/HT2xNzKhx7KAI2ID1HtHUCRQ1hRr39/d3q
ffTz4XbF52ioGl8mB3WO87f342SEwyjRBCbSGXda23F0TeWLBJGV798FasAc83Ig4t+4/dbxSv2L
L8GvPtGffgLn073Dy0kZ97bGhrBXbFAXvV3e9eZsXf7+nX71Mp8edDbihqnlyxVIYxxPCs+9MYpK
fjGS+vWLLLcPx+bi1D9dlbqUszKEy1oLup2gvRrVgYIyXP3i1/arq5/hg22ytluSKZ/eTAmMPesb
vQislJj9YI7aZWvqsBMNVnzwLZwmPNbi8qtNxi/fnsbRg+aw2mPi/PGqnEAHQ3/mZc05Kenlzul8
l0e98cXy9Vd3YDTubIwY1WvUST6+jC0nhYkl6zsYCh4Z/8ncTE630GZwO09//FDhy6zxRV4m6Nwl
Py1d6TCacrB4T0pNu32uYvwBRoLd6Y+/0bwOi0g28WRweE5+fFOWUWt07bhhGbObkYyUZrS1RpF8
sZ77+2fHzt0m88M9UVc5cfv4Mk41mrVuRpIrYer9dG5Bf8ZkzlytKr54R8vF/PHWsTgeufo4QWSK
aH765HKwLySFJYUn6jSbFDnHthZTcRbbGl1qJINfzKe05Wf/8IIOu3dQgxoruGXE9+nem1o1MlSl
B8IFrSQ9q6EXVE85s046H4YnuguIwupd6XQYlLLayfVbJ516Z8+aQamvfn87+dvn7Lgq63QONBmV
cBjy6XMmZJQizqX8ljmNskkctaAHplQXseF8taLkMvn0xhe0IwAP7tEWz1V4eR9/qWFTlrT/EyfA
e6twp5xKRXpnDmXJ9r40aiRLREfIJeELMxXMmGgX8fWdgclxu63JoyMNcsaw100GHf4JXa4oV+gP
qhaTe2Wd5uy0Li1OFq1Dht+HOEtNKmk9Cce4B4jT2UdjU3hESoRhL1j8sYlu4Eg476cjyUDwRM4s
90BPdPSTScCMlW646KUQgbBEG/V+OE0qxn2XoTeaXRp0/RiGt4Waezs45iZZ9SjNkvAZGXZvF2ue
Uu4AOGl2gPERmiYQijpJc2rjOdSnAs7CZLPIuJjibAl4VRFWNKKZLrBnAyoegc4j9FRcBH2nQdL2
h5wi5UmbpKFSQa5o435N/1JxjgtJJo18tycWilBqWeUcBS6tnZTCthKOBxLIeRikJfKJFxCvRICB
PzaDRQNslEDJo3YYk1WpzkV6Z4wGsD9/TOAuXzqSsu9ehKK0ziHgEUpqyNK1e1rvth50U+Vpa7s2
J6rskVka8WqoyJ5uzam36evOOai7AWhRfRzSLJnOBhr9yg2ZLZ3yqeyEvHZp1VorLdHUg8Qdsni1
57l8bfRwek2xXevHhJ6LMqDXTnGtcUhKn9hmloq9LkCT7COyeIJWHINgLN5k15GvDfhznCgkSM6i
ChvJTI5Z9dPGJHxuDOBkoxXDwDi5U8w4hInPTbnypWkK8v6TwZk+VaUwTh/5tmFGBXJbhldhmLv4
Ua3adTZtpo/6A7TaBEVcWQr7aRSxmpeMQJICKejU6U20zoDkIBmJxaheQoDriQwqorXPykxvhnUx
U+CDl1N6b0L3gLNXOWE41bELyFW9GucsCOnKr4fMCc1NVKlwCtmQko1qh2S8NvAKYr5tTQtRySQt
8dokofpAbbelAmbzs/mzXqPTnpukbDYiK6l6TTbkKMZ5KvU0RTYdvJcElSY2OdxBWsHiheBiltzr
Qs+XFjQ9Ar+1gFyhBnG7HnJJVEXr3ES+vnbmzDGQbI7GiyaLgjSbNyslpJiIlnpJmNvlOqzSM5Lz
2ouqt1myqiCl0EsgaXXthcDK95aK7mUdg+Ue4UviKA8yynUwBfK6sTaE9PTXiEB4unIj3ZFbgIPg
+1ttHun7DVn34KSFQbl4cnnhabbtOCAIgrKwjJSpWous0q7rwYwlvNrKGw7409hziRi8y8ENJ3Xa
UEmIXoaKbQq0Gd3AzqnZ3aMzp1YHu4tHKhgYMES+kdmsghgAN1cQi9TpxMnwNAbNEI8xs1ekxKAb
ZONkp3Wlhu2mpCA6+XnhxsjPFdr9J+gqXYOcaOe2h7TpIzOIktS4njNlju/mxAaE5qTI+PwiKTlf
TzvNvOHGH9/VoBIvuXfr2bpsbeR/CjFFbjduA3l54J75JqjXPlhEB8cjhgbpgyehIx9N6gCZLqS9
OK5Yg+OmU/useFX1ULuJJQfVPidY3eCjXpPKliE6SCogFpX9KCuZqBdjVWjtXVFP6qUqlO4M8gTD
o0HxzPmI+1B5Jmerz/d4bgGOWKHI5oBZUHNVdzLDX4w17E1OoVftp27sm62X9npyXMea+qDEOJy2
6BVzZUsyKHqFsIS4CWK9N+wL9Cw9ELAU22DMitHdaEmTpsdROXiYCcFr39kxLV4iq6Z+n6ps2NF3
uGQM+bKPbnKYIgjB2jQV83ENr6FctRZekLU7REYVYPUbZOCFU2wDfqta4xyTR6ytsobcqq9ms+mu
C3cY+ueQ4/zmBJ6oQ6GgB2C35l7iDNDmsGMEYLvni3xmpPYo1FZ9dCFgZTdEnjLtCCKmbe4mM+aW
D5TKaAOv1zo90PpMyWh6l1LfFG5b65BFQnpyq0hJJhxnBuaS+1wbs+daNvqdnSMB3ZiaUhCGMKAT
+mrCM0Csx36QDfMYI2ouqfa1xXWeGcK7ixBGRVsn5+uKZIetiF9Uhn5p6PQP4M2GZnqkhZ5BXJqE
sghUYKAUchsLLrYAHxSC9qrS8iwqZZ3fwWgz9C1qdnc+dnCG9Dcx2hqYTXXNUxIUF0K8jGNClwsx
FV0AYGyI/Y7wt7oVE1f5g4JK0A7STvYHgCnjsDdnfnlrD/FruyaWA3jbI1WZ7Qgxz9Wb4LR/Ys8k
i6chdpzXBtKveBmzQSMAJYkSACGoCGDXs0JtPcM5Z91y28gNeDvYuLwL7lZtu6vgs2FL4jtqBMnU
pSFDObhT9Gci/Kh3emM3yZXi9qrGxe7a0ypRR1dsl3N+eQnGu46vCsSy5l6rtJpLunB7s1i70imL
a1ed6TT7FEJ7rpI5TaoTMrhDdmhr4eW7KDKp+8rZJRjuJ+xnxF2pdCnKMY8Okofxa8Yk9Nh5nOo/
YbVqo8tE1kX7YozuyFcoCWPrFEWn+4psT/KwV73OOiTENrCiptoEwcaWCgy9itvyNsRlhv9rtF0+
YSplY9LcsjJquIwplkhnN9q5Zl6b2aRqoBqZJd7Z1Dajq5FPut9OshnyM2HODZ3djobUNo0mA3ct
TZ67wdbN6XKSRqmA1SjS5pnT1i5CcjeZ+JITvVH3Kr6jIUDR7FA7nhzjYLUQmO5rsrPhQj6ANmtx
Gn+UqvPg7konZXg+al7ZwD6SgKC5SahyJ2CKGSvNhQ131k4CTfZQU6bWCMKDJIbXpiIneSyKTBmw
d2MNoHfNKxybejI4G/aVuXZCY7pED9ON0OQbqUIyIoZCQauIZn0EAaxk+q20DeW0wYzkHEuOc7uX
2lPlcEqdoGLa4mSm1l7F2A6xP7WD3m06xam1c4e2krtVO9N7UjpVbW8p8GIWMe3ao8s09kqPIoU6
UukrSgrlHsaIDTTURxvsqk91NA3KPXjMhEfpVEw37+v2/7Rl/ltnEv3PsMTCuP0LN3v6VLz+n//2
X8uk/Dl+u/zxH+lb45vLCTnbOBj5y0x+yT39SN+qQGZttsYkbDmfBe+4JF//0YbVvy1zWLi1zDl4
hC+Zur/St/Y34naagdDeZoPkADv+k/CtofEiP+37HMKwrEKJj3JACKeeBOTH7Y8+ZaGEvMRdNLbG
ZMuqzTVL4HmNVm7mSbc3LTf3hnDuTHcfSzkOnLUMh+p1UGY4ENnQji9moQGfjKneA9GpRdUH1hhy
Hte6yyFVrqRlvhrKBvgCHUbdWgvX5bZZYqJQVlQ4tetutOzT2BAE3bMhmhl150ggj8QoAJ8MfQ+w
LRtM4KK8cO3gTuOfRHQWks+0qNRTc0GfWR1VFmpuOgIChTo6Bj0+TzEa0hnvUpIXEmGnGjhK7EJd
oDZ5Rws36znGK2z30A4DJC5C8QuyoRNgIFGHbkatFvlqpFa+lBHwXcNikoWPKy2FJgl+941WQnrZ
w/K0kQsPZhswOeohlGljGm8aw2yuzVKDldaYIrwJ45ZxqrBGcINNbjEV1FvRXpGDrRWEIt2U+2bd
KqFv1dXwRBsA/CGMWWGsR5W+D+ymOQcgYbbaG2MQ0a+ly3HgCpt23mxjpTCr9Zhi/+Ej6Ef3rChl
agYam08q96GV9pu2drhxZjo3yDJr9QluA0sepjN9fds1zOy2Y68hPKMNhP/TmmV1Wppw4YOIo1uL
ghDK1kXzUOqBk0/htNZFS+RYdxf8qaGQN6SmHzqPrCaHkyTV+1es2Xp+ZIm06c4AvaVwCHVBbNPh
uGTaew394x0PWGpSxjyAbylDVU0hpJkT7Ls+Rm+u9Rw0b0u3D9+mUBn17cgneg+jrLPA08TFY2VZ
A5VB7Gql69dq44w3w9hmud+mjoHmBA1aFMyJ02WbLGlDtCy4Rlv0MLI4t0YnLNc4vtIHLvZW+k5G
soZ+CGMr32k747GaaucpJWiLwZPuxzm6CJQxWGctMGfoN1l+9fVio4cOV6yKhAqjK606X6mtjDo/
1zOS0aFr0pbwmqyi8aq8Ezx7xwjPrN7qgM1G+ZUahepVyQfk8G/L+MZKh/6ql0blbSY3i7DRFBlM
jnwc3e9Yvc27dAD2yLwA5jBa5yl+VrWe50kkqYt6UFWpqEs56kiztPKewx3jPmtSeG95o7jqiVKP
Bs6TJHyD9RxTwsyj72Uz6ZcdcamnThohrBUGI8+dUhpvSV6LB72XzaFNhHkThnb5oBpT2+yMVEYs
gMi5TZvKwoG8FvRJDyoeLICnxDeKpXnEboiwnYNw2+QLOdCSqpIHp7InZQMQDy5cIqg8saNSIeBV
NDzheQ2Fl1FuThEIhG3KX3V5ukO4tZteBpqW1JPfeGBCnShvAvLBhrNKLS0/T0RpyNVgGDDxa82O
n6vYlfeGm3Q3PMWjq7j3kmKFq1XnK+1iBrDff9e4c9tTwvT6Ob/ekmtH6/ZFXItnwb6L7exIf1dJ
G94ULhngV05rIDwV2Bi9wG0d65WlCqUFhvt8w+Ma7K2fMcR47IyqO+r0tslWcWaCNYndKHT4gSPH
22TvLfYBfsx1onbwVm2lNcLjkp27SwFppv+upSldeO5ZtO5NGsXTmfujMA9Hm/Z8/6NKL9979VSW
DXiNlO1b1U5630HWBERzqeNz0MbuSrHq1lwp1dLYJ15fnHjvPX64shBc3tv9w3vTP3lv/VvvBAD7
nQZgNDO3x+KdEkCSHI1r0L/zA8y2lM2KyYu7Ebh4aW0vsIHiB3iApjIUAiSUEAk4tI73CjXr8aRp
F2ZBnSCK2BbvLIMassL0AsVLfzCahXagv5MPvAWC4CEnEH7mFq1D+nThJBBO7s/imhwGymipYIB8
pyqU74QFa4EtIGCHu0BlCgYDWW22NTzAYTNEC6YhWYANEYLbW32BOHCp82UJF7TD4EzxKc9cduSw
2IHw6rG0Tv+zRuqmBbtvcZDy79dIwVP9+l+3r+L7688LpeXv/FgoKfpSEeaUjMQE1WGCDEyFf6yU
lsIRWSLyuhYHPzqn0/9aKDnfNPozuAUtUyOjtRzW/LVQ0sxvyxSZ8SrpN8Y15BT/oFdsLqc+/5qP
ow7geFdHXMFiDPUdGbCP66SosPXBMgl8gaSy9plZ8D/Rl9oPPKvNg2Qj9ViTIKGWKQx9XccUSRIv
M2AWR27xVGnpIQ57yEqKUsH+SYmq+QVYpDO77swnEwbAUe+qtHTdZHC5HGcdWaJeTu596GnKGdbL
IcG6WhV3HkbUY2UMV2NFX7WRumbshOYpdz1S3wrH4LRlimI9p6qpPJnFBAC31oY1mUOmIcDikCbJ
ae+oLq1NW09+bAH+7VH4e8H6w+eEA5Fk1KIi55Tpb5keDEU5fF3jbUktw3lDPd/mDWkUi+EgZZqc
TVipFcCErZJNZGz3L9aEKABXu8ODQImi8QrzscZo1NHlrWpnBasUOYoghVBQ5RVxdzb0PII7IaLQ
1/oeAwlIiOOfLs7zHz/wz32xX74P0n5kk/DuEYL/dNpoyBbY8lC9NXUcXxZh+Bob2bTNAfMzylQs
whHVd1FTh6ItamwjGduXXjFOjJ9bBbBDvSjmIu05zEN5CK3OhAunHkvQ0ns3isVRhqj13MDTuo+0
KvniMOfj4RHXqutyik58eongsf1Y1vw/ZTKFoeacVUZvZREWx6WKKcWlTIVAWerHWmZUq99/Vp/O
jpbXW8LnFoKN5bfqvMcnf3q9eaAsQMfvtTfye4KYgCNmsMZ12u26qsyP2KGqwL5QOww1lGBET5vf
/wDvIdOPFx15wyXWj2aJzOsi7Pj5DSOjHEU3Vq/JnEOIV1KrAKjcpg04mFJ/m/MQ/G7YgjaFJJqs
G6lOz3Ap4pploTU9DXjK5JqssXucjwjnSweaRz/nzaMMZb5GzEyt2FQ7iBRzgd9TEjQr15XmKLdV
oqylrYLei7DpAbITxuXsKUq/K3KsGmVZRpdK6EbUhCGJHv3+bS+7yo/3JFIgLnkTRqg0O8kwf3zb
pkEIFhTJiyEZ9C67kgmRnDPcc4jE5GtWE8wVRqK+MRHXpW+yg1nuBWF7mru5fRXbyPsYGbR8ZLBu
plM0S0zIxVT3dzYsuVNmnTDIR8u9sN3Wuh3jcTjl/xJBHDfLVqyv9mUdixONbdf16LoXDmWj/e/f
498u5UW0Qn2SLyERHkoVH98iXw58y8J6rhvHBG0GIzDPGMJoEZz0mgHiFwfWxq9ej5dcanPacjl/
OvxvUtXRjal57jtvvLfCyFqztclWZd4V6b4vPP3JyDxnxz7oKO5YdzNfaS91Mmns5VAO+7pDa6uq
hVKsiHPYu1YrM/i2VNO2OROvvaK6jbEcIXJ00aMiDJZtx0XiNvJ6SYBCCaCSf62N9apz7I7pqOoc
wYphCiRLBrZCMaTBsYY4eEbSv/Ht184sG7QjR4ae/cWH8ffLi3owGXKVIQVuts9tmcJMzHEs5pfB
C+Uqi4S6mvjE/DEV8VHtT37L0+WLl+QZ/+mK5iWJDVvvnTvV+HTsHVNW76x6fFFz4VJ6AzcL3Sai
MR56X920/vZA5zvDTZJfM7QSvjxLDOSnmxaP6kJh+8qqU94DxQBtXNMGedBATKWzR5/LjoZ5l5FV
GnzyXWhqRJqdTPD8vipQvlNCPty+uLZ/hLtYhy8okY8/CuBvFse691zBu3zIprmALuSZ4lxPOU70
RzhREkj05Nyk4aACETMj5R7s83Cvp3SZynxosM33Vb7S0NlzlY7lK04Zy/WJB0sOcWTY72TDcIPD
NVEekZqGsJfjtAawyGaOlyycr+q77xrgj2+KRiPf2mX0RQnqM4lFTWa3yRX7Kc/0KvJt1Fnf1Rb6
hOCrfibfCQWlC5KcxykR3Jpvz+tIRBy9GScsKyfS06ARQNFBLGXD6VyN3VpLgIGtYDqWT0MSTW8M
n7kr6AqOIRzs+pXZ5u0pnA9ILKMhb0Fw6WfciyWjBJDjYZNcZDESaN+Z4OiiUcQE66td5Gi+CKty
p4MZf4CBpJvrWlGucnxlB2XWrSOzrvpjLYev7WsyZSMEQBn8esTm64I2TteuvEJiWvv9rW9B3n36
MtCqoLbPpI8SlK5+Gs0ZsoNmGelPbI7VB6ZadglsclH+qHExL54SQgQrzRuLI7uyx70Tj4x7mQUd
mHRH6YqdvNpwPs8ErsjvHL2zLhsGH5ctXPs4qGsD8Cpgpv4IbTFEB5Le1cX7O/jPPPi/qYAslch/
v93ZVvlT+V9X/fP3BHhH8tL9vOv562//NSG2vlF8+AvN8M89jwFjgYyWxneHUPXSdPnnnscwvhHe
sgmavvd63t3Tf+15DPZQSEJJ79Bn+iOOEtzmD1cfzQbuRdaSM+U/l0PNT0/CpG6UBRABiDX0Zr8p
kFHlXiqCloADqoNNqrvHs6PdMR45FyZ2NhQZU+WcUEgy11jbjqzC3hXcR6md8C20D5C7T3nmHrlD
dpvU8SmnJjdyRB7TNdSO+2ErwXxpYIuJQT5PanQQpnpZmTDrlQxFiVlY34vYxsCRQY3X3mw3IiTS
FsM2Bxa2rdL02cky+7WWEk0u5DntZiy9fmthhzq1lMo6SJdIAWREYz/GMIrV3O5vO47xfEPPx0d1
CvUVzSJChZriXsSl/Zy1T5xgVmcR5CSGOvZLrSbjKmbOtJpEWxwiD3hqaTnxmYGccmembe7XNesZ
P+/o9tkGs1XRCftynLKrSLWqFycGCYctSVspfN9PoSNi7MqNsl+JBm4UtRwkVlnpWju1dO6aghTR
1HsuCPhOcvCXQ6K14LwZan2ODGZvsJb2w7TJtk4vrmoMtrQl2/gFATOScP5M6wyHjK3qBXD+PSbM
hk1nz7hNBmG11PTBclfTfpAVSqX4MFnJzsmOFlOim5Z7l4CRKG5p7+8pvfuhWm4UwqtwiU4TBq4M
HXlUhvHtFEn+QHUam5DtiIohKa7bZ7qbm1Lvz/nVP4z1vCaxHGjufV0BtPXgFJvlnrpAy2pIca6c
wguUEgUlU25uaL7ZtUHq2eQsFUCJY3/OcLJ8qGFd44NjZkwiKYzqF1yaFmM/8Mock7Z7TS+zW4OB
7yovw9OizvZizsWGAv3jCKjjJpzqqzaa1N0YpulZk50YSnVANPJqyqM2TjfYKzcOtAtfWXqAXWRd
yTRzuIBfRNbm57pVW7u2Tw4pMq0s5EcsGqmsBpAHgYG9LNOyJaVTfuc6UILZwT/Cj5VtgDjXR0UO
tpuT+hOHyXWACOJ4FHqxN2hPBIkK0tBpSMlgAzxj0V3C5YpL3wQhHMID/ZEt/KPb8v82IC3rh6Xo
t3S2lzMxUCe/vf3+3+fpNfn5lvvLv//jBqzzL/0YNOnON9fgRIx25vvESGVF/I8TOeC1nNYRjjOX
yiF9nn8OmrxvpAZpZpE+Xc7sbEf/k0HTey/hX+smSv1UxwkAgxIgBU966lMeEfsP48y6e5zKsbbX
TObthpuuiFTkMiOFURDqlQ0jPW7D0BfGJA6c1Zl5sliThMvTHet66BtCMrR/BNkplohEkrFUELmj
TlDd1dh0Xv78Sf+/7ZIiMvy7J/jxa4sX4QPm+P1v/OOi+caFABYE9AMbCdpIP11E1B6ZGy2tL5f/
+tdFpOjuN7aUdF84amWP9w6L+OvRrRjqN2bgjDCXvQgJ3D96fPPHP+5kXY3HNkNRfkjS3lR6Pl9H
LYvcRuV4Cy6plKsmJYXYk23HSAg53+jV07oQl5op1uYk8+Nc1bt1V/UH1WgeSWzsQ1vuGo6mfEuN
eYhmyFIEuOIKgm7AEVsc5Im3gg94kRDoy7y7sHmqwhpiN0dhVPgmjJfkTe/IU7JRN7tTqSbXE7Sy
M6VtNk5npIHnfGcv/CILpCViyDdh0Z2LJN+jXH8kt4KzJdRb5oL9eFtiVvfpRomAPPJtCM42dgSt
ISKvPiKOMwZpR01nmKvYrI7LPNlykHKOpgg9U6zJgF3GvnT44aVurmpWFKuQgSxhs/bVMuZHsH7r
LHWJ0cD0axT51ow2LPi8DshrPKcZQ9qMt6WQiT7QZF1Bj37kTtGvbENsnLh8U+a0Cqh63AtRnPcT
yVBPhYZreS9Wcmxa0T6Jb0elkY+pajWB07mN33No69fDMi+e+DFlt5zDRlGtoKuEzAr1d6RT7w+a
c+lmdhLUTLMCDOU1zrT53s67VZeP5lZ1ylXOWdfKIPRntBoWnb49K5PhwpT6GVSvYCYT2GrVCVOL
lAOc8mEWWu579XjwOFYMSIqcWEzJKGQJUDNKVa/BGKv4RRf3iVNcxGnNyCXfSleMfjRfmGF+Yoji
VPGMQytiTpmIf4semuMkYlDTSrUhBhQMpuK8MKU+B12ILMoFToXw03eXcJTRTc1WgbW/kix/8d2B
Mzziu+L3ONvJEFcEl/PTPB0DHH48+oVBPCpRrjKBD7MMI0C9g1duKVfeshU+MrPqqhEzdoimeU7y
USV9wPpQCZnX9ZM97CQTfbJsU3ibuFq0IhEcbaokMfb6NBz6NGWmNLKUKfIGwSfNpyC1EDpmkbm1
7fZciPCt0YwTu6/vygwbm0C76o9WdsYiiCQw8kRdOhx8T+2EMcYiQd94J4mYdhPyrpXVOYe4EBbK
1Z7lbyuIC+Vi1c2aeU4S+8lMOlyouUMXvEr5uZr4Pqv4jHQ3wvXBBMZXYus468W9yL0bVclPOEed
NnGjCr6C+nhqlthMyT2upj59wK2FHVM0cq0a9W1GutJv9OqUBJODJzEs1lGePBtpf6JVDjBkh7p0
Yqg7Lz3hyJ8D0cQc9hyXK0EBSBU946DpS+L8iKPPImhbe9qaMcfcieYVvjPm0o/d/GXQiBPBOK1Y
9irYUtP+CBPLje1FctUNBeKdnC94HLOpt/lr6fjildmx7PrWj0NL3RB54CC7ODggHxUFZJqW6M9E
ErdwI0G19HnJubpR8FoWQq9xYbZMrM7ydZyfQT9u1jVfkLi7KENl43mPqdbg8GnSl2g4lr3hrWic
nMcmA7c8XcagpiiPezmBYu5TJ7oydFnjDdKaY1uB/47Yrlhj5WpZtuHR0uKcpLmUj7ldD5sJ9uI9
FsMrq5+Op2jiRIMgKXr3yDqtCdwG02iVL1UfQQUte3uF7yPdm6THaRXgx2W7sChOylXpVGfGPJ5k
c3RoNHfcmRwQHzipX3Mh1OeDpxxByjxqc+/77MjrNB1ul7apKKBZFqPymtgIMZNCxWQahWcRZ+Tm
rB9w0x+1VZL5NmrZgFxuUE2uwQtVyq7tMtWfrGHY4kMpTnSo1Q6ZwyCJkqBAnFQp8pwQ4Smnx9wL
1Cjf9QMSyAgad28Rj8kUfVUvA83ZU4/7ghCZ3em+zij9NYU8gGqI+1etu+lzVurFQUW3jKptXLmz
GI+JoZfbHsew3zolAhzA7GgWsczL8spy8odMXNJD2JUDsO4oJYGTA+PsJBROCr3TdZjv50pw/+41
2d1Ott6eKJF+KId5PfflAadOq6Jad1sOuPHHckw3bPoETmiCbTcYtLl+UTNunxOJ6ZPMjs9IP0QI
NtlFqH0cA5juxo3qRGdD8aRnJWrqCnW9k02nOeO+J9nX35Ooa7dCixH0dNZOeNourpTNgMa6Citk
i8Tku9g+kF0KHC055Zz7drYSex3L4kDEdk/2ktIfHk2ptPx+QuIMU/c6Oe64aqL8yA7dcM+hAilZ
QEEBcdcgk+W6RMtH3uEk6dwbsaSD+/AIE9t3VWuCGW1YZmFVCd34pI7UV9HmN5oTzlTahbWJBRdT
ZeXFBjsajoyYLWYikckg+N54ZQ3lvTVIIY1Nv4O2TnpHkKvo+uESMO3DmMybijZC4FXiKVMVUHUa
N4CBzPmmVfLsxPN4Asl5eEicsK5JQ2jatmkTm3Eap5ejG4rNJGZrk1JOXTLi6k4vlfmeGsWdawNm
NwaqLBZJUx8vwbguGfruRgtFd1yO9P+rOH1O0khuTPL7/EGH8JEzhhFpqKwKYsINz2psFPt5GrKd
Epv9XWLq0601TShlvLK44ERm7U0YJ4V1ZkWbiSEAU/MxqKV6RU7priD+dE1Se2CbdlfWFjvcsDE3
MaEgFkiEyiuEy0jmnG5t0WP32yF89FrH9Z26NsEDD0gFm3jTevhTVeKVZfM6tLZxHGocq86KhV5h
sp7S1NvK0rH2haaoV03U3emTzbPMuQzJu3aDNO5MojCBJZQTI9LZ9ekN5h6tKwPW9CiyWp6WeVZ3
e8NVN9PiqwU1HVbRGSc1h9hTFw2YTyg+qHQtg93b7Dru8Tp2LUaltKeq4yId/HQB5+Zkk5PmmHGv
TyKLnSuO0qElXRRq7QbnthEgedlNmXaN+BlCbsEJUsOUEZfmcNYRvI45mODhHK3qAkXj1AQqNOY0
hTw7Vcdqr+ApxLJi82XwQuTM/VWkG49TBeiAcDqnYfshgZdhmjeoAwJDWxxiqbLyphS/wVQR33IY
elOHjbVTLet5zg+BhdR8ib9wVveqt/m20pfTTBw8E1MR6VtZtDOt86hMXnIUWXNrr2qbwrccWS9h
XKugzDpKRMak38GvPlSNvs3dNmDZtelt+0Ccxt1qnuBXji5rk0yRswrN+TIr7VOjksgPcE5tsZDf
VLCW+EkGKzDivt+Rbrt12Q6uTNorPNjts77kfVvqc+TY6N94nrXT/CYlITgiXRtrAWiX7S7XcBsm
Oo7BkiVfUgXzrPjYIDcDrr68MHeyDU+SntBRewnK6ao27VXWhqvauKqq/EHWnChWGpJM8M2IqGYl
P0YetHca9bShczMu/mFAAYyx3sOMarIZma/4hZjeqsy9X3DHy70hs5sHPL6vOB+PrKEnrF4dt0m+
HfR+qyTmNv5/7J3JkuNGtqZfpV4AMgyOaUuCMxnzvIFlZGYAjhkOOKan74+l6pJS1lVt2l67G5lJ
qchgMED3c/4xt1eubHa5O/4YxnIjqTAaxPC+tPvQTHZQJUzzauuU4dnJbwg/+Bhm+9wlZ1M8kI5y
X0/hSRMsg4OOPtZspVJ19oCiwbZIV7I4yOpJneDEptWc6AtlV988Zl1kODi/w4CZqak+7dbeoyKL
mvzSLw2h4AnBFWFw5QMq/prZ9L6qnAebaVqcZ89nogovbVvf1o66Hwx3y/lx8agW9vMAmV+5WdQD
VXDTyiyngQqMWzjrfmW09sWUc9QrNN+jwWXSmkQIceAcwvl9Gsxt7BWvUhYXwaDqdtbJt/0XKdLn
phJXE5dMNrNF9CXahULquxoviUzcIhpqhzjzVO9n7WAm/D5gQwtw2i0TplFKilZqCg+6Cl96j+Gl
7fVxVuZ2sh21045xP4BWtc2bP3nnyQu/8yTJqOzzBzupcXR5KTxuUSSbMR0/qUIKN8EVZiqEuFCL
7OxIyNgvk32TZebd6C2b8tqqojovRqs44rbyf3oS7bvS84tEv8ZGgcqeawxDy3oYwveJWSnjKjMr
41xUPmKoZ2JOdo0BFuuGslt7Ynio5HANnL1tJ2ud2PqUcwemBFavxMAVQPD4IV7QZ3je+zDcErJ7
MycKwC14DPF15Ar3I9ViFscedwZhE9punvXymXvfMtf4uTgnabh3prch/LW+Hnv38wz4tuhL3eKJ
xhbyY6rlpTbdl9Jy3bUr5k0ugHd5dWls3CAJ3eAPO9pi2NAb8xVa9f2UDJu6gTTzEXN0+zKrTgle
i5vEchEvx7dwzNRPDc6RS5ttDf0N8eERJWpRPsVbaemDJf2VXDykkuDaaVcfDOws67HwaSEfuwvc
0U7adL21KVWG6iMPjFfVeBjWs2nrkpq4CRRpBgZXQ1GOB2NMbkBz8c0YHDYOazqNFxgNsjQP1nE1
bgxTJet8HAjUT5svI+tXjR0TJUDXJu3bwca3OM3J7+8jvx+dg0XdFf9ar50ieIqb9L0pc4atQZ8T
y75p2vZlWIi7m5xqpISMvtB4dl8E7bAw0cMSOU722TfisTacelf1+bfUZpZ0grrdMZk+D8OMNjVu
sVfNVKgZ6m2I2/cyRyzJAE8AfkoABt0r30uW1rVaJvOILcTfLjoAcQ68z2SsHyjqwVipgztFDw5/
Ww6PXHe3tqkvS+LdYImsqLy28NpSoEOJwuJu4tihubW7Cirb5J1+RnTInSj3UKbjLhNY8+puWnZm
MBdb3LgdSnZEpynl5+vQyyoar82Mt1zGrxYu3bQlZZT9eLr+bfo25ySmiYgB2Vbpll/OsFKGCzdg
x0ixNEWDjtCnImaCN1RyX2QUuoz2Q4WiOvXCTSw7iFR33IR1+9PxrbuCira4qK317McFCAj0ASXu
cXUhH4Rlos2cyA9ag8Lyud8SeATiXUv/UQ4i3fCWTpwPh9ku2SETppWpnu76GAF74g3xWdYlQfMO
/ORJ6KraNmXTIkHG/SFxhhxwbTMptW3xEQdTidSFQk5/+o71cR2Y2XZGbS5z/62m1hnV6jbs7CPy
3C9sVitnLj/S2Az25MXlnNMZZcgoRj5KOb7EEAGG8FjdE+e4kERFgpKg0M852wOPOUXFJ0bTYuVx
VkWK/p28udp9xNlD5n5A0/WkrcYMNzN+csY+I8Ws09COy+ZhxVx+LuEXM42AfmXJbxad3ZspH4pd
yG69S3owmCnVVCQPTRofZAYHuzEXmmcUBseVyaeP0yM+ZUl8Id3fWSnqjddJca2T9e0XHaefOswj
a7JO2KVuBE8i/UnIQ72byjeeSK+GQG0QrWZo3gm+TytFu/pVvISWh8rRGBSGazkra0E7Ya5oTtSb
Smiy9ZO9Z9FUpGBOVThvKdaaIjROal271cmyHMpPsX7a1VGN8icurI0UwzGUzn4o0Vu3n0hPn6cu
uBsw/wnb3erAPvpKr0jZXHea5nk5dB8xAhESKj8VDHiLTruY3xNfY3Ga7x2R3EIrvWG9PDd5u3cZ
2jxSl8tQHskQug/wpTsSkQamiqgyxrOoszunpK6v03fJ8NpO2UPWBIStL8vGDZo3UAWBLHAYGRjr
jivWEEAEnpPQekRPQZHN8mykjKdxe6NxKJcYqS/xNNwWdnjPxzJKve5JJHHBcYZdDK+vo1/HtEUv
R2+UrORDPtnhzTBl3kurFT24NdVQC9oAianBoY6YaCd8vwbnbm2dDZQ4q5h7akW23inrsmcUecBZ
7TgdafOiibRJSdNCtpFX7Q3KNokWcHlcCh93tyZGeTJe+8q6TfAjrO3aZrpcBGZa1b4lOUJNessf
jLCjw0AVLzbEWI9MmRLShvFdI81GNJATm8eEkn51uaoPsTmGF4JBZ6CczNHbLA/2SuZ3GNO4FgOW
XfwVdfAikuXZDjk54SnnU7zA0iXpBWAIhgv+kovBMRO2xEzu4OftvU2Bmt64SXJIF0Tw2GAfk2p6
zGTxNrSM1H8fqP+f2ZNwxdn/Mx+/0kpXP36hhK5f8C8K3sSlBbOD45B8PeJ6UFr8ixEKf6N2EB6G
2HtiZ2Dd/80IGXi0+G/8MTIXMipQu/ybEjLEb8IjCxPBOumE1zQl/+9wQkFw1T39QQq56KJ5YRbK
xqtSyIZe+FUhlCktjSuiN7vCvIc83JQhLdG5Ic0jhwjdxYU4ppTtARgTJTG+O8GuhGl27GmrGTs8
mEzncXLmVRbkET4jWlrkzEnOFwz2OjAe+uWxmUFBgOHqEiw9Ptd60CtvSqxXJzk69oNlfCt6grT6
mA53r4+0HtA/Wj+awWL2PvEkV76zdrtPo1UnvZT5gWTYIvIt6mPqzOzx+wPhWf3GJ1U69uKIVPKf
ZDggBx65ajtujsCps0jHGd32mFrb5DYrnHAjOn0oOBBDEDAvu8Eb++AuD9KRdJN5GDoS9uZhPELF
HgUg/tWR4eJWXlk5Up+y76NWd87KtLCPKTqbUznsQEj3Rq93MLCRz2KZuuapBZiJh4/BH1SUjB0X
Pk1s9MT9oImHKvHsMgrGTZsT5OCA30DI2Ssaj7AWOfrY4W/n2N5kFLJZVRLhwUWeSJkjN+2IZkl3
5Kzb82bsv4yaTaD80kR6iKXe1eo5CH+kzDiLdy04XsKHQVg3+FHMVUcfx66DLuaEuGBMel4mz9s7
FiW1kxkkW2RIiCXclcsqgiH8Z8oITixwVLojjgk/e8nGdtsyB1RVtg9mhhZrJqLSsP2WrQejCjvS
0SjPVArlk/vmeXj2Qtt4X8rPLJwiGn5HzPLDmDsbp+nxMVn2Z6yXaleYUp8IU+luNB2BTuW+AM1x
WiOLZiFOXbViHyUR1jWfWsgaci9eLDyAlM3YmxS3vFx2dTfelBpP3kr4HcqD5Q5LcrqTwYkVlxk5
PBSJEblF4p4mQaoFhjnn4gxiMw/jVowimkhRwZR4ojDuChr+bOOCJ7pWR9oqN2bdHBweUnw+X1ZG
Ql9Q7kRI6JGWW6utsQQKyoyBC6+cBgNQHFy8IqM0GVdRQ095nItinStjZ3DdlsKHrWLztYaZSRK7
SxXsfW1u+C0jS282VjFGE8NbqlEDBFm05Peku5JmAFAxEf8VBPPOaAJyJuVt7GcbHzatHKx7wuvW
ZvAoJEZ6NdrrRIXMtpdAOAeTsU6Bd9tJ20Kx4LkWWO6jwpDbqvve1U9UCqXmS5xiIxfMjHEB7heH
d1bYVQf8o9QfAzrPxqkJ4FUyirL1xwTq51X32m0OdooMpTI38+g1tw7S51WVzvvJHB9Y3HbWUt+K
xlq7JkSEoLzMqEgKCcyHsX6NpXHE177KCje6xljgpuq2LFFZTxO1Sak1H6Uum+gShRZ7leabPVro
QeL2fmQbaWoGKxI2traBzYnElgf838xJpdDbXt9bqOtNs9za/XES46Nus8PS3df/nIboGGKcP6N4
2ct0JvTgFskg2ETM6kh9M52Jqzn/7CE805Gos3jiipfNRuEjjzPv4KDQbXLjrs7fvdT+isG9CwGk
PDxNsXyLGUpXwVLxVH1W8HH+yCOCUB5VOYVfrEVk7sX5hjwduUJvv25T+D37uRwp8ORj3iChnluM
bcvP2ACXILkF/KNxHwbP3vXZfZbFHBE3gyvDE477NxxGPNqU0VjJpzUzgRfdc+25ddT6JgUn+ZnS
S3o7IY7s9UT064q0xGMgRsionBr1kWNtxCyRVj5l9dl+IEm0mMchIhJ02qYxByCrt57QsFybrfP7
fnkNg28hnePkSCAfrLYAFRueO2rWzWEHbALaNglLrI02j9d+OXz5ajkugXFepkczPaT9ztQiuBdO
Q1mVjNJEvTfC36UUD+QWmqW6rLxDUbec8UkSLufAUiKyRXqjXNnf9O7CSka65Gfnpnf4fSgLD9s7
VD8fA59aKn3uTUuwbHnme8ddo6p8+mBwZnGrqOBN8g7RfrILnauSVNgMa3V6W5buva2AMwlknPnB
5AmB7o2Ky/kjzEzgSesQl91lXIAFXeVtm14ON3XNemLVY3bMbb1tl97ct8LSG9wJOXBO99CWKdub
IlGiN/3i0I4w9td8APfMwDm9ekp2uyQs1LNTWQzYXLImZPPPYQztV5C/fK8mrwOi6cTare38TVUz
Qp6ywQRiTlFSxVEfF2IzdF2868YSoDO0toKwPNEG38vGSk4GYo8D5u+GwpFQxthg9bEYfP2MoreP
aLRmtgw4iWrp0kfe9zzwQ/CaYnUjRdNfJaF8QTe6phpm2lI5dO8WIZ/I9AJQ8xwb8QYxYpKt6oRF
OLBewpn3TokHwPtkR8P4HWkRI4SiTUepeMU0F+M7tqdmO/Un+OkvQTgFFcFm9WmRBXRMuthcVmD6
5CPEYUYzq8W/5zXhfKsgtZ5tNz7mgz6RPbKfwuUVqCeKl+m77PMg4icQW1tOiNq8Q+g3B6sPZNRV
/IJ9jUmzkhvBpbR2XBgIjzjZbZISxNKmr2Y1vtWu/drYzYYwQLmqq+GQlu0dGpitUXevyh93NM6l
kWdDGF71RNsEeBzonI0uKrj7O3+5Xi84hkG5PRfHxFoYxr6kiD7Net5MafT7xUzI39KnnlCLrzII
1aloqi4y6756aWK6lOc5hsJxO2djaaPT67AIZ+7VXjqEg3ldf98bThNRwSduCx92Bgty6tKG18f6
qRJ1uhGg8x8eZAIpU5VS1rpJBXB457msc0wNZLI4ICwzh3Yj/RFsdPbXnm7suyoWDEQy6y4VgUw7
hZLsPiAqqVw17MwvceOJ9OD1ormPXadmE3QyLn8iNOQ+72QPsFTtcmhznAtFQoR2uwQp0gPJxr8i
zCs8QkUyUfokbBW4aXKYLJJZEGCmhn/iU93d5mHg0zBgYL7uyv5MDMCkOcI696MyUwqUSGqRn3SB
q63XGvqt5mHYDLqHNUPnaAHCh/AxK8X9egyGvjgLLfB4Eop24Ex00T7hKs4XiJ5Vb1MhGWDAKo18
OfVOktzbIxdHb83VxegXucrFdxU+Ifk4uYwXL7rK50MvxmYLpZGs6hRyxpni8dEAp3qHdO9uvJQL
acxiJwrJFd4E0Nv39TIHl7Cb6nteyhVwmB5IrxmiMqNol47nl3y2QnrnCyC5Ugtc5ISgfNejLXeF
5R+aGOg3LIP4jsvY3HbAjFE2OTHzoHnKGwI/tFVXn5U0q5fUr+uzO/YeH73sqlSAApTVgkCr7hpY
DCfdOPRkP2PtHc+ocXeh1URF6Gzoiy63mYNigLDgFqoVTYLh5s+kybzOlkHPWJzQD+iByWVq07mZ
9eE3S31MCltuyEybn4wlr7+VuCJAsrt4U9f5uO9MJuXCokUs1nO8tWnyfvbp2EUJUtv70CPZq21H
tJEKF/CBeKt0i4DkPswATxfM+RehWn2qnSF7EIX3XdbxUVX9K9XDWxncL233TvhpWy/jxoQGuORp
cxiJq2GEs/x97I6HOInT2z4GKRHjADRzZfuIY+AzGqZnMYkn6BroOrNllx5ZgOJAXrMN0MpI+bMd
WRoqOVOtkftnu50eVT2txXUgYTZE1Mqb21iqO8uEgb2Q3xNybpjQvTdL+y/ZYEKuT/12yNw7yiW7
ozeIc5Z/Ffwuo7mQD3HW9Xdmxk0cZ7KKlDTyDQj5q2vYr5U7MdpmSXbq0xYonErQZAgfaLJecwye
5hA5Z+GM955rvlZDf9c7XXfsO812gDACI5O9C9vueR7Ee33dW2yWlMTPj5bdAtnNBkz+mF8Gb2IN
CalnXIXYchBA8aB44REIq3jkMGUoVhasLejsqpyQFSvDfklQS1xKuNFD36dhdueHHfgGz+1PRLNt
5KRxfFCG4W9GJM8XGmgruTXcuqVV074SBHE4bq+VSZe80PomlzLbEdaQEWALAM4nowwjObVVlChf
dxGJ2OS8tUnJeZoOw7ole2BT9nJhjwpK+zwvfW3znnQKWmkiB4AqTjMqeb6jUdXpZ9e3vNtOeqTm
revO/UB++FKJhCLTUe0bQ8V62+SmK09eN4Fb7cn9XN7obck3qLZ23mz9zMxmp3TrR7RpgZZb3jtL
cbbCIfItoftnTTVrePhfROVfhm6kp/8ZUSEvDe1o92eRrcsX/I6oCPGbi4/7miOONfv3cp3fERVK
J3EFgbLgUCAWFlXvH4gKpZNoFS3sZpw9tEtfk5n/rzzSsn/DNkFNNF40vFKO/7f0kdf6yj8BKkiJ
sSGgz7QwcvP6CAj/FVBRbWebMvecVZNo7jQ83TN5GMHyQGK/+eCg/SbOT1NZKqx2+G5WZElCVpSP
dtW5/SZT5nKoq+q9KGhPp69SJSkfS51GhEekKBQWD95zHMr6Lu5Q7ayJT/EvlRXHcL6Bx1Lhdol+
Gl03fiFGDaHN4PTFR6Oq8lyTeaajSlwbkEu1RPQwTJeQYNolypq4uRS5ubzNqS8edZEL5r2uJm80
fW4Ts341RqcmR61oXMb81vJ2ZkyVPAW/AWzYSNWxW1ffp1B5xu+44n/2fV/fsD8Qqusbit7UCfj9
oY4O0Zv++oamYWnNRQk4Kt3CeqKbTx1dQRMu68cY3NdzZ/3o87HYeItYuvXYj+j0WqIAH0KrzF/n
PBy/lrZY9kvcN9YK47LH2LzIRyCaaYzqCvQ8SwvX2ecjOaJ/enDvfn+VfzZ7/1Uqy2uHJyJ2HO+y
FXK0/fraC/pvC/wFGEHQXG/G0I13lT1PGziUYENLthn99+/3z5j7v7xZv3zD6wv6k/fQwWyR+mPh
EuMaYFc22WWgStmqHS3uZ5Fvle82CO+Co6mdLXveuVhQRBY2oejzqx0Pmy5QVLON+//+wq4w4l9f
F22KOPix7NEYc4Uh//S6bNVNIw88EaxkyK6oYquPBtzn/ydG+f/5Xej1dEGIiID5az9agwK4833q
xKF4+zMzryIyFvXRf/9ZnOsT95cfxvPATfHPUVVCEPuvP4zj5IsUmEhQHAbG1e4n8JJgf05OdjHG
L6lOLXtFcNz8anrKfFGuR+e59szsm3KWFtM006rkOzhrJ6lRnmbgUwx3Zf7TsgsQRbHENBrryYO6
I+sxMpFGDnsTDcsYOxcdJvqOWuky22RF0jwORVe9ESbggXWVivUMxCaRNlLPtiJxlGTUjoLVyioO
kzkQ5WZl03JwKocArH++L3/L/fE/kwG4Znb8l/sq/fbjz5fV9f/+l5bf+Y1bhcsIJ31I9es1pvz3
y8py6E6+Jo5crSdA+X/cVTZ/gk6fL+NWQsRg/gH++7/h4MAzzX8LUd7DHvwd7J8v/eU59vH5AWBQ
wyzwK4d0ZvzlOa4XTwuO8qM28pawm8CK0Q7A6oXNIYgBK9BrU/y2KoK+zJ+csE7vZcxCtAQh9n5N
/DDe4XwJn0IrccUeSXPjbWXpzPkJ9eRknuoqax9sfyE70UuyMNxmomWuLhAn9TMBpKVstoRa2+o5
tTQ1r2SDAi0w42bSiZImcZmk+8Kb85m9VNYnN1Nj1x3cMSerP3MWBd3tEawoZBIL9O60qbOiChC2
NKiru1Q2aleVJrLPSZi7jpaVdIcStCIfE1Rci2qOPPpkVlbJOH0zKaMyb1DoWPG44lWZ58oz8jei
ysJyn9Oo7r0FVQHH2zdLZEw9Mg6zrewrTdchCVQoGm8a310iVcTPGtSzIUw79pF9MyW6lvHq8FdE
uW/MzsOoy0XdgGnVBtJ+L/ZIyw2TB+Kxr8cvL7SZsF/3ui3OePRL2q3ipHRuK0XO6oNpzNomIyy2
qubHhAD0Z9saJntkMORiug4KInlM6M11H1wKl3C3JaqetzP77rpxpvEHmIXl4IJQ9SeqhfmrR416
tUtrZqONagrvlnI/c9/FTZbC08al3Hadqy8BFSEZqQBiQhDb2fYtwszY2DOSwARnSWXNz0Ftjj8z
NIPNfRF7qSIoux99AGoQnqdWhuxuBll+Jkvg3hSDvK8WhJYjgVArt5/niWg1CptkbKfO4zyWnYkE
1BfltMW/jxwPvBdXK9FzAMvhJWzTkMzTikQvdLoIBroYMLCYSnSVSYr9ma0xHDn/wdaSmpQSjmQL
t0eggOrCpQnBuE3D6RdkLlXc8P4m9GfgoKAxdjOJ2g5OSBNJzGVqnOYDpK3fbQjQ84yTll5Z7Cby
l+9w3Xn6uFBWnR69uGlj5Gg4Y6Iu1b3axoGvi72v8rY6dPXovngj2cOSvSGq66nbDT2OW7aexkdZ
33jNeS7L9MYowb7JvsILrkM8EdpJAPumeDEuMSCJ2g6FMz/OamYPr91Z7ck6G+6TtJlvM4q2Izuf
J+Mm6Fp9P9YVqpmpw8EYlQTEvViGgSM9JVRtlVZ8JDbdXJKJPGj0p4JymUe7DjUfIXbOQ9Pa4n6y
/eZbQs3VO0ZNodaBjy0F9QCZK6jllsVdF9cM6tVS1E5zcJ0K9COQeQqMgAkDFr7Lc+NM0FD/6sVu
+kQnorgJct5pNdhMaoAydtqV7TMi4UxOP1J7ymJskiTTpj5Vdi1RcUix13wu2374zqkgHE2qbtvS
kDBlDljIVTs6aZ5PgmTJ8WXvVdUUWDvHbPsJPsNCP/1hWzZ5p6e0E2b/GHbZYK17IADPRNNpZKir
4kktdXnIYTp0/dWoEcyhwSMcA4VHXamBS8yJsObYpd4iGBQ66rAfO7JeUa2E5SkOdGv1ACTthFBo
tKZebFWlrlKCyRnFtkFSQ5vVhFcXaKM38ycsJ7zMizN2COhfSiyZyOcFfZ4MEG6TFuZOVp1hA303
ImnX3mDHzlXqPqTPtBT2dYPk1hvTbyJMuuol7HXlvS+FqPOngFEEitbStboQdyHVxYu7RW5CItqx
6dQjNoI7lRLBucpUxrDADF2SimwB9MZMLN80RBtNQHnr71F+iB3QGIrg2kTQwy/3qnk2ViPvfpS6
RXN0hsJ4DHAWrqu0KGGDyizfehPnwgwmn69s/qLL4rbqiOkoeEgrmtfnYfE2SjqKeNkg0MYu1Ga1
9yk7fnccSKtS2SEMkbPoaBhBpqQewmCF0MvaTWVYvKSz61MQOpNkYdYIgey6MyMWLIqSWGIOVV8Y
txpzxXpUdr4nWtDbzU0SHEy6r4GAcFQgLwUswUmSRqUel8gEbdzD69TnkOPcWE3tMj/lijJ14Fe2
M8A6J4qHshhXNqH4O3Y24i1IlAy3wlHZDimW9ezm5cNi9gtAeKmPjTa/PGFYT37DWgtLDjUEGusc
wrShV2zOPNLLea93seN/9lbeqo804STGPjQM7Y+YvKX60sga+VKe+fzCPd/vXtBQpdmaXEhnfpeM
+jX5llVdsSu6pYgvkypE8oNMSmqOPM823rwJxdkZ8qMKtjiUjRg3dWVHzsgjs+oS2ycnPCEfbC1k
V91P/tzspDKLeVXT63Pj5WjuIlExwK/swK9m1NYxgjbcHMGlkEtXRVbOWdqWc7/L7G4mX6O3cByE
YGdtWM530DRioT1Am2FEgmYWHry2KLx8AyrKGlLWmOAsGO4lHNpd4TTBh6sXM2pHMkJXJp/O+7Jr
/XOc5d5DrxafBPE8TK4cYjV9FoYDjunkzTewn8VcayiAbWyMc0NQH/74CY27t0ay1X8bPJPf/b5K
uWaoWZH58r1L3TS9ifOEjOW5BCjaxVLSW1549rlsXNdfZQlr9Owb6de8EKK865ZK8aFPe63Lu/8d
oX+HfK49M/95hH742ehPwNF/1F//6NOf/0BolvxikL1++e8ztRX85l0D4JDHmPyTsqF/z9TWb6SZ
EBIGWGCzZl5duP8yWTu/ESVG0F/AEo7MhYL6P/Af9zd0NDZpfoFzrTckfeNvpPkRovLLUB2YwVW6
w2yNmIYh3XP+svLbBjBUppqt581TxH5H92OIKco5c5i01XlQBohPsBAjCx6wpNNxgkd6w2lyVT87
6MUIWTUCQXzTOGfRGGudRcniFiZ4dO3Vkc5makbysC4f55K1YzXNWUtzTjfLF5uwi3BdJMTFbWp7
THFv5mn8RUEDqvrZ0gJyn3mSFFpfXwgQvYJGuL+dvSZIxNn5op6HjZh6n1wbf0nQHoTJ9NJKPywP
euis+TXwVTsfadYzFI6jOvGiVlpib1s1epXBna6G0szAMmIvKv4QQLRNNKYaNizDFdysloXqD8L9
yd7C6VgCe9OCIi8hyuVq5dkaLn2B+DBQKxr5Z4km/sPk1jPRFrvQXxk5Pi8L1axv5JtzDiVT2N/k
QdUgIggL66uGtIQw91WNRhc3+2Gcrn6gWtbFXVpbQY3cxK6DtdMkUBaLoMeY6E6rN1niZTzBbgfN
E9yMUvxIchYYcVsD4XmfL4+jlIwKVeXG22V063ozKn6YyLLIIto4k9SkpzdacWM7/UcnKQ1YhV7l
3zHdqxs8e7aM2m4BL5i0ChH3Eoah18JswOMkEpFvKlS41bzkKq2UvVevVTEOc+QvvnMmeXbRO/Sp
VGloIuDtyMJTh9ulCpW1Vabflju79Tif28DLsodJDdA/S9mOci8Hc+gOsybl/UDNH1ZUXC95uklC
ZI3RXBUQ9mWoYEXsZoB67hpUiYzMhqvQ7EPQ7uC9EMG7Sb8gW3EJlD3nRaj7MxUNRonY2GumyALp
CCLiGyuyfHOunKvzNPsMZu6DTcrroFbFCBvyUyyvtTYtcSxENWZOm+E7FOgvqxY74abomaDWJSWZ
+jxnaWivWdtwFLVTwXHeNmpSe6McWWd8EjSs1dCQhRswTLWJ8VQzmpOXh+62uCpUuuyIvNV4lSVD
4DaVvotOy+M0h/QiVuVB6rbTz25BJ1Q0Nf08vpcyI6UlLYZePhVGOmaXvIq74zT6Q3mSsreHm2Qq
wvFWUWwwQuEjkdvindbArDp34rfeDnPxxes26l04YwqOOh4gd9vNsyUjv7br5t4dh6paJ+ZsS8y2
84Q5eh5x2TZp0suDlQUNqow65XdTenNbIOQnxOu2qNSy8GGZDOfoLMBGEcJP09qhBHK/fLfqx0jQ
a55vTJeGpjW2RJhjJcui3rbYOpgeXMac/USCf4bcoQBLDpYSEieJWRjXFGk05Y09JZxcBO329g/q
MaaGyslY93ch+iruVZqP063bmlmy6eOZ2N/WpNoKu0JhYnMzevCqprr+qe3Uudw7QrQYQouxy/aj
qbr6xrY4ea67SpEeum4smn3RV9KlsMMo2QyhdoJdtTRXp0LntiRgakth6ZBWiWDLSdnE6k5MONfq
QopHwUpBBABOZjfqJsqyEUPzcvjt80WV3wXHeLpmCAMGZO9Ek6uvdo7drzknfD2qurl+RQvFdy/x
KzaRkQ4KUZUZU6ah2S/FOhAxiq1WmvwpchuOm5TJgt+EaMNNGwdFscWB29/abs/6yj7p36TDYv5o
BETXvpzzRnF+Z6li2vYl2F7r3xC0Cgle2Lp+RaSvvnpzMeN9J4T6YmNzv1idCSTI8Xa5yBc7wYc1
LerXwOoCG9lHV/+Ia5vHp3AbPqRVde390nGjshWBNUiam2V+D0ezwj9de+a85vM7CUDXhLIx6S5k
W5uODoKDrc0Rsb10lTwQmk+C+1LF08sI1NierVLmTw1KmHw30vpiHAYlp3rNhWE0kRML5w0CJHeM
fWLXkDUrJS2D8HOWprOec9SLfTXpZS3+D3tn1hy3kWf7rzLR73AAicQWcWcibq3cKS4iKb4gRFJK
7EACifXTzw9lt6+l6XaP73O/uKNticVCoRKZ53/O72TcbNvELgewzaH7LR1lDq456uf7IegYQcaT
rUZqgnr7MUk879yPhadpf7Li6IySivgaqoL70fYFKYDZ8Qn0tY7pqo1h9DATqKMRflO7hbkSWJwI
F0cAEg5JBzCoH3vhbDxvdh85J7XpdnCFiTgsUbO6JdfesrWLicn1bjnftYJyhaNJoz7aUMFIRKaa
J6jfzuS61SWQqiTfEP4Xj1DjcO/4ZeUlhE9mcRmraRg3lR/h0exVzlTRtsrlsXHS7i6ES/ecWRwJ
NrTc4WeJU+h7sTsQw6/AD+x1O6lXwVrO582GfYU2aH/eYl9aSlQXUzwudpuv+bYwA4+UtV8MZWYY
J0cKFNwizm/0rKvnxpTjc1VYgnnlRJQMJQxUhK87RQKEEQiHmD4OaFZQg96LtC0/O0ZnLjgheK04
Acugg4dBeoLgTK0RAmbLtuRWDpldAJ3UyMRDI2a1b5YSPFXuZ8LfauEGHyKmeeYw4Ym7IwPRPTaZ
VzUbNkCEW/ykyUpOO2N4yybAtGd2l+AHxinD460JF4ztAFUhyjuiD276qeZYRJtbe29EXL/lkPlB
njOY5sHsugiNnAuYtjZlDWVfZgHuSuOkzrMcq/YdJBMfpWxl+olRDLVDytQdYU0qG+4DuiPfhJrT
z1BFUk5JYQoXqpnShsB8BLz+CPm5voGUxZXtNCaFRuSEh6lBa19p74nelt4rHknHeZdOMrlPNWV3
+U5ORf3hBaK0wV6lCdHBeqJsSPCD9cGPCs6ORevJZ73Gw3dhpdYP2Xecs7q1W2tLJKMD/b4+OLaZ
M3TvKYe6ZCummlgGdbHAR4os9OUZiDY9740vi3oT2GYlGBcNlK6izAZKE7LhkxZ49PbcT+qb5/Vq
vijmIflSKRTGjQX8dNg27KTYCM4zDijP+JxcejtM3qmbwK2atJb8tI7MuPVJAI6bCJ8eHC1qejKQ
hJJYEpH9LiM7s2DIXXgYXdQNCtJmGpsl3Dl2ne/xa8XyLAbi9qlujIBwovnKbu31cbqxK7Cb28Wv
iHR7hX/ZZ8JFX40s3FntMtM5045awkYLarJseTlMMa5ZRYjfa+k42LlUHpDKr6B7ObIe74lLBgXs
1Dz+VKLeIL1S/yc3Ye13ml0IgxnWilS9WJZyvwOWmcqdbePt5MbM+HUmZZWf2fiNtxXbgmEDs3C+
JnvRSuK2LhYnFBZ0xjmhtGJLVK8qDl2Tovgk5azwhbdj9TUtel2ey94dSWMXHRhPjV/plUCzfMrq
DK+undBMwsGRyqDdhOC4j5IKiib6Wz5uO9OhY7TOROcfktdNiQ8PlKKfzvfk6qlIKiIK0uZ6Gl6C
uuPxISMXu+YcpaQI2TSzT00xnxHpb/qsxmbuw8nrrPQ9lKX3xQmzadx07Bkk6UJ73WcrG9TKhPTW
AQHXUlzW7DXvFAMnmAalXmujOCJD4XO1f6e6JPhCyR4lBNr2k4+V6RRB+RmWzw7eq89Lp/BIIxGh
DdtJZ3ska9oGsQGdc88miodQNNSUZEyFgu1GladL+hCH1WtWBrQGJiHuNJ5t+Gv3VDeW96rnsUby
3R7o3wvs/GaigCnjxRONGd4H+UyOC5IEEriS7w1hfqw3JPpfjKbTYDNnTvM+GkobN6POcX23RtTL
vuUBR1LI6jHSdppCAAgaDfycuJ1Z0SAgWs81tUt4pLwueWvBbL7Oy6g+hWbOlzvPXyvS0KZHvNYx
xYw7lIue7bpnKLCMTFzvirTCyJzYLSBDLAfxVZvWlUt+y7cvOg8p/hhTtwDumTlFvws9oe4woXqk
jvCLZFtnJNCYNpP9LREzPZhRNJGALxY1XRnG81j083HCjDy747UBHl8cfDfvHjJ/Tt/TClMNfWrF
+OQ3bf88OZl+E8NkWQwFJGtU3wpS9OQzHrq6oNeAJqpZb1w95M/ZAk+RyTC3zrZno3onq0jc0GkV
krj0p26L7cLxjsKEw5eAUQ5AmloXiuySgsw3aDYumsqGfIuelbxFNWeGjZX2HgOMeU0NDJ40X8su
Td+shNhn10WGWBTW0k1hOWG+7QMvu3LatamEf13dl2HevHK8wUJThWN/67Wye4kysuY2piS+Gi/9
ACODxwDHN8hHZYskKMv8cz5F/mdoINabHQ1uQ1dG6r0swG0sDsCC236ewiU7KJn09y0+NHrF2O5c
M1Qovy/jND1PAwymYOogGnKi7771CVbNAzcWYS1aCfFfFwPB2DCLAUKpbrXqgwMZXgo6LF5tOGvB
NmDnt3acJn14CJ2SmG3rQXfiScbjFrx35X82wm3HmwggDq7bpojCix7jEtAienO+jxYlk3s7tZyP
lAAF5RCuktldsqTEGEU9eOsCVg6kBylppCzR519UY0g8m85K52ZK1krzIDL1s/R6duvMoCO172xX
vXf54LRH2SX5LZtiIWBwx1xjYgq2u49zUy8PcuQ0tYmU0QWrj2m5Q8TciZ1g2SYjkC58cRO/iTue
boGDBa8r/X28mjk3aV8H1KpoNor7Uix1fI0Xjck1EzgZ3jNq7NY/NEGXnSjJYS+Fg9WCl0XusljQ
Y8OarM+yKIFvZEo/qSZEJubiMcD7Fbf/76H03yR0wX+uqG3pD2vr+ofysPVv/Cai+b84FMeDxI5w
SeBYwuLw62A6/IW8GowxppaQoFZS7O8iGjNrqHRgDIVt0+2Fy+p3Ec35xfeoGbPh00X0KtuAqP+C
iLZKZP/PXxG4tot1yiXVzNAck4Xzk4RW551DCBPUgd1XZ+vY4lK7AI4ya5kPf7gm/9Kf8/dX4oW4
GgJo90/eIuOMWRiTHyqqUKyMVI8dgsS+dSgD+w1vl8h/9Uj8UzfTj+6wX19wlS+xjwDCRZT80Tqy
9PGYyCjbJUmeHsmAIHZkZgI4HbJAFZQgkXfm1IMgwQ7p6c/f7D+6rHipEEYBZ3N5f7qsMTQt3Mrs
ge3ULnZdI1ugW05HuRCbOFX8i0v7j14NyZUbSAp65SJk2j86fuCemQq89a5xKPV6tsjjpaTfQobi
Y9Pr4Vfh/C9d1zDktoyEj+fq5z54Vs9kpMNj19KSe5QCY6ghkk5zMrAIBujbsMncT7ngH39+TX+0
Ap0+T4ICwUpsRNfl///4Lgffo183rNEHHOy/msKo3FAE6rvvTFK77YwB7K/fQThHwIj6keeBb/7p
uooq7Fo6s3eOW4ULz54gOss17r08WLpd4eXOFTkJ6PacAP6Fu8o/td3/8MWkdcV2AtR1/onI/tMd
FLgeIPlcHAZjcQyfGZeiO0jB8bxfT+ojBNrr5HR8D05Hecck/jntNPajdTrqj6djv/Z8CjctUfCE
X3UBxywDtWSrWNAAEF5oOllFhGLVE3A0KyLXTl+9jW3gA0ivhfxkRX47HSfROeVnSSEs6OBq7MAs
dhSAkTmnd3brTzGUphmV+FaO2XAPn91MO6QOcmrcFvSGtAU+LBxUzYUlahwneVYgHttpwPmkkIyO
9lPbgW6m+7kHw5HWTbcdNL0RlwCiwaEfpnY2a6TM8xLEPWrFZnhJc5YNzBmlzwHWLe1hO00ZmfeM
0SwlcFBvPsg7Ti9Za6X+MXXSnMypJCAwRI13GGWL6RkvVw5xclxWT0sVYad218QKx3iwlcmcDniW
RUFYCsx98RRyYkMgKILldag96EwMRoiXj1njYvvusprcloUjMGQX9KqwfGO/ltxgu0hXzuexcWR1
jLoOv2Bu0YR7yMJCu/tODB53tK3MjTdPgsNBF8pze/ENYdDBcCgNo+yDTRkbS2b4oA6FxErke9kQ
n9EPOsgnaIjV2kir8uoch0ZDcQgsk/lLVqfkUMZ58JwXCug7lBoO7EF5A3apmwH6WQ6F1tnUVckT
Z3G8OUxbvZheItOo5o4AsA3FTpMTpEibMhYcjvkgc/1inYZ45jTQG2oBp3HNF2ITvWE7J/VtztSU
0lNJ7A8gV5l6bOJDBoZODZaTtfA0npxX0Ng9XvA0uSjtcZbXCQPhhZBLyMwFEyrt9ZLTSVYqhLLG
ozCh5HoAGJgsoznf/DqODWfHm78IlRbzFUMTUVyN2u1GMnvrWJegKJL4ap+y1cIhx1A/ywfE53Lj
MFpV72CvaudBhlPsHui6RH/fgE3H2cHMZBpfFhvJa9NEdqt3gi1z/IXvFzvjvLcFg/XAYLwpTR18
74s11EYvbx5tZ2cZ+TpGVDtubUNUdKt8AhFloBlW28rt2ACy1ab7zJfzSzJE4+M8TR5Wj6YkxUfU
g/K4NK6sB0Vr9Evjpvq+lzypt87SJVQdREPDCbPI4+siaP0vLhGuY7lQRcdZpGZ6M1sZUTxm9/LG
BhaBs6yecDNT/GIZDKu1n1wp2oH59mWzQ4uMs3wu3WJ+t8BsfI3avPgC4GB81yKaeobN8Wj25L8L
OF2J/dZ2pJ3zOWYKLGJvwKrc0v040X9CdIDgCfOz0rfufJ1goagDz31XAZ1DnPcr+YAQA/LETiKu
57JCEeNpXXeQaTjGx/hXvrsi8db6ytD7GhiOaVsF+b1DJrNBnOiU6RTcQy/27ep8kFX2xcFPwE/E
vPSBmEhmTfvZQglpHae7KJE5+J2K0zrA8pry0j5HQyq9LAaCMtnNU4PBHNOb4X82SZfE1W5Mm/Ip
h+kGhoaJE8KDFo1iIODTTanUQkgWDOdi45eg0nkTipwPLiqF0+3n2K0v4JpCJQzpN3y0vArlJpYJ
pLQ2HbyXJsypxYoIfgBaiSnC48QcBfcmVRPqfqhj7ncpy9dugJazt+kgLg8yq4lP+EFiAbJzF4ST
sqvK+jKmxK+8RlqLy81oJaR7W0eB8+DsgPYsAgVHukd3KHlb5yHQu+Q2Df10BCUVJXW+4+8VEebZ
ap4/cbZFnnYdpoIXU9mLZbPICe68BEznHzsxRv6B+Fwd7+qhiQgQWcKltUMX6bVr8jh+jOBdLgc4
CmuBd8Yp84HICiptpZlW8cfngvtu7Fy1k9nYEsHW/lTsydFJsx8LK6THokMRV9+Ik6nos2oCpa4S
m1PxYQGOVRyDoPbI8GXFgvDZTEXy4chuaK9ajWSxCdJQzueO1g2uB3ce9ae8MY28ZM0NUr6IdRPy
nCbQfYZBqmveCfjl4EkKz9rH7AeJ2kcW9axEHJtSXvO+luWl68OJijIVq5nHiSQtd59ncS9uh8BT
3T5MO4597FTagSyLsOeLxKa4A/hwlPYdDauuVm9+JcjPsBBIIENdD7yTKD6NoDtmvGW6a9Ixfagp
AHfPGpY+vD6D+KyYT39P1soy8rDppQlawsJ9bVkfmMxoVwg58yK8wVc8ZhOS0dZZO1R4jqaA9Qcq
Beat8HmpQ+55ACaiULWXdcisauNgv0T5WRhQbQE/4YlDXqlbMv3AxIdQN5paz6g7OikM2P1EgPkL
oyP5lPpVDBeYw+R7NxPtZwzR6bcx4VG+x8Kl8VErR5Vnyg7xYY1TFT/5VMsOHcYcnFoHAnrTC2kO
TvoOqvEl8Npw/bzHpThv7KTpbuelIKqcB2mDrA5JcyIn3vZXEYLVcj1mleM8QEcOn6i5hCoRNkG4
7FHPAAGiHA0CCkMGKWD00rF+GNCIwvNFAonfEZ6ijELnTlBe0DMzlNd49LCJYgMy5XPaqsV/YfHu
6Z63aqx4ThPjCh0nuNYKOvcL4eLoK1KudcPsuuKTNL5z41ayeMGT689nnp02TPZbt4IT6vm1ezCq
RgebfNDPkE/LsKUOF5TotubBtGxdyzCIz20HVqZklcc9ydcHJmOxUhZbK4Rr1/l0sG5VPahXLLIz
Hby0NG+Ggc0PacHEehWNL667wkEy0V4iEehrhAekXH/5kICYr+qc0Pk1nvR03OY4+6yD7xnIXhYt
8O3zaPXGOnRp5/pvUwhq84hRNi7OYgzK1tH0yxJtLCRec9GF8PwuJitk4WSDoeNDks+dOljYBdNN
hy/QuyTf59ePqceQ/KrNpyG5pF+DZWYjcWi6+7JXeNKyhK3EVhED67aU93A02oiRBtOdo1P5Ilmr
YpQcA+LAzSkAgknHlGM/IhglbNQ6dYEwioff4OR6C5yF9KwKxMyGNJqvl3kI230b8yhip1Pm0cEZ
5xmbmclZhrMpTR2Ym707wyEkset/jH4KPoJ8s6SFg/CTir9nbj20R+FPfCdtCoqy5zJyGyYnzJiT
8D1i/A7VklvsiShE/WYhv/F2kG5b7HYBHDmkPPtrzaR5uag6E6Q7anrF92Eq0huDO/FLp5FflwTS
/HiflmCWd8KK6MvoqpTzkxmNR8NFMkPrJvN5FmRdclOl+Yood6tnElAtrC2smP6uB48GamVQ6Yo8
B5oQyyJZaaZuA1UlDL/7S13cRRaT+QM26faLFjMF0qhy9OH50sjyahHZfJu0AxtA1l+U9nnOVb7L
m4mveycR1YQzMAtJmTAaCl3qCvhIpDFPFHUnvuIJWZ7pexIVHI0ghf+eQfRwKi34DG1vvE400RBe
UYdf+yTSD5FkLr/ho7dJZ9VZvTcIpZ/SssKNS7LKPlvsGjEgjdQI5jx2rLdk9PT50FQrPm20cWxb
nO9BvM158bXv+uiTHIXH5IyR4sAcjWd5cu52edgREl9HbfZp7OasE7gFTpzeR+wYg73P4YIY8mlg
RySg/BSfxnhZ3Lkv9Trba9Ypn1znfezIGP2xEVXX8ToPnIM+yg5u6uRX3jov9E+jQ0eO3rzFw8JI
UTQE4jYp4cRXliuGjtE6fxxjh1Ek5srgIj0NKDsR+88gMrq7blyWR3MaZWJ9Mim2wHXEOa/TTu80
+GxOQ9AkS9zH5jQabTD1V5dZMslg55/Gp91plKpPY9WYB/kdlI51Qid5MpanEWz/6zj2NJqV65TW
nAa2jCubG/s0xnVOI93qNN31w4rc+mnoezq9/1sc/Bvmsz8IGbuv5ut/fKsYtM436IL/+beH/uPr
D9Lg6c//qg26VEmEDkuGXMtJKUXhJ/2qDQrnlxBNzsPMjGLoUyPyuzZIx64QiC/s4LC+BdTf/a4N
Rr9IvuIhP0fSGBv+xRYTb82//KAOsoeDCeqtRj5JLcrPAUsZIjIvxn+h8q33HxM96IAaecbDdnsV
VqUKvil7bPH0mGrpaCqRhswHNq+4KiHn822xmTvW8cHne5Y3O12WoUPphIzY0R07SYZ7yzPCNeLG
ncjuiUOchhh8ADBloHtKD0r4WV5qDA51yiYAHw5D1ey6ryXb5y6eXPCoU+rzo3srBaDAJA/PXX7Q
fukkQH+7lVgZJ9mcH8J6ZmE+jKHr5QFZ8paCcd0V0KAL3038vaU0YYdqWhi9pBHHvfrInJNRmJ2J
KQVz4M2FgkiopjGHvoRB+CInnb8O4uJZUCigWPXSXbF+loBHcbN+ZBUMv+vaa70exMScOpRcJ5J0
NtpC6W2cJWRnrPsJbiF5UWzo+FUY8SyyL+ttUPPlh9bu2YR1wsZc61pxygm9kTWKA0CWN9/dmnjv
DjcKSHnMJirQb1m/JPrGV6omY+4x9KtwN7a5t7q6hn6t7fVczqs6bBa2tDwwzk0HTuz7XMuKtE4q
VNRf2hjw873F/k5tZlGwgQpdB2qQYyb2Xq01IDRVy1o8ZzMJaYtCf0JmDP3NRHz2gY/L61figXEv
tSVzcExZ1bvXUxn2+PLyBUI64X6Aj73q8Df0lWUOuVpGfj22SOxkMZcv7RHevPigeQEbf8N5vcBW
ZQvoCX3Cc9nA3qwQDTpEqIT0/YdilhwQRq3dcBvMQAk2Ve6q/sLzR/s5tAcba2GGFw9VwWmMe0iX
MrirE5zKqCBRCTOjpiCEs6wJuZgVA0Ey+mbhDTsYx4jGDNUSPTsAntcJiwnWig13oCRsgYQz7SrF
ZKoGWKQ5uJcFQ/WNrmVBHUPSiD6kITonPbQVoeVOO7JI6Qf5QtingU8uxD4fHG9yv9Jsrt0Xu6kV
xlEebI3iXLnIQZxXbIPd7DjkY4xT1LQ1rIliGWu2640rdnQVkKiJJk1j2BLWdHRlil9qQUcrtrX0
8DmJNC7a7Vwyfz/mocVpHD0g+dQ7Xvch0ecUqCJw9pBnwhhLn9tAXRhnP2XHrgb1iW/s9MRdy2Uc
7W5NmswZxF4rHM1tm2AD24pE8B+RpNpoXw8zVPKod5svbHh0t697ER9HayjlTmWteUUfsB8gqcjX
xR6Dp0a3VEoPk0tGtlW1c0ZVJ8UPcP37YNM1Ig03nWdH4y7p/UnyDcGxQT6pkOPGawXuuKg0pKy0
HQLODIwdpptw9Otz6SF7bIw9DfchvssXrFwM5uk8w/bWBDO/NUAobpUg8YcvGu0SpJE9F+NZY8Nv
uWoXjrTB6BXhK/M1g5u2k2483RpbhGaLJkBUhn1syfC8mMKuujB+6vcHlqrZ3WW18MwDk1RRXFfY
ZOYNoeeaLZ9qKo8Qq/AzXHXsQqG7kyTFJQlYJ4+s5N7C8Qj93NJjPOGwEPOCBtNOUstrhQsfDa8T
bYxUGQscpsPSeOooIk5DDndpznB/J0fbac/By9FdQi+cm9Iz4Wj/kmYXac5z8kjd9dwnIeEqPSTB
xSjrKtS7MdITQDXAQP6WajvwrFtm01StsEYOtXpHq06G1ymKaQnxsEs3W9j5pO2qcMgEO+6iQePw
cX/gskQ9lUHjvDFEwIJ0XmW0PUBTU25rZ2fRmPnq82J33m2qCNJyyA7k59EeguJKdUq6bMWHtj02
RT/ZfvlCRQULWTRYlcsUNuEAkNgP5BwTL5SXoicquUXpMM/ZKf40gKHu76vUdyjYomFr3lANK5KH
MhnWMrylqMCsuzAvNu4pfhUQL4gApKI77bGu2e69Ig0HqyaKzR3zVS/dtn1M4QERzWzCbNogkMLX
LW9ilCGAHnjev4Z2kbQHKPUTmUcmyTfdKVJW+Eue8aVab0mb4L6gMaljdtGN6L/XTMEzjASMPVaK
uQs6PU8KNp+Q9XmYAilI0X0iT9waTkLzUQONofuDyr5PcZ3CD8+iepzPOcfAO7d9o791GIRf/Gph
ehcxCL9mG99cAzbQ661h2xflKXUHxD/KzpY8Xlo4a91in6c+FmkAO14mdrHDonIIqLhXB+zkPm7z
rBlmfHh0j3+16rL5gGsc5tcW1gf/gNqOnheT0e62a/oWo7A/0jtQIEni0YilfTHixGx3KQxG8qHI
zEQHO9fiWAizDHuOiUrOgwysYCqFgXIusSHP6Qac5/gaeg7lkkzoErqlKGiOKAwIOFknQ6EwPIb0
ym5nENQcEBUH4XkBALvB+zSc5SbqxoPKGg9mHogzCg3zoNF7RrUGIHFttQtOucIs95wHEn+7zvGO
A2HD+oIbamUgYROh6bYd/YfQ1k2KTG4nH35c6HDLCXq+EEVchbsGT2N9cJtmaG/6Km4vlBvfF3qp
+ZHlWNxE0RDOm9Caq69l3zWPo4X+v58GHwEBGz4W9mvtKe6x9JTqxDJDkqs5pT3jNfhJtzPG005n
TnZbJPlSn2dYf+otm4/kjpXE/eLW0PfPJALVN49PmQtaZq54GYyQ/ecKGAeNAH6GXbe1okRAaUJJ
PVbBoPVZZYKFNShCImQ7oEFlGJ+ApHU3eY1rPnC/+IJEMSkFHBl2tHAYotYn0ZN60K5EqrcSx36P
mUCWW6xaYI/rWpd0iHKt78XAEZqCCgaFPPiS9tEfHfujlX2PeSNRAZ8riYj3YuJ2PwReWWY4Swph
NklQBcAs3RBAsZM4nMKZlV/axsv5hBGgsMGwixn3AtPduVdyIUAiSnTRLJXDdaIcDH5t29ifgRfB
JQ3qtZdCocxjPV5wjOJeUrgsK3ifLMecRok4O4t+o3E3wDdqk17CqWgu/NZNnq2hqu+dxJ/FPphz
mbHK1cN1WnMiBc9p2GaRCIRWmRpDrRgukei8y+zy+8Co6qoLTPy9o4LghUyUbI7z4HpHv7BhG2P6
GPWmRpwD7GNRwUN61ifJ5en4yU5HFEAvquNn3WZuzpON0OU+GvJEfJkKUQ6PNUy1AG970lfBEa+p
Y++sgrOCu/3DYeV/MbbHXepyRIn8UApsCOKnGShmUC+1eFOQ/wQzmSiks2BfA8m7wyJHBrzTQ+v8
1deUYCVo9Mb/QMueXANJf5xnE1vwBjxGcBGdvLyUZNSOS25NqOvTss+Lodv/+XvklPXjMYfXQ791
8ELwgngGfnw9z5oyHgoA60kQ3fk8b7dc437vZJQyKAu7P+aBYSdoeti77BFv//zVfyRpMOElSEXw
2PW4i9lH/4wGWHI9m8TJ2T1jI99HvgFPLyowCL87Uv7Bx/izRYDzWwDcmIOm7Ydr+eWPbzEzTUUA
tfA31iD9bTP7Gh3YtQXgvaH++v/zWr7D6Bw/AsTlH18rdrJO4dAj9s+ma2dwgT7rcW2capE9/sWI
3ll/2B/n5OsbY4QqwTtLFzfCT3Nyy9GIyFOz5rpZffw5qNi3lvZy1mpNusUU475h170Dla4vgtIN
36juQat1McXTxcK6MIbyeZq0+doU1XyxWA3ZhD+/IP/zE+Z3xPvjg9Xh0H6CnPyByDIoRUhj5OJn
NOzuMdkVZ9LK4l9dIP9WWP4mfLwev9/t/0Nh2XfjVwN7/o9gkNNf+U1kEb84LnpJ5Hs0vwpYUX8X
WWjrpPcT4BEGXb6CaC2/iywc2n7BswXkKkSewQHiceN1Nazm//wbaOVf2I57wnaYsyPVAxT/CxYs
0AU/3MMsdTZBRjg6/DKOWH1YP35hXEVkopliCxVXHXXTPMrJgg1aDZU1H1uPMFLohcE+UhV1d31W
3TbIxpdjpvOXggz+6yRCJrdJC/xaRyKjnSLX4rxu0luifT6iCHnHvDIWvdkJ1V2MnYb0DaOre0Bn
uaiMDXk6Dvcl0OzMeI+8lncEKHIu5vbQ+3G/Y+W7zAT+0JaTvnL97RzSBCiJU+7FUD66PekCd2rl
U0mHAEjjbC52ypjS3sfWPPRHukxM8piVIv4gwILzNZWmqB8wVRaC7Tw2rI3Mi/ChLgv6AAqsLrC8
1LwtR1vfqApTEXkF88ny6A3fiHkqxTGMR8ZL0+BpBfnfrfpHx2JWtU11O6d7A0pi+JCaeRn4DEYn
0P5UQiMXPHACj1PMpBwLp0MIYUafv64TqgONH1u8V7LSw3Mv3Tna+3hJjylehrUSXNnVXrQTHQWq
6dVdIlepu2PDvmEuSjKnccd4J9w5LPeNFavHxYl0j7BV9UcBm8QCmoeajK9+egL+xCEZzPb1WJAr
czQ8ZzZTQc1Ri2prHCW21Z2JsaaOibT9mMd8ik1GsyJ28nPL7teddRefafCJ4wg+McPw1SfQWWb6
z4IGJKYO5CXAsj0RrdVBcYlN4VEHmul43D5ElmnoWVmWO56wWAas9HnxouRaJMwU2zSKrG1WEsOC
Mi9B2OoZkMEzwk9UfiZjJEIQBkhOCiZ4ZOadVck1N3L6Cv+l1exPy4jxq73XhAX43Mx//VMW0vp6
v/+x7r/+z2+vv64hP/yf/Umxveu/tfP9t64vzN+/0Ouf/N/+x99038e5Qfd9r/vKrD9NYUb/49K0
tk7/88Vsi3bcfi3+4/9+b9P3r9V//D2u/fNP+HVtYyXicAhSj3OVDwA34tHzG/WI9gK2e6x7AGbY
VKzh6L/XYDtrH4KARsSyxoPJZj36bWlbpWU2eREoOk9g8vtr2CNsRz8ubQjUBCbYdaxKNrZVz/9p
34FlCMtLWxw5/JUYxc0IZdc6YzfS7emUJ3XT2q9+5zbkeaP+VSIJQCLwzW2DA+jZCYbptlVrvAkn
UHVQsRM95ZLyU12TO1yaodv5A94uRFdnh0klpUantb1vgZvNFx7Ohd3pJ046BYTfF29zLpzd3Bms
SW0QkguEX5Oez5ImbrtvpiflNeZKc7a4x7DtXflgvTPiLmRurYzY3cJm/LZuFv9znCTz0zRADTc9
+tns8BM7j3YgSK3BWYPH6Hr0YQCh+U4QeKZqH8VFdV2AHe7iwtwmaUn1rNd/ZJkJbmBwMu8uXHGe
NbZ95hbdR6li0rRVaW4ZTAUcTwK4gBP5LQZ21HAmaLDlnBLnMk33ncnS21CuMzD+pjXyE+3c9R4J
ZHxoWHOXODbQVUJ+5XHkxac1/aitNDhLKRM6w7r/FiguIOnn/BbRZ6FGcH0bkMl9bAlcp9NvGdLT
eGsLkpXgHj7ger8FOT5IBEhnl3YrOnTy/LPKjpwdm2bvu8xgGUa9bJdtIpAJSXraZyRA8lsvipNz
QcZrx/Gz202B951PFT3GgYh1blvoq5wrHOcILCn/7Npc5qxM7APerRHqFW8bU2BwZgS/7xy38b7X
c3474gNEQ+eOu1l8wTux+PW9oLEve0aPyAR+gQ7eQno5GyAX7SuHv4C6C4+ZLgjxgeYdnFGTwNrq
exYhgNOHx+Yc+wpDBR5i3UeWAFNaptKCObkGXLOgeNNVwSu640fZZlijLLEV2qvP18tKPD04iyRv
uZq5wK4u3xYeI9vB4kWDRvnfw3Buv3tS4b2p+UAKmJBnmdt9gDn2AWRRX0pjpHwVteAqhsNNbrzx
UzXb+Dd42m34o0/EaD85RUzv5qBrcR7Qsqw2/aiLh1abgDaLMbi1Up1fOiZOj9giVwMFLc1PuIuo
4Y1b+9Yzc7hvmHZelWyT9sqPalK27lgf2ORbO45A3o0u7X5vs025ZD/jktZGWwxE335J8wmJQE7p
eQQCYet5TFaSwACut7pAfSxl69EqUk3xzhN1fBYQOPxw7TWFaOa6ETTYmRoScOvt3Hrpro1qSJjU
ofmWobxugyECdI7rg5BraxWbIAy725Ebnmcu4mhEwJgWI07Vgcz9O22P7nPTh+N9JoN63yqRaLi9
MyixgS/CsvjtZVh4Dk6VebynKzK74a7vn9v/Zu48diRXtiv6RXygNxMNMsm0lZXlTU+IsvRkkEEG
zddrsZ8AGUACpJGmt293Z2fRnNhn77VTzYhqJFaFkNiqsGmhlEkExJO3jPrOoERr48qG2EViMOEA
fDBvKZGIH4LGS7m0+uBuwMuOKkhDOzFS81KADL5NxERUKqaW0C4UNa+ZrpONUvkqT6gG6SFQh1TX
0QHiOvH3mbXQK4E2egvmyrrq1Gc+6g0WiNYf9O3ieMmpFBW7Zmwi7oWCJOuz4q/dzVPpHFkafQ2e
K+l48QgXYg5wTvQNU6FaB7duZmnsKNYQaCufyD1bI1NF3UWWHtMLAkqLT1hTB6m4JcDogbXKTPuo
mVRqD3U1npRmvzSkce7SwTBucwrPngvCaCcaYW2SRyCTNoWpo2K6egr5s+2LUyVNly04ybSjIYxn
qbvZa1B6zusgXHL1Djo+Y9qTl9VN5Gq9zwWH124xWB0ijZBAHuu0P9m1jF8cU0u3GfHBQ4y1+G5w
6WTsKppmNnHlEKyzCkoDAaOfyQhpF7fz4gcdWt5Wj4Vqtx2tBxv2QCAbJFaanQAPCzvDz8pvIeKf
rifbTOnhwUoNXMwuvFKKbILDoIlZ32LlRRMq1uOaPuEnMdPOfZV5bcK5r2nT7aa1LSD1IkyW3S3f
P1WcOFhAg1T5FQNxvfNbv31ORqhv7mQ4pxST7V2STBoVh71Pt609vROBzs7pEjvc1UMQyYJ6dOrL
Aa0VJg3ZZov/q2P01Ruz48TqJR8LLnB2H3iJgF/2ob5ob8USLxZSaaNxq0xNQfPDUgGCIlFmdqZJ
UeVa7pah2XR1zVFhNBhC22oKIofRMbEFt3cM9EvZw6XL/WkD4QMbo+acS4LtYSBLddTdOTiIuJx6
blGnOZdVBfpgmLsLOXp+HKRBscwJBOxzCqH2DG1stZ11JheU4bQPqS7SA0PJuK30aSZnGUNB1JX7
2im9YuPoj1/anPjMAOJJqjo7do2onqUIlhdOb/55ZuW43hLWrZcmJg9hgFCnHu8JoP3EBdrtjppz
n2USZxYNvkc6Z+qbeG6Wg4U0GplmXIauj1980Ahqm4tR3rKrTmg5kO0eBzl7YPrct0pvuCFw5R87
5Z3k0lonV8XB1XSCPprgXxBO5U3F+45DUkqMTEuSB+TP+TZxxuBMG3zxPawtTk3szLhm6iesljyf
DcRU9nXVT2LM9cWtCB/LGbRbnNvNrqOGh5ytfKzIUAebxo29XYU37MfqEvQ3H/iMBMUo5SGIK/Ps
g0y81ys3pyREo8TB5S8kO6faawBf+5sNmXeWdCm94Gp612Zpn3Vs4Oix9lBTOpRV9yXGLQrQeai5
DQU1bbyMXI5Z84AuZCfbzoATYxLIvfZNew/W0dibIr3ort2i/eE3a2OiZmsG9ODw5+8cjTC8NtVh
pmr1SEhgNYJq4z5Oq6tIHaj73nSnAY4PO6jgxL4TmqIDDxDeimG1qgv36oy7gIsY//tp9ACsVkJU
V49Tp7R4AWSV+UTaN3Sr5ZMJFi7BlKW7JnD+BBzozmXvW5HodI2blmisUQLvEYDVrcwD3NIR12sc
Ci2rGTcS84221YNevpAS8s48aerIGC1j1wy0w9SiUJ+Lmpo/RT4S3QZT310BS070Zsb2VdYaDmR7
Ch4yEWBkgPBGqDRdfsn6njrWWI9sVeNra2Z0mLIci+zWTHYqseawannPubgQ9nmLFuRwXD2Y7CIi
pZUWXUTWvMtn19qJcbC/rMynTD715jaarYldcy+fXV5ulyqfWg5ys6EdbXPA7k020xy5a0zIlBU1
fvNc6880SLpfszGVu5rBd+uQe49k4Ipwjge5H+a+hervTTurgZrvK99bveNVqIqJWmoHsOPALX2y
nP6SLqO1VZyMI0mu9pTndbXHe3DByYHkgKd+HyhZ32oazwlsse6zhbky78wxWkBxRL1na0e36sHb
OBO43nSuIr90KUMqWchVClCpq43301qzbIEOIPtuT1sDfn6orcU5EAGWQ4MYsluop9iy+ocYUnfc
aKnKzqrl1Mzydjj4Bl3QguX/XrNb/XtOC3ePjRoztLRmTLhOjB90WM4ONoO7iaGgLtr2K3Graqtn
3R8ZWLgW7Tm/X5hXoBVM9k0zU+8klX8rnPQK8Qz0xZTC8ZO1/jjrxhUQC5A5Cp62DeUPe14MuMNn
z1SRCjT5FUyL/V7ydvuK0zk4Yu/g6mr0xTjWhEuNnR4TX2GlpVkXbKAa/lO0W2BxahjPgd90R88u
rTvuWGpVFtu5+KIjMdMaffamexIvGjFxtpBxH2OOc6Yn0kLtRybIZAmzSQ8BIIG7QRoGuQuVX4Dp
LWffr+gV6kRGo05GdSPtSUb74NhdfU8fnfZuWGlH8Y7jsrC3pGoi3ipesbWxid+ppNUeBm5RWFKN
FX86TREfmAnlixPrK4pCLvORzlL7mTMxu13EbBh4Trt3XC8vqVws+wk6le/fjYHQD56mg/djSdPe
qxTWwMZy1423rNVwxJ4hPi238r55USxHJ1PKDHs3Se9Qi5Z933DlpYY/7MsWAwF0xDECLkehkq4a
45IEZXWs6bK5yyyKlDemkjpRft/KL2nhXAxtLZXx5EI5U5umHHfgBXq5ucKJgvJBw3ljoIrtgPb6
GDiqjyIXSVhJqc7+RDyIjTHkbjcYAehS7jMnztsk6eIjTvNcuThQ2K59d/ynKKlQc5KGEtKB9/TN
QCdZNGmcTqpF0Ifk+R+9INDTdmo4JFB5buxEL29U0n8UQ2Xwkx603aSYxhONYT3mov1WvY33tFIP
3iL2KH2cYXr9ZYbEtTXH4pQM7hipAaOBn7ZUxFYrk1c5lymX2YW43vhZuF1xuzaF/hqBMO7HBEwT
smGGzEfcZpmzJJosvTow/txDIPwzGzn4v0wll4n7ldDGMNI5Frsnz3CSUw0zNCqIpoVAnm6mCnO1
zqEUQ5Td7IWWLrdkC4rD7CnjJQaSS5BhJran1fiTzP5GFfM3z056m+rUP1SevWvwk0R6UO1KLXiJ
u+qpmObHqneqHeavYptn8xP8xVDv5MppG58n+Augq3L7XYzpcsZP4d1Zc1w/a/hhwKpYL8ug3uNq
qe8GxwNO4Box3eHjchEC2EY7fGfCgepWGZ9ThcdjGgIVDj7rab1zh+1Y4elfCcjPOrvvGzYpEmnV
Tuidyh+RGI5einvcLkbEWLquFMjvKwqCFSJZfs6Z/lmvs1SmWU/dxFsyiHHaMtme8qrAbe8Uf7Si
zre94TzGo/aLCTicaG5r9Om9GRsF2HO8q1ZxEMrSfBPHrnZyex8umkuRnAUuaYFkio0Yl8OAFcNQ
ZM6YAG/GAapIoQrcVHqbRwGgsIvFHj9qF7s5FQnTZK8LrGqFj2Bhi3LvJznILc3Y0Bm1FjhPcaQT
wIjoZxTHxcSrh0/ixnJU8zU1rELXBJTa5I6xhAEvubAPpulJSzz/7C8q+AN1W4bKd5KIVf2p1U1O
+4H1pfPmOo1U75iOTtyqoRKxcq7k49Q+ZxbeIgP9zr03HMcZykuv5YAZmgVnYBxwHQ+4X93gD5m3
x6Wze8wR5iWjj01l6hew15eVuLu6LU5w62FmMlNkvRPQxhCfs4b3JkrOLRzjfYkMpFn5OW+hK9h6
VUVYBZsdns4X8D5nLcifZSbGiy1m7UHEuQ87p/l1yf4NHZ40bTlik6JR3OAkx1b6dhjE6k0SGKxg
70S9YYCjCV4z5tstJOSDqp2zKHjN+QMM+saXJyBgG1lStJaNmvuoeEkWXBDUZWrvhb+a6jCeY2Ac
3wBMhRU4h43iWJi4BFW0POFoPTT72PauDTr5huU6yYC8GsKyJ37jm+O0RRruOdIvv1zgrOnzmehY
o+/janqB9l3dW1j19lpQn3yc4wgA5bNuJPuq1PKI4E7Ia/sFH9KNGMrpZOrDD/ocm24xv8PkkhpJ
KeuJ1N9rZWnLvcj190Z2PK5G+WZo7X3jGD+VzdovCD7HOfnNbf9GVZxcLFryrOA3KY2jL5i7zdI0
NwlbOorr0odl6D/Sph3POKO52gQFvW4pj0nvdm+AcHr2wUaB+8qymBX1+MarmpymPZgHZQJAK4aO
FhbARDda1wYH3nhi7bQibVjC/Lfg2bYAqon87JWoTpO09l1jn6o64VSnuYc2Wb7rZZrWpeHaU76c
87h958t87Ov0gNPytvZT6ipLtRusktfqcMySzoUapqEIFF15KPFe7kqMhNd6WNEYVC/no/GIBSpB
Z1I7siL1ZtF1sWtW44EnHsCAvCf429E8OTaV3h1mhD0QdEwa7pEd6sblVLEJwMkBOCSZlWYva/5J
m/FrkKz4cHOLlwgYNR9jEGJT/Oz1LEFsZ20+weuulCcOzPH3Gjhr7oc9f8qDC1kcx4CMlsW5teP8
2E/dyEqnfM0T+aBACGUxBHidQZoNRtjky7NYkhlQD1mFpEDNkHZ6X/Heoox8fjGn9KSX8ZXmFLgx
lr4vixTGbREc04QeQj8b4NWL5AmA4tqzN7yDGThzHgZxUlc25CwjPQgeZYSMSYEI6XH1pimScCN0
+isog/7oOlwhBSzbbe8RFdtqhSkepFDPiITGXoI7OUHy1XGr6fa+qGVbRnGdy5eFNjYLBGeDgBHU
9F7Ffg5AyuOpSJhuuTRU2xyHhl5bleE0HGtKh0xU5GmDmZaHpukYJxcj0U9pKv8YE/sKccpQJdng
qOwzmjXsQKoLk2r9jTekfF2CpDtKY8lOvYcyjEYwubC3p6p+9Lo0/SKbZ7wjsdkHItfmHd44+dzJ
fNjkeA038Dt0juV9fCq9Yj4ljR0Ogfz7kZoXJhMoKFiEycxw3JMMquHc9D+LoZVnbltnBxmML3im
by323enOHygH5DkhH6SWrqIR+60rToNuR95MRWRKlmuxCErXyQlEJoCnu5RuL2JJRvBWDIO7zXQX
NJFK2xdPpfWTxJv2kcxFu5/8pt+lJW8la+zNk06O+F5ldKDwtQ5UYhuAMzeWyOV73qVx6PbYxTar
T4pRGrwO3Vc6pSj9uC87T91wWkdwkCBLW244kiaoDkLhA89Y2oSg9uJHj3RFGIytsfWqqT1ALCx3
GBedQ5tX9r0/Lz9zkscX/knxcS0+38UNhlJXTzjwGomeHUmB9CfeKPJcl367J/EFb8LrLOPNzUd1
4dBRR+nKXJxtJAJc7MgkVlI8wHycH9OmSY6e15bfw9B7D6kj3yzHMWXoDdql4jAY1hljPKbf5SRq
897tSMvVw9yEoAq4uVsUjY4P9IG9fX4UjtR3oOTWMoR52jPGDO8LusHZbXyWvmbVHex2JZf1PoOr
Z8hzl2jlM/ZyzsMGT2xRk95NmxJHBe+/G+lqdrjaP050olNrl6PcDI48gmodjkXX+VsM/tqVrewf
Mu9Mq272uEB43FSivfalntwIXbDI8Osn1rLmgwpylrLkQCie6Cu8VSUHhp2uO30Y09e3cey8PtIa
xhq5WIqbziW2mI895P2qNUIfnw0B1ZQqR/7Y5msp1HAmZDhzYhi0aEjWH2xHC98p6QbAajnfA1cm
mQHXAAsnICjZ42NSWX005HrL2xxIWQ5+98gaOA+zgPxQItkvD9gasSPh78qqoWYZrZJTlpfGx2Rw
RuzNLo+S9ali9q640OsOr9tGqDb8xIsIMefYCYd+nwUmnHRCtdtkcpwrRLenQczzQ28BoibPNR3J
DSim5SbfUiJ438+Ov6MFoNgCnVxOreybEBdmFeUZnseW6PXeX8VVXJHTVqRVul3yNHvgyu2/wb+a
G9cFUV/m7ExY2HhhZgKV9crhETeteuzxoEcLy5ttmY71axHkQ+S6k3cCPgYCDNsfpRadAL2Rgmyx
zHaP1sLaxNWcWwOG0raL8/ZeAy5wiSfguXyeS4MnFh3RtS6kcqmJ9os/djemO1a75XHAwboXuoeA
wpmLRga24uwNT9y/5p0yxuGqCmz1plgtl5SBEODCiOkkw/vggmgYC9e/IdRdHzL8t/tsnj5Vp5MR
xlq9hgmW5NyDo7jtVaG+k1wCjKtIqZ9mRW1lauvdqdE7ugAzL98xoO7QuCIy+/3OtAeDebsGroEx
KyRD5e8wLztRTRPC1o1jfU8JRH1GtNQjg0LfXe4UP4pGFBLC6XS0JjHSipsbn7QI+FHn4LpPE+pc
a4fK6M5FnyV3CklqaacTQbNi644EtXueDbsJyixJzJbnOrCpCxqM96wsuwTfKkwIy1JGgl0QiX75
QINHsW1xMD8VY95HQd/SYOi23IG5353m2aKcvayG8pg75cdalrFvS3284OPPt5ZeaoB2PPMg6cN7
At+Mc7Ms4x1xrJu0shntCVIs26TAKAqNeCIYi3/e9jTJP1K59ibo6N/i/eTem3R6wWoVeKe3op+z
R1WUct/QIb4pvSDbpwRiqCdqRH3vFTabKMtyn2nCLq6GDJaDtgT9l94P4rZ1lvFHG9hkGppaOx8w
ch5iNoaXWSztXk6UA/RoKncLhpyN4Xkaym/GPWDU1tFtFuvNWFZ5VZbVi++oCt3VLl9cTj5hqaM/
8zGDuzlb0bSAyE4VlpgQEr16Vq36zrIqua0kswy6vju+CKVNt4K44VZf5HeQ/t3i8ocMbq1hx/P0
LGxcZb8RURJ3+kzXZ9EZ3Rux8+DO0mxAfrHuEIuPecowmluFjhEtMcOpxe5fjaTEt1SMEGMY7DHh
gsgbchIrNjdJ/d+JoQi9NeOTU3YxhZLYyAkb+vRCgIFGUAZCUgG59ipU3x9qP+lPgwvJjahTdW/0
sNc2CWSnW9yLvyNYcEyr7OLfSUDJixco+4o7Xj8ZBdkN1GS+TJxBPN88ZI6OLeSlS2CNKfL0Lyzn
foM1ddNRVMtxkwWnPfENwI/AKTNrbHWWcTK+bRznrGYmaIFOkn+2fjDet1Y9HskFIn9pFPO05sxG
2dJlGLh6cFd0Y3wEuQ/pgEzq8IvVQgKJnhWs8SlgvPJMoAxlrdXg8lA0Ui4d02fr7kAgjLfC4GDd
zfyH7az4iqYUjLpeSX53XieHIu3bO1ysBOYDOz4aHnrqwDP5aOmd/daaXRFx5/HNLpag0WD992LU
bV4XY+jeKMblixnK9bM1paR+yMekB9BIsNMwK47J1M0T21Fd+an6MQ/ZCcUb20urrSjVtwORNCTW
w8fH4CjwTHvi1Iyavs3tITkkOAGvPFSDuxqkB1paXKmt2XXN5/zX+Dy4f13Q/DX92XQoONkmme6/
UAXmhs1fz7RlLV6/X7+Vmn8rDYE8u0JMui7yt4WyS9HPQkzVZydnfbZAWEET/7ViA9yRzhZAlH1A
67M2lUWhWLjQTRJh5OdSt8pPkjRra1C7NgjFSLtQBfEmouUERv3Omr1zHjJdJNOlK2tPMK7bv3Ol
hgCnTp+2N0XfU8cZlyl/aWzMY3cbTCL/AUdIu4+TS1FeS4dGp9EHNnfO52yxo4WTZPpglp55FXCZ
JZV2umGEGBUaFYHmcCRvE5yWxZbngr3sFkrTXsAiLvFjB/NnCDWfUqWMwCLvTWiWTViNGm8kPGTf
pmEINrLcQVi+/9YxgUMsDCxMsnvTq4TTL8p3+bJw6uFtCrn9tUqW0XutXTuvdgW+hJFZVxXnEqw3
Kb9KuFyIQQ+7Unh58DY6hdldWNM8Dya/sozwaD4qelqWW5tolb+fGn84+RR9837rY914AbKsURFe
1Hp7hFaWzOFY5t3W4cfyvACaWDYQ253Ig934pjvS+VCO6m+1UWkW7dKJKVjHFnhozTgpvQ2Z7BQd
oq3v/YRYArumtdgKiOlgHjyuqHOCTQeOvGQX5/usPcNV09sFZX+QrXZedDfejCWhNwIXnItYQULg
TSGQ7Oey8u8Qt3lGOLOsOMuMPftm5gz/ZNtgMF5HcpDF3h4LiroIAeV5NLL+KIc90kfNQrTpW7p0
2w6xMndLAkPFZEoqsCvDLsP0b/+Xj2th3DRUBMArqgcs9HyMnvnXruMbtBLCTk7quj8xBFbk+7Hh
IFei/cK28YLys3RqmyZz02y/Uwef49UsmgQqlJmKX2dJjKvWAu0kZEWtcEC+od1Zf4vKxNpZBneO
+rL8b5UZ21NqzeIY46Kw7cSOhlEL1KnmU3PcWkvQar1ncKWyCKF+LUkjG+eFKdjjkSyPB9q+Siyt
hKjEgxmuZwcwVHmLh70nGcvxWNGQQvtaXSwY8Guh0ZMmJ1Ydv9CA823dsa8mdJKF3H/bII6xthHf
PloEX3bgQdwriojca/SG3xjNkO/AHyVbxIH9kor+iSnZ4kvr8x+OJ0TmJxkP4C7niNHOJSJbli/M
aJcF3aCzCmTjzJ2PtkGzuQbwb0tFnNo27VTf823iMZTzG5UJfujF873XKJ18BRI6I0i/1Qbri30k
42/Tv7a8iW8gbx7SObV3uav9GZpl7Twy7nsEDJjePCwEj84+sKu9MUqMC6Bs4RKO5wkRJFSjG98I
13qE90mKA3SGnYDiKhxOSORH0SVIGxZARdIF1SNtwqkhNctoHKY4rGektK7gkA3MFsxou1vEEBCX
ryH4GHqwXWxO1/z8rKfF4SULsekJhnCLVwVFvUmgHGk8xthPRd6k+khPav+VtAdxr9bgREjmBkL9
QMN7QwBDdsVM2U/FE7EGVn3pmqW+zbIuewXE87dVQZY3oq3bJ0c51SWdk+eqZTj0ZvESoNCOMSWu
o+ZtgQJBPxD57FS3fuz5ZYoe6QoUItzr675abAoZAOUiKxfZjTHdIRqo09KwimT8yfZ970RpEtMB
a5Rnbxjvia+EULnv7EUcUIwxaepN1NqgF6Su3SGOQRVpmC+qqruPYzA4fuHp5Cl6aO+AFuhR7oKH
umSbC+R4R5oRNtTs3ayJxi0hm+ugo+cGtSt2hQ0SqV5M5Da7+Fxy6e1q6gIedVW0GyEmczuSSN6z
7tO3KMFnInTFvl6BzIQDFrVxe0bHViYuCwKSlKSd4b8mc0qkNEnyuzZA8ky7fp/oIr+vwEiTHgP/
Ya6tbGWkoQ4eGwAZUIrCsW+TAzIgilZMLuQU5D4KH0VYL+xKxw8zaxDReopGTD971URanGur+EOu
J30gYfE+EXve9hIGTzBSizWPuty7XRJZgdqJdjFpKHeIEza8nfT4oTPGKdJBjMHwV8seyuDwE3jx
N31IKFIkzsmXsxik0uilWAFqFH35t7gSEeHgrNyUdYGrlV8N6TA7UmQ0rbQiEKwOG0Zc4ss3TyYK
IvAsfbhtY9xUTqfvSuSXDpFnk7SZG7np9BbzohqmtLmxtRKlI/ngHPUWyx7Gr4ENxbHHZ8cxWsTy
NVM7Kw3ODaUSdsbCubfnD3/i0AwuhgNAbv9YZmUmPLvqq28sLK4JH+/4sQJ/lRhL1DQBVvbzD6/S
wbs1RLdTYigbEFhAJZjvtjjbH1kbfZdax1AxTT4iY07H3rxcUviFRzF7z5rtTbzwsRHiwWEVoQMg
bgrT29sWW4zZOaB+4E6e7D+5kuk+6zSOD79FbdJiFXzRfUJ7uYkJHfwb40pSd0/5wFIJvtUhMLQI
wvBu0HtUb+00V+6dGfBTl6ZfHueGgD5pxfvKVJ95/ti4+bUAJhMRtYeyVZ+hhd/aVq/COdfuzERo
h6qfMdBY1afXQYERyUXKJn4TqnklbBTNWcegOLJub3UvlF0cfyn6FCiAmZ86x2QfOT9QsYCs5Xsn
o+tuU4C5UU0wRPOKPxyEQ1+kv3qfG6QLkW2gd0bwC4aNX2i7LB5Pc2k5DFtWsKf1lgndba755OQ7
3ClU8VQ0G/oUYEZE5t8mW0AWBCqagayxN3puA2C3p5up0/mMKti5Iy4Z6ZkJyBHTuTgcSqphGq+m
m11dp3z26UdLczsLNVEdFwQpjiGKs5b6DHIAfmTy8Ihr+a1TUqBlet1z06cnbNwhHdYfFsNf0Wok
Z2X9JR1jr+ioI3MJGaqhvfoa9wANzfwFJsAeJBouwv4epsFZGvXVy8YDxaIhasnByvrbvBHuWeqy
sDdYTJh8FCj13MDCX2cnu8KoB217q1a8u7diCuqmeU79fg8GKb7vyrGKmlnbLdI+9UPxkyvztmja
M0ccY0NfUB7mGjhGveaqL1P0f1/HF5NPn8ZUMDUgZ0dA05w/JKt0tMYUJASehg0OpHJLTQKZ/ooW
BPZ15q7TwK0jto4PASkEQFoG2rjRY3c02grTkKKcJaRG8cYdeuNW0iqJXctcYgBy8TDOW6Mnk5eF
4MdgSXr/BEsOfymTZsWNFqQ2Xhh9DmzYXvXRSONrh8nmOpYFJx4MIkHBBytH9lqCV8yinAcgoC+k
uigLx6t78DmBYIbnVc5xzuXpaS8tfDJ7i6WKzwgAStsaaY6psY7RUNPhyP5SXe3OsrcWR+k7ApQb
S9Yjm71CbL3BaW/qyvdvyryV27QY7ymD2y+swjlLAE/Si8HeI+EAupY1BSJyOvdWd5sZzguvtrNe
06hmrjzwrNTp42kM91A0PRfBaFf3vTVad62qnC1fv6KANr7JE9qChuzA4YTVJMpQEYt92naAycUn
4jS7hrw3tjqtTvZCpopKk2PvjTda36ECJRcwZsemL194E+FXo5Krap4FnTQh1YeoNlRkwJOIY/8b
sAjY0MHt15Qd0/XPaFvZJQ/q/IbtZHBJWIeeUuojgJwzE9ID6NjfrsUcl7XVbxHwusR5UoVVnTG5
e9K/hwCJHDUXcYgvNyDGIvzbkZXZTeU31f8hmvDfBg7+Y97gX/7HAMP/w2gCUab/KZtw+Sg/xv8U
s/r7G/4tZuX8I4CIBqzmn5kCnRTlP6MIlvkPSDSuD+gRiCJRy39n2WjBPyxIURQwEy911uTBv2cR
NMP7B3EoYpFECR3KbQzjfxOzWlOi/yVn5ToEFAAWr2hd3f/7Of5jrrSijjFfzGXaEF8nk8xGuV1u
IPfpu7iIm5e01kfOESCsotS3u91U+s4xrSt5B2TJhQBrVrzXuvIJo6G/mwqtO7UAgPHVCuNGBthL
HXct2VnkJDc2MuaJBqvmKBDkQnc9X4ztuXPHs+NW5o8ZzO8ErrbtEj/0S40BesXANMrHHUZzOGCV
F7tn+576jO5ma59I/Z7FgLI9jlero4dp5iF0ZIMLQq6kWlIrRLAbZ3WmyYZSG0P71czgdaDLI1mG
iBWQcZwNAIF0fm4GYWvYUFxxEuvLNAWXEi0BerqSfjgXXfzUth+ol5uCzuPDYNIWkti0Z4rWQJoH
LGY1t72t2btFr57YcO1hWoTptGANbQ8980fQzQceN3QQkE+LFFXSG3w215pjZgdkPEyh3BK1v9ha
8RxrkeRkawOjvBpl9pri1Uf52I5lxloVYIgr/sQuA0+F2QrHu/mjS5m+64SuQzLh82F2DC2shLFs
hxZ1KcOCQH9vsJ0CHzc1WEKgcBbLpLR4oNX5bDfZV6db1bkIfC3SBsLiNa0o+ND1LwuwXdg73ykW
5VTX7kX15IA3wnuiiuEC/T/EQzV+dM447B3LTh58o6NbWp5E/1oXp3gOihAIBQdjC/2PANdx7A0E
hLFmv6rOSBYPYHZuBBP6xlKmuS8H926p55/Og1TOo/8YqEkdnGb6TMYZhkHRcgAsTuOQgiJYKiTS
4SthNFlcrqWOrVqlc6TPMy1mITH+ws4my24DAUb9t5A4GT4Xa9fYQ36YyjIEa5tHXU7bRQEOwtyI
mkRLzqGL2R85tpTLjYkJaF9DntyNgAyQyne0wK4bC0zqcVZg95K3cgRMYZftVzwYX/W6ppzno1UM
J/Jy8BsDuJ+dAXUv7gVyHIeKoSh+ZObcG93ya0IOoQGnn4iRZz+8/HaBOW30BbemIzDr1TJ79u3+
mVo1DPT6o63xf1Tswrx+RvWBzRn6kxV5ZEiapT2lbv0ph2yJaFF0P5TdfdpKvSmyCMV2yo1rx3me
6r6noLFCCwoH61K8oam5zeP+m5Di1vRoT9bdR2bL+q5NMjjbVt0QQRyMQ56YXxwvzFOqdYA+JuR8
wbTESFOe2sL5MEfszxVY4YE5fT4GC0vt7I61h5NkW09KFoO0hxiHuAiwdBjf7uyckIz2YjgNarcY
E1lElsqDZvrc/CQJM7aWFda1bm9xXqC5PCTphMG/+2NYXDN4Blt+0D1qkYJhQm96+WrJx2bilIJd
bJ1BOXShPMObLdqP0WY5zrghXpXvfqf0ZQD5UIALzMzdLNA+cZtZGyCbnvgzkoNEI+qwkjK3xQtH
YLfo8oT8BHoYBq3ZSucHX5+1+aSAqAi+pjlzvhzof0G2s3nq5MWm1gCxHgPqxtI/el67Izz42Svq
e92VNqOnIar2nWRqZRzStdn2BAYYKCltNJVg0TCb88zi04rptS9nMvG0SCPYszD/V/bOY8l17NzS
r9LRcyhgNtygJyRBk2R6pp3syMxzEt57PH1/rFJLp3BLqhDu6Eb0UBU6O0kQ2/3/Wt8CrSw4HfKh
Gt/4rIrUuVXpCECQVJTuvglaoax1UxSHAdKFS0Rb2pnrJiL0Y+U0kRNwjhHGSxInCFD7US2qHdhS
6wvHrQreJYsmONxR17E6R1PZIIkGmuKuyQITlkcVmfOX5RsRUePdqKRe0ypJtEWmqpGHp7fDqqCc
Id1V1lDbXgkjye8mMgm4xVXOLiAh+I2cFgS7CRPeMdeqFvioJUWXAdSoDwmznBsdAjLU+h/1pN1k
UXIrHLwMeZ0ZZ/TutCfI48Ima42PhnbRjAq7ecsrJ9sMUj4TiR2tw7794VIUxF43pLda0zF1KHhW
wJQdd9hndDoVLhVX5bSFz7PGoXPETXQtiBd2w0tpplhb9Jvart53lBEhA/Dg8ztUoKsOmXNs8LtT
NFUKmeK4Ssa9P11pPZoD6W8zW0mvO3eIwEg25xBjWbjq5FsNesiVhX3qO/5DW/+cBH1iB08A9jgK
qRiuKi5zuulshojssjXwtjYKVyVwkXWClc3ri1ZeoV8gBgmFS9uZ77bj434F4AMrA33pxCw6WH77
bAVkrHUw7UWIZJ8sVFj9KB+ZknoZPFihRD3rb6cueaQrRFXLdowzZY/0NECNBl0DHtMf7skTI28q
SY5pFROFIwa5tkzZrbpe7vg1d23eFqtirH/KJPl2Ym6SRsVFOOjGYqO5MTcqf0y49tkezHvK3QUC
uoG5N/WJ5yCFv+vTcat16XfVKog9m520CIWr1BsneDMEAkGqvse0Lu6azFwTGb+OqaiMYbRr/dsM
ro3XEcuKW+VUFJBrkhzFTMEFmtIdmw4VxKaId0kx7W21+lbH5s420uQWei/IIzHtIBY7njYop85s
b+yKokXFaRocLoaeM7KMD9nfyhhKmhkp7q5PNXIYKStPdPlT5KHdpuO4xFbqdD9ys3kWUYSRxmbx
h5ARUBvSkYUMxtYOsswDpvnU2MPVRFLjjVTSvaVW/slC4W7SXG5MlAV4yGiLDSkKxzjedSI6T4iy
KQOmYbvtpv5gk6QBDLal7lkQMRm9pTDkRwS2CqUjLASti8QmOjo5oak2T6Cww4ca20LV7iybdXlA
xoqyz1+HheUelTj4to3JS4TymVT53sl5kQrN64dkQ30RvGyZrquSF6AdaWfH4fhc6OV2xOnsq3jG
7PTNl9V1gbKaJC/6yzbdt4wbr49KNPWSjrOY4K+GefyCbB6jC3NRZrf0YpmGJHhvHXPIDoY57HCw
7sd62PaB+9nE9oZAvVqegpB3iwaAgroSLwxbxrkeihOccs43T52QnlStXdO/lEa9VzE0PreFyi54
606qu4NCf8CTsdd14tQVULopXDHbelHLD9yhX8TRs/Wfcglrhq7OUccTIGqJ0ajZJNLdtaHylGqp
9PzI1ndZ7KTPRe++aL2aPDInKfna7HKkCYM0VHd+Yn1f1Gdqw5GmdHtWXxQTbJUDsfTVQ4ihZtzU
Jiw9s3hRSqDKptQ8PKTZzsyF5AydbXxqVipwJE58lD0V0tkMvvK7RappfKzDe2IDvKijgFeHUwAC
cvLvaP+/mE54gzYk5k4udrxq6Aphz9EFa49dw5ah5h8UZ45F49y4MRaJMqQCOUTVPgauSz+dZLAA
zCoisaSqtyklj9ceHQU77TupUfmGeqdPRbLzWnsHjQzEmnojGiVb26Ak9kDX5FPUS6pm+yIbXqfU
uk+0GotwLt7c8rNLiN/Vg32Xjw3EGvveBvK9UQ18vbhzKBFJjI9xW1Oql/Qu+n4dwpClz+UlI/KQ
3LohPGfnuxhjQ1Ml5YQw56c8w2S6wnozfRVOjhKTSdedDKyEm7Ycpq1DFCCaTSW+pnqQbMpCnKuK
LUYrzLscldHbpCMFxReFSLtfqWj8ryPeIaxbd6TrPk0jCLvIxexYHkjqIMVARyWh0WgqIRmPPpUb
e9vRmyESa2OWYOhFQhsitZX7aYRdRq2qe06C6ZxS6OXtPZZNX3vAsNp1HiRrSXykIq0jvry9kdLH
bqpN4mDmpP1/cobgFNHfCdzoRqH436bDV1FHN0F277bmJwnxl83ltRxoRqYOzZTWi5xLl0tW1tnU
MmU/WSYwatQsil/tLeobgHuudYoZrP4930PqVNgzDyz4Iyb627RH4wHmn84E9wQurvDacOEUDn6t
mvvd2o+IzDDtu8JREKngfBubLxIc8TYj4SNSECCC5e/rOloX0BzWXcHDq2F/YwaIR/DsA5Zl2Hjg
zigLNvGZlsN1kMa7SpcHo2+fOAheYbTJt/IiiCkJ+Q4vEY7aS4k8eK0G8N6yWnzBXbrqWb8wqH1i
jgg8Wu676QK3MO/ZVs4m/6gSaPFjA3UkgRYCLFa36jvZXhVD+xIb1G3D9gbiVbQ2K+27r8Kf2PO2
rR89t24LXlHNAIKGr6IergWM+9x39yM/iyX3tK85cbxjQQsr7gSU8qY8sthfVTrbOi0ZLndekmQv
Zd66zyQPNidDOHuR2kiPk3YrNPV2CtmRQ7u8NFq4E/pG/2IVxnuWoCJAlHKTNMoH3SuvysBKlNgB
I0wLRI3+aBvsk0aJyLHDRDWupV3ty6rElYJBtC/EnWMH1WMpsm1E+XE16ZxOC7u4h8y27Se7xKzQ
f/sT/PhW6jlLxITYnR7oCuyd4bktIvhB/1Bl3K7S0fghA7QzuRmYa4SaeyUesm1lkoYpm62VYb0w
sMysDJtcatAlnBLFh7Az1hHX4YZvjo/OZHz6VX7meq+JVMGyPFBb2DZtu02TMt7Usb0Vuf/Qt8XW
lPpDT2wzfUvP7CMvb40fWV3tnX54hJf+WnBwTzSsVzjr7CxZl87RTcS2Qp8t81NWp/fEjJUP0kQ6
1nX7iwaeI86qCD7bCcpC/9ISXXNdlaW5aiYreo9j2OhCk0MOqq188C069RU+PdsNvvwgJDNHD5Pg
J8Ls6ToSET00FUD+gTdKQcOAiu2l5ECCdq83DgEWSErwjn6uNR3BjTappzjm3UO2Sd9FDduXNEta
WiCOegCEO24qcsU3cpquS8wOG1HYFlabPEdMKAJu1Bdci+5rOHH6eoegoGavULegoj5JzBgRvKm+
dsCXga7BLId9aYfJrurkO7bk7AkPj8KFztc/kyEpX2pbs3dBRYKf69vhLpOoqYRw6oOI2/yOK6x2
Lw2l3+OgMCHddwHPPi2NbRA4xpMRZCQiKAHdpZXijzo5QdiW+Ps51xyFQtNZspUhvEQRhaZYxET5
6SzzSSc51ccmSk/fivMTWwvqWBuaGGnUlDnquGmvg4L2XWbRXUiJxE23ao/lxXLJbajGcjiwAuUH
mqfjAcSmcjU1GXcP+lgI6n0KBqG+HVUXa25gDwgCp/SA1mF4rQt7oL3U5WwAfMwHaxj6b3nx5IfE
0O3I38CYFfbD7SDT8Udsulx66WF4Y54lYDtxm7trO+IWlPPN8lMc+YGngbbYNYE/rO0KNzoJMtGH
39bWzjXH+JOF/ApVWYCBpFP3oEOIeGKnGn4K0ylem64z3bWOzPDcW824xqkhToYxqAUeWCH3nZOH
e7Wk35ZyVa+jCnKc2RnxesroA5PxenbYD7GVhRitWx4+uto6W6u+UtBXa4HgdHYHtPZSXyxYSmhX
U4SR5FWhYbf0xv4c9DQ6qykqQvyTOsHraqFsC12V5w6Q8TGPCuOUhl28STX1GCshzdLJAumDUIxh
ejVv7m1RqO++GbRvga1jZq+aZrq3w5ILidOnyacfZhw2hjpHfcbpdm+XjYX2dTT2pcA6tErRKv/I
1KQDrE+MHnJ42cQHAHrVsYrr+IoYm+gUcTx6bWK4nVFrmEclxESwsqVr0YLDn3xl8Ffp+TWl2CZ5
ZXJcz0vjhftTvioUNhmp2oeLWrmRuOJci8o37wBmyIehzT90We1Aflz1ceXDFdLp9joa/vWGjmh6
aCRMJgiKKOdWuZ07zhpAwHiEockyQoQXV6XBCJDbBZm7c8K+23CR7854M9GkOQaYKJt7Pf5b1G3c
PTK5dRsUVYLr9E5QwAV6a2G9z7E37VSeymiOHSLhpqWR0PhIduOWy46POmen8He2lVMgg0VWjuDb
7j+ci+CtczVMwoPgHJAdExJZC3AGKz1Omk0M0vRemyb7mo7mQy7SbeoQETvU3Y5+edPucTF3PhnH
rX092E2ZbsiFax/9rHgnBvwyU/ugOZCUjA7U0MfCXsF6C49Yk0wo3jFLauLAnS4G8WlKGJtUiZzh
2jcBK6/Q4VgnTshQImilsW8YOgaxsGvKK63IS3qzjaR37aKPMoqs+JHoEzXPybZ8ftEB72GbVfc9
BAEKWNylOIwgncNZCGV6guTM6idbJFdEDctNqBEQPJVZ9aTUZTGubMa9kj6CZrJKk9NEjMk+0v1D
49o2sjm1ve71wvEMrdPPhpguRw+UVIdeaAk1RfQjVw2FCrbXuKivBynqbasJ86QXUq9YQjR3a/Tc
EJlbk0ZRpWkOFGU8CDVc0JDXdn6r7tDpt58azaFN3XMbjnB0rJoyB1fYbUmf3bVlfwLy3D8gnOd2
3xrq8GUnORgDMuOwy48xnAYLBs06YhM/cL0qf5phDVTWqZG1TJ1frcmMDaCEB8NxsmrKJboeQG8o
2ty/ssb8znRMIKwo0qv7BOjQu88djODktsRJiPGY2Rb5R0NjxSZYpLslU+RZtOVTnNcUFhv/Xuto
1maKjjpxytdGzoWecofg8UaIn7SKt9t4bPTdVMn+zZVKfgIcQk/VTq501lquNuG7oSnBvk+qNyuN
7rShOXdS+2YZWfc8So6l3MOVm66yYZKMdB+FwJSt1q+UwPi/jPK1kUgorATEgB5FvEu5QyAksGUM
dyZHNlgNE2+pTE+l/Ybu4ZFKkraTtBBXLj7gfrDxMvf5LiUQt45zZR/25jNul2DjT6K5p850h3kF
H9vgRerZmDT7lJvxJ2qFo5ZU1HsVU5QngOuIxBWK6UgvQg91E2koiH+3HTPJgY+m2dTrYFtvA13q
7+ATAgxkYCN74OxPYWV5Tq3ASVHPI/X5FRD5W7ROGAPc9IsMtBtV5AB2kdfjoiSKwozGbWGq+ZfJ
u1KwKm+MNrlVYzCeAcByJzU2vd0/4gdvdhisi4cOrYun00ovY/0lm4yvurE+Gix5Eoe6zL1w6oxd
Yr/kCR2IdpDUnJo0QSddjBvN/Jhci4cY2vCk3WtYcT3UNGgGI2x37K8oBzSKKbTUC2R4ObUx08/v
gGJ6XV3sh6Lw+KpbkxVB0n1JG3XLvfl5GOmj26kg1beMrtw+w7gXDQBnhXiwyww/NaqIvm1vpYvR
gAv0qZ+MXahyXwiJV/bCMblk+VXUIu2HDkPmPuacdqLesIcAG17HGoc8xzG2YJHlnaFxL9Dc6qdB
IM1+Inr2jgLxw8Cpf2V13JVlbz5apnk1FhS3y9B2vUaFCk5fn56OeG3zjltB8ZxYwZZ7UbnBSfIT
YBN+G4RqG3amSL0No0x5MnQnO/QuwvKdYSlvVA6ObUatWnP6Z0dv15M9DHu1q+/LMf9RtG24niQ8
nD5Pv2sfo8mg4ljVXpyyjTY5uhre+IgIcnDGu8oJ4i0VlacezwaZd+U9gqL4ivLzhOBfltu09+st
cWE0ui0b3HJt4LYf3q0kObjQ9AP2FQLY0hzjWI6IJlWvpBU2O0DoaKrGmuYRzYyDCRA8F3VJp1ua
+XXe4ot1Y2sz1c5ONaS6UbWSJyfXeacjqdISk1rO8DoSgLjJOvcUt5N+rdTIa1Cm9PcDJtr1bwB5
nD/bcUJ7xM1gRLbaxHzDyWHPnZCYJfeoFME4+/rZ1ktnpUWR/t6aQb9XexXRd4apGibEGN1akMNW
nYG/z6Gzth6aH8gtzcOkxPXjOHXxGxv5cMzz4HNSZPiGuMu5kbD90GFWuL4trif4CUgWIwevKK+4
FSGElF4Ik2KttWiM8BozJxzcwZaLjMUgD0Ak+Um2cMIQV2iO+zGUFOwoeyiUpGiMucZ43Zjaqh/6
nzrrcpnErwF9mJz20LpDdzRRxWFFk0hIctVDDWpe6xbztBg0rxbxDz0KYErwrTnmrexebtErPJVV
Yx0SrVgLjUI1OTxeryj8SMgIFe5x0ngKAUSgYG1q6tHNd1SXr1PsBifXjjagmMAGIfhrOGGsDH+K
dnpIWKWIMJirWOpMqtos0QE33FCbunezvEAzZI1VIHOept746mDoKFF0pYEui5J458acq+Kakkq9
D3qo4LEsT7CxyptexQEeX7hShc5S7apy2tDSoBCVofBRQ5dFLeJLUrvKixP+2YNeO6hKo9bca+4p
E2a6xzEdX4FsQHxSCJhPRXweZfqCrOybLhZfd7oFoJiztF9OCMGrS4EJecdFFFFx1O/VxzAKn4YK
kgho3oMop8MIW0tm2rVZga2gibWi63cMRX/FxlhTA9bw19HX3DYmIrZIcBUBgsNmZ1BxVN0j7iIM
tZP5Uk8wKPy+d2DGYGCkHXKG3Ai/A8dOqZRvGMbFprOluI75JthNCmVdpGipHZNzG5n2Ealv32VN
s0Ph1Qe3Ty7CFJo/G996ryA4VLbADwssZdIyCr7CcJ9y00ivTDIp6dfcGN10zsPwA3MPdgjaCqks
vLaGj+DflF3Cz1qSUDiRW7WNfMfZuNwwUZKtdKNVYOHUgmMDUhS8jiuz1u47TH5EifZXeKy20keC
Y8p1qarHxhdQChpWB4LS83WcI6jE5rASmeqZ2ra34OxH095NofjVRQ4vHsAR8qn2Jh1SjQRfYPVx
OFwNBCvvcNw4TxDt2KgnLdgosV3fCsKFW7odXa3AS+FnU4B9WboMNiWhIxvcau9mlN9H0amPBy+F
3reZEsEFJsnPJU/hNMUaC7hmnbWYz4e6ygsmFeia1tBOe85578xO/bbUr6ir+s+G/uHWvFBP4jvV
Uoi+yKV7Y9vOfYXQGBn8bVRQB+oL4in1CzXHnThxd48KZ409IVosOO1HxfuF6cjtny8WNigzFKkb
656w0v3U2NiP8x01VZoagaBDztY+sI6r2gN4rjUCDUAMVfRUTn6O0NsgTWyb1XzjlShJjMwC/xVj
3Rb/Pp1F3ScglmYjIsUrzNMPkiOIUAP6zrRI/PTbtxJ0UQVSKHXqd+ZF3cZWc0ucyrtdwFdxzE3Z
QuxzB/SskcQTnB5B5HH9nKx2Y8fpHsfawcVGSmBenXyxofhrrCTFNlMwN4VU1+tLeqGrw/zndsLh
IM1umVrxBgn0A3ehtWXRlIMfIDZNJfJNniQEb9j9mQow5a622Euc85r2g4P/Pg2U66zgbg/U74df
99dWUr0IVzL1DBf52x0dIVITCy/WLgYvlNP+iD6LQ2H6kvTtQZM0UgyHmprVhs+plmwRjvubsNHk
gxMXXzgcHuqeWaZa6kEAcVgN4RFWE1I7/zW26eAXWvGdErXHFcPfNWwha438cFplI0V/eLhgTMLr
NNA+29jKr/UWM6d24Tr5Lc5/Ay1DF0B768d3S02rl3BqOjJXKP7ZFIU2nBn3zai8DSLG/1hSojP7
DTqQfl1h5K5tIhTSH+iPb5oM9zZpHlk3nAOBUFntiTEBpqc339Q66Weqkoklx6feicL3tsvuRi6r
YP5XKnyJuFO4Djnl0WmaI0Ecd9n05qvTunBStAMaWCb7nrLdzggu2rXQuyhjYGihQqt2g0bxDrYE
q3PtbA0U+0nDmmTgwUo7kvQ6snU67Eep09zUBVsz5DbkCre0Bw5FpG2H3PgiopnVr2qus049Vazx
bqlQTrvv8Ov2FKyLzG9vjYxUV+MZCz1CdmXlisfMzq+aUb0KsIauYoFSnD2bG6C6cTJ2REd5VcqU
vrLWHXGoo/4Zd5oxcFKqTxEJV+yyG6drcXzr5Fd3e9VJOUTy7oXOrhmDL2ILVk2OwDzPabaUHEWJ
5PXtc00tn6DaZNcKcysKtnQ3ftDr8iUYy3UT+14QgX4wg3LDBhl8Gz6rLDRx4DPxgTv+qkotbPxI
mvzGP1TWeF1rITNLBxIU+y+q0l3FGqWV9J7jZr+N6BIPUaKs0ugDVxMGNeXcpLWndr5XSFq7E/cG
g7tFpdE20I9tJQ6FNTWbSTGo4pJkV/MxU51MdDKaYD124T6DR2AQyuPU006T9VUaoayaSPZL0g8z
ES+dPd5Sc0swcL1g3Dt2FbETLpuXWQb3CuASYBIQUj1bHanTR8X4U5dcnSR4GvjQ62TiQZnFg+rG
j5N5RbTuZkz0xxBTbk/ThIWdZCi8qN7gAryIkPgORr6j1Yh9vCMiECVwfAWGxfXggtwYBHM81RxP
WSADCq6UU/CZXJlj5jltwj1Um75qDk5hFT+6yfTo1P0+bB365Kl7HU1OeSrVFkyKVUy3eTccB33i
qCP/Atb/G/I/T0Y/zw4//s//Ni2EauS3Xeqkl9xIx0Uw96tQrXC7SQLYREqT2+Ytqkar3BGZHf/I
kEW/lENPITUEKXoauqLjBBiMjU6KLq1e7xd935/EBiCx+1+/4PVR812Ud6TTmg6gac2d4/VD7I+A
uzTQH7pZf7iJ5JfWqAniCkyz+KFMSaWlbO+cE0ADjw6i0i2Ny7ohaMOKf/72Yf6OZP77p4HR/KuE
cvY//zXo+dd/9D9OdwlA/t8goTdR+Al5/g/Cy8u/+F13KQxAz2gjVSHgPJu68Q8EtND+ZtuaoRII
6ICqsB1+3P+HgNah28NJgZIHPdogpP4fCGhNRceJQQ3yPeVDjRLuf6K6nEcfGESHaDa4HUYSrtBn
aHs3JyIP76UOyar395ZDSG9kp+7ul+fxJ6/pn/4VCpCW0DSLWXOhUP8SsECBdnJ7qGvo+MV48qmm
PyfIrf8ixkHT539HGGRokBHC89GxvbkXgekvfyfpgtDQ2Y5BHzVCX8GRRpEGQ9S5c9rWqXdjbAsS
7pwKx73QCaktMGpvXNE1d4Vr1Rx8uzY7Z2OPl4SoVC2/xsWlG0jJVEGfya8GvDyc83oPKGoIUqmR
LuKyrB3QUJt6exARdcw96327Iy9MIIvxG23kuEWDB8BwQQ0DUWQrsXzBOS7xHRaGhHofIQK/WOru
JVy2bK+2nY1JJMwszQO5Znxxkqzp3g2NtrPZiC8q/YwYDKWNo1uZo9EDR9kPx942zAeTrO3wVs0H
oGMUrOOVY0XxU9eBDvZIMc9vBLTnZNv4JPttcV6TMl02En1E317sR0AYsHBWrom+IUbY7WwizqQ2
xixHLbyqCjRBAuOgCms/yEA+Zz3b/trkdg/bL3bywgsTV1LCSS1WfleyExwVM0Tz2oA8z9ZZNrIT
6v3UnHozFTTrcgpTGwtSQ/acVQgDOO+Icg/XdbyTIScllPm90bEjjABEbR1R26rys/IjInT1oy7c
4SlzquK7Sw0LdqrfJO8+FJP3UG3NL8BTxrcQrpm9KeTZUa5MBgK/tUzVnb2LavCCmoSJsqe22vde
4/RFtC90dGUPwPFA7cAi7NDrlU5dHlWSZDnhaAOHQpInWv29qSgNbnJ9oHbR6I3w6eWhYNupbgng
YHSxjK8mv3WhO6qc4zkByA4tnqmp9tog8UiF0uVr/avTOg3x9macFfuywIaDL7M7/f/luRkvGzL7
3i/r0X/JH7n7iMO6+fgD5P+3f/L7Am3bf3Nwb9iW5qAoYLVlGf5dGG+pf3Mc1kRQrOytrn4Jkv37
Am3Yf1P5J6zAqkXyGISWfyzQuvE3WzV0C0g/dH1s+v+NBVrRNQF1QFfN2ZKJRCKIrYnU8pw3dc1p
CAfylPweScNe6//M/3Jd/ufguAp+XSctqFVDLBlcU9Jn1tMnXVT/0ZL/z6FnS3CTGwIOVIor0yTp
ZyD6eeVGk7Vw9MsG8MsCH0sNd3ObU+G2BjzI7tEIkcz/8nL8Bw+FLffXscfRsZyg8y2v7ZT3dDAR
IrnBwrE5Hfw6dtAjOpctfJRcF4+Y9D/qvl34W84SHLgilGKCJIu+OlTXWGjNTW8m6cIPPjsfGFRW
etCi+B0LIHC+nRNroFqbRU9cML1+fSpGYaKSAsHs2Rd1ZN+SemDQHVs2+OyM7ro4J+KER+7XSI+n
VBkQSCrLHrqYzU5br9rSaaRArJKD1qIgfRApmYPLnrqYzc/aJ+/UGVrTM9P2TRI6ji7nadljmc3P
vJ+qOi0Y2k4pQ5nAB1JRHpaNPZudCbSLBCGb6RHGUyD7kWzUVfNz2eCz6SkjOkmVxO7ta9mPKKFU
nJZ3y4aezU7eEtfQLmsWBSNPJs4GZsPx3w99eaz/vDH+YzkUs9k5icJCkRuhkzQaZdUYwXTrIyg4
svxe//u/cHm4f/YXZjM0MAIl0jgTecTPHGxVoUz3Y9HIl/StX6fnJCp36pG7eVpvXVVm91Egh142
9GxydjDrTD/xTc9NVbAPDn6CVtP/o+C+fzzzeZybNUalTFQ5eFChTtaU7ok78JZ97tnEnPqeRull
3osuhvuvX8Vqv1829GxiarINVV1xTK9ULOfKhyL17Rp29LRs9NnUFKbegQtgdF2OL+RJ31DiWPhM
ZhOTxlM7SjUcPUXVf0w9AFVT0d6WfezZzAziMaPv7o8wUwZ06QTlkODF/WPZ6LPJmTkFsLeuHrzE
tO6ka2LdLc/Lhp7NSiVroN2Mg/DCQn/qccfSD4w2i8bWZ/MyEZfg9LAdvLA0jyIxb6C3XS0bejYv
Uwr7ShL2o9eGiYE9LLrBTr1sOdFne+ZopG6Xq73wMAWTcNN1OPTaj2WfezYvdRU2hBUORLCmgiaa
7X4r6bTwmcwmZl31eZGTZ+9Vav+zUOpn33hf9qlnkzIVgza5EU+70tIbjCs3yOn8Ze+2PpuVWmSI
gg7r4JWIL46EbbfnVs/9Zev3PHXWqkYY6UUxeL3hfCWmeMQc+hc75uXL/8l+ps8mZZWbhEX17ejp
1qisSKu5QvvkLDsUzstd3aSFdAjyAZl6v9Nq/aEGi7box7zcFX/dLWM5OErrYicyFP3ecIg8lsGy
t1ubzcpEmlOJ3Y0NzW6RLprhKWgDf+Hnnk3LyK+o/hcVNqgwfs2s5EiY0rKdQZvNSjSsfuJc3pI4
U5KN23GRdeC5LXvDtdm8lE6BDIM30XMo9yBbSCag6N2yqUmR9Q+/pgHmFXQ/L0rXKgcywF8p1ix8
KrOZ6StxJxSNFzwWaoe4fgjWRhIvO8pqsw2TeKusVAz0ZUnRvCJdwzqmqr8Xkv7TqsFvvYhfLt+0
ZoJK2CwpeXXpCCMnncJ44ab2W8vll8HL3EYIVLCpWWPx0PjBKz3UZQ9cnc3MSEOTHvCcPYPD7INS
h91LlFTLlit1NjdLA7qM06DcDmR2NgfrAZbRssVqXjXHKGsDOyJXnHA4ZMGd8xNV6KLFSp3NTEHU
VFPXhOzZvXGVoqfREuO8bOjZtAzgSajAmwcPn5+JvzI9B/G0cOzZrPRjs1C0kCeSO6jUE1gnSZKn
22UffDYvOQkKOi4xZ5/K/o4otZPn02ULB5/NS2rkduwbIe+gTkPQ8rOPMhvvl33w2Y5J/FjQlypP
PNCaayPWPLMOl52/1dkx1m2hXQZOxCs4KT+H3v0S6rRk4lBdnc3KIDdrG6DP6EV2p24k3r0VmZcP
Cx7JpVX2x+W708YCYQK/pZOND7FLBcWO45tlY882zCpJCd3S2BqEwHyKx7k/6LA0l0x6PvlsZtpq
A1mJFAivCeiJ+30LZkvJwiXbA6PPJqdN4BfY93Lyejyrb4nWuB9S9v1h2ZOZTU/Qtlrq1OYArNR8
Uq3owW6WTB8+92xuNobWRoNPWCKO+W3Yh/hQDWVRtY3BZ3MTgUKpVhMPRS/EfTaGm7TK/uLucPnV
/sthlqFnU1PR4UCHajl6aht6BeY8tek/8SJvtDDcLHvosykqQuhXI3oqknKCLYE/W9i0y95FZzZF
L1rU1lf49L5OMIZStE89FZVFH9uZzVCfMAm7mHJs4W2heCJGItOZys9lg8+maKxWI3avavJyowEH
3b+XxZKLjwb66I8Li7STQO90g3W8T34kjf2Tu2y0WvapZ5MzAIkE+mUCopjmb7ku79Tgc9nIs4k5
TmA63UmytUXNHRloLwGIymVDz2ZmolZgdSfWqxr39Hpwa8BH1aKaGE97NjONyUjGqGdmTuF48Qk9
qo3jLfvcs5lpB0iu7UIZPeLH9iKzHmt0i8uGns9I6McOK4rulcD14eCQ96Uv/dz2bE52jaJIs2NO
liXBHlI9o2FftpJcMGC/3mADkLRuZeKqMKfuhUMzQVZi2VtizyYkWRgOttGCHzK1HyM4QBNyiIVj
z6Yk0bnjYIfW4IEfhHpk2dUqDMTTot/Sns1JdO4ijtVC98wCNZmj3k9uu6Rwr7n2fFKGZPypgjcw
NYqzUtax57cIf5d97tm0jHIfZNagXwyl4bWj6XvFbx6WDT2blAhjQ4TcDK1l+isAlkdH4ChbNvZs
VoaBK2J47ro36HBNLOqPttO+LBt7Ni07tTYsMaJkzMPxCwTLG4SDctnUsWazkmNcCA+WOrVLZENO
+N9q5OKz6HNbs2mZqJrILpJLdkqSQmW3L4zgL1aqy/T7k+OJNZuWlhOjDrUmjieAdz/DTsLY1vY2
2nKbqY/+ceE0smZzVK/GRCGGld3eSN56/RKE9leizMt0+bPvMJuhgFRjdZp4HVUu3tYAHt5yXpc9
+dkMtdUaX5ng8ZC78AB2AKqNu3Do2fz0rRZOkEO1EHvoLXnumyQrFw49m58Qa0fcmXzqgoi8dQ4f
DzPlkrKYhvzwj1tE1cBMC2ICMRECD5soGYcD5q/xL07L/+qnnM3QpPY7J7ErVkRlbN4QW9XXqQzr
v3jZ/8Xo5myODv+Xs3PrrRv12vgnsmSMbfCtvb1zTpo0TadzY7WdGR+wDQZ8/PTvs/96L1qmnUho
pLmoWkIwLGDxrOcHs2rCYCteQlX3vbYdiuGW9KvXTEmcNRoD5KLs5aSsBki5N8ieV535xS1XCbQB
HbWlKPS+5DkBexITTGpgoeTXcWdhGgsomERALNnCHiK1FDWlfvtb4ixM2kdV2owYk7Wv7oEsgYOj
Ea9+3XZW5tqnxzpnDQ60/ceRT18Hm33xa9lZmNjvUcaK+rbSriO/Armqu6tSoOj+u/XL7/6LYJU4
azOK1zGkCsNtYcAEU4qmvzh/H/bFNFnTnP77h/xmorvv9t3KdgNXpqNMUOWhdv6ZKH7l17QzzxtF
NQJ5g9HZyVcYfDx2e+SXVkmc0ALM+sgsx2NsNUHODsL793lv/UJi4gQWG6YwelmRFYdrxFVH+Dmi
7yX2fvNFXQ3T2CTwWZHY+VEnL2+SBG5UzYaa9aDyC4qxM+SzhMVnu3dIMEvxsYmCT8fO//L6mv9S
MTGxkbgZ8WQ1zslNTOGTFrT15jdXXBHTHKJ0Q/XIjPeN+TuDFzVqRQBD8+u6E1ziFcihKsP1KmwU
jE+P8RNoYu8s0t+sn/jy5z88RcA8nu49zN/Kqs2eYSZwVW2p16MVJPdOeNmCepR7iqAIlDcAg036
fU2HtvAbFDe6dMAD8QQdH+DOA2Bedx6Mn4QRPXfWpwVSABgepN2rjsKrBlKgyQyx5+d0FmgTZHZp
BObKaNelMMOACEADv4no6oGMIVYuYFyWawhPzHEoB7188Bpx6myfa9hN+wAHLQQWuI5lMxx4uje/
pp0ZnvZL1LYLjlpHYFHJldLuBCMtv+T7pSblxyluBV03iifrUlfiiVnzqBPPeEWdGV73TdKPI0Z7
SrtvBAcVEibPfkPizG8o6XibTei1auDPj48Jk7obv6ad2U3EuEsJsm1Jdqih9/kOCge/AE6duZ2m
y8a6kWBuA8tVGdCou8zvSOsqgeANheK3fYS3ckBR1trSuwVuKF4jEjn7TqAlRJFtsiOvvBTDVn00
jfzo1zT7efZVgyExLHYRSiCcvUZZRnPD59UvCEbOkgTqglmVZQiCAEmrPbuegrr067ezJCclt0w3
CIFrvKlHkNyjm37a/ELJ/2qbfth1moN2sBXBA/i8B3B+GXa4+4zSb727aiBcIIKpYRzH/Ik8hHoE
8VV7DoqzKLcGr72TpjgA0c2Cg5n+w2D44zfgzqrkHU07O2EOqjV5tK25yyBo+O+m/yf5+cVR3JUC
oSyvQYEP0oZJKuDqk829RbEyabNbVPKZj0vchw8M2L/nANZM6d6vD4TPx+cG1VN3E2haoAn0aRqd
l42C1L4to4LN02qeKJwBcNWxYXWD5HjzDGpSIH2UrSj9cxaOtNZshFzGmtHPcVTdJWq8/u/x+M2h
x9XqRNWSaijdlhJgmbdI25tKWK/KCnTbWTd7A8ctFL8uYBh8U1P6bA/Pe6Ar01kJ3nfhhKjKfSAw
8VlBv+w8B8TZx3rgRWeBUq+SgYyjJooMcOq3tbsinWBBYV+1IfO7BrBtjqa2Bb9t9QuurkqnYRbz
Df7aZcUMDOQr3ucomvEqwMGndDaztllrKyxGZQqH4XxU9SnkInrnoHYJ0b9Ykq5QJ+pBfqwGfM0N
Cu6XTC6fOawKQcKCT6fO/B4eXcGOYRWcMhR8pI7VtiFsam32iASiTvzioasDzNgq1NHgPTZdAWdM
lts6I+80fVkvvxgfVwcIlYeabIhwyAPTvWnYisARd+KwI4WTjXrnh/wmELiqIyAy2tFEk0IRB7go
yzqkeZbAJ8MrzLjCI2Ac4U+UaFWaCobzPbNXsm9f/dq+DNsPO+h+7AmJBHoezsGVCKMz+JV/+jV9
Gawfmj6Asmq3yWDSZD18ScxtMCm/vMcFy/Nj00NQt2SCRKXsepP0OdMZgF4bZLV+PXe250rD1BId
jyE0RO3zikx2ATwj9TuAhs4GPbV1aocUmm66r5+BockbDT6jX8+dUHOIY+wNMquAC+p70qDy9ghj
r+8Jru/Pg77XKuEjF6hUEnNXomzcFP2WeDbunJzjUADzq0cAKJO0zW17POhEet1T+AXH9ONsqVm8
LeAzJMDiwQljGW9Q7O21cXBXeQT8xgQ3YkB16wDcOmDB1nw1u1ch4b9L88Fz7nVr0HobiRKE09uW
ru9sG7+OWPxSivvjmMi2Olg37wmKQvlncHBhWe5VKIteO4uTgBOxxRXqTZsM7sdNnf1dMZw0fCY4
LCB+7neHajbCNfodzvUNs+xhoX7rkru6I10RI6hA2SbVUQAq3FA0DAQ+v347CxOGhXYe4DZfmuPg
cDGOPq7x/p6zyW8+pqs5ErC2gyyjQ+NKvc0L+XyMi9eJjruSo2WKOrUqiMiOtX2dUgKHcL+3Ds6d
Zdm26RLSFvMkHYf2tC8xavx7v+QYdzVHMVxqo8Ggdgs1xEdBjfgUyVT7fUzubJrwGRA1QAeYhDUY
J2N4PoLQb35zZ12u2BySZDrSEhiE48ZqG0OZ2kR+UZY7SxMfM1ziGh3fquUNOfLPSqefvCa4Kztq
lmQHbThC0ytbciZ10WrmtR/zi+fLj8GK815tINKmZSvVXbhPd/3EPMfbWZfrDuyC6VYUsDMAMhYt
ni8oAK/dmLu6o1ps/bxIjIk4gruWLfBnjUOvay3/l/AoTCBFn9HxkB/iFCJ3vUv4int9TFd6xNp6
iI92S8p9m4uUjY/JID/4Ne2kmuycpEPdLkkZrPDzPIJSAG/j17SzLJsAnlIHNMzlhNV5dQkoNdn9
tG/cVR7B6rs3TYwhSVb9VsE9GoZhz379dlZlqmDDGNM1KVGeM+Y2AKZUSc8p6OyXbA4jsS4YE75D
qDt04dvSDOoPv44767JaDW96WNiXeutBDRd9mGtlPSe4szI5CWDWJ1B0D9DOw7Bnr6ufEwHhrvIo
RAGeHIYFfkUzjCO79kPLudfhHoenn0NV0LIwgMr6YhWg4PGewEoK5aayufUacVd8VNfNbLvLFN9j
e062EOzymngVKGJYnKW5AV5q5I6+x8FbZEfgmoPZ7w2P/w9j+sNlkEBA39oeCYO9ir9uAulleCv5
aeh56myaCbfhml2myhysB0BtSXoFzIby2+1Td3lGGOckgEMDIdsjjfuHw+8BhV/8z37c14CTnzMs
orQM9Hx77AB5WOV3bnNFR2YKYebZzWkZ99HDEsFjCf64fnPQWZghXtlaMAUwxeNUXkfUtGe9TX73
EldwJLfIgurUgE8Y1XfV3L2KvfcbEldvBMh7C2wEXMpoEjyBpLnDZrg2fjumKzgil8LHCiy7krVH
e5WZ+mbXmvmN+AVo/OM8WSTbgkhhxMd064tBbu23vQ2y717f09UcNVIjjMcwfVGqYUVCzfABb2+V
5wd11qaSBLjKEKNOuj05V0hXPs1CJt/8+u6szWpe4nWGIgCWATQqDCxpczis++UNXOFRtW/NZmY0
DjPT7xsDmH1YD8/54mydKsI7VVvjyhbJdcth7zuirDB579Z2OfH8O+nJXe3OFgcMzygIiEMMKtrR
AvmazwOFIdyWLsrvJOeqeCYVT/gdUHEqquYRRPXchsbr6Y27+h147w3YLC5RQCekGHS9FHAoPPzO
/K6EJ4L/+3EoTMm+wfEQDup9MW9H7HcCcCU8akTjFnilUujktrXp6zayL16zPXYOuGKo2a4TDAtd
0vixSQf1BuhO89GvdWeldiizynqBKQkT6y/LeFyp0Xjla7mr4AFZGIeWETZhVs9goLZgIycKLtt+
HXe2UbYpVmOepyWKZ0EpA4gQ9tKH55g7C1XLfrEbasLLuZqTk7pQU2J+NH7RMXb20kCPEWsDpFea
LrnHOQYsAz9FFncVjf3aBnDnRsfB/UCtciMMXvaJ34sHp845d91qbTKFnGqaxiDKwjEYtYaV3wd1
xUdxf3EKrnEQzWp4dVcR+dpLv3dE7qqPui1tjnTDnbwCVp7Am63a3ytcvCyUX0Rd6izPJkjm/58q
2XDe4KEZLsuL1xR3tUf9ltVBFaHXAkAxoGjb7yPYYp7D7WyiU03VkvQUM8UeN1kLKSaJ5T//3fHf
7ETUWZtJsA8DJM3wUNqa5k0dY3WP3ak9ywUGqP/9I3437M4K3SJc9/mIsQGMOwFVi1kAuK32OzW6
SiRAplMQ0kKM/Fw9Cti+bSn3O1+4SqQGKCAaHGga5r+oe+PfumHxkmNyV4hEGGRwLcOYJCZ8WJDo
Y5USfuPtehKFsRLjzPAqEZhd3K7bwc/wYPXyPyHclSI1cOJoYBCalH3A37YRiZAsZF4GP2jcWaFj
nQwJSnfwoNLv/Y2MoCLFXcb4TRVXjZR1VTzA1RZhq6Vfa7FqlDBGk2fjziJd4wa0QYvGG27BX6B3
XLwnLfvNGnWNiVQ71zWsWWPQ0Sll+RhH5vs2Blzm1AL04BdlXI8igGCmKjL4KWsNtogeg6WIt97L
IAZf1tlIpez01AEUU25034t5SddTHSXvnHR/M0CuPEEyJmCpjAC5Bsv4AvIB69JTb9L4nfZ/E8Fc
jULPFNLy1aXz9fwxVdNNSPxKM8BF/PnqGMeAlNfLJbeoQHOTU3TT8cz4fVJX/6Rr4EEsqZPSqvEh
k8d1Q/mzV1B35U+QSw9AzKPf7QiAtpksAOIT90stugqoSULquI/I5VYQrJXDGN6OweEnCuMXF/of
L+sdmaxdJT7mLOUDKANPaZ/5lXqiBPXntsMoXkDkDmAHB9RwGtfXzMtojnBXAXX05ghteAnqPH6Z
k+GBj0x4ThNnbUak5iaOkSbeGvApu3n6vO2z5+Hf1T9tgdYo1ceQLOv+sbHNTSZBRveahK7sKYkD
Ne0BOm420Pf08DGQwm9+u4ohAshsnayIhmyMLtrY4xzARtBvh3YFQzSuxnphaVxyDtOpNAzKWZnD
c1CcPZSA3MarETNFV83zMsxPqiGf/MbbuYHi5gxfe411CTHCyx6GpuxQbHP678Z/E8RdzZAQA+QI
EKwgSRx9ruA9j1q4q0Effvtz6CxNqLObRWsYhKaN3eG5MNoXRVfhd1R0NUN2mhZVWXxR22/gnAGB
gCKeaPBLt7iORQGQwSK8DA2I1i8JpTdp6PdgwVzRUDCaFWQ/LCEhVJV3TfKhXjLuNRWZ61iU1ThA
gxaalMvU33Zj/3Y0fuI15mqGgg2aZQHSSDkPmcrbYwX9ky1ei5+5qqExXnoNlAcyrmtwmqy820fq
9SnBTf95h0iBBaUKRIuSymPMqelE0SX73/+9hH59TmGuaAggLRaCUovLXCYe6umPMaYf/Vp2Nk2R
hguAfGiZt2B4SPAbe7b6KeKZqxkKOQ0YQZ6iVCQAgvtti9WrX7edqydibAjaEEXLWfqt0+zv9WDf
/Jp2Ns0F8NRVw5C0RJkXEF3CLiD2eVmUEeYKhnpOZ1rL+HIWZy94hTqbVnvZ9qNt/vMMnJclbaSJ
EAgXIAvTUUQ5xL1eAhbmaoaabFm2dMao1AkY3aN9GufUK4AzVzFko1bX0U7i8kgBlhFWP5vNej3b
op7w5zEBMldTTjHere3AHFMU+D05eO32zJUMxXwWo20vO4+Y9DPQmf0r3wGn8WzeWZrBArBjpTAu
3UCLVkQPQ+aXiGeuZkiDwj0QaB8QT3ZJ8gBIgzu+Qjbotz+4uiGTBbCCi8O43I/1MTbNKWu4X5zl
zvIkOj4EpxpPcnMgc3k03xu6v3ktfVc2dCQZ3lPBSy6HqHlcQFa840SmflPR1Q0tEwmzcEPH55Q9
2oB/hPl46ddv566Z9FUU6hnC5sWKJcwvsKSbjm3de+VHv9l+mPMMmqR7naQVpF/MLG99NDR4gR48
54prWgSy2zEODdSIW8XLidaP1epn28Zc6RCMX4MxnvA2rKYluk3nKixIPOzvrM9LDPl31hm7zc+x
xQapsKvS0AleiJNZp+jfddRe6LO2aTy/rHO4bWYNQycwQVBPDwLvxNZ8CZh85xf43Wd1NlFA2Q/c
NaGCCPspfpABPIlRMONX7smYs1Al3+EzAuZjifTZ3S7oN/DJR7+euzoiQ9KubQ1eQKdE8yIU/EZ3
cjl5rSZXSRTi/XPIehxuQSs8LU3VFbFIF7/I6OqIEuA0eBNeKhwEaVXemRb1VHO9+kVHV0k0GLMM
UzQB+TC357AePh6HXykSaFI/T3e1kGCFmw6eEisu8rodgLvc/fxVcUP+uXEx9DVB0IUgB9y0gveH
ORkOZp3fF3VWarqF27ICUV2mrC4ynT2Fqd+DObTNP3ecTEgPC0GQLktBT8fE/Gu1nlPFWZ7DtApR
r5CHDF02AXDdibKvA78HUJyXf+74XqdTtkFtWTbxCkZ6CNy5nf0ML5grJhp7wfaahCnYwNX4GAOS
W+q01n6r39UTkcjMNNkIWo+szsN2eZSTfvGaKq6c6Bi3TsFJOYVKbt9u2QGwcru12u8M4OqJpqSh
HR0uR3T9PeqyP3ruxR4hzNUSTduY1tN0USXv1dc+bQxSZ42fGRVLnNWJu+cwHbJHzqw+IJRl7a7v
g3TLPvmNubM8MxUMQuN9COWNELOENrmGK5DyW0Wulgh4wmwYq+nyhECvYFhazu9WgF5+/V8cAFwT
oErxscerGS6hc1I9HIP9xmkl/G5FrpLI4nAhyIyzKJ2noAzl/I+R9vBSP7B/KYgWU9tKCyRZ5qwt
u3QCZdlmfs4uzBURiWkTOgM8tRwHcxJdvOer9CzPBm7w57gV2Ubu+A+ppwPc+47QL7RZvNQyUFH+
3LaUs8jSGRc6ZcM7MUVfeS08R9zZPQmQQFlyySOSqvpwaTpN1rPX8nEdgLI6G0M7IZLbDdhw1T3U
sfLKfjJXPtTTMQ2SleNqXi222HAUygCC9QvjsbN1SjPM0zGhzmYU3YdqnB7W9+5xl0H9xcJ03X/q
2mTpAS5rmbQ0LIGnS77NJkA252jW7NVv1N39U1ZhEOCKVULycFMZKvIWeVCvtl0FURCugxJDgy/a
CPvci4NcQQ41vnMauuSDfjE6roJoHKaEViMu5+Bvd/ej0tVrohcILFFoEfR51kfsvmcx+WdTKfVM
TrnKIjtUSzctNa7WZrg/LjmYCi5n78T47De/kbNudUrBaGuxraJ4OHwddDJEZZdxjZrQDb5s5bRu
SZCP+jCyqCoWw/CQBsZvIrjiI7kPmWl5QOEWXLMCkNW3ySb0nW8V/+Y3u/z5D+r9sEVJ8TLgW6ko
/Sy1FQUhlZ/1M3PNj+is+zirK1puZhX5weLo1Gcz81vergAJD+tBu++YxEkXPsXqiK7TfYr9AtOF
gvvjuMCdeasyi65Pu75ZFPSeFfHbeF3d0baN8RiQ7vLigwQTpuv6DL1w/46hw28Wnys9SoHhzVRn
eLmhsGEsW074p1BIPPkutgWSE1tmOJ3Z2O9495gHrv22NleXFBq5gRWJFE42A+ic93GQ3VdkNKHf
RP2XNgnvkQB5YBWk3aLyUZE1D4jwi4euNOnIjA1Z1bOSqiF6XeK5e2oX3XV+M9UVJ9E2rEXQYjKx
tClMzY/cKOL5VOZqkyJlo7WuMTD9unanvaG3qm48swmuU1KaBlnPdzROsm46h8Hw1R67n24IjPqf
1xjuWIFegktga3h11Y9vhsrR7zjkapIWyEpUs2M7qDLzLMUwPBEREi8NHnMlSeYS3Nu6B8Y0XHD2
TPmflzqc/96af3O0cBVJmyR7L8IM+r5mmr8BRNSFOQ7mEz1Z1e8f//uH/Cbqu7IkI1QjwgCjI4Lt
DQdom5ORvPi17ZyfQ4Myon1BWA5TLYqhhTB57BPP2e4Kk9JwyORmEDzThNa5hIPkWUdD987g/25c
Lh/lh91wo0ObWiCscHJZv0WVuIdLul/8cq2C4ChFAw77hHLZSAH35UdZx36XflcowwjenCXFmBxH
iORwW0ewIjJ+JUrMlcrY2Egme+S2+oOuOcfNnOxetF7CXK2MPMJwCDtoZQJrXuFn+CRZ0L5zZvvN
t3SlMgNo8Xqah0t6WASoBeVlW83vJSz+Jyj7xRk3dGbK0VrbtUsM9cOg+XA91+HK8iBrgvhq6E3/
YQyrYc9lhgha8KZlnwIoSJcTSeCEkE+DaObTDBHc5d+DoHReVRW952FAyP+CxS9658rg6owfYb3g
yQM1SLy6r01qbN7yLgry2c41y1s9pC9tPYumIKlM5PUo6SbVVbTYeTlytR9ww4UwqtsJ/mxDVUcX
k+amndn+z96OLMuhnhanus7mm0XaaD83SSDsSe0j1Mg7EPczbNZn2MUlazDCY2duWV6laniTR5fy
MlvbbTh1x1KJIprH6luy7Go8tUKsn7ZQifoB8kM25xWfmqnY92V+WfflYP9EYqgaGGB1Qt+Oclif
dmD94seuETy9hxnXUd8fCaAMdyIYmxoY20OPb3h9ZOvdvnZSDvlKElsdOddabQChhwACss0OsI0E
AIpvZ6C1DwF9rCQQENK+stfAtIr2Sq5IgH02e7RnV/vO+6jQRlf1J3Acpw+DxMXv6eBJ3+eCpmN7
m4VxFz6OnSa0yBSy2feBbIb1Q6KncaN5A1ucBAGMyAxJ0R601qHoRU+X+1lnW/vnSiKibupdpDNB
EVmq2+eAgrJz30THDNclModMPs/xXCs82xLItPNoXhfyrOdwNDc40dc8HzbJDYg//X6cQZcFdPuU
6Ko3ZdzUMvnTjsE6sVx3c9TvJxMywzkcz4VZQTyYB5F9X9VUkX9AWtDTK2VQPt2rPlnHpyBmQXan
1yAbnmZ+LPgAfBHVnIPavIxJgXL9/bh0Es94Q8FQ1dC8Lt2cyKe6S3gXF/EE5JbKB0ukvQdLIOVv
ItJ4eJqNOKrmugsxyqgRaeszb45KqjyFyuulnhOyPtlhQBKCjc3SFeuwjuavTK6Vnks7jfD2p3oy
d1A6c0txuk54GqLceVs+jlWHdwWYNPXkta8aGp2UrPlJGxV2p+AYCL56Eoeg9I2xbIrwWLsDzzOD
fZxYND3WSxvDErEesi9VzFV9m3KmcdMzVa0P/EJB1+PuN8WySPlwGRx1JTEK5ETJqs3JiqT9HB5S
miuaDcEtMpI6QJq2GcJy1yr+QKaB3Fi+0KkYB9lFOdmHmZ0lrQXPsxg46ZxPPRiZWZxUMl+WHrnp
HniHL0M7rnvOa16TfAjwXiVMqK84IBlnWMixLyj9xput0ocsxsa2/SmuVr3nhA/qSquV/rHqdE9y
kyglIFRu+XoC67ier1QS079auwQgoXbpR6YzKUGF7o7qlLC4ltdyUnilWfRR5+GSZK90T8xpzNJ1
OxvYnTSPW50F5wBkh/EG8kLzZZpIfdvOTfM1EgS9EgJ2hUW/piu9sVnVyhcVAOFVNASeOqejH6Ys
J2rI9PO0c/HcS9TJ53qtyIetErw5mS4M+SnteQdy2yBvZHao50oFuKztSVAtJzual95M6fXOQNg6
bZSt+hwM467OVpN9LXF6TkQOq435b12PNHwIGyGbHAqUqburhxlvaBIFYuvN2AlZ6Crox2t6VKMp
sefu5gGq4JuRr/pvctQYnaHuTiZY6hpxZqI3QhL7NjYx/jpeLCZbdHgnem5Qjc/zKNyTD9syMXEL
/lICLUDdmeRM441/FBMR811sFEqBGqlWcZ7now3uZd/N5hq8me1u7IFLzrmCK1Ox1DRaP0S0g8ch
nY7+POh920B+Dvfjkxr5dsXwRnLfxk03nghFgXESI6lxnx1pHxZbuktUS0ph7vt0Tcd/9NqP7Fwn
M9vyTHAd5YEc2+15yhq8hdT0GPD/GBXLeAEUnJRkTSpx2odxgSJoy9rjRSbNSk+wEUZlXTjr4yVO
EDKAmMiU+DJnFlbZIOIt9NSOzfpQQd2LB25ut75c94juBW9hBZWLORXzVdv3YNvmCV36nKLS+47Q
hp6XodNv2Q6W4bprrq8nAUXvrd73XX9Yh1FVeHOCyDd9VnLv5gfsRVXyYGy2f9ozRdpzcKDw+qrj
ATwXCjFRYNEAqUn/qVlqUD+ehbRCOWArstt+hjnfzQh3XiHyrp6oOs0WLlgPdmmzFlgoEnZ3mFHT
Q8PbFmXt61Dj9RWonnKfGrI+jxdK2hNNOkmLWSjyZ8zgPId03lDDYv7im/KJKzY1/R2tOUtOsMEM
qxauG5ac2piHpZX1P50K7BsS9scJxSiY6E2WTUXA4GWH60HMnnu8WX1OjVy+Z0e/TTnpZpYVVVYl
N6qlCh786/YQm3B+abuYp4XUsARUoqN3ZlmWMY9XOdwhY1MXFmV0BVF9eBObMbvb5GHD0wrjBzA3
8Je6L8o06s8Y9bsfhFTN1uVxpVJ5iiXm/QsEYia+1vQIx3xjJmzOXS+yrujWfklOUzSnX0iVpcis
B3Y7CqzqOMhlNE/kDYtqrk5bJoLpvu6PBhZ63SHPwlRtfAWZVadyTD1z18cGjujhQbqbhgIgXAR8
jqcc1nvsWjbdYQtYUejmmouMPYAiN825bIN+u0qaro1vabsQNRd607tdcx3uhj4p0bC4WEcAi06Z
6OvnflLpdFImbF/rSJs+D6uV2sJ0vc3HGTiwXKepWB+DLmNz0ZpM3MixH4a7jbGjv7JMBOYlisgx
F5Dj4LmP1jiC1Hxv6ZlzFcjrtusYMj9zPOTw+flrIMs4nnWSdOaUJTW5FZvs2isOfs1UyjVsT33K
TUHjBccpIxL5eQHdeMmtwR6Q76T/0nOd3bWoCM/hhfuhExNAti3tIkR6lNCIU7MRbs4RThz5hsVY
5XQn2KSXkHePW98MeRuKNQQLfLm2AncIthKWU0lojp8kTzqrnra5/WNXwAbTLaHXW7twZGFUijdv
arGPzXEHd89ggy792YbzkNxWc5PUxbIpMz/YQ1dLkZoaQCU1NUF6pmpCeWmNEr9oznGIqdcbEo5s
Kno7dCLfomMTZ8VTOz3SpZnnwtqB1tfyEPAU3tqsYbeW4TyST5Na5n/2qE+yPD56oP0WHMLXk6lW
3p+mqY7CoiU4O8B/fQv1Z95UgTlNhFfzSdYAdaJDm3lFnky1xQHz6Xsc6lGzT5Nq+WudOfxpZFyF
bbEKzKa7lE3ZIzKyR3UVJDhcXfXSJPtrpnWfYC5Ha1iMtd2HD1Oz0D9UoiKskT2QOKFkVTAVHBa0
A97FI9mejIHF2xUN4EJwphVAAzdgQfbZifKwrl9q1D6Fj0OWHCzHcaC+HkYSRBiBIbKPqJWqhlOz
rlVWqD4jn2cWbAK5tzYV43Uwg7KZjy3OrUWWtAN97KFQaArRGtTdLJsRT0tk8QzaxDBxyNMDUr3r
JGtEfzc1nLwiN7+wAnFzvGIR4U/dtof21KWqNS8H0esL+h1+o7yCKaKE6UF7Ex5goeQwqeXL92PZ
eVSC5o083TbYdT91rDXsDcXFqb5O8fUFKzQjWf1tHizIqEeLV9q83sbsNeFy62Dq3KRhGQCK2xZ7
YMPxXI9w1z3N2s77HTymZl3E9RhNp36Gk12BQ39439bjtuD0a/rxboDP1Wc4pfAwl2qG9+Sk7AZj
Uaa2r1k0bqSByGRdx2uzIEBfm96OsjRaoDoOfV0y8OW7pIE4EltvOdMp6J8Qx8X2Uc6oMbo79gZ3
1WjbxXCzbUkWnTQDs+lUbeTgJ2KjOC4Okk7xdbtGHPFmiRpYdlu722typLgGrh3ox2/45jS5A0l8
0H+rEVvoVZLGx/RVRCgvKmhK6u3DnjQ7eaZLMDclbIIqfhq7cDinMSN/yIjYx4Zi7z9FZJoT3BYG
i/oHiqLiUx9P1XHKRjnP18psHT3xuBuDm6yB2u4ZB1E6FwBttvoTHw6lHgTc3nDiWsYNqY/G6nOI
lh/H6sABcxga2n/qomSY77sxYdkfQZ/E8o8lGsL0iWx25dc74fR1oQlVmGe9epKLTtprDb5PcsKx
mohigt//WG5zNkYFih/C7G9KoS2UeUuOFbK/fQ7uA5ZW9jZWePYojv/j7Mqa48a1819JzTtvQIAA
yVTmPpDsVUtrsRb7hSXLErhvIAmAvz5f+04Sq+1YGVXdmlsuSY0mARwcnPMtVV912DFdu0R9wUMg
eH1A7vw9Vn2I9w8BH+eQkzR1ruALhXSgSB3sIEx2kYkKdCrM05pZYjVaJxA/i1wxTgR8BW/45I2V
wKIDb9y0n7t2KvRzCBHK9HksU3f5Fs5YueqVUmxUcvRqrAZcUeGCmsZTRckUWb81bKX6o0Vcnof6
bCrVUCSVwekVlYPE5VbmY/7k1UI8Ghh4HavynSQCdvE+dgC6RFqupxpnpk2Yg/9PYQJQTtqcpZ7u
W3vlwuEys3E4s3LuEsSCrMGkTgEkUQpcmtqEFgq3lzGzFLJ86EGGK8j8qjJheWlVDB8ESiIgcWSH
qGCgEjLjsn0/lyCdowgNamLtJ0gbCcTehZ8CDBwFc2W9R5cWzEem0bpO7GVVLg+zq5l8QZjtm0SH
WEvrbOr9YBfwuYPbAg/NEH4Os4GqmylDheCmaf2uihUXjcQtQ04wEq4Ygp+POJquuOvKPATAa2TL
BaZV5GcLfE9uaSPyYuPObO4PjmIuTWZEmGLftr2+hQEqHFu7Zsq86y4vZ2SnqBWQl4kzz135BNTC
LUBN8xIPSLnnW2UVmSO+1HW1t0qn8yZTLkOba6GvQPZoEulWmicCEsFtMMkJdBCnUwOUTSfWJFU7
ed2Zr3X+0jQ2VV2kKLTFkMK3JVahC4vDcq0r4hd4ygBa/6q7rLug3WITTo8ZqdIgYvMUbKlYgteC
+LiuClL5PLZolqgVK3O/uhgxK10Rlf2EKnVkx7qtoqXQDDMxLfwK7tcgvdnFMxHB9CZajd6cUN7T
KxGOtDljaNcx5D443iJZNXwAgLOaKKSHFQ49OF+GbE17aKquwo6y8tm4splW0BVVHuwNMzfE3kKC
HXfdgL7K6BCQSwyv+IGGsLe74nDMamOGMnQTL7gkV0m+jCo7W0zOFeJblbEIYGmQxHPcP8cdgwD9
hZ0mWURwldLBufLsgDuU07JcRXCVFQ+8UsE3ZhwyfiauUuaQ+WDirVHUhagsbXmKRzANhxMY0GlZ
LGBEf42P6Pn5HDjBiDjkuhNeOVTkoCdc90W5JULXMEyfglawGNoV7r1LUHmKDKQmbkvXR1UGli4p
bppGtMEO5w3ohB7AUjtU1lsBY7OShajnQIIhJk4/5IAKIMxB6GU2uAaIjnhJn7bAsU217NOzwW0W
OJG7fkpjXPGCG531oR+RUAdN3AUqfxQQRduNbTrQWNI6uEunAGjpvguzT73sxUM5+SWPXVLmT6B/
LbcBbCLwJTUOdNx8vDCaMxZeiTnNv/hkqtzE0WWzwyD2ilnmrBBYy+tSFiNFsmR0HU9poDZcmpHs
6sICQe0FWBpxV3IYlhQzjJDWC9IAuYaYdidxzk1wn9IpQubeGXSb3coj8PdLV3ZIcyg6Md4raLky
u60Br0eLxsUphXoN9FjjPEWh7bIMx+pcWU5WxeRAxifH6+hXw1CUwQ1EcYmOfYci6qY4tZopQfuc
p8kwIbnvscAcF6U0pxoiblBFiheT1RCdRnUk4rlZlWF7Sblv7zQtp62sAmLPRtk2w7MyJMVhUY+j
3DtW1WBBkiBn4RwVoNRcGcJYFYdlX/eR5zPHuWK9zS5GlgUklmPn75bAOOlONQb6322ZyvyulnDP
u0qD3KPIUd3ZxFMu5TXxKRyYQjXVl1zNDAYkVdraC4NL9Y71uj+zKfWmGHcnqAzxFAfpiCtZedV4
XvDVrasqT0ofmUnU8jy8ZXAX3aMV3kHGapoHZJlzbu5Ro2mQQTsguuJqU7TjmTP4Ao3ZQdsH0mq9
S51hYVEVpsVlN7f1a+X6ft+gDuEiWqS2WuqzesaF72wegrCIpsWdTGxLg3s+byoH4lAcc7YJimpW
WQQZnTy99bnsgjOncPJ91ZWVjgevNM6eptPU4W364wtMBEsZ8WnM/MhdPNtvPIhMfZ4CY+YYeVx6
yKmm514aXk9TBvAoBO8CkyBsLheK5R09r9DkfgGR3r+GEET42Qa4XOybzK3S7eBWhG+IJ+y0gc3L
MEZjr/MbDnritTemWR8NqW8/g7boP9JGN/tyZM2KNPPaZqi18OZZM2yJyFNKP6J/4EVAxyBbQ7ce
kbMllxL3ywND/RveWQoQgdWM9Ok+cxez63F2XoNDo5xdLQxKpJVI9bUX0mU/K5/nkU3Dai+7zXO3
6Gi0cDozHtGJvxlDSEvE4lgJztxC3tJKZo9ugMWVB3kD7JLHpw28I0HLGwBf7OKxLjEVBWyILq2s
6KWQi31KUeS7q3mqDrYLR3cbNu59SGxk9fDK5fxpqSoXheVRyn3BF2ieBYB0nvE+y3aYGCfqFExW
gKPRtU1GNeg6wuvnd6mzmDkRSJ6HeHKqHFgh1Nhe2QKBOewGhho0nBzDmxCX5kMeTsHBYUWtcOpY
qSIXyxb7VNnquiDazOulY165ynKLuutMvP4zXFwIxcnNGKrztXPths64cxkZYe2S6ubZ44t9Cezc
ERQgLe9xJNTBawMltG8enwv8qejnMk4Rd1PUPVCaRyUyo7dUokANip2ePve0qWmkGwYxg2oYxjRp
Q78YIip5apAcWnM+GZMXMUd9/hNQMMxAicdpJC6lSn9BibBr1rPogxdsLLoVYrlsHFZfhoVbXrBl
mMtIdGw69CKUFwjX/teyhhn5O6iL/6PZdCoNAF3nUXU8Byzen+kO3FUbMxZ+TAfHPxUHqAhKG7Rs
gBjBEndmpFsVdT5/rF17AnSReZf3c3FsHrrFtpgRjlyqP2Z145Pj6/qhn9rPXt4qmAavjDmunw7O
4fkyOR/jIpzyvl3W2izFMbqC1qYbbHNBlj1V6IR+DPd4SvwGWr1AwRuQSq3FDUnPaVg8fuiln5K+
rS1QaskWoK48FS1SXDmCfmwlnjK+0VwC4aPBWpEy/drp+rM7BO8B+369ysUp5Xtq/CplGT6by/RB
BUtc+B+z4BOnhO9c5RUvDLq1mdN84TX6WHL+8pGXLU4J3wzxlUEZAIJmDZwcuBYMTdCXj332CTCQ
jX0W4lYIUnZNXxY0WMLeNR9qYAO49XbzoHUEQkx/pGf6zleYxI2JKyvvQyA0SAC9/XDcbEzNOAia
UL8pkgIX6Hu00PoPIRJEyN5+OvMsCojquAgnNz13Uaro2PLRDz+BDWWI4rouW4AxJ3UpbBHTTn1I
PkacGkVAKxKFdwHylDeae5QW4aCePXxspZzAeYMRvTIHbJ5VOlh2lZeZF+lFTh8KKOKU9o22qAiX
LAPL3kErR/fOzi+yjykwiVPeN9eEhIJ0EO5iqM2idwHoAu7VH3ovp7zvWZrUXyDfBehdeD/36Emh
QPfBzz7ZnbWBMj8q3YCXDHRb+dOqatwPnT3ilPc9i6VP/QBfG7XctW6KL2HZPn3sjZxszQHymYIf
hfV8Ni2xZqXd5kotycc+/WRrBhbAAplC3rGYQgXD8CFxYUrxzol5xHj9jDsRp7RvjjoOJHvBhan0
hNxRshRGqgMxgF2wDn1hlLWKstvWwjV/WWj9+7P5D/nSXv3r09U//xP/fm471AzgzXTyz39+amv8
7z+Pf/M/v/P2L/65eWkvn+oXdfpLb/4Gn/vXuMnT+PTmH7DcBUr2Gs1ge/Oi4IL4/fPxDY+/+f/9
4b+9fP+UT7Z7+fOP53ZqxuOnybxt/vjrR7tvf/5xpG7++48f/9fPjt//zz9W0nbj6a+/PKnxzz+Y
+AfscwKXBNTFpYkeEyP9cvwJ9f6Bc8SDkgALGYPVLM6UBqjuDH/k/kP4LucQ/CQurmQcf6Ra3PDw
V+4/QjQeWOC7vuAuwxf776/1Zl7+d57+rZnqqxbXHvXnH2+ByT718BkCmuSoTaNMyU8dKAL4tIFj
j54RaB9RYNgWFa89+kFR0eNuXKl1//cc0P4aEfasLkbFVedUMb2rsyAbFjAz0ZM9YwRN+vQ9JtIJ
0uq/xxCckwCh1v8Jdk2XcU7DQMZdUuzQ9KtoIl7Tfb7No4OJXvCk0SSeh2jfxeE7EPXv0MH/3W3f
xwaP0sec8QD4lNPLh63QrB2aVMbp8JypA3K0KBPdWSewA6WTeGgg0Tau7esP6+2vif1xIn8eF9Kz
WGWcoM8gwMI6siV+yO7zabKAkWLcZkSvP203zuAC1hicCdhDMgnfwu4aLblNIN7J5N6GFzxw4Anh
MsivCB/TefqyRxxy0lpaxq3XppGZB+jh+N2qmudPLUBSie+mPP79w/60ajFkGEBXkmNTBfSU8QNb
k6CWE4ZUnf2qUAbZ+wVqkdnkXM3Ev4NNXXijjk3Lvz1siDHDMODccxGa375i0Ip7HzWFLG4XWQAI
5tKvgFmpVWrKnS51wsK9p33n+fejHk+YNwsK12fK0XfyOIUW0OnEoi/q9KWVRVw5ngJmwR2rB1sF
tXnnmDiev6fjQOpOUMFcjqk8zvMPC0jISgyqb8ANRIO9b921oWXUkuZM2/d0QY/J8tuhOHEZFwQS
LQIx8WStCjkzH0XzAp0XICGXS0MRbP6ecNpxXR4HAbIPki/kGAbePk+H6g0aJk4Bg6R8nY9+GiuU
U1a/n5xfPgn8lijDBQydtJNBagPgyzSzAj2ONl076K1HZume0MTJ3kkRfjUSipU4STxQcn9SmJRF
WFDscSyDjMSI2/HYVjE23zsP9PNq48TjHEeVR7EOjgfPj6vAb4vAo0h6UCjPPvl8uEXD750hTmC6
/5oZD7uI4lBkqAGfvDRHu1NHDGZmVu4AeCKjVxWcT7fz0N4upE5kA5sRFPSnGX24sNwOoR1i2kzk
hg4zKnJm5CP0Q2z7zhf7xSumAjo1jPoBY+K0EFA7LpMghBTxgtojBSjoSJDzhvdkDn8+ngKOkw/+
KUEIK0NkYW/f8Ug6d1Q52F3M6K9D6Ju1HItPBCoUCSm5s6KkfQn9Vnzm6G8AcSZyVN56OHvmnJTn
6FjkW68wfNd7XTz5E3sdJzZEumJZspCJfPv9Ej/OxslmZZQFNMQix9XilDcGEQWvCj301RZ7W5lv
fnpZxfTasrvfD/P9YPxpHLCRhAc1K4H99PatuOEyh6VhZcxnsZ+6Wa91X5vLoE0LB80xNffoCaHg
HllqtIiYGbYgd0NqwJFyY50SAGsom7wTFH8+aZCz+aF7zMYCCmjF2y9Vd+jbWcBg49aRMXpB8sqE
81M5bie+G2vtbJseTdnfv4lfLEOUI0OsQYLkL/wpOh4BkThf0J33fICNYJKMFu4+bce/VQ/4vg1x
piCaBHg08VNEMTnEKgnpyxiSPJB+BmlTr+s2SG9+/zinEQUi0jijESJxckL06DQhKgCRAX4U66ez
0jmEGUuTSVP1zsOcnl6noxy/xQ+n1wLvEFY3GR4G4rsJkGg+GliLOKOA8K6qepjeWRink3Q63vHn
P4yXETA7ZmBSYj5ceO7Z0t+77724Xw4BvEXoc2T74pS2L1pgNUeU3cHCPhfNEtVBHrUAqP1+er5L
zv647/Aknkegy+eGHuU4X94+CS3LqSwagn0HyNe5Yo7YVGlnPs8+mPaEDOpJKUXW+YJOYW2ulIvg
uLTT8p668Wmc+f49XEL843ZjPz2uqSwIioEFSkNlG+DWhwiAMIQ/aJSPFEhrlH/fWTPfVZl/enQk
IgjGIaFAX7999IBrxtHKKmPPn8zG6+r0up5MA24EQ98/n4vbVIU8sWWKjjNDT4c5dG3K7Kp0JZpz
xeXS9FvmX7tAFn0a+/Qd9uYvFoDnCdiyILy6PDyltfDFw93I0/h6cK96dgJWrttQ4ShMUyPeWQbv
jXXcXz+s5z5gLQfMBHSRHggvwr4JG65N3r7zSMcg/tMb/+GRTt44EbXO9ILMXYMWcy6bbl/mKUxn
vAO8vW8szWg0ttOTDwJ88vt1/osw5CHpwM0ZuRpy95ORl7wcucNAguPCmSIziPJsoMF7MfXn3YTT
i4bExWXo+Jin4mk4g8koc+B/wOhHp6yutxbXvoi3JOadWA+FvGu13IZps5+nbFOF2TuB6aeLIFJ3
Cj1MQkPIqUIX8iQSSqcezBJ4Q2yk/OaP3mXFqlvSgow21dnBHcZPZKKJyllEh3T3+5f80yo6Gfv4
8x9W0djOISnVPMQDe9ZAiFOA8kzwHt3we4vtzSo6GeZksbqdBgAJZYS413bl+9MWRLWnESWWSNBu
D+PLVTnbY3t5x1BwjIDlzRJXzZvfP+xxxfz0LXxQtjnuGoyfXjBKvwcgWWGqRyhaAFy6zx1nBS75
LXhKq7RFR/fvj3eMA8GxwIuqzcnLDfwUumqGD3EGsBpCxgbk9URgTQmO5ut7Tpa/fMmgAePpQtSu
cJF6O5eZM89KScxlr8Nt1uX7jM/XChh7iOxdu0V40YmhAyDBP+/ylIKlFtDIDu/F6NME7LiafY8Q
/BeKfsBov/0WQGXpSY9uDyBw402fRgXYFLBPyj84Ze8N9w36D91t5bG2X5sK2gDvZC+nKxo6CYwf
3zpGB5fntNQwZjMkRDXeQlMfHHsWAqiFavA7M3tcrz+upOMgmNIQPB04zKKk8fYhZw+ENw6cQkzz
XV3mCWA8ABlG0HR8J7X81UAhJhQz6iGxPW00dRUF8fF4hHimh5d6uimacrgsgT66ydPinWDwi8E4
Qi1mz3VxaTxN6AvjeDQALyr2ZrJGDSz22VrBsLhm7J3391PUxQvk2BEejI9Re0Pq/PYFAvVnJYpj
Qzw/hocmXYvhLq1XXTZBBuSsMvk64Dvh/j0lRZ8eiyTw08ZhglIfNtzJXblRxlnGEfeSctHn2IEy
gibv36yufR8DRz+HyBfWxun6A+ugbilQ8nFnqs+cT7HssqtgDG8EaR/H9D11y59OyeMj/TAcffsi
dZmxJZPFEAOPNEVL2e/NPN3+Po6drovTRzp5bSbwMlQyF6wLHwBpoYdEN/5qThGpcV78/RUPN3Us
QyTSqDmfLsJ8CKUkKcoMsBVukkz15MGkVMdNWbVJ2hZ/z2PUp1iJuNWjlC64h8LkqdxOxjQFwxNb
OQQeEFwSoqIJcNjfv8HTWfrXIEKgLuhiyZ9yzDmpfaVzPcS+CwHSsS95wjIIb/1+lNN5wijw/EEi
gZuoOOblb9fChDmCuAJeXRMc6vmm0d+87GZ4T/Xoe3A7CX4YJvQEeh0hOhEnxxoBzLPsCtPHtGLr
qSjvVa6fKn9EVljtWVFcIWVcM1K1EbhfkT8EW8hSnlMQfQDwvKMNXrMDXGsctuGVr98zGnVxDcBz
/vgF0TnD8U6Ry6HGjcvSyRdMuQP75TpzQDLqwc8D6dhN+OQ6w+u0CAtiLSyUnEQJ+GKvoFLT3rYo
a/FohLYYi7olBX87qlTBRRyANXUIJHg4D5kEPfkyL9zG33cWmJ8WADe+3NLFN5eVdp1H2xD/DMyt
pfyiVJ9miRi99qBbFESivEtBi7RFUWB4FUxbMGGGq8C3dQe4YE4PKQEk9S4EDRIUIPDUzrUJb/wj
7175jn/nB6S+1jQDJDin6kgV0KHz2Q1z1W6UVu31QECPc11gcMFFmc090XTGdWcJ7MEjNTgWAtr3
pKfpa46k/VFWYD7T1vUvC58DX1zCYNcry1fO1eLtFGiIOoKkqGtjmS2yT+D0l8Xj4JFyZSspxcZS
VLniI52m36QN3JHsEJZPFeiO6zx06b5BJ0sDOkgyNFZUNj+SLqQj6L7NeUoFoIM86JZhD1UddlWO
xbqCctwZiJDpHtzNeV2VgPbQfhAPxCmXYcutS86J23jXIZAXCSjyt6JswS1GF22nl0zRpByCNVxJ
12kPk9adq0I/TmmbAX4E2u7WaQFA/qrAN6rjcWr1ep68MalZ7h+GeaRXY1p206rmNZY0ZjRxrbNM
tzJt6B0fjdIod+cdWBgBD+vdHDTLmQusLyCAtMaLq0EyBEk/cobewFyAZCBR2r32ijFeminqA9Jv
oBnmP4q2Uq8DGdnKzsOFq+QR17UkGbFgwZuujrAyqwiu4a+BqFE9yMoa9NqsAd+sr8EotntKtAO1
UU9862qbARPfyKgsgKd2cshL+ovfqZh6kl32NS2vXN8h15iv8QBgExRcwn75ymHECUJeAwUQsLnx
nr1GtBFAw3sWNq9sNhY35eCqPdasW2eMZQF2m249Gjc98R5KtXz1WS4+F9CfO3eV7lZpc/yCedlB
zUB0u7z1FzcW0tnRjr4CDTmAIwrQYIRUadVJE4FbGTlVeQdrxAq4wnYXzI5FN8i7SbOX0KoA/ERp
nUcDyrttMcc42Nyot+zTwoY21ovt9n4HMgF+ydnWvtX74XiZcJY0OOvwqzztJgqoJrio4IzbeJmy
FnQq4q4Ldz4IZNGxEtbd6hrlyUoj4+hXS0U+VayfFbDQ6ERyeSypz3PUMwgKNAoXIwVQO1T2+mdQ
bopVD4bORei6QM0NaXkANp59g54ZWWImMm+fDl+gCXuGor+r4xAmn+GjbyB3k9aHalyAYn3s0pWe
XH3XYnk01zTITAuK6NSsmyqftpkCywobsylvNRgWQUTcnt5O5BWeklVCgikRGfQEq+zzQukTlLRx
R0ZCFfkORKMw9eOnEnXEM1Wo6k6lXp64PcSB0X/Lyv2I0NbPOfD4Tr+egJ57hjaUWOe9Cne1RFRY
SVNHpHQvQK1fSZA2bQZUowz5iz/nZ6riACPLtbbdahkVNhA0X7JAmBrEQT6CzU6XOWYuVOQA3LmX
c9UlgrpHTj6kcnQxrHLodqFKFuDv9bLxsmzrAcnaLOEuA8fII+EXPtG1LapkRIJRLfl69poYGggP
xi8TUuQYDkwhtxq/gVIA2ThLthD3XY1etxIGZK1pWzDYNfIWfC4Nqk6a4CCI5rbV43YGN++h165J
mkY9Io4lIXjc855YuUchDQQWsryKYIy9HHjzrvLvx87Ml4VAWJDwIY36pTTd2kWf4KtLNDS/BT04
WBd7D+r3FwQKFv06L5BYIJ1AUQZq/upZFf0zAC/XC6mqLSwqZR3BiqA/dMBsr2ancAcA7IJbJjHT
invZAThd6JsFelnW05D2N6YcF8w366qotZRcUfBOYs965ddl8dPdbNNvgXKLCK5m4p40stousDj2
4Cs5Zs59w71HSHCDXQGfBRkEV4I1ZuUrtpV26a94Ofc3veOzCA5gCK+Qtshj2RvovfpyCt0d792h
Bj/ceNd1iB6Ha1IYYwC77oHGhfMBrNEHEABpnAZTUa3qptdmD/p0swlnuUkNtne6ONOrV3cTKA82
t9mnZmxAxyCl2ThO7ZxLUaVis6jaPxubMnMSGywBuMG1d1F5dI8tJ8+DoHWSASzrTqGXlhVwiB6D
OgLW71lN5oHABKPbo1kJ5dRZp8/ge4DLnRqybBbOrypWd6gG1mWiy+4yBwB2gytz4hiToBaRBKXd
4xYG/HS3GpsGd7vai2ebxTCJMlu4RpIxCoeUo4MBqkwskHs8FFXTentSNYN3oyRjL4PbI0Xu9LTC
/XhFBnHBCJym22mjUrVafB1D7SHtL6EEkCt0JWCQEhdV1u6qyhtUrFHThWWs6G8GO0z7Khs0jwjL
a+yboHgEo8RWe5UZ60Ye72WU1SCQDzaE/Xk/Y4vytKfDbuC7QrLhPjQl33MwuyLImlAwZ8GSASVd
8iXuUf2MsJhJEY+KlFFjUSVGqweCCRn86rQESnyeWjxg1493y6Cha1MPGC1WgWhgQOsv21ROfoLU
51kS1jyrdplV3LrdIyLVE/po4EPV0D9KQhPaa0kdvV1E3V9Wzlz44BYTk8cqtezSYRVkMEDUtANC
TKmrZLAwRzFFABCUdSEfEBmnvTC+JUnLWXHnlEOro3ouzPa7IGKLIiX4zoQP+Zb2/qTiQYbyslj6
4EsPiY4NtF0h9kAkB24KyiZaAQrQuFMCBYKexxXY4GEDskEhHpXfiYRVDpT8IdxzPlJnx7v+1sBo
4kvu83FTgVy67oQDcjckYiGAAQ7sZS1qe5U1/pEEHoI0O/YXne9sTQPOU2IyXm/8rqQxfkuC6Qma
Qwwb8shhThG5c1ov4G0t3Zo09Z3iBTqpve5IYvuwuAAzDXxaKeWjpKDhrtIc9Iuo7rewjc5AEuPL
Z8/ay8aooNgKybZZ0IG3KPMK4KC5vQKrdDxPQWh5ri1IeaRBCo5ytLlOvXTjz+0Z5Hz6mzaTeWJR
CAQV0iu3NdgP51Dl2I0ZAZOuDiS0serPULrZ6Qby+6u+vK7T4FMDI+xDmPoPtZPLCPIf64V3Cl0H
wwGmQePD8cq5fpQL3spZpeZy0+F8iBHT0ktVev7WW+ZDWGe3wZEhX9sJ+eFcziTqGlHfMHcGQ63E
XoqgawX2Rlh5N0VPq8gRDtl7th3OApCCHytrbqBKc81S8+BYttF+NcptVSHkVOOKM5ix4xOleCr1
wmYgSBmrI8jZFVcsx2Ezprth8earfASBNCqgexJGZdAMX3XW9A9Q0x9uOiS+h16Bp6LV0n2alu4M
9nf1kLS6uwF1FZTCcdzAi8hP2rYrX5eMbKZ0MI9d59cVBLnRCOor7z4DSBu1IvrkT/lLXS8GekRG
dvBFPQL9/OkiL6jeuAYP0YJ6us7K/J6xFuoB5VQn2jhllM7QsZ90dSZ5yw+yKkB45jD29mak48rm
lxKKTONAVyHY00mIa+dtD/cvYJSNKaE2AFpqmz9BOAfMwM5/BV8Khcixk4d6CvYiL1cQDFijuBEL
4GS8qXU2Y4F8oOpZe65d1mznNpzXIsjUVrhBg3M4GJLQ8aGboBEGEqdbYuzHuM3ElTUg4pW0v/Ar
UaEbXfYFCGv1uAlL1Ed0V+HgPnIx5zPGZ2gGmSHdCHNk6LjjqylaNJOIHXoVtaDNbEo2Whn7uJQ8
Q4MrjTTXNPb6TH+B4V6YgJz3VVAzR1MK+Zg2Uzdh2H5pwF9bzUQu9Xk/QHAWMQQGBjTNyt0wudNF
3yHJysbRHMKhkUnAO9Oui1CYSExkLiGpRSR6/OhFRGGazavOFeveQyfbyxFPfTMMfWygZ/NKWebs
BtOBSVX0hYdj0weCuGCIqiDXoOjd5+0K8lsEcJOxWLm5+tpYXNXHNH8owxQEPI2MyuY9gjho5N26
GiZvS31ZJmiS5nPUlua+8cIyglDIpTTlK1Q/4GokxqZaMxjUH/Icx+R2RBjNwGXWyENdaAkASAcq
tEywcZqnRYNjt8etOZVn80K75tw01B6FjXrW1FtoLIHklB7hX7hiSpNMLvjMICyCjLUFy2gwMSDM
Te8fFaHMeFFCegCd9tSEYwJlGnw364aluBlQGWZrdHNnKLBYEoLgzyq67zrPkivPFU0aOxkM8Lao
owYcClqjk2S+cIGntcw+5AMKNbHkGl+gcGDKit6wjLox8OE+1YSQORCQl3mgbT3nIMJlut+4IJUN
EZv87qkX6SCjoiwbpEecVHdWzT6EcYy1d+gdlmzTdzZ8kbScxwT45u58Llh25UPA4DYUcvo8gWnZ
rCSI7+a8g+DQHr/pOl80CLr1psiG4D6roc8Q27Yy7Gued+EVrh0tonJXMHZAQuLr+2yizQr0yJBG
ae7Y4H52ZJMesm5WQSQ74+fnkCIS8hIqSIQnCE8dQlINwlgeQiaszdwtWIw3ummXndP0HM8yvEBf
2MQZB240gnAUzlfgagYGLaymDx/aZp6mM7S6qiZ2OhZuypKHmxz52Lg1ENxLUCCEylnHZbnC4Z1C
3a4ML6036gvge560W5xBV3dMoPRNQWpzgLqNENnKZz3I4S53dXbeDbbClcttEAYnD3zIdvTMXQ7B
Aj1vuvQTCOg5vBhy0eIiXiCqLHEHtj9OkjUOvm7OLtsMQFXvJZf97X+xdybLkRtpnn+Vvs0JMuzL
FUBsZDCSZJLJZF5gySSJHXA4HOtzzRvMi80PLNWUlOqSTNanbptLWUnKZDAiHO7+/VdZENhBCphp
nhnNyQPjh8QpocSTfjD0O4dutHhOsTFuHguvPmZr7DgEAkwMbFpvxElmSo7gQY97M/fPdJ343b5R
xm70rbWJ+aAvVZ5cWzltgvhfLflke9+WFbOsRHOeWEt7SXNpVXdSmm5yLOpoGqJ1Zd1dVOa0d4Ko
AG+95QXbr5NpiP00Ft/Kgut+uhqMWjdr8iR90oYE2Pz1smXvZIUDwlvIbp8V9guAhxZN42ITIyKb
M3EM56zT1Y1iqnP9kBCbfe9OagiNBEOrRgBEWOb6YcRF8dbDSA5h7qyJhxPOlw9b1rFT8uAtkN2j
vAafs+4t0+i+TGb3KK4BBOXZG9qK01Lw0yWRQczbmrLPpkX0qR61TR+npMyUpnGhUCBt2M5d4sVE
MmXGvtJLXKmuu4Qm3seYiR03LJe9THsx3Sx0m1mFrlojnU22WYewaAQ+2SZUhrGbxsZld8cFT7d6
pE/cDvmEPKsiFwb5w4nUia7a5dKtNSj7nPi9Ms07UEo3u1v02tL2tmwzdVM72lVmmt/InJh/eGlV
xq2pCbpsJsvPIhYkw43XuN+bUgN0aVpAGQnX15z9MidrQyOFZ2fyzMVjYFI9pldLf0nLLgHQsRLE
hIQG8tFjZ98RvWA/qGW+Loc080OvEc9zqZ883Jhc4exhnnZtyoq/aIuxhN2A6xwBq9hNnv3W29YB
NPdJdUxhx5qwEA/IKnNjDynExWgai5Q7p92VPCcP3EnTexWIvVPRSrxLMvKkTJLponXSrU/+0vdy
X2lpR9RBV4/zg+22dgj01ZG34yck8Hj9Tk/Vw+w2wn0ZDGx0GMQ9EJDciSxO5ohqb9OySepjv2v2
mdck2mlwtJuy7I19m8mrqR0vI2lgIG/B1aAJcRnIK29a3YiXwSfrwlHrKDClaI6Roh+dLEiYWnPK
M3DzqmKVaiyptXFuRCcHqMxRfDeSqcAnzU37ysN3Cp5QouYFTJi1KBur+dPYlOyKfk7yy+i171WV
VcVdA7j+OUjgnCOjX/s81CvtqS2L7Dxrnt58Kht94Zan5uQ0+J00k1ASbKWFHuGEGIydXj9byDf9
XZK0fcNtIWOVVekal8TKFPsS9KINg7VsHrIymE5r5mZPLY0uzbnPzJYg0bLqzF2KF5Tcy2RMi8Nq
Lt5yZYj0gevTou3oxVtVaM+z/a6XSz3t+pL5cNTMIh4ATE+krqgfie1ODxQfJ6+VLslGJVahvlvB
v7mYjokRl6LsmB56m3xMadQI8lfkcFlaHQJnSX+UE+UVAR7oY7KOgOZJqVrLxZJqWieIEWO3UELt
+Pui9+au2YNdk8hwL5SXJTOXpjXgvCNTTzCNPk+5ZTN5afbcCyao3mOPJ+giRcho7LNk5UegCSk1
Dau4m6CYyYQAGCBvIrvlDmU/gonfWj0V3yUc3/Wi986nuWYwMgZLizlDp+IqVVX1UIysLHAJo+2j
Wh99m/msplzBJFfQc49zpYspKQltMddO+06SthZpup1UNVkUk1ORXt9Vy/Fvsx0fokwX/SvSz58L
zAzTxrLVwqn0ShKER54Me7gbPCTz/Z+/0M+MNuvcQjDgwtzgEof3+D2tYs6dCuwR+gtWQUVeYYqo
NoqnMnOfGFqnGKJboYEkuvLPX/c/IY2gpfCiwErplv5zj1KG2STVKpipkQSWgy7T8lLjKf8LTdXP
oojt3TmICeF9PYf/+Uk1kCqNOryKjzGz3chqjCitzW6/ev6+qd3xpEaS6P78ff2nNJWPLhWK1ENq
+JNCIFN13w082cyIRn0UDbDaFl97kqh0IiJ9gr9YKD9LmDYSyEQQ6kEnomH+uarHmDyrNQUTh98X
hyBdosr3L4WkPHZYjtOiCEaQL6qsvv7dt2mjlva5wdgGvPnPJVvEOCDV9CT0uagPfLvxrLLI6d37
RPl/QS/+8RPlpWwHkwO8aYD14PcrdG660hy3aaIGuiHZQkdvYkiuwn+xVv74JCCrQBnKYgwcWqx+
IhgbIOmgF6gRrK6IoVJiReRFY9DTLrOYyOHtFPuLxfIHlTE1Pzr5Q5tmx0G687O12cdwLDWPp4+y
JephZ+OgMrJmuaZAZ+mPvVGS0NofU7DHTudOWTJZW+q+KOAb/vwL/cO7t13ECpshDAOE+wctxqgZ
PdEgrCMn591ad8QKRsD5oSW5SlVHgnv//PX+sG6313PgcbGReGx1Pz2Z1IayaFsTZG9X3aprArxi
1H5P6vDnL/OHDYCX2fjvTd8eWIH30+PYkGEDyMJ9DMiK8jCn84iqWO6Foz1wUOSRT/D2f+0Vzd8v
16Cx/NoEaI/c6lVWuAoqDYwToFBTe8p0/+Jr+1lfh3zQ3mQfSHLZxGHgt+/1Nxo3pEqdSn10LGSU
XRlucrH6OhbcIxlh2vRorsE+Fdo+Iwv0433+am68/Qfl/JOL8qd//B9mqvzISP/3rsro//xv9fYf
r/8Lmi+Xb7+1V378xX/4KzXzF7Q3HKTwI/h9GFRY+P8wWGr+L5zkaD42aw7Cc91np/vVYWnovyBM
MgkUt5H1synwt351WNq/WOxJHuJ7JNEUi6Ph+BsOS/R5LIh/6QccWiId1AOAA1aAr4on4/cLBl6T
MpZuiYaaqKaHOUkDlUfD2rrDQ688HV52AQGWz65eNPm3Ia9LE/B/MOm60dPOqBURbxhE/Ne5Q2KQ
sLKE076SsRUMww01us3XlWx4Yj8zTO3nvJkx7SjpiWOTBM3taI7+S0qq4oveJNmTn1GtEo04jYLT
kE/IF5wCwjtKKplSmU0sz3ugfDBLfuWMOxpyVxHbpT/n59Kupzn0QbofxmHd5sHOIFF4nerZDoOp
Le90K5MnkfrW25pSxrHLJJtszIdilETDg2c84Mgyyq+mIfPhkraBccTrVH9zshqcJVQqqLk4kE/5
njWGeWdVK+lSqz9k30j0bjYmLx3PvjYlJJAHit83KUv6VkC4XGc8T2vhdLFBtpMezz3T7t1StzlC
jD4FLfeUPxhfzAGE5ZwLq6AIuyKDLSM52qv9PVgfoVF2lU5PA5m8JR22Gewf1Lr9peo8t4pb5hkr
whC+4pZNHcFIUENDn9jkNXVj4dJTL7XRF95Xy8oNMBVSVUlyWyTDnNMOmQo7d1yC0DWIVdxZVuOs
e1oyyz4yBLZyyu2ctI6WWichZLSM7jWBK8v3g1WJMyFFMGhrb6SXwAXrDsmAI48Sw5J60CaC8CJr
dXFyCKW360Wzi+XBs2fiyxKyXuwfHrCwHdGcR9B1UBlpep0FmXQjmrPWLcOzyLvQM7usP4AiNVyv
7QZez1MDyCOOHX6wrrLhE186SaktwFISlfM6yZAoO+YU0qUgSwtjaJ4lUfxN5K3AvqHXmwL2US+D
Lw2BzfBBtOGduJCtWphq2IoAngmCjjpuW0AMlbLLwxaIa0RO1mspGYia/zpVAYuuItfDi4inHpZY
2oOXh1WmEu/atssm3dveGtwm6bR+F/PU97C3SYA9E9BWkTWcu164Cnv+5mvmfG9I3fvei1lToe+m
tPGCKCdwz4PuNLTFW+TAjemYfC/wIwEIEej0Je8UMfC+SQweGaf8jA406GuBTecOKBB0OGj78m2j
ErqYEoT8JZ1z+/My+YA7KEdhlcYebZvsAwhGn0vXoc+p1jzy6Yh36OuGd+ZYwaOWFfUX/qR3S+ob
tIg3DupzmeXWuQ4KooBoP8zMyCyYGsO+q6hXnm07HWJRBONzgUoAdYJBj8KG55OeOGWoJSD52/vG
4uGOZG+bEyz82pFQzNj4lC5usXKFVA56GaOs+D6Wrrpos2zbcChU/6NcPf0TMaquB31ko9ofiTe+
THORTntCjHX91NcEi5ByJZk8pZd8h4QotB3UDhBBZ6vi2iR8DQpp7pMqJEcAuA3PUZBEZlosQMcN
0WKkKL5YpFPnoWUM9mW11ShDpnvuEHqZORDijV4/kojEiUqLVuWf0lRSVKBp+ksVNAhl58HzuljX
2/qOF7XxSMpmQ7iQHnwyIQafzMR3WHSG6q574bkv7YKqJxw6/l6oSvLI+iHILqisxOcuKLnqtYvX
PKajru6J6bWI3e4qcteJyd+3Xg7I5tXZ8DWvJ9qjmnRpuivRIHfY08jsPBOL6RWnpNOSOUJjW98N
Za3NvGPGLa60Pkyp6HRoDDjNNm6ALS6d5ZVtnAb18BkNEUMgYcTy80Bbnx9mjqqved8tY6mWwWHz
UoBeMjBwUPpFJ+sbx6sJcida6EuH+t8gknqc9DiYXB3NVFp1084xivwsFDtWRIp7hgrHbfG4WK2O
TB3xdfoCbdqQtN9nnhd7BN39oKS1WAABPQCbQBbV21xnDkTGmiSXWich3FzzhaTBYZhurVQQ6TtA
RcrQdNtiDecsy36YKJjHkAxQwN+M2oEBGqgzBCFLg2vGZiDgtK0m8Q9mn0hUIVPRkSYozfLdFO7w
bBUagp4EDRmmoFQnYr2laOgBp7TnhopcUEpexGje9DU6G8YwhAxkxVvOI4mx1j0rhdx2nW6J1wCx
lsRW2aBUSyvroZ71aY5Ibu+/VPlSnkqvpy7D5DaeA/V3yUs9dViSzd6qn6fKWbyDYRNcT3wfMCtZ
1+7wRfI1wbKsnovyYvFIzCf73P9BGmdzyCy333LYC9+L07IU877WbKcFhOuxJhQCf/r2/4kpRfIr
UnLMJXR4Q/fcVbtQW3MAdzFv6crIuzixNVoZ7c5JPjXw9m3UEz+HaIH3DOtId+QRdYMVxIHFlo7D
Q0+JMLQaMYSO4DTELkBsiWIXRQzgE3geJ741kUagWvxVqz87vO7K70OIO3HRZP7rXtir1gWHGCv3
q9dLuWXuO+8GrSdZ2JAZWByFnfCHLTtpOyJX1NTta32iIqIE050P9OQqxiruz/3N0NpZEjaBsB6N
otPe+mYtHpjBIOHXALNMqMy5RlFjmwaPv500EzST1VjXRpUCEWHoMbMDuhrtgbBXHoaZmnk+qqaq
rHiiU4zNTtOTbyC45hgSV+d8T8p1/egyqdK4hfh/SYVEJmHm09bYjRMSrroz3hvEkPeGyr03oupm
pHt9Ur6D/5QyLFoPnZao1vlaGIN898g4+uHrK30lEwXDt+McmAank7Em4boWcuVjVwB7GbkwtPuY
5Q/fXrGLjlbv7IzB5JlLiloG+yCdFpp4XKO4YHICoG8MZHnhmPjVD5JxrGk3mK6adiaJ8BxPRiaw
3k1zFhN2T/2LM5Rn1VXWF84+r7hm/SewB/WqbrJUKEHuOWLC62Dw7eEgy2a+m/yA3GRD9g+jCOoc
VKsiitEU3JhI7wTzJP+bLmDP6e03ERADEkormz8ZZD3DK7P7+SxtgbTILZoaeQ4NHQvBGYX+WQ2+
014NmSGCA5o+dZ3ryCFiZ6nkJ/ICF7J7WUMWe01qXApitG9EvrrsuEDd3Btdg6R58uoNzgTwxy7K
Vk89m4npX8u2GB9z4aEr0LymODQ1eaBg+xZgO8ybuJUlFwj4RwlLwD9P1z3gz7PGTtmxa6bTNSSn
7XHXIn4RcXmAtMbIOTQPKcPcU43IjGKcgFzrYjY1qmKWpf0uA97UlWwo+QG4t757Ssp7wssTAo8V
tTdcYnr/cwfemmPHNnuJD1PLXJ6rLSs0nYW9J/fBca75rqdHAlWCd5gVgjCCHL/5zpoXmjNsokZJ
50i88RupieiuVsRoHAWJMq8Q5E3PpGhIjSuVaB46dpvPjlJrHvuN7ZM7VM0LOT6iOFaavmOypo5p
cTX3pCuzerNEWjwMZaLpR2ht7WkGxH9CuhNcu/3IYKwqg4x+TvQB9WfqThTQVOt0lQ52w1sZ0vra
mAsKKrTU194KuhZcTqiqCWL0tw6a66zKsj39P/KA9WjRornpYZeDiaYjDllvuK/TjE7LRnPXM+0r
UL0jnWc6DNZIhkQwrARUke2Z1Pu+7uTeyjqFKqBvhROKAlkpwDwh4RQCjF7oAMWAu3c5FFE5pjR2
1Z3PyfH3Z+lPaKE/K/n2pm6+i/8OEUSMqP9+WN51w3c27fx79R+HIW/evv92Xt5sD/8Ylw3jF9sw
Nrca4IXvAb39c1p2fkFhgUsnAJGy0VRvJptfh2Xrl48/zX+C8DV8b5PI/zosa/w819f5awbeXYtU
lL81LX/05/5rWOb3wXFLBAnzNwERhOjwi/8WXcnngN2nWeCcm9LfgfmP7gEGViAko1npqzZoxbct
CLJjssIGwdWPkMUDRQxK3lQi9aa4dgkXQco0rYgjPCfzdsnoll8byK88Ij5trnj+teFH3urad6eD
07+29aznVkIaUR+vpqNtoQK2/6ATNE5dgz7ZAEl5Jj8ldgkDz7DPBTCBt9xppP0gEbez+WQLy2zO
3JasjluJLYfTb77NX8Gf3wb8/B5F4IOx8bAwBmwoBtkcP9dcpvY6c6LDLgbJdKXn7fDVMAaE+FSz
nKtCMw4EhDhZSO9S+vTnr/wTcfDxyjTsuL4L6M03/BNhkXEpRwqhhRhZXfpThLoAm4q/aO/8yGj7
7Rdv6Nuic1iZWNB9cox+/8UvE92+NAxFUP1GuglDmJ7ytXTudM3A93iiiqUZrz3loBbTRn28Kwiu
zY0w04ah3PXTyv0kngdREm9G4i+taf2ayrNNOSgCLEK4ezTiKZcm2gLQw9RIFYhTZh+1w2zqbeS5
QJWPRjC2Q6gk52y4okqhHG12xoqOoUk5e5VaQ+zBwX8uoaJfF1F1baxnTmBN98xK1f2ADPhZdl52
KUnUfZft7OYxHQPLekXIj/7d0r2WPi0TtX4IcZvEXYuIMlyWTrwEa1/ROTEic2BCsror2lVsutAW
klJ2slr14mYGRl6p9qkn7oFybNJdZ+vdMzICG8F578s3H4iB+ONype+D7jbm+hbmD81YSnde1C6D
qx8pbOiXu4TVfhukFYUGldmOxc4WpvHVRNucRIk20MdBwEH7Vg/0vhzHqZs/r43SKVTEeNFFPTFI
WuwURh7EqS6S8pqWuXyGUKzGFu5aQnQLu0V8SvdhOCdO92I7abVEZsA16S/4ip9AfZ/wb4xDLEzT
Y1/TyTL4/drR1jYvq/619bP2yumkdjciZaFLxUeUTdMRdKHowoE3/DxlNClWvnWpm4oeJXqqwsrI
0uPHE/O3kNqb/Ids+/Zd/Xyy/C4P77/bGWR4oJf//hC65Omb/O3B8/Hnfz15HILrXExrZKNhpiIK
5J8nj/4LAA9BOER6+aYZAL3+6+gxrV+ghoyP4Cv2PyzA/+/o4SgjzBTklsPC9fSNy/kbOK23xe39
BqdlZ+PAYXPFTkcCEsfQ9t9/A+znsltQErXorNghrmvaroD7sF9V0dRJ55WMHDqoEebo3lHDssU0
2ndKv7LqNtEOEC7GGmX4zsvbRAvG6ooQCcd+zZi5utvJt7SLXmRreUgK0fAMT13yVAmfyqaZpPAf
DmweSWaFf4O3A83+4FQCTWXfWVcDrE36smmG0jNRKuuVb6r2YOKb21dNMnrw7GAI+8SodYADEFRv
dXbY8IvgtEhbSMo75dgfHfThj7KRLlcxmcg65E7crewaMHy4U5j+3pdVLN6ZHcRgFi4LsRkLvGIn
/MAjP84tkDPEiMtt/bBwXwD9c5xRfyNxP0BZQA8m3RBhM7S+B2hLe5d9rBcPaxIVOXPyzVcm8AfD
tGVd3HawDLoIBgLZmQay0g3XER0tbhMneR2Gdngi8oxho1vQj4WL3+j7gWI0ZljXH++xCBCKoXeL
jZhymIjjGMBHYnKFxbltuabGs9nhNRBDniSx0nVoRTQeRiwLYd4jO6vZyVP7OnEJmI3UUn1dDA3P
WasFTGaLRjuBtbj1j3a0iWJXc5N9hqekv3IuA1pKJAxWbTvFNzZoykKYralTwYhZJ6EupNyQn66O
uClkyOsWnbHHaBP7UlZcMmisIQoytovh2Zgm1Uejv37qMeIh8FHzIW9Nay8zkzpYYYsfNvxoGUoC
+Y2wNJqvcKLZEcghaOJ69tYvVDI6r41TApnS3Oe2FMzrGvpNO6WTwyiSkumcYHd6hUZsK1rbrslx
IsOd2ICJapsYTj1tH6pR0aLn4G0dvqWdnMszph2cgY1NA6tgKbqLlRwIxu6t7xOTINiqbgT9ehFr
Vi57qdD7ErMPQ3/RTEpItueibPd6b7cP6+IU13YnEdSW7nls55s1UO/EkTIbCe75S8JBS6XNCVfP
EmH7ykOZO0OsdwERX/5wrnqmFZlVzUvhyIdFSrnzwYLiQegBB4vnIygUXWxtLUNBh4sSmbdzRJrt
76UzH1JzM+Bk1XgsUgruBN4VVelfSjtBE20rajgmegQrTvKD3g1nBLexMeXlXvGej2jQQKa8L4lu
7ahcPPZb6D85R9wnFqwxmi4px1j1136Gglncl86trnNiqNbZBZSebP8NY92rRv0QxTG32rKanxvg
58ieCM/J25JnH5d6IkwzthZa+ZYiqzBAeK8puRKhuyTcbqA3qBLQ49IR3QEG49PabTo6GtMiamtS
hkgA55Hv+3pOggPRF+egp3IIObP51HAVpK3wKghSCBTv81TQODbl1beA0t24Qy2LGGm4CNTWzyKr
70zTP63FaB0L5K9RNcgr7jR0JwjtU5qhaUwqbKuYDOjooLiSe3FEOlbyWBrUF/dCPMKJPGu1+jSB
15W9utaLTR3UbiRVixcBAXaEfLR9d8mE2re0/YDKOGwWszfjbhTuPUzUEBIc2e6ylIQbmaJ8qqph
jCRa5J25bu6UvHH6cNTp/BEu3ULJPFLRICos/gQmhY05iCO1gN+sXI57PLevfiHLmw6f1AVA4DZt
ximm0EhDJukGZy5RfCIeJoDF6f2LTkt1JAbnXvbGUzXpe0oi6avFxHCnAnUsCpB3cnJOvR7sijl5
zlz7pQloHAGC16n3mp9Qm6HcRXm+T1eCi1yrz26anCivEl+WA8N3JDUKg6xjQbt08gqDg82nYN1Y
eSCvUzIRr7hql4zcJtazcrz2y/4zwrhboRVsIQKpwOCtP2Df72vDQXw9VhKHwvS1qtL6s2ytOaqm
uYsnotDiXJnm0aAz2aRH5eJLMLPUA80Quh7nVndWFKArs6ZnrdSK53yyDtJOwT4H+2Gc7E9V3cct
5tY2NFmmRWcExzrL/ThTozg6k3zs5+G1dlvEgfl1I8BHu2X4UrfWc081ECGZiXaZwUZDlhz2Kk3c
VTkAcm7Oj0qf571uG1f6tN6020Y/VQdvoMAHUUS0llA2GU9USEneIbftQzkYLT11/R613xgR9nEA
64qrBYJNdYR+DuMrSPbVktJNSAUsuWbaaWzsO/a3+uKtvGflQ0AVuemGjiNel2be1NvvZg8JYWdU
gyJZxElzHnOqjrm8Vvu10e6w8aUMXJJnfaajpLOvYH7USzZOO5HUc1QT5RMx1BQQh5UHitX9wB56
WwNFk9OgUJ3aS0zheHNty1zDfQe8TYLJHhfA/ToEVuz1blyPwas2r5+Uquy7tnCu3Mm7WQ2/gH/y
E79ujhztJTf5xKzY7hodi827rvTyAaVfS41RWrW6HRajzjcQTJa9t6j1xtbn6VpLw9SsbI4Uz+oh
iGnU+WJn9bJPUk8ZJKYaJmuKVA7VoZG15CajrBT0bEMDRS3AeFPPGkQcIL7czjHC6HzvwR+Q8p0V
ZU8n4ALEnWTODk7uYjqt26Db6xonTvtO7JvX1qeOLcNEuUnUkatj3i5GI8qzdCLonl+WAmbD7Cfz
Gkl4un5jnFEzE7ts8EgdZrjDyjxY+Aed4pCgu5qbQ4+9Qjtkad8cwSxH85EvjwGGXhdsPPqSBbfz
0s13lM3oL53OcxQLzgoz4v7gZPNn6Tll65AYlLmIDuvR2neyW1PnqcSMhGQtLbcuwsZmDd1VJs8h
9U5As7o62fR3begloAJd0WtRFyJGlghA+jWhJ1eP/bZ91I16qrYOPJn3BsLTUn+em2rCHJAVigI9
Dj7HbFbVIpe17W4+F8XkQ98yqmX2PUxoEue5U89bGXPaFQdRlQ5JlFY69QcqL1Y64q3AqIaYYGG5
3NSmPnSbwL5yaroXa+H5fLwo1okeSDLhGTu/xYuB2JuCAbx2lce+UK4cNJcskbK/xTiHj6Wir8iH
Ll8WBOI91vBZpTRok9HV58+NIb8pDoL80cAb632ejUKlJ3Rqon3JkVoVO65Qt1IbCs6T1Uw8uYfN
SW8gcS18WIGkZZljZ50yzOdFJrJmPPSj6la2gipVLnp2JxneoKyW/HZCaqC+qpZk1VMy6jMy+I5r
WYQJTNvZdp6XsYZTAjth6tjuHmZ1Kqh6t6rFRxMufW+vJvqnmnxMskM51dB8BV1v81NTU4ZH1Hrq
hWnvbv7YjjgcUOigsy/ZOGe0BlZLPh2aTX4aqgC49ArrnnukhKjzDlmiFzqPt23EGVfmeqfVAQfo
agTU35I2TaRZxo0GrTuhX7GwUB9hkHLNIO3DrulVV+NWao1s+USKJIXOiV6X1ckQJBt8ydDtw5JM
si1jUa99sJu9rMWZDkaOYJ22BthsPHjdQt5MJDVXfiXOe+u7xLTXI0S+qpXZ7wdnUQc5ixW+0xLP
A/XU3NWstpJBvpt7xzxMZZGg+NfSPqZyYiA1ZFanoOgdjLFKO8+kjp5o0rXP5Tjgr7Tn6UTUEo6+
it3OWTTyWmAksLdW7JsYhc/r7JtHr3KyK91n2+JdInvOej/2pAtd1CZ9eXS7hHNsTctrvxoooE+I
Fcfw3z70FXEAve5XEdZM+0YbRfVdFd5wBbZQfClmTz9rQyrfaXPmluhxx3+rEt19l4Iq2hBUQHvx
hwFHHLFx4jK7FUao2gRTzss17sqGqcFo/YF7T26iZa8RdVu9/oI1FYUYpWXzsVhg/OpOXXBjkUdj
tS8CBWZI1DyeIoz0t53hli/MrNlOSCQDHfry4zy30H09Z+VJ5vq8p8/qRWud6STLmtJWGRR5lGuo
RDQsD7s8ZWPU0tI9pb6t75du9CPcPF85djbD9Sy+2stIH2CpTUg7k+yL0OsZI76CyekV5lEd60sp
GE+8wTX2wbARMpDe41MAaYq3NfdipOll5C+ufURc/Nb7Xbrvnay9myZiIJqxPqc5y36dLC8qfc7y
kiiByKjhnMOqpivVnDr7cc6Hx2Sys1Oh29rOr929DQVHIy99yanQjSsjDVCpdHn+o5bbIOvV7Q3A
K9rQwSjikmSAz10qmR0nGyO1PYon3glX1CUYxgPuqoVJsnBPHm2el6nuxQlPo8cbH+eDZS5zzDtR
5f7/IzFq2QoJEAH/GRJzzl/eIAN+h8Vsf+NX0ZyHxg2BNmgZMljAsy2n6FfR3MYQAKn4yN+IWzMC
Azz4Vx7A/8WBcWXc35B+dHFg/f/kARDNOSD3OiTAJhw2qCP6G2AMjP3vwBhEc1iO+HmBYyNXJ89+
+++/AWP8pbJJOqc7tLe8dk8/KwR2WfnQQckHNUQkKOOj+UEZaTQ/0jG7MUkQCpBK9gfBBNEt9/UH
7ZR8UFCkZlhMRh/UVLlSlo4jq9TPzQd55W48VmbWaJ2Xf9BbQ4rTQmOQOIxJm2f7XuSI1CqShoN4
9EfphsnGl81JAnUmNhYNgwy0+rBxa/o0zHpodSxp/sVGv3kfVFxtagHBNKb1VG1MXa06vHncIYoH
H3/Dm0tR68n/oPdqiL56Y/xwO0L+BRsP6H5QgotIis9y4wknMny5V27sIYpz82rkNocP/4NebDem
McV+lIJhbwQkZTqQkckHMSn6NnhPemt8nD+IS/IU7f3wQWeSmptTK/lBc8oPylNt7KfXt1yjsw9S
lPudvF82phQNtzj1H/SpszGp5QepysmmnZsPqjXbWNe5grE65P12L16wIuGt/CBph8IaGXo26lZt
LG5hwt+W3Ubtakbmr7HaGN8Va28Tth9E8EqJ46H4oIcFgI5VONN9sir/Ot0Y5M6wRBfRrwmx3Pt5
jlvSV34X4pnh9moJx7yhxtS4dEHuWZxnAUS1vXHWLqlnTjwVlrq2SgSKntnICkm68tqr8YPwtmvS
VjplwYMPH5y4kVXgdFyC4MrHieJUiBjHRd8Fme7OwfdmsQojTMtCoYfDjYiJdKPfpw8mnkCy/mHe
6Hlu7bjnPzj7+oO/zz+4fHNCKeL6aRdZQoL+2HVeWfeJA/HX9Ev7mmlqIqWDHFCckmNWxwAWxSfN
bVO4K+qHM0Ql9kzPTllZx6Spioz1l5AesYqhOS1Cw9KNB8lFAj85y1NApQL1hiJfmogbbPO0+AQE
RGanmWrP6Zo+9iqTcp8apvdQq9lv98KZJfWuRHE8G1scMF6+Umi4TqW4WMiXJr4xsqoivTHaT06d
bM67pqv7nYOG6RveIB2+ufFKkC/Hccebham8iprck9RklsbCkN8NnR+7EuBs7wEoXjXTNIx7v+AH
Y4AO1irK0GOgrIKzLKPc/L/snVdv3Mia9z8RB0xVJG/ZQS1Z0ZblcEM4MufMT//+Sl6cdVO96tXc
LfACg4PBzBlXV7HCE/5hiDxYO0tg+zoQQazm0xbjTLqEweNk6flvQ08or1mONde0wXvtswKcQqrE
EYfYCiyu4ZPHmOV+1kYPK+8U8ZgI1JKk3jUa7MO6fV82MzI2hed8CcwOz+PC88DT6inh7x5P2+k3
RQu93eZLBvVLmLl2j+QcUnoBMfums0N8evEVVyR0rYRRT0JGoGB0mvYtiSxMgGuzG/njUEpDhT6T
N27tAgAJAvpmh4qcoNjMEa7FgOv6w4KUbg4eUpbVntps+ejNSpZrtiFVXFmNkfyWbRPcJdjE2nTR
A9QC0WPJ9Pce4vbf3MDk9sGQmUY8rRJ9cbbSgM6IUBeu9O8HrK9j8m236u+7yLRv0UuSzoMr0xhx
u2Z25w0QU6LuwW6DfbfYJb7JTlPrfgs7r9jUbtt8zvOwuZLtOHN2MFe9m/tav42pQlPF06AeAwJy
4+9BX3VfQNW0nNeez89XK0fARBP9zB60wg93mDVHca69+n1smmmzTRDVecqyQf+cJxmX6xD0XvkB
rS+cfjloCMrdUV615js4q9m8z8YaB9jQdIh5iTCNZd9i1uriJJB5d02A3gD8xzKsEA0K3SJ+sPA0
AYQwt9RboL2RCqE3ARpuEWiw+lPbVDd0qaW7CTlkX0mf036rdQmYGASyqqdqRusBwRtRDXtLswCD
oUoOjHljDZ1BQKSIfBv6zLkG7gh2BFw7gt1Lytq9vS+brIWpOXfpZYWP1ZfGi/SHgNREf1fEU0H6
0cYIr1IaMB/nZJA5dSmru5nnNlzuiwX8xYVXIo4RTmHh+nQbePPINZpwT3oxvZfTNLV+oQ9ggrnO
RySuVGdtunOwA9UvdWeCpr0BBlzdiQWhlj21V5t6K4Woe40Pie3qwJU2V0lCbha3fX+hGeXw/zto
OFX9idvoK/3PHbTr+NePCE/ftvsVHxlQGTb/3Z/ozftHwsUmDCNAcpCYVN5Uf4I37x8byWeE3CE1
2EiaW/8du9nOP4hTCps2OxwymHn/3UjjXxG04QKALjYhHJYAb4nd1n00He4fcpEootLNQ5N1zXfo
9dGTeqMwRCaaJr2c23dLZ9+ROqGUFHT9PhSZdRuBTPQ7KiDAo7h6rGJGiUvv5aMDhGlbI/aLzFFL
6Q/tL7MDn2rHn3H9QSNXoKOUS3HnSTx3UrgASZdeD0vka3HafErBfAEmd83LtHI4JkmFwk3WJJTs
FPaAWCDg9g3z8ndEj41mOsi9KSffi7V++ajlFPr91HQuqwS6qYTjCMDXLfaum6FRXnOU3YG6KP4u
95pWDr6rj5xuYxx8y0riC4Seor1nFNFFUCfOe7vu7T9spzf1lvFV469XG8v/u/bz/yEDNkUk+5+P
za6Bk3+MeVL/wZ/zYlv/4GskHNrOWFUBq/5P5xlzNhvCKtAWchnwNSqh+a9cx3D/oYsFtIlTZNCU
U0ik/8I8GSbZk40mNLK/5E9o8r4h1Vmja0C78KryApucZCV2fZzoxEJT2qK4r+HlY+7HECYF/t/n
WHkKAfE3ugaGofqLcQBWKd7T8ShRm5YEFgLnM1jrnzsvmw5OUQ5XEeJMA0yPMf+zTQEvnDaWWzfT
GQ1KI1cJRCJ6/kJN+6/8jSNd52RXwp9qoFXe5FSXaFt1V2khkzNDvVhBNRQQEGBjLOALwft57pBN
owADnj8tvgIeq8BiV9HjX/vpBP7K4H5cLyHMW6DlimRmcgEfz8iQcxgZExUwK/Wq+8IhJyT/1JoP
pqaBYM3K8hfKNgNg7Z4oczKcHlZFW3xuCZv2trFkZ5ShT6wwexcmt8UCI2Gz2jg4u48lDDCBAooA
/GwC2qfz2rXfoI6d0w0/ORbMFJSa4HaiU34897Cg4FkkaMe1wDvuqnrsHyu8nrexk2mGf2ahT+xV
qgyS1wMlapdSwPFgY9yQSY4K8dcm1pXReMGjFKG7awiZbwTdwft0ofWF0QJ4o8YIIr/WjQ52kFn7
SB9KJSkAnL80k+FdoqI/G4ztm5xGOaasuUGRBGF8ege0245/48yHXow0l8ioaijzWGgY0oTo376z
pWQVqNLw4qNTeTyKXsS9E7mgI5xaEq05i/2YOpLezusrrn7s6nJgB3GbSazjIbSuLocYzAgevqH0
pbl0e7n04WXiGuYPQMjNpZUDiKBRZHs7lOXND68PfepUubrt6iY5MHvLUDvvr3uC/HmkmxCRsuGg
pp5y6Ry8kJxtP1AovBNJaICwHkwB8tCF4RR6TXsoCIvQ1ZZj+Qsdj/Ltq86ucwwcPMApcf0f/yRe
+1qWKSQ7F9rdA/ob07Zq3fzMfXJilxNxUdiiXKabXCzHo2iRNaK/BcGuM7Qc5dgFQVNoX0DXiW2W
PQFe8OP1tVZ/4uozs19B6CLNwJOzpvWDtNBrajjCDxv0fFhHKAqoAPyL1SP+RAHCxbsKTOfxvEYz
Npwl9GCEplLf4cLX+HOpufu3zwU4MphJWz1sa1PEJR9MY8rRxozbarg3yizeufVSn3GePnHtudxE
CFqghOAgv388l2c0C9JYoIldmtBGNCJEOGvldtQ05+0TIl53TE4CLOYXl54D90BqXS7QJAIW6k5p
sC2C5Zyph7owVlsAJC+hCxvOo4i7mpA+NSgM6R2jtLLnnqQxFxvpzgrktmzMD9EMQT+z3HsqKWcu
zBNLqdy/EDwQDvDl9VXmiiartQo2rj1Si6pEm6OjNMiN2RTn/NPUY7SeJLIcoNmV2oECpB9dKXDh
HJANBr4vSbnPejlAjio2ERUfXyvMq7rtzynlnzhZHm+BDjwR1X9K58cjCq906d530HIRnPNnSJHb
lurf5vU9f2oJcehS5oFc1yRYx6OYqJ0uJppRvqD9cwBSFu37Lm9ux763zhziU/tE0AAge+MJpth/
PFQI03uQI6TVSZfhpReSTeUg7S4UbeA6sSiamVqaPTZLOOz1ivLA22cKit5DawG7S0+uZloiBFfI
zuQOySXPnmZnN9Jruhuoy9WZRT21WTCmw4cUoQCC+VWwUSBsiATKwKdrxrspKN7PMV21tEGyOUiu
3bBPzwyofvvx7nRoa/C6WMhHoD6wWtq+4IZ0B3S50Pqw9kkaAH2IMel+fQVPjeICnFXxicLtW8cf
cEL0qw8CKPOxUeXATDpzX2aBc/36KC93JLBbiboBUkY2Kf9qFAHZcQlDaLlNWcsP5MTejx5J7J9Z
sCwXZ4ZSf9Z63bi7iLuxhzMpbxzPyEyjhqmSwRAbOjoyiBQmt1ZsLdY2NgaqAePQg7d0RwRIczFY
FJr52wydcrAbW80e4q9LwJ+CckAJl2xsB1vbCG/qfsc6tOb9NNZOu4HEnpuk8nn+BW4/dC9dZt2w
L70mvpnRnki3VH1Hy48Trf7pRUVmgWXRQXQ5HNkJ7zJTPAYzTHY/LXraq0Vs59m+A9LxPZDIkFo8
indCFMmnEika268qfjW/15TjO2EU9mNUCEJ6ypJFC4QsML9EGAfkO7OIxbXnaCFTlHV4hd19lG7Z
1tRrR6/VFkTwANhvektM8VbPcts9I9ZzYkcheAQIlAKRqyQtjtc/gyAGagft5wEgwU3eV19xr3+j
fxhhNZGJqhlRicEbeP1KpFVUto4BdiUZ0vldYpnFwa28aFPnWXtuQ73cT3jCUAtAfEgdxdV+oo8N
rlqg2LtQ/blIZSpBWM0iBI81Z+cMnk6EuQ5SF7RaycAVYH31QhSZCbc0I4EqnMr5MfYCumuaVd49
cA1EAonNADc7HsIKCBSAX0lcc/5pUemljJsmD7XwusvXD9RzZL06UKykiWU4T6SFKNDxB+0ry6a6
T8RRQSG86iqJckKAvuVBS7zC8XWI9je1YLf5lkgcdzO24XTbDkDy/bJaOtMPAW9O/mQV5GEZenIP
9eTq5wyJXt7PfG/60ZQTqXdSqjn+laVrIs4Hm4Mlys3vbQ2jgzaT+E3Sb/4aZ0PehlHS/3p9bU7c
awbBP9kIVDFA1quvBd8x1qNyZmkQCL/OE4p4uR4bh6VLtTOGiKfm51JQoJKrHJHXZq+pkSTkV4Xw
RUQiq7uL9DEEfmji8hfQ6VtnLJczD9CpySGXQ7UJh2xqx6uNb4GBypNQlUv6sT60NEWfMv4hphbT
FJ/JLE+NRblJESt4x8WzltJf2V0BG4AgrCVMN6r+0hg1NEdGq7rWaoC+b/9mjAB9BE6IzVk73igu
r90ylIQsS2eMByfX2R0ZmVt31hfp5KTYizZyWtxY9urVo+c2J0B2CGVn3dqXvKvYUACD25ckp+c8
509du0q/iM0PLYaJHU8rchAVKgIupBHN9xsME5Y9CbP8/vrinRgFrAf5FOAO4vN1omOEuTFgvSL8
CL2hu7RJywPOVcD1/sUwzAMdJAXv8FZXDojxBLwe2wF4m3tZRKZ1DWlMP7x9FKISghJM+9CEWsX/
XGRUwOCZ+qJrhwfI+vM2rD3zzMFVF8/q+jRJp+m0UFSmdruaC0TSUnSZJnwyeR5FO/8dGP29ETvX
pUYp5fUpndhy3EJKtJFUF7rT6kJKln4OJovBeGCszygWuXtPj8aLJjLfXtmilEryrpNpKIm8Vc1p
sjVXJqMUvqOH7nULwG+POvtwJt09sXogiNDEouBEl2pdUBQoGaESQi7jIjhxcDXospgL2whXAYYN
8To5Uyx9qdrGwiDzJdXOY3766h2hueygxERKAWwG0o9TpOYnYdjdlUZB+mFB+OonqEHjA1zTUvp4
rAyHkd938fp3PDVt8AWUEqC7umT7x6d5sSRoIUI8ulDVcgCxVO0QWTWfOsxHNnPQjWeOwqnxVJsQ
mUpTQkFb7ZucMxJkC7MOGx1FTPp1sPaj6GO3BIvPha09vD6/E/uUjghcYalTmzHk6hJuBuA/2nOd
WGv7vQv8FLJFKHeU2j7/i5GonpmUShwlOHi8kkh06YGTIV/SAfHejMIQGy8ZinewRcY3ly5gHToO
NS22qrqHj4cKvVIzQpszjV3VfWsVzhPI7OVGAlQ+sz3U51/dKTxcikovaJECfTseSUQgvFGjgvli
DmDZPOsDjKMZYklDkwZJ+3w76I08oJDtnLlgTjwAlLiocdEhZoOuA++mmwBe0z72h2hyP7IGgW9m
0XJme5zYjiANebKolpCTuquVfO4ZaxZ3i+vAwne15TM0bwT4jehXG4xvv6CpX3BZqoY3of4q0a6B
dOmDyZ0pw6TiLfBwYI7SEJYVqkgV1ZQz2+TUEtJpUZ1EWl60844/XrYsmkrphJ829fQe+ZrsYuyj
cyf61CiOEkngpqeatn7cCLZQrSvY98DNPsK57ndjcjY3ODkIUAD4uLTvDH0V4eRKEbsOyENL6OE3
surFbaMjzf72I0zVn+oqs1GoheMFK0qrNrTaFZAAHffCBp14NdUw3ksj0f7F9qYWgh0td696c46H
iuxOEpsR0C9AJ0mVJw+/BE2cKRe/rJpxIZGmUJ+wyVrWTVbYBylxLTsA3/T4EDYi3Lkt6NXBWpZL
uD84AMBQbXRIQ3Mpz1ZImMP68iB6Izzg3eL+WM0xjI057PWBI5yn+lNWteG3uPfMu8KzgjenEPj5
uhbVK65650XSoid9GM+tIFwcgIHhZTd8iMo+u5gs3Lle3yQvr0SGUpxYqnDq/l29KGNtRojTL1Ss
taGGq2eJYtPXtfgWa5PT+fiUbV38/VTLcP/mkZUCCeeMh5A1XZ1nSEGL1NzW8l1XBNjFiOQDxCH3
IzmoixhSacXYrjjxdplNujivj/3yHSUhJACjTUMXnR7R8X71AGxCxqHY0sUmWqEkZgdMxsPLGSvE
M0O9POu4rxKMwBqCRs//HA8VYEgkSpuSlqP1zn1ajN1lAOz27aMQjQMIoKDLmV9fWxRZsXjNmJA9
h95GzELb8FvOgQ5OzAUlCFqlBAXKenp1BNwymrmYCcdNmCUHWWOFZXWYVLz547D1uUXoAZO2r5so
Qpa5ZVQuBKt8QdypGzyQgggstq29nCnSqAfx+Eyj94LgN+0aRxUkVvHbDP03R8WLCeVt/Bj2vft+
jrr+G2ww/YE7GjOiyDTe/JAxKE1JHjMaNVzOqx0ROl4WNhNFzjAIv04zVNsCv5nvr6/iiW9FmAEk
RalBGATlx6NgiGrjgbewI0ij9+0y21uaQvP234zClUz6RM63HqUqJdTWjlGaIgl2fDYgDHm2nBnl
xHFVujikZqqzSm/meC4I02hR2pkoBOBrh0uTiWmn5+KYBAXhzNV7omzHbUgiCPCP4h2iGcdjjXTN
5plCmV87ZV1AI9eLneakfYvXomdcTrwAUHltvDlxY9iOiMP+JFX1PL+e7OYi06JsJxtQ88jpmFuw
3/ab68TqtkaMGTAAN+dajr+R5WxPxMu+NfZ42cJC5ZfE526tl5Eko3AeKPjQLmUxj1chbIIg9lLO
IF5O8pPlOMUVRrKYuWZ6hJyFgUHpmzeSrQSKVEOFLHxdEpzdzgurmk9chVK/GTNr2WO/Np9pqJw4
FOTEzwUFsjZr3VAxkdLrlxhUfurk1kd+xuc+6M+dvBPFaHURo+tPb5salrEKwye2zCw61cVQtDss
UOSlXIrqQ9ugJYm9XFh8ypGt3DR5AblbD7Of0E57wJtD0qI1GuVnbrkTx4dKg0KKUXuixLt6aefG
FSk603xMksv3du7EF6Wsuw92t5hnHvUTQ/H4ULtT1wFSoKuTamdOqDcm2I4k76K7HM7aNRbe7R5S
UHPmIJwaijIUUBRQgqRUq6Gs0in+tODQeKq/43LZXsxJUG+HIYuTM8/rieOAwDndMThTuk2Z4/g4
9KM2I5NKU1HH/elQI8J7G2mOt40Hqe2x8TvXoD2xT+mZUmjlzlNp4eqLeTYZiGtAjwjqQOywAIwP
Em+9M3fdegVZMwTPaJdaFC+os65mheJW3TkNo8wQJg91h5C27obxI4j/t2IILUVcI9Kj3M+nAh59
vIBypu3XKgnkia7dRkv1BMJsV535TIo6d/Seq2EoBeuEWYZyR1ld3kXXLjhSMowLMUXkAmGDxLeg
qiyTtelhQy4Q1SfYC6iyw/W0g49KPgsds20OHef1G+3l6vJbeOKpyitU+LqCYmbzsOgOzVuEckt4
77bJM9+5F6UH/vr1oV5Om2IQG9PkW1IUctcfUhZdmscgMnC9Sq48hBzetSbKIm8fhV4DjdbnDrti
O/4NJbOyrM4R0rah8sjpqyHm9lNtF2fqTiemwpbEuNYlIBPszONBZty7qr5FbyH3IMdGqdkiHBe/
NWyhVGdwL8Nb8qiSMtjxKLIau2IaWbDUcuudJK59JwqcXM8smL2+N9Q4gBBgcoK2IMVRs/2rP2O2
Qz7S1LZ8Cdj5Rwmi8euQO9nXBTYkPsimU/3uKm/6mFaB980aMeK1YiQqfEB72NNHwNcGmE05KqJ1
6cz3XHiiPuhj5lxlw6Q7jxCiKxSni8pp8A7MtctwKavw4MRVd98bgzPBO6cfdEkMXFwXRQK7Tk6D
9WPOUm2BOj1rh2IoEUzSlhl5fhSQs5bimG62uwmhq37bQF2+RiO8rvxaRt0XqwmI8/Js6sNDNT5r
ny6me8iaVvvWIlGV+sOQJ/ZmMmUs9uhmpYgrZO48hwcX+VS5KQlKw7vJ69PbbHbmp8E2Sohbyh0V
KzK73WdpkZj7DAp05RsI+2HSYGdIekMiyz8hlxJ9QPGrgmkll/gmb2rrUXc741s1mnaLv1g9oXac
GTkSC4Quwc5F+euGgCD9irVuPe3DaLKNfeNNhndTJwH3XhSbZXKZpFGG0A2RHf7XbmJXe8udPPh2
trks2NBVBRxAfN1c5OBFNFyYwK3Cj1E9TggGyAqlzBBRsnf5RCN/W3QoSXN393C2Kk1rqo2U9fit
0ivjyUKJcdikUeDV/lIU3qMtJtleRvgx/0DYGshd6029ueF6ax5ElKX39oD+DoZwU/6ZsCWGYZs0
ZbCZGwQaFHXdqbG4aZBxCt2svjE1HBVM7APR/REyfdL5e/Z5N8hDq6WYMHqTW/d7XE2HZjt4Add/
AqoZ6/Z8SQkMFmDYPk7IIxJKeoWfW1yb8nuAKv7TEMRNeQh7CL0+PnGKsOmI+mcRNlFwA7IKWSLs
Aa3HEH7dtDPzJPjk1PMQHBxUPN87Q+/eo2RoXSZz713Gkd0gJzLgTgRsDj67ZX2dtUA+UcJvIYVI
B2ckzUICeBMsVkILKK5H6JrJgEQ4sLR8ukDV2vupYzGPBiTWGWx211UyMHmjfedtSz+nGBVUm6Sv
4Qa6QD4m+HnR+L4Rw1Jt64qI02+dus6vqJ6Fsy8NVR4j+011fw4H52loSzimC//9j2GYsvwC59Dp
uvDcBs0JFCwOKFlkWNuaSJf4OEkaHrr69fQTmW/n+9iB7EHGSA9Q5K2S6NNEsaHYBuiI3UuANu42
08sGgqgxuYhGZEVlowGaVH20o12xXDdunE934CjktwjNrgyXkkLU+w4R8G5XdhKEg10XrrxOTDcZ
70TbWNajyAzMRqQ7hxyGGmPlTWEnubXNpIedhCZTp3gAJ9F+iVSL6gLqBHw/AAhDgMNBq+c3MaTH
YTNoTfq5sV23Qn25xn+8qOP5E7KWdYkdRVom7td60Za94cVTeY39czoiWo54Gd26dvjSRAtyH7UD
9XfTdQWKKchrRa3fTkPzuden4X1oiHJCTUeWl4WV4LeMt6IbX1UCOcwtHD5H4s+a2fgp2ITP4HWy
ieALfsm4dZswhhhcNB0gimUIhmsR6blxSOK+uC6R62/8AQ7i04A42Nc8l/oH7v/2a9UhrLZ1rVpg
qDfARBRjVX2phrn14BDK2tvh/oAitzU2aYMyy9jdJXOCh+mktwX6Rjl5hS8gdjxFcRreD7OECTl3
5tL7IS3qjLq38vrWxkb8zrwSOWcn+2bEdnifBrVACCXXMbAPpow1CXGigUpLeoC0VRDZ07ZeXOS6
cm+qg10XxtYd6j/IlikZ6XLjzWaB0CfSSUiDAPYND8h8ZzOagV3Vm5fURbMw2SxeMSLgFgwPodGn
kE7wvrWfanuYYSmKzvga4Mfztem5Cq56Q0zWNykLUuHLIbBodaJCGNzMnN9xMxaN+UVD6K3g/o9N
ZwPiMxW7dhbpPfU09mZtNW28TwVKKf5guCjz1V7WPsROlGB34Ka9shwgu8FG2/PSHW61823jLQOm
sAPh6KY0dIhp9VTYt2h0V48xRhhIXQOiQZ4p6odfQLiWeqPH1vghnSfQGp/6AsOcS4x37I9K/6Vq
5FWvW/nvOWwqjGoisVyl6TAiXu8F0DVUo8nccTTaftOTzxd472jks16guzHS8UZ6ZSEsO23qAlU2
0WkYbBZ6rX8dF24B3Hdn97sWgdxnfhO6sTZ0ZB9HenPatxS7F24ZG2RvXA7zN80ro4/Y0ne5P1rw
2HYhB4paeJZB5V2WKmED51ksd0CPnfdLTNfc6Q0r3ALJD64sTU8RMEPfhZYhrh0eOmay+h6PyDRe
uGBxUBO0a3KPJe/jy7hzx2hvQfSmOGtHA6VZ7Fsjf9I8RI3GKUgv6jGNHzojHpcdT5hiAbqzOKDD
431w9RTeezvLCQsv+k9ia0AWNHY2V95DNcVGicRmX9kbggJYv6HnwA60dUN7l07VoGEsWvdIziWR
97AEA+q9elrXt302Nbd956B+Z0dLsNPBwXubumzlPRt9mTZFwQP/A3uVKNjYVPERk5pA+d20U1oG
d0tgjBPeCH3g/LYzoWn7fqpc/c4AFpvsWigm9tcpk112wbZ2uju9t2PuDoNdeoPbbWKCgpcRko5o
SuGlLWU/76MY38/PeAWg7GD3Wl9fmBjgcArbRSQ3WmbOBobj6ERcYPkUmZekPGV/GSk9vr0RxaPY
B0kbjhvNy8ZvTdWN/d2c9Nb7CncO+MRYddjuAZ2kwdgFTsBWJSMWxZced+XfrweRL9IIQ6VoYAVo
4pOurdteFs6wXOczPIZ5RLfPzMUmtcP0zpFjeP/6UCo7+rsaSrSqmisqaVEi5Yr2+ne0qlkGuBFr
wQ0dlCnvkpRb2Vjsdbvzpn2DJelVHLbmZVvNy65t+2L3+vgnpwpogQKfAkKuMQRjqkdplLekMTEm
b3UnrI91YCmxnqY+0/Z4kWYwVbrxpPSSl5aA9niqUVqU5uwCS0Zbdt5qhj1f1FU3vbFEwYK6VJt0
yD+0VwC7HY+iSSzBnJGXy2zLdJc4RF99b3eApvRzbocnvh14TlUvAMZEt2FVDVlQeVq6Bfhulto6
5WwLcKyI49l3IwkZGHuKfYIky02fONXVKAL3x+vf7tSCPjdzgDzgnrkev05wkyCEA1LuBvXFPAfY
LwvaqK+PcmqHQHuhagF1CAjSKr+v+nwhkxptX2vKamdPWruzHQKLeUSc8/WhXk6I4jzNDDoQQKle
pIhNZ/dpU7hAO2Iv2S10BW4k9ia//s0oSnZZgS/BBR3vEJSZiWCoOPlmDK7aHFwEtaekO7NsL+si
aA0p2WVQMZBwKaIfDxPHLuiDkGG0NhvvyL+dXSLyYQMCulJmN5V7O7VTT6SBkKXMDTT5ZsQwfAHY
5NJth4FCM07djuYVZ5oh6ggc3zl08iXFJ0JsBQddHZEcyrddEkD79iL1b+EgtL3OA7zvA0J0F44a
Rub4Kf2LjwtDn9IaKGggGav8P/DmvuRJVTedUeDNUxLET5F15j47tYVoQRi05Oj1y3Uja0r7sePm
xPerwAEP+6FPOhLSZ6oyL0sMcFOV6TDVVphnz7r/f5UYeNBiN5S8D+D3PT/qjP4zXuu6b7Sp81Dm
xvRnUm/ix//vyO//17TXVZPjf2bAX2Bk8oPT/Yvk/Y/ShPr//yHAmyhGUOdTggw8JVy/7IQ/ghGG
9w9wH5uSJ3AFWgGe+A8B3jZwyAQBAs2ORh2Pu/UfArxl/4M8GGh2+gc8Tih0voUBv8bmIWVBPilc
8HC0I4CDrG5NFPpjrGOE5gflXF4Fk1zuPL2ODtqECLS5NP2t7YzDQxVa2kXX9/GBu0gc/lqs+z8n
+m97Deb59zl//g1Qu5URMX1w9LeObyB8GkaLag3IjN42DuWi17cODbR31Uwi/PpQq2P3PBTrymzB
aagHcTVUrrVkGdRuwr7Mt5KWO3Z3aDafawo8tx3/ursA9Opwa+lH8rFgra/PN5LD7ujqzKnEgGGH
4+h0AO9TxxdQWrDxQxCR4i86FfQSi9jtNvqcS+2ydvr5hxBzctOgDfUYoNo0by2JyvYGdLr3iPb1
ZCgMmjA2NRo70HORtWz9Lhioi0hnSNOdrtUeLoOjhcFincrqyxSbYldWToEQZWZAzgnrbvzpUEXZ
tdMYoqCZpC3BvevERAfzJOYdvp/B4BuhrN41RQfuudGo2GzQe3eiHbr8lX3lxFobnbmvXnwdj+q8
x34HcaIYmeuNYJnwpDQ93CBB/UPWU7gPBi09E3itu7gm51C5HQi07bA6IXg+3gN13UMD00CjOWFr
HLTQHt+B8LU3M7vnozdYzc7QUPMEI1cm8KEN4w6V2HATN7CTUqPrt0AQjE3nVvhcDmymMw/y6tLm
51GuBytF6OnoRLyrE0mHjIpGxc9bWpOKYiupOFWaPuzrutF36Dtpj6+fiWds1N97lRFtegNK7A/g
AeiD4wUB/CtiC3Ktj5QvQrN56qJyri85TtxZ/SNMbcSIC3vIPzlmVGGj6A79d+QDJCCcJBbDxhnR
IDU76oX7AV6+wALSxh8xyaoZpasFF7nKTNFu0tsWlTC9qmr37WtmA5bAIgd+q3q5j2fQLwU6NEvB
xlFulWRzKFcTk/SdfVNRB3x9vdbXFcvl2YovzwUMrUhf7R8NDa1ssZCjt1MruAnsBWOWIpvvUNC3
zvWkVfC1+jSEs6pbTJMI7KZ5PLGoCFJN9hoCtUOslxTXKy/eDxzwnUgNbT7ULpmXj+Uq4jizsMNf
Cxqo91M4u1RmisoQpPKhXu8nqSXupYF67kdKyM69TJxIbERaWzDfuwE5CSrpVrTVvTm7DfHBVXV3
JUZlU1VG6iEehvtSVA3EXmsCxjCYZqeBmm4hHeE+SCm4DAvzvrNl4N3xL+XDuMziO53KrCRF1Kor
XO80BJzDlouqk6hkb0LYe7ctmyQ6DFFNmen1z/Sc/a7XznEckOdY+5Bsrb5T6nq1uUhs3WxKKTVa
4RUVG6xko8h3p0F8LBDn/RzmNHf9hbrNxTJQit7VpoMsmTcnP6cM1Vs/7q3me1N6wWeKVvJe1om8
d+RgoyWdjKmJvHfnPTWY4KBQW7vpt9cn8YwHWE9CIXVUMMCLtUZ1d1lDz1JkvCNFmeR7MWPEZGmB
MizFUgtXTUiIgoToQjVst61tYLEjtGbXoPy7WYYCwYo6HOSVjnHWR0tWWDdqPDvbvEupDL3+Y9WC
vvitgDDpz3F/vTBxAc3GPaMu1iS1UPrHs2AjEHDbvT6Kir+PRwF28lyNgNAOlnmVr1QxDg9BTUXU
qAJnU+jOdG3UcQQAqCqbHaKGuV9ZIXK71L+bM1WQF+GSejwMao0Q+RX7aI1Hb5t5GCK8zjZdjvJw
La14K3BXvbVFFH5EADIDIcnzwPObTfVGszQYoaYu+jO/4+UbwS+gD6DkWSkgrJnTDp1/rbcJYzCl
7fdotdTXoqQPZ88F/FpkH+WZl/nUgDRe6dADTFYkyuN7aFqKYbB0VCtMMHDbAgjtoZM1BoZTa/hT
55xT6Hi5lUC/ceu5wBwUN2p173VsG/ymaVGMWT1sK2MgEyOce/OGVRg7FQBDDIU2sXo2ssnzGhoe
PBsNjjntqDdbTzecM+HtybkARUHLgsCAru/x2o1u4bgzluk0mHCiF1paI13PUK8fi1OjwMgAUwQt
nHOxmksecEUP+GVu0lrD46im1iq6MDtz+E6OAlyIGxxqqL5GeWLpgDgCbq4bp+ox9xKokR/Grp/e
vz6Zl2cctAb5CFJPUvFjV0umm1MsZM6HGdNx3OOsYe2x+JMXyNjJS471/ET7G5udtDiXl68BWhxw
KnMOpT+FVX/Jwaqm0aqbQHEVav5wvUPaE5sL9KRQI92VizdvyhRt5KXr8V2yf7SZ90gQhG9bEL8R
JaJ+CpVIwCoqbQRGqQKRv9J3GgpoYNo9jKmqr75hj+Xgkm5XBw/p8jOlluetfnyrkqyQibLWmEwS
CB6PJeOwmXSbZk1JffWJ0+4hVJn0g7Mhc7BtcAT4h+/jUdevRJPGDuSxJLjOrTKwyBN6pNO70Qnu
cv6U95Pd02/QBWnlHo2zFAs/nJC5FJe4yzcempy4Cw+0d+mdpwGtv15JlUO+HrpNb5esY5Z48qLV
G+tguwPyva/vrpcBHEVQuMVAw1SStmbhTk0VjXNgemgbEVYjTG3gvtqh6WrB8nl9qJf3JuEDzAcT
uLJSLlvdm2QLNCeNLvC1vIIVW87dtdaF6bYzvd9ASM/Vrl7ODGQhRTOgkggiIEFw/BU9kefWMjLc
PC909rRqKvyuo0+ttcCAzyzjMwr/eM8wKfJ1pV1JLfv5sfxrf+ZU4Oy0TdDlNpvFr3SAoJ3bVlcL
je99sGABAFbTecKSxXzftx5oDSvFTQnn2svXV/nldYE6LsxC9NJBpgILP562NbjxYNdsXmeYq08I
WbcX8dS4tBjBgGA5bAXLZZbhCWTEuTgTor9ccnWvK+IWSevLnDWdbQAlPUveVam9SRbyejRiEaWD
I3FmwdeXr025UFktsnWVO+uLLCfIo7TVEsSDkv4HghXaNgAwcy5sVov191cl0RBkgWiKMDGQUKs9
lKSixJdIrzYVSk8Ie2J6ejGjgaxB+JhA0GAHLawDlmF6fKnJYiTiwSRm3k7DZIhtmLhevLHBC7ab
ic/db6qmqK/rDuE+zD6nwXngMsBlrBCZ0DddocWfBuAXIO0a+tn3IUKC1T4r8+qNfHiTeZHiAjOk
bw168sVRdGT1/yg7j+W4ka1bPxEi4M0UpopFL1pRE4QoSvAmYRN4+v+Dzh2IRV5W9OTEiehuogAk
MvdeexlNjEQH5ngjXieEbe0WmSqXk2E1J57hxxdloHLFZWYjhvJ9HB1fubkF06wEJCl9NZxJRfHC
ZsIX/etV/6HB2WYmuBd4eEqhs2NK8H7ZLykYzlh2QwBpQbzIMs1zTNdnJafds+abCRjfDXC0GO+H
Htx3UxKwFRAo3X9nRDziEm4MBPVCx9JVv0LA3wVKmg1lIMy5skKlruo5bEmKMJhdYzXhO3UypMG4
5kTzfn0vHwpr7gXgAdAAKxuwfn3bSP/ZS7w5G1aRE302lPkDuS7dz34ebQrazDk3e5Ojl2DtO9lW
2UOcTuLS1lvjhITs41vjA+OYBZKne6FxfP8TCDNxJpJ92mCOp3JHfGHLfrEmJ06ET65CGfjXvGBT
GB0PNRL4J/nc1EOgCXoW8ucsSBbTKZ3MXxDr/Ve8WSTgQQPD0Ga3ONoS0wFeMLSIIagcGXfQv+Z+
8Qen6O7NyZQvDh48N50r+7vWyeR1nRfysZW2gay99bCLpzCDeOMqFEIYsKnzWT+5bbufylb9I6a1
u4rXuLR3BdG4eFvnU/Uj7qYZg5xSZ67okcdeBFjhOY/g1+QvkZrQXquJCrNl6kR8laXa8NyUNSY/
cwwHPEh6STxhAa0oyORiI+iZp/Il70kiP1hSlVVAGOX0WrXG+qts0Pj52mjaqd9NXv1YJgWZeElF
nN2JVbl9qEdPEb8oCOtIgDYFwtGSKGClwFCSHZzFfn4WTuX9GfHdPMtE7D6MGZZEHeNbGXmZl77i
KZXCE9EdscWujycJzB835q2GcDjat/6TYu39+ky1ylvz2pKBod8VsR8MK1r5gFp8OXXbW7H3/rZB
0gDImbkhGmMNvb9SuzhTlSglyJ7XWOPlalorfsy1BTLbE2e2xS1NSR10jlkTLKOP2MraY+Xot+qY
6A8n3sGH22YfhVxFN2Bz04zl3/8Y2aewKgiFCPQ5rucgtphYsF5mZDV2ko1/esfqJQFlm6N0pmb6
BeMLDcQL5whM5g01e2L+YSLna5XxxNn/oQICWuJYQXFDHbTlsx/tWhUGV5oglCRIpCnHnYaBWUSQ
7PjHIgu7PGQwn3S/KdAA7dZlqRBfT+4wRqYWKxctVt2nzrj/VXhHr47zgGfFsoWrccxyH6tRI1+1
KoNVh7oZ6TG2+dCeylXbSTyQsogOwv1m1DASfZPD4oWMDGJSisJRXqpsUR8JHdSfsYDL76ti6SKJ
HvKxhHlXhp4yzs+a2ssHcKr4IbbMihjTjkwG5OoGJEeeT+ZL01AezLhXktumLxYssiqiMThSoPKd
W7O0rtAuGT+KTFP+EGVSimDSrbGM4AbETzDYSJfS29o59NqAo1kpoRlW7FhGRCYJGbeYhxtG4Hqp
w1STeomph1flr5Q07nnMcAQLQL3RqARBwX5nupjv13ww48hUk1X3Z2FhdGqwq3yfPTLvdrWT1j+E
xW4DLo3JpD+i8V45Ejtn2mlisX4JFHlsYLBHxzAHTrR3tbWoTAIarzRDXJykGvRWNcyXclIJU3Wr
xfphpfO84XJp/WQywWCfQrk0nRP5XeCTq88zeYjTEBNxOqVufpYLT619ORWdF1Q6eEEY46j92Nf1
ouyzPG/vRqPpHpEjiYLYBhXghXaUgqKJ4UoXMhueDA6RNpzcvvjd6vPwA7/W/JIIsHSGUTi6aWhX
a/1LhaUM+RZ968FMOjJlvLGxe7J5RXeBUeNGeWsa5bcYFCEhPNfrk5JDiPLRFitweyyd6UdRlxMO
BQTKEFExNatCHsbsvDbWKr9tXItvljPOc4RDmT6BEI/jT+bO+uojLSduwxi68mdlEVnp5/m6XuFu
3K/7aVSHawCl+jtRuvmzaJtiDJKl07ZIUGZ2u81tgH7fVhoIyAawMnk/Ig8GB/ekq6aDHBlKeOWE
13oxuZFISqprrxK9G621QfWgls0ID23EUTcklwUre1Q7eR1a2FUKHL+EgKod99yqaq+eFumNSNWw
MTxOlqofnd/Naimg4Q2iUKDYopM++n/bDmIT8P2GWBOY1i5pf85+cmvb9uWiFJlvia4YgoXpAIEo
ucagbrIyzXfUAX5BURbGtNNLDYNHuHjbw6tX2LvaoIa5RSaITyjfXIRm3fcXSuOZYqfAtpQ7WcXD
Q5spkO4gUqffG0hopPyt6/SjiokTDGxHCgwqbSe+mmM6psuY1MHHSSdH5mmc1AXzPQMZAflf5thj
8FYkiW+kbj1GpdPms19b9N+w/TTQjkli/3gB1t0+4qSHkYM26Qbf5KqTKYrzWL/VaMtvObnORdEi
Ldk79TyhPqi7PlBaSn1+TlW/DBNZ7/4gnf4ygTtMeTChSdAyy3kpk3T8Dq3PwI2PGgyCtZUTTWhr
g1VhvOwVD6OKuPiiWGxoeu3g1pcTWT7pviyoRYMsZ+/1F7SsDC169AkhVuHypSEbbvEdWLy3mTTV
FmJ4N5IiSvKgeq5j00dIbpJYzFwh7+0a6Rq4E0xFfZfpbtwc5laRcNxSJPwXHpkzTUALPFFgd/Tf
oegHbz8oxbSSSVm28w7ZC0TyVBgw5xkjNFcYYDEhkThELHTfY6WFWR6ruHgmmrNL83ZeAtdd0jeJ
n0kS1W7c72AaO+d27SmXOpnErBslbl/prRyuCq/gtkwmMpKZ+FAmF26l/8K72SQ0EhmBG9YdlYmv
MZ1BIWm70UK2mxGwTeSwl8l9lEw60eHuRtdJEX2kAwnHA3kK7ZmqVtnjgOVnGlp1xYjHiZGlkBaq
zAVc2YH8v8mTmKMtBCFV/pLCaAjNoajFzvTQnLLxCwT5Em3OW+apCdlF+mx0fl/Zg0oqXqGKSOAd
cOesYvld1sQD7ZxhML6bw5KKYEwMDo+5h0oV9FL3iMiziz4sm24l67taSBama6yhqq7ZVIRjX5hk
rbhd+jo6pTtfWh6H3tngqv0UoKxkxpN5tK6oDPMxDvNRbcJC5dj10zFb/6yNPd/jlEMjSxh34vlE
F1JMLmuYKO5+Qg9wv6q5tcOM6wokajPImC6cDsWEqNTrSmYIfgnEaJ3XylL2dcLEiIj1EKPuLXFS
RhtRvyrGB8KUbuVQP7gTa4b5JHqOm0y0L6VZHOgaI6Kvf6tZvoNndrAmNYABddNY9jW56IwtvTJE
4ofwrA9dQpwR5nh7J8XmU1TPaKgDs+0vcIDM75s8u56X6cKyy1eydXyra8ivfWnGhyKpItf4pQ1k
ImvOweQvIEbclUMaZZifcrI6OwfuV5iZncZTJX15NTpsJQZug7io2PiRQLn06xbkuo3Vm1Ep1Qoz
8nS8i2uH2huIQp4xa7gASeXfNQT7mkXETolW4DaJHRmqQuwzp38Yp2qnIqTD4LO5imfSvZyUt+Q4
30xZHgbFXLnD6n7oumfqjQe0KOCLQzr/UGunO1MXZ98s6w87tSLRe1eJbl3w/u8MvXq0lObMyqYF
EYt+57bJt9x2Dlbx6CZXhrUloMAv8ytOugtW2RC1858CB0+H6j2usHqskuFRa5MrM9XxP5fzuse5
5tBLg3ShbL6vem0/T7jst6Zz6FTjkQTdnwT0BmLQrbCc2j2OsruYIQ9uLfUO2fh3qei3xKeRtcp0
Rm3Uez0bQnKq6qB1kRzmSuhwm7avrPp+aNJ7Ix39NHeNUJkS0r3TNRJKmfAzbu3K+j5p87MivqP+
IlYh/wXd+Q2znooUpPpKz+VlkhcRplLUQ9VNjPAqIBLggG278cPNePGSSDFI+/JcS+swiZeLGcJ1
uubhrKtvDQsoEiXeW8aPmRk9evSbObGeS74n/N0x17BVBD2WuJs1150AtEg441ufI9Vt3iC4n0HU
vgYS2FsCZZKR5IAFQ/eiK7jCMw+9heF+1lisijxRA3UdX/nwbxrSBQ/NUjfR6LDFiUbejd2M/acx
/CrgcI9+puTMUjV88SkmnQ66eX01D62KeUvs7DiY3eeUpWMe1Nm6gkZx5i79mYpFG3alHeGpDJkd
91JYJnnPDcHTpaFc23mxcmAbjFEzeRZTx+yJ5Xij7U2Dtep+53r1MLvai9OlMuj7nxPaXfQ/bUsy
1IwLaMykA9OroG6a+LKoLPmEPEL5QcCs9lYRpLsE0O+W0VepQRIMvnPYARgme988t9URlNIqUkNS
YHnhgFDmTnqp8A7kuqEsVdUt+Tftda0P7K4hBTrty8wICn1Yv+drpSHnwhy8Dqe4JYgRO6ri2nGF
rZGcDXhWGtvZ0usJsq/aMe3f3hzbLul8DVodr2vU/ZAnJgOLVtFCEzuAm9jDejWo+CqwUoFv4wSj
u1GQPHaDV7yo9FdVbQSkcqNfTcJIpwWgvsk7ys0WNj4RjalGcptuCLJ+KbLOF9WNl0hdu0HzgX1n
9ki3aAyfu9Z+VqpZf8NJRt6ZNiL2HaI/gP+hzrs50Moijn21X2c3FJ3rvqVjnv4YzAlmpzQa8c2Z
+LhCURboMtAGzGxfA5HXc2sgXCH8zDxHqyl6Vs9al2G75JSNRToQGp45a9xQHxP+FfRlCQRidqi5
EPjaxR0xdv7KOZgGquL1Edq2WUO6hKwhHIU9Qf2ZydQONFNShlhS634RFS/5VyrXvvMsQagzTAd7
8DuOE+m3S1OQkTu1GuKCuYWCXOGK9WeJTaPiU+vQeySYzOI4rHjoJo0ZPxuOkZnqdibobmHPLcnL
EM4KHWzRJuPOwAS1uRZssEWgUqM5EWOp5MLLySMMDXXuK38iEPhPXgteXyPG5NmcYLP6eBKnr5qH
JpEE+6F7UgZtumyIJ9vYCePC+DEesfJR114d/F7v8yvHhTdNbOWgdJgzOagkmhylKLZucyICBIQV
a8dr+9uVIaaIMqmtj2UOISqkOY6fHNHXr5ayKcVQo2g/9Tgl6EkZ1fbGBBa/KhZDqw4kduDLrhkl
5KAMfQoT13r08h3F5pScN6LyyGofE29khQp4CQC46iVYyOCeAXlsmivby+6KWasuFFE2z07RTtew
s7n5RRl4yswhlQ1NnmcShBsI7xA9lI0ktzKaspqa6nzE7vsHm7fuBaTgcrK740T5Zlqj55Ehv+ns
RNwSv1FN2fdE1sYUKnnmTAFxvFDppG6Mr6qZNLdqlxt82GbZ+raeV09zUaLlzMttugvXxoKBEfM1
+iUZcN9zD6KOvy5kyQfI+OZDb2hIvqEZVBfZYGdqYABkaaGVxxlRxf3ohSBizG0ze8xvYnv2Vn/N
F9s4s9Zuuu6Myk38uavnV/qMDD6LsQ7DjtjA5kpzRIphcKWkry3/wXe7MJyKM9jVRSgYtQPFkwpJ
DdGjknR42sOtFpf1z9UrGfZNo6L/bOy4uYKGNGqBNyngaQqF9y+FwvlbphECioVypbl7dBjE8nUI
HruAshMz8DjXU57oTCtGHuGoOX6HW5qxU5qmG3zUXVqPEmeyrLOkhb54a5ht14bOvI6/AGcwCXcr
w7u3k7m+5c9OL6XW0MoX0JHuU48yNxxoJAvf7cXwRxN1fCeavH8ZOltLoqXf9ibC9hyaoNZMbR+k
yJuu8nlIz7quTstdoi5JS4iNSUVrxwVjDc/LgD0I7lvacM5MRfq5ju41QhSePWtJWj7HHvRX33Qk
/wwldcccy65uOqUsZ77+koJSabEl8WugAscnOrxbfGOo5susw5EmQlpHcMo00LIj8Jd8LxNlwMFN
aGpoJVoEcAzp1TcM1UmRniy1e8YRpBnA3EpHRRQ8pudrgY18IJV5INQ7ZwH4iSKlFhZE5e4rx7rI
+wr8pJty3Lng8V6odKnMNyz3qlTHbOTD1cZfmZzq2q+htZSbkhT9v6pYuV8ifSK5N875wDujUdjM
u1z+ckn8RmVDOCGVbSHHJypapBSaGVNlJaslOVVSK71dljpBzWv3j03fphxgSTWbEYgFa0LkeEcE
ngTvCAdlcYZdinOAEcya9A6suUL6diXxA+rmYiGO07JSbW81rnquDTBDQ4kR+Rzkdur24bx6yW3q
LE0f6PmiMIUaisXz+8miF+m9ZnL91VQGomsRN0dlRTMStunkXKEOVZJI04TzImq7jn2Y0OrPhf1M
3yFOV19Gu1t/68vUvsZJbPaHVQpS1Gc7dXxjTuJvS5p5+r5cuuFeoZIQ5FBmLLEYSXcZ5qaTiD1N
9IZwGWr+m4xRjcWQIoYN5x70ycfMZnxFXIvjCHvWkoWmJPw2xCEXCr41jMPeKKdODeZ+HfvItcd1
iYBR246QeBtD6iau82/AAaZ6Tgg7xSx04rXfC4eE9aI3kxu0sKSxumpMcZMmk4EyA8gfb2TB+RU2
Y5LcWl3LYrB7MFG/8DIjC/JlHUl5VVYCTtJOK79Xw2i9aSqHDOfTqFMzGy0nuAKMLfU1W/eoL5of
eeFVRuTIqQqWUlnF2VgtxS/wR3JtZTFcI+hjTRXUxDZAYzf/dOdCXE2JB8gEnfAvH8AkbOdrcPjD
MAVvErZ5vPAY7TGHOBq06fmqNXGeFYHX1/mFROh9RXN8ghvx2UVwr8ILj2EFxhPbP/9nNKVNHlPk
mu6U1jOLSAh1/KJq0hMz7A+0ZJMvALEGeh+IZQzBjuB9tPlpB9SD9U+etETy2g4nQW8+1xIkSifx
+KLNPePGQJPKUEfHeaqsHvQRj4GF6vhcQBMLUUrT6pkUVV8/5+Mh9/9+m42DCjIkbDGOOMmybtya
1Pg2WDb4Cn11urOa+K528/8nIfn/Ztf9daN7B2DzGCzYiFh5optAa/j+acOQyPUuJmvEk/NQov3u
nD9eY1K5VA3JScbUhNZW4DW5TV4WkuNgGIvkZcX5xUeA6OLB6AzqZZ8YSzTKoj53BxW8Kwd0IGYn
fvz6wfw1yjz+ubS1MMkNaOUMYd//XMksvNTKCd8aM63OslwwJXW8fic7xJBjlnZkuCpZmLPhnNv8
+IhiAqmkGj97VeKFBeXLHRBVQmNjqFdun+gGYl4zhbDvun4pNXFi0vrJaoZVzuqx4TAyJzgaGlMV
1opGhlpgKp743del95q2RLh9/Vw+uQq+QS6OUrxCCMxHi1k1OtxmCB1H4h9nlwC7Q4hE4ZST9ccJ
OGN84LZNuMJUzFY3Ysg/nyaNh9c4WVMHbqGj4kYeuINP3L1Zla4zAUm9q1rWTrB2KZsqhnRXWIDQ
VlZ6RUoIXFllZ8spCQupNftFHUhaWGNlvQD0S8/L0un3vXQtPAKWGd12aYdfP6SPXxW/HtdaqByb
BvR4qW8x7y668pqzm9qB96UAV8IO7K3+vxLktw+Y5o+0AxXSE45D7x9UO5faPMyoPNq1cXYkkSXY
GDR8z7r9qxnVLPr6zj4ZjJn4k8Ij+csWRd/6/nqjqtDMa7IJbCuernMO5whJnYjgFXQHqDnWToyr
ejc7ervljjeh4Uzdnhl1dfv1LzkmYHHj0CNQlDhYZsHXP/o+VW2ppANWHVjaOPxW8j5G3DLXOxuM
Ddi9tk9QPz6+U6KMoJfgMrINT4/ZyTJWrbRb6J+8satvbLOvv1f25FzOZpGfOJc+uxSnxXZsbK/2
mGWyhXiPkPJAEJIECwBIHENQxODgJN943u7r5/jxg6ah5TEiVjRtRKJHC4guSRKyy7acdYilXJzB
wrTiGPj6Kp9tpyjbWKEcAR60uaN9oynm3M2NDOaMHGIrqD0rfnahmcWRPtUrQqrC0MYAyr/sb7V1
ROuvoSTWfRx3oBk6pLdSA7aTuNZXsHK/Q45yg5jbfpj6vFeo/Ss8OZg+JE8rZhOn9JafvBFkX9hd
8rGhozlmSZOxlgFepC3UB+wTdCmV66zW6kvSCeynr5/Ux3XNn3fhu1ExoA3Qt/f1z84nprjTFnet
gnYuprO0K9aDolXtQRjMIws8ZU7sVZ9dj4YehhtqCny+jl5MHjdxO9IDBiNBPft5TEafkUAXqV7l
3mQroqETJcdWUrw/WJFwb6Qtii6IQVsC9783OA3a7Gg951QJN5suQI/vcewQV06nOfuiL4DVxmS4
XzR3BTeti/LUbP/v2zr6BX+pwIiAWYwIFN//AkyxxwEybBXYQ129pbnmXeQNBj+EyyuWGSZLMWMo
hL+F7vd1ob51XmL2l1XrJtI3+AzTwEoSPCYqpXWfbS2vJZOVrgf0rBxGIq6KvwB946KBqucmI4K4
K9NfJD3BE+iz2myjxjV7+8C4c7OXWUTxYlBMOL6Z4XtyVWQxMDXTehOINWs7GSCIdrmGl6tOOJLU
k8EFl8NVOjjCjKZidu61cYXABQvOrviJta5e8Mq3BhXGEnb+ugpGCNkheRpxr/6zzjGAep6az30m
MtzGxrz/09dr/1pxkfEMWoiUYV2gawyqrrJ/o9zUch8DeilCkybYe566oYEVqQ+WE3ikduihxKhM
MBqfs5dBr8UL6Mdwm9AUqiGn/PCUjgOg7NLkLVRhID/C03rIYZersVD16YmJbomCS0vDuLYGLyhL
s/zeZQU01KaznBxsi5b7bAZdxqGLaYUSZOs0YEzhem+m0zV3yQIFLGq1en2ROXx/XxnWWtupywwg
qju4r6OLnDIAc7pJf3EZffsLEsxnzBXmR53UcoVBcM7MUUy2JkIHKsPkzzBlEr+TBAr5JVJ6Xked
addmWcMJWXA6SUIo42UeTGNa3xfgYeB+gJSX3F3+J2sncMBhqSYl6vEw+aOMlThArO/AShOZPuSJ
sWp+MbvJRTZhxFa0HePULjYZuAyeMHGPqJ3yVeudNcgGa3r4erv5uP3jq84BqvH9YzhyTEUXUiep
NksR9Fiyjxjt65E9ox37+ip/t/f3nxy1ImUcJCkuhC7+/SeHTVoFm4OZLtr/LuzxpPq58Hw6v2Kw
eKAdz6JhLdtIKjHOMSLDpQziLwzLtgmACZ2L3O3l1UCpFbQMUjNf6xP1Egkc1IjOa/Ex64ZzGnUc
vpRGEDcGXPL1LXyyT9LFsWVR+JDDelxetzFWXXxlVVBltXVtzHkSko3cnSeGygjGYOl8fb0PegVE
OeituCIrlcse2wjOSaOmrkkph1Hf3XpmfS931T4+W/+U5zMmVNWJV/TJCc31WACoczAV4f+9f0VN
Xk+jPtZtEP443P2+Oxz2fhSczX74bfZPFDgfF937Sx3VHEzPKrWbuJTsnyWJ3yCBp+7mk9f17m62
n/DPMbok7KLqdjcXu4cdt7Lf7//cX3w7cSOfrOvtTuC2IubHqdo86p+bWU0g3HIZEfWP8lIEy+10
Zl2UOxlAJwn6UO5hmxwY9CfheqvsvJevV8nHwoRroy+nF+MnfNDMAc10iLtbiNkAkb6MJ/fAt9Tu
umF1T9zrx5f2v0sQBEYB90H43sajoXRiyNDP6MlzDxmbot/7r0IHilHSh2Hw4VjA8lePqgNdVMxo
ly6jTszKB5HU1t1i4j4psGo8tUY2xOFoU1IxzWG9I+AAUThqMlcbl57FElkAMXU8l7Blgm5inCGg
oJSMntTkR1kpc5ijBNnhhZiOYaa39tV/f4VI47FKJCqGBv74V7QKMwNeJIC7NuAWNs4HM6+fvC5V
T7Qwn71BxgGsEkA1gsGPFiuisbyxM07SXMnmAzTl9dDK1Ti1cW2d19Fj1ViT4BB4o6MgOdpIIPq4
+uT0RcBZOI17gqvNjVziDXB5DGWMGsXTHpqhSDS6+0p9yVrVva+qNr1P8cu9ZN6zAi9YTg9TqdyI
KaTbWYPfxrO3Sxox/HdIA88I9HvYqKiA0Me2AX3O+Awe0gYD9uDKm77TadpT5lOfPRWYqQ7GMOwV
ADTvN6RR9XptYazEmH6qLmO7dr6lxtRHuEzkjx3rE3/yQfYnFtcnrxx5Iq+D7oXO5Vii6Arce0oD
iNNKR+vgCacNFyeuTiysjyR/vljAGg8lKeoV0nre31ymlQzojKQIcpwndUizRS6DxBQ5PVll9x5w
RJvqUWwkFaqyZoVj7ObldOG1i9qf+Kw/2RJ1LM3gKpGItGns3v8WJSt67S+XmWY5D10dEBmK6rJ3
9S4N//OnCzhIyA51JaDmX7Dkn0OG1KpUaqmWBXrvOLu6g3EIM+qCad9/Z26jOsGmwgLlQZ1pHXtG
IdGdLOp99ipjpVlfJ4hZyKTbGwXM51s+mclBX9PuGyHL9gGeOXNGpfZOpD/9bT6PPu0N+KMJZq8C
Dzkq41obV8bEpf+QOJLiwAWl9soimwD6eNy3oeKmf7rNUilJCnWv6HP2jU/LfJNEr2+sE43/EV7Y
NxXS36Y0D92K9lODeiL28WRwgsEJkRPSJEbLOU6K0aRu/L5K5E9y0eoTK+WTT9LAoRlJLe7ZPNij
u4k1gSaYbDqKfmN5Ys7h3jOzxEYS+DvS1Nl7xAAhPfEMP1meqJI1FzY2B9wHBWzZDFCOZw4djDfg
bYxaftmPAiKdm6onOl2a6o9bMUMURg8u3iN8o0enKaNnvPVSkp+kgF/jW9qkzH6a0s9MeQndTJ0a
Juq9qUJug/RdPBDX50VqYohvddp7EASMcPFG5bIb64ziHT/TOKy1NX9Y7Y2VSFgjrM5xY/VGIp/J
E0b2q+EQGTeGdZ5onvNTLxqMmu3VeG1Q6VSRMiz69QTLXaFjtGykxjETR8RkfYWvh9aoMNWkrB6X
rKooa9rGsH30xMrtkGpzHmijV16jZ7W/K0XtXDRFa8GcjlV5TUwUfP3JFdo19PBkCE2CytLAGUT7
e7THBmtk/N4hWC9Oj72wqeCv3I65/TAOlvY8JbL9bkAXF5sutl3uFMet4x0mv/oYOpVQzoe5ZSTJ
xACzdS9d6NYZ+N6VamLjY+Yp5EF16dxNPvgnIVhNgYlIlJiDjju2lUA0QblzznQOGqZIFnGVgimJ
ECZOG4fL4vZ8Te48ewj/VX71Bry4SGEMxdlVMbEKkVfBnAo4dv+mbdeMbCw9yVVfhfUdYwniZDdu
YlmJ3y+9UvlePy/Xo70Uxm5RJsjpJVnMmU8ITf7UxVWyhAylu5/E7uCagd9jkUcOOSaZb5c1fxXb
5FUPkaV3lxCmXCUs105N/SquhzYYlUHPdkpp0tmyulqEvmY7yYDsvnXYr10CsRBy+9qEGtOC85kE
5gXzVnd6xH8FspXCnEyEWN61h9KKneqykhMWVRVzYb8AWX0DI1jXQPQqJv7FYKdX05jZTQSbf7wq
Bc64+x5qFhQ4qUKKhpLq/k5BWni33Nql06pEQJrl6LFWZUEyatljUI4vqlBLX85KA5XBbKUZLWrh
vgH3yuK805cO/+0SGo41tosSwiWXVuQq8/rSymSUwaBOcxZmjIUgD9SUjH5aZ1BodQlfE5KBC4ox
W15yow4LmX+pGeM/y4pYINvoTDGjhtjzX+woIGyCtHTFX+ftUTe2Ng17JUuGKtIKXbY73JiliMa2
F+IsRlLmwsTu+zxgyizWXWXPZgso0GDuvaLKAq7ptdZg5aeQ11mIFcM1krQu1knBdlKoxfKj67R4
Orf0dhgDpbBLJ8Jxn9kQIbht66/Y+yJkFjVh605XelYg0qRY9/gCEow4Qdlor92xhjPpwavOz4oq
nqG3tIqjh0WXOfVhbSfovQmf7xLlnTvfJ06TmGecUqbjZxisXzZw6p8nDqyfKbKaLio4JCFiVZ5Q
QwihrRYR8DoaN3jE46WVST1BPJElb9mg1g9zU1CGOz3+0ZdmP7NRdurIYsltYJ4IR88REjfpNa/m
sgxPvVPoLpSV2fktqDtQu019MUc13NTLWSPb5wXHxRSzPJXRHoqC2HuByBjD6JnyWwuCzaNiSP0u
rWY6bnUuiElLhroOFNw2IVpYg3aej1VnRIVqJ28LYvpHeBHN09e1xSeVG6U68ij0uuDmx2kFFkpb
q1rp7GDpu0FJ+XRdYRr89vVVjI+X4W+jKAIOpPNCfva+WrLdBEX5wGWw+4lw4Q7boLwyDliBhEZY
78SVd63tlbviTJ6lO4yBdt6+2ZWRFjU7zKFDTNauljM3gsNw4pz8ZGz+/pdtv/yf4qprnbFLNH4Z
6Tl+Gf7GEi36DZfFvy92WYig50Q18Mlo6/0Fjw7LhoHDnG0XrPzXO//wEkTfvn39tD+e/e+vcFRw
ZEsCZ1ByBcUZfF1cJhhbiXz39UU+e6OMcgx7M/7jPDi6DW0wBmZFnNYtI8jIERMbiuGdUsh9civ0
StTZIFSkRv0Nwfjn7eQ9NLkUT6CgUMoOK21L3dm5rG77tmnCr2/o48DAoXrZJtoEqHmUTe8XQmHV
8Orxc4E420AtSjpw7Xaym9c5Xu3zapKISTBH6B+E0iUzRtXJqaTLT7A4NIBoNGlvSJIlW/n9T4Bn
yJysn8tgmrpcvUONWLVBP2paA9/MipH8KEl6O0M0eSG52j5XJiT4e89MRNSi1aK1TNbs1AfyyYtm
OujgobpFIaGjfP+jmtQdO4mlHHyq3nxc4JhAs+IZXthNLagDKtP8NY9la8AImyjT7EQrPTxnZ4hc
m4v6Tyz0l++mnRlLsCxp/fPr1/bJmAXvyw1QpAPdUIcjYAN98uJoE6R6rbByXPoBM5l/9BrqsXqB
Jw2DlhBKhO2xQ9TJ0g9vlozdMqqxPx8ga/fFT1G52e009evG/daXmpJxaNGJa+u6L/XCqJDMEmPg
O0IoYq94aXGw3dgVftoKJCViFG1/YjV+MO5iSgp/hUng/3F2Zstta9mW/ZUb5x1Z6JuIm/kAkJQo
WY0tWbL1grAlGRt93+2vvwPOrKpDkCGW62SEMxyyDRLY2M1ac45JWBPHoDVYs5CSRNB2wrYKpdvl
0J4aN0XYDm/N3Iz3bKurMBhy3es5ds7Va0HiUQxZsDIfFDHZHQovY9oao+cqe0tL+y/CpqLsu+Tr
pEGBQcLcfvwcThzOHT4lDUWoPi6DeDUhUDmr+8mjw5ctqhlwfvLBNfI+qMnrfmiHHlw0bKxXmcr4
RXBU3uEw0vMzs9KpT7GAdzxOsQaKBWvVdOsr8DsR/BhKBKMHWr5AmBWQ7Bc/ZQZ7ryD1svll6srU
9onxnsZtTg3mRyuL9OeZ+7GMu8NDLMchTl6cXzUWvjVLZcjg+aU0/AKr6eBxVh0MZvio15FuTleJ
UTl7za3VbVrE832XiOkrAwJnjpYqd04RhpuRCsiW9u18yUkq3XlaaF/Q1DZviPo4lwm2rAjrzwqP
EG0WEy0MhdU7rgIDo2bGO4QiINr1dZiD3FGMHQiAKAjnpj1zc07MKaQMQjEAubLQ0FZPaejHxMnJ
qwhs2kK3CHYrIsLm6fLMIziuvKLxXkpuUEgQZ66b3LKOci+J4iyI44yGTzi1oAlIJVDQrU6KjFA6
tnbhO3aHjyxTh2JeuObd90iq9plp9PgOu6TCulChOOsD2FmtLsD/pxlqPJbT3uu/EYbgbtusm5+I
xzWuEGnGXz/+7iekTUzYiMrAxCOCYyY5nLa9vqCVaNAKKxq3DXccbelOdqmi/kpIgxDbvPHsV9uo
SP8YEMTdW1gWftlp3uDosnu6xI5RmjcAHwjJwdAH/kOiFGVmLRfzFcKd+keUNdFnU87Oz2a0SeXp
cfmerZ4f7wD4HmBQFsAa3Jr1C12HTWk0BWVeZ/CU96yFo8AyrX2uE2oEtcjMGzadxHmY5rDpEivZ
h64zbowMf6uvzEp+L7VsvgTSRGlIhs6ZwueJ+Yalh4oZj5WBfBSZOSeNp0eCxmablshTjVAow81c
RlPHiuMYv+JZab+0/Rg9NZQjEcA3in5D5CwJNR8/8BP3Saf4uqjyIBixiTl83q2utsk065S0J8+6
7HBbYcLqzGsq7+fUnCfWJpR5qGbhIMPWO1Jn6UY8Yz4Bz9jKxN6pk9tdFdLOHizikh40oDK9z+sf
XbAa9H7qau1dZljRdavZ1aVTNMMePW5xm3qd56dxXe4VJZGXGueu9EyT4HgOpgBGTZr2i8omYd0P
7gTqhA78ZTAbo/rdIBYQH6HaXZcJIC2nVQSm2qHao1g9F6V68h6Zi+rDZW9A92e1LenV0GikUSKw
cZphZiKHjLNL0XvigZuykg6yG093nRrF12EiO/rvTu39HJJh/OqpQ6tuB9TULm62ov1UxKIoNrLN
HdvPSAcCphE1mnFmy3E8KSNvcyi70giynKNkcKcdpBTMlIGRutknqhjRxtaa+f/jkbjEK9hUh4Eq
rDtvXs0RvR/wJblROTykuYP3loXpbWLXct+1xKhR/Gs7v2A7fgbQ81tkdrjMuazENn0uxgKTxPoU
iuA9U0Y3DUK6RJcWIKDr1k6GoMOH9QtpIcGRXhlOO+zI813mIYbzk9Cov2JhsC/ivA0/16lsztWH
T30s+u4GGbUg3mhrrNaGSPcaunMleU1al5ibHPvPQymprzipZyDd1pOfJkHfgZ7rTGJNoT32qZpO
W/BMzj6sczJ14OKe08afmFCo/4ODhOuHMHm971cmtJWpwKcjk14+5NRfttQJrX3q0mf747mLQyTd
DUg5wNXXTSt71gzQLGEblB4QigZkw0aP4/SmHO1zeoffcRSHY2CR2NnAopYJAYnx4Twpwr4Na2F2
wUQG2HyHTTDferQSk73QouoWN3gPA1NUGLeUskPzQTYNBtLWM57TpKE+U+ZSPNYICDVC7Hpxb5Cu
hbzK4Ycb01EW918i6yvHSeZnqRsArz32Oha+nFx1bt2hM+xdhzTlBT2r9gxlpX3OsGc+aYr2qnuV
+oTlTn1p7PaKDl+2k0OdDmSLDgSTRYUEFhKm9UgWWNtEF2XitOoujDvjc+u1qoWcS0VL1NV8db8z
YqxH+I/ArCgZau1AqQY6c4OSi8GfKi9810YMkhdpRmThTqDR6Ukhs2DdlEXuZX5EtpakrpYR+z6T
0vXuIX99isNGr/E1RdPP0ebu+ck4dROa0UE+W/MEBUEjSrvwSzVW2C50do3UbzSmX5nOdHJBkht2
V3z/2aMR2fa5U/xxs4Uu2ZL1gbZkmV+WfdjfCga43bFnmRRDuZ3hnrOzuTEbb9xVqaVfwi2JsDRO
7Zk57XdbbDWoOLjT4FmobUtr8vCq6Tj1sm3YhngzbjoL+dcnC5f8vUxUm7rs5NibFiMnIjxluBzp
bW3oZfYXmZHrnxvVkztEY+Y+wqPFcU6tPWLvNOvMDvS3VHn1IZekBhrDiwaAreHqQ1ajqsdi0dpZ
SaltqPURwuYy1N/7sao4G9em1W3FpBpfZqwwj7NbxjoCTU8BTaJOFkGKkzVB9OMt8PzSq7Eam55c
doOtOhZ+T0oBGzGsejeGNiQOivlGUTaaBcoCnrTLnhJnfjxtzbqPvUvMadEXJ0mLNzygcxy4sWe8
xZKzmi/TNLlrZjt8bbui73eRZ893EFzqK1ZCQaBNaCjvXYef5Rzbf3n7V/doKVEupL9l27DWRBsW
Qac9rYbAAVewdVRyWynXJtsCYcdLHDnDLWphF0kmjRmDrftdyR7zUzbY04XMdRGkWkn75OPZ8cSQ
pruG/HxhRKEMXh2WEDRGbmjXhNVKpd/UQPfeKANpmyaPQtL3tIGuljin1z2a/R2kG4grqPyg2jbX
s3/YxnhR4JAETabk+9BJ2it8euxmKufczvV4q8S1XB1mn4pqgVLHamCywtJWsQjLcQs4UttwUuo3
GhfaYxyK5EUxe/aTVgQYnh4rmX2jQs4E5WrrRuhSe2t07Zfd9BAIZ0M+WrUzvwOP7D4njSufP34S
66wj3URXgRCKjCjY2ezt1udkzemctqqrwFCIEbiQUVePpFqQtbEztXqOb7QEQ8mmItIVokEjwxHg
wTTS5nR7QakUlKMMSir8s9+TKVne5UNlnDmS/EYdHoxhPiTde/r3Hln3jOPD97zgxeDpGZieZzP9
QXif+DVbOfpcL9dJTbUkUF5nsufXqEoSoixVgEdYudnsFKjnzSDSsO0FGXm3SGK1MY/26lDhgBh7
wIl7OJTs5L3fR8gON8gF3w92SWRWqIYhzKTDBg6SW211M6OB5CqoFy88o5Tmme3qcSHdIRWHWu2C
mMPjuzaVmU5XOGOKjIYkZHM/JBp9F4N4J1c4A/WWzN0ABBy2pCEageipXXrYaPHf0Ww+MyyWN3B1
x/FrU54meoS95drE1bGIGhm+Vy6Tf3dphvq61V4IXbmK4ki70Aeygad078zwMGuZ01bLzs1cv2fv
489goy6yTJPi4er8FzJ9lq2zfAa9HW/HCMUgYGTd/m5Hphv6bZRrAfIRNhGOSsMpAhEzqhoJKage
7hd5yaYVhdyPpMpdtpFQbzyTPmTYq+JTM1r9Li7CGqjONF1ktUHYSUhpj4aaio0/zYi5Npsdb3e0
zesGU33b1Tu3gIdQqh248tLVr92m6Z4+vvHHk5SOJBJ0EYdeJP7qauOcJAAqW89iY9N64aMk/HXb
lb2zgy1bf/nzS3FjF18hokQUMocvFSSbtOli3HS9OdJwzuxpV3X4wJGwl2fKVr/VUoePkgMY8kde
YYIQeJqH1+ocZY7qOmEtLSRc3Hqc2bNhYcmoQ2y0VECDLb2Ceju4JX/gnLPBwD0RzkNZZ9QWYJhC
frLq1GrCwm2/qFXW72WZYSEfy/pZN9D6x0TpbdxIM+9zkSt3FL+1eyI5yV5J4urSrIdoN6V5n4Fi
KNS9Yc/1viBN5FM9l9U5/chRmY7GC+RUksxp8CyNj8Pvq83V7EDyz4PUme13VRRZsYG+pCzptnq5
Y60elItsanscxxTR4ksOyGArI/rDIKSmKHpjY1KbAfdUu5y6nghprbCsajONpnpZaS4ug3p0RA6A
JLOe9K4yXj8eHUdLNN+APCDWMF4/KiKrJZotYSOFTAH7JEN8q/XhdFf1zrj3pJ6itfQoksj43LRz
8qLUTnkBFn/JGkhMDkcXmwQroSsdu3uOcQU4QSBisP/sbzKd5KPZudUZee5xj4qvyj4XyRseKzCi
q9UlLuEeUufDdEgM5CXxB9pl1bCn91GseFdhapaB5BcOGAocwnnh2YyqAHDRaw3mhUQ5V/I/Klvw
gRgdFJQQ/bNJWk0ChgmAcszge1ox16pp9V8sotEzL+WJTYoO8H352qw0x5xuK4qrwjOhcEyA/R9A
iuaJr4aJa28S+l1XsxiRLORTOw87UUoBh3YQI+qdvp6+sqFoiy28G/K3lb5CICMjdw7Js9SAoXIa
RVEhREXB5eNheephLU4C28MMYfP5V+OSWkOa0rlEIz437qc2zqOvs15nAWZOse+81tqEaW7eloDV
7mcT0SQcmemT3QztDtTU/P3jj3NiuqbsQ9mfIuXv+KPD97yX8TgCcssDLe6T73aSAwaP7PBFjTy2
VB9f67gwSwWL1ZAnRf+MLsCy0//bQXAGJcC7waQSeeG0FbF9hbduR7V6hFnREiY+x98ZlqCdXAgS
eXZx5vrLpLWaxHUbqbzJtLbk8K1uvZGlyEOBzwT1nOQPiVWLrQmFBuk3q2Ilk/F5prl9RwJMv9Xa
yryQcdEAycr1x3a05jObwhMvCWcHFBj8wmuyrrAozVBrhSEKDiiociJbsS4t6OrnXpLlpq6/9FK/
0diBICJdI7AdUwpdDB69Yo68BB657Rd91ptvmhfRfNSULnd2aqeAd6F04EA3VFvht0aa8cdMFrO0
UKOEgnKe1duPn8eJG8C6TeiOS4+YPfzqcYjeVdHR8jgii+JiB3z12k5ra//xVU6McK7B/QVAgDp4
7RbGnzM7ZkyIz+xCfpJDTBReliDGBopw5t0+9YUQ7XAyM8kNQB18OL7d0qND7DHtkZPgXXMCR9bq
Yq57+PgbnbqMixPDo7SBmXJ938ifgNrW4UcqJTpZtzW9a8g057K2Ttw3ip8Uyhk0i1R2da4qRam7
XUyJM9GiAgKc2m4NxcxrJLpSO/MqHCt+0BNywmet4EIIPVY75cYC+CPon6N2GjkeKNBW80Yr7ooc
jGlWapABpSE3blE6N7pBlmJaFkoQRqZ3R0dR2fTqwHa48brPE8KvcxWIE7cChTsfkC42rbv1cqZV
aBbwaRWwQJuw9+lZqe+6jOyfi0LDvZlD9oz7BOvybZUYZrntsmL4wr9Ef9NhwIUAnNS89V1ngpxi
6KxYfoMA+ZxW5cS4wKi8KNLRXixQ8cPhR2IvNUNkhwE1i2bf63jxpXFuaT+ujNNgokbL/G1Ssuef
OrwKWS4eEtG+IaarAe0/TIBxK9lvdBICUdXGxAaD8rpNylbclrBysw2Mc/EdVO6z1BRjY1PDPjfH
LS/Wao4jXNJYwAQ2G4nfBre/LSzFUDaoWU24SaUzfq7MbkHQ1ekvGM5yZ45zf4mIaKsk+TvhCMPW
nLzqYqQsdGZCOzbS4T3g9LuMErSjR8d8tQsVNKEq5cURZyfNpF/eWJcX4KqyLe2t5L6hOvyliGQH
lRc2aTLMM5r48S119c/6CKPHbQbzV6PWMEbQxmztupT7qROgUirHObMeLk/q8K5h+0ZBRJmf//GK
Hz5JULeeVRU8REVBBtu1pXsDT9W7zoyJHCS8ZRdKNrpnGj4nLgp4nzcd2wQZK+ZqkMqqGFqrh7zU
hpJJHwzWDTSe7qKeyjmoQ6XYlHQIg49nzONiMKG8DBDil3h9sbyudsiDsFPd7Ns6mJq8/S4YRA8l
IrlvbjWat9AewaJBgPN+2LYAMEu1RdeCwgJ8hTs5zJ5s0YmfLYSXW1QE+qI5c+bvvV7Yz2c+54m7
s6hTUN2g12GTtPz8bwO5RgZRJ1ZVB+aA9pmJnli/TDPlN1dvopw1S89/VmYy32tKND3PgOgW67mZ
u5uw6qxtjFRfvyzLPE+2DbvXqyZM0neIjDl8o2QC7Pzx511u22oEMdpR9LB1pL61/rhOOdfVWPBx
48xoNomKITrDzrVTRG58HYvWeHG6GJq0QIn28ZWPp2R4HLamoeRhl6A6qxuVYSFbTJFLT0Ed2UJG
4jbqqHL0qGrPrOqnLgXKZWmEcRDGrHf4TKB7Uxc0qOIM2Ny3gBQ9v3KTwZ/h2575ViceP4sMiBV2
qYtSZNWzEAQdRopKz8IpwYMiXi/dn9LQoyvFU2dIwJCw0YIbjXouFePEd+S1WBxwbFyooa5uJ0iv
DOChCrhFa+pt1A7epjCL1PfMITqzHzsWBzqIwBCjIKND2MlW6fB+ukWCwgd4NxL0tHCDCkX2e9Fg
1FsyTyHcppPBAVrHn+jtJie0xq3D3CQvq8yGqK8ogDB9dnTEzuIoUuDb5nQp7dwVUQAVr9H3EdGG
4Lajvt56kV6HGwV+6ktlJ0XjD0jrPVIS2H2fmWNOPDtaxYtve8laY7wcfq2q9lBR5GEVpJMlntiR
9teLAfWTRRjhF9Ql6iaXSfL549fgeMlnu4TWl0M/Zxq0socXdSMqe+S1gHCpy3BbURH1jWRU/3x7
xmXoCCApxgQGcujwMpPWj1jrPFzb8axjYZjtz/YkcadjVqEbSZN2D1wTl6FZ1VeVatUM2IQo4aUI
DFESRBFbK3+O2/BCG3VK0B/fheW1OJyGTCRVFKqQvSw8g9Ub6mYmx5dKxdpDvsGLnQkMCaCJNrMN
19XvMltcfHzBE/tVbLTqQpDjTMQTXxU4FBI4ZlIOmkAXrjpAhra9DZkOlgeyR5NekIgRg4EgXVb1
zchwdr3W1xKWXp1lEEZDJ/KLNnNehJqnd3HY9gAr++xMKfbEVo1htgjBwTwsHIHVfWHaj4ZOIVY1
L2tjC2XO3ukq2ooE4sgLu2WRYK1tXCKfzfrKyqZx17REMAKZj74gdLWvaU2fE8Edw+Dol/GkeErs
9Dj+rqaaXCk0+MM64B7CfSr8k67zmlYi+S6sSr6XKQ3hnUeJJtymFSaU7VD2/QOFq7zchaFLgkJG
KwV6BNzKZ6XpjDck7625cVupqcEk0RJrNCBezzzw4x0m+0rqBowz8tqQKhy+AWONyE1tVAVgykDa
yNBmNJlma9rr9Zxukfua2BrFtNMae7ytPaezNoNaGW8gke3dx5/leK5e5k30ZL93CDToDj9KBZKX
PTgwyjaqfmDy1a693ngdp7o7U1c8nly40IK8oHhKb81dfv63zYginDgnNpQLNWMYaFqa0PWlb/Hx
1zl1FRROjFLIPEsP/PAqrR4mou44DKWtYFAMhbudSvjPH1/l+KaRMkSzAN8hY4+V/PAq+lDChLC1
NIhF2QSLYHIHCTO6anXr7eMrHX8f+gO2weSwxJazKzq8Us25eUHPEw2bFsW1Z1rU9ElC2H58lRMz
EIJqkzrisgtiW7ua+TviqAytDvHjjql3E1fT+B4hFNk0LdimkaH5HGVd4uPJJTW5l0OQaf2wgb5a
B1HR0PGErnOdRTFc+LR3zqzxx3cbUZfGThaGCcSXdROIvoIWhlmG+dSs38I00wFgtsaXxE27lzP3
4fjFhIGx0O9o9KFdXr+YBvQfppBU8UETdrx+Ukv9RNPbK8SfyXZMJtLpFda0ADWsvglt0T72yHSe
2Drrf0xZoNOH+RzRiQYnD93Y4aNPCg6GI40ilruYnDtVTntbj9Jzp93j3gy7Q49jONL+JU95NZYj
pZ/RGwFiLPQm/eqxCfBjl/4M6GVELKaaUKEAmZ92Q/9mcLrcgMEYfn5834+fMMpozDd0wuhrQ/g5
/KrYmPE7smThd7DjnZg5LFLc6GH01+fu6olljO/IiYiVDNsFFz28Fgl+zLk5GYauKIkDsspsqdbH
WaddD6VVAOsVlvUrK6UT+8sm5maeWZ6DUDURT5kk05LXpQ60Q2TrJs6Zbd+pT8dtWHbNv5X664de
zEY4am2eU3Xp2X4NEBkvdLy/jx1qy0ew7s1Vog5qHEQG7iU3i6MLON1f3MLFQjJzkNhHBtCCMx/r
eBZCA4zGngYDWyLejMN7RvBEJpQuzYlf6TO0bWa+t8Fx/+lShMYaWTNKdn5dBsThVbQp6VTaW0VA
X0r5WWVxeU0rXdLut9QzRbijL8SlFk/kMolTMl9/IfhXZlW4CFK8kUi+ITGiC07tf1zBpTmBDtZe
MBIQH9eopyJUiCocgbnjUKguUVzB7m5cZ/Pxy7O8HAf7VfbrC9mFQcMbfFT4jjNHTiHs2yBzi+lr
ncbGVwMm2ZNjtOoeHbTtR7baXE7g2WFcyvLPn5pp2OjwmDt+nzYPn1ocDl5Z2JyxEKssxVavuKjc
noCYkiCnj7/p0aEIMQgnWR4bCXZL0u3hpagY5EJp4XDoegm4KvcLXSOi6kqwUza6c0RUhEnHd5bD
F8ZE/mOLtBYDuSOTvFuTCcLZnNyIsQe6F1BNU5GgFProBVY6kSEx5UZ0Z/c5IXYz6u4fWUOFzHdL
w3yLI0SBF8KKxh+yM+Zresj9Ra2Deg1yzdbRzucFS0xUWTPmf/rfEomOJzFU6xmiThlp/RekD3aH
g6RWrQciJXrTx3yAUIu6KOlbQpubRxHqnRWY0Qh0IuxGSHdOM875leno6DQLJrwANzY0NjVSCGLu
xkHDx9yZabwRdqnftooXJrBAhva6h5cEAr8Q7nsu5uHSrqZMIewokcDw0ZVilh7s5nbhOiVQDUcC
F72mN0RAJ1/5kTjxeO0JEnEwwscG4yGKiMzuR0d5KaEkPkdOqNPEbuZvvdMab1FSKi+VGlsFSB9L
lH6vp47HvNsrtyTkKuSrm2MFMZAdSf1pWGg3m2roIHyynwHJl6oSjA9al0TZS1XEF5MJgOcij2wh
/VqvYEC6ZYXZnww5daO0uveSkzfAF8Qs9q0i9Nb01V4lzEqZcXHddcJkUtDgJCLGyydikfpstu1t
b9VkTWWJhOMMuZbHNJGUnuzoplbfh7zMdaDnrQTT1SXTY5fVurlxgAp8JYchLza91xFYgvq2cfwS
LXq9wfRCy8HSZuBFLbbtyh/nqn+SxBs+QkOnu5xUdVfsMkZJhBCwmsqtR4ZieSUr0EVQeoucfkAP
X5aMAorrmwHy9uAzymxrA1eZ7lTT2KRcTUUFWI7Doz5t7MWutkkdmb0lsp14ieDa6340udp3Q0Ny
4keeRcoQEqr+qfdyqcIWHNjVUfpNXYLMxvINeUQ/PXhqXz+lpmWi6UMGxQjh1PeJAr2qBZ3WoqqO
2bAIFFHGcK92IBeDQjjNYpZ3AXHks6iWyPMUiATvk/CjcHS+QvhIysAQnntbyWb4ZHA3+eecaAmV
MwZTbiUeRzJxazkiJc+WkAIGorNo7VICzcqSaA3qskx5H088x1MsC5OmLbvwpXS3XplMRACyz9js
ajWGmIA+rth5yAQ/1XFsfpaTNX8dswpQCWmDfk5l5cwO+FiWuHCXFnsZ1SBtOd4cznwtqCevGijX
5RAtsLN5xYb3Nt/X9uiiw5D2Rk+T4QLYrxEYLqlhmJcp3rhIszQkKj77+HjLFDV8+fjGnFhHKYEa
+B//zQtfbQwQMkm69CbYdbVy78oimx7aVvXO3P7jXRFfnzMAZaPFWIIw8/DrU4jRc1UkeaCMtD5G
uQtNj1Bk9dGKrJ1TWE9oiT4lroQKSejrbCLLqCP1rsmHM7Wro40q2mqs40jBUZ5rbJoPP4imV243
6riYQmMOf3qEQmyKUrbXtU2+0Z/eWl4F+gukCrBBpy50eKnRrMeM/eeSXFA5F5WRhb+q1vnj6ALa
e0tziRoqBhVG1+FVTG+2nJaOEsmZXbobzch8jOM2OnP2P3HbkNYsDDeHEhfdxNVV7IkzbkV9pgmH
lKyORu6IN1uop86ZE9zxgESktXTuUPKc0MM0Bh1yh2DuwHJ5KdLYmXdhhST342dzLLvhiRCLSXMQ
uuAitz/8Qr3VijaJyW/3YJCQllRQtwmkmkp324dFWPllPfU1YBZyCXwlmcfn2rDHMpisMVlA83W/
740+G868KCe+PW8JekAqOsxT6w5KK+rMbIYRxEhT2FtMie421SD/nPn2x/siVh12RVRHKZIeDRqd
5mGsl0v40xgTaTCJ9AGuDFb7rqp3NHKtW4qF3mdtMojhLiwscrrSCbInKuve0bLkK/eG9DTq9d6j
kXm2T6F9/PNbAdidvqC38EjY7h8+oVBOSZOkNJO8iKgTVe3YhXu4ZT6+FSduOP/679It+1IOSYdX
SfW6JZyTyq2TaUTKef14q2aZdma4nXh9kBiRqsR/S/F19ZJafWoPY6JVS+BNAx0HrZ2Vx/VlFprF
uWd7VAFZPPrLw0U4gdDxKAcgLEvW85rThDOo94LkmKdEevPXPrbEpU6m+33fa+nnKIxiIix0+9kc
UuuxHjgtf3xrfx91D881fBKqXugClvSW9RMUFdTvMEaPZ8MWi6/mUKrfRNp3PzmLxKi+8My3/liP
hXsNFcx40sY6EVeDHc9ZkLud+RDSqfmqpSUBgEXaq36ml/1+7pxJbDNona8AWdGU6hR5rzNvrtqd
lKP6lnYjsajsW6mqJ1We/3LDsdE3ZVRSUIxNaX/9+HseP1waLYgb6TRoi417NYS6xJ4qDbFhAGo2
2bC0m3CLE/2bhmPkzKWOz0/40mGhcnhCvQSB5HC0WpSQsbR0XMowYv2qUXXp+lVSmreuQePs0uH/
0IaPVn0uU+TElXGa0FilykP9YC0Atpt6Bg9EuNCkj91TkQC/Jlyj3RlObbzoIp12ZlinTx/f2eNp
ivIZiQ48R+Yr9Xfr8G8VZ3DYLSMIIKorW4Sj4WhZzxC9rJs2jCVbifScGfkYk7egZuF/UsCg68lj
PbzBKWceNTNxUqSpVj/kriQkWcPnaezqyO2N/RwZUUNOm6F8EbqHZdBNq+zB8YqeSLIuE/fxGHLa
KSsFqpeGjvQhBeu9MQgTbREbQJLd0/mpX8u2aL4IVhfagJaIv5PY5IH9JI3rvsX+TM5jQSOJOCyl
941eSbJtFZVp+mkKU1vxiYOs8W71VYMlzFVybWObiGk2HMPMX4ozt8VlQh606bPbhSFbNwSVxjKd
vzVK44hF2hj2l1PENsEvOKz3fzrboangtV8KJ0s61Hqz11iEkhJgSDaZbNtPFPp77AoEKJs4FTYf
j5AjxQElC3dRq/LQ4A94y/T+txESYbVy1XjoqWk72U2qYwxbGF3NJdkk9SUn7ggLhaPfhmUKHfDj
ax8tHVyb2ZzdA/U++tarsYLfS4lwVIJPwRF2hQIBD57uGf8+Ofyvg7ik9l//ze9fS4Jr4kh0q9/+
6yZ+JRW0/NX99/LX/s8fO/xL/7qr3ouHrnl/725+VOs/efAX+ff/c/3Nj+7HwW8oGsTd/Ll/b+Yv
722fdb8vEr2Xy5/8f/3hf73//lce5+r9n38RLlN0y78WkdLz139+tH/75194P/92w5d//z8/vP2R
8/f4Nf4Z/zj6G+8/2m75y//Ai4q+agEFLnFVTFjj+/ITTfvHUvOhg+yyg0J+yXMpKAmIf/6laPY/
UIShxydYg7GJYu2v/2rL/vfPdJefsVwu9gDqykgS/vrf3/3+36vavx8L9+I/v/+vos/vy7jo2n/+
dbgoMCRRMyztst/7FzoAq5maBrenzXoX0cFqtM/t1L20MOtI7HT1Mws+EyGD/P+us8vwp+dMbddY
qnj0UFcvQVuTE9JEce2rJMPjBsFyMapcGgLRpJCYGU6Wb2UcuGuzt28xZohtZU/jA57n4kfVGcVt
qY7o8nuR793cSi8H2JJwDIE6ZkJ/9xTbvKyq6RljgXHV9q1yH/c6VE007fcpW5jvxhy5D6Vb3gpN
8UhTtbxtaw3vczOQ+g3X4zVWNBDPYfQt9BDb+nZlcGPAjBJsEIczVmXFje0gHOzhrs27+0Gvu/fQ
CNOG7Bfnp2uJ9iL2zNaPWwX50JRcgVggvrysqeZIJ0ey3TfmNiz64o0YTrJO6ccF+dBUQEvnuH5o
sBwmm4rtptjSLXFaus1d9C5hG04bg5lwJ3QijVPD6lTdxxZMla17yBVPSbWtgwgnUx88YRtCcy/L
PC5De2P0lpnVV6qn6LLbDcjVnPHKmcBEfgPxAQFS4LgYfI8DvXXXwE+7H1Ktf82myOl5RrmJf08t
jB/tVGvTNlJ70o5dk5RHEy6s7Zdtp3z3QpQVMg/Lt94u4y9aj7WGoO54MDdYeIcuSMbZeulkbXv7
rMoponqC1qavjaUXXVnCcL7NJWHzPmUYCTCPcijg0caOlr40AQLkdX2lIUT9cmxs5PembOt0Aww3
mRFpNbLyyagHCztravysl23SXSltOpPClg0Mt4iUE++qrMC4+zDG05SyU99b2yhPTQCjXLgks569
iN/lhlXuqjoSV06/nOaUOcF4mUJKeLJsAuF2fIfuMVEtuKccaUlPxLhv/3Int5w3MhsyrtbhJAw0
VwDTDM18bH1NOnZIX63VqZTMKoKfMnWM5zYZMMUS8glrv88L5X0I2yb3mzjT38gFUuSF57Tec2c4
QIZS3RMFIhmyvIMBEtfgl6LxruSIsRXSmIm+1xhiFm8SERm5paGXr0muZXfgS8mvgH431TtnhAvr
N2OpLX+6q99kahNxOzhkE2/x2NT2hgTZvtnoDbat3dDgQY8+t904My8wKbF1fU8b1xQbFQLmdzNT
dIq+uTJdVXqWyq1hC69GOm6jJRdKptXbAs+XuKotKDWXTtflP+zESL/NhKBlm8zQpm43awM3Jydl
lxyatI083w1TFSqBHU/hpkFy8pmMYveVMRGb+6oFnLuErsCHVZ2EAFr0H/PPRijC3NK90rNdYhZN
vE17l9mE4ZN/T6WqPOiJk7qbEQPgndRMRGpxa2RuYCZQYy+8kjFDXTQaP5O4awMAjSn/ocBpaErO
ptE9Jag5vrZFoTt7gF8dgNbGtXBF4q/DnjRa8WXBqZugzElt33Hcw/CcY+wY2Nv7+bLLBxsBeklT
fWuoVNfu1WEa3+ibYJ8T5ZB2viiRlfkCmRgJNHX8TZ3CPvpmELP4NmlW/6plXfalCREobsrRpDQI
HiKWPk7ZkCyWIY/MXW0ZQpla3xGZ1FFSUp1s70MkvbbfVr2otxpnOXlJGGfzZQGEo6JBcaATxllF
vyDTRfE2yRWzupJNXU2bPkyGdNt0mSG2aj6V/Z1qzpL3JZ86h4N0aBOCi+VE7BoRN+VWH2uhBiIc
HP3KK6W1BEBpDIpBxIZ26XUWKSdawnmjzzA8EDftDRfRZM5qAMd1eZEo7ESfZqzPmu9442xvsSNA
g5C6WiuPOA2j1y4NR91nF06qvT15w3Ua5124LSNj/ObGtZ5dath0qVO6Mvwf9s5jR3JkS9OvMug9
a6jFlsJluIeWGyIzI5Ok0aiFkXz6/vyKBu4dYNC9712hRFaEO2l2zi+RTJgaKnxVVYP/PpQOiw+Z
pe6dMzWcAzk/bM/LK+e3us9g+jOdKsIL5EWVfTVL5oy/fZT81Z+Osq/lZ5NSr0zZbdc5NHwZhuqf
ArHY/iOSDFRVESp7udKiM/uWkxAyrqvnQFNZcV1p3pl5tryUjDCKK00xkh+d1xAlN40W2XHd0GjW
fupXoe75nA3tWPlEpNM87c4t0QD8+ekhL2ixO2c5weWUZthS0vObovG1/gitbKsDYLxbTkRkzJpP
17jnrFTrdZZGloJY65qEUG0yYAOyUUs5kTB0Dq8KcSaJtlupV/6bt65i4HDORPfUdrayYn81ze1Q
r05j79PB8mSisJ1xlIypyeHXlVWBJ9lo3YMjcbs/aKOQnRMqs+EO5aKdPiojL5u9Xpu2taewqTSi
LC1s3qgO9x3LtiCim74s1dlPJUXQ9oHeHDQdlIkGxFRS6mqIb0sZXYC/yR31pO5JrqRbvek78Ysi
JXN8aSd3Ni8ryY3VBZsmFUhLZa+sGxAIhOe2A18oQe1tlb7qJUVsMU7ZOd+bAqyIn37oN3J9K3Wv
1Gq5Sc76n184f5W6Ke4rEc9lVjmPqtStuyXnfD2rrVNzPJS5ZfIJuUv9VJJqMZ7yPHV/tYZNTLXW
0EiVwIxAIY3bkE8P02qZPx1DZdMfwpXT/AcYaTVd7El22V3jCs88lnpd3aKV9YBWLMUxqnu026+d
u+dRWcSctL3dr06U29lmn/Rt/SZE1A6XhRg6NIvV1aUml8GD/d6M+7UNaCILNudAmmY+RaIapB1T
/Csi0xpoClkEE0fqZAfHXl6E6dafdOQSwZlWTpsUN39Olubyysyw/HEaXSbryLEV8nQOO1I7N95k
nyjtfqnvKbbLd+YEB0bGKdEAhtZS8TWr7khritwvukUaQNo5sTeu7XGem+2tLkVu4OI0nRjiIEdM
dyvAdkaMXZntaJfaWPx9by51SKifipFZXEFiw7r1vIPVWurOMAa1mwfvuyX58ZCPoxt5OidJmaXt
rpu6bCfG5Xsj9nvvmpKO4fRWxqKa6b0TS/1Alz2dzl5uHHrXFh+1ytNPLMp9GfK75jBcfh3wJUvS
lMJ0M7nkTOR9oSYdhefd6wiOdQ62zMwE9d2IFaKaqHJ3WxTfYT9lbgxrIHe6t2m/gtT9yWMyPCy2
oUXWSJWx6O3p0luTAqPQzIHTSvZJbk3bw9rIMubka0+d2zl7wxm1X5lt3/n5Qiy2VlZocS2NKnbi
QdquK0/CW/vnmah44suJGdE5xXqx94f8z1TbU8w0R4a+TsNFjFTauY5Lr9FYKN/KXqZEsGh+qAal
P7WpNscA996x67MGWWhdPbfpsl5SciUv4yj6I2XODD+Vjkd1zfRdrgeK45TxaaSN77QOPDHIhnsL
vlMv7ozRfF7GgG6SJm9jK6MoLdXaOumGHoHPUmcfvLx97GXT+KmbtR4RL2Relt5p/9TNmj6m60AF
NMs7BQDWQx7Urya2B7rpNO0gx/SPTQrFQQXQkEzGMX/yrX6+b6huKfT1jYDGrdvlgf3lMOKG8+Qu
x7q20BtRBD+q2N94qWkD990fJK57D9bCtU5TrnNxuTj3raHevKWvPldi8ENVTtZJLsTRhVXXfHcB
YbDWQDK+uUmJkV0+B50BO674wamGp911q1SdCKsKvGgobE0hInBfg4IiotAmBuW3gYpBJJZw+z/m
YBbHxjbT2JycJsBFr9CKDyXtUottFXHQauNEI4helrx2Yvy9Vf4U1/WgJd3MeAqk+SFKx2PHkU6s
laVzpIhuEeFoKT0xx3X6I7p8zv4OnPzvrv8fyI7+f7t+OPVlUf/4P7sfQ/MvC//tP/vHwv8XKYHM
wqzSN6k1Wpl/Lvya8xdPKwv1TQWHoRMU9r82fsP5Czoa1J2eKlYQCNj/WviDvwgQskGNIOlwjBOr
+j/Z9+Hb/g145zWETSJY6paCjaLn30vEJQUbYHtm5Cly4oxx7rYrD6v1e9TIX6LQbw5pgMxRZgTu
vppL87PGSNvN+UEjV5PkuCVAS78aSZ6OSeAJ4mW1nJRGHwjQaAPvvKX5yubF7Giu9s5dgwIPBPqA
ZoUpHlMcBeMA+17brz0VeKvCsC3NvEik79HljgblzDT+nLP/qGUgxC3N0vuiIQJ6vIUf9EPYr2l2
IeaOhcFo1f0tTZ+4Nw0gU8Mwy3c4PvWNl8UtJwlo8Htaz7HQvGjsqKbIU7VzjTR7D4r0JsCo71aD
I79iS6Da0zU/MN7n+xY9WGR2dhFvg0Xcq9uhd9GH12oWzr0aTesoLb2CH6/+VNILkrRTw4Puiu2P
oxVfpr/KmEAhiUmuFEf0KQNl20Z6L4LJPtf00T8iPjWOVU60Th0M82vhVQ0B8elinJw00zdmdcd5
shGmRF3mPLaFitfW/QqoNvhehPTGkIjOStFs0uqP61LTHN0Ndnrn08ZA/Epjb5du3KwLgo+6SVRG
tiZ+E/9PlxtOknPZlIlDx3SP3qXKPht/MHF4LubwkJWm905cj+WHU7GtD00nq6vFW0HnRtUSaovy
4Dg4CCkfhm2pL8WtE32UBS4YPsKZM0etxxUX5h5w1WXPGkbiKvcuJIeySFL23WgaZuYQq1ZuZE3C
mGOsMMGHKWx/+UmfFb6XodPv28oa7GicSSp5AR7Vr3PvPSL/spNqM4oucqVkbdKE29xaKcGagfXv
mmLrk0ZY9ciKv1SnxZTu/RzwbeRl0SYZJar3ad9ebVOv8rCz6uUqfcuiSaJaT1vmvXmqNssTq0i9
bwz7MDe3MoYtXXdZbX5VMo8bSDpyUbfivWD+jjdgixBRH4uYs+9I8YpT7hI/SLf7tXfz07qZSca/
YmWPwA9MTFN9TZV9Z5f6nShZo7jCxLh+eJ24ZBv+D78415Ppx9DbSZZnyVSVc1Tcalxr7ZCvRkx7
Sdj6FInnPTFqs0MNrVfeW7O3l9UMzJ8yAQ8vnsgiqmRv45fZsx8uV8CjaHSPo/U0N8+d0+/beY0y
81dpbcmyrnye+ofuiOEJXfV9SkI5Gug9x9G06y12kdQ834yy+ppeMotU80YuISgxpI6Z0Ek7J8Hm
Hwj6Sg/c/xEbJN+qFpx9oi6OfFW7WS5n2dK4AiK6h8gzool+pAjv/lEU+XCaaXB9cHL+vznkAoKd
zEs6T7bPvDZ3hnigiCD09a+i9F9znR6VzdmvfhF1U3C0qi0MthrCTdybPqadktSgfjujAY7z4o/N
qeJhMD4OVrG8qh5RkFGNYSUI92g8m0TiPklz79WTqNLLoXI454avVDeNu1ysc7SUxZ9GygcpqI3Z
BMXsk959tJ361tKAmj/exiMmzTMVQPG0yGvdDT9kUewNbdnYy4yfa10u2UVuqYVbZpj2q6DE5LEp
CR0u2XqKUKejW5E1wgiL5sg3Wwa1MWoEPVlHbPg9VX5MaDHreH4e0MppYSVFn73SUWqFOCl2GQrd
MSeaUV8TRrHnrMx/F5r+s175qIzcLx+rTaG6KyngmrekdilPEsyLT/aaDt/W1j/pmp4+9VVaoNEy
tavI58ZKUhmgx571YL7cfEOx2Wr9QbUN0bHeJI9Z1hpvKOlvmRdD86E1NUSQ3acgSVvwVAtBqF9p
bD/KfgguTDO7LDXRpY7mlvQtkZc+mw+4qX0BSX7O0/4Wu+J/SM0n5FGK5aiCeSKjluqUQhSn3GqD
k89aGdmmaO9Sc/XDXAaJaP2INLkXQ6oH2WEVGNsy6rdR3nVpLe6p/+Hsz1+9lTeDBKn3DkMOWWZF
Y9Ewlz17N2eY1+i/AXYPJIic6qE5zEW5N8aCW8Vyl3M2d22ild0vyM6LX06/qqUYonQgnqZsysfe
MH7R40AwcDZx+RgF0S2M+vTJg16XSdCvFftWaaBup0fZ98SSpBm1aFpe22Gw0pUjLZdagMlUoCdk
MdGh8is19HInx/q06IH4npX091Q6fAd9c1Jlr+88musqx47a6sYp6Xki0uq6VsV916FxE/3qYfvM
E1KQkEsSElKCqtpvxvK2bZ+DY0WId8OcTxvVIECVBZDVvAezugPxqsLRFgl9vwdH+yQzeG+VENSu
ub17frkX2qfbD4epUxeP1THTFIUqfVfHPCXhhhoXi8p+0uvHXs47u1mO5A3wOphuZHvzQza29xgc
z3QM478TNUkE7GWFP1zMTT9icCA0DP9bLS9BZ78SrvpB69VpnqdTyUNMtgPoqjjXZJ9MNWGFVqZ/
pX1+dWkbB5uKKu+yedM7QdknU7NeaG0CSuq1K7zn721+7gYv3xkzOBuWdQrFVvuPmzpM4kAE5g97
KmNfaAbSVYLqF+cZI+jHOvypPHkAX7u4I8dMT3O2pYtrI8kqSnvIVOoeBEpZk/jWwLRtRIry1pCt
85oTh+5h7gCuuuTWWVmpSCr5q9OLIzLcxKR+TlCKNa14EUdb7YLlq/D9yOJrp1DMsZLVNC5BOu+7
StOOvg4845ehdqtuMsjkEjLMh/d8yc7W+r6qfO9XBG0ta6SZhgyFrtqTbqK8LLL5ae6Cw7wtjzM5
ndEWEL+bBt+8tHE+AM1I+FVwxPXodBarmNK+3bY95kGw4wOLeDSQnObHhg3Y3/x93dOYNEPiui+O
1v+4lX5aQos3jo1MpyAsH/srpiXWzvHJ7FEPWzg+tO64zoCWUCCpDQ5ILHLUoOA0RXnxB68ONwlQ
O/z2pXtd6uHDNNbd1K0Hu3R2+OviLafKRNZNrMu9GgX5prNPw5deReD/wb6XFl8vy2lQYrRwco4q
+w6j092qIzUlm+5x8qbXRllaXKnPrZriypXNwZor77wMmuAXDdbTWH3zVR5Lk8+kqeJlqi68WuEy
3HAg++QOKcGHc3klBAO1kfIe3ZmETm9SbHOTc2m9jmK3wkuG3HzK2J/5JoanjkFjHucHmsqibaGr
K1eUCOYUlulDbKphbyxO7KopVNbwvJBrEjcjqF3hV2081N0U2/YyH7bB/giCuX6Z8TcnljME5wCC
BNYOg2qzaM7LahUfRvMSbMuVULLnplliZzZ3QCCPBLWekbDdeaNi3zeZOO2AKNvhNGLOdrPu0e7N
J7+YD8T2findfxinaqcFd6bS4nzT9yZRILR3xfLWKa/8F0xN827Tx+/bgb7Dxs990Mx76VBQ34+v
XW0edUTct9l0V7aorCkte6WwK4E6IK2nir153HnrOyxSiIZE7urCmfaDf5LNrVakOBBuBeZMmXmy
Og6PeuvHjqCILzB/Zf3PGo/5nlEdJbhtW0llTm+1VX0aq/9lyiU9OUCVFBlwBIAiZqZ4t+o6KQL3
SAwn31vJncG5MG91EOEF4+YoKMyyvPTH6MzRNMvrLYmY6eTWmh5Z1UAJqNoNILVgjJWVXu3smhZf
dcNAYt/LctjPNcUoQ/c5zCY3sx3doDCt1b+sTKIbZxmHolEZSKNOI1yDEGZDdNHp/a4hAAE0tYTA
kT8619oTu58AZD8Cgr1gizrWBaCaW+xZWw+LNcWZGfDwqDaqWnNf0wqyLxpuDWEnnXTcpGy8dD/i
U+7s9MnrvkTlr1Ht195us58sv7ISp7thPqW/Sz3r1uoXgWkaR6H7c+R5dyx4O0DBsECVgOWnfOvm
MS5WD+VdcHXWzo80+TMwUKwbPwbPJufL+2lkv6ROZq2bd0bYidNkvFuN+cMpN54Z66Xoy3xXbR63
tkfErLbWDJZDRyw0epw8NdJPfGBcpBRYdhrg8UobH4skqr8m7Pr+ucdK/5Y3qbj9vWy9DEvr7Eb6
VogBHhtq6TMuzAHLv0l7HUiTs3FMuGfLLn9qjvWhOJ/DLIMjybTbI4lxZMiKB3O1flaLV8QLpKux
gJU3ajsFang3u/xJOXb/LmguE7e7NC3vNOoJTUPt+614dFaQaDraruRZfg+0LPbQsJFbu6FTerFI
+2/Q82jlEQoW/2K65lXaNgUdpYa+tvFCXW/23PwJwXd3GVfpA4VwW2IaWnmp505c26APDuvgmEyn
sg8oFJViCoxQiKq/sulqu7lGvIGz3XmWoznsAr/OP0bXK79SbctDWdNFXNjmcOfCSEQjLOaXRrhs
pOZZS+i69C/zpgUHQNWmidAZz9BYKW7fUW7aHZJXSeWFNukGgUlFRT5ltdl/5jZv55DMK3UthTXd
Z05PkZaz+ZANddO5NJ0NE/haRlBZERNaqJpkKMzWuGuYc+lKrUttaoKDaJaJzA+alFFS65VLPaQz
Z/1eo7/wkrrZrUcvqG7h5LBqhWDu2BjBHwhXKilk5sglFjUtrkFhKZZvbTyO/VSE8zDXNSb13Dj5
Jt0Y0SizHJ5zKwtKmBvbgNV0DEpaZy9r4KMq/tpmsHhHXRsUfG8mqyhkJu2Elj8PDHKpWiK5DaIk
26Emp9rI6OmLaQhxd6pk2FAGhzdD6nhwybi0r17XgjIvwi2OG1UQPh7nNTusPSrqgIDWF2wbw9Ng
uVrNSEYeP96ejCeawDwBgbo03hUfiBYVbqDxDfIPDxPTbzj3eX2hiItffkLA9QiEJFc/UYOmxL1v
aI6768thI6rYJuM+XhdHY4Ok6xM+3CiOVce6Fttaur51NfE0xF/yLvXlehs7szV0Sc4YzjTUcIF5
Xup1mH8DTzN+EWFf6sfRu7Va3sikvrQO2HL0zgKP7Yz2os1WnRkxyZ9qOaZ1UMs7otvpbQl6A8+u
LjaDQNPOW7z+KtexU0cJB748i8mRxm8WuNz7XdSYirAd1ja2qtRdPiAn1d042tsBgTeRsOmyAJH3
hHSaG5WTT6hC+jTiJDDOqWEFnEwFqVn7Gt4p3Tuj3xehsiFwwo7ThPMM391FQBa2VBwDr8bzsggV
NvwtRoIgI+RM2PhWIncTw8UdyAENA1j3PprBUX82pABhJRmpdzil9L7W5G6u6bGHZE0jq1tmB/NP
yqy3jo4wwmbSvft28YkKxcitPbmDtH7XbTD9NE3LfFzRIP5uRiYUuiDAnvs23y/1OpxaCm0/W8OA
CaPQwyQ1Fx7DjG64NICzXE1aINt63Nfm1j3lhWhPs0izR5GmaR773ebSf7pk/Q623DzWWIMi4gGL
j0KK4TwvEgXVoPeJrSu8KznHwBy6xIDtPGRgv0c3DY7OXAbPhPD4T13hNxdznJxHdJ0Ou1utMFdB
HZPnhGbjHbuX89jVdKCxdgsYFOkM/UiayQDzWa1iPbmE6Ny+/VuGZ1s4wQP7kxMtmhDHwciqsMs9
bFBOSmUYESm6/07kyPhH732edZXqa1SQK/hck096D6Kv7bpyNc+VnbEvGHeFnoN6weLbYWW0+EK3
lZNu6XVqAhy4mOeS4/IDLVx7EkaTPadjzzxiU7cAlDWDtuE/GK9VYQYfw7Rye1dFKgJYsCX7Udcy
388Vu7Gg7u1X6UlbhuNsVG+iXOlUNTLNQqObN1fc6/1vkuXueY4kXsBW/NGEb/CgKixbe3McuGL4
nN2d6xdItHVAUhx8bLoia6cn0VWGCq0hQ4zUDCn9r1DS/t3Y+u67sbRMMxks3tpaswH0Y7C+bTYh
szxeaMnCzlk2MD+0F69grmoNTaXPB5oG0Yc0NkOyfW+5tO0a0rL3sFEp9PGEj3ZahuEADGcdHZjt
h97wU5Y1qzla21feP6k+E1FK8c0dyOfqecuzR1n3qeMtPFkonneFNzZOOGUN47NmFL+h9RlxaJFd
T0iIsocs8+1nZdF55SPNCc26GF4WPWfxBYIedtnkLBc5IVHwsvaJSNf1ajgd2tHR8s/OzH7F5z0+
WpwwjB19najlxSpBCEwghoMMOpPm4kZDiI3kwu2BJPku9OVcYtdPOqLHdtISadRZFU+3gk2anRRE
dbxOKr/okuvUEXteKxnrffnRrc5zj8BENXttCc5LlX3XtqSf1w41RhtvkMcqWA9TYDNUIKsptjTR
0226U5RfhU2BUay1G5OHsyaT3ANwNpp+vtiNSk83ipblp7S+0W1p70hq82qn0z3yVkpOJ8tIZvMh
hQn6cAdxXv2u/7lsVX6pKLv4Aw+ubnITfT53rVl+yGZdf0vbkp+GPdqnlIpfMof6pEcpom4l1F5/
mHO/DY6j1GhsrNqyXvY8n1V+nNG8fUivhkAfnfy+LDfrF4ryTnAoa0XilbZ8xfVvfLpN0F7x7+I9
VWLQfmRI0KiP1pZjnpfTi7EZNc5GLZjvVzPbHpU3psDu+uj+hMYsT8iQCevejP3kKP2g4775bokF
vcuZkIxEmeX8ox9t4Ak1dvdWLauD3zn6vtjwigyet+1rTQ81q35cFvChKT2vq72FcszNaM6XHKVQ
ZexVjusRH2BNIMx9xhVIahgyPJdu3xB3QHCkIGlHifSpw/0XcpFTJBLcXsmFnqR86y6zqgaw547E
8jk7A2uh1KYxhMZlpApzBsaLrNl9U9uSkAd0aE0t/8YGL0K7Gc4jNtUknabxgJzOjsuNpK5F8+68
AMSe7Arkd6gomnGYDwOyWWYFOqEBRD0H+lI26auLbW3v2q64a4xKJ3VwdAk5X7cHb2g+l6L/TVAu
IdUDu8otNs2u69MEFB+ZiPXi0shO81i90bqSWGln/fDWCWAJJnSHyy6cummfUft9JNoLIEa5r4bL
g9/TW3w/0fN7LrSq34FpJes0MtL5FHAA8Pb3bus8zypDPaDj8+RcTX+afn2GjIiVM257vdE+UQEh
F1oWitZ5jLEFErkHOzROlkeF8bdwFMtFYB7aekDpP86PaebCsdZ8LrOsaGz25/clK3veY+cKaCPe
GD/LfePMc8Lxvk+LoQyXjEK22l+ffEvE8EK7TObNbsbrndhGsx4aa3ZQHLrGMQDsPaykVX3C6laM
1j1gBQrIB+l8OH6zH6aeAvdqTBBOWiE5449GGSB5zMQZAUZ2GLfF2kK/3LZQ70cvwmqdUZpNZu9g
m/cWxdHegvbIKHmXGr/nesP7CFDnq1/+phwAD33Het0eDRP38wpuqLzSeJL5mIy6VyVmNi+JdhO9
zdkXjSfkApYEyDnT+G6XQOd0Ye/QL8Gl2Y560Pyex4M5LBo1ejR1hG6RMpYjEtyDJAGCLKaif1SK
J6aUyxVKYeSsc3ECE6V+h1ahfQ5S/RIEg3GctOplMNY7M1u+l8U7dW13JnLoTrTiLfgb1KfGZyZ4
ii2IJ35sDW/5zgDuTJH312H2tS9RlN69q5dUNC39dODcnRJHSnn2q1owfPDLKDzjj65Z/hypF0MW
kYU57GKM1l1H8ldm8DrZterzVxsQXxekVHZA/Vo7HT1ErttQPkIRHuiZooSSKigarbmdFOOXVR3K
oU8GbbqvaY1B7fIxzpv3uHZTZPVr/SiGzvnRLLP/hN9D0r/KSce0pMtzMGaMFYtpvyxsAhGyqCFR
mx32FMruyPAFcINl2c+jHO8QuJ5MQLxo1tV1ILvqLQjK/D5F0eKYI6rVegNyG/0lmtoFS8K8biEG
4R9dB60YER5mXpQyQHWGOT3qjQ0gZsSj1L/WrTMOtUFmbhGYAIFqr6zM2DWT9TJxlMRLtvSnqa7G
n4ug6wX7Y8tDUT9ZRXaL5b/zDRfrvfGT6DeyIbY9ocMR3+jJGufQDJ7LGtYmK1Q4KvO4pto5K+0j
mglCt5uvdlWYhOez0qqRQbxH7dw2ZTJswIltK4HWOdgDalTByPVfFi09reS3EaL7xnf41PblubGK
e5n38SoKYiNbzd2zLa0HN9fz3WzKtxXwcc5N63WqAlS5hPeXSiJY/RssyIuw5ObwtqAee18qLSk7
WBc/H3BgqtXcGfnmnL2+o688P9uNgCyA4d6iblymnbd0WcK9XES6rj68wXsfquaZdVa+8utU4eAo
nH/+UbUyLG0Q4yVr40lkd5ZzUnl7FgBID2rSix25Qfei+DalEkWI1tW+7whP96jYWlgIP4vZXH72
/eLcz4Uab1kJE6ZFYS3xskw3JL3ogjTSeAWJPNAASengsoPHqiYWn9LBJXjLWEG0Mwy5dk/kRf3Z
ZI7zQ79hbpKf0uVfur1PPmFuWsTc1g8JgZtd3FaI2WKzXkdGmFoOE2yKsXdMBepMAe89KUR+7Le5
fjHQ721x70FI2VLffnnkMYHBudVvhtEMHlHQLefJiQNMGll2zizIS8Dg3/pK5QpzUDE2am8ymEX5
6IpP5EWruqQ2ocO7YRC9BoG4GJFEtP2/YhCcJTfjx82j/H//6a34f3wfyZgX0L//Yvy4/Rd/l4HY
3l+sGvjIqQa0LIL+cQT93fdhmX8RYEI4GfHpf1N6IB35h+/DsP+im4mAE1vXqZi1b+78f9g+rL+I
drnFJnn8AwwbuHj++ZP9d1wf/r/55IjgwgnoYccwDUBSfsb/+BdDkpDrwhAHtJHRM+WdALKdBxxr
nWaHuZn1p16M2cSzVjdURCJ/zKnkmctN+xz6/ibBELbZf3R5b98EDG6GIM2bJ7M/F57k4QO8yE/5
YgEGoaQqXGD73i8TI29d/zhCmRanfmpSrpBKGPZebF766Tlt+kBgJuE/9FQbbayBOLKmmEb1PbZ1
+VVWpYGkirsi2wtpbM8ofrs1LnpYagDEsp1j12+9MSIRsHi0Omt8SBkmtNBxM2fZ6w7atog/xMlD
RJxtiZK17c8md4hzEiu1uqFEPgeNz8ZtvA6FUEiYhVbgLlkD2fHr11l27GnyS+PZ7jPYlkrPyhPK
9UC/r+1V6/eVA4qyK9M6R7icmT4Jn15fI8Y0NDICmBgWywruRYM2owoVljCXQOFuVWAUwgWdUOPI
2dG6RIy0cQ07JkCM+9ZVoVcbNt0jCzG74bROZbY9e6LJhpe51A1nOxYN7hP/p6kXnGlnGntHfXqE
f8olm9Gs5SJgHdLdQT2ZWlVvVLcNeTNVx2VeHCCksJgISd+eNleYJNDM/FK3Uxf73xzNbINk0BAa
k8GOocL1diWU75S4BkaGsHI7qz23IPTjmWit8svA1Qu6tXh55z+oNYeOIqFjhRKCP5ufM6QzemJD
QDd4cEyjfmq6ziovqOqGcu/JWSlIMI6s2K39LYcsmkyaEHuklAzXW+PEeEqRzG6j3yD8ZBlqvahR
HTqjlcgQKHP23Xga8fCEom6KOe4FRy6dCYDJ6JEyLq0tm3XGgTXXm0uzqsJNlqKoXwIU2gYq13J8
yGa0GbFh8cxRIufZ8aBJb9iP2eY/5MMAkzMoUu6BU7L5jm9I3BcOG+EhmHwG7RKtwYfnCaWXYeOr
23PrpnOxI80NZnse0JOD9k0Gu5U/dIrAt3k194szOhmfDDAIFLjP/KmcfjG/MLXjd/GLmugt5uGp
OweLiap89atbKQpqprZ/BAbwngIEUcVhmfXBCbsNkGgFRNR741XrhV7tkVnRL1bwrLe7Umq4lDOZ
5uYxDbCuTNycmyMuaMcHFtGiSG33A+6sYUbF2YHQQ4y2n3/Qy+WN96t0R7kfxShtnD2ZzhLlSId8
lmIMQI7RyJRNer8ts7IuDi//fM07ALOoqXEC/DIEqnqkTbn7oKOwD8hiYc2eoNlQA7sg3QZy5KvW
GcqOjNnwH7utm+RBLu2s3bYy7ZwzRsyRaiz8/fAVFJd2TO9N5Dil/sjCIY3/ZO9MeuNGsi76Vxq9
Z4HzsE0yJ0m2lZqtDSFZEofgGByC5K//DuUqtOyudqEWvWjgA2rlkpSZTDIi3nv3nrvVtXRGYZwI
5EGeLspk6y2xfz34s3MIJmBC67ReLej1nfSUTBZDf9GW06YLFlwxg82wFJ172dHjGlCN7/RyyI6e
3dLDEsInIyfnTDzsyUtpnoHZzME2ox9K5iAzexFquYZgYTCsJKq4R04uZclVitiFKPaUB3+DNSqV
2KjE6KAqdgTKJqfm2OPVfnKb1+P8RFmui61fAg3dIB0xiJO1GbltkGMV2BiDEmmPNvv0EIwWebfe
6o9ur+lG1Bqxf7RTJ5hCmg7iLI71VSxjEOPN2NvBmUREOsfruEt9c1sHsTluCjGqZWNy7kMJJZF6
8YSUb55WFeeyl/btWBVtymCvjNP6XgStunaddR2ZjWB8BabiOWfo3FbGVB43NxlWhc8NTPlpy4zS
BRajjGGJJiOfP7uTz2ZgDnpZc/u7nb9PWegQr8N7Oi2yLOONzyFGbqQlu2zHTpYuF4I177ISnuDo
tFQ8UIk5cpy1i4AmBkGcrBP2MJ+QECfadl5xQ3mYNObgfyEoMxvbTUEWbrsxdT3xN4vbBXAamkCf
nCnyBDXmBsK622z1orTZ6XxXBfdNDv4KzBWL18YzNeToRg/LD0eFTKYxbFVAsC7zZ/qSM9EPpywP
iE/docWlByd0xiOgsHP9XlK892cuB+waHUVv+qEK/NILg8o2XkyOjNWWIPSuOmuKiZEoplB2vwJV
RbG1e48IFBx9xgsemUXuTRkMQNFpIgxyM4ss7nfWVEgXg0cVnzdiqVosL/6QRQQgWp9as0rp93d0
rMatBjyGqV+G9vxWwaq9jhfynTZdUbTU0CmfFYHn3KNy0MYj3VE+dgCs6X7B3IXSekpr1hq07mKb
m0kwnLvDItDGO1nriLcqzTz/yL3ByKDEdio28LzG9U3OkvkqQwlO40xgiztP0KtBlZ0OyY2WOlrz
WSdPp33OOz3n6jL5Y+wksNPrWLoWKSBUDX5bZ6QZE4K6a9Ie4X3nN2QRdXmj6XQNWKZDZIE5mdbK
yzUmxrHst3Xao8xe9GK+FFw8xqy1hu6DsCsjDp0xSAXmD1E88XPzHTPp4GrOtYV7BEvZDZ1V77Pq
CnwHhCG0D9g3TJhplNcWrjt0ZptFquCNxttCF0Gg6wt0lV0Hs91fmkHc+JsqCZZ7eFz2I291/JoD
RPuUCaKq0aRkzQm8s7yxxoZCOrEmMTBIZ3tEdRnQVOcWqxlXmtnIu07rgOGznymLgnSdWHWWDgJO
WDVjKniWdbdB7EiXTZXTchF3hOiGWJeSAztqj+7LHQXzgTYp96lrk6/OR6HPKYS80pxJDTRR9Poi
ECYmrpSp4F3nK0aNDPe7zbA0+ZWfN92L6jrnSoBbsSNDb0jngwEZtxsXGluK+IxRdGE7QY/sSFUE
mCrlHVfCIwou1RjuJsOuwgjFKupbR8+aM00mEp9hp5qXfkkdfAPpJB84oQ2rPiG1vrHATmzFtpOK
TTuJHhmAH8svKWOdNAyWsZ1C7pOi3BgB1oKQu0kdsBBnJV2UTlzMFi3UrUFF9s1tU6GhtFQy2Egn
wEzpzzNj+bJ1K5L+kDOuTWBCZhmXc+apqrq3CLyXbrcPUh+1XSpH96tOXwiMmVW71UXKA7p6TiWZ
xgSpShyYvYG4a9GFUdERCUjl7bweXSKSifHrQAPwIQd7y59Fvseit7ggIXQOMDT9ggE5Chy7pA8H
HCMvcvAJJc3tEjoeZHOmDDKb4z4qK6YGdA9mFJC8vtp2ExYdaPtW2+tAVChW8UzEjh+wY7SDheRA
SwPWOIv2RJ2oqUSMsbhfpthKIeOZk9WgtZxoz6V1qX0avFoae43TIGrdYOFs3pDM1EXQT/TDVMUg
5+qu9LcMpWN/V5aaulJQqZL97HBY1Fixba7YBnXfqvdh0Pda85H0azTcA02HdqrumMQuRYAp1s4C
pi05dQRo+kW/AldieDdAvIMM2pjoLuK6GLWw7PvmpPUGY5zCU/I+aIuqsHBY+0m3mxcN99Em82oN
P7Grmmz61CqzKVYrd8wBcAbZh0KYPXtxdsJvg5NcAv9LIivukSwdpqvY7Wh91lZjkDkNU0rf0Kpv
wcObdWmxsuNniVn+UYSiRivHyC475LDJ2Mx3flJkzTlTbSPdlng/oKOXbkfGe90kTzjxZ26Puag5
mvhxsTeBHcOIqowBc3cpk/474eH//Rj/DDAv/OcSfC9fq6eXHyrw9Re+V+Caa/yGlwKQHbsKxguE
xX+U4Ov/8tcC26dO8IC8rtX5HzW4+RtnFVBoDnAVWHDYLf6owSE2YOtwwbJBooN5BXXl79TgVNh1
MXNcXnsLK5rGJW8BjyewDXONq/qxAmdC72Noo+OPei4PO7t1aR6P3cHBXht9uCp/Ankwf8SPfH8t
3i4cI0y0OE9+ei0ig1Jj4iwStax/jOI4RMec7qOgmx9NkTJrQD1BXre5m5kJXBaZVUQoBBosjhNa
CQ63oejbvRqW9NwUqFfccuERBOm8V+hpy7Hmxhasr7NJJF3lw0tC7WpTxjWKlR2GaIEl+BMZq9bp
1x/tTz4ZNkKIopCkiJKwf+JXeFXiBiLm5RfNABiMHydk1I4b2cFpRvCXvSkY7TDfKZ2/4FmstIqf
vj9emUzr9RYjDu8nmgVBEpwYkBhHDO+TrTNC31xWif+vP99PcKr3r86hgGchNEk01X8OZ6sVSo4h
YGEkFBL3rYSthLk9hTQWwJ/DgkmCjZmzyoSGkcTf+jhPvs7Nct8qms2hITT3GnbiGfpnc9+UZU9y
fFFbb6nys9MEAJZDra3kEGVjjfc+H4b8HEhn/phTLEem59dkFtSudW61okd15Ez37x/wv7F2ja+S
U+3rP8DGdP/Ywch46kG1/A8QZHw8YP95FbtJX/+xfyp/Ysisv/P7QmZYv9FHtC3+4+zPjOxfljJA
Mb5huPw7KG8yb60PC5n1G8+D7+AbW7HQHxky/EGdLCvwiB4wb+IV/xZChvHWj48CwTi6DVEMuhDP
IDkrLLQf6UYN3ZB5KoqTOWV0smBm+I8VDcWTha4xQ7WQx1XzxTboDNx4Y9DF4USazQ29NvWyNAXF
QKL7+dnS+KWiGvGLeygZ/oSvM4cX0tXW/YgxAZlxq9sRMoblqnbXNqHe2Aq4hKQrf9F6pZ4fiEzL
bodebx+lofxxv7Dz9jtHxl37KdNStLJJWYATlDzU/abSqcpFPJgEI7f+Y4D+peKcmDB1yLzGouc0
1CPKuxEYbGhn6xAZGDmpnyayJSQXacxCGLDbI1rQpBXOA8YmmjJBQabNwjBmx5/keN8gq16j81Cu
+LUef+uWwpvQOgqksdCvcPkkZGPEEco6yCgzahO0gzZKSaKSy3GH952nO2ZosWrVupGMalN5Dd6o
Ma8wJkzjTaP39mfmcoy+WlxIsH+H0Q7QjgTUptKRVGOguKY5MvpWy4+Wnc5bTfep9aw+KO9FDqsu
UqXd3tMXLSwI2y0qAXfCWBY2MmeUvzQmqH7LGjGJ4xvzPmcaBz0EEg36Kh3xznSYvVxAJ1YpILTE
l2I6aAV5UOByAqb59mK+OAb29R1pO1MRJZkkpqy1amrlEaWZHs6N0jqmjsjxNn6pMw9txZAViB60
5aZHX6Qbdx0dLE7RjUBeNi7EiB0MaVOXSZfQduaxjEaZAYEV8bCjMZLUvabcFmU7XY2ZnpyVLLWA
R3TKd8oqLEvbru6pX0j5w8I41Aob3H9teWv+t7BYa3jQf17U9ulT9cPBbP3x7+uZ8RvDD5Ys3WTN
IKJT/9e5zPqNgxCzEVSoAMtYVTjN/XEu49c8gItMRsgswLbKb/0+G7F/Y/ddaZIG8ww4WsHfWs6+
Q5Y/7Owe3ZRV+2JwTuKdssH/uJw5TBKKNHhKmxpGSvru23Nr1yRR1Mq0W9ma2gWVAICGiZ4JMqZO
ZzY5By3K6ZlM89XW6agIt2k+hxIZ1ldTIIE7yJQH7MxYZK4x3HcrGOQzmyoKcMxIl3HZOuNZpy0B
ndQyHyh+rR6LzDlGz4l6NplJj6haIcbzmLFsFjXugAQyJb89HIKGv2ZhudKPBZj58QwhNBw//qW/
0eAHnlJaSH3U9QSAuk2TXGhzPxhYg6Y03wdT37IEWIArwZx6/blJE0ccFqp+56mYl1n/vLQIvg7I
9MBauUmDNWEyrIGMVdMY33ype0SW5dm4pgDA1TkMMRcm8mrGY5vSKVxxlHRT93WQFnAGAok4zcPU
s0Wj0CPzptXVHfIuXY9RRdGYcGkGsE3oKdwLdhSr2zhj7LxWRqWdO07lmpAYrBn3aJC3DEb0xbn1
uxK1zdIZzVmNygmIUIOC5OCIdtK3tJraR5SS5ZOemyN5HD5YjQRo54CddS6vgkUtsGCKgFnRnNri
1sqN/BXzbVID82iyT43ulyfPawaWOs54OJZ0J5UX05JoLc7QOX4l96nVwqJztVvaSykSehpHHaEP
uuS+MQvP2ad1mzmhHsTInUn0MXYV9sF26/Y2oNHcjvWwIWXzWjfyCTtOZuL4i5OpcsOgNsdyCz7M
iw/jTMDKxoI6Gjk20llSumz5DLaKrvDC99KHJiwwMI11+dh4GpNsxmBU520Gh2zUUNSy66VsCmUi
6bWBJxp3lWaoI0QQNUdW5YCNyESlfeEAvWgEp2VYVdCA5edKJBk0Bdj36VE0NsuwOw681VzruHoG
6CJs4WyYlMLMcTS4MlVJeoiPMWpZgvwZPFXWHROY26+jH9hLyLCmfwZnXT1Iyx067B3kL0YkvMdi
O6WtOm+6pX5GZ5BbWEyz+qRnaw4K/PzsdXAb97PlQ+6BO1xOeLVLe1qieUQNiLUlKV+03mPvIUSZ
LlYGYE6ElgX53Ytt7KWrUAT7iPD7+pyeu3FfYBr5XNvWgpuYOVsVyqQaGN3Eg7huJJC4DX37utlb
SNTc0emeLcXGFSLFiB/0PFEuIBMXwciU4ywLVS+tN10nwgXPagpHTSw2DumJaWy+EW4+pHulZ/Il
w03EuwvkyNBhLuJVetyjTAIEljQbwx2SN6kLrQgT4Cs9zbiSLzTTu/Yijh2MOYlFRO1RZQLaUUeS
Hl9JEowzLijK2z2qRHm91PXAQSbtTDwfo61zHOtRoGxtgasZ9FP2UuQVI17EfKreSYSoRSikrbay
rWFJqTHWzigQqjeEdvEYaqIyX5BX5eI6Sz31Bp9ZvaWtDq6DJhuZPRTP2GgHIk8efGF7D86gYN9J
Yfh3MpOjswVzWTzaTl5fujUpT5tFGflbxnQp24FaCZ5mwhtot5fVyhRAhfHJhQD8ihe8oWHTmFwX
l1uyCAlHKs9QuC8L0Q8MeECYON2R2SWLTcn4ot8oat3HRXO0U0MJPt8lpY3hcS70MVrGtWNe2SmF
9xIDj/luT+/fvepFgJX3UJWNK696y3TnrwWewfYMgax3ZNWIOYbV3uiGGCiwyddL7d17seljHPI4
cOy0AqO96BhJEIjR419qVie+ITJt3PsiC54NU/nVLnHTmQa7VPIL2IQk28ggr3Zx2qD25/1ZG27H
lDUNrDVAsqUmmG+etf4SO3pihZ6Dogr5YT/3ocCshAHTQaly6OTYqKgjM/3GqckMCcG8JV+yMVY4
C6dYXlVagQgJg7aD2LnVQGbDMbFPTV4ROYUbyFwFJAtSydwBcI7EnyMUlhoIDSHiNfKCiKOEgOd7
IsDM3Ql7M6Pt/lw4sXr/3uuLwfWZ2si+bF/YDLwqygyHEFinRkvNgotjAQhR5Sw7BxDbwLCbRW3T
Nx5tsRoyHF0JDaYMP5MZNLaNLvceTHSLrJKerfXAnoRKjwn3pzrSv8Puoeoyt0LR0iuNsMzZd+Tx
ms12yDlinyt7Hu89up1DmI564e+EYeA5LfQm/+aqLKkNQFo8bmR+TJ1xBwYoN5EG1pkD/y21llND
GK2+9j7xLRbZ2N9jSZnUvqShofDFkmg3YUUBp4sxlFFwIlqWZQvmDfarlBF3YTTmCSjg/Db5MIYw
LNJ4jjm9tuUjcUfmwTBkNnyuDM0QDxNvy7opDMxK3BU6PIHKmYYZxJlvvaLHdDaectx95k75yV3W
876vnKGLeNYuynsE1Zi/UAoMN503s6hY3BLZhWTNbSIkDClEwt6Pg01twHWKC4u3bpNywMzViidE
XRyzgqPf5Ws3oYrT+1pPiucuzSF2ptqj58/VJbNArzkg4ZDXcdo22oXWGOuSF/vVQ0uXGS/7PCbw
TyIDjZ16y81l/koP2nkpk7Ku9qic3Qtks6CSyoriiReV8e8c8/9GU+F/7NT9npX6n4/d16/Va/JU
cNR+J9u+42vXdNU/Ogm0RG2O0AFMWwDgzhpE9F2VRNIofU/yPoBgkiD1/Xz9x9Hb/Y3MJ757egbk
Ylhre/H3o7dh/mYZRMZxoDcNhzP432qJ/ihKcrAwrC0uD0E0vBvM2T/1Eeq4IsaqjE8uHNYHV1rF
Lf08sqyMacis0Eab+VzjB9x/KEz+pDv6b90LXpXjPmkGXAAO/uu7+sBm9vwE9GoVnEbmHYyGyuy6
nZPsL4Ip/vRFmJZS1Dj+2qn88UVaM279pPdPIrHth9mT3Y1IKMg3v/4ofH0fe5LvF3AlBXFZeBl9
7V1//CiDD+tzgEpYDil+NN9M7JONsXebcBA96H+ZgbG2jT8WSuv3tcLHuWVMb23B/vhyVM3KWwbv
xGm2Pdcn6zpRhnPRDf7fy1j4fmN8eCHrp9RIUESoBZR3UoWEgAIbBQU3BsRfX7w/u/sAglv0+JHe
MQL48dO4STeSOuWe4OQEV/zQCIRLLctZsTTabg7yoghtN0mjX7/qTxnvv382z4QPbTukIa/V8Mfv
jKinbIYZcOpKOrnKlinKnR4RbcxUdLfUgbgekD5tK6/w7h2/c3cOqM7nLHHp/loxxAXOnCUa26BF
FFsYMcqBEjfZr9/ln14bn1UZfqUBzfrnG0vKoQ1y71QPLSx97CSADnLbC0t0JW+mtQSXjWXrh1+/
6J88M/7aJeD1MC2+9wk+XpkZF7idKvM05b1xZjJtjxY2pb//YCJT5+GnDcqys86PPr4IjbsRaZp+
CkBdhWbsp5uMCez215+EZHn+zI+PCul/vARLL+Gq1s9LW5MmuZRNRs04es5WOo56CHK/qM+kX/o1
x6yAY19hIIqLRpM54RY5OoRkG4bqcJh1vX1jghQDHCqrkSapZyMwUAgLPUzJnVdGuUzjC7dd/CBS
8ACIjiIS4EqoucAlFljx5ZJXPXVgCloGMUbW3HpQM24l5n3cGlMr39Kx69eCeA2GdjSUPJtkWbEl
THSs+2mUiKEms89vehoioV/axlGny9OvSGjyaXWKOzNyTXfZdn1bGRue2OkCPIh1whVJFBtCPPHk
GIjMIYEsmKjAyBh7v7WsW4BIUFBmLbCuJLLNaddVDR1LiZPplGs8gnuEdUjtZiUZtZMaoR5do5nz
TdFWtHSdlplq2Ha0j0MQl/xISwjaq51WlOTCWBmKgzm9yTy3j37Ve3nkKAerP03b9JrrGBwhTZbB
kfwEIjF4xJJzt0WEcqzntL/RLYFlI6n6+FjpntLCpjNptnROingdbjLgjao2xjpKOAy/+YkFJiPR
DDPZQvxbaiAKqKI2GUvYvOnJ58OO3kntVU4jRB3JmnAICEvzzuLBVv4OA6n5CFoXKX4ZcJaK7FbD
+Cf9VLQbp6+Caytz2ktaE+1nAN/ks+FvKG6q3A3A8Piaf8umkuz561jXfXSjXwF9Dxe+D+YqQmQp
L5exc85b/K9PKOhKbInQHo29KyfxgG2vynfQEKhtOnsaLgCzwAwyxwa6Tbo0KgYIlYgmAqetRJQG
CoJJqiOnbFzwozv6wkzPUdtWT0BvmfxZGiB08NeqeS672Bspcp36s4EIBf6XoMraDEg91EpVIux0
XkTyzRlpOaCVbzyxBv7O33CP0xUvOw/A5CTMe7owECQWlAv5hn5hTCRwC5g2krURf67FYBbIABRE
kdJR1KO+8NV1n4n+glYzRTl3KGogFDDnJNyqz/QWwBZA3CIIm37FgkxsTheFasBAWgLHSGC9pbah
UFOxoe1yZykArtrK1tcqH7vXWJKkFy79oF+1Rvkd7ICmxhgVVEd6UDCM5gQgMTOO1Huj8AON0qIv
22kdkhLKduQw7CuQX6ICoHkObWKYvmWTYd8ylO0eMc5l1x7gbhGOuUvXy9QG60m1c3Fre6Vzgt+V
PQdT6Y9k6AYdfN6gFsd64m4+BmU6fUZ5UeOrr+z6OCCAmkI+a/OcmYovaPGd8lnX4+Qr76C7rxB2
4qurFgThZrlKTonqewwKC/DJTMkMjCLoSxnZyzB/hay0pFucMysdP4GqjmtQ1z8VQpePpNcoI6ym
Mn+d+RryTWxU441h5vU3V2gwHyq/xdRKu/0REpR9N1G34LSgAP6SV0hzUQoLwJkU2CKDKcVOGFKF
TJe+5pDrDak8+xprafoJfmYKDEyLHRAk1DHgK2pkWTtVEqYZ1ZXVVJGWeM5tbY/jjV6s9+CkD3cg
XbQkBN8e0NwCJsEnwEoOPnWxFZQkNz61c1OIfUs4M+ZAYxAZBV9gdWGlRjylVobUxdN8Z6YwHG1a
JnGV+CHDESPfCScz3hipojNPWZanaJZgzWGqqwzOt2mqy75JipPC3pmGmaMZF+S2o+p2xt7St4OD
qJ2kvYBpLAhhnJ61GouT4L5fwdZNUW1xVDqXnSK0MkzQI99CJ8BEP+ZKHJmJeP6niZW8eSwHWVPa
2eBbtF1Al48VqK0rOt6wl0GBX/hSJrh1WY7h5TXKKXGXDJ5U1rVTSgxwtd6Zn5F+EtEwazhZI43G
nXmmBSjNP0G0gPpT9TDRN05jNgFkr6qKt+tTQUEc+AjsvWBp180uwRXTmPQXfUX+8XbUPPOcXroH
7BWb7RbV47JfLEX4uJ21q5rNhglJ62ksDkRN6udalZvTBo+q+1U6xXxh05AdacWSuh4OUBVeRqF1
d3RpAmfXTfOC9C/Xs8ehLMWlXhXjKzJD45XzN97Sqcr46huZwuEZ4iTNafF2BcY9xnOnxkxT8DpE
oTNr8rNOv2lnSl1IklBDDq0/Jf12cTJBr/Z9cKWl6xALfQOEwX4qnGSH/cF6cabcgAPtrTMw16HZ
FU7vs7HlfU6GKEKsJA6GaEVHzMKB6IIc1I3V1pjn3ydv4/sUbqTlcJ+/z+bMdUyHiJe21ujlQ38e
B9w+kRb4bJSVvd5ZNsjgIGxpW3kbOkdEP2CZo1dcVe7TJJWotvH72NB+HyEG7+NE+T5axGfBmHGy
yxXO0tPN2eAib7St/j6btIfB5VbUJ3eij1jE36wJVUWvSIXYQG3j2aF/0QIHfp97zmZMu4DTDPNQ
7302audOSkzs++DUeR+iiveBavA+XM0oK2jVvQ9dVcZdjzd5nchSoNJaSt+ntfDb2Obd9ymu/j7R
7d6nu3FXs1O5hT/nhyyGDXmhFzXGk4mtINjWjkBqD+TKuvc4mR2JUEfDhdlSPgAUYtLcY51CByo8
n2DmJGMsDVBHBjelZbP/EBPQMrwu1zn2ghP/0QT8jRo4aGfOJ0uvhXhZY8EmZJXE6zkK6TjD145R
MYPRpcGUNdNFdwskqH5n5RhjrXXmY6mx5HKuvVgMz71RhuxGQw5SoWLmIT27WtB3KhrrMBwNFUkr
Nt6mAR//wYw7GBUTkVt7c4616ZKmfj4BgFkzaLV6arQDzdTy2tWswT/IWXnQQzMs6jjE1iHCGeIR
Pb2NiWEH4O4sQbmXAY4KHMFIqsHNyfdWcarsiIEyu1onMz/7NvrknZLfq2KaasoIOn3fjklr15ug
XSc85tI3k9gNhg6Ics6hcE6iOhsTnHTHabHxZQYBEvZQJbT9SFxImteOCy14CzAsGVXT4VwB0I1k
qUe3DwpvNi4GLBXY+Tmp4AI1BqZVfUlQ72bRWgqxvkfJmBvsr5syXopbwYQhgJq2MKCi1mLYhEXb
2U5+qt1MjuHK89Idx/6IokDQ/i2y/GHIIA8c38/5/993+icakw8lz7+Z4T49Ff0P4973n/993mv/
5vCAIV+hq8O196nzvjed8LsZPko6wiYInKArQln5e8/JcgEimxZmUNoKa0ODuuwPK5yDeM8l3w0G
LrXhqnn5GzI8XuqH0oy/T1PLopVBAKrn6KBpf6wAiRQqtURo5DJYxIL43tbkARgclgN3OFUATbL5
qbesS6N4WtJLf7gd6n3PIMed05M+5NDvYGHkFyVTla67VuAF6+4g9TvLNg+WINiiNLYr40qykcTL
wTdOCxxM13lYmk8uJNz1pVVzY077ngPheK413+qUJvjWmA/JrTudYN55EoZQVI4AkKYKO3C7Qb1b
E+sdoxup68PSFnu32btxEuLlPav5J6/QI3hEuEciiaxBh/0Aa6Ag1EASMaZ3l00iNr39ajOJgVGX
tZDkUbOJ5g2zO+vcw9wgri7bZzAfX1grj9qqiRWrrvgABeeT0MtdppG0UDLpeUZnFGZg6L3MJTUI
WxSmP1T2yNe2ktGjLr6ZTXNRO9eQZPfp+DRZ9Z3jJ9sJHLMzAw1hoHYo4zsYdzujSXZlnZ4nbbr1
LEKAJuOo4V9I2GWUMe7I+9j2Wka8dHPgFBUZ09ukyj2SkMY7zdmj3WJYprNdfx2S85SxueNhCRAS
Kiz8l5a5MZVb3NOz/laCgWEHd0ywta/GgtEfauQTk7eQEd6WkIYwnZ8dco1xYF8GcXoz+CtV84CX
cCuF2OvdzN7+oGfLcV7RCsiyNeCqg9N/iiFJFQYkQYSVjJkwjIFJ4oQp9mMyfJkYcmV2S/TBtBMW
NNzU2s9Ie5jqQ0eFHjGB5VhZ8GZkmDW2FAW2mXmcZoYw+bdp+1QVCR6jde+0Q/2cY+kZHF2slB1G
PYCFc3beABJa6murpUUE48QPW6jAlaciuz9OiJGkfNSnLDLBgFeMqbDchRocM5VYew7IG9cp6DqR
SY8breJPWUl3RBOv1Xo0BdXeVt6FW47nHgS2KgZFWmX7xf/SkA8PH2I1rBMtf5a4d+P4tWE/LItP
BXvsQPwRsYzMNaiTnUdWdixhwEuqrwIeMOchznnHPPvmTWrbyDkacWm3PG1+w2m3XaKR2JYFT8CM
g86xtV3X4rgh1qZah9oBDkronYsxRVk/RZX1rRRE85QMaqAt0RmDtpDOuxZxhaumiNR6lOWXruSD
6xejcd2I6UsZ/0WHb9UZf+j9/L7A0L6C9ISkRfd+Ut++K4BTcLIYS94AeXtdeSsU32Vc7lwVLeYl
Zu5NoBnRIv0Lu82PMzQJAFqIyKYdeS37uoh3k9vsRssAZ+ESknGJC2sHaIpf88LGeK6mqwWXJTjB
15Tw7ozfIebPCDCwcTTV650CFyrZ9s3xvE6viEeoORyUDPWQm21sJTjGPELrNi0OefodE7gtubuh
O6YhI/XNRKrTcuHaL/jX8FRq5y5J1Lh0iu6Yp08W5xlGmaPYa+qm4E1U+F7RCW5c90uXXpVYzvHf
ftheLr93zj7m1uF3/vVFXVvhH7r2g8ccEHjyADn0Vu/FJXCBiNkpTlO0btXj3FB/6g+chUGWEju3
5Yz7F9+r9WcbBxZPuno0i9Ff/tSVrkZN81VH7A4e0a0F4ol6TkxR0l0CCs/d52VFEwLq9raO3Op+
6JhXtnustIfWO04xtMYvLBW6eUdgBk+9Nh8n5zzx90UQCbBeunto6BVAxfj1lftxRvB+NyIVRSzq
re/cf9eKf7hwxurONALcnjJ4HvoiGnSXbLqLGfzAr1/ox5bnHy+E7t4yuTw0WH/6hpKhoGlfDhzI
QhMZX4HoJPSnfeYfkvavXsv7t4/FHILpDecIYkec7xrVDx9L+fqkUXvQXNEu/Mq9IhfrmHXqwNDx
MLpjVNlLhLFoY+TWA0AJ9l+LgJUjwWfOilhRnwrP2/TVAkhwzm/9jsaAKHYJEo65KO/1RIsS9vkU
VstGLw/44q/zBLWKdZfy8FJ/vZCEvWX9h7bRHilaQ31dzVEMNQk2sm+Gne3RAlwu+IZ99Wly5dlE
Ntup9YetBaI9mU8yNTae4USB+4ZFM5RWECY8mBoZhyvcZ8RToi9BiLfscSytY61PF1NB3ceUXKlp
68niYCZ3AMVYY9tjI5NIS7UDChlSCUpixUR3JqEEdx49ThOu5RT142cDxggVd0JqUGYYnFUYG7VE
LcR0S44Z2k6nP3jVqbZmVvVmhwt1Y3j4/7kM3lfQjTvV3GvO3boNU+7unfk+ZYpmtcg+ywXmGJIW
+7qBYwasbzPrn9SEMXx+MfQLLDmRS6uNEzrOyLAtXrAzn+nllnCdM6S0tIPefOPF4xLQFtHaLFTV
E42YMPW+eMZVXn4Z+8OgH0V/NbJzuGjwWu0+4Xivt+87QFnf90MQtT6qKyOLBlxinXmhDAwXuHNR
HdMN2xQ+5N0U6qg1RxgVQpenFTj/pvdJSp1IUphYPYn+cVUI/baFdSOphrGEYq+2jv1S3vhFv08T
n/0zcyJ7VFHh2YeJ5IiOLmdeI4vl0oF8CdjalgH/UP7NBHWqF8b5Ymxrwwoxrqdyv4aQ5bGx9+Zv
edpGGIC3RNZEtcl6z943yNBJLgoaSShBtjZnM16uwkyMnO6Yg9wJ5J3wljPlnpndvrL2HYOkChNh
7N5hEEcE1x48F7QvkoHFO6xbqoXLu5xW5wYrdyUPulaB0EFw5n52spd4iE8T5KuCSKe833Pr7WCS
l+aDD6/adPi1AYfhZO8Th86Xcz76HB7n9MxBtO2UHnQDsCgwtFIy42QM5rK7WkyYpdbt6IyfLHvY
MDA5M5p9nNz6KBNavMkdypYOWphfkLVG8R1fCT6JrxEPboTGcGqHbxAUOH0pKD7gufQzKD0R6nCk
vzv4bGfdynHhFGuWb4NyOY+4W782rypbbrGiHI0yDs3mrdYPbn/VSLIXYPLzbMUW4mEb277wN0Hy
kDFiwSEIq1Hb1LUJCvuS45/yX1chOFoq3Cz/x96ZJEeOZFt2LzVHCBSAoimR+gPrjUZj73SSE4g7
SUcPKPpmR7WO2lgdMCLyO809yR81+yKVmYOM8AZGmELx9L17z106E69IcV+6l62k6T3tTCquzOQl
nnm8qLU7GX1tB8YH+l5z+Xb6EEAhch7CeASK8cq49HVt7aiKyJNnreD7sh761lqGHvn1fX8W+sHt
XFJCZVu3ELuzOZcl7Dahes7rrypRO5AG2phcMu/fNO2jHkFeGhLySvSlzWiC+s6sd5p/rD2YoPcd
KrSpot8Y/DAUpaYcGdkgpiPuFCsrRfdIQQraFn47Z4vMXvawEoL4Kk14Xmi1m+PNRDnqtmhpjngC
F3X31cfXaUWsS0FQhzWtAZ4sc5d+p/FQ6EhZ10ryzHftKizIXyJARcOsbFyJXYJ9BSiuEd6XWngW
1OyxRXLv9d26R3niRnI9HyVowV86TrC26biY+QQGPVvIvFmbtKm61lplYbrSaNFAuSSfor4shbsM
7GEXQ5BN7b1ZUbegbLNtHuPqKajGjZeVe74txrr3bfxF5D9yaiUtJkQS5RAKiL0/UjvF97Wjr6dC
rOLbdHiRHHvKghzqTHHpGw1AUjNOZyHUa4lMSQ+ra62+KZNpT39tkZOhY1fW0o524ExXArEqXR6Q
iCPAxWHt5re8GmrwAuQ53un9IaxYpem+cw+l9k0A/p4/SlM0K6FdwVlaOZxXgmBc2xWftJh5uQTL
yue+J9IblpqmVyuT1YoDdBzUGtwwdgttw0LahFS1gaBBynsIHAUAjXQNtWhhMEYebzMrX7k1uK+k
OIvdFwHcni2v9cWBF/s2iOhdS/pZS1Jtp7PO2/WWpFF1tAzj4DdfEh1ALcla1Zb4tU5/7Ek+mEcs
xHApJ99L61KT28FYJv01GA/I4oG+VeARm3NzuB0x9BITQlXginOnUiuDoHhP93Z1iZdbe62HB5+z
F7WPJxF0JQZ7Ac52uYhBUyHkze/VfJ0shTYWP2mYkElBeSLieOmDCIzv6SAz9pnYXgy6wXeVE5xH
9Eo7Fi1+f9BkBtZsnfyRSzhXq55hjUPneVTOBQqsZUMq8UQ/reqKJ9CzSWestKE8AD9dp9PG4gyb
MPIc7kSxL+yLLnnsnCdhpF8EikJL/MigkY7Thqz71Ria+LJZp9OGdECoEBxMcN5OTwxTl8m0IX7I
50AURnuy33Clr0GBLAhfJTR2NepMXBw2cPr/o8oX3vXEF4ZUYGkLZzUwcjNYqkOLz46jq7IxqSDJ
5iWDH9/FeFKi/EPAsAKJXLGZSrXNGnPXiS+TZ10bxVtnjIcl2SbQMwfXWyhP+wpDHCpmtxk5XoXq
dqjP27aklQ8bwlfnIr2teSs3Gu6MPiT56YHDPRpc+iTlF3941bTxojazvQb+Gi8bssDkB0HvDGMV
B7Z9Tke2KPhiHulOLhrPW+d48UlvXTZ6fvRgPvgDG/HM7/c5zt/1ZrPMMkl7oV3XJucVljVSwQUU
r+X887sj56OQ5rOFT0YnLqUMthAP76KiZDeZX3IJQaY81kDvs85fxwM9d1iTObmN+FGQ+GbcHx3q
SMVij4l7JdSH1iOtXOCo5ZQfDdqdNiB6JPCrtJPgo3mfYxAvvGyV6zvQRWeNDgpEjauE+KoxpZIr
Dl3Oy7dYpolFcQIIHM13pg8XGs9ySF+F8LpyyFa1ke7C3F9J52rwzlCaEqWawDHhZyEQ2pq2gaUh
oJ8jR+EMV3NYiiRYbjo3OfETAfHa6RIujwtpUm0rU+2sOt0gxrgI5yrFrKGhDV9MpTMT3Ikx24x1
hwmb1aOro4WsvfAtDu1gFpiF+Rnovnht+6zUeNFp5sqOyUUiJhm94lE1l1lC+ZFVa1ITSSvMvxlx
edFWwd6oEgyIYbNKYNFk7UvNltnZ6VnbiX1AeLNLqAUl4nIor6YxWtdZvIntae9RiIazQp9ev529
mIRydGz7iAZoujzVw7AxUB4nfI8FoXY+o9wxE8vEoPrkHjGxRMi+YTNu9INJEuWAiDHQoo1lP2bA
XRoLoievv/yB1Wz5S0EUB8ZtUpZC4nZwYaPgSX1SzqlMtGxnjRyViwnRxH1lTJucsFsQBVP+hUOB
oWqgz3JjpRN72KZS34LUIY/zmE3aQ1AlZ60lDmX8ELgPGX5+re+2/Xg0h4KQ3Dq9JBrlAvMCnKJy
y7h1SxOOKO6zjtIJgc7N22HrH3WeaQHyv1M/5PPwP58LBXk0CJv/OEbPVVEXP5oPf9f2tZiz7evT
3zR/mn/9XaTM//Xp5m7wu39Yv4kPr9vXarx5rdu0+bs/O//O/+ov/iVhvBvV6//6H89MAZr5bwtw
fP6sbhTzqfvf6yG3bZS/vm9Mz3/gLzmk8weCKwuZikB6hfjRpcnwtxySQD7kjiaSPctAUkdP5281
pPGH7fDbdd2hJNBpQf+rM+3Mzib+Lf/5qzn9TzrTb5qgnzVDc0tBt3UXtRAdavvUtU2EadCa0IE1
NOLfgKnQvUIm0L3GzaRAqkWZdSVFbfAUV7rPLpk5XXGI8Gp8l26bjZyM6j7/7KD9ru1Co4PPhJee
9zx1gAPa6P2hPsvykhFcepzGUd1mqSYfFRojbwVaPnkCfNF/8frUewD8AVr3p2/uNy2f9yf8vy6N
y5t7MQPInZM2WtobGuHS8TFXwG8DL5fnPYFVC82I9CuSTMLv//xyM3eCUYMhaWLM3Z+fGgpmNjCv
SOOja6WwQcKwyp7jMsqffJcg6w43zsvH1zsVU8539ufrzV3En68XM5lsuZ4wkFW4ia72dsmozY35
x4+vZP3mO+RnwtimY37D7Pb+SnBlFfjh5KileXMkPzqjiTd2n7SZ3nd//vy2DNv2XCY4NMhOLwIX
x2vtOjoWmGjpbMfiR0V5eD7G8LUNvym/tyXNzyq1jU9+ull0evrUGLNUWXJV3IQn97EmyDHPg/DI
tNE16UpbJoLFPrhxJxj3+dB2h4Fcs2WW2NqNHxels/h/uLuemJconAiyXd/fXc+pxkTqXD8p9LWq
aMUGPR2Vjy/ym2cBbiPzLxeMtAQR//4iiXQhrxVkVXNYem71UdsKfYo5ryeIYlTVXH18OfG+1fn2
bQoLHaaY5QqM0E6uZ2BdkIYMjvFQFYeKSfNDERnRVQFj/toFjfXojVm9HW2qX71N9BotmJU6S73P
x83HH+U3jwmP4/xflrD5y9fb5R3PEfmfTcukuFHEWvstB8gWpdUn9/g3VzKJI4TRyRhSsue8v8ct
CuM8853zzmiCB5M4kn3lTQSAlHg5P/6Z3h6GkzVL+CsjAmFas5z+5PZmJTuZE5tkHETiruFWPjkq
cb8rL5nas95hiOIgq5gpR1nyzddauG5jrPqnjz/Gb54ci/cNP6kLE9QzT54cyD8yV7Y4N1Q7pguJ
hWRJeLh1VFOi1hlOq+NIisP9REN0T85R/YkS9zdrmuEILVzeK5JX6/x9/LQBZmj6yB0wz4sgcXfG
CLobKAmROslYbdCPBX/O6ilRgtfiN6+T3910ZN4wWGa/sc5r9v31UB6FvHiNc0vY2J0galNZtlDd
Kelh4D/0TJ7Oq5COR6S5gk5Kbn6Fitp+sl387qb//ClOVhkbve+0yjivBrLxDMB1F17sm3QlDPta
l7V+nZOAsx3B9G8bQHifrLzfvAos4eoIz1l0gBtOXgV2zsmln8R5M2TTWdIYcie6gM7bxwvrN08S
fIjZnu0A42FnfH+nm77ydUWEh+brzdqXnbFtwmxug+TN2cdXEr+7FN5wEx2n8Wbffn8pJ5g6TXbi
3Mun2CZDAKvFwsHwutHMznUWfhhUx1Gv+31kjIiSLVBhMtZKwuUzWd4RiVxcSETXFwMYgXCBCZbG
7scfcX6WT551jCQw/Jj7mSbShvef0M3rULPkcC6Ybp73VW0h9fbSKyOiXzkGIYM8pwpe/cJRny34
+W9+f2V87aiMkO9TPom3kdpPDxgsCK0rNfugjVFy6aOBAcJgQXHtmOrqMiVIzBnRXMVMBuM8Gq/5
DNkeu3WxcWxCJxZKd/tPqoTfPIQCpg1lMzoOJlKnO585tH1B7vWhq4p0Q8hoewyyyLuNCDgDvh8G
NyCx250nRlQ7ohebqJXd/cdfyG9ebgIZimEhA8PcZDon3wjd9skrcuegmVF9xBrnANL3/QvSbTS0
Ek5+o1nK2g5xbJzReaiYVZs57lUwIZ98kF8X79udwIrAzZC2dfI0Yvon94WEaD+r4xffJksIcPFe
QIBftd2YquWYDc02aKpyBwsl+qFM33ywIEIS8mpO+1C37UUOmvjC7UfrsyfrN6uHqeHbSYl5nvTm
jeyn1SMiI+MGmgdpRAFZZm0oVy1pHXt0/u2xzL75+kTu3gS0lsBCfz2y4y5J9CgOftGE5aIwAZp+
cr/mF9LJgsZxJhyblyYSI+fkfgVWM2jJSBugjVrMME6mrqYICbRqqD0C+Pc3I4roZdvW38I5CpNW
t7f3u2K8DquAPKxPPs58uV8/juRkyNdI/XkiJFJ9Dd3VMQ/BmCDBd3xbLCp03It2AEY5FY26s6yx
uBk6DQm1yi80k3fNx5/h180FVp7EYSYx5Nngf95/SdiNLeC9xkHvGmcTRYwHXdHqCTAKM3lsR7si
uqx+BGdsffIiOZnHzxUiV+aac+49ZKHTtyn68lZPHXGI87rc4dONkLkUzsaRqX5NMJN4EoNbvaJI
Z0NO9MjfD166d2LGFAa3Z5VlXvPJ3vLrvQAGwn3wpDQpW0+3ljTX8DtP8SGiv/MNBjJLdQLPtrDx
4NVLE78+PnNKvJ3tw7/6+Hv49b0qBcUyuwm3QvDme/89EM6EUsqLD66An9nMA0Yc1Mn3jy8y4+BP
FhxXQf8m2EO576cVk4waZZQg2SZnLC5Gu+6wvmOLw6tDJ7MhZCtlOcBK96OVnwzkZkkGiaMTIqlJ
W3N6LPCZxQu0+MH640/2m1vPq0b36NpDLsPs+/7Hp12c2hUfjLtj7JDjZhfATTH4DwYKgBz40YjX
c8lD+8lWPt/W908gTkTqV1aibvNOObntSWMyScy0M9dO6HoPpLg0S9WTDrjGia2iVdr7AQuuD4bP
Tn1vx7rTS7tzhUMNzwv29EduXLy1gIIPlSOLc7PUsDejCljKGGgRiOdlY5MMk5HBG3Slfej7imBb
htAbjePEQmlVclWV8DLwmjS3MKYvPQxg15OQ1TErO2DDXfBc6e1d28fm2RgTJZyr0ltWFWM2m3/8
pFb4tRbHgGvOvliqBQq2eeX9tNkDqE3ZU50zo5yfj7SqXCw3vrmtZEkwj2lMwfXHK+bXpTxf0GXJ
cABxbfvkm2O5ZMZk2WeDgzgvgPe7STDSf/KC/c1PxVOpGxKZ53zCObmIHpFnqKEuIMTMv+oci6FD
mcM2HIVghoh/RLv9+Kf69YXuUOjhp+YBnffj+dd/uo1MbyqqjuqsAd4DbHHo1oRUYv2RufHJj0ap
crL26VFR8tIu5HvjBzRPnrkyT9shTu21QcAaA6BAGsWyDvT8q57bY85UtcNjYqPK+Goodi5wMVpl
rJ3e7HJkfb59NBCPh1j/APjoPUEixFkZTIynoQzbdQu++hJucITVMHdtgmq8wUddPxYv5AJlr9oA
luR2tEggWVqtYjBal6l531dpct6Zjfdcl2jEVg4REN/EYDnNojHsBii/G0rw976bPleqdTIItpB8
MTMIolD5ulrOvE3tbYzWwAFVDZlcw47BwYFpI32GBD2dQzbrazRnZkWKQVHrhBUPqI3R1KbJFXQg
N1nYymyfefirH2U6ERxXOB0glaJPqgUipfRHrfKhWYVAhV4LJ45vOKHqP+p8MK5JPkA+H6rK6SGO
C5R2jUhR1pAiBWmB9tW3GDQUUZ2a7j9ZGRw8om3T1Fz5vU5SeWIl122awu0n2UW7owlghARup+CD
Y3D+wwH+Gwm+lWWICK3ngC0h8OESDcx4uHkF4+1GtcU+RgJAWHaJcZDDz5cGDYiP3N32WMFqFOhF
YWuKLXOA2N6gAP5qtG3erTwxjzPjMCjLNeh4xpqGGTPPG5sYRL9hz6OvrPXlDzPUqzO9S20S4ZOG
BFhelO6igcJCAGjN0BC1wDiiBGmIGiBGzOwPhWZNqGro9taM8NKO4N3OLzGB2Qqlo8xDpD356GHY
zHkVrmrT7Xc1Jmfy5csw1FbkDmXg+kvpX2ZVh8aUJETiwxMtMq4sP9PCbRV3/VkTVyh7xDiSTmob
kc3IS1V8HpgzKTJeoj2KZZgkathIHyrJKjKJ1lu00KS2oZa4zxKyjLXM8X0SKEQqQ7fw0ry752HQ
CrxgEhupJ6saWUFljXuTCeYjZZWh0IKU/ndMXPMXk0M6JS9yTPat4VT3bI3DsAwI7bvLchE+hHU5
VOukHsj9y3nbLjCHWjeEkhsOYbdFRNz4NGL2Z3FOc78qR4DdDqO87XVLe3RDON3rNgnLGPlv2h9S
l0nstos4NS+qpiuTXdCRBIy+12O0FOIWjRda3RLaAfJZI1LYScZnhYGvXJRZih+LzAaxjfok1RjH
TwSdEtIYeaugmBR4VC3M5aJmCbUHoibwBsK+pkD3jKIEz1GgzF6MlSRv3a8gYPEa8+JsqTDdk8Ce
ZW27KscGPU+iCg9aNoKr7zg1HDx7lhM+OZMEnChGMyUsreqCc6vXJxBjZIstCtn4j76XIbIJ8iC9
hLvsokghRwuJE/zoczMFtb7qcxmUe0EA626oRiK7fSyS7noaNQQg+pBXB/BkBA8UfMkEybm6/x1f
fow6I9HdZBVUNREhfZlpzc4oVPPou27cXDpN0N8QN2IwafTBuCxMbmRAW8D173OVRD20waKcjU1z
3DgJbGw3ft9igqxKkwIKXevgLiLl6tmqibo3zJBeEKdQ26h1eWF6zwpCIW42MiactaeczCW0QBEc
OoKqAQ2dCkp+cpzm8GHlfsdBg0h9pDX+PDmJcZbppXtnxhYiXUgVFUqcJNGyrYCKROZjaSMnT5LA
gOnaqvrWtiOnWqUVbYJFI9zYpFkGMmmd4iOirFVzmR1FRvslahOZLEX/JrLGsqcvWpGPF1OmTV9M
t2bzCfB67oK4mFxOdb32w4ks1EE9jlBU0nLQCJsdOF7ZI4X2kpQLTHSJUXfHdtRQG5SqKK5tE6vQ
whm8/quO8/VRGpVx5E5JjAChi5wybrqbwHf0WyNKsS2SKteNyyzISUSH4k5OG8l2Hqly5lB7i8ET
Yb4xgsi59TjTIuEtmCUsMVEZ57Ypp0cPzBIiPDib7cIk2pWEIikmYugqpWP7jPqSdI3OndBRWLxZ
ln3vY8pz++hoxnksGcpbUu0kcdm3hmWqr3U0Gd87vRieBycjGsxmMvzFaX02orjy7jXb6i8Ck4RU
dJK5Zq8h/tmkpVgB0rYo6xp/mY6lVOSS9/q1HkpEAk3q8c14ziDtZaUg+y+ioEY4R1muXRWu0fAC
bNJ+F3lm/NWwOvFKQ9a/St8M+6TE2DeFz4a2LKfJYbpGpX1ODjh0eYsQcmdLcQ8AgMAO3pWofGcw
gA4joNepEXfsvaAD+jeMADwvG6JbU4MX6FiUxUq1FZqf+o1A0Ne2XJOOgRFKnz1RkPPQT/Jctc1+
fLNNjbODapy9VBpM+XCb9hmcpvTNbmUQm/sleTNhhaVvX+pv1qz2zaYVEy+FKDNz3HaZuRlWLtI5
xDmlC237+M3s1Y8ae7d8M4E1fxrChr54HRjc5Fh/ee8uxzf7mAO1v9vjMcvPJuxl3ZvRLOoZrbxK
u2t3gjdOi0VBz9uzAWJXgqbGLErkOIV7WVlFBLXODNjSkWGaT5aWJShPxxxSUZmbuPCT2O4ekwqz
TG/U6NRKstXy5dAR40xiKcDT0TCSF7KwELKDfIQB76a4iWCmCQKpczNrbzhzT/GKi6c4XVuZPdd2
N/Qby6m6+tijtjNJ2vHsXV6mgBWYr1omG1oqn4m9CS4ws6nnPqrw+Hdg566tzNG+F9hUOhoqOXKg
WlOo2VCz0gMSFmG5yzEsSzYcL7417Wa4yNjlmWlRtfNSaBsYCJUf4L3HF6Sf6ZxJJjJgnF77mhVy
wLbih16793tFWkieY6wEluZr1lGw/1AZjhwrrmCkIFUzYbhi8AZbGPYojFpi6MDapeY6UY1uoB1m
aaLAi8FohS3d8zVU1fbeLnwqi66M1JxJmSTr1JbVQ12K2F8FaPriTeXY4ddIr+wXG3BYvsw7ip/F
METGi9U6/bVkWOjilibsDr1bZV+TaEo6LyE+SGmrEakLzlbuILnFVNMLOfW8zt1pVPqClHdBWeSa
8iHUohB0pu3eTlMwoqe05J0JhFbuNbK5eYuy4Amw0smTXbsNmd5kDHfq0OhxRXKZScffGpPxFb1p
o1BLm/JuqMPhjgACBHU0M9n/JsPHVO6QOHJJqo8gdzEjeuqmxCHUsy3JZq6zpI+Q05zqGf7g4ijL
HQJqN3N5fdSoFWb/GNyyRQOy79ohMespg3e2arzJOrqGJBBMEIm7paJnT+n72kX6ChL6QkMyiY6s
9DAkJ/ybJ7JTqmEVDro7rGO236Nsu+5ukjrCx1i3asBd/Zhdp7JwtmwyUb6NR4VyMyDZFpO+ESKm
sgrLf/VDPbtRqYPGyspL9FqBm/QrHfs22Vxsn/2yJlkWxVs8lqRsaY7yNhORxyFimV6ItaHDiKHQ
bb0foi6Vuxz8OktWWdHx9Y1e1oijl1hGsFGeFdioRhto9Ho75Rh7Jl/eYtpOv6iQP7VJeOWj6dHq
5rEj9rZaWLVTZgfXD8ZpWTUR2m+ao/IlHosYYPiQRTSO+U5WtnDhNMZsnUuv7oN8AyuPxk8H2Zlz
NgGtLeIwEIVzKAzZz0TB3+llhi0JhmUKiLijHb3WsdR9VVEvjoyPke65Q3JvNbl55qYt4naFq/2G
HCby5ouuJgtqSJx+IdRUUv6M3bi1aZv6O7Or72Dke1uTGDixjBKKra1ZGRoGq7A0MexnnBOcOIp3
5Ka757xv0fouIt2hxA5x81MLxV0GUZDhRnGjpqq7y61At+fEHpI53D5pvmdk/DyOaT7eZCwqHFZe
g3tBG9qCTJIyb+wd2yskh3oU5GxPcYqqMcx8beHRbubbHxU6s3iwhpcqbVgOSMmG4xTww6xVXXeP
ZtAF2iIWgfECYyRhRRMhslHlCLrUMxv/FjInVrKgHpMLJtLpDzAver8ip8t6KAyJn0mLBHC9QBQ5
WVFgbXsQ37D0dhWp7oLjVVmHi6KsPGSuqkw6MK+AuXcWgFp7ZaoBWa3WSiS9YagDAdCtlhUFGTZB
Sjnn0U6pn60kJrdXWlpOt+TdazertNEGYGJxa22dXvd/pKIz9tIcfTpf7EeP81DiggSgMdrzLfRr
9ndAtHAahnsS1WCWpHV2Sd5HGyyrCR7Ruelq6S3Jgo63c0AChCvT6+wj4eWeu6T2q9GmlyNC7qQN
vodVjeyTTFYDrGGIoGNRWzOa1xNpu3R7clIWtoE5g4iYqVmUAaeaFYec/seUVFq7qUYB/RNBSI/f
IPecR4go4jj2ZX1Td6m4Sn1uDT67JAP8bePZrFs2iY2qG0dA9SHsFzRLmAFjDVrtATPtWC5C0gpN
pHR69iNxcu2ujF0U0GC8QG2PFhx6FMRpNBehwk2WHtkPA+jUdEqX5A1mxZpon7bbaJnMz2TFhHZT
yZaKGWLibKmgKp1rPosyu85DhP4VwYA9edcD1pWmDb0ny6jyek3vBbOWjtGMRJbAwx1bulgGY71S
FxN7vLaA+caZEpbR+IgXszSXaTO4GNmK2L2rGtTNhMsawZe3hs0/ktH91zRyl//NwIEMuX/qXf1i
4L75P/8bwMCJtm7+I39K5SSe67m374AAYwmIeYT7p1KOXzGEQzwtsgvbxLJBX+ovpZxm6H/M6SvA
u6A4SLzcNNz+MnFrBihC1wP3B03BhetNv+pvleDVn31VBIb/dpj/1tn9z/YrQQcCnwNdIZpfOuv4
LaLgp06b4U6NHdd+tcqdJNQucA31BWazvNZW3cAZYmOORCyRZJ7F/tLqPA6AvjFq/UHAYJrdofZU
ksnrQSLROlAKBFyThb4XgwGHpiubOD1zhAYyR8kQ0a9b9vQFyHlNHTobuo1PqgqNq7wiL2/FKicQ
yBJjiFkqc6qXwIo9ZL0U0DdNEiumPzwVPCC0TuxV1Lf1zgp6AKWdqXiC7eIZPavz3cqr4uWfL+//
dgt3HmL9e4XnefR9nhu+/ot3CWDg71VryD9YFigG0UqhQ+P//r1qPeJ0OSbw7jdsfgnq/L9WrWn+
wWqmEw1/gOHi3LP9a80K7w/2P2SikliWt1/9J0v2fb+WvjAyKgp9hgXuW5/9pMVejyYJrBWpdEOX
0X1p6gEgeq5FV44Iqlunsoern+7LX8/Mz5bZ981o3J76PBuEBsKPYJJgdNKMBucrEwy9Fkl+KRAA
gcK8NrTvHfX/5uMrIch614xGLMnbd9ZMOehr4YnOD/7PjW8URmnsNjM7SY1GIDBf2ZSUt4SRaeaY
LU0yP3PkBgYdVeCUg47IcUXmQ1KlYpNV9tTR+IzCJomA1Is42EGFNt2lI/r6BRT0HP2mTcEOnoru
nKe2qS4cDT+4r/UBvjvIL+jAXQwDqTuAvddaOzXPvSHCmRnSYgJmJlSLH0HLRPE8iCqneVggs9ra
zkSyyMLQh6LcgUMD6JPHok5X6LuJYEstd2yXNedZ6wLVTlZfFfRhDGAEakyOsQqG51ZF9aGKJuV8
y+KhoH6fAucqkJF/VKMTPafoeCPs9oJOrzRqyh8U7tT5NhkUQd0g8veStLhMY90/FniZ8VZHBCZy
FAJ5gtOAWSX8x0UvxsI9x2YHZoeGfYrTCGsqLddpwPy1m5f3cxB0In3MtbDBTEpAfFwehrElyJj9
0GQ44Pno6g9uWA6EfUqGZXherURMJM4Fhl3jjdFj35o4qJJUZQ3btMjYvBZNBMSaJKlWFf1DGcZ9
eZSBlud3LibQnmqkkLIjSajUO/3e6QfSHimTaexQQEQ+b5c1yOJ+IhxFlwXlvD3gPSRB0wcxZW5q
aG4ep0u9ptg6i2kDK+eyaUo7q685cZQOMCamHxRjhI5kLlM2Zupg74tQOtOV05QiT2h3xIgBLqlp
Wv3GBwmdfQ1itvZ6PSpqhhVToL7+xoC4KAlcaYgDvOYHIGFqpWIqqJxjplVX5VKqsKBOK2npcMoF
gDuWN47Z1tlVFmnWpd8wLNnUIuoyLDlT9bUMRhZR2dU4LlRlFNqK75GcWJMEJ+xLoAk5lUSpiUuP
t1W265Jq5GgkHD/YQHirnufMhWlNxz8mu0ZXZnDfVllRyQV/m07jcOyaNrhk1gJxuTP8jPKee12Q
MB/T9StptiSrtvAcchnznmgFSwtcbwsWK9qZfU0/TC8p4tE6uealk3Q13yYdsWSV21FrvvRC9uqs
r4mhBdIHMfA8hQyZHqKxC00gfxT1SDqtKRxuY7Op651flvNvTQdknwZPhXFhawk4fIIxehpLhBMB
fkzIOtR3nDPpSUWBY6tXvUitZCeLdgwOdE8DDpOGqL7XbSuJnJbRsGewjbdTaXDL1SJFcRFMZxUB
wA0qd/jhsx+GdGfKUOpfzc4wB819tibpsm6LaNQJCNUIldjWtY5ZsGkZ79DvHfFMjrWNNckGsr7y
Izky2jFCSfSL0mAz6bKssbh2LXA/MqNzWC0EkmyCBpLdgkOgp69NrUm8q8RTXr1TbdbfJZyHgqPP
g+xuZWm04jYYMBATZwBWPb4vCn+wd2YzqCFcmlbO8eRxyDUSYWHpia452m7OSUSHXER8dR1LbdVa
HOMXuh1hzDfjUFPnc7BHuNdAzJfbqvfDl5zR7QSSUWLXJm0Wb7ThhcHFGDBzYOytk40uUhKLpa2w
a5VuXh6SibMrM85edusua2W3otclMRgRLzbcsip7B8eaDK0vMEYGzhuiSQMiKK3BY7N+hGqqsmRb
cV6Pp8fRoyC78UMxwx40dxiLp5COrmE8Co3YU9YlY2rGGsEqU1HOicBiKlvY66KZ3LZ/CcoclQiu
Ycv3i/p7xwwoMgmZHjvMYy+DAamr/P+FfdSMM99bzJPef18fHaIq+k7f412JNP+Rv5HgUse14jio
8GYHDEXJ3zWSsD2Q4Ci+AZfArUZI868ayQIIjsMFCRdzdGapLuXT34U9KYnoG+d/jRjClYLa4KSQ
/6iwPzXBzAYYlJLIJOdnbTYsvK8kgO1ZNG+b7mq0emMdFIAHkm58oUDoX8oycfaibOSKVFYgDnS4
VryuiYBtbetglK1Y/3TrflNCGdwM9Z/HDH5gFBFUNCbKIupK/u/7TyOoIbLQn5KrPiXnuNLMM6Fn
6f0gQ0JpZg99JnIOAJHgBUC4Hg5FyAPgNnbalD+ZMa/HpnazVZm59d1gptW2q6AV2ZzGj83gD+eo
2x8GqEqrjz/3m97o9HN7SApxYrgCUc5J7TfEPulgnRZf6arep7m+ZSAagyeq9ZXuMaOm8Rjs3clt
zhqj866I7wg2PvzRba9kf2jroHpus66+Vym6yOEsE+L140/4JoU4+YSoMmY2uiGBeLgnFWPHOwH7
Op8wE6l+Y2Wq+wHTjzZKxZvEc3R50F1G7pNeMs1qOdaVTM02Nk5qEm/xVtZ1eWllVn+dB0V94dDd
35JuApqDmnBR6YQPDxE8SbLV9cuStyj1oI6tGkrBSg6e/4mWXZ5IE2dVIqpuum8GJwiOpSdqyaiN
wWHQtb9MTLtn9KJXJu+dVlob14UwhMF6gG8aTje11DBdd43+vdQa+zKqBdVMBOyDyX8A+CtVyHRp
fl7IJmmgORSAIEq0G89ZDFdgmdmk4/apttUGmV9NTti+5mMN3CFsc+dOyVvmY6itave8LKNmSyon
xsayqUSz9CdSszUCcykLTR3CjzLTrzYtLSbiWndhxpNB1sVg3aVQDfNlYWog9moVYoEq/AksVfPK
91UKrOzQGhdt6HoXqKMMuo1NpB4QZ/ZrP+j89iyNRPXJepkftJ+WC20G1NO2jTWPx/9Xr4Ke8KoO
6qi4ncQIwHdCVdO4yrr4eFWe7j6/XOZEVGOZWSPdIixumylSW41jyjadqlnUUAQ+bzX3qET4xAoM
lwU8mPvc1/M7z2zvslF7+PiznLQ4JPpWVCAcZNmLEfo4pyp6i1o6RqGibvABi//L3pk0x42k2fa/
vD3KAMfk2MY8MDgEKZLiBkYqJczz4AB+fR8wu7rFYD7Rat+LUpllZQkBwOHD99177rozneG6APe6
ciRHAex22ZJJvN6qIdRIN1fGr9ErSCpjyjomNWKBHE/Owao8gmvc+ZnFCmTw6LYcNtq8WWqVydLr
OVthqV0WKL6VGsyTkSXGDmKztQzM2YSc19MundrkKdT74RQMY3lTS3YWbgjrxC4b/dajA3DmP9lC
VHH1iKNT7v78KD4ptlkIbFyAIAClcA0akR+n4QGjESlbg3+eseB42U4xz6GJwRnoHvAr5+DQZAla
YNaquK/oU3xx/U+jD4MMivH3szsWIf1isipF1DqtlVhnfyLSjdaZy9NVByelOF35Y7qj0BzdR1oO
0WKWrJA5ZS0QRsQr/nlNQnmSXiXJ+JWa/h9/lssxH3eUDmX+Qg8dtbboTFQo58IYn5xWGHBcQusL
aeC8VHz48uZ7ZyGe63ZY6C5ltcABfHZrk3kOImluHZgXA0lO+65uv/j4PtYQGO8SWwrUSH2uwBtI
9D++ZKHHsrHMpDhPMeAorSgop1V1EpLxMw6PWSGGL1bJ+S/8eGdM1DpsAkmNRFI0+njBOqx6TGVm
e0YfvNb78YZAIKijzl99hAoE5Ru1la8gYv8wlB1Miu9bJaozmIc/XjQu9YSMxL48o4dme17fhxwJ
p7rbZkPz5sbwZDx33VUmh/HwlxDZ9s9D+fM9S2wXrm1bDhtA2s4fLx85nHRDSw1npYXBqkcqeJdE
YDTcvlU3TSve+EniYMmu/+obvhisBF3MSdQcqmfqJjbGi42dlXdNCXi2viFdbLrWy2iJLLPA7QZb
aGH0IxAXdBnr0i+KDWmv/hNBqf3GHpNqV3Wye2U5Km5jvxJfPBFjXpp/GwZMLTRuGXszkpRfeWn8
TfqIL5sd8Y3TTuNdJ3sEo5US0Cga/34CgeAMqQ/IITE3aekd3QY6XjKov2TC0bpy82hHZ9DZhAXq
hkkHt5jpjKOKxhVCo3L6otZ26aCRfB4eO1F+LcJnDrcXn4kmgEcjR9RuchyQjUlJoO+uDPvkQbQi
qYDTq9gojYC0dPriFV6MHYnUFLAbPQGHPTo+1ItZ0A/yPKYzPt6M8MNlOzo70TDrpwoiQ5ka9qao
pnjnVcMX0+/FDPR+XSS1hoVVh03A3KX4vbhopLGQVhhON6aKKPc1BYdtt0ngTcv2i6c738LvY0FQ
BrZo3HGeJSOEwfDxUt2ojNaNnOSW2Li5q6Bd5ZOmrRnY3pJwwEU4WsP3P3+RFxY2yRGD0rRtU8em
NIz7dD6D/NbKyDhyRSPOhTP1awRDWSFXZkLxZqGZtQHWdcrWFHGyvVl17p56xg9frwN4jrlx0CdK
I4PSKIxksdxqekYg8Z9/3vv8/r+P5P3nsUOfTS4UvDCKXMySNpGhOesXXea8/VYYCeqBro62Uo7e
VYdEYinIU1ronR4+x9GorggObK6jDrBNQpHhSCJ0sZ4GK6bxUULnctBwOI0ha9SiTfjd6psEnwZ6
5Rg8lR855XUm4ulUJ1YFpN967uRkQEzthoPZ9PEXK8CFo+Lvm3M42M7rG39cmsejxsUeG/TTOUVK
TVc76o6mUskaEucEWjAEOJpmRgMy6a2juWqF5bD0vC67YxB9E6PfmMswm7off37mHz80ftV8/gVu
yDAUJsPi4kMz7apPOn8Eetcms5Cty4HHVC6w9wZnA+js75Iq4cbwqRj9+cofJ+m/r4zulm2WB2n5
EwRBdwersMk3OUe+m27qEOH1MHrGFyv9xw96voo7V+VoIeJbmh14H0e83waOMipZn5ni+m1t2k9V
U7kr0rS0L0bvx+/57yvND5OUrxn3fNkmNEFzMa0U9dlu4+DZLoxubefeEfV1sFBQZ5DYgrL68zP8
PKgog9DkoVpiCvbu+sVZUFbl0LMadOeYs8TG0WgUOlVO8kKhtfcxk886HEeQZICw13rTEyceTpww
HIRfpjUEuyhXoPVit/lqpvm40s1PY/5h8zeMycM1LqsZkxpysyn97ix0iw1IJIyXSCAL9n3chMVY
+kefZsS8ppH0rZf5gaUlpnQAkiunWBFyCtuklh1s7QlvZNq0b+QU/rRyPEhtPvZfzMXv9scPMw8/
V/AMPYv2Bf91MUxE7tmGZpb1uRbK3kyVoipbOHqwdat+g/azOvCRZltEd9bGkx2Z370E0I80L3xB
0kkApphbusYUXvnUJq85ZbVvdtVmW9uL/GMWlMVPkUfZIaj7OU+SEDiPove6t1pQZqXtXYVC5mur
i8rrutBf0DhVj0wMNeohLGDXZhqy3E1gf2Dle+e+LeUmpOuA4tZuDmVFgGRoEugbdVm4/2KM/cOr
ZHqgYznPzQyxi0WDBFQzS9ASnV09fvCwV+38sbIOmGvrHRnG7U1AguOuV92tXUzTE60T77s/9s+J
rLMNE2+7ThzyqzE8j8vRS8ZrtHLhIW9t7yxL2uF//rkft/bvAw+jFo5BDvDu3JX8+MHHXU7WCJXt
czpa7c6bra1mhECzIENj1U5Ek/75ep8/e3b0Jk0aOe/ugb1fXK9NbYwCfnnmqKE/dyPiao/iB6Jt
SjFj6+wRXIsv7vHzpCYpqpquhfCBQuilIQzlKwWbOqjOZPGQ4CQisQpbCxaoNehfLFv/8DgBrBAt
Rmg6g+BTdU/re8dquJQkS2xB1nhAsFGillGIZDbt/OQ/vp5H45rmuUE90aHS+/FxuhlYNPYhxVk2
nvagSgWp1g9HmJmQyw0tLk9/fn2f1j/25PTqLRyOkhK1czFcmqZt66iPqHyo2tlNRl0uZAQLE8uD
g8DJ9xdxmRX7Wu+7L9a/d+bFhzlnrjQgdYU2Mp96L5emwemcEmhZcY48TX0fqmh4K1HEPba5fS0q
GMKUbvVNEs1qTPK9Cf8p7T0GHODlBp4RcHMw7xD1PieopTkpNyZNOborXrR1+GtXw/CiGSw86Mbq
HawaEjusrn7q0j546lygsmS8Lfmeo41ZEYK9oDKodqlquyO5w1d/fsyfRux8r0h5KHObNO8v75Wg
2zFTJHucgzBtkLj4Eb0wGHMhIXK7P1/q0wd5camLLbzfIb8mT6tkctGHpZY2z2WOmD5V3hNm8Wcx
tsYXY/a9+HHxJjmpcL6nlIA6W7+YA5DY49QaZYoPIdQx8kutg3brFc9OQWqZmhNGQdGRrqTEbVVP
/YoporjWCSJY1nUWrruMuD6sT5O+t9JxrWVlutW0tt7QWI42pTKR7DdRfazMAWKd7WNb0Nqf89Fi
7fRA8xdDPZUFXgYsyZWcVhVqtgMOq69u9OJAyI3h/p5XAGY76uifyxjaiCWDTvBZm/p1y2x4hSuN
KPRJrzeYY4eVN1j3Iaa8AvMbImhrePzzy/00Hc0/ANmHx8+YSdwXh6ZU9dTnkzo542ILZ8yeY/3M
FDBANuztt1HRR/zzBS+KKH/fssThTVOGZhHH4Y8Tkp7TBIrDMD2bUeUcZO9vECzSYWZlzpVR7wKt
sK7zHiQ2ameHrAs8LHY4fFUa+7zT485RBtFJc6jSErL+8XcQ1OlSLgnScx2P0bbzvHBLCDr5Z9L3
ydZqfgrfD3dI4uWaeAh/FVFQbcqe1+QnNhL3Wr4Sc/bF6/j8WdPJ4xhLw4oqyzvk7vfzZEdeYTOL
5M8G0mKykOiWTMqJ1naiGXd/fhEX/bH3F0FFnsMhZ2ZqKJfFCE/q1LM4M5zLRmD4IrYQ9wSdFqIe
YDtjNcmCQ0cbfGNIvrCq0MQG2WB3GFUoDzlm+TnTAQOZzONkaxgBuSBpgaETgcCSRWDau/OGj8Ai
2975ZGCFXyzan847dBnN2bKONBGIzCwL+/1ZWYbml1ZIzdGS8H1zwsI21DrlF3PRBSzh/TFJKjVM
RsiyONhdFP2YDWwpFEruXgt+Yr/ZqUg+FRWQdRhMwa6zNbLQw8i/I0GxgvfZkdBoG+O3hELPMtVF
/cVt/9MHRECPjQmVLoP9ye/tT7TFIi8vzlrOsTtLUm+djCI+RKXz4JjGdMrHmyZutKNbTQ8iU92u
/+owMt/zb/MzhRyGKX5zdjGMUeRxHx89mZmd0NpC3RnUDtZdO8GITvRfme3G68xtAKTrrgQE3Xfr
jHJWln1FrLvYQvMDyCICs2hR15/90/PY+K3uYsZBQkdPr89lS6xYOal0XTTxYx7rr0FTavheQotY
B3QLk2l8BRu7GHh/X5yEJM7BjArqaR8vrqetHTtO2ZyDIfpLaKN1RUE8e/jz52l/esbz3nd+xtwk
Ul55Me4w4fRTqZzuTHlVbk1LBZuJzvSC11HUi9EUGABKpzgSX1rgZgtD+N4KzDj84gcHDNg5KeT0
6sRFcp3LeNiaRKA9j14ZfA8aPdpahhluRDh0cFRHXFJta2/CDqxqlDV49Cja7FrFgSTLgxvfV9RO
u745DqGbbDGGP8OOzbYmBIC1Pob1tZOM2Lp9pa1HXIfHaRqKU4geaeEGbvzQD6650OHobkKBZ9Cv
etBFYfFSgQoej8TfNFsc/tVVsPnzM5zxnh/HKSd5hrzkVVEZYbX5+Kay3kgaczCnc+VFP8xRQjv2
NP2QZh6w4yKbZlOUJnPkXjBfMamUL0EIcqWjZowZPnori6w99WVd3smw9ddBGAKBQGi26GPpHMu8
kys7K9SNHY6EPfTwdGwsRmrRFaM4mT2KqqYOUhKfJv2LW/s0BiXMQoedPYdICk2Xo8PMNDdTMtTP
nB3aRQMx+S6PQv/2P3+AtFlAvCGzpb56mRqOrknBDqiNc5cOZBRGa1Rz69kK6IT1RhrtfSidnUaw
QMS0l4BERyt6a2TbPHgMmps8B9VsjiepjMXMxQ/aXVq3Dxh4wVJH0E06UMqcCkz1aLPifzFR/sPb
pzJrzFkjBtOVfilsVaMKJgfJ4Lmb6cwu3rhlLQu29hZU1P2EtYi3TFokHYyCAFBBq3BRY649WVVj
LRyL6k6Pp3JZxmoC6qEOUyh/9HhFt3Zne4eKlvZdr9NkkJqe/pV4dbhhFcIKJKBV24FNq1MItcNL
lH6xdl9EVDPn0vOg94FulwILmv6LzYsRWyoNQ0yPqE7HjW8CoY/G4Dad+uF2mvryRF6y99g4Y7sy
VUfAgzva16qaTRrYXUCJRZtK13GYVJMIzAVTSkwHaQC5LLGW/HkQXexp+K0O2mIbtChKERfByMeP
0IXg0CivE+dC0wyKzXCd6hJ+d6IJ7Yujyj9eipohpz/BFuoynz0Y1ZQG6DzOAusA5y+S1jwEEeuE
4XX+811d7h//vi3uS3C4nnmQF/vYwW4NlLGleUZ80e0SKzBW2Rj0lI30I+ffRVgX0T6V4KVGw3ts
vVHsPB3oQhsF00oYfB16XHyxfXQ+zXf0kh02c6CQPeojF7/JKjwaeFNtnqNQ/WIvXeZi25OQm5oo
Bv98//94KRZhXiiFIdpaH9/qjE11bXQI58HIvmmePi6SnBw5R9NJwyyC/iuk2byb+7DlADQzR7mi
JXDp71z2ywPQG2mIz+PsdWbx5mietzQwOq7yyOrThUT58Dwo4TarKMx3WLu0v6SNrXwR5QMqcYcj
x205BmsLOdeTprv+foqicg+RXqP1VsTjF1/o55WH2gedJaqgc6P6sv6p+gGveTnF95MZkms8CfXD
NEpzh07IpOEmun2dR/YXFK3LreG8T4UOiTKLVhjXfJ8Rf9sW9WU/IVTNKuj/wtmDCcjWWU4Y2Zhp
403dogTJ4da9Mi2Xq6Tw6pspA5pvoX77+3X9nzfr/9FH++1D+eTNIlwz+iDfnP/1v+Wb1r9gLM9D
Ym79zgg29o3/JpiLfzG2hWR44zOhus/o/29jFr4YTmgUCljsEcsjCfwf+aaBGnSujryXSvmD0ux/
oN6kyvrxE2PmmBlsLPdzc5oW0vzJ/zZ6pKG1QZc0G7ykus2yFTf5KkW/3j6bil8GFkGrqalHmQd+
IvIGEm+1BFzN0fPA3G5tpyr7szmUwj1lcevGez3w2/5XWImiObrK79de5pbdvgGv1uxF3Jn5Jqic
dNhbMiiJ+5r00N/gtsq7RzfRmmrJ1k0Zu2oiMH5lDHi1nis3Kkh490caLfeyMmzM/mr2USzYjIb4
knNa/3/FYRLdZIAuSvJsUhX9NTQCDWXt1LW3j1GnWjeQtaM14YRz6grhye5dFIIEw1w2YbhpQMmQ
quUqNFpd0ZFQOGoPrfJ+FJ469S7WVbNO7nxLu6rNyPRn5z1uCwS4rdxiKTfI6tPbtmxOQAzlo07K
eueVRrAfLN/U8ZgnIeJI95sVhU9W1XqHqfLoDpb2QAwNwjWZbTu/k+NyKoFMrvPAbRZaiNr10Srw
zYHeYMuFoKFsg6PykurgUmJtHi0t1qat0xB6NAHPUY8YU1kP2Y12db5PhsK8KTTXv+pYpptNkWjD
Pi00sDEc5rN9Q/5xswyr2nhoGny8yzDs82QpO18yWRYavk+/Qklu4l1m7o0wocRLowiHt1gO0bAp
fH/Qt8NomcEtwb9wcQnAat6QGfjXph9P7l0NtSvIlgjfiZfjyPod1e/4imGmvkN5ZUFdCU/Ktx1y
ZEwNfousnDPqRhIeWrEfI8P8CZAhnLZxiLIDENtAaZsdF23YH9bQ2Xh3wyaJt7Y1Dt2pjIeYNnzr
9c+oughH08cm2yZhWqcvBG5U49avDHxCcQvyYz22qvLPxITIm6E1dKKmYOsm7s8Im4PxM5lcZ7hP
xrZSewLivfo6HTIdeE9fwg3C3mIkbdZuzcnF+wo5yJgSc9dQS0J37Io40fdUTiPxY/a6g0bSRp2E
Gr1rs/CJCM7J/e7qox7dEl/tdz8jjaRQh40xhrMFeMAi77eN9JDWIEiupIWDJDWDUzfDDOqNXvNR
rkcMMTEhhegr3jxIOMHexg3i3pcDxfhvhIE2ulpEMaaqEPBC0RBCJKq2uW10L0qvW5yRWI0I7k6N
nW/U0lgj5rDNhc2u3usJeSbeWmoQes3MFXtoqsURDofcJjapQkI1+bWskLZWjXkK7X6O5eviERlm
4L6UtOaOfmyITeDa/Qt4VAzVnpu8ZQr8VlQlMli0egcqY5rUkl8GmyBhBdeSJNvGnk8MK+1Qp1mA
my1IDNJKrGNqmI6ilylKxjFPHqQrCncRjx3DN+m6xxEBA3EjVrxDFeQcco7AK99Tv2IoMNdD6T+k
tSHPRTIFBzCYPPciqAgx6SgzgWnheyA2zrnJysF8kKmARYUtwtrqzIQHJW1yXzo/VptR68dNYAzO
N92upzuP3PlDqrXtVT3W/XJsamcVeFLbtqkZDkt6Tv0TmmeaLn2FCX1Bj6KWGxRbJHQLhYAY6Bay
6a6bWRwjsIdE9rupHIvvAuQRDqLIWsveKjduKInUsSIBMArOzcpoRwVcXYe3JBptL9JIO3FUvzXa
kOfVNXhicvy1nEFJofETsLNDTe4gPZThwbVLwAqAso9DPXjrFCfuYjLAPTv9eBpJa3mze03tbLuq
z20zRDsNutOSFoy+1ICAbISVkOFmacbRitCjj6EKnyGqklWGRW+FxKHeuPAR9hFbksTFu+g4cbJA
xx1sJ3sgSTHt4usID9MVsIj6HGlltO8jZ/yekZLRkq+j4XkPyzcQt/UmGlRHfovb3aGJHhZdANHJ
qMaUJ0JgS2KFRz2PxRprIulSWtbvnTh9hTEdFQuDf3ke8sYpmDL+FSmoKZN4QEunE+TTYHuzasKi
NBzVu1A4at8NrjihzrWeRSycoyX7ct/XUXlo/fTYi7pZTQ5cIJYse13UiDysxmtWFVreU+cE5gE+
iX8KitAHI0Fi8VAW9evo9/XaICBpT5/Kx9CZQUue2jeXV7i2IyHOleo3WZaGVwlhljvDGc2jxV72
e6rjgiLL0nM3FtC1bGmBKlvSVtBvyzyNHxRb5++C2MZ0AZAs2LbQ4feF25q3RjgWSy3wpb4HhNIZ
izFQ+aOV2ncFvcdlrXFY0mjDrrQmrDaOjm1RE1l618N/6gEq78wsdl5qKLoQa5S5iXTEW2NiyoOy
QK54BF+tYlHP+cDDDy3tmFoiYBn8fa2Pe9vxNA74dI77ZenH5r2ekOskMCHV/Kl355Yvdx2qul4w
dcllnSPyqPygYgCV2gmSCUKeWp+AOdVFex2iY4+X5LzkIdB1P6VHMpnuXRU41ZVIhviXmgKTJCyd
6FtAWrgUcXcAfCk6eAf1ZlQIwNtuq8I4NUtO+BQhnACVUlAbwW1Uq64vF1UDX1FbhwFy+dSFNxcl
tYqXfVojygsWMnRdH3CPKWMOevMLr0P9fnYWNPqwx8viYw1P9LC7lo7WZD+h2jv+q3C6kaBKGdjt
S9sQR1ZNFaGlYCI2Q1q0eBjbl7TKRmRxKt7FjR3dykYLl44Tpg8cXlP0YdFk6hsO2k6y9uiObHKU
JkDwUROdW5hPqzzxjVPsOe26ru2Sqko2jBu7baYdwQTpCnZksFRuiWTATVBDQUAJl3Sc6j2msn5P
Ilh0NZEj98gJIUsWKfipH0r4bKzsIgyXA2TelZ/nmPOr9FtO845IbM09mCDhloSUxycNVNBrWWXm
N60rKQRSUASKQXXqkKop8ZbIKSWfvjc+NY1HfniRZJtBTfbPGDL10hGRtg0m91X5c15O4Bp3sk+9
A6X99ux2tMhhcNkMmxij6N4D3qwtLOnmbM+EtWgS575sJNW4OMZDYY+a/CEG8k9JFHO/VXb27Ptj
e5+zrwnQDcXuXSN6c1PNk5auiQpUQOenm7RVdnssi6b2VkNQi3sF3LBi0UnzmNTR3Dx1IHxfhsG7
N7JQ3pbsfjdO2AHgGMP4too1UsMGmkXlCmRGWoE9It7bqZ2MHDkrO0WxI3ZTYZcnmI1E2QFO2hKb
gHo/7IVYuLXsHmTkDFd4L1vya8ngXBi4Rvcy7ooV0HsSLabpTfOIC217QxCxaOXPrTtGS9eHGAY0
qxiwJYtiIN0wwgO7a5tI4jZNPfPOmaT+3GHnnhYNnuqeGbR3npSsrB8TstdvrIx9vmwHwqntsUuu
w5xEB38wjX3sxMYDWmdxsnHoIOf24zfssGSuBl0xfOuFXu3cIZuX8oy4uRzY3GkM0uYUOoN+ykjy
PCT8Fd7S0kr9CkuE85AbbXW0RhPel9cklrUyJvYxpT2G34BWByeriYZpM2HhvO8NRQiBXSN5wRg5
EI1OAl3zEjj9jKAUhaV+Dlkuz/zSp1rzi0Vc+IoYtLqMDPEmKzxnp7pqarSvvj4ETxW9NHEDoK2X
ki6/JB8WyorqHgy4KOVJ0wofEyRq1mYVBuSVMKNxgrG8BXStuD8QTMl63tWDZp+gbmFUDjITSE+W
loNxAA7h5hu39wAn9oLqz44yREpgW0NsoJGmy6GJ/F1tZHtpVizInAuWcVM9cV/lOlCAAwn8yXj3
LIAL9mvlPjNVdaUpbTyqzn5LgEOfxsn27prKio9ZAoYHHrexaJUCGdvZILJcTPepMeNIDY1CZBkf
Q3tUuD7ScteGUbbHx+vsbTv73ifpXSf6Crc8i7479t99wQ695KteDSAptwjGvL3TifAvPlDzPmDq
XlqtEt9brCvfDGhWB08Z/jZyK+fEZIqnQgPvB6pRj14bB0Py4Pfmq15Ckb1W79S+BuP+zqq1MeSo
NChj348cB1cGWOH4ml2880JRVycctzeA4Vhx2lY3RtvF6RNQz+FnYFgsfdGgyxQDn9PPmACfX5aX
rthRpHVfuiDK8rVp+Z6/sbKI2GHdTEH/QEO096oMeB5aNBMUp4xch7WuwDqSAfiOW/QRGOzwN5bm
WrrAQDl7Qeg6uTDMun0Xs8s4iMFWzc0ox2p4tQLLF/CqO/9H5NT0Qod3fGRjsvTg0Zqxkl0OxPvV
bTNLO/mhdLM7ze15dDII2qWXdCbTue2Ew2HysAAtHEPHfAz/2ndX1lCaFVaULnDvUt830mWsmjK4
M+zU9U+kG5T2qukhxS4zWF9Q/7ipn72DBvSaREUyLmWiEYnX9VPj75I4ldYKQTRvW3MBeIbvLE+D
KhaH1UZU9a4yorGFMTt2Oy3uHu2oSQ8+5tE1DSJ/E8WefkPvg8rx5Fs74cf1D31qwxeExFAsp9R5
0toYE8Bk5Fuf3uw2JttpweacNPFKuOTbh9mQvo29H4BzAlO0s/RUHAG/eOtKd57T2u4Z+bqbHUJQ
2YdAiYHGdwbCUkvIloH+DIu0Kt5gYELhSNkW/Mii3qkWgEK9dTZmaD6SIkVEZ9ftXyOip4MOK++t
pILCHAhQnbR2qK6b0ShziMBSJ/o6b0kQXQcWh8BYN/GN6dO4caiDEPs8o1lFINq7zDf8I4E6/dbV
PHE76vm0VgXiZjdoH91iHDdu6hhr3U/qY4+yhNDpXFzJMSF/9x0B25S1fPZora0ngZDRLLTumOo0
DAbhMnUkUvyllW19pJ2in4MRb9lCr6QiZcOFC2aw2iw6m8QxmIb5sETGwfmdD35jZ0TZBxOEvUrQ
gR5rTtaD6R+VNVorjtfJHoI8xFo/sbyrth3jFaRK+76ACfatDYJkDx4TzG3GnmYP+A6eWieMPQBf
ApW7wT+GqlArLMfJrn0HTgdtuS77qD3pqZToFv2q/B5HbZKQeItyyruB9EtQTKtpts1G0g6Gg2ab
YCHKKvTsbWLUFBsXblr8O0Hg/yqOVBwp1P3/TeOnoi5+/Cg+Fh35f/zbMz6XD2ngYf+Aao5U7Leq
IxmI2CRcSX+UEYV07n+qjqb9L8RIf4N40O/O/aX/9ozDicKArqM7o/WP1wtz8H9QdMRs/qHoSFdo
TnTU6c/aBs0h9JcXRcfJA0gyBq91Z2nTMeOTya5LUIV8FXlXVfuAkEQLFiMTKFjHwbSxr1L58RqN
gG4Zgz/bppHIHUKCzSDvxltFzaP0rxL465W31GuTXFxLz+pf7IenhHNjHsj2IVYm26hFWZggFPfk
XA1lsMjM3O04F1SNVz0FgrnEBAFtoD6qV5WIBhqIcaHpQyNXgkTaTj4A7Sg4jRMErrck41qDaPtN
N9lpd1+HcZfess/r7OcZpSrW5cxrvnUgq5B0jTzYe6WUSjKtZYfEd1H1HBwqpEPhLhM3SFI68YGu
HwJO9T67ylav1lTX6l9+qKGwgDzR1/e2WXslLRGltzelk6XfNXQ67t4FjkpGfAYnF9i6E7zGyEAq
CicC3G3m5IQkuoFE6mNPfj2zk2uxslqtalaQh6oN0LzRXdidzPtNLoQsbkirxHWc9GXsbjw4m9qu
rTMzvStiM4cA2FedswrrluziyK7sXUPTEoQctU36YEHn9IskTbRwNVA+eW5kQvKqb6ANUhzkfyEK
bbofFlNufl1SQzSORtQED6BynGKZSNP/QYu3iVEbRKX6VgKYhqReBjGhxesIo3n0mumhaR3MrE7l
z6pkK/6MbG6qb8iK9hryVfib1l1TkIYQ9sSWHTLk1nc9WAC5sWQ9vGUsKMG6zf2kJWXe0s9aYYPT
BKpqgQpIW+GvowlY2bJkN5As6nm9XkYVRFmCwqX9YudRfj9lqKZW9RD0Dy2fGmySuMeendQwhVzh
YyqFf9WM61Emg7nif0qzRUBi/S+2iS1HQJgx96BwIzhMbm4DCQ31+gaUPXvIBS4/1cZrDm5NyYkj
T8NyiaeNY3dYVQUpxtEoN4YecWCiysEpidQW0azx2afTqc0lW+uJ9gOn/0EzbGwouZdcswMukw3c
ofFb2enlKXQzPz6QOzJACSWsMLhxmwgCTyChKy1a0uZeUtmBa550Y/ql9yWWUr2x+GD0ilP+KbVM
Ya3IpU/PWakMuVeKVWDbpyBhlnpgjTCbrIg6DvRimzZdkZ5TV7kUOX0W1UUQ1RqOC8fC/jxQKZ0g
3yc+OGAkaXPCXVvX28KeZAWRqXS1bUdtTO46vzS+RzViZl4U7c9pKVjHzH1DFhWASZH0vDbh+UOz
6rou9tnuEemzwDJErDEvpYr2iuZ/vYHVrL5VlggzrOMiuUOfUmorDgdVtWTrAIve6pwMhaTr5KBS
/IGaXUqo6lUqzGAkrgis/KJKIpeiOJtG4DhybAAGDdiRyKR3jQem2+AeKyWRKr7sarlGYKisB1wb
ukI/AcX9OtL0LlwF/rzpmZTfiaXIDBIaYw3ay3PfwznmBiCgMx4B5q+mITNeecpK3Q6FY93FbUtq
uiJ9VbsHBdPvuHFt3eW5fDVUVZR7S2UWvG1OtcmKPB8qdVGdlygzIjGYmz6nObVQwAcTtEXYxdqF
aoC47yj2980mclsj3YiWuki0KBEWEpCegd9/EVmRH/XZunIrStUUcJZG4sCtoc29RTVo0etU2/Zd
hsgHFC86bXdboG1CXh0H1S+3scSuZ5Yvn7JOGQSqGlEltwg/beMqaaFfLEw4tUSG47p5HsHQPFhB
w9OKlVYOV5ZL6XjtuH2PGK5H6rQhdlwx4DM8edAZYio5C48CTHit+tISpzjV3FFDy+mIx6503VdJ
slz31FBEaTcmj6bk1EtMwb3tD54JOEQ3ox0iTMPeW4Mz4GsNbK24zmH3UNQ0KR3bOSfkQ2i1yMsj
NrxvVMo5rXqJcou1USeJeaNnoeLdaWVTrGozycKVNbqaYFqaJgFNF6bpsqmQY/6sxtDK/ou9M9uN
G8u69Ksk/nsWOA9Ad19wiFlDaLR8Q0iyzHkeD5++PyqdSEt/ld1512g0kGWU005FBIM85+y91/oW
SPBCWcgvQ8GEb9+lDLMhf8lx1ojrONVBVngkjwGM98wlIVWTE6ewZtVVE6gTqtvGgzTCvbWi+Khn
jLp7b8nM3iJAr5DaF4qPMNKgirVA3FyRtxNoMgNTzTe1Jz4Uc0BX6a8mqaj3TGdESsqAMYKW9xyp
CFlYRkttrKs2GoS+Yy5fcP7Nml72p1QfY/hRJTQhdr6MBvSYFsP1iJZdbBO84GoPUBFnEjkHihqC
SDfUFLy8qmXqTWHaAxlAKu2iYJ5nRQGmMRvLZdrFCjPCNFGwLVj6EG0raE70TzRNPet2YqHRzwqt
iRg4SouyNYCN0sEivtY44caNh+0SIRX4klXjAm0jjdJkVD3k5DjmYW/Edld75CbE/RtpaaI6dhkW
ByuownrOy01oSHb/DKC+JFMg4gkrmQ0lOqqxrhFq+ZDm6ayppEbYoFRdjS+33mPz1eQcP7SYwjlw
+j4WF+UcWmFgxHExHvVu6OxDJwlyBHW1SPjilriVcZxYxTzMgc4u14UeC4StB8ggVajflUzTBl6a
Iw9YvLD/zbCw5qFUSJwk1VXQHRmoifbcuhFrkyocK77IC00yv9IBEd3FqMj1cDWV7UTJhFg1bB9r
VauNE5kEqnqhEqJqHmOGT9k1dph3EPFkWblrttUyXtcmSom7JsS48dRXlFGZK7XN0nuci8DxQg5s
mJRQercY9kLQYR2YhUj7jq47DY95N0m4sYw2X1MljIp4JWrhO2bkzgUXzlr8xdLLlxqQf6Mzq5jT
8etkAN10yxhdHt6uzNQPCaeB7A69YTw+Z2NfvEBKDutdDgR6PM3YarJ9KKdTEpR4YqbrDDANLRZo
k+ZunR7FRxFpenEIJWi+O+LElv4LjS8+qQ6krX2ci9S4bYuhfEJvrKj3ZqGAqShtwfSnBvGW7KLM
ECMs5XKEAmmqueyr49QOe4VOsnSX53k13UxOZRQSzy9U9B3eZy13xx60EFnrzXQTyyz6wft5//+X
Pv+FvPhXpc/tc1L2fzwk5StI0T+ey29/9PHbH9v2rXz+RpZ893NN9P6jftREpvIvRTEMyhhkxGil
1vLmhxKDPwJOq9KOQHsLMsv5uyZSNCi4+BaAa2lraB5/8qMmUtR/IUtCULESbTm4U2P9g5ro3dj6
t9TJMFBV03XB20OTcVUZr9qin3QY4ToZlJYuY51hXMqdBPLPNZ2xq+DQcaRz0y5T7wmt0x4Q2wIT
ZARrX4993t3LfePKk0qMjF6ptL+Mtkm3amikX9KC2JdynqtTTZcnJlpGje5gZJh+MWnDreirQgQD
zRrGD+pvzErv0bSfPhGoKAfzIHZ5/lmLwJ8+EbNOy9JXeOGUdB0uPru41uuJTi3kOY+1CU9V11l3
ndPrviyq/EJrOx2cQ51tl7xmOKT1IMJT5TrN9elAgoFK1JRyn2EUDMKlo81dtt1vtIQfFVzv3wJs
NIUbAcPzarr9+J7tFuO/JLLMB/5abPppmenPFg/TUo4e80zmiSH48J9u3+s/r8jP2NdPfqA/XxTy
l0Yopb6K7D9JcPiSMDLZauo7Y6reZ6l4qKe+YH5JOVVZ+pXKMGGTAjH2MAfgZBowRP/mLXwU9v35
FmgJ0BDgJsQZ8um7spp6EtbIW6ghJAemFieu0JXyy6xAPc4pVS9kzgQEF5jLFv+gtJoPOBiInnA7
YhqPMUINV6uz17qYQNBrkvybi/SJavD+DoEKoYA1EcLy9Xx6PiiPJBZpi4ukPSQjw26I5GAsxh6O
erkODCsvT68Y74L0mA9qYZ5y7dt6sk2lwstCwxfqVoqKbc5vFyTcmgX203kSVGuS/liTN9h00oZk
W3oSv9Ek/5uLS2X/jkICh4Wh9uNNBYIVTbRqojCSSOFY5rbwSbONaQQvkztKy29zhNdv6+OTBwAP
DoGNnUjBUfS5vWKMujM4SurrGBU2k50fZVGn22qciiAvspBtX3sZiBhzZTavwM7gtoHOSBkRDZJr
d6a57cMx3//6Jvvvl4F3ZSFUNBRbQcS86nh/Wg8Gx25zeeBdOe08epD6VVrefbtjja18IQ2d//56
/2iH/CVLG3j5K4FrbRLF/f+6Gt/afmjf/rh4rrs/NkP5DSZjVf6P9eX+/lsffwsn8ce7WSWBH37D
xg7+8Ty8teLmrQN8+tfesP7N/9M//AHNvhP12//8r9dqKPv1p8HjKn/e5JTVnfSLVuEzdI8+GT5s
jO//zZ8bo6n9a+VEWqh7cM+yUnM3/SDHm+xwGA1kDUMK/ToTx88PgaKEDBH/KV40JIj8+u71/7Ex
rlR5gwhHtku6fIZMGNY/2Rk/61tVXHocvWk6YomB+LM2Rn++bxZG8mWWWbNXZpZykBprvjebtI39
dWjtLf00bOh5mH7a9KyaPfbN50merO9NE4vf3MKf9MjrW1lhZnwqFJu6/s5I/OkWLh3RSbaVULpU
UbdDBbz4lpQMO4sklsgr9Lg/o20KXxs6Uf9oEWFFXpEYlJHrF8Ex4bNnE7EjSGQNQ7IjxQ92T1JV
WM5v6WxvsLBrv3mxjwvI+4sZfFTHwDoOR+yzzptnxjRoNdR+LukC6iwwp1r6nSn037/IahfnYzFe
0z5+rwgNsckYUk1bNVH2UpWSIE51d/vTzf5vdtf17vh7LeSjYODDecqZbnXfY+n7+Co1uI4KgUnv
Z2N1JlEsceeoucMGylBxeWLl29tjcU0A8p/n8/8YeKDzcHx+4XcKBgwmGSeKuv75T/cKuUutFPVk
exHmIzne0FAJbzIm74+hvQaAhuoyy15Syc9auCwXs1Q5d7FOg89txgqx6ZAW6+CmYViuNZN9LwRC
Ja8unPkx0UZEhizuMnkzhSItbtGoo+47JqWZDV/uDogpP61lG0ffQo5WC+Q53DelWC7FTH+eUPAl
V5mhdWrlVq2kWu44RLazd+ihIXRp9cHwHCDauOu0B/qbMMu1doDtylTWUgIjNdDFaHVHr0eYRj//
0xuQL5opJAxbGZwYfp5PF8+oKwlaF7mMZZddEN05BLAgfpcJ/HFHWu8NCgGMnNgJySDg8PXxVcgi
6gqlV3qfTnoDFLOlIpdpeOjzKG9oG/wu3vbj6fL99fAFMI2hCmFv/nwQMLGkG6DHep9IDr65oYR+
aja6z3Qa5mdGKqIiGvs3l/LffEhiPzgdkqGgEaTw6UjLFNQiFATRq5UN14ijmerFHT0+DYqsSHLv
14/bf3uo120EXThGNVZsxi0fL+nCzTEitBx8cJMEy7WT4g8OTdJfv8pnfy5PMgZ6vjvWYCBjivn5
m1OwbU0sXP6ENPMrBgkVLRSVA53HKrHvEO6dpKE1Sd1jolN4gjbFBtNIS/ApBoo7U4wGJFecFX9+
/H905vh/M56GuxUvAgNAPOPwDtmOWEn/86njvkz6t29/3PbP/Vv3x0XCueGPq6HPkehHfyD2p27v
fj7E/Nsf/6Nyt1Y3xLrx46gFdg3X8q8TCrXSv97x00g0qZnXueRfJxTVJvbG5gy8Fu5w6FaEzV8H
FM4u9vs0E+zt6pvScer8dT77saX8EoH98abH1cE4E+4Yh6p1g4YC+/GmVwkciFCwRk/NWOOGbGPj
RumIR+6Wo9Q0b1NdBDB9bkMoD9vM1r1UL+A+NHgrUmUK2lL79tOl/jd73sd15sf7oZhjb13hPZ9N
/lPb6xK5pdFTkTE5kiICI95/yZQ4wb1BMmIxyI+/fs1PVSyXcDVHs4haHI/sFTDx8SJ0mkqvUEq0
O2FKR0Npg6KY2oeIHESXuMM8aDkUeSQ9IBkv4wcT4uKv38DHjZ7cFzg3rKuscPRQcJB++hKKGGNu
0872zUJCnJMwn8Wuj3KWLoq0hyEIGTfRLoVKt/SfvjAYVMZcdAvWMCXlU3nXdlEMb0LTblRTUqgr
yUWbOMK7Wjjekmu36XTz1lBI9qv0p1+/MvY+LurfpxseR75gTaFDhfHdwjf+6bXTUTfKoo2LM9B1
V+N/Fxdf9/vCs7xoO7rhybh0AuOy39m+uTf3IG327dHcW5doXX3bx74cSN7679e/V+8A3Ox697rd
9fxfJ+CUcE0Kqksymvc6eq/Xpl/u5Kf26AS6b/HH6cv0JK7z47Kdz/ONcRHt60C5XC5hd9/P5+ka
roa4VvdM6bzetTxEuUEbvF7zQ19fUawGKOp8rpOX+GfDJ24tkDahF3oT/09zpZ0ZtL68lbdVIG/H
Tbspvqf7JmC39pyds0OCvK12GHktMh6/yZcoWG7mq/lKOhZHM7BO6oW0k7fiQG5wMHgVP03Zt+8/
3w6Il9xorrNbrvVLbb/+pMENve+7I8QVlxgbf30bjg/I9Njtcu+2cFMPOtmeaHDP2JuX8da563bI
LX9zD79beP/b98muuTYVDVqRn77PxCGasjGk/Lzxr+4SVzmSoryNzuNLMnta78a269QBWXLkku+i
AKNjoLjwvTfLLgmqLX81QLm6edteHpgSu613K9xpF/mlxxDFjQPsIr7gXedc8nL93wXhjJN75jAC
hq13y3sOBTpiWVfyp53kIzj21v9295s22zsK+9PnBHZvyeBgwH6xpH9cLGq9mOgwaMV5zh1yJYzJ
RjzfpHuHufaErcmvQAq4DHBeeo5mpz9/KeJDvJLZ3n/XiempjMZu2xRJ7yJcHgIO2KOnzLWONqFC
GGsqjbwPFdLb1bk6vP+ipP1rrNaRh7q4dFdhtdtaLA08RvoRb+9VCE3iEPLgHZyo+/FLWZlw7cPI
8v/+d+9/r5mHHweI/1g2vFezn64MHRLHWRETbF7WpytDqtkMmqZNzxguDrgsTnoZg5WMT3bxhtHk
VqGVZSXZpSYpF6qx3CL1hbS3HyMnWDDPqcshlb9FsXYq9ekOHdlzVTlnDHQHJXOOQ9E/It71aGKS
DP6S6NNT1xe7CqEkMutN0g6XTmVuE+XBJjkk4NB8De58Cx+RchO0uqklpKPPp7nPNgh0AqTSQRVf
GdmA8rsGJq8HlUXOiznu8tAJ8Kv6ut4fUyO5gr2H9j2/Ibn3luSbw8SI5Der4XqS/XTpVsquqVtc
OhbcT0UDPq6BMqyIzyvhxqO9NVLg6O4kf5d7qztC11eMa2BymznCi/PrF//YGVi/sRXqp1Ntwl1j
M/i0+9jhZIi5V5j1GWj1GgfSQbogztVbbQnQMfQ3YGsCFC3Wb5aMj9ve+7GJvY+eBEczuFmfnySG
3hR8k7Fc0cF/ywoHTOvYFBvOvVcEDBNq1KOdWhzSCpy0U7a//tSfUMw0jCgpFOYDa+va5mz4qbio
9QHI8GDId42SqTuhRzdpYWdHBQeSK4dSvtFW21NvVBdVXe2TJRkuMqNCf1IcY1gzF6ZePuv6UvpR
jwI9muvXOq27u8Jq0994yT9ep7/eKZaYtYe0so8+rjilLSdVzvnhblCSpxVd7xXkUeNbsY5llzwB
LHKrpMH7uuTGb+4Nfe1s/n1jIrQDuWQAmGVVBzBK2fLxtZWpaG21H6ozci8/J+wcOeWy3/iJVRfb
uDXYddRI3xfZ0l0WSVyj5i7vRZkPR6SvlPDN4JysihW/jfvjqCtfbFFOZxTZ7bZts857/61ZxU1g
6BPqVnLMtr0s7oeoyC9B6Vwh90/PVl+H93pPsvwkTml0YFQ83lYKIbkxwWikpQuZBr+Ret1Ujoel
LGV/KTuMGFF4KZujwQhHu3+/f/5RuXRXFfzzsbH6fhj/u+v6yy7uhwbt/x0dWXWtR/9zbfT1uXhJ
nn+uft7/gz+rHdINaQ5A5kKHiS37fWv8sx2rqquqk0PBygqDtLqGKvzVjqXYsWjT8ef8BUSVKxfr
r2pHsf+FWVJlgeDGpxv2D/N+4KV9uJ3XSZVhcDoxWesQ4VH5fLyd+5pmvUS2r9uSuef4cVGUycFR
V3m22iXoFJTYXttDCgX4965V5semDwuHlThRokmCK20RIqWlot+mdhk1uCtkeYYfNib2m1EOesKu
XERFfJnHBcnZkmlV1QMCQJugv4w0wv2SpgjTVAe7wnUBiwu0Mox12bMTIZ8XemjR3pFKDuJQ3eLy
IkokjUzPBk9UgNroi16X9OIWaUBAR3BwQUK2KDKcWK2aKu3olv2sYeSsYU0d1bwwdb8m2BCYbREJ
qTmjwSlXfZ4kSUUgN2ZkB0NVDebOiq0y25rYA10FZcrXagEuU9Hmukj6Mb5bJGXElSF3t3Nr955e
J/OXpsvrA/NcmzfWoR/tlnqDmudJr4tVlV9+w6Wb+apQpiPyTjTmQu/9QbKaZ0vmElsG5UzoFPku
aaZ2S0hgeiHLw5WUEBQOcEK4VlHgs3XiLsjg6e1KCLPHrstKP5G1J9EnoxfWsn0si866VglaD1Jd
finNfMDJ2Qy7craMQMTaIx3T8ciZbkTyJJffWSj6A0JwbZu1pNDXzqT5TQc+Ec8M+prG6r8YhY1k
sxfsQXhzUNTlOuSU0TWmSu+v+tyEuOmlfQ3fF2pjqmX3s1ljr81AxcPybmu5as9StyzOE/C5rDs6
GSPw0gVqj8bcbQfLmZHzEe6tW57aa2Q1e1objVfpSmKR0ui4jjQIr86KJr80RHVdNnIYQTQf6jAo
zQyhVTVk5H44Rqa67HDG4qplo5r3ag1uoJuhFoH8cu1UHl3ZbiVvph2O7aFdgrTAzh+2DaqTsUFA
iicEFlepj1Jgt6hPbpJEzc0NyJLhokul0Z9DdTovOmY6T4x2o93Gcavaq8B/fBpbJD87re6T8LBg
MUwvYMVWyYEvPLNOSm69xHIs63tJC4fsYNQyW8SktV9Jvh5uSdYyrE1ETHe0zSOUebuwWNDH2OVZ
XdoGVVjdvy1Gb+wzw9QfMh3ecVoL5bo0NMB9otw5mlkjhirZlAsbCrMqtyBVjEor8QhNidgMkWRl
qF5J633t2DvhO2Vxh39mDrfKZKULPgBradwpFy0FxpyZzt4mrhyMdlzbvYsla1yfg+Wkj9GNptaX
De3nrZ72b1qHt3sE0wuUq9EeJX5chVh4aapjja/f8plEZQe6GWH5EjVp3ILEREXgW0LPTexK5PUd
c6ziLZtpzjyYyMcpfR3zDPOhPFDoVjSSvXYaDRrdwzCVnl6OcePRQ/gqUoN+SCWs16RS99nY1ScW
KAUzFSfptdhqTByMUZPApGZE9ajPxUHnc5abKRvkl1GgnBzcCYewxHOpzd9YC2rLbRcrt32bWV4E
3YBk5U1Exg8yqVFl/iot2tgdEifBbTFjEPPjqYzbF8RMYQLjoZSaYBzDVGXOs3AmMWlcVD47Rujs
pGaMU4yeUuOONVPqiPTmU18qypmHF9eMKKoLQoqGbR0lUMCjnBxAvYVz2ZuT5FnjmiWmRd9wVzGO
0AaCUhtd3sfSgHJknJZ7IedXUtUCWaexj7kaSxdxpG+YrMSROaq0UUPJOtqcKI9QDNaookR6tQdS
Gr02qhK3M0wKLkUfRLNplUXXNlbTGRvLGd6yKHN8JUsEsrQS1eVoIHS3xCFvCA9BeW8dlRK+3VLx
uTOj90rN+DahIb1A4GK7y1Q2AbeG/jjJJJHStl4OZhK3wVSM9JaJg45oI+hjdjJXVRlABar2Un5z
kiq+WUV1J8deaq8JZ6VyI2FiXqWJvbUQwuxBudHjqM3la9rD1IMStHxdZRa5n4ZhekrzMt/rhpmd
7VYvD+lcXDFx/z43BbJxyw7tg2mH1anoG8xr89BDxDDUm4wUxS+NWU1bVlp7nzDKAHrK8Uub8ygw
WAaBcMX6tFdEN10RWWdig5wUoXmlaqByM5wnTeCQcuhyX1MXp2ehN1vdDouNpTTabs6TcpehwD4x
lstcIr8c5LImF3H05I53YpknzAPHJMktQjG6uzIsJMPXII7ogb4Y3+2Yfg017z6tZYD+aXiKxegP
IanbfVXtqlp9rpXBU8zuGtmFidhVbIqmlG/Jhg+ofc/F3BwjW/OAisybxRHTUYXDuUnruvJird+l
7dBsDNGTZZrPvSdDXsb2DZaEr23T6uJGFazxIjP9Vm+G1QC21xVslVx//cHRJ37U1NeemHRnGydW
dDHjZt+w67Na4P07mHPRexFOjBddGYbDgqB2S/RM5iP2ry4UmBbg3zjjU4iRTypeozGazva07Nsk
vms7AXdWUq+MmuRiYnLvBsShOTu6yfE5gjYSasP3ioFhVhM03skDMaxfu7b1ozQ+dFXtZvHAiXm2
/XmJH6Nm8sdBvkpa5QD5g03ahIOZJBGqY01BmpLexFZzctLpENsLEJA2UlxtqB6g5O9i/A5GJ628
2yY9mFZ2TBtH7OesxhyckKS0VavlPk1qIlUrYmupNa7NyeazzBvErDKFu8nO27ZPpgbDMZ1H8vKg
Qwh3EUYcJGacsS5hbyAWyrnLHPyn0BHEl1xqoge7KRPJ0/ROLBuljlSUl2NKRiNymFbbUDT2Mcis
UUJ+lqNp9NrOzJ9VbbmqkeMHJtY+n8QGzbfHrvX6YeExJHEmflWnKN83vVLJ/YUCVtJthqGGs6Hh
hY2x+6CzURQW60w+xktYPNqTLXxHXkJXtEsxuAvzmsTc8gTVG1Tl2t4WPQz/dCiuumWI0cXq9XBQ
nWp5aktV3hitAJrbkg6ygVMjERbM6oKaZVoUV+/TwtwiLZqfR4EIDZWmKnGQXOCT0CwTJW73JUu0
i0hTR+txjHAQBUo/pkCPxi66ltW+v1oA5YDxSrSroTVSfIURxkB3Ek1munE9pvuJ2FUOALlV7Ttw
rNcOwKHLOm5mf8xwexIU3XjAZVbxLl86An8HW6Mp/C7M9aCfElyWUS9fqLGu4TBIW3/Sx+Gh4jR9
nkR2bmtVusoiefGExr27cNrfjmotjsZotBeC6Io1ZKRhdnO2OYJ7epVdcQREKD80du5paFj9Oe9L
+EHFbdSl3NC9UpPh0j7IJkYnpqMnOuPxdtbjIkAHLvsledtXnFpkF6nU5QRM5irigfaqSt7JicbV
D5mhm9JzDhr0EFtjFMQWEbmttO/MdHo27LTBWZQ5wYRjdD9XjfBJrBxkd5qn8o6vdXwq4qE7SZHz
il6i2YwNw8mqMx5rvE6XlEAabAWKY8ksb/G5sIUJS8RBVndtoFesroQj9jieFz0hcYdIjpNtsJ94
I+7nXT6P2nWLFeaW5kh20GJNQwJmX+SKMKBWzdF+1NhLjESIuwKD5aMS1uF2Mi04G6lS+2OdwGlI
hQF4QWJzdfpv06Cdk2qu0Q9nZGUX8lcNFbVnTnJxDkOJ3ncxR69OqjonKKzyFyPut3FUcfYzm+pL
siyyF+FDu1nm8lZOyuILqp1v0iwDDExRg4GkfiJdZJOOU7LLo0J/qbKuOqCQAJkxMFAhBz56qXvL
eqk0Y7hqY12/d7KW7HElxIFSR5g8y4lHLDKr/naQl/wozTMBQ/roDN/hI4CGAJGCIVPutlJvsadh
M9uayPq/CjUZrvIGmCcoRUSa9EJIUdLzO2Hwtu28mm/lcdrnyaBuMXYrr7lsjx70R+lJz+fya5c1
cVAJKELZPKRXI/ZbQqP14iq3hfyUFAUcaTNvffI5HkdtVrazNjIXsGlaTzHigyQSQYobfD8gXfNq
S6VFHS4h+sdlOeSyVW0Xcry3zZjMa3aRikQ9d9oQpzlS+Lon4IfWuW8DU/DUvC1ILSdk+TozKxrf
5IEcpETK7oEMIeOMTGPLg3oT11l3ELIBZqgOz7GQNb+KwdrPKenOkxUbx5mDvI9/ACy21OxlKwvS
Ia2/4DxSzn1b3WlyQWQ7XKaoMCc3M8H42NSapEnbGdQtzQigyELP1yLn2eiwb9n28GTrc0yGagRK
dlHUW9Aw8QmHlOJltBVJH49aTAjiPqycQzbl0y6tYu0m5Yi0iSSZ2HZlzn2zJGFhzltkwBHRKL4o
Q3E3jvCPg2xQOigPpdA3ik7BJ9hovqUlnBuOtsl1BcjghjKd6pJY+w6Gb/OaZjPS2lSrB6Ja4+iI
m9A5lSHM3AQwiksJU7jOolNzCKlmBdGXa1IOxiMWpIRcy+Zm1GTV6yeF2icyaANIhXGZNXl0YUMj
xO+Gg2EclNgLdRS04B+cXSOwX9gTvPdE7bE6Ed5yU67nn2SaSUVX69eV1jhqgP+TDD9OExJC7IY8
nhjM2FPVupE3Wts9pEC9XDOOqEP7qab2rqudyPWEjSiZHc9YvTVR+YV4bvUet8Xglo0+uBnA/Re+
L+Mg9e+FcvKlo+j/wu28D6sIssaSx5sU29SW6I4a3f9iFnu9TnOmmlnR+qkDCINyMMQy3Tpy4mlY
ClZifR7gvtIOepYaHKMj25XN9BSNtr3Fg30BmP1GVVMcpbKUXGJCua+S0Vdk6Ki1YwMIIR9jbmDA
TVnGlSqdsxMacNeGMQyWZvU8ygW7ft5vTZHpRwXfzVCmOPeaBRtM/nUkXzclPbbrrkbZeZAwyXqL
EltXgmPsETYCJBga+/mUMwUpo11s9MOF3WGVUGkWfA0tcFxJLsGBKJatBNO5Htr6VjLT5AXoBZl6
2hwMUp3ddpE45aZVn8iIyDaRbhV3jZXd0TjqHrrBma4G9gFfQAn4Rn3wbNfSZaWUr+TYlM/EOLWn
XGC0dQlclndVVJueIpeGK0kwITR1sQ9WXQcSHCFCTIkus9CQPaeKaUD71OUt7BaC73FjssjoBB8t
RJODnmt3E3yUHUX4V43cKHfQ+y+mPn/jFgl5LLTqqu5UaTuHk3xCr3CygNYFWIHTjdHn+nc9ZGBi
0tShUT7a3uCMFsmlUesuA0YcktZhY0va61jkzQx6tEuw2suoTkBv3s9j1rNux+112tX9npLN9Nl4
Jb8e0tata9XwdMClh5wuCrwp6EyOkfcbszAUT65kyTf0hi69LgDcOUpz34y0RqR50YkXmZazquv5
oc5UKmD5+wLycINuikQ5mefBr1Opu63F8i0Nwc7bwoaMU8rtBXpp9kq7Kdy5UknNkAzIaZrWbTH1
tr4txvmoLo68jZrlUjHtEwLwR45HHMr1orusK+iAfd7qp9zWKq8q8xUm0ofW15IuOUfD+Pss2Mtz
22rgUZjlqU/nOrBCxzpVfDjPrkUgx8ZDHoeNO7TkZdXFgidvQMVlJBpUvq6cn/NemS+7psrJglDW
2O3lywC0bAN8wjol5Iry0qr+BstK8uRC0s/5QFohzIbQV3CHXxA5avoa5S9JSIl6m5QyPkRgC7QU
1roOkiQzZpuasKmldgv6B5GcxBpvUWcEoITOCN9jv2plQDyqXexEyCytKUppr/SOQv6Q+p0OlE0J
kd4SmLAQgGKs1lc1hKxSzucxaxWf7uZ3dUydYzlq5q5QrX6nKquiq22igInMtakitR6QHng4Cg32
wK44TJyfLslDJJ5VdKnqFibtDkgl8DV1OpqePPWNx/NjeJgxh7OEL28DwrykXdc6tEfzzs9xVlcs
imQkLZqw/LFDV20Z+T0bNPwvSSxBGfaWq4c1/D2zlD3y4b6y40kBjk35aFtRtY9UAF94oMiILPZ1
bKdHhTHMtq2ICwrJlPM01gdq+95OfUESKGpxO9mlM50lbDHKFivkDJCnVgIm111QGN19Fc0PIqKz
SHtR/Rrl7UtemVdqEbYY5ozpoe+dbr23uj2xbsOWJvgVGV2yj9vrDe4f2WRVnAUkCWWbWrJ6Oj5i
9lpzag5q2CdEgxE4XmNnv87ylM4rgI4umqf9gmfSG/FUbjI9fp5HQtIO1Ox9eFRFzIBjbLqYzHGz
yMaT2sN2bOLSIBBoyIblOozoxLsApOXSxwgRaS6JFgaZCtqSnhJN5sqaYDyFl6VNR54Ry0P80Fga
Xm8SQ9YMjTTFLgGTigpanjUCNs3C/jItXdV4qIPzx1yZ6rtk5H5zm7IGwznAcmz8llCzwU2dmZrQ
jgHBdBhfupHNMpci6kp7IqfNKmqWvE7OqVImkd7WchcpjINp150tE8v1IW0rVWLT0zRcxLx8r557
QAB0oBptIAvcCQcAVFj+1UMDwYey0emV+FgLQxsD1DpZ5bNoKstBSk119KcIf+hBn3iWMCmaxXwq
THnQSMwJ1Ssmq+L7aJo4tKdRZmY2dz3dz4TW8jWdf2eHhVzscEzfkbSYbkZhckwrLsLBus+VcPG6
nAYc+dXtTRkZB/CiL6FagpLOlT4YgRu58mx9w9ixPHAjTPf0b9OtKc9C5VCXi0elExitU1odheTM
m25eVD1QM7zHNRLAC8acckQaOub99VhuN70v5WP6MIdN25/Vbii5H9rZ2jkFjWRPhn91k9BASgnt
LPPiFqtkfZRpCHlZR9sSln/xmIGLm9xiqoeLqV4YS8TKTpWUxuvibPRydZECts7qYR7Hx5x5V9FY
4XOLzPdmSCTjplZE6amxOM0qR0SzMcunXk85W/TG7RzVlAUskjGLEunBzVCX10Uf1/sMAxXtTlrm
D7B8rL1W28amSZP2C3l54rv2v9k7kyY7kW1L/5Vnb04aTuPAoCZw2ugkRUSqm2Bq6cHpHX59fSjz
3lIc6UVYVs3K7r3DlMQ5HHDfvvda34rr9uhZGToJG59m5Dbxe4LCF4D7IG0BvyGIcVPgRyLOvwfd
aCxRyorhMzMAVnrr6w63pqtn8VUDEWEJWZW7fKrkUlknCDugKyjFwTrYI7m+Rx76IH+bZX0AGXNo
dH/O0kp0MPpU29nX2mLGvwf3EbeRk2HGod3L4Icjsmxo4taOxccNJ3ilQcaCgCcNY9sBSHyVQ5/B
+fBYYFvT9NSKjF0VYEIBJ2rZDe2yru0pSdEBUxYl3jzf+O38iVFQTHw5v81hWMl2z9Z43a/j+k6n
zWta01fJApzcSm2YF0vTncRKp7YisPpcM1LiyA4KaJ0X84oZRUYuRUYsGxqQ+Shr6R7shDa2y2qH
yY48F4TRt8Fk5nfMO/DZp96HpOtelZ7rEBCgK2CoTnKA0iBPZqONV50Lt03RlIym3Eehzeou3EgK
qFWxUn4fqr6yrmtzVR8hcXvvkyn2blqBnEKs9vwxbf30StMiJdcxpSuLfJEub7USFIyF5uS3moQe
oKzjYcY9o/h9MjBjI7qHvUqTwoDhowhH7By72nupaeWRVZsidOPinlCdj2sSiwcGAzeVEOd5SdV4
IDF2/r52nT6KjrLcjMsiogSv95Ml44jUyB6TfbZYEfunejW5vLpQWAwnVHSqDgRR2/TjnSWjh0/L
593aB64KE4M2rqa8/QBZ5Vvf0GMmBkLeKFxiQGMpnKlSEhqGVnMLfm74PCn/FeEjwS4fs+FAhQ60
2dT6Csox/JKkst6kjX23qeqP3bAc/Sm7a4v+1CkZXAsIjB37Ud6+CvwJkBzTgWjuA6Q/JDQgkEqU
iKAZMPYZyL5F7j48AkW+Y9rBpshhGoUMT6VJE/DedvJb2Wbov92rjHFehwoGM15af2iNpqX57H1C
nQ46xWHKlAZ5cg8HUJ7oAqRvSi9v9gEAkaPUFt3blA8N4Wu/WEHxGTD8uQ+mT7VKtv2CDiWWD9Cr
mk06eVMpU39hva3eTfA/eBtbwKnm8soxeibv3uBXkUGHYOMI0EWyTTGfRtW5D+h0HYHWosrP1izs
k53reQfzxnqkK/ttlsmflWsy/uK9u3GrRZ+8ZF53iw/mIaiCOxl7yetE8RuG2VYrlO7Ynae08s+I
m4qrDvL0rmwH5D9TBShqsI07wjK7nRCqutZGO+9Th/WZF9o3Hkq/aR+mqbjPKorYGEjOwWe2Gaai
EDtDWesZw0cXCq9qziAx3uEtQCay+Coy5rm6rQyLQ2DcHUvL6T8n3cCZdUzuvO2mdgJfIge4fGdW
5GbDPz6qynjfYdo+TTAzQv7Q27SoeuAxAru/mD/NuVgj36Byx8GS+6FkCbmu7bq6TQZwk04iv9Se
y5AG8fAjCAkrsovpVropZy1RrWc7iQ98QdrRMv/RKrurzYLecb3sJRHOH/GuQ+Nl0UK65lY7MUIL
2LVFmj5ODrvYdTFPU3e39JRJ8DQBjAI66uf4Y9dNsbsfSjC0121cLuE0CYd91+5h8syJPhravgb4
wdEjUFS7rTPLKxlXVvYng480jwpoz5jbl5kAEE6Eafs5Rml33cUylnRarV79B+yPOe/89X/9t2Ui
lPiflRoP35Yv6beyvHCVb3/pL7WGK/9A2kvyiCPRnUlwWv+Spjv8F9PGe4lCYjPUboqwf6k1kHgI
k3Aak4UfsTTSsZ/UGiZ/D3zJJrHfhEP/zFZ+oTxCAo7/Drslflnrh2/sqVSjXsbOigNOK0xNjQPs
HPDLMaP6YaE58tOd+Y3ofBMm/iRy+utSnsThudn0EIFfXMqZq8qxGPkz+d1qGQSYygOm+0+vwtuI
2BkVDEZa/4cK/SdXVUsXGQJoicfYt6udxDG+r43Ef0HX9ut3QUHDP07Ei2vxK2xisp+uMjJuXSAN
JxH3aT1VsS0idsHs8Px3uQz04ZZ5HhNJZo1bRAt0kKeXIRzCJbsGrrHvLV/b8aZlBqrR344oGXKU
i6BxrxQbZ7OUN+4Y78aKuj1pdo3JXtVORFW+thSgyjV9eP6TbTLjp78lm8bmNHSEhQb1UkuPQQjx
hgnkPq9EHCHQeGgSlw3DT+cdTxKN/B5k1fPX/PGAXF4U9wRuCjRFGHYuHqApBXcFPjpBiUCdphuj
Qelr9dGivf7o+pXaYZba3Mr5fJ6ox6JOyLs6lRpZap2eU5m3dEMR4zz/uX6YOi8+l+vZHgpP2le8
rxe/UjdbSzD0dQasDR3CrqHmcTphGTsPQK8kO5p+fZiIRdyvpX5g4ydDNAuad35OyW06NhVrzqa2
ehwTY87c34wsQUsMzz+zKO+b5CPsOOMaE+N6P1mTJjkmnhS+deDvMcQ7ptV2ZlUv3O5fH/EtTRCH
CD8yYJNL0gGdowFJk5lChl7RlsPkPbaJM++ev3mb6eOXewdIRpp4IHHZXbxIRCLgDszgPRgIlfa0
ATSOLPATIPjQKqPveGER+nW9w88H1IzXl///YrqkJmuVp13eqLT0ormdAHpWDEiJb38pIvt3NxCt
CzUayz6LBZK/n9cIQsQKU7V0tT1J+AEeULruOY2252/gj7C1izuIoBlzB+gAfirn4g6KUQ0p/a4U
w3xQ32WzqV8RXN3tC3pZx0F54MFFZh/Gkb5JSTfu1Y/chVXSZiC1JN7gd/OZju2QMjJIl6F6nWIh
jbLecE+tlX9E4IsGJjHGg8PZfM9Ep79GwmzuyxytFmHDioGKL8+EUZQvrH+b5PbyqyHIZTmXJg/I
Zuv6+Q6aE+DqMYV8S1pCEWWe3yNfL8odAajMI8AC7FAZ3hYFTIfnb+pvfjqJxUISpIwgFyvb0wtb
nS0RWEFgSBc7PQXtDKZ5zJsXnv3fLKJsuzjhJfoQgVv+6VVmzZGituIUGJFls18t+riCad3VUwCl
l6PXgTKufeGiv7unHONMdKAbMfnSjKTcwZzYHtMIgQ7meJ0XN0bgFw/lZLWnLhPZu9EmPQGIenb+
xzd1MyFtpQbGBeyfT79uwTvCiToj4Q+WcGTUiLF6rx1feB9+84LTD8Rbum0SFFFUVT8/M/7gQDX3
GLiUmFCjwrI40LTmsnXBXwqS3PS0T55P6jdmCkRq4TgkStK7fEyWlAJkIDOAJu9HhSII0QdZZ0Z+
pI9W04zqHziYEQ7pq+z10tWPaVXSJIcFApvRL4+K1ttZW6itGuJy/+Ht/uvDeYjLUeDjdrt4ugJm
aRBl+HDr6KZvIMTTYOuXF7Erl6/K5WUuftUGHAumchO5TBose7GMIkon5UbGuqyfCzNOz70b9zdm
M8EJK5OUbg5noWxMxzcgwtzd0MVfNLr4MMsc+9wFYjwYS/WBLcPfe/6MtQlZDKbcvNrbc0GeeV5V
nPqCb88/nFtFffFb4o7gPWOt5tWXwcXtYmGmodkyUBl8f++jvvuqZRm85cXNTKSD4+chrjPqHasw
6V15uUv7QCwmXXvqLNWn5Qc1GImIGKVLwW7vJXvCash/bxtbPJR1b5jh0ri0BEd4Rjoi7hJYnXAY
bCP8y0rAzE4fg1dFiBS1a5G/sJ3/4ojm0GAF4GO3ao01+4ez7KeSFTx3NXs9Ytt2JCOgyZr5A1+r
3OssJVCBTj/gHCb2aMu7Paei+T5zCasParlHGhZVveu8sBL95o5j3TetwCHDj+rpYn8ELp4EBbxD
ap5Gvy1d+7uBsy1c2jXZS6dcXrjcr5gQTk34PqEtAAiC43XxtlZD4dBRYro0M/PRExRJKcdo1IUR
jWPVHQsKypBGqkT81xZ7kigA96Elf+FBeyqO57k1eSVY9KlfWX3xZz5doAC9dtuJwg9tq1JIX4rk
cRjlgARbjDdjWq87LVb31ir75tpYB9pUQYt2qmr8vQJHQD81F58UaSxHpariKutQokLhCB6nAoj7
4Drf4JS9gOq6XFQ5hsJ7dixeEQJf7eDiJRdIfdUaD4Dou0Uegtr4UiYCQQOqgRd+pd9eyXV8DrZQ
ArC5Pb07Q9uqbmpBRBlG/b2C6H5UdF0jSMrGC1fa7vPPxQXfSW5HRYvtggfjEtWyKGehT4W5EGSv
e/p41ohlD001zzudifqFt++XZx2MdQBmxMd0xtb7i8FnTUcsXw2VTI8O0UkZ3wSlc2zU3i8JnH3+
Efv1m22+QOE6nOvxfV3mfW49Ib+YWaxiucYkDkwNAUMNU1aT5hr8mXK9Fils9ueveuHv5sFmheEV
4zwMZpK69+IhQaFlDgOmiggV+I4Yn8ep0rcNoc55F1zn2XxVeA4pbfMNdd0LL9UvTw2vE5AOPCw+
DQ3vMo29RN+2BOTIRXY62XsboRbxGX5B5Y1e6fmv+cvN5VKSwhCDC1/4F/BIHquhZahCfZHU1m7q
AoYFWnn7WvXGDlEHoF3VDofnLyqsy4cV9w6vIDfYorgBbvH0tSBaqkK0PFAEcyhjBEQaYQ5Q+Kql
H3hsCkQcdRB5KHQ2laBz03bx8EowDjh3IP1f+CybS/LJi7N9FiY+oHzxstuXL45PgC5gmonfedDG
zkLfS6JOy6hfjrOKythTRzJj0CvKA3NyYiRqHQ7mePvCx9i2hycfY4M0shw5Ar4HnIftmfhpPzNn
xyFWAO+KQXX9mqVE3UpLNYeO4xZyxeRr4XYx5rkZHUauxSvJkPuIBmnZ0Tlwv+jKPv74RP/Iq/b/
J9rD2irbZ5qgzTik//Uwfv30BDv242/97VkjOGCzq2FBg+bPudv5VxfUsv+AcM3/aDVQKeL0/ncX
FH4m5RidPAG/ANPahj3827LGX8IVzj7EAcZnP8U+/g/wHE9faSQtWzfSA+tIY8DeHqenT1KSInb3
uvKDmwvz0S0Se1/rsrxqanKyLSeWOLkm+LM/3aLXfz2oP0MdadQ+eYC3y8K7t8CjbTII2nwXD7Ab
VA4nrektSQ7Mlke4YPrYLG6M+yxTTLmQU27Sj6p8g9JoHjiwjd6jpXKCQuS6HJnI2+7Z3fjuJ0MC
CjmqcXCtt1rmXhJastdfkXFnV6B9SPuzc4d/Ihdt7u77cdDJQY2jpciQtCWJdOP0Ph6onEihXDr3
trBX4Pgbkv9VknAbIiuXLpJQb5wp18rC/1Lzaxe3tmV6hL76umhA+fBZ4CgYSlHFYQc1yu9Dhrfi
A/heu2ihx1NW9hFkI22pPV473TX7us687LzyE/flmZGzId+n5N9ANkgC/GVhp7G/Qp30rTH4QhRO
PO8wzSmsS4CxPs+zyD80aabqo04Zdt37WWPfOjPnhrf8Jw0hVfvBahy6NrN1NI8CN4gjcrJOxKjf
GgQ5ptG84KljFZ9sdQhSpwOu2o4k3RnMFBOw0lXa6XtF0puPoKr3mdp5JiFQ6WieWh6qnnYE3v8w
mbWbHUdtKHEk/swg10sXjOctbStUWm4C0LtH5tLM3VwdxNopcdIJgeyRT+4LoYUTds89xt5tyuZu
Ouio70dnfqPII0sf4fB/tlAezGEwu/4M8XneILCrJEyz6SCzQzSfaG+ODf4zIFIkhSHLHHdiHZgo
F4ZmZovvayEMxxYtk1iKx/epI+E2ewyPOceIxd+ZQYzzrx6Eo8CSj10aLpadreGgMW6EFZIJ89oc
SvNAo1X9mXWT/EB8Edz0SXLfjk3NAJBWCTD4sInLFJtm0FftSfNvnIPESa6RsHHt1Mu/jUz0vlUj
KaphgAYsiegpp996c4FTlqDGjLykZlyGiKqMVvwmJ1qCRACqqiEiIbZIhohcTKAdPOxqvtmkAZuS
101hfPtS45/I4uyrWWmkq60dd8jGUhcEaT+rr0nPfH4nTYIba1If/nSU1aIuXxmRhDQpIWib1IEo
Seu5PlYOSphIL3Z89OKW54V8EWqpdFFmsi+LuHJ2wMfd+wBf+tcqCLL7OYGGjkal6u4yBFhvHXOS
7X41+vlmm9BCYCuK7p6z4NyTMEUUnpe1gEdJBgeakJrwYxv8FczaB8KgdKXXmwDnd7yz1rqcwtJu
OL/4HkmyUUA8FL792J7RviLRlyFDwAnUy0JuJWm6c49HdJ56Jqy2LsYDxlM8oeiJuke/y9SbvEga
QkeNbr1tNXJ77fbuxyYJ1nc2UlBy0Ihjfu0KP3vIi7HGGG6sINy7OfgOMy5oSBXSnn0lSC9fQx8H
53snpvuKzU96d6LUy+OyaF5iOQ3BPXa85S1KqvITR2TkW3EMDSEiapgDMKF+5saXL5fXjVNZC8Go
BvlEiKAIXCpXkZN8q3unQDFeJ2LHSHOpCLqcUmsf525hotHy8UPuZOkWPiWIm5sO6VFWpr6Dq5of
Cjfxum+ZveBBTLx1uA3kIgaUaw3kedutahjKea3g8hQJrppu5HGn1eh3pDMihUZ4mjp1dlgX8oaZ
WrkdIYY4C33zNumU636tPHDBV7QMW1SfrsJ6CSZgjTUKx0Qj1UWIEjCujQiac7Lk4COlgWHjtpOn
D9PYG2/5kbM2XDGGOlEBXVfuVV9yRuR92sRWuSsKD8MSCP3hYJBzoYsDtEdffpajsWE3ZJV5xSFW
WTHjulZ+zVJkEUjg7sixIhaZuKA1q3d9Nw9kYTST6E9pjZekpI3aITlyUEnXFv+0bQ/WXeH4RcYj
P8klYIpe+TSxkTDJQiG+JYxbWo2JVDHwiuUUG4NuOg5oJE1cbVsUk7ACzYF3arfpx57Y6oA1LsWj
ZnY33pCt8+3SBxh9QjPve/mYVExA7chG4Q5eIAXhe1RSFh5YmZI8ncd4KlLrQ2eSXIm1ERfwjpDA
Ln4nsrn/vrht/HbG0i5Cog3Mbw2JPdYZ3cjckidlEoSw5DNpI3HqsNe5qUkuImLMtZ9T9KgmwKAi
9s/g+xGBJYbh1Ps+x/OEIZkDakj24XhLXpeTE2NjI9ggJbW5l1mbvkOiMVyBVxw+gUxB0of/tf3s
LENQMRLTfOEJB1AChloJZj/5nKudbDbFMM5Gc0b5qcw/WTw6xivW1BALqo0i5OFFDrQYaX/uPJHP
ezYhCy/n1MZo/zhbXtciFWlY6i2jIPNq71OraeeHrqcI8CDjC0cm7un1Sx+z94e9M4683kVlfiXw
oHsca8Tmkc1Gh1m3LLz7RDfluJeLRZvBshUffg1K80tnO8jyA1UmDwEK18965ZkG4zjzRcdFaeSz
rTF1bLrSr9ODQu6GfqkmCjus0ly/cWffJ2Yc3OrebMvK3amsnuBBmd7SHXVjVxNGsZa0izJP5n5P
c2z6MNseS1aTLyCMyt5hWFK2bRVHiBC9P/ELFNMhqHqp9oFRAGQMMkRFGDu9sjwkfpNjh5xdN6Lu
t75qXms85euYfkok709YOXVgRToplOYMTODLLgighYcqW/nrDgK0OwencLEzrbVJIgIaNQQlA7VH
yBIMPai1G/M6SHUQR7B0qUFYkCfQVEGm5G01dSW7kMrHOLQMli9KHGKAER9u1+5Iz5VnOFzGu2Im
SSpyV6w0u7UDSRhK7Yh2j224aU9+kjZBiA6IFZ02S7llc1j4uO1SonNjHEA4OQHuuWJKT/1DbJUH
sgCnfnnuZ47Ze6jxWHtJgRzXaGB2iCi09uRVZmbtidMsFvOJUb+JjGeUrEs+Ky6hD1MWpRhZb2r+
cBAWgyFEyGx7siNppDypk+vF7gkTSdBHPeOCd/OsMhZfK6umUFei/zoOhicONK2mOtRzSmRJVZcD
4rRKO69z8jTfEFFjoLAzBQdF7bJ+JC2NaFMa7h3mlvpjQAzKrTNI1u68LJBPAvMl79FNrQOkTXI8
nKE08MdO3itTSxNTFurhb2pY9WuiYo3hoFVhvOObQ/P282R6NAwTDVS/kN0SiT5NQJQtvvOp8Zqa
LSqwv0HIULydTizyKNdDxWqXVrjZ6tz46Od+92XpCASJ0maEl8PUPXmvqRZek9JAGH2/FO/4tcaz
mtwMZpnfYiagV6C+13i48p1lZNYjvWRhR1ifkPDqUnfzsek9fKNtP4IycxGmAhfw8w8zaOgqLMdK
6OM0wwbm/TemNUqIdkc9zzm7ipq2pmdu4sh6gHI/cOJPZVxHlPgJT2ihS/yR9eyGZcESQ7RWDoZ1
K/VZwTKQEiEkB7yHrI1kLydYSBBDKTtxQ9tt3SLEsSZvSIdf790yxWcW05SuUMYHVo+VJCteZ35v
fHetxLhaJwpG0n+E977mgX/dl7nzJhgG/zx5CLu5+YVD/z/dgIIooPr+3Abe7Eb40mx/s24SyObY
cXrnFkPwra4S+2PFWjMhkzWkcTBrh0XBpQQvQs9YHGwEoBnEmTNbcZNrvW09/oC7oGpGon+DbKVh
jbqMLzFMtZntc0NULdKShSq0HWh57UkK7u4FBmpIupCI8BoO7vbHUdFmUUBBNxxHMY6QH4wKfWXC
2SZiNt+96mWR95GSjE7zlT4nFDm3fuXNInhfqWEijoToZdSt2EPPzUDEzSFPeolXHdzut9qLCUwl
LGusbvKYNNZdz/WIrPTLfAaQJVP54JuY+fc+ZaIO07xaXzEDJdAxxpKNcANngIkwdOrdGzJEyWyP
85bsrC5vX5cwRroIdcAQbxHHhWTKVdDnslc3+CriMntf8RL8qTFzb46sHgaG8hY/jZQRV5+JStcf
8K1yu33R2J/9FaN1iCJx6He83+ZH5jjUrcry4pAVwPmzs0QM7Y4I3dfTygeKiqbh8xR5RtyvY/Ih
rCkO7kVTxMQn5cp/LFu6obu5K72j0+O1pBaaDR4LnOSUIGJsMYRYaydPnluTR2rnAc2rUpmce4bW
WG8IcRuqfWCPGw2BZRXVutEzEs2g0qOqtsmpqEAdwD2y01GhjUY33syt7KOWSVIf4d1hN0wdw0QI
CyWZJN9gsaodm3EAj6VKjPdj5S9v8pgqhDF2U0z7wYsFN3lWHvrrEeMaSS5Lvhzysi+zqK5sggDz
OY3x9AOKONoCnX6oPaEBKVK6gCAwJ7gZnpHq9z1Hkb/bjv9pLv23tU2qnmkuZd+67tN/3Xxr6m9P
iEjbX/uru7Sx5jcqL2xRMhSY4Vn/bi8ZWzzL1jPdcMD0d+iz/Lu/FPzBgZpJH10YZ1Na0X/5u70k
/wAB5vqBj+SKaA300/+kvbT1cf5Po9Kl5+XT8t8QoC4NS1rzT9tL3TLUVbz657EMxKelcnCcFsM4
fBZO2rzQB+d7Xl5qw0cz1+WoKl37oqXUC5G3bavPnev0EVJpOzTd4SVe9O8vAifKk9wh07z4PhaH
5YFC5KwEjVYXAMXeyPFY/vQj/6Y99pubJhDXmdw1AZzKubiIHm0QL9V85uYOX6Vb4gK07PkN0Xzx
3fNXuvw6W3bANiphg5bI2S5nW7ieeK3n5pzTt8RKzg6QRLRU/g6b+B+5jb+/DLBhS5iwBC6njxBW
AuUl6oyI2n6E8R1H0OWG0/PfZbsrPz9q3C88wKgSodPwXS754Xmw4omYnZMLwe04zgMCHbuXA1As
PtV5sVX7AjTv128FVJfJD5o8CXv5hzjppya81QddN3r2SSI/joaaqs5QZBj+82/Fq80EjbUVhd2F
vs4bcID3FTLujA6AxYmPMCOsF6zvGYZuHKH/L5dDD/D0fS2rbp1WQ5yMKnAPJiipaIC19SpdR+fA
OtK+ef5yP8ZxFz8aEx2GSkT7oCGRF1TKVfYS5GZ9wkBZf2xaM/usAGXkFDbASNEJiCUOC6CJr7Wc
AJZbcUefx9Bj9ydFfIJU33EnVLt16X1QlUDL5lH4GKe6COaKY14j/6QFV22ukrQ/jYS0EZNWZq7x
ptOWxWX7vhUv/GKXb+/Gd3fdjWW4qZ7Fj9b3T48Fp+AYod14Spceik4wd7cVEVpYzePshcn0r0+8
x0LH8k6WCE2WbXn/eQoUS3o05dKfauAYe3z0Hge0Zfq2NA0Zb8PKge/5X+t334zLIMxmmusySX96
vbJdRE8n50Tbut+t84TPxNfzqTR18fj8lX59tfhmG7OZh56hibx4DHXe5zIZ25MEXRP1dYNvp8Yy
+Y8vsq3gbH7sGBsS9enXIYuRKiduTrYmO9XxEEBkREwenr/Ib+4ZUjNUTdKG/+Zcrko0kA0xetWJ
oA0VFZq+Yp7glstb0Fz/F1fiAmja0ZP6crunPz13Wx6mbejmxAkuu8nFYByaplb7ck7tV89f6Te/
jouSg/E6o+Cts/r0SpxfLS0M/MCc+JkTYPLLPE6Ez1/kdzcOdCpJYyaZWwz0n14kc4vW7L3iNNfk
Ss4uDXbwE2whEBBfP3+l334dSpNNj4NI5vLrzHAL23hhkBRkC8ANKL6dU72kvX06Z2OXNbdvwkwP
aT6vu3kxZ5Pm2jj2kJ8aD9qFKpdbgh3V7Uzy1X1tTctXobT6+Pz3+u0l0dlQQIAxpSv29A6mZuJa
+GFPxdqmUZ6k9cGcRXWiv1KflmVgpgGisXnhpaLU4p99uqRvYSEMrQJYX+4vCgzPG4fE6cpjLzH1
7yesX1/6BtIS56O44QBYTFaIE3OwsLur4YNtdvlnYnvcGvhFA7yGStbEYV/Prxb8hfisZdNBtJLd
e7RNeY13PqE1nfL5oXIjGztM5YZjTos+wIDcBVkXtcrFvd6nlsNh2+vG1/nUTNlBEJXU08Ks/ZLD
FhN+DmcdzZogtkCU0YGc0k/MQWswFJmDPD3joXEiiZ/9FX7N/HvmBm1/FS/c7n0XG82jwcBLHSar
N1H1FfMJlI+F/Uyn5q1pjZjo+5abEXmimq9sa/XakPAPcrX7Kp72Iih0dp7K3of+kMcQqpY4Dysx
0cPVRfydsN/eOW6jnffl6HjDjvYQR37Z5ojk67zGZjCaJLS7W/c7ScREEmpqLjd+MzQwQDwyyiAT
aGLIIey17QlpDD091XZBx7HR6/lBPOxgEf0oFvGWzNl5B5qNRmLpeAutIU8CyGh8d073sC+c95OZ
4r8v+qn6ntIGuutYzsootof4oW2XGKNuFtOgWxJoTkatxVcHOR8jjJ45m5kIte4J2NO3fYm9N6yD
evlqLAr/IcTQPA/HtOIMbeZlez0sYA2hm0GLC2MCTeUpWSCSYy4Y8u087KYAqsp6uR8dOX4I5mL4
HPOCwUV3EhOTF6OEx3zxGiA29KzCYdaVa59IXV6yHUgBkU5hm7n+zeRxjj8xZS5gTzYMT9d0JrIv
FaI5dr4uRbTiTzl2qn2URlPGJ7gQC8LVQZmH1p3lHKqpH49prL0pannX7tEkMemwh9q+gnJTvF1c
f/0IrWhzFOvkHVW/LvaOkRc9xJKKKIZurKtHGrWGTfB8672vFr8hHoYdPYtGsF50YbzOqA5WjjaR
B3LoPy+w1qEmpaLMdnYus09jmrtf+yGDVh+QDLvCToVPcQ2Ek1e8cnEphmLW5fcEa62Hv7y0vF0O
o/DTqpNGnBGsxtmfUKW423QRFz+ch6HIdk7Z5Q/uXNlDZHCWxHw80KaORpYUiB/mDDEBHo6ByBP3
wm0ClCih7blwNoLLrMHlCa13gYMjlXooMXbjlBpvba9ihoXZXRZRo1tSlnAywlfzjVh9TKcg40Uy
x+XIcNbuQWYJbPR+mZkCcC0M213qy+4d6HowfJLRS4x3ofTflrRbFSLcZXUOBJ6P6V5ORfAWBIdm
atNmFs31xHRU5JpJMeyAtVV/Yr+C/gHHoscQ6Y2O3rcEEX8piO59KLPV7fdEEdvuHXHYFap7WTnf
y6WpGR709TZCqBRZ8zYRVGhH+S2SEKLBJme3C5aSzK3jL8QtJjLCXUmf1Bwauu1K9ojdS6vMK5TQ
6UTyM43JL7i1Bn1QmUfrs1usJdt6hhgS2tQtZ2zziinsTlVT49pROQ3wCOPF9mCRJKnFlBmdVor8
px/+2oH/03ah7cKm9Uzbpak+lRcM6u1v/O1qJA9XMAgn54fSB2koxelfDGrH/CPwIb5TItso8X52
NQrBfyKIZBOSMpADD/3vhosh/uCkgOMRQdcW58XW9E86Lk+rGZQ1KP8dijOE7yiLcF4+3fUZtDEb
5cQPgmXpPpMDBdB2JGv9hbPA013+78tsqkPKdNyY5sVlICsA+lgdxjhlDqXO75Mz81Wxm8xE8d4u
3sNPv8BveiI4X57UFayc9LigDlFRYDWzCAJ++sXiYljnuDMAhARNbg5sfwst29CkP5mFabUYSHQ9
sx0TULuVYkfxexCDV5n0iJSLnCFoKIPqSg5v4J5U/pUjtBMcHGfC+EnwUErdFg1BXayQjwcjNqhq
MzCb7i7zA5Zj7DapbcY77UHbBSEAqGEO0Dsa49Qdh0zkwJagdjK8izp79KDCeIqteb7upmKZv2AJ
h1wbagTGm5wJLWkwweGx9WTtyF3HZ7b1rCppw2yslmzetZnpcKLTJlIUpPF9GUjGutT/nYisIGOy
fNJ1meg8TIvajt+7C+Ptt14rys6OdI9I9TR0GX8u6gaYH0fTaSVAlgGlB479urAbkLrTTAA9tkmG
6vjMzZhTVxw2jVcQaeG6Gti/T1hkcS43kdLO7GxZW/tUlx4td4ZgrnYZ2mXMFwEe2FQvDhAxZ1cU
reVnoeOXRgcZNjPTq2qcjIAZDV88RkrTdNCUXVG+cwBGyXOSBwUDDJBvjdpVrieSj31iVv3ZDfyF
fHqvq6zm+5IP3aOohto6w2HBYtnq1ep2S2unIqxRlARbgpJvPTocUzVNAcIX9lsVk39tGAt1kTQN
j8gcWxsi1Azeu4OKVZB+mQtMA9/qhiIgY5dbhUbzVdvV9dDawgAfhMsZOTz8ap+uv7Ag72yB0Qdy
6hdUThBOZGpE02qL6i5zZs8NOw/wzbVmgFfdq9UwmitJRC9KpcokBAvqadIa5Q3I6HF82MpZeVsS
XNze03XngoVRFuZdOZuzfQ12JkD64UKwRHbLsIM8nxWpwr7ye6RwSJTmybHZ5klwOGR9gJFeDkkr
X+kEegV6hKpWaOnzJtgQrq47DGeBN6+jQ1BWjbPX8ygVxEiIRNCtytxSac70GVTnIel0v34IJtsy
FDR7ZzTvce6zcQ+d7xS3bcXP9tpuWiu464AGIFtv/KJ6MDI7G+9cX9ri0YGJWtG38mFGGfHKkZGU
sNCVClGEGIpkX0/UBk0o57jEvzf5FVDjbEnkxmxyFZgF6oX2dkqcGTlD2ZmbHcADCFrSeljVAo3K
teVVLod1uWP3Z34+ekqK3dyP06hCN1nXrVhsW3gHx6zrM++khJLd/2bvzHrjRtI1/Vca554N7gsw
M8AkM1OZWixLsmzLN4Rkq7gvQTK4/fp5wtWNI1E6ylN1bgcNNGC4nEEGY/mWd3kgku/Gm3hAz8Pa
LkFbDXfEszY+LLom6kxuElnkP2onK/sLbchz/z6LqcJw+ixG1MM2tnSB8sbsQopBoVfa6OTfjgMg
omXZdJLIarizS1trmzsIsqj6feLMImAJYczGhbyJtIDY/AJC5tz6TwsYDGc5gkqJQCo0NdnHnagn
VAWH1LLgVdUoeVA1GLw42wk09JOGaLhFUsrLkBMlkkcXk4ZXQnMtHAxAOOUGhKQRXEMWQ72Xvipa
H5g5l4FHKzsHmbMpNfo6e5pt0G+9rvf068DLtOx8gZ2GumXX+9G29Z1IO0x9XKDFBOd2ZnZ02Rxd
Dg7jXsshrZxVBeLiG+l7kX2e9017UcU61Aik1G3QeBqpDQmFbQKwQz+sBxMNAKgK7ENt0a1Gmbml
k+vB1iZpzB7A8c0g5oc5GGKwn5XfjtFVPJRRoiGXU1BmOJGvvr4uuVV8C39VxYrD0hXzhlV91UXZ
s8cPD00g6SAuWZaSFkXhLum3j++vd8ehjEFJUDdBsatyx4vqDPc+0EEb/EqdN2jqNkUz3GU1YmUf
D/P6Wv7XJQmcF3g4tyXK56+HIaHxUVdiGE1ogXtcyulC6OLYtU57aSf2YO4/Hk/93n8m+2r6qDVh
jI6PIMaodI1ejxfVXjwtrsn0LRPKxFRnKLs6db2tPANb+5JGbo11ymMeAfr6eOjXBaLfQxMTcIpQ
auXTrXkPNWBJN0LMDAOdqNhlY17se1HD+NXbU0Tttx+Pl7SUfZHvc0H/rmK/+HiK+FEODkMZMPau
58TMLyNEr0680Nu5VC9i0nJTPFES7ddzKUllOs9CCxCB7w4J9Ik0E+ka5zsuUZQ9alLlas6SA0LR
5Z+f8f+H+v/hM4v/daS/b5+rn8D3FYj/ua3+gfHmP/5v1T+2P/v05z8u1z6c6sf+TAI8758YX2Av
AFmNWJtC5b+TACv4J7h9BeqnfYcKh/Kc+re0CVkAtWy2Ov+Oths+Zv+ZBdi0ZCmokgb82Y/925h+
n/Dft+AVQvb3VTt0vTOydJ4w+o5hBDlJ9yXHdPGaoMZ9HAi+9oVFw2Tpc333YuLeCdBta3UU2Kor
oOQSQLJbVDnV0fRik2gTat1E1Bhf5HIr5CfDucSbow0ul+zWpm43tDedeSv6bFfWtGyQJDeyL6K6
s5EgGsYHCeyg9vRj2T61JoBkQ9vkw8GMjoU3HctkOLryBqzcHvuHcLRhrmWXZoCzlr/DBFkZmmyC
fNnZ3QTFujobCAkbXRBTnoH7Cnu04j5+3bU8ibF+3VVB12pFrXozWejd+VeobW2QUNssW6ruYXvd
7Kyb4muL2U9ImfNEZXx9TqxHXp2547Rg+TwxcuRKVW3El6/9HhsEBlX6h5yco939ceJl1bd7ecyv
h1x1fmrHncrSYsjm2O32Yrfvt2ID2HzvnEWH+gj8cn/38ZCvi9es4deraX0v08Ma6VgzYnJMd8U1
Ra39eKJh8u4QuNXbCqEA1Wa1YA05LEZvalk4eT8XXwn0fQbEjIT71zJ7+PhtTJUOv5nAF2OtVgvc
Q08MRFdh/KmqNs0v/0zct4fpoj4bv1ef4uf43Ly2SZkuqpvkDMie9YXEbvz28VOsWcBqUmEUOZDH
qEKA/Fg9hY0jTptRRg47Ajxj638dkg0UhGHeNWCGoPpQN45PbJR3ls6rMVerFRlEQItmzpgo/Q8o
mlY9WCHAt0D78mV/4g3fjobTLmgXR/G8lXvm60Oo82lpaAVoJq/W7DA2i+mGvli0z1Gh21a1ZR3k
DIy8Wpryyg4aJajs+I+zaOWhE5a4aMpOXqu2PyZRfv6MBYf911YdxyMcdIfz2ecbQOBbzYfhANOr
W0xxoGtQ6KMwBCA3jS4sbcZGNdLwkIxb58SRsQpgVNuJVjTDghQyYaiupkU3yqAwzNINZQJSsfRj
PMF0lGo/nn11CrxY5AhB8E7oytD5UTfjGuxDD38g/uxQN/Vng6yvdiXmTzgwfWl1vbmeqHJctHTp
dTQjMJEJ9cWNbj9+hDXTH5yRQXxNQEoTnqfQVyeV0ah8NUM/0PQbrGyNItjUMIcOdppC0rTLerfE
VJrdFodXEbQXGQSqvcIZhEgfR+eDdPMTGJvVMUPnTdnaBy7IrIAvv557uCJ9Bemm2fcqX9fSRVxk
jRBHu/WfLQpEOM772YnLeM2ZVYNyD9NsBA9DVL6mkivhbujICYPOU3nXlFLfpzLI73FgyQ+4PbTo
g1IuR+cvQknGyWY0eVOra2GfLNSb0W3KqxPzsOZI/25BOiDUIJzTCH9DNRxMPQGpiJVFQtc3TKmd
XEQeWGuRtxGBrv8LRf9zQLd1aADU3faBcE/ATd5Oi8OxQJsQxARcdMwmXx8PzhIJQ2vFtHdZIkmI
YrPBqijQAt4kHnZIFen8uPfhhihsg69/j5JWmcmVtWL+jwunJHrpTyfWrNp9L/YNICxwDiwSuOPq
f2ufahsegDYIc9hTOsG4ZnGD5TYjrT5UTlfeguOGHqPbQ4N/Nk5mP0FsO/628KzZACvbZp99tAKM
zWgCYdh5YlnuUxMI/PbEU66OVnVNUuQDyGBT3SaTXWXKoKB6b/Qq98AZEF3ir1B+N8ackmZJl4O0
3dhDrgMG7ZHz0UXVjoIOHjzKPgiRR5UhEvJ+uPTOZ3ZcfjbFvTyBx3rzddUTkjcBUCGIxrpeRagv
ItB8tjpP0g8/YPhAScKuXGNniG4JDRxiNqMxjee1EVmHGu4en7ctd9R0wObaEU4E3jyeuIzWn1U9
DhhBwDl4r2O9u1psCNz0fUND8pDZnuD6wztGpcHsLeMULPGdoTBiBr6ARBwKQ94KRqX3jkzLPka2
eYmf9XbBBtxCEhSZulMjrQ9YloGiC4PLAdnp+eT8ryfZ6MBYgpyP8LLJfs4BXmp9aSRb06I1lhaV
/QUom3iUFo4Pbp+3yAK0beiIzA/HKUcPbBT1iV1trjoDvx/JM5VWFq0P5BzV7Lz47iNapD6OJNEh
6vvs11RY4PKlozwftBDOVI3wQlpfFEkf7CnCmvfGPOJMly1wJ0Yajk2k4foIvoxy1eBjvT721Tlu
s+VZX2fZreA63hnD0h4/3lBvvxmdIoskDTk2lsq6qFBwfcGvS6ODxB7wMkVtBvsjoeMNjWLTx0Ot
Az81QzSfaHvROfGRSlPxwYsZgtcduBPwBbzLbAn9EX7HPvGC5qAoBs4GVZ74ByKC3XMSWRbNZgOr
oZky3b6tgIaeqHOsg+HfT6MKKcqtFZEoRYh/+TSjAy8ZGfno0MtW3NVjlN/YFE5vmmSC4VZESIRQ
qp5lH/bOoP2CvwQtqLEbG0KdrnWIWmf9fe0A8jgOEC3EWSaQocBZrQjy/dAP1iU9meyxdDKnPsDN
0JuzsjVIAdsmW/7qraamNmAngLjySe3XaW+fVALrKl4m6hNvX8rZA0kf4fEmkfdyygLCRuNlO/gv
7q5vl2IbmzCVPv6+7ywlEm5faaIS26Hw/3pCXYyzFx+pqUMAEmGfNgVcm6FAUtfMrRMfT23vl3cV
r0t0B92Oo42a6RrdCDHfBXepawd85uDyWAMGEUvc7bJZ+b3ZFFLzDv/RvvaaEyOr4/LNyDRdGdi2
SGVWZxyWnSAPcgXuhAl6AP/6CMoBWWIK8jsjbxCGLCt9V4LOuK4bNNb/8hSr6I1CMdof9FdXazZt
G9A3SxYfkaR0qP7N+ueKtbfRAFWfeNF1wKim+OVQq6859Ump+3kcH9my/kHgE3KU2ENBfbPq7YAU
yrY2sL39G+9nQRMALaAw4er2f3FClNbA9SHz+NjHPoyQTvvmsfU/6d7YnBjp3ddTkhfEgchfrWFp
8JbN3q8NXo+sBMITiGbdSx+8ZYjOLbCzd8BJTiDh3u4Pjj7kMtBthe4AAff1y9kZ3qsxU3rMi6DZ
e3hj7Ttdxnu8yYITOdDb/aGGYg+6CMQEpFyvh9JwkRjB+cVHME11udHdmnQfqiVNaUdRntoIB1V/
ISvRkhNv+XZisbAGlvCbbAHbwnw99LQUWcBxHh+txK+Omp/iAoZi6qfWU5Fj2kRbfVrKU0GX2nav
tyUbAgStCuuBHLwpNmZ+YaCeEB/rpJkmRjTbnrB0mUtaZWN5pIFHYUOB9oajb0bGeTEHmqD2V8UP
9ZScqgBY6i1Xz0OE4apWDvKxqKe8ngWO6Kla8gAXLd+tt6PdlQe8hGXoJqIL8RCiEFG12MwUmnMM
umw+zxNyMxeNzzOEwhXhuIhuyhxn7T4x6sPYdPJcZOP8vfSydoeIWreDa+xepFHWfMbAVh6xtaZD
TiN9W5B1Hfs5Lj8bU2RdYXtbnOtWatCdGMT5NGM2CITLOxFIvP3uHIeAV1VK5UATWB1No007faHH
dUAvdNuan5bWpCfyvRI0VM0Tx+A7Y6lghaCWPMAFzvJ6dnF/oxffVvExBfJ7JWTwnWa9fkFLFdJY
U3zpsAbbfXwyvckbVb6hCD2AgVES4KJ9PWZamP0S90EMTCD61RhWfHD7BFklDqrrRcfNVmKstCnQ
ZMFX2PIuo3qOTkzx29yHR+DkJ1FToNZ10IvfX9YvpsYB4qMZQZXtUZMi3rrzYu7c8aSc2NvzyuKi
oXql2DJE86udXFVLRW82To4+GuXnhpaKq2UyB3zB5v4Elvvtraq6BeCPeDNoJvrqVp17BEnHBIXo
yXfP4zpqAcOVHv4NHQheZpP4PYruXH3ERxX7tBMp0juBqSpLcWxB2iFnW+uigvW1IPxqKddq7Yd4
F2OtEFuYJQZWG7Lel0M3l9pTB8Z359fRcg0X4FvqDtC1P15lbxe2TdHIgGADh4ziqPr7F/cf3FRH
SRek9OCxR8TFbGsg+PEgi9G6ahNLHzBDHU6MqTbm66NKjQmLC2KUkmtdXUtRm40dCNP06FpFuoOO
nVwRso4n1u7bxWQjpG8RqzmAKzisX78ZtihSq4SfouiiO7vCFObBahdrkyBZd6K2+c5iUjNIfYUi
o84J8XqooLVG4C9FdizqbjjHyOFLobv5RR1F+gFgLD5vQ11cZg0g3bqy5xOqaG83KS9KbAgli7AC
jbbXozcGVoqR32THqsNpEEcjCMngM3F4s47L4HUnds5vscr15yMapSrC8UvNcXUu2X0/ynmqM5xY
rGQ7uriMDza6FzOWV4es8rVPEe4z53rcZntuqzw0/D45JH0P/Fi21b7XAXbh55I+6fB24LLX3mGm
mQ1idYl20ejgNrZAtpbQgPmPs/hMi6rpKlpwoY+ovz46Q39juV1///FWeOfAZSI5Z+lTqsLUuk0Q
50aCEVSHZ4pyC5G+W+58E5ZjElXxWea1FyLpdAy9e7n1J/5ySmf9RJD47uS6iFNyJOAA4Lmrc6nT
Rmn4c5of8TAVu4nq9rYxkf7YYM/0FcZQdq0JBFCox9VQ/jytvzTRpPluGCC09cFPDmYtHiBRL7su
QQmrc90xdGPHOfiaFVxqdtyA6Z3Sc0RFEPIGzf0glQQKgcr4aPG7pWdVZx1ImxOcrffOGWwgiPE5
bQi3V4tUlE2aJcmEmZ1hZ/u+MardIvDt1YrY2podNlwYdc2PH3/R944AHw05n+YIUoq6+vsXhxui
XyivUBs5Clc6G3yYasq8GF0ErXOK//HOJqT6DtUFrCbxwW/Z6BdDpXEnYe61rB0NFkIa6fGFjPVi
b1rTdIY5QXEiWXrnDDW5kpWLB+/Gbnz9aqgVgC0iAT4anYHZod2CBXWwcPx4At9G9YolzR1lcLz4
nDCvR9EWTwkcY1GEKPlwoCSCmGmKVhU6RQNbswo+aeZYb9k30Yn4+t33U+qBLBmkN9fkpD7OhiYz
fcyRoI5cGYZWfx1Bfn3++P3e+2r0ogjjWZecZauwbo5xW/UdjaNsCowdWPnoap4H7aB5Wn6Dht4p
e4D3xwMmQLZC+cRZ3bbAecp2lMznkGY7x8ftzHRlHNIYszd+f6oF+d7XI8ig4alQStb6oM4tC49h
j9G8zigvEqCESAVXy2HCvqw1Zgytpu+xFte7vzGpdMHY5eAxdF992hdbAdSf20aVkx2TxkzOsswT
+9goJB4zs3blpbpz8zfGg5GnhoM3vm6/oQ1iB+WQ5EenMZTxa1FdRhmfbkSG7myogcd+PN47t72J
1C2q4erSJT5+/X5WVdR+Ksh9qHNq4WjI7DB1hI09kPGjptuYfc1GTY01SA6jriUngo13DjXicZyN
aUYAqV/H5FlUuVy/bo4STT1uIulMn6as/QHh6RSz/P2RWDqAsnVFpXv9ogmd6wAH7+JoDFm0i9Og
PYCsNjYwQ/IT2/29uxdxARsrC8r4Lu2y12PN2TAZHXXnY6L3yRNalOI4z8LbiyUTx9QFexlPlX+F
zlUUEgx1352hO5lxqUFWkQ20WxfpfFWhhcP8+iEa5EeryJizo645cPXdjjvV0qKdVQYLdePB2BVe
aRxY+4jCV0mNp7qVsAyiBt9IbTj7eJ0BsHvzPOi/0NeF3IA6+G8F1Zc7ydYswzDFoh3STBjGpveS
+o+yt41rr/aSBWh7NNsHFATtX0VbROLMtaPxchKj89D1zURx2TXu3Gpq8dJrEXxB/tL8lmnecO6M
g/V1tsccffqmLz4v/oQin54nc7Ixh5iKRf4w9NUtRQ15LZtF+nsanOVzlFbjtDObyXmYYqvzOUYy
5CAcnPCa5daURvGp6otuFxFU3Ja23XzWrARKQjWWKDXmjo5Jp7AJTLcicnPcQePRyMFQVv0Wt2Cg
TbhK+tN21KyOGjzt2WITdUV3JjPREPM4ylQOiR5cZ0F0Fz9ra/G/lsDqDXTQ5PiEvXBx5etF8s3W
wKajG5nQdHZHC6sr6dGaT2Rdmlt4Wu6l3hrN1STMPoNNNpXfzY7TsG3jyT2j2cizzVMs0Se0k25n
+FHwKOa6+1oumuNtDQWL3KRdr931PDaMwhyu23bB4e6h1Kv4TuJx6G801K28jdD79E5z6kY7o9nm
T3gzgPwuECS9HP3meUyzr7Gnec5uKirju+jTajqYMz3XTxTYxyeh+8UOTwUXtVACGmMbZ2gvqPn2
rssp7WbQz7G8gHPgVGEpicHCdLK9bme16fzNz4f8yUvMod+53DQPdu2N8Rb1uvkhMHrXO6fhbRdw
1FLvU7PM8EDzNEJBGnWvo9a2Fqp45SA/LX3dBVgDjlW5QVYVjeXKqf2fSJ5OfD70HLNQc2V0FUxu
exflI72VFtiDscMMffE3qazA1QM5mnH8S4PlrrRTWqYyAji/y3vF/yqSobovrWZCZwftzQM6KfXt
2OZgeROHClPm6ldARxvsKluK3JEUNBy8YRhummoRGdpyAT6hxSKNL3rEaXJoC5ldLnqrf0ZpAVX/
PELtDXUjLZ+Uqp2enDWpHh+kK6wZkdRZ+lujc6/q2Z1+VgKqb9jbcEmReBW92NamjgJp7qCqlyxR
DmJpWXR/a8q4+W6OzfAUd3mG5pLuiQx3WL15sJy0fsaJvL+znEU+LnpqTCzmydra/dzwJPGYXWd9
POPlPDvOk9OPrR5Gk9BRoQTPM7IM8cuoJqe9kwJ7ZSzUQCGGlXTcx65TYpgzR9BjnuVjttNgEX03
cy87Q2uxRPLUT5sSYqr6nSIrZLgADrKP+lgbTw7F0vwsGif/M82l2IQUU9sYCJLSbIM+sb+mtuef
VwIVxbBIDRmFWlyhvJSaNrJtI7XVjV+njqS+iyTbzjIL6zzh+qjp8AqUXluRQxTGcZ0i2VwmCX6Y
DTvJTmlRhVJP2ngvK1C/uyJJpbUZ5wXxqzRzi8+lVXWf6wx9rQ3iBPGWY6D9WXdT+U1Dy/hYQubI
NnoCpnNTRUN3DMbJQnOwGn6NlIDBcaXKSMNI80iB/ZEwDZcIZxZ2SCEf2lGHUWKB9vgRZxamaua4
+GJvBHr0c8xk/3WcUSsNEfoVsPutwoxCnjspoU0S5lBItmdxDGTWf+2wi4WmIjCb9UWLunBc9s5t
pi8WSXcTqDy3aqfPia28nbsGgXRTsnT3EjrPc9Iuzi8dR/F5szTx/LnN8N8GR5D1SqpzcFjqKc4x
HODxEC6OtQystTl+HCm3LSFLDw3CeujzyyHLp6chqpInbzZGE59SMCabCK7IsLXyJbjFVzKwth02
M+MF2ZH1pZDelG7mMaZCPrqdbuzYedgCjzMkE5r1xU2pi/6n02QXiP180xfHlvsmB8Wj9ANj+win
vNG3jTaKbQnqFFI7KLdxUwxTAx8pTuvkc5PY+h6jT69CvGcZ4vNOSxAGo2Ol3UgEprNdmi3tbYcZ
zC2urMHTyGSiB9pdlk4AwxXH7K0ruWyQM+TkyIdKXuqWvsw7COr2QyOHBp3onLWlF7G2kNuas434
IGpLmMBJM0VUO02/ZEilPeSGSL7y860HAirgOy35HJ0vsC889G/ZLBtKOvUftR3BXkc4orwvwUPe
y64QHS9VTO7GmKG64w6vVdi0VcQiGxSLcQdFK9u59WFnnxVTY14WIrdZ25PmQDFDG7Hd+WPQwgt2
oojFlKC9wproYaIENEfGPsnzHd5ADaqGHvHVUnaDt5lEgsqZBLSEXnMwYpuj+1Nw7LvaeBiGuDsb
43HAsRSTVXxrY228YDFbNO+tBmJ0hRC/0hvtJ/xarbr/1MsAgPBcufVDKUR33RAgShQ/g2nYuAkF
59DU4KVB5YsBgZpiML6jRuBf+c0S/Mv16i/h7K+b5+qub5+f+6vH5n+pf/qzbuY2jZP+/7z+Y/fn
n+PnevvYP776A1a8aT/fyOd2vn3ukEn8N1xc/Zf/3b/8x/PvX/kyN8//+z9+4iPdq19jeVavxMYs
Av//GkL/5bFaHqsVW1b9kz+B8nBiKTlw6tEuCNDNckgF/2TLmsE/yRqo/fqmsjD4DYb/N1BeEWkB
w8NhsegUEoD6/OC/BMoQ4fwn9SCSOVCsNPP4kb/Pl6XdieoQ1UqCXSqkqJ2tYt0hzc241wrqXHGU
TbssKvVDKqopPhHFrpIIxqGODyafGjs4QDiMr2PqOXBnJF1lxgnfoN+YWaP8yeVZfwMv+pf5KoxF
oxpRIGqwxMurhCVHcbkW9ci+nmC/oYTub5dIFidKWask/vcbgbUCCaSkTd70G0mLglJXN1E6a+aN
04lKbpBGTa5plKPd6itVjBcr6/OfGchL34A3cwg3ApwZKTUgUxBoq+QoxyWKiwb2fWZ3CVFOmk7c
Shn9xTSLp8P/bLDVJOKbtowgyvINHAPc6Qqztu7xR0B3C5Nxsf94sFWZBxInVRfWn+o/YJC0bgUk
PYJo0kG93GqEdpM1XrWNR6c9Mco78wf+GKEtKvSYSig6y8s8ysDssTcTYhAShOwiT60eJwWYxx18
6xPFgfdeCGIWRTPlwkbfbjVUWlhk5whyI9RiHHFFp/gfOOOJTfXeKECodcXB4YTxVpu3KKVDT2xW
st+2cZZLGqwGAugnkvLfSlAv8uHfX4d0mLYQZHc8aVUl5EUlx9Roiel6Xmxy/DKaLYxFt/CZxCbp
z0pnAOWMrvrQXaGJKx7jlvj+Esl4YZxNQtFpy6Vs2y/mxG4Pqy5AwzWaJJjDdKiKq7kyfFqKfSQN
JJ39GFvdqXcdZM3zSYaBqFuCGU+vtU07GvEfY5fikkhMUBehM2TBo1t4KoSqcBkIUcrt0OLXQRen
qPH6XIa19xCDlJabj9ereuP1jCgBRD4wYgbBGrLKaRAjW2ujQzvjbbhx4PVuAq8ubmqMyW/pz6H7
0ktj3006AbJDsnOi+/LOl4ezST1AB/SkFtjrT9J34JCM0clh1Gs+IWw7bXRr1E6s4nc2DH1RRXGE
4g3PcXXgwB7WMMPw8g1gLkLiwXQurF4ftrrI3Z8fz+ib05QjDQgnQAqFX0XK8PUL4THSQ89OgK3m
bfXLmwbSuIqwt9m4ONzeVU5kOiewa+/MoSpLolVno2hBfev1kFozpaTnDIl0Jq8IW32PYMB84ppY
j2Kih0cNHmUtSDaQM1ajpKQYqWVEao9qRr6VTtpNEOQJ4bYfz+DbgXw+EWhqLiT62WuKLTlyVyca
0iqZ4Sbn+MhRoYMPdvfXR/kzYKAPwNJT3/HFWYBYIToxGtIxfjBZlFMa6iY+QuJ/eRTTV7ZzQO3e
MSAu6Q6hcwCZFhGa8qKu8eFZhkI7UfZXU/9yFyN8CVWRuhTtPiKxNeM0C1JQDEjpb4JuaW5Soyy3
mjQRIyt/mbLDbRuPiY/fi+7hekxiNrRouerUsO66bFtNdOFIupRIB4Y3YadXpKAJZlly5+MXUB19
GbjfbMQyMP2IBAg/Thr4r5DtxBmqO9LeIApkFoeE60vuBt3o/K1wYx/X81bIcoeV5ujvujEjy25l
OT91gTF6oVHiI4Z+c5v/sYgRy8nB7Vtz69fQzveutWQoJVt9p6xRqrg4d2AWox3UZMO4McjAUIzI
TO3aLJaqCavFs/twtqzxzgkm+0eMtw3JPMRgsSniCHLFFFjjAR9UqlV135ZjCPA4ahHjE93zDD9/
CbXRJMuOxhEy5Nx4VqE8PfDKnrg09VB1PZGXwkbme+FD+N8ZAZImoe2Lpt6iMd1KkPUJ6s4ZICW8
X0yVJtF/N/JzymqU+ouKe+xHMRlKaGnwoRKXiBOI0F2SZC9T0uMrf7G9J7uZNXEf6PD3UWWDWImZ
Sk2VChajUaFpQpHQlcu5HsDIU0pPtffNTJAZ4AknzlxvqdIGfL/hNGcgYcd6ExfT+GXhIipDu3TH
NHQRFouKTYeQX0ehyPe1bdS0eoaAwTB5hxhgfEWFobJ+WiyCYqv5g/sEBjIZv2p1GT169bD0G4QD
KGBYjj/fBoWr/Zpyw5s2EpPEL4PMbO2pQQHsi01IkoZ9J/zyULvGeBf7zgBmMxtJN+0soR3caoHQ
7oVPQWnja6nxvXe75AdKZDo+KIHZPIi4Sql3oYjQxdtsRP4EoY+8SUJReXRTsBwf7VAYU+zDIkmw
fwhNIYV1ng/zkO1trDh+9NWgNz+8nBr1ThvsKEFKm9TgTC6NNe81t4BKLrrB0vZaF2OWW3ZLNMNh
HTPljyhAbQVIlfygg9rJDZwUah9TErPOA3pZt4WepG5YZa7of9mpZs4X6MlZ2tF3BEpTgnqAUuxC
bmCfYzT1mXk3sm8Y2hmYWxRR0d9jkNOBmkIqJgvNRqsMlBlm7zuNhQixOPqNdyVSadaxwidSe6qC
QgzHcoZrr4qgsb7HxANcsZhzVIWyLm28P9xSRwZy01l29rPzikn7NNR65qERU1vpuR/A+r0UUiqL
2MQdmqdO60oYu1UrFxFsQN4vB4cd3/yi6pdWyHaMLbbkcplw7MGEtrmZA0BKu6gqNZTP3ZlK++Ak
jtzmRuGqUgOe85tESLvbirkU94YZ22LrFE1ZXZDn+9GmCRZcaR2qV/6mHVRFu8ZqrLxCgtTsrpIU
o5BqB0NnjO2zzipH19l2JLTaFEJIwv4gDKiDzLu0duxqy0zn+TmyvWW2jUn1ujDul/rHPMTmscy8
SX7myEm6vTm0RjIjTNY4iIJhneS0D1D8Zd8/t6kkkYFvqUDqHgCHAIAqSEVcFPKvmZ8bcTiNU3oN
HDGrN0aT2QuWCBijxHGwW/AXwR8NZ0RUVC4Wt0TOYypwF4qYVh/hIUx8dk0DPxpLECggcSqphoxz
L75OPuYsnL1TjNpbbQFPr8digD1ku20etkqxBJSk2wdIDFtYgdoYCfqbIGk9ZE1QYMO6JyddOGh9
4LRbWRSu/DUuWHZgrSJkd4FyHGoQFVGqfjZPQxxd2TFx6q7JUyq8DWhmFN6WUiT4HmFUdJhckNw7
feiyT4iXcmU71uiMOwrCDmKffocVjqh9arjmaAXgLeOl2Yre4OkzopZp03RZeddPGB3d6tTA2JkI
AE9nroPZxEaagHTCucnFFLpNo99ohb5E5001Rqir6U38mWpreU1GrlVE01F6x2+4uFjKSV+2eZt2
gJcKn7PZmLs62gCkG+GxZH5iHJdOn6q90dT+HTNlYhqhjeX3eo69KDRqt3juhUAEqhpNR9XjoyAN
OXSq9Nyq/ehJ871ZbhsyCWrUaBRpYTNozZNmSqpxfZbkXyxgFHI/4b6nH3sDxbtNhI3JlTZGlXnW
Iy03kI34kdoskDv3HqfK197r9WarZ635ZZoqcsgGmyhsWERMKtGVgGh2OFO7jw1XJ9KAeETpYaKZ
9Y+y7g38fy2Dyq5Ia7ExOzIh1FskpzUOlMtXTYme7c0+ScYwdfvxgs0BTCbTq+bKzjzUmFqpS323
mFHnhIkuYjBejY91/dSWHS/ZO/G9zDrkJctqbEWoA9xJntOaPXLPYzr1sS0Hr2ABaZnzfUlmt7no
S92TF/SXcLosDU8UO4lgYhVKJZTzw+af4fHWCa9R6I8xDtsWWMs2cKWNvBFFRCfMMMJSbSjItnQv
Yx9icAtSI0QyJNevulxDyTgdXMtH6FLD3wGNTLM+94uq9kK9ERIrZFMADQ6oqOj7JUmj5TijxThc
0iywsgufgyfdTSbA4l0dBbPzA1F4nCEo2Dr5iJgBd/IeQtScfpUocEU70Zv8/4huUfQJV6cey1gr
r1r9MsAPnho0qkCdf+PEommfoqR22z/GDPPTs8qi6XKIuR0msHNzkx6WDtg1pl0Npl0aZ4txCAKR
3Ld5HAm+qjvO4dL5Ub0r0gydXicKNODH8UyD0x0T7IqWuZeUZm23LKCltk53nhUNt5HXm8FIizBF
C8yp6OthwGy21hecVKQVmlMFyaMqyP0PFW3slKsZ6auwNB1pHrNR95ldLR8H7OvG8cyvESWGaks2
uKvcnDuMJBl9mCKtY/qv0D2rTToRlM2J5ixhUuHwtxHU/z61qRNlu4Gwpd1MC/fWmczrLMWyxkML
jGPWx2Qkie89GJ2sSU6K6AKxn9bds/exENf0pg623HQBAkKuibE4hSIBTgGOwRap8Ow+0Q1AUIvV
wYnu0SZLd80s1fwWAleycmGP+EWBmE7mFNqy525AG65INefMbntxacV4iuyCZMZ2F1s6S4aDY81f
ZTdo17Dk4NWaQev+4fPRYEQK1Mh3PVrx+m6IzCiNyOqXfvoDl1fnIdJ0d/gyJdNEcxSUXRFqOAvO
myF22nY3Evp9s/LI+ZnCZaou80Zyyi965XOsWdY0n1tjJc3QrrT8rHbHGikKJ626EFoi0nc42zgj
9fQuuM/aIqn+H3vnsSU3kqXpd+k98kCLZcPh2kMLBrnBiSAZgBmUAQb99P15dnVPMbOq8tQs58wm
N0kGGO4A7N5fIpXO8Z/rWZhvcggMynM5Spk/586udkY9BCAOaeOQX1U53TFzHbImdWchCy67gKWe
QEwni/W4el7ca9KbMTMMPOlek6P49GXzAWM4yX2bEfi073ijmlevf4+2xzN8urCicA4fghpcB+H9
qINbr5acgRZtPltnENgEa3SqJ4oW8iHG9WI9+8RnZ0hWi/p97IOaz6efo98P4s6gAqZF8q5nF7Cu
64jxitkJatLtvNb5MbRdALVHyXwNO19ZTqyHRr110zXjzi/XCvCQuPhr2m+HhdHyV6rfLUw3FNlz
zlJuHIT6YbjKlBN7xPezofYLtr/UVoRbgHvSJtBMu6+KNF4S6HxZnkd2m3DnaUV6ae+OM9tLI5a/
kPv83prwy/bGYniVRFx1YSY8xR/AL9NjOLVWCpSMnqHnRJWXoHC4T9Pl0mRd6u9E3hvRflGpuyaB
mFoR0zi53JN6MTPLF9Qk7hbIgCXJ63L19uFcuVns+qpv7kssH/WjO+ox3ORsbCS0Zoa0j9ko7a99
Y9TjFsZMpA+s2pnYVEtNU5jT+P5XNMh58GytgXP0+toPknBQ2atLDfGrXJ00ulvgUs29LLgvELSS
gxYDJFF6dFWEjV//9br5R1AFRbmNbA/5XASs8mflTksCcEZ3URzWFnllVIIf0ojEttirJB107jI8
/+sL/hEw+v2CyK+wN5m+TeL7r+jAuMjALBYfK2dplt9Xo4M2Bf7L42btrb/ACP7BtWilxxyBLokL
un8Apwofz1aJ+SP2umvjY1uHO4oXs+PqF/VfrO1/XtpJWkQ7jkwfczI+419/rahOhfaqTMXoq98i
USw3Syi6v/js/nyRq+D3d57oyvoE1///d8iKbKOq9aFQ6dEb5Gcl7fy+q9RfyeH/0VXIwICQ4plB
afWHb6gKO1YblhzY+HI8wJGLjUWG6P5f3we/pzr8+nBefz6QSoAzE2/OHy6DFL+IPE2I7/VLwgYP
gDwzIlp+s/F15xmbcDB1e58Ka7VfipnasyfJKrduWdmJJLeXxbUvnEykYy6DtQTH3MoKrKVBNUfJ
v/63/qNPBAldCAYIpWZdA6v+/nN3ImVQp3L93IP+0VE497WBFP3/4iK4HJBgwuuBCf56EWuMRrtX
C2imZg1hrqUqJVmUCv+98hwQQASJnGtcyIdwwxX764WKOhhbymPb2PB7+kKnvMeX3obGZnWxnv+7
jyAAHd4KXPBQENeqpV8vRi0KwJW34hhx1m67lgaltkP42tER+hdf0p+gOt5fOJBIN8HAaAJ4/3ol
2+0oyjWXgZSObIjdpZmOnGbyTuRNdpP6Iorhuf8y04sf+stNfH1pEiNyjXOBwvmjOycLuwEJDuSB
qHAPuqJCvORyN/9+a/xbpPj/o93xV/Tzn1Pn30T18f4x/fyFbb/+lf+mzh3nNwIk8FVGV/MOHU3O
/1LnHu3wCMJhk0kKdDFI/F3GnPcbodS/M6QQVgHvn//DnNv2b5wYsOlXkNyNEFT+O8w5cu1f7g9u
CSyuAVwP7zju/j8589hnQ4I6JzNm4fWGw9IMaV8/ZaoedXoD3SWNfd7Rzn4jU+3vWstpWBut7nmu
afvE6wCgx6S/w11HhXoqKKKKZrM7C0VNZI1yc9iQ/P64BOEXwvjOgbbnvVZi2rehB9uUAo+HIZq3
ig7nc51nI27NNc6GyPuO6qpJAqWfg2YKdwN95yZBxuSqm7nxQENgAzjAvkUfgrvU3x1zKI8Lno1D
h8IWjGqtj5J//kHxR56UG2bDdmJvP9uN4RMo55LEmDZo0DJas/zMRPpjkoEBovTmWv3H4OVnx68e
+EpNJsSQiOCQoJQGScshdNPxzEXvB2ntoqV+CLrwtnXAdh2RD+dgQdZIqH1RA3bnrAmfzmwiA6uy
PCtiMAhr7zazeWzMVfenziz8ixgs770dJ3K+KX/dzKb7BPVoHKelmPZs3QDoJEtv6TgtdzldYiKQ
VhUP3hDsOmtBXjqxA0/OOAJtCrGb1/F7FfbTg7IXdddiDaAQXEa3vosFMCzWYWsyAOPyT18QlCxX
XEUq/P4evUxNTtZrru/XqFfH3nDmI4O0vrNaAZmgR3KIDY8MqpmCCMvps6M0sBC1tFo/A9HVDXUK
df8dmnPdTUJbb2s1uufFz51vZRcZ+0p2eHn5/I5hP9DpNAhqj+ioQPqj+lolvZv6dHm4dM0H3mXo
CcTNi2oFzkm7HZ6ma4rONC0HFZmK1FCp3G5TgJNuPDWuzySBdJsQfeeJGc57qMLcOACkiYTFztuq
XBXncNHkjfeeuyfBl8/Qt2e98fCAfG/CuXkLZVUdihBBItVL9tGdHfksry3X1QqiUvijvJblNKc8
s7szQc3WEQEFgzi/9W1I1wgiBuKY0CFRIXVdhozdkFvuZWpM43zNK9JJlenJj8vFs/ZpVzbvyzSN
+8UzzH07rKhB7XXyD04b4lZ0ZA/iF3XupqQU4uJ0/Xq083bivg4BtZBaMnfTypm6ZMCx3Djf89H4
sOi8DuolxZemJ+OV0DBaN/po3qdDE703tW5fiEF3n7hxVu6UoEi0V8wPrtV4u1kDUOZBr79nq2uc
8KuNj12xGhuvE1/qyg32Xu2xzpmh3phkiMfTOuaXCSR9o9PK2SmDIAcEQd3Oy0xjO3uN1RMNoHP0
pk4efLZT2+6jqHbPgVweiJbNYhs87aH25j0du3dUeUf7rmoOGvXZ7dz5J9VX3QVG8tBP5EwGq632
3Aa3jIVP1G6+N3aHoK/tDpOP+BkV2vUDG78tdmTcEEfM9uN+rB5II/xCt8/bpaR03imeLAOmO8bW
fRt21lswu/4r2f5y59TmcLA790AfLIG3trmz68a6ncvS2Uhj/e50xvgxjeVdkUbPTdPs1WJVCelB
SZhmVKytL1Wk96kuHkgReScm+m0Zg5e06hJdUwES9rUXBw0edF9v/cDce4BDjCfZuTG9N6scvwd2
CqbeTikS6uwjtdu70FzzbwJ7HftHSciyPec/U189Rnlwq5uqPQPVf2mEtQPNRJtQ0tXqizNy6iOJ
5m/GOAX3NlnUWyHaL2MWbnzhxsrR+aZR+X0etCckd8aurs2TMdQKnsS6EN+xZ20EUXEUgVbXvGq0
sIUOgk2rlfuEAkUjxV14NQbWKp4JE/I+lduWOyPInhw3ba4APzpuPr8csBM7XHSb9a6BhI9FOlg9
Qs+DCWGthS6xRsa3RZZP1+0P1ynUjraPbsM7g+py5INsl+Vp8Rv7VLn2bUTtTawM2IAROgBltHcB
4F/jfi2/y2j+KVZj7zGEo5LMbyJJd4Ckb2Z2iT8PvPx71hOO3WbP4VgffLLwaVmdtyJMb8hA75J8
4kzpu+BnmvoAvrX/APz1XJXReebJiMm7sd8Gg+dpEPIOpFMfqHChLju3Hybb2ZrRdF8yOX8iMQEE
L3p/R14RLEVn3ErB6UmvMU1C/IAdzTFX3KfZByIyASl6a9u76ATcayFzSxdwQtXQWc4j/Ge+vphV
QHy7BDMiwh46te71U07gIfzl+m3Q1rhNyXD4GVL2+hiRCb5zOv4u6X31TGVT3+8JDmy/h100x6Kj
GxzktPuxgv4kDb/pPrKNdt8EANpQR1Muz1PQ9tHDEPjc4OvagzC7fTTt6MZIbwkVAuOkn92zNm05
lR9DP4on1fLfpDNr9NlhPowTIY2N3IECPgw5AKYxUOabXeHcIWq9q3G5PtmlRpes23FbjXIjYOgu
VS8CNMIpAfqRC+/oIbThy/ZuZdjusSM2e3zQhIHZbbHzF+KxwEHm99asfEEfjmNuza5beEfr9ipL
X7CbnnQPBZSMQo/zc+VzDJ6ALYt2S5RiT92BPw+Gup+lsOOR8NlKtWoDJlPtaA8YtiIVhwxJlxia
d49OmrajwBBJKSfLJlDFV7PVmBVHM9sshftlRnqNHc67N8HPg3ZIAJwJlvfa7SQKjCTZbeoWSVRK
2HKoFGuj5pFCaWGdzXL5UONyAQehFWM2H5RcGhqH/XvLEtOmMTlZ+zSbNuvY8jsCAzVpUX2GJoVB
AR3XMGz1nPAVUoo+rRHVPcs0J21Zvkt/IQqQnsGN25Qxw9BWzhgsgd+fOzgUPiXHuEa3kwM7GR9L
M8s7nwqvfRU5b01T8ebUEZXyXp1tCEZBzEAfo2iXG7KD+kPUOg2JvwieqImI4tSs1DbFrIAAJqNY
oyCdMPWWkcgF4RwqYY4g8l66ECyfTTeFkeVnK5yKA2EuxX5ccEGYuv5KMHG6boIJVgkeW4DoTn16
adwwvaWTrIS5M+Qr6Pt6HseofxoD71uQt+0O8MS4LGP/2VbFrsWlCyVF5Uc1jfgubP+b1FawjaTb
a7JNJk0JebSzumZPrBO3UZi4/vwFUXW7KydaDbqMqhEqIs6R4b95bqW3ZrbIZ1L67E3XUCIS5s21
BoHKkAnS9mNoU3GCt1yKjQ/HfE1EHN9b2SU9Ik+Gm77YcrDhC6acyq6Rno3CVhGaab5Uo18rPoCm
GfwD8kQjoAicENStTdxawXFAYXb7YJGKNENRlXBAZDuotTsjkHYwzC7W3OE6WNqS8rR+Ee0ak5g2
h7uJUvhlZ2fDG5TBMmzh350uqfLQqG5Co4btpb2EsJkA8/eDSd6fualcoI1dZa6ivDeyxbG+acec
jy0CVV0m2HCq5jWn2tHcOH1V5LeWMk3h84Jdgp+qzqbZ2ji5k6pTRMFIv28LPf1oiCUajcSnMyly
YxN65IvZ+dnnbGUO5PAsaMcqeYpQpJfEvUKvDamOkuviqk469RkJjcD0z7Vp5u2H6sNhSpCnO9aB
DvNcQhcaq3hRDLcn5Q/zpjB4n8Wz0+bikEpHb1ZTu6cuLZd4KGcaG/AmpN62xlSQfvO5wFmgTg+z
uJzGsbudXCoyzl2R588Q4zpxUWBvNTmTwxlDrZhPgygtyuCdsDvYMB7NEfau4jceXMGx39T026xc
4h1+sGhHgFUUOrHf+sV0sVYlaTKlDMG+padrZDOxDVJ1aKWpnqMC70wkCdzn9LMQKarVl8PWWVos
XOW6aMS5g7virfVRHds04tEIeBxHyV02zSrk7Mpr/a1eDJjvxg8F0XmzsugtHehDf5sybQQnGst9
3ke1LYaE9F230PGkZacOGVoQ47HA0zFtKJsL9WMt/Db6YgWaF7YTLIIo+5KE1T3PGD6w2B8mGAeo
xr6MJUdbHys7E0ZSj11r7GuaK2tGgD7zbyjPE85ptuy83GaW6MsEub7PFMybo/sBujZx+uTGFHAw
zd6lcNKVcy+NwJz72nrvQ16/MGZp90Ig0oKzBxhjOqRd+mj2QOvJugRivpm8VR/E3KzWj9AZQ703
58XEQwPzysoSt6SknNdRNrdGzyG45xHzCZPsCXMy59CQqDa6cHw19JV/lRLy9d5sJ8VhWy2sx44E
HS97pYONa+gpXrTlbYcxfWuq0H8UZlEdRVldu3Y5cygpqdhmkZR141wkfi2jrSRe7aCd63pn28Mx
XB3zPmjN4t42u3FTTuT3Ia9LK0rkTbulEi+17hEmuV/TPH9hb+L+tAYTTCyv6Sizefg2gxVVb9NI
kAIFIcOVODCoM6m7fkwAC+l6z2kGekdr4y4JMTXQJiroSVViFv/CxtcbSdfOgT6pksDBJF8Xykzm
2o8zDIS7KJ17m6pCK202Rdr10WmMwrpMFL1sz/6cvfeF7d8IjOxEdFjRZgjd29Ueh23JF1Bnw40t
A+pOcvmgM3dDPq6SpyoY5pJd1irvukx+Lq3USZA1RbRbVJ5tJmJ4AcHdmQQnG8kEaMbwbrju3wpD
/j9a9R/AS/8cq/rPzyzH5qH791/MIfydvxUiuL9h5ieaj8wt8hjARf8HrPLN38gVwPeAcN9Fd35F
ZP/m83DC30ChfAIpQs6Aq0b8bx6PqzckAFXF2k1Y+e//638MLvf/DVDijfmn9ePEr/2qVybu1/au
DBlQFZwZbMkf3BdQUIxVBhZmq57kxXDCn0tO4Ia5ThdX0JlTetMJkVJ+Shu8WsaYfy1cae7C0duY
9mJvLcyWNw0p+AjZUt+DJbUGXqjoiIJNgx+xjoF5ontQlZR6T1ykyJT6bCrvC+npkWpB12tNfkpr
BzRGyRnW8Dv8oNv98LxuPlOeQuIe8rMm4+HqqzdIzvEG4+UHfOvwUNYV65IV6RImK6+magO9sM0G
PyLRI0pGt0+LxDSy8CF3eYFbMRARuoypyaKUV/S1Zqbsw6m/ROAM60G41QYOtES4qoaTQiIHvVta
JyQTw8Zrp3nTG+I+WK/NYKmmvFC0t9X1mDVa55ynw7elI1ptYKVSscUJfHLH6qI9ONZ4zSxYYkJx
EnKU/L1PFBvq4nqLWeRsQevskV20eje212UWx+HQIFWrrQpO3Gte9aqpOLETra1rCLTMjHh04Qxw
FFYXyxc9x3U1MwtFiW6z0r+remATs7I+B2O5kZVG8NdWtx0Z7xnqiokMOqiZ7rUjVsJze3mj+ZFD
7MOQWUda4bjuYub5nV1gW4kpf6p+6mVEPNK2hZp2nZ1H6D4RktgJS8LIOK69V+zAIBhTlq0UbJgo
OWcajmrbBmdsBlrYXpfFyp8GxKTnDg1jKyYMK0hSKsRCptwhA1Fnj4/t3pTqOLTrVXF33+CW2y5W
SxkcOa5JhorBGvV70QAaeZZm2V9L8Kao0GB4Q7cfaZGjp8uK4qvF6q4OBkAqpCvAQ4pbZjxNvZff
U5GO9MAonGk6qrxcXgjAICVlEepWewGJpfLUZNOa7zhLeVGCEah0yyFOWiH+hRyETTocz+F0k6bl
EWU/42/uNpN6KKt8zU8qt8jP5U07AdqUU9CRJM5kwyEHTlaCrriSCjnkq6xutg7EXhOhNsxMTpHN
4SpyTQdeN4ycwt685bGmi8E11yeK56qOmvfJRGE2PFspHm85ELNK5ILd/JiVL3aabJ24xwt554QI
QVNkQZbyz9OaDUmvQnNXu3MbM3R+o9nsE3vEnoCoU6b6C8BuUhXRh184867gVMMsGl0CS6Sv7pSn
8TJItUMchsLOq/tC8xzhRE2k36T9vgFqqn7aPEw77umFga6QaqbTqjj5Xl3vKOOj0mRdF/r/5mEg
tw2oAYbbSItTM7bzPTIqKdB6jjBfjqyxfFOANsRz5prJvEp9Mmyzeqy7IHiinezi21dJTqqM5TR0
45k1Tp4b7MFt3LRRSWz54KMCJhHNc3ZT4wabRTtgKWvT6H0o+pGY+8DMy/2M2/TdbI3e3TsugSBo
g2bH3rpi9k6DPRQPQOAaUQeU5U3WNGy0Gtz53sb4AC47q9zY9/CdH2MGD7kLOjp1GcEagtx9tBNu
5oY7aVTZ5yoXn/fc0ieIR/D4T4X/YFBU6sQ03n1GkyvfymgY0v0oUKYN+YDG0CAILcDWXcxbMuvF
YzqP7xTlRqcWbiTRpVWxEeUF9mvHeS7KfDoFaLX2JmWq+0pkXSLZBI1N0yLk2BpL3x3R2kTmoY3U
N3c19ClaWvscqCVb4qDI+il255LcapV6c+x2rTPtWq+MePX1SJrtCvMaCmWDuWp675FEbShDy3Z8
sNxmotw2DQ06ABnNeDZQWnY7o7Ao9Zj8rKM1kTLqU0Pj+60MoANkoCdr04HrFUPOpJ2J7uA34bMT
asIaZ+/Z8NOwBHPIKsp75+4lc+27UnnIl8bw4EsoFiKuwj0c0Rvv1+5Eg914wUi1cc2x0BQjq5ug
8j1mu9KE94lzZdJzHMOApmFStbLfdTPOwxjNZoKtaLjkKwFehjHdeREoEKLUstIbyGaBisOOXP+g
hPAfCoOlxNGi/joWMn9ZB6KX4ta2vzpR+zAYNNsgap3QbKgX7nIW0jF4oLMziwvLffCBh814zdub
NPJ+yqX4YQPYFaBXRAXIPKXbkJkfrD6rZ14UVbPiDK+6wdtMrVMfZOg+ckSFJ1GXQdJl7nyDVrN6
BrzCKuCG1dYxzPairOgKtZc1p07a0cwnB3slE7hLxr5C92UNiadW1JTIejoYTH0iOOlaW9myRoNp
UWk4jkgwO4e6ahdnP9Dg6hM/vbrbKgJmSfV0aWznxpzVY9qjtNlN2q15wwo/Tb+0NW7SREgylpFo
R7vUqPeoaKJNS07kAWtigVac1IBvqzXWzz0JBEfR2/Xd2kIigQdjj8PZIzqxoZihxMDd1c9pQMBJ
XOYrb02aSHXzYFjwF+TLobdOs1bLE2CafKe8vao2Ve/k3d4VwfJkS8wb8Ac+tAgLwvcx4MHduW1E
Fkbot+YrECmrMWK+7eJJJo3RctpT34tbHIkcLKtOpzjQJa7/yLyQgSK3zpRf5hB1WOzleC2l9Goj
Bp3ovxaAodYGntoKdxROVvf+Mjgu2I1Z3vQFyNgZT8YMeDirS9Ta49cgKzr7Mmv71uoKea9LEtmH
uqDQvP5eSxMBJpVmmzRHrr6x67Z/XkWBWgIT/MVPsQDEJiNisUXohmIL3Tg5YoE82fhPn51hnr1N
mFU+pyNiZslRWatxFpc2dx5Faod4UglfaLeZrqL73OTL2YmUcZV1Efwxo4VyiLEXSjsWq+p6oESd
qk2oEF8mIqr4PbCdduxhWBDVvp/9Ydj0oYn/A26rzp6zHvSirMeHlIJHZMpOHyxHVzFZJXyDtNyv
y6KaV1cFirAcoOBuF1Vh8G6LybxR6LIxJjCUprc5tpkOba0UJEqUkC4xwY1wW5MNV3SQVMassTkI
Y9rBbRB6PrrG9Ckt0md5gRqvkPMIKriVDoY27Z3PgDKjDKtHZ6e9xr8bbR5a9LgJ4XPZBTdHeNKs
cTvRjF+6PKcL1UJHuvAypWMRaVuaRKJ2yXHAFEQkBmVPLGE8KKAKfFWN+jITxgJ06ZuzBaRk3msr
vdSNvexU46XntLr2WaShkSd1OBTzflUD/d0Z2dZA6lXeb/JULCrBlJKRhdOt69EnTeM0ydxGHJO2
h36gisMzeeQtUf4shevHsnDsW2F2wU26jFO7IQ8CaN2olX1rcpR+eIHVbZ211Ddm1cJW+DqRgZIP
OQXwmgdhyU6u4569wrL3fMsM7U7l3izUpO2jwXjqZlNkyRgQ2iiMBrBTdi92RnEsU2z+HUnygU29
JkVZ61cacEGyR6q7PwY7BbEm0vqTLxYshIyWfTQZD6wcc4S4UNTIdJv0S69IiCyIH/zWtpY57vJZ
ixOYeTi98OYOh1Ofp/Zp8bpp21RT+JJzTpegbEr7iSyy6WNEKv/ipGX1bVqnEU0h/l1y3olbzxT+
jwg5/3vuULXUm0tHgJG21Pe1qWkGcy3vE++DEtsaWqMwBrehPbwTar/O3lJeBpJWqUFHtL0m0STL
t3Ueqx+lE4zLaVyxAe1r4tqiY2goY2ulhtWCL8G/gv0OxTOaSYo8l6Diz4V2NdRXEFxTcU5yRHYT
2uhEb3IyNLJtU9SAudQP1NsxcuaJ6JbWrYFmMxT6cuF1Fec+RqN0CnWf8OdG52kOIlKV3Y5EjK0B
VQA2nEWTQ6cpGlHQyqi3lz26MoVMuUWACdA/bgz0p4lNOuWHREF8X+ZL5kInMfFNBHj5sl7irBDd
+hSN2lPfujJgvnbbjlByOVUY4lpFVk0N/HNAB70UF70itBsqaWzMwcDv23lF+1CaYv5RQOEIKnMR
tcZL6nrPPUQMg+UQeGqr2pKDd5mXm6olU/eZc+Ras0smaLo1mvLJEnbZnPosX8cddPJV+jUAt85b
QBP9o83NaNhNk7qLJrUPnLx6MbtFv6HSw/5r6BxhhD3yZkfXi11Mmrq7U0FDr04qvI+KvivKvaLe
/Tq6Zd1v8wk98a6oSODYVZqBClvyfQcEDxWUR++iZD3aMBA/zGtrxQxyfb/VyCnKZKQclarWuphR
GeBEZe6MjNHbVqUEXlSNEsaOEHdJQ6bJd7/HIJRtUk7VPBZ9IbMDcWWOv7HX3ifKbJJywrMT+RvC
OwqXPofM8r/No27dbUH3MBYG1buvqVH5EFrlogkJsUHSQMx9mPmi4WzLs1kMF/TfQOZE11PM04nr
k0oVzmeXesTlN5G0XphgqB/RlOcwJmXFoR4h29Mqaz5mZCVtTLay+cU3sMDIeER8fjHdorkvIuWV
e0HEHFOc0+xoCXLGXYpTR954bGrRUfaSHmgwMd98i6Iyb2NlKeOmFJl/GJsxve1MuE862EXzUmf5
InZL1o8PZYo8pCPqbKPQwn5quiNQJix+HES5WXO3zEyzZaecu9KcRrWb8X1k/DdAsIDQVt6aINPT
oze5IGGWR4qvWj38yGlj9uG2F2ktb4YIFJ+ZNGCIJKi1IW1pwHiC1XCt5a7ADtpuvRSxxI7sqOHL
rFT3GBEP4cfjOomDM/ISeGui1ExPNZudZq4PyybJbY1eQnr2TWCs7qNbjKcyM4u9pZhqQKhn+36M
1JjxDCyD3ucg1ENMpWkx39QoEGJrxTmNW6MWX2hematTNJI9c9S4rxl6r11URblm2YUsTJYg/NwO
yuwJKHtJ1k7kT2G5NEtCUJnPxueKBeGENfnT0RjNYD6AnKj+Jl9Z0u51JiOZGOh8u9PAtvU9q7up
2RW5mcJQC44yjcbia+SmhYFqzvDPswztLeILxpqulMbDkpeaUyrEn8qQ+eh3LFdDSPJDCsfMKCTc
W5vi5SNIjL7vygJvlwHJVhp+/Ya9K7swgoTHiH0FpYSTf6OmnRitsMRF6rCkc5ZSll5xw129WGED
+7kJ7XlKCruyL6Oy6KSqaCrz7VpfnZfrnXD5HvJZ3Pa5icEF1D9JeR0kOPYWBA1EYPQH2zKs5alU
pfuZO7N0zvAHZXWIpFEcMtEGkPbpiNNr4DbvkhqjU30f9mIlDKpEvgWC3AdzHX1cmTqYQAb94htC
dnXpWp67u0AhqzhMwogiFEH1cKA1aWs6U5qAYj1J1TxRKPdFRt4P+urNL3Q180xa7fPcKAAco7uv
PX6UWT5MpI1VocUvnsrljpiE/kkxakPTeDcpCikPh2jLtPvaF5x7tXdqx+qDofXdkO1DpNVjZ1s/
K4v6z8EMNoWstiRjvUOmiMQN+iOeAyIQqH3rdfneVqjbUQORm8XTiPHkvgubh9Cqvnqd+yRM4w4n
sIdcHlTcN52rcKC5q2Z9B3JznvC8xp21vuNX+dognUrCQHjUuSjUTLyqcS1732Fm7B8lLkRedBGq
oi57n21cQ3VxMbDs4rUAR6HCdOMNGVYZGGtAI2zCoXENAmSlji1dppvKkQeigZ/NCmtUszJ1crf/
nBzuEmu0H3PZvHaajYh6cVLbFH4ME/45E4XujoZizzmY0mxwLoRNOXkvUa3WdltjZ+GfEPidm70U
pHJtzbW7cEDfpoQuYXfGBBSt853XRod89R8BdW4aqyYo3N+GEtyj9HhvWewU3tIk6VqghzP1cUIt
lKS23CFpPhu6vnWY4dNC+vHqj7S2rv7GL1H2+DCFtZJEKwbNnTlSO9n7/ddydtYd1roBd6qIjrac
+ZfM6o6BS+N6GUk3rKctkTX+1uz7l2gJ7jsrau6Uk10aNilYGSjDIJrbl7b3Pu3Sdy7W4oanaWTN
BbRpz0bRrreWP98ya9lQzMEBoQ44GloE6ac/s9oltDBd32EMvuKPzrdTWRwbYYiLbrL7kei9abZv
x35xH52SXC/TW0hlNofoVHM3HzX2hwPlYsRHKRCqYAidmL1HnWE+xNGVy1uUGzul+Ady+scMric8
QtOG4O5pY7XBHkXQbWd5MyIb+dh4OkhYIlNuvlZcGsPTzta5fucpOyoSuA+4FDe2XRbBRfBpNiUW
yEqWaUy7ZX8M3PrOMuTTWpXASKNa7iKcyB/aDY9+lr4OiDxEM5wqauf2TrHcgSa0ODWcR4vp3Vwx
kmFbFvuqZuVTlneQpCte0J3peKk8B1J9JbFWjOudN9vqMAVqT9rhGHMMcTvx9t6UdqWfuIzahiuP
x3WhPgSd9d6WTL/IV6f4v9g7k+W4kW3L/kuNC2WAo59GCwY7USIlUhOYWvR9j69/C8xb9RggXsCY
47JrlpaWmVce7vD2nH3WjnKkVUiYZMeolJJYs7hNRdfcY9ABkDKPHksj+ayH7ktj+UDGOMG5bRAY
kN0/8VTeY8u3RsLN1A2CmnFF4BM29kNFvc4p87WU20jslzbFbU2171BQ7iowfKStZaR3RXiPv+J3
1S2uM0X/nplttzdBEk/3ogZtnNdRG6K+VBLqPy8Y7ywTjd+gVDceScnvtt9Ge00LropYO8l1YZEV
i2r7PvEoBjvw3hbuPig0pIJV48W6Q5yfQGmqGx6i0lQU8e/SVjqUnJF9E+TK+KXKEMkBhREPpW+p
j8YYjjdtikazzOVvUCOjva8jM2vCTNqRuQ/9bVcNndPFcfWt1/n6aTuYezMozUMj6uFz5fojIiw3
YXn2CAbJ/W5kUZo/Eaa33LEIrOdci/xwMp1v++ILdYLJodR6b2sl/rUJTe8KDCg1XZPUqc4JvoXB
KYuyRysZH1RTffS4528ocDev2zIZnHBonJgLqdDEkdvcbar25VZmWe2ooW43uj0YU1k8iliVKqCo
LrbEmVLqr4SCE31tORbaCiKS1yxcY0PdFZNxLL6VMnjmiMyng43dyNMlHHdtbiZ7JRgdNalvTSQE
2yQK7hsKd4bCcOQKzJtG+Ow68vPiD4ju3vGaSc3F42lnldoNFXD6ZvD7q9RurjoTNU+SuKiTm+HG
80Kl3JmReuUBDdm4alQ953pKyHAM74RqOqACols17nCDE210A7LReKGI8ZdmjfrGpb5hY1r100iV
9yOpIPKfRR4dOqs89Shkjh6226WZpFu/FCc4ChAi24I4eZJ+EwHYgr7JfgKc/plX6a5zedEnel+j
7en+AqJzsogU20aKs+QAy2L6sPuI5yR8yZQnKX9qJFqWUlN5h9jTyg2IAm3Dq/h32EnfzaH+FJcK
Oja9ugq0+DcPHA54JKKiSJza8p97C3KwMjx50PC2RMufDC03XrzRUw/MPX68VXkAGdroFgPAn6PV
6b/Jjh/93vwO9vZbw4BaisJvLgpx7If8SgNO2kfubeuOf4Tc+tuk6BJr1wUqFciib/BCaoNkWzU2
qSSC5hqC7whvhn4IdnqWZt6O7JqLMiJrvqLEfg5rvd5bhfXVdMMXXid/1bG5j/pgPBSivuNeOGxb
FV2URzUqFSDuLvWJ2PBnfrEMRK+ty6cry/GHprEBQcw1PxUwHIpMu21VqyacoGjiRxyS5UZ0pPbu
wbPqViOe7nHpa1sKUpMGSTQo+ZrSVKNmY4kye4q3mfeUk/A1KV1nivr6jW2q1r6vpSMRGHPv+XYG
riMzbm2+8m9ddqsfyAee5bHqwMaWUG9Z1XFY3evkoSQSjrob7Mjt2XfcuFLVwQLLFVeuVvYJwiWG
AM6lW37tC48YRhgeqC7vTq2X5tTuW+b4ZKkygrUu7pSahJRkBM22j3M74eCL2+y+JaqAD6iujwk1
/FqW1eHndix6tAcARMIDL6nO/5xIQoclVZOuGfTWOpVsHX8jQvi3ctOFf4RRIwGvOyXon/QIq1R2
BKCWVqFWpwi9RwzttOv16Jbemf69X2iBfoqJ0B4SYlvUbEa1eiRqhrYpjqhI9wJ96wbW9yFJbiME
lAksJA7SmNJnFOfbLKRmEluCg0gjREiBTNS9Lar8TrL028RNpV8Bc+2TAu+XavxqV4qhPaB3INQ8
FSCO8gl9o3tQPAmWRH2Xjiqs6hqYg+WhVKN6etdmlJe6bqgRQLCjfdjW4rcuOn/H0tF2PeC854KX
DWmg7r5wQx/1iIdaa7StY64mOfdvZlidH6g98nRSJqUuEV/668MfkcKbmqezQLWSqFnHnUL1Dhjo
xBCk0JhX3AZSYOIo7VG3bnUT/+uGsKh3yDXEIPkYRT9DKdXgyrZ6D9AizYx9Y8Rbigb+KSf6/yqG
/zUV9P3PMoatT6zwbb3N9J//o2CQDOP/wJIDAYlEACnCP5RKCVIRBEukC5rKC4CKPv4P/xdTqZjo
F6gptwAgQpHkP/1/CgZUQcgekFzKFExC2Zqqd2aShUsShqm8678rsQxZmVxQLAp9AWlRV6rMyudU
M1ZDSelHkuh6RUiUTSZ+qEsrdp+IjGTKE8GB7OebkfmPjOItbXFmzjTVs1H3B5oTzwSYWhRm8qPe
FGSSGvQS14utk7m59zafv93cfXmINpcbmQkz3rUx65hNuj039Mg6RZvn74/e5sbdrND7FDQpZ2M3
78asIpDnUlLwyiXevX94vn38FO4+jdsXEA0rXZmx+9+P19TXN+NVaCWlGfDwTtdcfHeP/o7OJLt0
e3nEXu0q3s6FWX/mxFJX+IocgiU5RW63y5GBE1FMSeKTKt6Yoty6Kio3y7HNL0oWbWUu6xI5Evjx
2zoiXqqdooRzkfzE5d+18iX1mcQGncZ/hnk83N/b2+NduVmrVF1rYlZuWQyy3roxPU823/3tY725
o7J/ZXhZ6W9nCzNegFxDRzCZ1+Cejo7p7UfMiR/0iW2S6Te1bi9Frr8zApX0tSeZH8KvGa9NGQp2
jWij2EW06ae8mS+55Io+ho10xGUhe/R0YONjHzqd5EWnDoEHr8pCXpmks41EEwJSpomoSpgWYZs5
ZjAatHCMDCI5RaVUh1EmnQnAEmGvEOkpEWg0Ls8KdT6eU4MU5U4LXcOQYm6I6RK1EaUQNJg05CRK
zQCJXhrbTI/MXZOD0I6iwj2ivbL3fs0zA0FU7oBzsXj4wVn1orr7AbunJL6vKOSe8hTz8yCA4N0E
/biTejf8LBmJtaFC3b41XcIDDVYIjlfmnNg9xH/k++YV5pXJtYSB7F4jm7hTG1TfOtWt24HXyB4t
iMLfJfE+bxP9cHkMpinzZsFqU1G7ZiJBkwFmIkKb7XFZnZhJ0tjeQc19+WDHMcHprGs/2gplPFAc
ISxjyqIZc+PLAVGzG8ljcRgMqjw63W0PpYQ64XJf3n1OW6EOGQqqIKdH1edslY+lFAl9SAja13b5
NbdS6RQXeveloRrb+XBTk2ePxUKxOGb12bAREklMP3I1Quc8JCJafhoSMDJw65rPH28KrLCqw6Dl
+NenI+TNSsySgdwjZdeHEbLU3iy6cafg8HLwUYCt7C/vJgMF8JzfCtQUY1JKzgYwFOmYu0gOD7Zp
6PsRv7FdHaP6vtyhaWzeTjkV1KaMTxWJCWYeS/28Q26F81zd2Y1juor4mxJ68Alta8Hf2LXZ1sbK
zL/YVUtq53K75xXBTHPuOfiDgj1A2KkBJzlvVxa+XEA8cY+e52Xc69u4fI4hIUWHVA6Cb7Vuli8B
dy1UDkol1s6H+ebG7sZVTDNkrLBRH8whA0ki/LzVqthRUBl6PG4J+eBJhNfH1iwj+bNobU/54Ehr
bKXTkuMGaCNV1WY9thL4VnVKWXBbZIHDrus95wYKzao01evRGjPyjVm9sjTmk0jTNSqvsWpW2FiE
/UqfeDNfdSj/CSzEzCG+zRNL1rPbIvODFUPF+Vp/bcXmFquSVIEAMFsV+Bx7Awswc4q6Sq7hJlHs
HOv1Iar6NdDuQoeEzBnBYMIVB3NwPm+8lohEjwmBY5T2uOtgOoGWHNv95dm50CExuZxyG4dLjbXq
eSthhmJ99FPCmAQNuSThVhscPFtD3znxmrQVRvH75jjTUURDiCDBDmDjvDkkAXitiLp3OplKn0xX
fQBVSYB1SRd/COXLumPBcU+Hw65zqpvzXWUkJw18yUCh4LrlHXSz8ijndr9ylX7/lVjWFjENDQKF
rMxxF5Jly56ZVIMDSVw61B1iNqlIf17+SAuN6LLJcWHjLMZjZ1rkb+Z2VTPZbFiYTp4pI87JGeXv
kI2av5ebebdXMFryJC6frie87WZzgYrtvtCUuHMk5uS9SQnWDcUUxW0+WADRydj/utze7O46fSEd
mgY3AM5plPLzxQSM0qOssXeMVPMeCC4jpFAnLXiSFLvC7vCkI5NK3sU1rmo1yFY+3cJcNBUZuDTn
Au/HiRjxdlQRziiT/VHnVHog7V0S9mRXfVRWMcydp8tdXfiC+A9wcJtsiTJ2B+dtcU1PEEQpnQNJ
FWg6YRaxtT05UFe23qU+YVkvywpsFEN/tQJ/M1PcvIKboNqD0w9a+oMRpajWAj2pHCF2qtnV5V7N
n8O4S2qMnkXOiFMVXs5sxmDVQoGpGksOdlSqhQ7bKKxPqO6zrynRvLtxTJPqJUxs67FzLQsJb0Zw
EAlH54F+iO1wZXdW3s1gkMeqPvFZoNzwTWfbi9cbIc72sjwhdMMWYWPf2kfJTE3cNkdfK+FkDnq1
DwSX3h3bu6yQAzda+BahyM0jRlB1eojxTu03WB2H8c4Pa+mr4gXDJ9Gnari7PH7vFgA/FwttXh14
9bEEZsPXG2bYJOpICoH6jN8pyDsgg6JBCFaCVafcPZyEcdVtY3Yg4uShW9mN51ciZginL7h62+Dr
4RZ6PivNusl1jRpLZ1ALcmcpzlZK1wZHNUnKZ7fVgpuUvq9MmndTlEaJ3Kg4XE/yW3vW6bFB6iBS
aXCCIGy/R0Bkm62HsJMSdCWtxpW75WJrGDUB/bNRR9rTv3+zIHKYdmVr6AMyl6C9MhEfB1M5s7kV
vpBXpt/ScBJhZevE1IUTYdYzlr3boYQZnLiWEC3x5GKbHoLGAemIgM0U/b43TU9bWfMzsBYn3TSi
nA6c3wKsgjp7FfjoKUaz6gdnBKy9KUbKIY6iVt1PamABZgZI6sSEhEk5Rt9kj0wV7n97D3wmtaXU
7Md9G9wqPFvQTwFKFisXs6U1yTUQfw0AY5Nf7PkXkAJTijtS8c6g1WBQ02p4jBtUTigx6/JaleO1
l8vSZ7AJCuoWt7UpbnHeoGuGgSUj2HD0mEAx8kT7lsh89gRRwds3paodqQmRVqw3FxtlIyS4CX+O
+8Z5o3KstpLui9GZaviBMMDH2OutKL6IoPQ/+yo1NRsUIajPLm8hC/Ob4AUM7+mOT5B2RjxE/MOj
qg5g2HR2rm0j366kfey21m/8J8tvlxtb6KTKnRTUFs703BRmB7bU25AOTHNw/AidiNbXcbzRceC8
g+yc7vkdDVUCTfXRi9x0jnFjFNwYlQnjdD60RqtmsVoa6DmIi8JtUDSydHIXAq++3L13h/RrQ+zG
00AC5J99Q8v3VTUmouxAQsTHG2GTE/fymk/IUisG65ROCY7MeQhZLlxzEjUqTg2fpqWcDBP6HdWC
SbIyNeZR3mlfUKmGJ2anWTbvotnKSw3KixF0KU5RyjJMkJLK6V1uA4zeqjCVvL1CHPiRQg6N1ORY
o+bMS1EBJgBtjZtzF8vU8ubYPjqBFejlys9bGgdu6KbJ1kxAzJj2jTc7s2u7KbTxXHHC2Mqh0oaR
Xh3AjIxr4YWlJfK2odln5a0auwNCDkeHloJpRFpQi5X3RfyZ4kN1XOnWu+c+W9wEn8RanGcb4a3z
bhVF3WRdRN6c2kpzS5WP9M0Ia3GF/D/5gubavA9KUSLpUNVgpemF64SmAzgDhzfx0ebnwOBCiIhx
UXaGxE4fdWsijZSF3X/mXNAox68pZADQCxvX1vPt0MYooT68gnje0XdD4a9i/lChEq0pbKMiFY8a
J9ukclV1JzQouf0hB5XXI4+ZzfuTt7hGie3sWE+HGO4tWjFH9nRtF8d5vwOimHz86OKFwg2Js1We
sj7n37JSm46iA5eyQF0yiN0nHaTJFizWLzYixMJ4FGjPl0dwYbJST6IRWJtAnICOz5sUUYZ0w49N
J6N+n0qfya11GGQKU1Z91BcOZptTkq1uujMTwTxvipuRpcQ1PIMiqevvSeSln1TbldqdDewj3aCC
LpuVu988HzRtSRRMMUEN4qU6QPTzNvWszAdF8TQnESMWztUwwhbyIYx8whaguB67NP/sFV7zV6sn
OooxBspD1sbU1l4eZmViCJ6FA6dfwhOXeapbCiM92xwJwutgOUK0yXVjTxan3EYOtVIXD5Lsacad
As4oPVp6XmOc2thluYl6of+qPdWGYhXVRsgKShF8G4EVfYUcUWSIrHzeWEEoEMfVMXKmfRuq9VeQ
XLCFAkpvAipbKQDdyunofsmEEn9DbZ3cwf6qimd1jNCJ2ZHS3ydoxKi4qaDpklofE+Poe7kLPCoO
VSSZQtK6a2qDaguEZ6l1SFMGM9zqVqL8LkuQLVxAi+zGF/pE3+xE9LWQ/ERiAtemuUfUnn3Wm1bD
3qSS5HGTV5XZQnWvtV8wCYCkB7ILQ7lIFYakGyT7ubGTSa+p9VG5i/RWsrAwh2C0xZsUrVMCYeKe
/FCbfabWVXd3ptpS4SkRg9MPalhQsqHxCMSJubBQh42UoX5Xal+q7ynsKW/bTkdCbPh6+Z16GpNf
TKzrR4WA27oakqAbdqWtD1/rNm8eodqlQJuqUXlUYbj/GUqh/bKqWiuOVat2D4Y9FSdGfZirlMAJ
e0CFycuOa3ivqw/QpAAOtYNwH0qUrpjEjLX9qa5yxEVK6rm//HTyyMTSPL+rZbc1HfrUPmVUErv3
RuNxeuhGKBf7OCuTuyZV8gq2RyT6bYnRFlRyPaUQRSYlccQBO37qO10BVFR0zW9qEwcshfkzwDor
FbJq3ZX1X5an4EmogldKr/2klieaF2afGyAOpEQMDddStOr8oEMFqr84BBiNxg/U6E9Ac0Rqgnhy
X8GIikGeXElJOLTbWsid2PgqxZBbL/GFE5V5Jh97QEvuNkOaqO68okPP3LeR+isD52ZTozgZAmHi
2iYnKlriH33S9L+4QsL2NyMLm25FQNNDKA+8v7R696dnyUDNodYoh6xsYnlrurKU7jMEPc+SJ6ND
iaq4fMi5RnCLaGR+BvPM21tyDf5DR1JdMUN68mxdDGV773FI/v3fbYTFRxUWKsdnNf3RA9HPDbid
PF55GC6c0zbnHBwGXqIWoZnznShUc0xv3EpztE6lMggZdoHhdN/7zxh9dwg89TJ1SmlCy7otZKuV
DWhp+9E5IDXibYrJZfC8+USV3LSTc+HUbJN3JRmLXRIDm7u8zU3b6ducx7TJscfRP56HpHFmneyH
pkbXmghHVFKboa4eYk5+S24SCuc4QeNto8bmT9/Ey+Pv5aaXTheOZ/JieCBPp+h5B7Umw2RPN4Uz
xGGBH02gD8cKt97Pem6h962Ml8vtve+qgRxEnuI+vDbxOztvz80RQil+pzsjUiQ8FqfKsK0NcaZB
/DwCrJEqfewP/ihx/b3c9PuphB8rMTCLGCL5svmZTdJJCQqpD68op4ZMk9Wm+hMdugxKSUaytkky
M232DYz/boNTlL329lwIw03wbg5xHi28zeYPl3rwQdIYYXJlBJTEOPgA+sWWIjsYmyq8ixQYHiGo
TSkFleqQB8ilQ6uVKrZwlVw/afiNRStD8v4aQyqPmBZqAa7ATIPzrxFJQaH2cRBdFWVFHtquSvt6
Qvyc2jKwflwe/vczjbZYy1jDyabNU+e8rdyDapfJ6NVTC8Scr8KGsxTR3PpaZx90C/Xl5fbezzTe
LEgGGHIi15o5W7rIITW4SSO63SCMjiiCMF5GT3ir4mF/xB8HmJWsVisreWFApwAhljL0ETnGrFGg
YWgzgLw47NzxHQc51LUBEzSvkeWV/r3fmiDNs2EwJwz5feKk9HwDeWBlO5mei4OkNdGpDoe1rPnC
VzNJzkCCZ7FOEdDzrwbAgsdC3iDKkUOJI8SVvlRU4+2pAe5YpUBJL381IfgDz/fCyYFAECIje6cT
jT9vMOxHtet5tREbFpQKqj70pS3xDLW47imyf8gKCtmvOugWybZTXNc9YiTn31ddaX4KJC1TN1bX
k1oM3VJ6xBwMKzSlUpP4NhQa5BYXt9HmWGFr9RDKNeVuQGO1l9od7KfR4yp0uNydhfmAEIDXHqk7
cCbzbHYwCK6Weu06vUyNJDoQt8DOB9iPSRWrDiTrXzQ3SRzwKDSmUN754EmVZecjyh8nLxooHRTP
JdKeqHH5qMUJRqyXW1uYgQiO2IgU/EWnffW8tWJQ0A77iuvUScX10muNF5ge5YrWaLkVjaNCIXrK
WXXeio1TGMqpwXUyQ/K5jERq2DzJPfV1Kw0tnA8AXwTZVc6JaUM8bygytbYwtNx1RjMwR0ArquD2
BzGnrBqIkPiSdPvc6v2bYJi8Vy6P5dJEmcIBPF+Z9vKkx3wbZomJF0MGEa4jw2l75EZUi+coVNMn
QHla/vjxxggNcuvgDYtgbBb88JAUd3bfSo5U1oCKCqoOEZEX8lWr2MHKCljYQJj4xHfJ83LLeCe7
6cc00pRBorrcTnZxW9c72aM+vi6HnwPLY2VXXNj1SVag+ySSRsJ3nk7W5bru7USRHFLj4JFk+LZA
k+KbKoJARXGjdIUdkLEyc6aPM9uzaJRViwe2yvyZfbwa/BSVTrrkiDzBTthLZHDiUaFU6NWNqkeH
hy0fVchB2v2QhGsdRVUN2odD2yaBFtR/9JrY0jyMGOFPmuhGIzkELhPF8TMXYRhl0113QFM/yLvR
9jxYAlTQfbk8nZZWKF5J2j/RJLQz53OXpei3TZVITlyMxnUSQs72eM6u9G+pFcwqyMxO11VCpuet
VBIFw9RA8mWjwQd4TR5OxSYa97GVhpZmrPV6QSP1TYJi1h2jBQ+pu1RGUQhKlhsi/NYO2t8aqJtt
CQf9X6x8loU+3YrIPc+bq+0A8zLoryhiKhCnalaRfqqNzRCCQb78oRYWBzn0KfeKLI2pMtuwMX8c
ZNHErtNENfKwxgqbB2wNMZyMkiZBkarldA87G/vjmwD7KaYP3H1xVX+3CeClmdYjfcRmoXYIy0K+
UUbjKYbiCIfeXHP9WdhNGUvOW5McgXh3r9WBWGN+qFlOTLHiRri4Xg1UrRF8rKqVz7cwLUmysI3i
KzUFOWdrn1R+qiowFJw81IO7WKT+qTHa8Hj5yy11iCsYgTmki8z92eT3kAZ0GTd5x4vi/tqCbr33
CsX7Y3t6urvclCLe72acDTYFBWxpFjPlfKGJOC+VDmitE9pVdoVrgXnoBwEhoZQNCi9drHXj2k23
sdeg0qta8ENgDL+VUG2PbixZK/qPhWPZ5q3Ihjat/nfPtpjARlL20/lf5RGJQivLjxlEsZNHHG0b
SF68D0oAKcRJpGJlLJaGXYUIaaJ05m0/31MD5GMmRsyuQ66lDCkM7pFDWdS5mFeG1GPCcXnoF5ub
fIz40Nwa5185gHPSpKrObZEK7Cvf6FX4zJrRferyAVbK5cYWtjlbh5lAigu6JdP3/DN37mh3lIPZ
XHeQUisY+OFWIDBRRnyxqWLZXmlvIajMzZTMIAFdwf/md2FDars41SGxVvFYj5ukFio0R+Fr435w
5VI6UFTrYUxJIWt0xDCizfY+9LuCeGg/xCsL6vWxPTuz+SnEIlRmFYfKbEWFnVZp8Lpcpwq7RMNC
kKzbqcySzL8vM4o6Nz6Fdu6e0ue230lxFF23Sdj/MQajefZz0AeUlsaYm1s9NjGcC1iQH+W6MU8D
YfUO3lqHW+bHv9h0u3gNzU+ZyfMvhpWZh7ur70JGKMs/ua0GL3IUZS/o5eJhl4YtwJbLLb5fezzF
yJRzK8Yu550eymSdQ8xKLEQBY1cctapVXlxMKgH1a2oMY4WSZmhYAneEEbtKsTJl3u+t4HknCyGK
kaZ37uy8avQqgu8RWdyr1NLe9p4RmoeoR+C3cj4tNwRBif2Op8xc/Ouj/G1qzzKdwvOso+TH6VVT
A+S9PJrvlzfd4ZRAsEawhTl3/v2q2CuNKKtoJfLjgzK22i4pUx+izdCvTO/FDvEEovgJOSLCx/Om
fAyNfHTKphO7iGhAESRODqV45T6x2CGuEQQOiepwKztvBZGtPFaDYTq+Waa7ylaKbdnK6pUplR+/
JTF2PKUJRiqTIGk2FYTqgSbKO0L9bBUYWcrDPrd98JVD9jF3wilpOTWFEobTnONvfv6lMM44jGTT
Gf3+m4JYCCE24HwLsOrK0fZ+C54UVkDcuTOTjX13vACehTnRmwi7svoqUPBBlJOo22IQKqh1UvUP
byD0iccRAlgVOdk8tuL6qsArhvVEeaZ8AucfASkaq32qgjNVjG5ty1/oH7NdZVFZEJGRj57PjzRK
fS4OlM6T9pJBDFvjA++2orpxk1b/JbtZKFZeYgszkhoIxJsI9qYqpdkS87q6jBoptxxfglIYZF22
IYOPLxUGfit741JTfDguB1w1lXdyLrPOavRjquWM6WidfL2udqSA+l2qpe1KUwurmaghC3m6Ak1X
wPNxjDCcMGoOHRBHRGmpd452fQmS4/L2tPS13rTyen6/UXpMtt15PVTWxLFBfGmLgZzf0D4O0Fid
PjGMfzEbmfRExE22di49573quL4NZHP5VtmIXXua2Q+D0YM367P0oAGx/niMhcp4AqaYqnLreRda
lKzWJMaXWY7Zwro2KwhlBoI8slz9WjXJ9EXObxcEgal9ndLoRIHt2f7b6NhuJEnKWJaygI5PYirS
mJG4ekXbsVNlB/9IRIBUKkAeLsXvy59y4Q5P+8gTiIIgriPfcj62dQb3TzUY284MtdwJQN/+sQtg
qLsosEx4FAJ6xCcsFkqMrkthFlyA1OpLYojqlBMiI9uMI06yMo8XrhPsBSg8qXNBUzW/c6XlEDbg
sUziTjpwbPQCGOyVrvmjaYqq25J2tquNpbbNX6XQSQFfHpSlVUSWi0IXQmxUEs7mWzJJowubC69R
StWuj40AFCh2c5dbWdoWmFwqujFKI/kDzkfe90ytB3jJJIuKAaA3dJqwHayd1ee/Lre0cKGeirM5
qV4rlngvnDdVs6RGAjyWg+Shve+gzOIRRJ7D2PZpbLxoaYWbQAAo5kqWeWzbSke2t5bWkkgL40qJ
JAx9cno8KN7d0tRApcBmsJ3U9qO7JsoxWBnSD0vzoWLj/QiEHyk7uvHZjC4NLRIdPCUHUhwW5FN0
BBX2YGHDcXlYp1GbLd1JmE6JBVmGKdx0Pqp+4k26Cs91KDLIXNyyJbXYlXEZfY1j7ErhfMbFrarU
8lrwfmH/Fa/+lwZ1nO8zH0NJ5j3NYuZnHCk3NaN96k3fu9U84K7pYBnHyx1dnD+T3hBpH6NK3vm8
p2aGM4kSKURJNLV9iSw3vzUgM5IjIXeAg1m/x5dL21Huah8rcGUHaB1rk2ep06QPmD/gATQxD5/0
Wj2OVUAWq4FL+dKHWWUfDRO/KtzTVE3d8w/GaOXgWViiXMHBJZBw51ydHzyEPToVwzoyg7XZbMvR
D+Bv2PkhLIf/OMT+jwYOS03RFqGbaRvmlnw+xKo+NCmmmpxxCBme4sDW/lRsztCuEx2n38sfdGF7
Rav6341NC/XNAS7LXZ/qA68Yo/FlbStxC39pYMpe9cjH4JMCqwRhXFrmBkhi3DuXW1/aBnhuTIl9
AMryfDcS5B41e5AsRxJddhdo+P5QKSBWrsxLA8obatpoxBSUmf792z5G3CfyZmB7HfRyrwHH2/aD
oe3BGLkrw7nUISKlpJARir6vmtF8bxzlmFuXC4rnKnLHYAdwK/sXrSDBnF7XUyL3nSigDqmxSyPD
8YHYHccoyXZjUOT7yx9noeTGElNakGsxfGvC5+fjRgC7z0dYZE4GpZRaO6X6PKggslngxPQAIW1z
gIzHXPTBrspdvBcodbtBPEbSUmskPDo6ZWOaRXkHxhru1BjqK192tu8C6eCjUv2tU89O1b05m72t
lqMwMsrk5CeGF+500VS7VqkBn1tBlPAPtCgkwjKaXy4PzWzVvLY7ZYpIb0+1J4Y4HxnUb2qex2N8
ItM9As0CNRxS7nCvtvDUQBBPnh+NfJ/GyVpdz2wuTy3zRAd5y/4reNVOe+ObudwnCZXvmh4D/sG2
Tvd8TCzbMd5PkOmVnMZ8r39ta7oqTGX8XEnneucKkr6fxX52kgHPFRszMPp9LpQewz+DKBba7+LQ
GJl5EpIkgND3RWNcF7bafPvwaHP7QstFwphk2VxWD4oz8GIhRSfbRVPoS4jfjMiydkbk/sHLpHqU
DR9YKgrGj62z1wEwJtYNFxUSkfOaswyK5JAbVsT0EvatzTvrts7DYGWdLX1Sooro+adUJ/mH80+a
enERyq4cnQTA4UdFbrCP9Ab3RtNxAL08krPt6Z8OvWlqmtdvZo8u5a3Zw3871biK7GxljHem3Lgr
rSysDsIh1mudDurbeb12bnd+XtVpfIq6LvkR+Ln3JHhXHPNYjBAj0wCbAkVPKdkzmvTpcg9nd4PX
Hr5te7Y+hDq0VERgP6JRHbRXU9vEmIvMKruHAjau6VamyFyg9U+DOvkVkkbIwea1DlkRkiCSsuhk
DQ0AaCG8GF5yBKs6Ayy4AySOCrSqscOQB0LVm9qO1Rvdy8Zb5F7J2qt/aS4xD2VCvlNS15p1P9QA
JLNFhycKQnKxMXsruEUeUeKXqnbN48fHeira4c2C3pvw1vlsiiXRY0iLF8yg5N+JunsHPwTSAxgw
2FFskx0uN7fYN+qhuBWx1aP4OW/O9s2CNPEQnZTAzrGG0KotriPSzvcMfUVRtDSDEZ0Rv0ZDSpp6
NoxYR7udj8r2pJbcwTYI7fyHTsqoU8LCpadi3xuB5eKM0eMMaEUfn8PE9xDjvCYb3u13xAaQNOdB
dJKD0TjACP8jD9S36SJvHvCCWHu8LIwrcQ0i9pyh7EHzI0WhvHeIoTkh4GvrT7beaH8LryteED40
azvqYltUdbChgtiisO38G1o6MYYG/t0JFnB/k7qGfsU9X7/CSqpc2YWWmtIImsscljJPs1lTKRps
SmPZVn20FnfQaMeD4SXtYyhBcrw8Mxe2VVPDvI1sH9gyYKDnvYpQl/Hs06ITnozhp14PyLkO+b/4
ThR1TG9mpAwL3wmHV6Ow5PBUNYX/MlTQRutYVm/RUagrHZpc6t4+aKddjaf5lKQ2yAagfj3vERrP
JCTZF546azSpLghzs9xTW6nZB1zhIHirZYI1xoR5JleemsZPN4UvsAlLVf5ejw0F/n6WDdGe0Hz0
WCXUoW79ujPifYJkCTpk7PH3tT6g3k06JTnBDLLC/YACDSmD4KW+tVHTBjt18JnwXpaofwq/7MID
rrhVA37awmzx8ldcmDCvEAYq3sFyUFd83ue29Bu7hwx8ihB17fM+HvY2Ydp7v+pWIs5LowtHj6Az
2i2C+bOdTLIit6J6KzjplQi2vDrlI+YN0bFO9GxL6jrZglXvN3KlfTAd+PpdgVmQqacISVHmfWzM
usSrJAtPWgtKPGQ8NkUUdcew9mqqDuR2pacLKwP9Bgk5tA5oxec99XweCFImTfoGDUOMzB2fQdfa
Xz7+5XiY81pWQfKgiDv/coBw/NHlYnbCDVW6ClvRfZa6sjmqcr5281+aJCSkZYqdkagpc9m9hGJL
96A7nLrJFbDAj+sQBpgFRrhN7C/3arr3vQkqvX4r3jfoKiYpHDKG815JIDmR3uCVHGuh1B2NWi2e
MfRR4i3VHgHA0TB5aPUSo53L7S52kfICBI0UUHGROG+36BRC3iE+G/EUzaXkq39J3P6ucc3i879o
iVOHCBY3CGJn5y1lWGEHpa4HJ1PCgykUuJ8W2EtuByVbu2RPf9R8MKcpaHESTMqFWVN11wCYjYYA
ODk+WoZVJD9iPJzgNXvDjYlF9sq9UKhLDRLDIa9kghOan3RIl8Big1w9mZ2vP6tDKr4B5o0eqLpN
vul54j/2lKWEm8AswcB7whV/Mykcv1gge2RsV0xp2HLfwR7EbIv0qrczUgFW5cenzquT+tCEZvuj
1Ssr39V20UOX7vUigRCb6dcadVj1yqyYQpjvBpDUI7nNSVOkzmYjZ0WLr3gfntLGak8sg+R3zrv3
Z2aGmPJqo0YFhFeKfjcSIX1SsbQZVw6lpb0ESQHRCHK6BnrF89lS6VZvlv/F2Xk0SY2sa/gXKULe
bKXy3TQMM8AMGwVcmEx5b3/9fdRnQ6kVpWCCc1ZMkJWpNJ95TYUX1jxbxRfDFlpQJGJP9Wfr1C0d
TzJeCv+UOu9H0cOk7VHojG9KjRQPVmPNeYyyTx4S/BdPhxLnedGejsLWiXOpwr32c4mOVvfXTObZ
hDDwbr2jfI+9SntX4kN30dO229Gx2DoG9FXhJlnwxglW7mc3CwoUBFzJTZlV5aurmNo3pMZxTo/z
uXgemty5PD7iW08dpB3KFVz+bwUmpdfnPIFZfHNkXb7nSEwAI5X2UCouBuf41X82GmU6pil79/HI
bz8kajy0OoCbWwsVa/UhG3QhBvTnoxsFqfQIoW/w6byOaG2HdTB2nRtUmSV3ClJvp8ug5PHAsSEW
v3mJZjxm3DgW7J6wzS+QOb8PdmIGeL3ocO9T6z3cR+uge+hVP57tWhGA14KROZloziCZ++a1cCfL
qKOh42UvyuRvBQ8kyx+ieQaUZBvRESqaOIu4TqJT23pIdETgMz6HTVO8VPkEqbAhhNWDpk/l3tW7
biz+76fB6WZhDEi56yMlKthyJIXkM1bsfHYwzoZs2aRReLBwC/yp2XlhgSNT4vcQvfPvmZgJiEyg
XtgSFz0irpqd7XEEl69/f52xXGggLkTsBbe4OghaMRZK2hFMq1nXXow+Nk8QSPd0Gt4ebMoKACde
BZU53qun1MnjDnIe4RbGgRCklMSVQZlGiu53JkSfnTdna/ORwlkIngJIYrnvD3eHdzwmelzRiYyU
pyy1VEyHU5RprFI908qcTh0yhU+mK3+zZfH6hUkhEUhZ1GpIm+9HriY365pOJ10YTBU9njo81FhG
BoqGUdDjjb41SXITUHi0CxAXX3045F7iDFQdsR7ueldZYwODwLmnmAc3VXJcQ6bQ/VyFTfkUz4ZX
7ryCb+9P5EYJV2if6kv2uBodk2ab3nga3SpjwkgUGtwfjsCNcy6G+Gzqidx5817hUOt9ClyE6jY9
TKT8VgNG+M1GVdHLW9Mb8btIb4ci6IsybwGz11l0aHmcaj5unTfBXLi4D6WhI745Cb2qo+N2Y3GN
k2aqP6oi74zn2XAxvpdDNLz0xty6X/poUNojNbM4ezcj8sCt2IUZirF1BjcB7NmIWi1OWdhIhZPm
HaTZaPFprDx8W7JeXfw4zDBvcM2eO3jZbV+9G4Ayt349hyDhefXCpyxZVOgLd7a/2PwsgS9Cles4
UGNSgKiMVIPMnPsS45W2+IjKRWwfhlExiqNXVFl0xKF59rDXq6mZCd7F3gdR21vn1jRmPejBiihM
OiqKAK+ievb7bjJgtE82FokKJbvDYI3OhGlBn3LII3dyAsSolCLQrbbG26VR8uEwqw3UUkTFEjyl
Z+R9aOKGtnvSu0hqflqq2cj5lWZ5U+Js7E4dEi/VhTjO+JTlpdq9yzCILA/V2Ksf1HrAEb0L7V4e
5nbQjI+Pj8DGJiQtANOzlAHYE8vL90sVdyxFjvo1b2pSVp6fLUacUzWYLzG/+4ctnP6vx+NtvKT0
gRapWA4eCLBVdzvTihnRgSi+4bmDXaXpPSNiIFP8JITxo0cJ5GPWu+XOS7p1dVoU+ujeAwJT1xu/
a12P57mStylerOs9TRwVYuBzNcAGejy/zaFshB4X2XdKp6sz1rqWVUWYON2EN2cnbmnMcWBzPDWF
urOSG18O2iVJCFyR5WVYXqVfvpw1Tw40sD7C56y0MFiu7fgjmZaN06rbfrcq9TeVRl8vZmrxcEtx
lnvbwmmduR9gaUW3KXNgMirY6qbHEHOivcLe1swg21EIBwxLjWq5tn+ZmWp3Nr0SM7rNalwHQwg/
pNOq1qfs2JPBTOPORbz1zei/LWqIvDhvnoExNHW8nYBWwDsvz8NYV4ci6ZuPXb2bh28ORduY1NGB
S/DaAfhlaoLXtFdzGd9steufRE0SqZVGc5zoIf+HnfgKLIekS+5hLT/ll6HyScMNOR5ZxTw3j0qT
mCixy/oozWQvWNia1VLpAmMJMoYuzf1QrQ1TQJbJsjNG2w2UAS32StfDkCQz29Ou3LhBkICGj0EN
CKPodTIcQeZLM9XmxjJcpOlwF0HjolI6H6AnNsNTh0VYKYydPfI2ZaVnSE0IlXD4PBCS76dY4ilE
OYF4KBvN6DttqeoIrRBbq9oa5+xI9wJXudZGtsVfavGfhNJ5u8Hvso6rBxxoEFqxoLuWC9u4/xGO
WvPu8H7edNd0KEkhUfWieIPAWEdW6bMDxSn7KEwDq7CpB+0SaJiRf8pUdTEqB4ya78RPGwcVdD4Z
yqKngMDn+vHQsCq2I7yH3bGwr1Q/Zr+OCx3f6zo52m04nx5frhsNsgXVBjObTUbtBWeQuz2NToMJ
nIiQSerYTreTN16qbnaRzJMOijNVcrGdojwhXSaOyYwxrxd34Q0t6XjnRVku1/WXIDpWFz4JIdz6
h2i9pUaZy7MZp+kiFW5Ff3gZxqD/Yb5o+dI8om0OLW11sGranY3lpcktdtv+pLqZdzJxSgtKzLSe
mt7Nr45X4qpNHhTUVkXtp9H0g0mB/fz4l2yccLDvlNXogPBT1vNNQzyQnMGKb+M0igNCJVwmVoL3
uh7tVbs2P7IN499Z+HNLz/f+I2dNFEaQn6ObGVYGxldF41qHAW+2H8SI5fu+cONPRdRZF0tOz0MI
9LChInZtZNNcH89646rhQkNQAdAul9tarXHUAaw4c8msrUa5EIKl/RPdre6D3UXdmWS8/kzVYdy7
uTeGRY8FZhTPEbifdXlMLBTigorqVYNTG/rF7KIDZEg9P9WeYeRBBmFR9ZvSbZqdW25jZMx46BYu
tTH+rVXuVTqiwRM48a6m1TonHbmhqzc441kxo+IpbkLjVM75nlDGxlkCgPTKA4Na9KYaaMxR68ic
QSMNy14wMunR7qlxPP6WGzsYATMIylQnqB6tK9FhUoO2swrnGmtOeVCqWBxqE4f3AbfexyNtzMej
VEs9AKQvWs7LrfnLwwtqS9o4SNvXEtSFPxq1/qEV8R4QbQNRAwuf2ZCTwNx4k6E3MYLyLSbr12pq
8QMf2kr5GGsuSgjDICLFn7vSNt+pZVxHJ0MrKyxu8DQWz8hM4Qf+eMobi8un44aCYrvoMaz2jTLZ
IbpOrbiFJIsnSGz2pwEbZV8687BTddyYNzYJxBoLh2kJBFbRIVFvmudSUa527szPOCTPE++cpn1v
9GyugljDF+ZYliinQVdDvDaPm/6919bGj8dz3v4hRIs8SMigvOlruhUuxB039K2AOHgo8MEI6hro
gk+hLMSRuNFOjSynQI/06ZBFow4R2LR/Pv4Vb1ee1YAlBJGBcPnN4Zkq1FfKvlSunVrOB8Hv8Ueu
laCyrGznBG1OmI3GDcELzJZb1YTKIjMleG/lmiyEFMRBq9iA42KEvZ+CnrjAQdFx/5GqgnVu2Fsw
yyxR36ra1ffILxuPhAmUjFCG+5ne//qRYDgvaS1L0DtrcMlMitL+M5ZK+pKJsv+/GNfiC60n8+OU
1tO1K5xsPiZKYxqL35PY47W/DQ7vf8x6YTSV5HmexE3P1fyjREsw8Qdtcp6ruByCdNLcoz25qe+5
4gMY62nnwtn8MFRDgVaiO6E667iwakqj6ycpbzEpGoq0RPgBzt3G9zGcCP3SpPRepr7Ar1HT9I9O
q3g31gIZtsd78e3FR0RmLrLyANwwuVlFZ7HJZhTo390Sy2kviEFMSoBPRNPtjPM27OTfJo1fcIu0
VtbfHuEsTwIHFbfGhDQsMGA9g6LsTsh3IYlHvfKPx/PaOmMYtvIiL9Biz1nF/hJTmtn0Rm63rFQO
zViO53ru8WhPjD3B0q2hYPFTiwGRyVFbHuhf3o7cxaPSHbhTYgubAUFT7yBwQvna5CrSrL8/LQtM
JkhBVMiJMu/HcmJkCJH0Esg2oWtjpYAirUYdwZZhWvofhoL0ROGRaIrc7X4o4MWONkpbufapKv+Q
Tmp+yuyhfymyzPv78VBbm5BnkUbpEp5Tjr8fqgmVas7tWNwqE8Ni5HSUk5Ok2U5k/upAcp8AcNjg
mwAlJZigJnI/jJEJqwiHKbx6UTdGJycy1fbdJCdNfGgtrfsCLznVgsyZ6T73ZdV+iwSNgXMvQkTU
ZOEVVsADMS3G5l78VzahZnhCwIhGFvR39cdY83T6ZTgWTYDAapQEiG2l5hm/5xx/33mictlIW/wb
mXFd+rxFIaAYIxrjoKhTpz+0jaK0/uxYkQx0ii3/5nUfkhpY1vgB2tAY+lSI0hGfzoLtrLpjjhGq
p+fkjHGN7ze6jZUZ9FLaOU9qapw6kwz4iMCLXR/6dhy9Izk/hpyIPBbRO1Wf3U+xlozZ89R47ZXG
f1sdsUyzsgNSZyZaJnkGPsQpZXzBRs34aqemFvph3okQPcU+m89OOijNEc3rrnxfqmXqPhPuTxch
RsQwFRPglaEUYKKnQek+Y+CYhVdp1PUP0ltPHhW1TN7pVVsNfjtk9eQ7aozlVasqnXMMw6ir/DoT
VYH/eyP+JGHKctB+kY6rtu4NkZ/nGpQwtampmy06Xt+o/UfxzhO6cbwXWSAaGwiuUAFdxS5hRDtY
lwW4EnNIn3jXrdlPBZCPmWrznpPV8o+ttigcQNilPNVQRNeeBmGNjYbI6+jm2SI60k8Y/TmKEJaa
1faI8jL+uWl0wNxkb+C3WQTIGSoQSy0N15b1xdKh2GbUjitvJvIAn+O+Vr4M6Je6AUlWex2zhLe4
LXGbe3zyN17hhfdBkUYDtYoS/P2RdA0ZdlViUuWVRfPeZVEuudG+H3Cefoo99F8nSznXY08hHv3p
HaXpjZ4p5TzKy4DdgBWgHnc/umfNmonHWnQrLZl7fl705XmSlIH8rtXmS1ObfXEzmlBv/Eqfs6/g
jLoPneGRTNq9hsqqVhtnzHqGy+NV2dhyC7uDEg2MFQqOy9//8qJgJJzNUa2CmipseeTpJH+Mu/Ew
0hTb2d1b3x2yCpcuWQDPymqoaC5MfY5reXOzyL7F8bzYxGc/VQPCRtx5HuKt9V5nfmt6XMGLaAn0
Jn39YMp4ytLBDXmbMUE+cYFo17A2lOdY0bqdO39rqMWzjECA5I78+H4lE/QzAdXQPjM12q0WvZ9D
X2v9aUzyaee93IhwyIfpJDMeefh6JcPBcwGnmDxi8RQaPqQ88Tx0Rd/Sdo/bc5Rn0W/aW5I+QNcl
4yd8o95Ewfh+dqKIvLyzXXGTSSmPMS3/v+g/iZMnkTBLrFHZOTAbm2Vp8tK8wIfnbWmriI2BCoYi
bhC9eaK78c+8Touv4LLtYOaa9K1hmv7DzQQ4mZUFr0KlYR0op8DBHXv0yB2jCuZdr9vvlSkneR7x
eJ1wMw/Gsqx3uC8bEQlpCrVqtK+QEl+bwdm1R1hnE9ONVhG7vqAk6QQhB2LP5GNj17xGI8So5KTA
4O4/oSaawm7tWbkifJ35NDRkYMSFi9FnPZ2LKFWOj6+WzYl5UHoWJDF14NV4OKxnsdOOSNohHf3V
cXMEphNrb6NsHLtF5JGtyRKiD7A6dkrUzzGaEco1bXL9PEBoDODru0FT1NbvHzs6hPBzbDYlKf1q
KKzLPOymGMrURfFuUCB8ZIb3dxxX7rHwgBo/Xr+t7/XLcN4qhozBMNv0h8ndpRf5UlraeTLy9mDJ
VD+CTtsr12+tJGA0HkeL4r+zRjG1hmwmJxy966Km4+taV9ykGM2g65X2w+OpbQ0FKBnNRc4beekq
I0buQis1+JjXZkqWuRTlxSxHVrGTu9aEG2NxlBcAGv3dt3WYpuZsJY50ruyP/GKPQ9MBKoiHq0vz
/t2ohsR1Q1LjWJ96VvyjNrt68AdKzwCVuokTaRo4113a3JgyPyV5tv9UI29u/0KbwWyPZizAduq0
f6pDVsyq9UE6hn5288T6EpttMWBHn8dPaPbYfzpQa7+0sUvsbttzarxQlHPCE8988aNMjawPsNxp
34XkQuK7S+A5+fA+cFGIRoBlwahrMjo4YNhVf1BCFxKyCUTe98BVuN+buW/VowQz/BU9fESyUgvq
5tWtc/zAwkjt/070eOjOyChZn6nH8UiRoaTxwZCSTEhBg8HvnWYCe4Aeyr8ZpXM6R4+/+0bMSRmC
P0v+ykOyfKtfoo3ZtmM7KivlKvXEfkqHJDxM2qgelwYRyQdJswJI5Geq2sXO2d3YBRRdYQ6hO4Fy
/vqaaDQCKLVCTqEOreI0LKIrqWyo90zW+PHxJLfqLQuMgBAXuXTGW962X2bZlkoLzsxQrsrs2IjL
aCMUMSWZiK/ZgUo6KT6P1xDUEmdMMze+dSj0/fH4R7ydL7K34NNpT0A5hqd5/xsyI8o6C2vYW9aW
XmAD4w3C2pn/MrAq33mq397zoMaX0IBmCKnuemmzzMwdYdOqHmgMXYhukaZMqj1bya1RXJM/DLFR
ZbFmMDxlTvg+lq72XEyDeTWxTN7DfK2ZyAQ6NuQ6KkiYCS2mMKtApx2rIunAWYHWc7s/NCAu35J+
nO0A35+0D4BYU0In92/fk822n1Jo2OcpghYbzZr9DfJq9H/xUHuAlVX519SM6gUHJPvT46/7it64
T94os9JyQkuM4PZNfZNoLdXdfJC3fhbNraBWM2GPILN/cdUQF9KK3PR1qIHPUy568t5s/gtpFwSC
Y8U5WL2jnnqns9/30p6vj3/axsajW4NMFahfehzW6pGU3RyNbmyIG72G/pyaWX2xQizbclvbU7HZ
GgrWwMK3J1821pGTq7i0wdJW3lqlUw9YwCXnOEfWLjWSPW0ec2P7AUdfBNig6C42gPfnKScsABFH
PCogfX/rKaFmfkGZMTmH+Pt8sy2JDmtH8ir8ygq798BfUJ4E7dN+sylrtM+tUKfzaDa9CSSMas9h
nD39ewnEy3ovXcgyuJtMi7WAUFtKe0pRoX7VG81fIs2iL26dDdI3aPNeJn3EUjIWobaUXorxq2cB
xsWHsus+lAsW+2DYMyInjaJVWZDhLCIDzLdLC/KUanxr6cFQ/k0Lq/Z73pB/x6FAVKOtbGHTkJji
KtD70Q2pRhfRnxVGWnv4nY3PtkAqybCpRtMSWv7+l+tRoeOVNLKQt8yN+kBHgfmoA9v+YzSKPejO
8lVWx2Rpwi8+tK82Wquv1nkp3u0e6d+cx1+1zkDBQLHawM2M+qC7jfrBgw1xyGD2+SjATofHR+Ft
DgMfkIID7T6kYd64RmogDtwupTBcG4mKlp7XHqAhV4HwvPCdDi8EWGMV79zGW1M2iPCBsxEQU+m8
X10xOFmimCnphBq7x5r+y7W1mwVL1w3hxzwMJ0ApYRaeJTbAbLGuBiL8W/NegADLU7CkGbS9YC7d
/4QQbAk0eRzCvVjvArUgRNEOR3BN6nEkTtsZbf3cvhluObq/7Cdsp0l3hbAvZd9r30Kwmj9QNemz
U1fUgx1ktZlcQIAUf+GpCKgS3FBvHukLVnsOGquN/fpDCGzQfVn09AHi3P8QyhuTXdq9fVGGuP3b
k1oUYHUj3idWLo+Pl3h1Hb0OBQsUvtsrEmAt3IJIBpVXSgw4YCtGgAEHzT2JPdTjUVYZyOsonE8P
8A5YizeKZDjODZGLIstFysm5ysbVAeuKEUXIIv9AAV3upMKrA7OMR58KnzTsJmlzrC1QwJCVRCuh
jQLa3D2FvfRA5GbKC4drDEbLyk8Q4H8TUP46KC8+KmS8JHSNVmmWnnA/uAqDGm0a+kleguIdFOui
d1a0czY31pMEEo+RRWYanZP1TpWE6Ekl+WrREpRpZnToy0KcpdskAX7Hv4k2/d/UfhlvddOmajfH
fRxTrrcjus+Rrr84RTMiplbFv1dH/N9QVL0IOOHNg8q83/vl6KQd1mT2JSvjDHh12rwfKmX4VNjh
zq26tYhLwYSeELwXoG73IwFLaSo8cMR1KKLeDyOgdnXjtk/z4Maw9K09xvXqQn2d2VJm8yi3M+ha
cKuPMsWYjVZcKVo76bUN+/xTnGtaESSFMXx1KRiBSCFyED6OCPpTm/Tx9fE53DjtJCQAJ6C2Qqhd
C5m2clSRKnLFtSsb7WiV6ORR4K52TvsqOXudKIAJirOIJAHTWO0WS0+jtKoMgR5TWz4bpezf2VCy
3zm1bT+LsC28AyvUCt9pPbGXM20ODqWI11qHRO8sX/2XSxz0sMiUMZdX6RRehWgSFnUIZ2eu+dw1
A25sWlUgpTqWCO/5Vt/I8GalPaLwPRjG4qCHHd2v0TZh3vcpyPzKjYFADorrJgfLLWsRzNpi6uYM
ZrXntrj12+n06azd8v+19H+H4Z5RWqQ9AsVb6Tu64pzCTsoPaTS3N08FDe0mjXp0pszdeQeWb/JL
gPP6zXgElpQWogrn737ZQqcIU5ca20XN1OHgdbN+hv4zHpJiHHY24dY5oDe7dNUhibyVY+PQqXQX
o2veycQ7V5hjzAGVvbT9aoeG/tXtDe2fUTEx64ik6T4nGnXpHerZ1nRdKoo2xE7aqmtRcCMFqGNG
nby62hgdPbcOj5Mj/q+Z5Lxzy2w8ReRVEB5I4xcz5mU1ftmPcRIL1ZwiPEhAUNq+jASOslGn1HMg
M6DAfm977XCMFrjUzjncuOCotZNQIAQJv2994egDMSXqTsrFQOoXtkfvxjQn+wJ5xIK/+9iYcrc/
tbGwC1iG6xQLBA1k2v10RxnppRcnygU7uU9p1eaf1DT7lLVuv/MFt9aV1SQAJLVG8GS1YVPH6hRN
L8JLmtaj9FUlQ/gN2+tbNTg9GQkuDPlxdIpsT75wa4YYP6OYxudcwvL7GU6q1nZtOqDTT8boHpJS
ASQJjhiMkjPW8w7mZuNKAKWxsDN5NrgWVuvpdErKU4Iyfz2Wujh7QBil705U9y4k63VxLrjuf4J0
EH/mimimnS20OTxoL7p61DHe6AwnSi85rm6Il4WufNK8DAEBQW0vJSsUxfjcoS5SXEw3LuprNQ+9
8vnxg7VxV8AZcmGlIsfAGVpNH5WbQpvqWF4h0Dn9D6wnydIL9l9/mPUBj8jSdeIcp8ikk36HSWLp
a15T7sHAtr75QsdlqcHDv3Etgo1STUmJ84syNuIpdbvYd9MOV1VHZDuh3WujdHUTU53i/idgXop+
y2/55cIocjdNZsWByFbZinjnlYZQT5qqgz7rJ8O8FiDPAf91SuOkJ2mDuf/iZSIeAxUZJ+dU9Vkd
nx34qjeaaUr3NCjK9DJ2AEV3tubmoizpGa4RFMXXkZqVDaXq1ULBeG7oLL8rE/FV6fvaDADBFuZO
drZ1mbEJ4QEsVHraNPfLkiWhnoQJXk4SIbeLYoEB82GFzsZVGKX4FnF+ptPjzbcRLfEikvdTFaKP
t1Z6JD1rRx3djKs5admpKZ3iNA+2fnw8ymszcPXBCVRsD8EfbjPKGfczS1wKXYVrEbHUrcx+VCLR
oqfGWkA7tT4nox8ZuvBuExKB47lTHRpvRTdYGIHicxNfhW6k8ZfKNGXsT7VRD09h3ncv8CXtNmiN
vrSCic7WhOel3U03PXbK+mOEsKH9UyEKg5SZlSNRDW6Rxc4OWaMnl6ji9dAAaUcD783xHUxtTOCU
RVcFBTFw5jZCKigu4griV9PkiXddrJZ1oIeeUINubljhzDIb/WQYQCxLL8El+PFqb31TynycZZPH
j/LR/WLbmtKog2FHV80Jy2tU2WUgUypuj0fZOBrENSA0sPejhb8uXFSV7va17UbXzIHLoBIOf0ha
OF9OlGv/PB5qc0JUb/kf3cQ30dScgbuuZ5ZYB8B0HvGoCCiY/iYZ6vVD8m9zzAH4ECGu9miqVomK
wGt0bTuq1opTV6kPIhZf8BJr3dLU23dCk+X5v8yNRQRP8towvf9Y6dxDPWo5gLrQ4Ll7k6nEh6Jy
05013Hjl6FQSs9BGBCxlLX//y5UbIvxR2CKNr4mQpETMET3XCPxr6WdJHo5nD4xW+YJAcv/JzKr4
973jyHcWzqgNNXaBtNyPL6q5HM1ELBdNTVrm6WjKZFX5ktdqeMnbVl4er+vGXcpUwc8C/KQ4staY
pvMgSgC28ppZbXyacVC7mHNpHCKAhV8gn3U7h25jPJgXi3IUeFoLluD9/FBFgD40V+KaJU15RKIH
mYc4ys9hGY0Xtcr/w8tEj5aiMBVTcMprBXTHGESKyrO4IqyIdUablie4C/oJp+09H8+Nk85QvIAm
XgygPVbPEld3PMgqEdfGjjw8hWz9qVJL7VoOUX19/NU2h4KKwVZdYBDrTGIewUcWOtlhP2DMPcdN
+hRWwr0pWTfsaAluBNc2iF0YytDB0K9fbci50LKh7xJ5nSdryp96GDk1KNHMMg5lNdOxmGQch39b
WTvLL49nuWFYBJWF3jE9EmK+N5tTs5JKtxDyvxZznFRnuKB4Xo8une1GtvpTMhJ4nrq5Co0D/gJT
GrTYBNknBxhKGthx102BYpTml75Bv+lQdZ3zDM+3NJETiaMXgVqQ/Pz4J299GLSuYCtzqGgjrfZA
Mto2BiC9dxkqSwQCj+MLVaD0Ruazx43eqlFT2wTKtLgdQFxbfssvV5Vi4hyB/r23OL7pL1FdmQTC
xXDsQZIEWSXlccia8ViFUXSoamQKqjbqdlLajesSgDDwFUI/XoT1ddU07lDHar1I1Jf9v0Ux9rdm
hJ0WujM6WGY0fHSt7GcYV/3O3th46wgoqE9AhyTlWyvwz9IqomhEGz/pw/YSTob9wRkHb+fxXmu/
LI8df2i20A7F0mVdvxqnsjNGBFKwqzETOK+NYgIviNpOnnQaPv/gGBJ/aREF/GK1Pf+BGcucXBPx
wOKkzDKxzzBkPbkTjW5cohTt1IXygpQUYh73Xz7V0kZicoCtWF0n7yLkPP+1PXrGxQB8rZzC8u/H
u3rjKyMrwEKzAAvKfbWrJYKhyAwjCz7UCzTE/tfRoveytt9Vwv5Sa8a3IsfZ4/GYG/fOgl+jMb+A
H99ku82Af2KdjHi1CaP4pwmzKVDdVj+K0aFMO5c/1MQ2d+66jdPL0SWx4OAy2XUaYxuoUBP64kvp
xf9QaWqDJgNYW9ZzvXNuli+0CvQJBRcI6QJZIam4/4J2bdmFlZh4AEQm2pIKLKYODaO4HP2q4rT5
wOqs/lBIrfou6rkJAy+rld9DTC2bmzic1eWT0j5bX1ag9pU+qigoaCUC2L6TqPZL41ghHqp2W/2m
PuX/RuMdQY+dmvObQNhqxrk3TYolQ9SlgWYV4nNtyTiIjL76LxP7Zajl8vjlZuwjpRdj1oeXqInz
c9Up/xhlPJwmLRn+w0mkoAPoHGgHdtCr1zEbSDDisMNeNAOUWOpSfZ5rLgd3KmgJj415fnwqtnYo
KibcRQuoDjj//cxKuLi4rFfhxVCTJvKLbFK7o9602U9Dm/U9tODWGSQ3ImOjMfK2dxblaqU2LaD2
2LYa4S9iPfELqotWctCnqaTAEgMf8y2MyvbU+7cmShgO+GeBWL95+j1jtAc5KRx/N+6PIFbcl7zI
1MAozOr4+2tKBY+2Mph1juPqLCpjBFNOYhFbFWI+dfRZg8YU6kXr3L0K8NasOHO8KaaDFs06d2pl
r5Z4+TmXpBjSD5mqCc4egj79XFZ7XKutK4bAibbg0m59E2kPwO6TWaUxWJqd86FSxHztQlP9AxdD
I/O1dmjAC3jNFUHb4Z+B1sxefr31aqAigMyoQ4yCHvX9XhXg0+Yhs0gMZRiqV72CeXOaKZv8VFMR
/lvJsm8OYkiNL0QL6Z710dZSw5uDmkFhn1+wOikePbwFLOJcnGzK3reZPZ5gr9s+xR3ry+9vIMqP
i1omyw2S936iTlHJyKLheym6PjzVsTEfqn7Rv270/2Bnh5439XsG4puur2xDn8itFIZqPHd+Lm2j
D1r8gAJZxaPfJ/Xeht3YRCze4juCZc7b5oiw4ryLZte9xG3ZNtjkWPOnCsOnmkpUIf6ZrITXq851
6/9IIorbpDfRz8eLuxHoAUrgSeaWhXW7Pp2TaOvZKPBY0UvLCeqmTQ995uxhHzZ2C6IH9CmpXaKv
um63IazYprrE2a4bXec0VKbEcFEfzygO7nGGXkPT1dtP2A5pBQ61br2NpsAAFhbclEvfqUl/sVBX
MXK/pbfxvZLp4H3RyjR0D2nXpfVPobTW84wAzItWhkb5eTZLWkRmXzrDy2AMyniChT+ln5Whd+pr
0oIMDdDsE9m7TJPZnwU8wBxZ63p+sfumU4JpqAFr9qWm/kkDuK2PyujM3XmewukHMtm9DKKw0Y2T
PkyLBBKSmsEwtTK6FimAr6XsrE2otDoL52kI/dpLvb81Z5jGP8Ayek2gG5GpXfKoSf/U5gbCVaNh
xHLQG6/4tzG7FD+4sinbIM5yXb1MdtR+A5YGYKoWHVvJrRr5EXeMafRLxC7ya9r2VU+fwSwj7JFw
AkBbNm7xalFpkx21rLRm3y1d1MO8KU6+FCB11OPjHbgRbYOHJNnmFLAB18d7qmEDdMuZo6qloHQQ
l1fFiDX0pq352uu5vZN0bO1FpDZ40tD/0d+c8YgQNLSgkLEzVOePwkNevC3xqOlVb+dsbY20AOYQ
C6eUTpZ/f3G1PULpFeT0q8RppoARkwsRaIlwm5MeAXv8/ZCel4/4moIMRMN10DtVgB3InZVLBzDo
xPMo/rJgofpxIu1DbJrmgcrxnsPF5hz5V6FRL+yA9cmu7LpqoPDRheyH5srHC190r7Df4wnfHh9v
lK3LEiMJKMCAVWnUrR68xhnNaWhq+hIAVno6QrqgaGFhtODXSh27ByOdCjOIUtW86X3njEEMrr+6
PP4VWxMGd7S0XEGKv3n3Q6lkkw0F4VLKQXzCWCxH3rh2P2eKvqfd8vqIrq+yBV5F+WFpKq+f+Cyq
HaONWxpUBILTn52XF1/phzqlj8ikKU9pOg/Iduphnj7NkRI/i5YGGsy8xP47QWjuJUtLqLtGain5
wZlHyPSqBaIJt1bFjP+IhA13MBot9AgV2dWfqjRP3GBoWsCVVpsoWQCFNvoGdiP+TKiaK6dFcu2W
eU4q4Vvk+VMtQsQff3uFF14VlC7EYMFhrgLGkZqcglSFcvHU7FMCI/9cTrbhp+po7HzLjccPJWeU
cagm8jnXxbe2j3UvdIBidEmL8F2ZcfcWZbRz4WxVkhZJ+EXLA2Y+OM/7e6AoSzxWMpPPGJnjc1WA
ZLXhmvu9h5pXEOem+b3s7fiIyP/fQ4/Crui0n4/XdOOS5SdQRcLfbPFuWK2p1lHIBOXPMS3Q0VDM
JEXvOCpxp0IN5aQludgBDWwcE649Cvw89uZiVHc/52a2kyFtJuWSmCg+5WGfogypROcOEsxOsr/5
FYmBufZe62Sr5a3m0YitzlAulnDyS4Tb02XwamsH6Lg1Con1AuiCBP2mKBTllS7LIVQujTCnACXR
5Ai4fC8l3NwrC0jORvuFLuUaT1m4SuSO+LlcVbgfVw/38Es+/j9n57EsJ5at4SciAm+mQBqOjsyR
lyZESerCbrx/+vuhkZLkJqHq6q5BV4V2su0yv9H0t4NJ5dvAT+dfetay6eqDYz5rwlhiHwSY+fJ4
u+xkpg7SiauWBFAELGNvVw/qkuhyKaGsn03xFSlDcqi+SU+EpgvVmwmlOgSZD9Zxb9AVqwT8ANg+
TJjbQWs6U0KPRrrcePacIlkKnzSlLV7ncVZfUdGo36t93R1UGHYelVWCH8Q3/WeO5vqj/qhlNC3a
nhNqz1dURqrPShxrp6hDdi1ctMSfpEa8mlJb9+KJl1Mp/otZ5Yo3QVqFBOe+aiMns1pFRs25pMn5
uuiqwlec6n+hTaVx9Sc/mOL7TUxdY2VyIXUBb3BbT06VTqlUtQ2vMWq+Hy3sU1Zn8Png7N9lpqth
JFAshGMgXcIeu53TWa27uqOrcXWq1n5pBqTde0dt/T7vrTe10CxvGStAieCX/jrRYGi8KchKqS+u
eKXboUXvhClSLP11GuJedhczrr+34bIgHlEY4RFq/v60chVQ0nBoSdGupS1xO1w02/qCH/l4BY3B
pql7ZMPdaE6X6O1gTbXpKxWFUG8pKqhkNYmH6ubqWBBTG0Z6RCPYmXYSZIeeJaeHQGlzfqCRm3KU
FgPfXjgLjg+KIU4Rs/ElrXv7qy3XvX6OWs0aaSoZJBOP74yd4Vf2Ag8M4RGv6eYa7pdYG0Y6/FfC
Fs0rOwpLLjYXrVtkyfDcFqA6qzzHDrAXBwWCvZFRHl4zy1XlbntbOb1dUmRpRh4AxPszu0KIo9Dr
ydVFMV6UJbJfNU3d+0Crw+DxR29ZXYhvc5xW92f2GiHh1pwhtNtwgJ05XtPFGp6yptMzfy7QZVGH
eLlMSis9V2mvfXPmfqBrlLTnVNZCtzbbZe1holWCusTPPiycg4vt7jblh63PIX8DOYSi3O3WLDXM
ieJUHa79KJmf7cJEwaJarAschOVj48Tap17Px0+Pp+MuzKD4BnGRggIjUoHb7IEKcE2Ea1F/rdDE
lk/alOfX1oqTt6NTSs0ZX2f9SADg7kpb630w1deODVIhWypjOmYcwKgark5B3muoyXySKYOfHn/Y
7ihgh+S1ms97sQlnurbR4eG0w7VpeuNHZWSoVvay9h9GIUfjFQIvsPZIbtes1nMbdReKFs1oG5d2
wCSPBuRRp2DvW2jYW6itYmVF0n07SjsbejUP43DVO1xkqmaOsayL88vjGbtHJLEwwHJA1q1ibpSt
b4epaioVZigYZrTsCxIyUeNj6aa8S6PaSPwKcLzjUgAx3iyos7+rRY+wQU3LKvZwR7OPnr67rQl7
AxwJXFECmlUQ8/bnlFYXV5ZSL9dY6jPVhZWPSTMOaWXsmk6pSjS+p/nX4zm4m+l1TMprqwo7mJe7
enRVxgPap8tVIjx91+td+0ZU4Xiwa3a/DI4tTJiVl7+9/uD8GcaQ6AshTLR4pe7017RP6ve0b9WL
kqxKBI8/6+6+pR/OUaOvRpBG1LQ55dHUgY9XjPm64D11coCzPVtFk35YJaPdCf7tRVXK+hp1SfS3
HcR1ZHoJ/MUbQy35dhHNhGYQKBD5Kkk1osBQpl/0mV6C6Ujd0cWy/lk3yfc6Fu8Zq7eCYrfJoa1h
aw0vfLkCbdZPTejMz11jxh/GRhdHxtD3gQSDKTgOgsWgDIug6e2HTXQIrc5UF5jHUv1FG9X4FfGo
jY/X2AyOO+htorhda3Q/x8jR39iDM71NUyqCB5jY+x27NmjXrinoW7xJNjeQHXXVEKUE+WqtFu8g
a3RnkGB4HzzeQXvDrGRDB97x6vC1OYyD6ErMXtiybDBUtqN6bm0PEf/pKPc+GmgTE2WKKqQ615ar
IiT9FV5U9Ulk+V+jrmhu/fE5WxEaXHeID6ECo19st25cDMtLpac/Q3UZ/FpRjyiyd0/7Ohxmsivn
ZzXgXj/6z5xlyakqWvJyNWdzOZXCaINE16fLmC61WwyyFozYCPj/Ycn+GHQzkwXq8xD6h+VqG5Ny
WdpZPEX1qB7sv/tDhxsnBS/+t6rBypurBYnVSDcXzkGoTvO7WJ3rU2el5TWC6nAw1P3WIGB3eAo4
c7wM28dWktK4a/VBuxZSFvt6DIJH79sj6tv9B62jrEeaijN27Jsba61YgjmstSuSjNC05xxpIm2q
PiQ91ffHK3T/DgBYYWPAIAA6epfKprqah1mCnsOMy7xrh5l8mhd8XjqBEww6WvKXx+Pdb0MsP4DP
YyoER4PX53Ybduzu3OxjnYJAPlxGIdffMTNCjS6qUKdLUbiqXaCs8kEhZm9G1z4BdqqsHvWl22FL
KMJWLCL9CpAz9kHqDV6u0CwvJU0+2PN7M0otZoVTMK1AsG6HKsjkarlI9WuNOkYQd332KarN5XlJ
1fl/zkzJ9uBeXA/R7ZsD1oygideAlwe/1NsBDUcoCXqKsE3VpPkH/yCrflpS5OdcrRIYcBlqKxmX
vBHWKgEpBYWulj8fr+rO9K79XKIkwgki3c1LFKpjm1cJTm9LqEguklaVp2ehcrLtdLo8HmrnBFLd
BvHPJ+80dhEDo0sVCfO6lND8IcWZ/sLcnB6PsrOIUGNWsTxUUe9JcFBADTFwjRKt1BatOUOcx8ro
fYijWIPkE6qsjwfcfBadWB62VWyIji4Xy/bIW6AACjpMeUBlxX42QkGcqcdH+d3OKKujOPq1JFwr
ivN2q+QNEkRzm2MnDnD6jRIljb+U9hHJc3PG129By43QlYYLXay7b9Hxf62Afga6UvQuch3KqV/y
H9agLJiGzxqRUAQS4mAGN8fg96gAYkjqqCHTx91UcfquU2BZNHkwGknxMaWJ9TSEWpriapWWjltm
9Uoj7hNQ44oRae8ym37af/kNsKLZmyuHYVsqkzR9nnhU82CYZfu9gZX52ym0LBxXwtQzk6V5LUlO
7ZpzKr7iIFB9eryJ9iaeXId2Hsk0+eb6z/9446uc1u9QNmVAm1nxmnnUvoWWWbvEZ52nSmrxGnIY
t95fj4pkIHgWAFBULbacjWVsptZBgTxYIJu9RJ2sXmpzaj8jImy/TqvsfwkYjK+Px9zZyOwvOvYW
Ta776o1SFnm3NAO+BGWtva1LqXZjSc6vj0fZ2VLAD3iAMWaTQdxvKnWInAOQq6UiQGfP/m7XaZqd
xnrMqiuRTRP5AuWs0h0wZ8QrtXSM5lS1YZMc1NU3l+u6scGxUdon0qeNtW1tjZ3t9IqRl8FaTPga
6sPPGTUrFLR69ePj792b1d+gQyJELvLtKxkr1bJ0iSiDOgy7s5NHxnnRpuzgBt/9Hu64308FpeXN
JRS3SdzozVIEbUrqSQuywUUztMhUpL+EO/2eOovbn+OIoCWmX7cHojWQWiziWgSWNamfRy2HEdpL
nN3XpjStEbBaDmYQpXFa+RQijSOzxp0DSWmGSgaIEix7t3cSumwgaZOuCpY+QzIcdfYgt6v+NJa6
8HuhEvFMnXYQ6+ysIgAFS1s9WoBAblFWY1pGRZEOZTBGsnbWwr50nWk88mfZWUVYMfRA1j7+ilm9
nVqtGiRy/bAIYiXX3SypqkulqYhVS9KRtN+2KrQuI2NREFkNdNflvB0ry6ndyxKnvcWwfbpoTVi3
blJr4l0+4kp+rgCeP0dmM8z+UKlT9qzC2JNOzWzVo5fKTnGkSLU3xSj8rp48lMOw/rn9QZOIo35R
Zj5+mIqftTp2kOFN5Qh1sjsM7ycIKwpvtEZuh+mnNquJd8ogq9vmJcJLI0A4UPIfn/pNZeb37PLH
g0hc+yB3ZPs6ydVmcjCENgYnQymPYqbpa6JPlXMXxeOTPseT5KaDlF5K1RbK6fHwOx/p6KQD1MOh
ILFhbz8SUUNIqu3SBLQ+tI+SUY5PitMf+b7s7SH8ugjIV/EJyqSbYeg0jOQlogkiSZc/OVITvq0a
2cLDUWm9KtMlr+piyRuGpTvnneJ4ajbVH/Gkzg5SyJ2DQ48WwjQ9S0TdtilkMvWN2sVRE4ACKd4M
plF8oUxUu7YWDQc37d7UgjkhWwVJwH/Xn/JHPJBWyTIpqVkHPT2t01BAnmMP/WULdgUrEYyvOlCQ
Toj8NjcBdOdQIlPOAtkqxhLpTMfga0Zn4IzyfMpnSvHtOwS4xiM7+7vvY2QinRWbAAn4DiyfF4RC
aQ0xkHpl9F7r4H1DT+0PaLJ7owAe4gGhGEtcuXlEQqfpClvJUjhkVu8W0B5Rk6yPzvr9BuVjVkkU
2K/4I9xtUJFHCRFqmATRUHPGZwEJwTUa4VRvhgyVzk9q3C3y0ziqrXYe5CFZ9c2MQjrRAVgy5Eud
NFWDx2dTubsb+FFrW3Ql5JKgbGO7sCpaFb+gNCiqWZt4t2TCx1mPBL3RiQ13kkU4BxU+qpYb26nz
UyP6DV34YXL6KsSDg0ZWl2Wu3CikTJOptd+UGXLSeQmxq2+bKisQRMqSI6bK3SHjd6MCAQYdwigh
xmbN9H4o4iHVsgAVmOlVahZJMJV5+NLkwjl4bneHIrgATY2EyN39hTpwYQhnyQLYSNl1aWPVncrM
uqIV+enxauyNxP280t0BqtIouT3OkSiBsEVdykHDRKHTmi7IwwnPz+hQ01lV+bP+KCr8PtTQXUnj
1kIUt+btWEPTZpEjp1lArKn+KnX6ZFDXNOeTBKMLzdkuF99r1uB7msoZPpawbm1XiXr5GyS3Jvfq
psdlpybs6V8b1WC8dHlnSCdM+6zSm9C0/CGHoa64Qztpn0t7CBdXzQVo0zHS5iOF6t2J+12ZB110
f/erNUh+Gu5pYI1l7oEhTt1abmpvoLFykAztXRak8BrVVoxb7sgg0TTGBbjlNNAT7C6Wfk6egW5F
58c7YW8UnmxwbohV4T242QkAcjsnt6w0MFPH9tMY2aMymU3/70fh5PM2A3RBzGzzZLaos1HM75PA
ELPho5WtneEdtn8/Y9zgYD9WsOvK2rndaQl8lbhEnzgYMzV6h2lt6xtmL/7+EmcU4kgA5atg6eZb
ZskcC62PGEWeG/QYw+ysh+ORPejORqMPQgUMdXnCqW37p8FOmOpfxl1Q1LN1sqKsLd1wsu3CNave
Tg+2wc7tzHBAJ4jIiKG273smYiQYuyUNgIfM1x4jSEgkOaw8Z3CWL5MSt6dETrV/5Dw9yqzWHba5
H5CHwnfu97V3p5bWxpa5FlTSoHQazW8wAZNgPimLdp1suXytxNP4uQDq9m8nZdavWjZ+Pd6be+NT
YuIvmeQYIcbbXWOGRlYUiHkHQyHK+UzUZzewh/PeDkwny6LXqVo3Ly3wu/7EjdUUvrbY2ZHa9F1+
R5rs8B+VuHLV9t/s3RwLLC2suyyI5UFcNOwDpNNqq/C+U9LiQ5ylifpU6+1RiXlnm2mUakk/iCTZ
ZZvXTSrtscTtWQTmaGizF9pFbbgJ1W+wt9AY/v6BI4nkollLSuTt2/hOs0BjGHhAlvUoq66y6M37
2q6jX5M2m0ch3c6M3gy2vkt/hKwZZp+GgW5pYPWZeCXZ+DMaXYvNZfpJSuWv5arq/XgnbUq960uH
PACtFocYkg/crGGfdGPtVHoWGHmTDW6Wp+PHthBAncSUyPaqpCSmI/fCnecVHWOuCBr9FAe2SFf8
iySkX+IsEHa9vDj1EiE9Ns1XtO40PzKL8TzkdeZPqalc8XMYPPAPzYn4sfmBy+kR/WVv0nkYwaXj
wwEkalPnYvckU6vaBBYGOvitPPRPk2NXz30Up35I3gRcPCvnv7/414uSsJqSrUX8dLvU6DhlhSmV
WRB2YnnpSgBguJXbP/5+eenEQCFcBVLMbfSORM80dh2BzBLb0rmQwvaMIkH9oQF98D5DQf/g0dw7
m5wRjiXnhaO+2U5mR3jeOhJzqVFvHpapPBlRb18kU/yt6c26c9d5U6iD8uhs32d5MiepskUWmI1q
YOQ1/ah0ZfFmx1C8x5O4E28wEmwsh/o6zoKbKyBtE0nKAe0HcZ8Wz7IljU8htbWDcuvOc7YqihJF
r6wybNhvN4QjN21vjSRaeiqW4W0RthHGqU6y1KekL9IGu5ZIU30nnGrrqUBZ+t/HX7nV9lqvAnQ7
uAkQRCK22mYNi95aVrsQymeFjZgjyHEZjXW0BlD4b7Lxq6YkVv6lqEvM22yK6qObSLOIVvc2q/w0
Jynu7SlOq623GKlenIoFy7uzUznK8Pdnh1/qQA7gDbjnP4EzLrS44ey0LVlNlifiFcWNg6Ozs+o0
udnEkBwIaLY34xDqVH9BVwcJ7fsLiQ1uPMtcHdRDdu7fNbdkE4Nfp1a6WXUUhIphlQUNjLGx3ivh
nLxtjSn5Z67s/FO9iqAfzN3egKtWEvWC3x3LzWa2QDRKsRiiQCrL2u8StDS7KZpf29LyTaP5fXq8
q36HlptQiUid3ihI1zXD34SeVWg36lgOcdCJunxBtD1Gsx9VCMOn5118UMZwKF/boWzCFaTjeR37
ZaC8r4/zkzkvqnHW+szGpm1tuf2TpkIT4ALSePZxexg0V56zKPS6tFgtXCZVAUusaHF0Mp1Ey6hq
2xp1GDg+kluIVJEwBowyBHRXCZ5zLovy7FiphD1raGud20x5qvn4+TR0rcFfWudGmcrk7+9ICuIE
FLx/5JfbGSnVQrehsaIhM+vzabSzEe0BTfPDrj3SZt9bbLqqxOIc67VAdXun5Pyj1SwefsDkzEGI
NczHrivz73AXZS/JJPW/7C5qmZRN0IziYd9s5xBehS6iXrqOSm/5Uam9iRSdfFNvh6dlkY6kD/fO
KA3P1fpjZQxu85pFZHIPeEe6hrLc+olmRH6FL9LBzbzzqIGTRopq7VDfd6dldMij2jGlq6J2MtSu
WnnViqZ9jyBI9uHxcdn7oD+HWhf0jwAQghjqzDYySq2Wdx7WH+JilYhR/YdRYBpQFAAygYjS7Si4
8kzxsDJmorxp3Iy6+IUuXnowys6Dthot/ZZ+W5nMm1ggT+IpV/QiCkJLw4shU6QTdPDkDK1WfRJm
E18iO5f9KOfOe/x9e9ve+Y3K0+FsoA16+3293Knwjjhh/TQnXsuRv5RDrrhOxueOgzAOAoR1V2/u
OEqXDryGFVp2pznkQAsjD7WQLNNn6UVvFfucUf47z5FSe2io5BBn5yNA4O6gGCCsXaHVB2EzvR3N
1jw17DgYFRX30HEZvL6JjQBJGjz5SqO7OtRUD16PnaOAvJOqUXbmiw1n3b9/7E+rNetQklr0buxC
eVNlZkeya/WfpcHRzo8XcXcoeFSgc3nmOeK3Q2F2YQ52zvtbJIl97s0wd4UkojfYvP76DyOR4wEh
5wE2toSmtHCEISoU2WyjxhFPSTBQoMFWim+iD8cj7PEWuLrGWRB8CPA4e7zBd/oBUxRXXRbHQdv1
/bNuS9nZ0nOhubYdmR/aETW/kyGWRXh62Orf9VKrn+tFiKP27P/zQ9bmF4eF1uK6w/5YzKiqrbrM
USNPlFrzY6XOLhWWfOdRrcpTPDgSOWA9MBVKaXuoZnErhX1zejz5O2cVNI7GGwV7jiRMvf0RsHqK
0ZjQY2+zHim11PolNOxBHTMzKKyYR/aAe7uK3JMaJTULOqubZC8vR10NS5RapbW+55dTn0BP7OIf
HfjoI2HKnduc3USfiyoyBett120ql7rCWli6JmIcPZh5zdOcyXLweAZ3P4kwYlVnBRe8fQRnUZu9
kUP+naqkHXwDvNZ1zqB1uUOXaN8eD7a7XORB6O+sYmfbdlc8YlpWqjAOY+hb+B11JSsXKnRB0lLx
x4W84ODK2Rvxt53qKtKoO9uGfqVbE28LHHaYCOjk27rogTHgDPQml8wZo8BcWEcmrnsLR3pJC38F
hd5BUOtKIlHL+yhIk5RjKHQHkoB5NMreDU5YRlxB5eG+jh3CLaK1RyjeFFIPEMPUkvrSQFg7ozLf
veroQmCKrMVHDo87G2ZtNaOvCeMPstMmKnRGiktxIbMtjVR5imPcuTNttNwQ2MDB4t0Zja1x2Qpc
WFtRsJrNdXX/uGNQ/V5mJx2SYIgjIV9UEXY4CBZ5uHj9qDbS53A0avOsCVUk18I0pNoLixZkjLqE
QGPkVLY/yHZMHzXKtPKa9WL4lIs2Nc+pERryQeCwNzN//trNjdhIc5p3rUBbBOCIr88D4nVjp7oW
OezfxwxgKOgtodau8MxthsrblP4dPWrqP8vwUZ6W0isLWsea1NZvcf/W/bbr+svj07uu7CZQWUlS
RJBgq8n2N8kf0su4UDbEDFbhpC/dqGC9KCmx12ea6tlmLvloYOjfWB7ZH3pHvDwefucog8pZhRmo
Na7P4O1mGMrY7MY0igNTLbTCj5qcxqltdEK9RBPGHO4sW/1RDrQThpIeAIIi0CUr2ebxAkEygJi4
KTiSmrzC77M9G+OYuYuUK2wiSqxKVg1ABeO/pN6sDz020GDoOGJU6befO0VVmqlgMAOpCs23WOVV
NPxixVPTxjpY2L2ZhXSDstQKxqMtcjuz1myC1RNrLyTF8tzNak25CDNTL2ZF5TKS6+XgpOzNKlwK
sqJVGuFOczntRaqBEEyDOBqiL2ObVQCu6vTUGMpsPSVt75QuV6ZzJnuXxMHgvytum31srXkFIoGE
DKzt7ecavRLS1a6Z2T5Oe4ijkl77OTyOGHdxjA4w2S4H+p1DFPtaR8pLFySWVbfR7OKtFLfjp6iR
gMVmkdoWb6GcNoZXRUr4ZGl9l72EYdK9OI3dvEaTV1a9qrKr5dzYRlkcnIidhwa6KTQmbkjzvvw+
NXGtpzXVkbpKp7fGXCmR22NBdX588PaGceiZkJ/QMLqrMkF7ylAgzOOgwPb02e4RVSp060gEdOf2
RDoWyQy2ILXZbTxptsbSm6MpgsqA9eJrMFDQxZYqEHI6ZeHvj79J3dmC9mp7B6MCas9dE27A5KnK
1mZJqLV2dA7bahpcEFrqh0ToY++ZcVVELtu0Uy+zOlepiz6nA8O6neb8u1CNdDnzHUnuz+nc/9LQ
fFs8fVKb/GqVFn/AJCQU6HvHDttLuUTTywg1Y3yry3E0fuhMM8o8TEGHxuvrMJKeULStebGGPn+l
R33xArNpqQ8WcmeKYfIhogP0jiLL9jJDCEX0Vq8JouVCLF5YD+NFi/S4CvqUvx+8UVuq9nqD2WT/
3F6rXfjd3bnkRTcsCQjSMBkU20PnKle8XsiNcAsjj3ovVjvxvUv0rHqWoY7LlyqS0tE1I4sCE7jS
1nYl/OF76vMauozjIqraf7wP9qYERhy4fmJ6hDA2j0ohK2KZBvD2RWqz/nLVn6Vpbl0jz/9S6/L3
dEAaBfYJjwzE92aoTi/jGEeXPEAoVTkjhtb9xGOw8Hp1Kf79+69CPRqux9pdpc9xe8NFa3e7QgIm
kLvSPs+ZZvodOieemRUfH4+0d4x4nwDIUZ5FUndTLBnDrM+WVuQB1ZjvuHDaJwf1SVdGNOVFd8bB
w8ol80elSg9SiZ1L6bf7DypNKBrfBSPYpUayMJjNsuyqkzbP1usZ8Nff929XVRiqMgh9oRqyCXbz
Vs+LtmnZHti1XZdMqk7xhN+X1CtHyu7rq7N5lRiKeiQvExClbUiXdHIoFDnlg+woforFWHiNSUaW
9LPCAyTFHhT/8tPj5dvZ/g4ICHYIcIR7vHPYrQYoA9SZZG5awFBt+CpVMGwrreQARLKzUVaeIQZK
xBj3OjtdojoNt3EWjJM0LIGjItf7FHOZVl6tTbA7lrScpjcDUFPzQxTZanh0He1EOWs3hkuZB+Ye
9tDNjZCjUobAI+vJz1CiZn9FbSf9qJh5XrutZYqPiHVRqUX6LzXfS3MF0aYh4jXd3tCTt2qX47k9
oMjwCoyXbRHdR5Hu5iH02tPjddnZDCQ9NCZ5EWEGb4tKiaUPfZrRTasIyS5CnUy3lLPlWhra4uWC
+D5MpuGA7L27RIA0ySapL9FluL017Koc5dAasqC3cu2b4pT5p7ksRvJyPb6kbZc9C+aX5002gsef
u1dMIsLgFPMckzFvh6Z6NBeYQWaBas1x6SYCKrYLU2VJvRwp9trnpclzBEXwt/aGIVM0bO5sDYr2
UEvvH/+YvTMBBWCFjhMc0qi8nQZM7MmdLSNHfdKsbZf8Xv2aRHq9WrfI3XSw0jv3GCwZSDLUYtfw
Z/01f6S4ZNkiLiseIKB/FjSHFiFG9OX8v/8m4l2qESt97U6HKCJeoXDYM0quWC+AaDU3lufiFPEu
HnzQ3jEjGKWgDQ17LYnefhDug1ktdSYMNiPMLq0QVuJpU2x9mbIx1ugX9MWnv/04WLjgiMBTEcwR
2dyOiCgwpH0nFYGaI97u2jruhkgvVp3hlsty6Ct+/4FEwnQ/KSybXGdbYkqByfoohdwj9mCjKt6X
KVrShTCyzxkc4CrQRWvXXgdBsHpxyjGO3DB0gI/PjSHNF5OHeKY+HA3hqRjNND6ZtT4Wp7pQu9DF
hqLW/3pBUCxGmmmNOiC3bbM7tUXXpEDmM4BO3pwSZzKekFOprhyp7G3ndMvBeAbTffuQASynOwlG
B+rQnZkHeLqKukuZBiHSwR5hR+OlNrYOhTZY18crr9yXJNbS11ogpRgFzWPzPqMchl+a0uUBl8rc
+nE/IMhurrLULioS8seStP1bmLd1eVmsJum9GbrG5MJRTSO40nWFu3MnYvMVqPTpCR9q5xcgpqZ3
G2eS4TFE4xj5UF3N0R/Skdf44Pev9enNXNEQ+a2vCUyUZurt1rUWNHCtGgBVYinNu5By248xJK6D
6qkupteEhv4/EkcHFpRwuIEyS08/iCwT87NZ5Ggkx/BpkoOgZ2eDr4i8FU5P4e1Oq5z57HGaW59q
paw+KolkutroOKdBDMqnqp++PJ6EneHWyj0XLjHWveZ8IsnjmA9JDnOOfCRGtfxNny4AmhyToo6+
pEesmfvHlaNLVAwgwN7ByqQ6V7yUGWB/ki55P8ZgsidZniHv6zbWoHN/Re48PYh/7u95MM0IsmNL
RMBKT/12pWEDlHDYsiGoMrk+LXabrzrT1sFDuh6x+y2FWxZJLVEO/Llt58sUSSgPWe4EbdRo8dmE
xRK9KWbLODnKLMWuGKVR8cZ4sr4p3Vi2p9iYWstHNmGYXWFLwy9MWAp1paWZX7vJiN5WYR6LN0bd
4qXWKPixP8Mq6VpvLKa5pM3cxBGQHjVqL+EcInZWR900vGvHIjfdZMFn3JuyMMd9uJdFg+K95fzT
yLn0Va8N8U7wykaU8dTwqx1F8eKaOWGVD+xQ+ndB2Wz2i2Uo3ygi6v6Z5ykXz84yTT8NZRhSqBHG
UHhaBq/D41Pi3EVxD81AAGPt5/UIx+5EWdQ4150Rz97iWHP2DqWy/KNciOyrlarlV2Va0uYSq3n7
Obapa5+UZFkWN2/GETegPsyy/yERE5dBT21Icm0nj0e3MvB0/TCGRYeBCNzITL+Mo0nrxJH6ufon
SjRqhPNcG+8lubR/JKNTG6eEOHy8qDizZcgoZF3znEm0Sp8FdKnI740pz171QprlV4DGNe3HkDuJ
5CKuNC4/udEy1LbqXAWurixF6CXOnL8Wqinx4jVNpbzLi7D+IAwpjAbYIpMj/1qm2imuklqP2utU
K+nNYgU8ySpXsyUVeRPgqQ0w9Zdqx73pgcMqJuJdzfhFZ6EwX5HAz5dsXurW61evnOtExWm45vaQ
/4pDtf9Kw5hIRQBn+NTLSHBfp5x/wQVlORZ+2s3q5KKwaGEcBOa+wgsvHmsPAFH0r11Umu7Bd0wX
ty9E/r2coxFyt4hGmha1bb9H2FjJQYSJ+EtthFUNxazJv3UouuaearfE5DOPnQPGDeDeCfMRUbug
eZTFFUsOVCdvCgfMFYz5X2GE/JqnKIA9gONHc+SDU3Nyn3Lv9DmcY+UNYUz3DRBRV5ziqs2a05BH
Y+M2eN31roncf+7ZDlK/XmMs7b+cccMfgFe8zK1TJG4yd+azVPQ2UDuLxqMolUzxyEQyLw0rs/cG
J05epLZB9tdAT7l3Lb3uX2WpnZeYbZbN56jO8lepoRUXqRDVj1kzhXNRs1mp/BbfjNxzECF+SbrS
TF2pUIfJY/tnKTaJKLq4zWJY/1MGLfy64JT3VKZTMp1g1eANVsi5lvudzDvzHNe1Crkkq/SnmHp1
6crV2L7qk3QGuWtF4YuyyMlXhyc0R1Y9iT6UWZh+lI16+R5Labt4RhIrs5eqYfQTJ6RYchN1yBMv
g2UZuRI2ZLMfZlZhXyulmz5raq29c6pc692kjLLPU7YYn5xI70dvqWfzTS9AlvpxYo8/S12aVbcf
SuqXjW2XMQyuXoP631YpAt6WSGQ/Loe5d51yGST+/945pXbfhDhNlOlbBFojhS9LrDr1+7Y0al+b
22T+CW2Po9w6iRH7Jf2//Cp1tf4saJm9XcLY8QUMdZRMMJ2cXWCH+uKhUTyUfklzT7gC7T5P5O34
XtLMpvXnblTf6pGW8zejaHxRLbbwpmU0Yk84ffE1yZr8X2xzNWjDRaWwunNkdezConhXz7jae8ac
9F/iKG8jr54isbj4n3BAhmbqUIY2ivpHZmB65YZcZsJvcagNz11smp9NOR3/bU07/6wVfTadOnPo
DM9pzfidUUlmdAFPDhFoLuo+8uO8MXogWhQCfQJ+RyHKicLWHSNJvehtJqKzVtJEcoeobV5PmSpn
3HRi/BSqKsWvQidudksr1X4mchLFp7lBMOqcZbNNaYfuyzdtKdLYtymVYdeKCNynVorD3hOJaXyh
vtd0p1SKmtKFl7n8K9HnXWlsk724iyLNXzDeLhrPiSRxbXSSam+sMwWxCXRZM99kzziuIlXFOzhu
6VcAFmDAhrYbJtdx5O57FIU15klFKf+DX0T3JQdrgYRBq2bfc2M261OErJ/pOmOH7qOVMJaXJsnK
sYBtZrhpmFT/jgkQIr8xzFSchmGyLK+25fytCh3gRYGVMHndFMcdpmux9hkmNzVIOent6lPYyWYH
Im0o/llWgAnHUZGa0xIVWCeqFk6DuiI62cfprWs824qnzxUsHUJTLGsN3J4KLKoztDXRQ8HF4P84
OrPmOJEtCP8iItiXV6C7JVmbZdmS9UJ4LIu1qAIKquDX36/vyzzMTNitFpwlM0+mlx+zj3EmoC0e
v/F4HMkpdUyCBidxkC+gU8VENQzVfivdKqoui1TXi78kbPlSfAviX0R97zvFqHxPnDrj+L+AB+SE
2atBoLdKGXwuIsseuD7i3DDZuXHJJyHXkWzLYf8e2E3dR32zJHlYz4ibaJH90+7P+89Q9sdPOUw8
qxiFxV9pxRx3kgfjNLWj9+9s1+P5Osx1Op1DS2xdnqlV78gqsQPNnU6Ew30wbeFtW6/Nn1pSFkhH
bJq+2Ltt+rmEQdOfu40jlw2YX95hxXNM0D/hcmvV4v0hfLAjHkPxJ6y4vbeU+dWtT+OcmC+1HQGW
2hz2gCaLhTLoLjJ74Mihqst93ZOL54/LVARVFI8Fnp/6XzRWQ5Qfym2ac7frRPCW1dkXR9wzEbJU
Eyc/JN2yEMgAG8JcW6JA4aDF19rG28Fs0UiwaDmEe+4hK9CFV8/1kHtmzJ6ausE0xd0jW+wD4VZ5
GEzd+zaszT+pfLOVVSLSHVTbib/XgSt5/yMnHGGchogBA1dTBEo01n7i95yH67g8Ham/LsXOyPxS
OZzDnRdq/+0a2yorragYjhWdyAcr3NcUOXWL8y2nenTdOK7mNz+U/oEIp+5f5/3IhtMoEcDmpEml
Twq/ga1MbMUzKX1tl5uea7V/weiMz70zEqgTiVCYok5T1RemyzZb7v21asFi7N9tLdv4pvO79gGr
KuIrFuL60HNE8/bckyCxX3bJkf+ZKuE+pyTCW4YCbz/JVajskRW++068BbvvHE6JKMdoR+q2O1e5
BP1mpyIf9aBObusOOle1S9shsa1JMMQZ3PbecWolcz3LQRWGYwv642YVryjV/t946O4ZuzS2fy9s
yIwlleTwbw492s/MW+vLEo9Rxvui7auMd/mt2QP96rqCNojlPvzDOC1TlUufCluQJyFMLkKX5u/0
PTYpaYLuIJ5N/HtIO94w95iDu6oTqeYnAPrMq5miXHiDUeTnOc0m89qX8QO7XGvzBANbVYZdsLqn
o5e+X9hmoi7OgY2iEpEOMqIBdwafVyRLnxABkcyRVE3V547Zq5HHr3HuF0wpRK6mZeM/tlv2JAd4
O/pMQqpwZTJjLpuGM4Q/Gxi8OlID/ik/Wlsu8xlikVMKgkqHxedZqfa1/yT/1lZYJTfeDyFU/dOJ
1uw9WVyafD1Q09eOmKeLaZpqPs+kZGJNFPveDEKtHEmKjY0dHvjRgUKJR/m+Ze6mQO769Ybc12a8
GWwbvIp5HQL2D68NcjX7aBqzdfbGszs5IYLuCI1GCauB+aFrxuopTK+Ryk0IU4wWKcLqkg1rIKxz
9xtzbqBqNB5kDjbQlvOyNXfiqP9v9cdjvhnDxnkRwsWkaEGo/tO7CkSKaMZALe9i5OM56gj/ZhSO
hb/DAZboMWvWH1mrJrfodbp9LK5X3zdkyexFPwfDdMOe7HUFJxV0Eodlp2c8FOHjHFYj3GDaeHdm
dzxzEcjulnxIzfqKTUrEp3ajgaCvPXY/etV1dyauTF+MCWalhZ6UfZsQ7em88ZbYEAQcWFs067zp
HBuYSpE4bvrm5K0M4kU2stmUPKreWEAlzX+bPtxwK8rapMvpMo774DkIQb6xHCRD7mObxiq1+eJl
alu55Fj/+H85O48YQbIRs+pkUuJkupGHLCSoxeQYfkzPNZJGmeM8UP0XrJ7+dSgx29IyfIx8T9dN
YBZWzOW29xrgPLX9nFeQlqhvpqn9sXRH9sTBAv3/iPfZnBfGpDDvpqz+q6eg+gPt6YkiSid3K+Iq
VPy12Ag/SnikzzmMmLAbN34RGAbO+ejM/WOtXAjYfYzsHwKFcIbPPO6gi1CqxZQ7k9d/YeTNb1eH
MedsmEfencNbv3DtEz03pGt6LdJi13nP9PJHDBs/nr/sG+gydwCPFXyMOfvO0P5lRbNfgxqaBUJg
4BENhZp7toltMnnXhBThykZ8YGM8TFsGdgyxADFVgX5A0RCFRT+q4S/hUfPfsM7oGkOIwVs+NcvR
lrpzwvdwZTcrQpuYdxZaChkFC51kSnm+72sRtsXutVtTMuap6/cjsBTRx7B/RDaeVE58D7tl5B/B
B4eiTD5Ou2lb9lE2zNwvbfK9rVrzGa0CKUcnWJ1yxCnOExN7xPq6TkN12SbhmXxdteXXPERTeyJo
fuF4AZ2lpiva/bdoMaHLdTK7TkGD7+4qwlCoNnO//+eYuv0mfbt030cPKZB0RPyr4VC8PyuzZxwj
SJUF3zBAb1WZLqK+pNWs+5K5UyFg8fZNXcSGPUNu5z2ombMrOSI78Vc2ZxH6vNbCDoVbxVfAWNS0
cZJZ5n+E5qZ9bvajZQcE+xtO16b9cTih1XmMNKgvqdHVo52C9iuOddiV0eIML5vvtmN5fai/SbJU
GNyn2J0K7gp8Ih26BKBt0ajnDNPjj3SP17lYjLFugSTEof05/frZVwc3aZlzyChnybU3Y5dNXs5o
Nf+s0z21RdLhQJE78+z8GWga/1U2lh99UB+4Lg/ZSu2PZMRGHDN1eaH1UsqfcrKiG9Tytg9J1BKr
Y+fkTN/ff3SubP8gk5m+478kPub48JKL3bxJ49sasigt8a7oGGJcZdEcIqH8C+TAuWDDYTnum/DP
us76MWj5e/OWRJBPq3oxsHUfpsJHoAtoNfTqqHAna54H/tvL0DqZc4mFt/+uhMheqk13WVk5CK94
E6aZzhwC4Of/PxHKG2QNt1tXHU3hDGuAHCw9Ir80Zmx/9sy+l0yk2Yc54pA6no1dRL3Dpj5Xqsr+
4fkz9TnD4DyfsrkKhzO+CGlXBGlDQd0rI96YGr17g3/6mocq8khjT7xlOUt3Sv/Yqts/QuPru8i7
etQR3bp/Uq55VlId8RdmYh2pkigG69wDAvjUe5Q+rckxHQXmse1/zEdZmO+pM95xlKETUIoVxQF4
wFTdNuoAR1om9zCXLjMdkL3b0T3iY04yFtpAXDo2c3szkzHmcBQfOd6pWYblAd3KvhetTltJY5qA
oEan5rffTes85Is/DrSzYDfpN0cZ9+fazOsTJ98MQ0comnuGZta1vRnqEZXEshFIvfkAdu3hBMyF
KP2GvFH4759E5NffXXJDbkbfly/mWBaHMAtiZ/LKS60sTdUkKj/SzYwYRKRpWzTNztuxclIBXLb5
+ykNm+G/Y/OyD9fRc0fuXuZByE5HtuZbuvt1rlJA8mJdVfAauJv86HRmCTmdU2MAnxfl3rI3roaJ
1cxtQbqd6xUNwHKdRym2q3Wo2DfibWoeXScbpoKJrnHOHCbCdnAHGb10TeyN5eCveOkGAFx7Hnox
hiddYuVnPGzE9NVbctDrs3T51Xe2ejE2qKoSksH/t/DTPPaZzz1h4g3pd9tqy2cU3fUa2U8+KiRZ
Iu87lrJ8qQC183DO6j8aO8e6EHJSdJi6SaeTYmv/5wcmbUqtpKSt6C048kgFnIVKhMWPVSDoqRMA
zXL2rhd2d/qYtidn6ESDHlBnzyqeVwq04x4AG8kc6NIBbR1PRyQdHgYYby93xeHfyVXGIR+4it/x
cuGaLR028d0JveaBeBAbg+hZ+Zbs6xIWbtzaV9P5Nd9Xvcd3ziyd5A75cepBLK21xeS2TuI7cszt
l8KbjdgH9HNfKtyBZerQxc5aIEdhXtHD+qkis875rnv/nslsXy/ieuqXZy0YT2FHZZ9mxtiPMYtX
fGog439mxMU1LORLJ/GDXNMPcuuG141sBVqFxSYVHWTKLtYfcnvOMtk1bNrS906hOETMSVXi/oAQ
dObbUbNb51nlx49DVAV3GA1nfp5u9fph60j8xwTnfwVihwtoyBEmnE4FGPmoKukbJrbDmy/V2Lrf
uCFVM8LqStoyNbX60wbrnkKhZfWCiUMWLyd91POvDazNZ3ive3ViFgBaTNajxTBaNNPX4E7uAgdU
ib/bXFM+BzDbtDSpdHjzDiuel95rvlDosGP707q9Ht5in/awMb95PoKXmBC6/xpQzj63C+pQrDGr
6UPgF/FQ17L2L0e/1X92Jsa0mLsdHjBLWMbyo/flW2228ffRe+77Nnrqx4xX0Lsjljm+GPSDT9zr
J3/atq4Utoh735UTCNxYHo5nL+jSUBUyZPr/DlTgvxdMjN6H0QpbYHXE4sqk6n+KHZy/xEkq5plb
eUnWNOgxznO9/jUOK+zzer9CVBLS/908w5o5y3cxZHMRudbaSzaDsDC2SP0L4tr/3iWZ/LFGjfzm
TW3S32jhuk3Z4w0SFoZmYnPdBC4pKD45ifluwvq1cqa9hofzuzeTNQ5l0xoiHKSco3+jk+zAqVA+
70e74rjZDK0KgbZ7V53gfMydio1NUD0k+pdX+81EUauD5DJiIZ3mPJdInvnpsBrYV/eeQkR5aytZ
wbwqb/tCSkhVcfeG/EjIJemc+b6ubB+P+euuEsu+oNlybgNlTZTvEh4xV1lv05zRY/uYuBoYc85e
UrC4jlk2H2AFxnxSbUiwiabC5AIBdgtlsvJgBbU//FsAGMCzPRcx5rwE4zlEW+gVoSZ0vdybmXNc
zkQojZMzsBIfCleVPAIo3EsJelojJRmG57WfiKxujIglPVdmWVF303xnfOzd+Ijd1pWCAPOHYRJZ
XBDW5P6q7Bx/LdAXP8Z6Y8bQPc/nitJ3BieMZEh5WpyMvL5hfPM1ZuW5bZP257YGW/CTIJfwZUJK
psZzqiC93+Csl3/r5DvU+CVdSUa9LPS66EIegHro/Wxln5nEfO+16DluMODbxGnfZPWxUjtumQyt
OHcKDUUxxFp+hm3V4ZteDemcY6EO9EzUXcbqLLf157SYBpSVmt1ctkSvD5nW3IKTAr99NZO5bmws
iN+jvVfPe+slI04Hc2AY/jvxYJTnP/ebddvTxIFWm6dy2b86EQffZJPsr5Hy+jfBUxrhdDyZ590G
8x/ZTfGvEaIdBK2NWTfHoFt/Dsit5X1Cbs7MRjQY1srJZ3jehNcBCW1bxC5BIW2nRwW6Ons3g0yD
rQeEifYoANp3d6ld1EyJL2LAgnmpT7ACY8KU0+1M7i7C4P7UzF7FzuUF7Z0i/49/PRKjljup9dxy
pr7+7Jw+eE5BThk3kOL8M7iBvq394rzPfBYvH/Hw3+GFFo/zRLb1z0QHIfQKK3JQoDjo7jSYliqb
RV1xQKrMI8ayg+QKyzfTqav4OLAaNr7jNGIMz27DGfvn4HGtnIeQ3xrXuWpjkskYKHHkYqOnOCBD
03i4VXFbPUY2dG2x7SL7MZrJTjc+Vr37ZRO4vF7BBVfd+IYl7hT5wm6nIRjrt9FBJwt8MQPpEKPY
xIWL7WtXNntz6G9uXHfVyQZHkpXjGKc6bxeVmFIixUgZS/T4wsXG3kHM7xNS7MTwRfTZbH4ARMil
6LLBTT8bd4hgBdNmdu+W1TuiPKF7NsWiAsYznVZDz8vEmH6BGCIMYVlZHKZYTaKchJh28FNON06B
N7osgG3t4saV7Qg8zsTFWu+ZNJwN6SY97s3fqxTwf4yuro4qDIR7ikVnf23JqrPSBInmgjmGyspD
xBfHE7++yS90DONW6i1V32ja4n2bTXCTdcP0t6eDNTcbytz+nJpddOd4mrInsS2iL3lZgBA6P5ka
1oy4z07S41o0b9eIAbEFYFfna3v0bmvTyuShY1H4Ww0h4XXTFvyWutll2Q3eOOYWdxZZZAO3KrjO
Hd5XNIZMNjlwmI4vXqJ8/bxH7Xq8A3rY5eEAAo9PIWNMk1eDqf9xxVfvFw/qTnwTRB6xEqxNIn5J
PEj9szdhhVECCobTLdLirj5vydzIx3BXlc1rcyTjrQFOn9lEQ5LCeS8YgkGj2/1OBOHivVO22Ggy
xRVCm7dmXuN8aOnBj9Yd2ujZyTA+CXIn260+cTw6vDJVVfGta4Wcn6R/FYj1abT7pXDl8SlboMA/
6/V486J50DSvvAtx17Sudwooed2prbn3KzZNZDpVdxTeeUrrld2U5wcq1TOYuLVYB2v+T1mFd7hR
xfpbdh26f5Ibktq/3eCsC28wxSfvWR/5vpZ2sY94r66UNul2M169QxA8JNbG7R3brugLziM6gHRj
GpxDKzp+/FfGkcouQPmiLoZ0gR9pojrbTnAT2a9mzxy0gNPh/w32cLEvQxUv60mavs/ISN4YUZcJ
JrcQnmz9i1H7ZB4wmHW8i9O1kHoOaSryTJ2bvmzgzC650BW2DRou9DwcnvlUdQcO0le7NQwvmfe1
8Ydv90BwU38OADH1z6ShBl32Y2R55PvxnqTL9VmhuFBgwsWGJyg87EX0ve+M7c2qNgL2sOtZ7z1S
FedPGktqCpin0Xt2qikNiiZVmfMcMsApzBqOdXvMKpNCUfL+m++eXGfzAFadhO8ehiDJabFLCNMi
d9/cdXtq9APvgKcLtkyFT6fmhShDyZV8vm1L5P714LnnMm2B5m8DMwzqFlgXdwH09zQRzT3CQt2i
WdzMkVZNGcWtWS7+ipwo53Jl918H4KElF71xAXdcoPRi2qUdH8ZkoRcM7LFLaeYRgbrFu0bkA07Q
Q45Qwv3melsH6NQG8174Ksw0qxEGqXcZwNvnoXY4ZrTpiz6xuFbBuZ4qnABr6sV2P2YTzxEU92FL
zegjf3TX4wl6VYstjl3t6pSSSOmej7lWXXZCExDbopJ6+/D7YwuLjMPoI+eB0/FNPSSdPi/9EbNF
ZOTVn/xxG3Uxh2TXlgsJhfupwmHOLxsdTvtbnwrfhawM1/g1WpSX3GVwqyyJ+BoWgTPywUm+0z/n
yVZcuBBTLYuNI1NbLGQ7H2U7bBvht3rX2t5dfb330h5h2524qvH5seKDe5rGmY18zMwYvfCH0yAl
P9yvRZvFKw+9ZthbwOt/skktj5gg1fsNJF/zFlbXdkSyeOreu411zVllhskiMsybMHYOY14T10Ld
dbWmL/aNc8QlCpAD9lsngdoLYNQpuCPDKPwRst6ivus0Bnc5YGU/sjZU6/FL7u4kcoIX0wp6YYT5
ldlaVWd3c0P1EyJi4RezdaL+BpCBCmBptQZjht+KT4NtECKiO1ugsuvB234Bwzf1+bAVbqNcSsRT
qcj+Qecdpdo+jmviPETIK9Jb4IRY5Y5yW+9bBPbxc92qCLC0QRAGh7o4VLA5G4Hmwj4kISlBeVgM
e4A1/uILBULniao566SORd61bJN36ojwBCYV0HsBmWXFEMOMt57ORpBUMVfLRxN68iilOdqqEPGh
FqLyZNiW3Yh+57cSgsk3gJ7q8iQYxuFmlu3iPmU9N5RnsYnUfXDxu6OCb0AGcJrwJEw9nAYE0YkR
AlOfoTKxvvAwHsSwzwunPU03APJ6KH+dx6BCfv49ujpyvPW6aRrI4A229qS6ir03RHkd/VBx627l
umEw/NnpKp0gC6ijA/M5+A3grMuDPrksYZdwBrJ8PHyva0sH4Wtw0pHJ9M1Yh8t6ztAHNj/W2c6M
E1zFjWfr4CSuhm2XN4Y05leBH/W3mYjrufRbfcAqovMog8aLxvsk6KS6pcsJlIa2BSJp9QJROLfB
Rnp90Ip38K4qLtoprRpiYaL1Sxw6bjEIGNbwVtUzpkwbpyCfSnnLk4H8eue23f4fN3EhArTegzNQ
seMTMwQ88EpwW7oT3RYmU+mrzqnwEmIktpggQ3qhLgjO44h14CveNUjWE7II/3XrYo+7kSJoTo5p
U1QglDx88BW0jeF181/QX0jpFqIH/v4nBzN0Fy5Oe1HM8NhJ6Y9JvJ2nEJqeszLrrJPMk6Prif92
3W1TDzW24ht2xUA092he2+0cd3L60DPaKDCqtQVZzNwR+wysPSsqYk0c++IfHOgP2zG/sU2I7WmO
suaeq+K5vjTzvgVnCUgMSrD18LZLdngjMpsxqAiw63uSx41OUffEM6DgMrlhkkdcpYncOoF5aOHs
s0trKCaFt0AZFpGw/k641sw2tzpLu57HflIXjdiqLgKCqpp7H9JMlNXKxfBNikEWKtx97PeSqOVV
FdLfvaPUdSTXAo6Bjk2bbwN47XB1ij1K6gdL3BBG6qNJQfayvnnUSDhREjVrxA/Wescpbj0dXPZs
nH9341w/blwto4Vp+dwehsDifLBH/WqaKX7c+dxjkVXpyvZdt/LN2MH/gwlC/xJGg/qoK0+gvNiO
8Hi+Km/SBy/YAF3RLi2Y2AB6K+L8UnnkBgfZj7aPVJMHOh0WIBCHaLp6ibPjclhn/Oe1vNjnwVZ6
PJODGEUXXkadnvwm2YYzzhGIpLTcd3Xxnbi3lxhFwVIsbZ1EZw6Clup1W1mWyzkMrw1h1O4bf5g3
32sGVu8PmbNZdJHS8fxSNuZoziqNl+y8d4SZvKzV1v4Mu5BXt5Vz9btPswUEw4bBB3QPOq4O27Af
egcwPNnaRB9zzQlJPrHgwRUztPDKU5h+LWBuTVE18/RliP0VZQs39Agi2COriXXyHPn+jLghjbbu
DLtueZP8pnJzN5AteiO5uiNmgXUMMi7c8Wcjbfaz22P1hWo4HB7C3W0RLwsuH/xNDqJIZAPGFrmt
4qZt4pP90NEkmxukW2Qb2g3k+nVNrqQFk/b6PTbT/p+HFkdgNpmys6aOnD4h6Lr2nlBEGn4Vx0v4
Ldj1srwb9JLJuSKXK7zMDfXlzneAeC/1sQRrOS3BhmbGN4IT1IrFpgNSsrdrm+gfWPPyiDpOrD4E
t2z/GZTX350MJ+dirDGZ4Y0kTfqms9gFlM20kTKijsoNr+qsgNRSNLHjpVLb9nLoTbBPzwpTGA1D
n5V+usMd1c6ggeualqwApVhvEXOYfblByLSa0tkm95kTI9Ay2UwzvqLsu81ZsA7+k1tqIaf2BDJ6
rnn0/vajnes88O3hg2JudrpF9MeXwCCh8oWIEHEOGu01ZWx1+Jv9AskAINoufq1SGzr4utGTCKKF
1c65DZH4Iyt/aU4rIGz30Muu/dWYfujLSWaee+qTdZbvyVSNMb+0ABYlICVX37ieDg3OQsL9T1cG
4Q5i/OhAUmW2/xbtHLgpTO2qb1AKEZmQRBFp6qkhjadM/D56cpmHzedADnGYrwH0XGHchQviYXQa
icJrjttzE3Z4y2Z47uHOFyj1y/g4XZ9nM5OgS03qgxP/HOBNWOFGeB2P53mZhDbco7bHu9d01XjB
4RfvM2R7oT5VPKjAvijtf3ZD7SYPU1zVaBVq7dUn22gwdDdz4rvdWRVgUZNMAxzOfJ1QMcWMCqLg
EIzUHJ4DrtZuhSIJAma8HQciYcptTGtbon1rGmQmChhrU7UmPVeloIOeTJxf+yjYpPi6frtOSrDu
qjgjg9mH/i3t1kATobV0EUFQoQn6rPktl8c6JPNNC7n+51ha4LME7Hhjjqt7Bo22mV63rc22W9tY
71+8NHF1msG/v3fHgsiIVtlwWaGS+EpPivXEWXbMSYltwhI+MXqdkNPEJ04aqn94EaLNuZroPB+x
L7pLVgk3uaN8bn3JuB34tAg1sRFHh4uGiH2+OdeMjekl4hf/5fJ9Tcy3OmkvA0Ll4c8y45SfM3LA
SedtMvo30AL1HZfxznrLUWnWX3UwhypiYdnvfSDI6UXGoOm5P6aAfEuXevYbdbMzRZSp9JReb8dy
DaPg3UQYt4oLi1HDtV/dN8MdyuXeIsqMFg7TE5C2M0/42D94CEwFbyAox4mD/epunPf5odH8+s9H
vLo/IM+2lywNsg9/9GG9m4Xu6IJPuzw8CBXdr3bOnD7XEJtNCRHkBec+s5AboPADijALEL5O7fyS
mNA1Jak5lpPOdVRprhHOGYTLi/FPoO49pJ/X+ujHwejbbz2ZJjPncp6uIfLBtd6TMZDOfRswCJTZ
BA1chG6PXZ3f+M7xHc0GyJueqiwuzeBGDwMasOZll3gbdeRYi2UtUKW0D4O23vgUHGaG5Fv2JrsE
TttenfQX78XlDhNzPqf17fcpkzXHw67S/6zUnflmwYDlEyPJfvU0SCvm4dGV7gXqlXEkjPXkP4NM
SX1y2KQV1TXt3uRi+jAPKj+aXw/wX8apvgYbZgi3zps3Tc52vw8e7NzBcUn0CPw1bGfSBKLwpyOH
IyiRdVmg47gN0uuWYrjdQLTUlAuDbZv3ptMOX5PKnjsWNOBriFH3BkFz9jtA/d2d9Rry3GTZYJEy
BsH+d92ynR7YT1DPNUoaHqpK11+OmrPtBek4xGsIrTo/h026oyIFLDLPR7BuHwhq+xlJK8q9fNqO
WFxCjRjqVOvMWXB13pelkDbZno+18zcG2Ur+1gxCNfcn0vm9K4dhcYh8rpqyQGzmNeUORP+NAYWR
kodGcxwjD2V/HASHuM8awAjJhL+G4XTTmo0GVaOI++4nexiCg0TZ2+gN7p8pm5NfAUr99brnTb9F
PXTZD7/qEI/7h+iye+Oqeni2R3BFrNI2nS4+sls0vgHdqlA+ZO/3owVZup/nacruPZXAL4R6639E
3JnGj45e/e7CBFT5J7+HSCGpKNsccC6nmtls47q1910EHnUya7z9zWi1W7E0SlGqF+mOBMFOrPqV
5y1g//i/PXVoEkUet2pFfjGyCT/vAEiyxOtrrHImDUF2qzqGLUcWO+OOSSQd2L29uhmwd21MLeog
93hmGLsm1B2VLpJ5l0Bh0l+DouZ7x7pqnYxkuohTVbgU3OsIy91gKXe4b4B9NJR3Fa9gVuwtGGbR
TyKVzC9qGgtskPmEaabc+euwXeA3V330up/mzI/8wgMW/932ZjA5N6CBf1qTJgkfllnyewwXzJsf
8LVAQq0yXy2vAxjtcd7JKLk+jRmgHJcZ3VAc8TIO5xCpyo4Uk+2mw8kDTRT9mia4xdG7pwCaCiZd
T1x6Z1HzN7P17as3K7EU29LtTrlaVLowsgGa5RD8+ukggcM5E3YugtOo6lrdGW/qmm9hqjYm1WBD
o8lXw/w5tmZ/HDFNwOJrGiTuqraTHUvnMi6M3tl+xz1IN7xz8Zzc4Bi6vkxBg3zITkr9MVEyfMFF
pq+k0wCJr36F/J4A1AffjfqngcvnZzNKPZ8sTAUKz3X3XwYGYThv6O6XcKMJwWligcRsZGZdVIOP
/Nldl+1sxiXI7oEpvaRc02b54G2YaKVAAFDjniHVQTKF/hbptnEssc/I4fY6Sr9qm/n1qWuX3hYI
4xZ1kzVT8CUc5K2neEBUwSJJ5h7WuVOnYvjo3v63cgLwZhd6xJXTjpdzeEy9++Tt1PkCGsOfb4N2
rY5Lj2T9NyopjiD8XaSvHsnH85NCpKeBrBLPgLOklXxa050ivaQbNnabTaM/Tdt3yQWoA7ZM1kv7
P9LObMdtZFvTL3QIcAhGkLeSKInKOZ22074h0naZ8zzz6ftjNdBwykIKdRr7oi4KuyJFBiPW+tc/
nCw1u4gacLDPjlzqHdRTFeqeslWTe3BaIc+1aDBvFirLGaYdBoOn3HCNp7Jry2NQlBCazDrgR83x
GFDIlLo4OSrnlLWasv025Jqp71WUcL7Tt3PI8kfSJKVxJus3gwvl8xTJttlG2ONYnm5HlnPMYwp8
DzWUqKhyChtvqCAsFbqXCmZZIsf855Q5/dd51ur+pCl99NMuHMSz0y3OLBgsx8svvRqR9YjCZBQw
4iX2rYGdb98sHFw7COZJgSq3qt390tv0X2C3U5TvDW0yYiQMY/8YaVrxC8cP+uFZ15vvZZwl5R6q
FnzlZBiA9suiKm3q80L/SnRaG72gwxk/06GgqZuc2d3NC/cmrAlLR13TcA/PlOo/iDocp51W9hxk
BGRDz9ItB/pzTot5n8C5/IypAOM2UUf1TwVXrds4qVvdKKskRdsJesCcdknjG6AP9g+Ot1O7dSLT
/k5wePJljp1YbVoGJtGmmaF5oL2Ol2EjsiiGh7UOD28dsmcmzwha6krVGTDFEV1D5RgtzQRBaWfc
vzqcNF7EkofMLeBJ/FQ9amdfDeOCjlpfZLNXJkTxbaBPVn2wKNOCda7vxtuBQYZXaxHVFw725c+Y
DzE6dQWyNcBE08x22mhxwPZaKRouZkra2zxnpAGTv4ZbAqMQAn1h0hB4WetorVe54XSPc9Iofyw8
SXxWqBj1m0qJHJVU0pvDPord3vLkaM3pMVOTqHleNmdEtmQdip8hmuIdbQ3+9ZuJQrIl84RZCCB9
VX7HewvRF6/CinfMRlfCUaW7P/QK5tUG5ngW3y96m9WeJh24XVQkQvBwRcHZXNRD0O8bxDLt0dEA
3RnlLrBmm84AY27hvrY7EkVKF8bNDMU3pvxGuBcSI+bh6G1CbYm6+1SN1Z1SXRvuVNSF6lZas/HD
mvAuZrI6jOIAsDTNhzZ2x+otbVVrbuMBjvxpZYtVO2IxwECA+JxhJ7UQlRelheMcW2NMkrulNsqf
NMfzM+dZGh9Q0sR3Wiv76jBOYWzfQBJ3X7Cnin8WXT9jcgbLWUALLhriv8oijmgpsfDe5GrgaoZV
VcR0JdBOt4gNkCMxvg0BmUraxD2OacT51bHF1QwRz14I1R468Yiwyoj3gdklt9gwL53XUuqm9y0d
xr7oLXy3XK1uOC2JQPxNiI9IThAPh1dXBPG9oNOYdtARu39CqavXykJ2de+4Y1Mel0bvnlQ2Wek3
HQRi+byEw5gfnW4OO/YoKpJdoerBpURIVesnoeJu4fAzPk8GrrfbTGScchT7HLvcgD2+onRNLW60
RiEO2tgLbYdWoXgGwI5/l9qg/ayg8dHX9UwToQ72+ZuWF1SIyiC74MjMSMaeHWUp5VMyRR7JquvI
y7FiCEpUs7cNiEKxq3VoumjbrVR4qaE0G9R+UT+KKWJ4Zwwohahe6nTZTQUqUy9TMXzCARs26yg1
GCSHpF/Mb6qHUbUzIGZnB12q4Icc+VObPuhxPGIe94BqBKpVP0GLWd1w4PJ0eTF3vg32vU/lPNUw
HthLOYK4ovkaJYNmMuZZHQgbyx6nQw32WXMo5M4bGmLrCXqF+YNTfZArlyoN94CNdfTJiPS+gtvP
Hd09RelYMsGBZRp4ST7NI9ePHadHwwxN6mw501xCcy/KnQY8/lrWkegP1kyrxUwrLPO7yCREBW1f
UPaPemRX7W6o5+E2HdICvinkSFoni0ngHcKLUocWGy8M/3OrIllSdHE/HTUDeHsDwmoczSqTOjyv
CXUPoo022WEIVNzYSVGLBzInomYvtRWGaQc3fuQPKr7DM+b5bBbmZNRrsxEBKZC0XH2ygomhR78M
HTRfLO1RxYzl3J4SVbq55+ow1FL0dnDxMSt3Dpxx+nDUIgiskCPcltMRsPwFgvpM/WzXZngXNn3R
3Y/usvToINUCe0FHDsHookPz0vZI7Q9g+oF65o8qwG+R7gTbMdCtz0HJYHdbGTHtrooiN4CMV3AY
uxGUwVnvkZ0P0AduA1Oz1b5A9HCTpmz6J6XjnHSkT4egT48FiU7Whha8ZunUg4cW5fjbhoiw+LRd
zXTQGPNaJ+jyFJqySK09VPeMjZTE6V1fGiPsVDjyL6inYH+xT8vsmeLT/QnlMUU3rMK+3iLpMulY
MQiNXmQdhW/wjNS8r7DytOkkyOZDsSWUua/zf9tOnPIsvjsw95/mWDXjBj5tcgdG1MQnkh7yAT+u
tP09mREoN2AQvP8a00A2UF3wtmMK92Wv2321nEo+5XCXiTh+jMM8QaGh+JS/cDsXaAFgBoR3EWxp
5wSxPLZ2fYocFbIkY9xdMHf1TZ5ZSbAFwXO+1phOpQe0g1QyfZ4mla8aI41OhhmXpGsSDIFAhxET
7plEn4PNBsy9t00m2urrWKZ8ZaaZYGqJXRoxCHahd50H2u1kDxB1cduX04w6ZTar8IHouJJbd8gm
jyGACLw8GYG4K81yPpOrXsJIqecxuOMjg2KxNnOf9FAY/TFbHCqXQDkcEdJGqCQR+zq71mi5+l2r
KuVtPylkBwoYgMPXGNXdmMrlNW5s+HItoLy7za2AqZub6vQ0ZjLMjznr8FRQKsR8wBWdSGqqIt7q
0AdszyJ5Y/RyC12gVxgChKIMwfU2fQPTaitDU6QH6DipszdjJxeHSWNYiidX0Rx0J4ZeW7ezFR+F
DGKxH+LIWvljdvLQdWNQwnFLZfWw5E1cPPH9ltIPDG2cfIQUwMWZ6B8ihZJ2W1bRAGGUh0gtjn2V
qVdGf4dD0OSc3Kop7sMZQbvvzriOQH9JF3qIeHZgvwTJ7wWla+Mz3qR9ApJyY/0x12yn2mCxlgp2
W7Jku7yL7HLXMEb90eaM8j3VamWzrRUYEiXWEj616AKmt7qzmJHFVGypF0AOkYdqYNp1rIZGUTkS
j/Db4opE46HIZ9rp0kyKw9CLYXzsjDKViPuy+Ysa8fFnCZk7CBas5sYpp1A/6B28102/hIwnsHzg
YC9C9IrgUDU3T55ChdlMqTT4Q4OEuQfgXAZdWdfkLzdSYbMNzSmKt04z14aXY2ntTy7H5xa2JTan
9mLKhvtratrP7RAukjkV6UolRROldRP28+c2DZynkBGPQekApX+ni45MbwNiEnznMkL2XGDfjKoj
s9txYweqfmMUwtjeLVyLHlZEUA15ODGYBXVheoRMbqSeaakFqEb2ImYKhqjYwz4nVHujAfz3Z6g0
gFYF9FNKsFRvAQOh1+1qNcbaNklb7rYA50fhTwuE8qM95c4vZg6IsYCDktCzpnqyvKXM5898xYwT
EWPOG8eYS+NgFXjRYqgwiJca/mF5W7rj3J3C2h6+8IGvCX1DH3q5W5a/rM6af0PXjVGQ1doMJ8yh
eJY9jE8uDQf9U5WAt+tu2THxRlTnHrSpXZrtFAbB4jWWRf/Edn8s4Uj9Zoju7uAArlokkOnmdZmH
JeGPk9TCI+0G0pIhrB8YUtWUhxOcF5/KfXSoy5vG2ZTBwqlnuVg8bJHeFKVHiIcN/6XmNNpNEbbw
G4ra+evg2t0nqzbab1Ou5mOGTVF8qsGpbxROaauIdUR8kxGkAo9X4f8PphUktzUcuFczapyC0rI0
KmjYHNxseVVPHp5WAYgmcSvq6Iyak+5mK0Ia5I44b0QOZIdDBdEPSwetdmAkOGHxSFBY/Q272+g5
nlPtm9EXDHZyxW1yizdWZnkAlYO9hfju3KpkQkhC4o6ACKUT6melCoJEHpjjcR2CMtqDdA+uDsPu
rhVT9UMn/nj0+klgRIChAppx5ZShPEzkd7ggglCOnrtZujR43D0bmiX3SwsXL0Y3E/QSm6HAfrFh
MyeMaMzpReVL/VWKlNgpyyijt45Tb/Iy8OcftQbjawPJOJwOuNLrb2wJnENpU3T6IjVODxhMiNUx
b7EFOSJNmnqt27ftIzkvDaRqazF+ynop6EaYwxW7UuGmvQsXVX2Kcf+xvLrqw8cYC6lfXOZK7rQ+
m00aacOCWVtk2Y+CSd0EBb1W9DXLKGDZWSkjrWYooRMtFsX8UqFZhRvrpPZRmTRn2wjePeCRiQfz
Rjb4U2xNI2KiIabQxaMixs6oY0DTH9KwHAKu+VG+ksQ+om+xcvshVCG9kJG41usQKNM89KWanpI4
C7MbCXHlt1RD/NpqFd9yzrf1L0S69Dsc73K1xRop+qLKMhmOdbyg11Chco+aa5njPfowcr4Gd+rh
U5qxNZ8cCeuU4nEADSlTMkw3aTfJb/M4QROYercLDilj6RsD0V68r0hP0SmN2hU2RhApDou2zLd9
3Y29byLBc3cypWlFcTi66oYpaZvzEdb8FVpfAkSj00xSZqB4Suxso0uq+yIMsLhg9+qfU06L4gBl
i6wnzUrn9jmVffKYtvPy00Dt4E8Gqsp1Tk4gfTeUdUhq/GwviJMcAGs3kK65FRVVgF/IWuhQUTQ8
50QcpeHBxpuBobwtynA3CerLA4h8ZHyf2ml8KcWgtXtEjfJu6cK8OUgsIb7FPZ0F8GqVP0PoLMbN
aPPg2AY4FWy5MXHbGAO5PJdZb88bgIQZ9m6j4cMWGhI2S6/NtDx0+3N4DMEoPVOfmPAncW4ICpeh
/tWZDk1CB7Wg23SjnATdzhI85X1uaXsLAcFPPcss6YvRtP7pl8rOgVak/hgsaQ7lvnT61zVCGrII
wn9KBVG49mmBaEnUO64hDwXeVVCZGSb1p7ka7GWP2Lx4dADAuTVwIH0bEdADmjt2++bKPNL8Hnjt
U40+IdkgiY7vO1jECTOgSjwaQOHsstliFmDOZRzcoT+M0XmmjfvQGlk2HdBlEsJrrhMZGDT1J83o
AKb0wnQjz+6yms9Ha7r+wR3DKfTmMSNKrMX5vTxyPFFxublBoC/bMSM6aHLSjP2k8BKJC7gjUch0
jJOoc6xDZQob/s6/CFG+KkPBNrimtjP67hu7nAZ2XA6LicIpYhKDh0sPNdBgZvUjbSL3IeF6wx2G
i+S7RN7VnOIoCE1PmxT4A4DEaHkKj5F4h/RWPZvBYkB5t6ooJ66iUY9dVHPKtz1FnpbXqGOxxIG3
B3DBQG7DPCG0dksaVOBrZqX2OnMpOE5FZNnbntkL+KOul88UaRRyY6kbSN1ajqnDYlvzQ2Zwhm6G
mTHaaCfxWkI34M3LIBOQsTKOtvEED3gzBIQp3ViVnrWrHIVS8gc9jVI4gtjmA8+Zu8S2dRLD0NPP
TwI/rq9BWbeYL0QWPPwl5gTZ49rVNSedDuY5HFWKDN+uYihCCKqGTZlAR78DdgAIC8tWfAmcNHjs
wiW405nUBDeilIva4rmhjZ7rjka+WWZDzjdVKPBPmzo9/036YPVNi/rgywx5dPFTHLl+M/yICTQr
oEBsQBUHXMHrCGzMCNz8FntoDl1LDNEP/IwidcBUjrDEec5mSfuDLYKvqap+CKLaAIGXNF6e3TDq
4zVEBTomWwbWUWmQ6NHjywU2Y1M3zCBKx9iJIq+3KWGD9pGxGKMK2DFJsBOLciCvwXQmeyPN+uIZ
zUP/OCf98GTlZcsxDaG9hY0fTV8bsfYn6EeGE14M0MacNFfjDWdcoH9iNyKkkLNVDFDWbNvwwgCw
BCEo/LUNjelqvK93403gTHAlbc3GLZPhXb6VTmjo4SYlYumfmgn7SllDabwBtB++9YYDA5w+pXmO
ugrKPm44NyUsKdsLZkZw+DaF6NECK4x/hXVvTDso41i/rJ4Z5maB8hHsbXCXDsMAy/1qB2b0Bav2
8lM6xXw4sSi64yxLXWcME4kbBDqhuUnYNFj/U+8knp1auErMse4eSjexbpnKdgVp3MDcD0WfwckB
qLZfOtcZ2k3VWw0fAvSfADgh5MYUlI/t/RLEtbsJMauyt61RrCrukLrG00IjeZVtUi/7mkFL/8if
Oj03XE4Y82u1C4IqbavzFuQG8Cm5uySPy2bCmYul/YLlE9OfLHOqn607qGZjhNLhqsh6lBuQOOCM
iKaDCRiu4QjbxAry+NDoE0wfTHGI7gANstp7c3HjF6B+ad+zETM8Q03ZB55R29xpgP+MzsMetjWg
pV2Hnp6OOMLwfx1qD/tjfAsStWCFh54Rk3+eLZor4COAV6wdVLJrhrFL9i2WthENVjTcm+agryYC
TnS3LJbmfAoDMb/k68cIPJHQ5ValK190GCDYG9hVehM2TmbhsOO2rwNDz+mQo7G/z7kQiFMriIUN
GTuVXA39+L3DGvofHBPErdBygbWRcgJnGwpI1CeUbDoOzlU5+bgT2aemIXJxg7AFVsRCZcV+pc+3
vxsAol8NGJqUTXCOADSRb6pP0sysyhuaQeJ0w4W8bREZ+RhRDPWBfxelm3acEN9kpqz0nYWyKN87
op+/Z2oE2V6GyA13Jh1w/h1Q1vGQ+K6QjtVQN9PeadYRQmF/GqwBHElzapu6RNnuG9MzM0OEb0Tr
/YA7NHqJbLRecGLTP02tmf3U2Cff2nwq7yIRzqtsJOAEtYO5+IlQX18VygZwmYuJ3T9RrhFmx/xF
TpuZ++vGZafPN5nIs0ctTVJ7u8ALTja2gmrwijNGiNqNHGLUadgzg9svdIrcMwybd91Ujc9Tkizd
c8m4Dt2U23RfcjBJqKHkwL7CsBidA/Qxq4YFVHBSEgqp7E1d03geR73U2u8MxvVia45xXd2Ca5Sn
kvpqOTTQYkwv0kMNSQMULkx68il6og4xvxthQPVZLNBG4Gx3cOAWPak77HRIftjUzJVKYGWrSg7L
4s4oyoqM4rmSusueiwpBmcwBOO1zWjhOgbI1qgdoruk9YpomuR2rzIYKpOeQrtLQKmALJyL0bLDk
ihJyWOegNS6MT7igIV23jdgpfFgy0trCywrecOAKk8eqt5tkTxSGWXiN6Y6QMh2zvifAua43Rqzz
VyO0Mc2T6UD/hqXtZIfMyLPoBEBaUrcRTzTAympn/bVzKu0X3XjB0x1L9TTLXEC9nJNGbrCN7ONP
NdSvvRVOc+9l5kTHv5hDCwHWCso9rLrk0cDpCKuosqyW+7iuLWJnkdoQAAf7Nszv/wdmoNS6uBt9
6QzRCXvOSt0NZhy4m0XNk7H7HzOwGgEpNveXYCApy8iLqsByRxSZN+IKPO1hoesl/6kFUkKZVPOx
auZCeVnPjTX3vDiEE+l4xd3zgpGopMDBXhN3V3qU9d//YY3L8HNm0FP1PobR+tawSwteCPxdkz7z
mjn0arR5ZsSJSQgYq8SKkv+dGYkmq1soip7e77FJ2AWYHnmxNJ37GXOYLQiR+q4FC/2ESx3ITBvu
WUk1jhAwsa64b14yilQW0fGMhRSxTGeWoBpbGrhM7/1WLd2+xw8Tm+x4OHxsunnBA1MqzOEc01pT
HawzO0otBMadaUP8Pmg+8QLDrxYM83W2qPngBzRRdYYg++NFjYtPGQN8Az4z4UHnmSYFEsgxAHT0
x2EwHqExOAdhGtpWMJDZU3XhXAS/xstbueyqMa03hJu622osr4XyXtpa2Hb9vz9k9ST9Y2vhttSo
RvKQhzzHfQ+aleMY8Q1y0eFKROvF1wldg0Co1dj9L4dXOclMiab3JfPjg+VY9r3ENu6KZ/XFVZRQ
PC3Lgth29joH+Cm9AUPUN0lnBZ0S9rEcG9v7+P1d3DR/rHLmjG11oYSFNfV+hSjaJ6Ei9BymQ19x
4ipOSQORkppvuPI9XHhVRP7ohJgauiJX+OynESDvAjSK3lf4IXp2NXf3fToGmLch+/v49114inBB
YdVI6Eq41Z8ZoPeYLcEHSXqfoDoT/WwnnT1USYbn/3Udk92gW6TfGFjRnh82UcFxDomF3Ze01n25
mFBFlym8sif+9tVlFcpISyg0kn85zmLWCC/cZucF2C3unbI2PwfupE2nJU5MHxwwMK9Es6/v//0h
Sh4VkZKcXQoD+fO9bhJ1ovAjan1KhP5LZNNmaEmWelMhQyyVV6//VJa4vwWmecX49t+gjrO1FaEJ
rsRznLxVtb7bP79opi4IweLF7wZNGn4K0RfrJaG5NMBVYZb+oOAd+k1PPXZkKiBr2hTDPvU96oR9
qrs1fVWAppgZPb4tdqbmfIskIrCPBXJaSAQ5PqBMWh03POXKZgpfQe/eZEjyc484KBiyOZ4nMAWz
RbyoZrGqK8fn39sTl2suBgFjRpBdc5Y+aLhZGcexOfuRk8oXjKLgMSyR/vTx5vz7e1tXWfcLJzTh
SGffW5NqqWCmMTOqwmYg0sYOcWFk+mO1tIePl7r4g1zpOq7AQhFbpvfvTEequjihYinysr1UgMyu
1MErX/WlH0TIBQlylhQSoP39KhhIuU3jCkIGIRNt59bG+mChqUOzcC1t8MIHALKpg63S9Simcu+X
gttcoFt0Jj+kQSo3WT7iD9WPq6URBoZmdIvNavQ2uj20WzPT5ujKwbL+988+AoflDaGQrDIXODvA
QFOTvBf15AOXaECIOfPacoSmB+JwU9d6spNWeS2E/MLzdUAAbZLKOGZIbn7/o6ugihPVNbOfaDGR
HnLMPNX0o2dhe/PfXyVLrTkJggQPgiTfLxXKBBP5lL2ZiOlVmFOPuotZr7REfmWli0/yj5XONk1X
a1jI9PnsdxShz3C35H3hljPSGHPwa1xOmMk6cv/x93BxUZdpokWQjk7F8f7noYejgXYQdLSQN37w
xYQ/84rmxSlM4y43evNtZvL64+NFL70+wZ0neKjC0c/9wpGthQx10tEP0bic6hyNlSZQPABRN1ce
6qWlHGkKuHiuYeJI+P734T1NizpWkz8KTMFHUSM+iod/+ml0r9xEF54k5AndZuzBXUAG1fuV6lmU
xWDI0U/aoXvERdTaz4SHfGa0W986QQh9MdZ/fvwgL65JVBCaM+5AmJnv14xnEEVjHY8O0IJzpr5t
dpNhMb+LJ4yT8AjQsf+ZYZOL48cL/33RW4bBfUAerS7XgI/3C8OFK1J8kWouPTtCPs2wPSMD41eZ
9+U/FiYl4ZX3+Pe5zYJCt7lnCfqQ56FZDR/eGJltjZe91tIz4iWXp3F75R1eXoWSluLZ5Ow+2y1G
W+DuOHW1n5cT9BEX2v6Tm0jzyo/5e1PyY8iidbhazb9fmwF0Koaga/xmxM8M9k67HCR44riLcC/+
/fGrurCYXG9vUrmw9LWds1fFdGtWdRx1PoY72k1H/OA+moL8ftara4FL6xZ/fxdYWHBSDUljDVU4
T+ZyR9tmoBC0flW1dfcLv2a6KLOfs3sMCmFNDwwfhxMin+CRBKOMTtfgqv/45154hZgg8flxtxMG
d96W4AC5BCmQqm8HUX+rdz10F/RGXz5e5dJDpVpx6ebID7LPbz0nXkripcrej3Iz2gdL/oZyN/eU
gG388UoXvrT12ybsW9G8mue/h+HCGBmTanyZLPqhn5wwAcPGDJqZ89AfsFzt/nvkND0hQb46LRBX
3/mdUJWEKVhYE/h6o02P3Aa4CsnFvTER5u4//nX/FpBnW4YLnHuHT3rlr64n3B81NEq/CB4MpkgC
7Wd+WgPrGibmyHM2qCrEqbWb8h+kseMbYQSmxzmov5jYfF85zy68TzaMaRJBYlG3nd9IMJsnszZX
3gKc3he8axlTOnGrHeccev3Hv/nCG3UtDIc5zkhF4hp8/5OVyjPZx3Hvx7C7brSxsj8HdZ8j+GsB
irCBJCNm91+XFBDIOToFBBWChM7OAJg6RZHFSesTMYGTgy09Zq/tTsf2fFuMKNY/Xu7vb5DlCGEk
XEVnjKjOKpllBO6KOqfxIyPqfQwvyoPGb72yyt/vjFUoe9fAMh2s7uw5ZvCKRTAGjR937nKP3Y5z
yEIXcvVq9fLxDzpfijelKwlWx80jSc06uxe0WuDc32sM0JuhPrWl1cJUVeU+tOP/WrD8uxQfu+Xg
Oej+FdnIAAYWWZPpPkkixZGi5RXh4LiqssIrz+/8LZ2vtO7TPz49AwOHNO1KAiqiatyPfSB3QsO+
4+NHd34nrKsgodFp0w26rvP+ZEhmg5uiN3yDagTHVVt+sSxX+dTsyhs6I/FwhXTvyExpvQmPwysf
24UfSVKXxbdtUKfQir3/kSlRyWQXYRlpQro4FZrTH+NVbPDxjzz/pPmRlEMKwgtCRwcg5/0qmHlJ
EXOy+EVqo03P0aHG2HiSIxPD6iYO5j8m+6zr/d8axWRPIsN5v16/aFRDgab7DAb1YZsvafLaNAo/
uo9/14V9z5OjDnJgyeh/3QQDbJ9ZK6SJeoUMV1TTyYLHUgeQi8YGf4Mry114WTBPeYDAYS5ysLPL
wC5reOPoD2ibbURIdZLc8nKV//GPstan8+edw9PjoKftMHVFEN75wWF2MqGZhYXHF9+6X+KyiAA4
RNm+1JUGB8wh3S0GUwmjfSHamfSL2jS5bhdcMuGvDuZWC2MDwxOnV/E+dPXmyN422m3juDCc6yWa
SUHgWEWWzjzvqWyKTtthqCMfF7g6QDeZZom9HNPY/YYx84wbSmUO8K/RE5gMxQg6OU2BnvZbHGSK
aEtKjw53HMbnfOX+vfSCHZLaDJ2ZhwKweL+RptDEdwbXUj/SncRf0BtuEi0rARMQm3382C98I8Cm
PHai3C9ASUmCkQV+8gu2WdHwVZFg4yNHG3e96Kt/pnm4kra83jFnL9lidGDxoaz4yHnD4DRjXyw6
yxHTh6/QEua/CZp0PockVWwxvzUf8PYg+Tknr+TjH/pv8ffX0jatCh0LMOj5bZtnYdLWNXQrsN3Q
vqkKEb/Ch3CfB82x16xVB0+7qA8fll6rX828r/fw+uVLHZTm1xEnhIcByND7+K+68Kb/xX9hqPNQ
/oLr88kwwjgVxKAi0D6GTdee8P0oP8OgS648gMtLMdpi+ipXXO/9pnLFgpWBJnnTnY5nZNnA1rHj
4q7UIJj8L37VitKbgECc72cXcz6YNbnq3JYYmaBdwiS722VaFD2jOO8eP17rwga21v5JAnELgqbP
flY9U4IkrbP48AOW9EtIbfd5gkxw12eYAv00zVm7cnldXBEl44o8WfzjbMVIy+PQSIvFN8ZKobHH
UhLWG0kvfQgOm4XXkqnP4QQORu5Jy2ZKQNX2V//WDlql6rSb/TQKzd1konocKphU0DNymKLhT921
5H+svP9dkz3JQUzFw/jxbLNE8Djz0OYALlT5DDkEPScU4EM5ZvH/51Lr9fNHwdOVzK/DwZn9xXSS
2CsIH3jKU7hBGy3TzfnK1rz4MG2iZZW0yDQ8rwmwCpZOBA3Ed9vRuBkx+D/0Ist+r+T5Y7hU1Rd8
casre/TSp2ei4hLMsBkrnV9tKymvGnvQShvR0f2EweChq5oYOyQ03B9/DpcOWGB7h8WEI9X5V560
DTrvwp2Q6ZsMKcKyPiJTNJBLpjh/jVQ/xGKRUgoB9wpKc23l9bP58z1ifppoc8GPhJm4rXMF+8md
MRWdCvcoJqP/NUQtnIJGlsWVpY1La68zXD42om2d82ultquBAXzKWx2apuQm74IBRuMcDztsghNn
S9RINO0K2qJxK6EY+zO61gQL/sA94aPlGBsdAUC0dQoRYnGNOhp3tXkKnE1j1y1hRYs5oose8f3x
Pn5hl/YGKBDFD3MJ8Vclnkd5YMzYnfl15mT70dXUDuuAjOpRd67s/UsHFwWFblLHcW6d90v6gMWz
GJfFH5p63odl1B6Jyyl3ejgvt1FUzoePf9qlbw2rQMaAFPk2UO/7HQEd2ApDzF/9wQ1ccy96q7+D
2xKEj4NVmo6fB6urhJG23fPHC/87Lzq/62GMID/gqqdSPltZhtxzOgYXfqlNZoW3RCzeGpcUGL9T
tdMcBDwIZ09SVxp7Y5NGuBvUyF/gWU7264htQvGA6iQ1sZaPkTMFpRidXTXHWMU72Auk+xbtt34s
6yH5nOOEtnrlBFWPgCNqwhMc/OVzUg86HKXZllBIYa+J712IHHuLJqn7uXTLgl+EA0Voh3qmfpnH
RMFoduoJVn6P490NrjkWuUEfP5gLOwC0Fo8wl9uEKvvsWJ+SopVodidK+X61MauMTLtJ0mj8Dt02
yfZt38f1/r+vaSggMnB+IP/zuqsiUyIaOg0EvkRbv6urYmbbcTJ4EF4DA7HqAOjxv1mTCbSwXQtI
96wAaULQ4alhzVmogJdgQGjuOBv2tjZNnwbdvbLh1jvqbL9BuOCq1C3gd+Ya73c6BoXWEGBC74c5
2Q2boCPGZmtj3H2NOHPhkxJg0zYtkpTUBWcv0MUhFuFZPvkCt4cIhwnd0PD2yUkrxas1xeY/Wpbb
pJ2Tt4+f6IVjSggslqmf+QdD4fe/cBmTVuo2sz0Tm3HiIWQ8ux6RPdbgDaZtXhlfXtqn7FHDFgZ2
N+Bx71cT+YRnLUIqv+6WHm+jDiNQEWvmtFPdgl+JxMD8yjl84QphhGGzRWleAXnOtoxTRmFnRfUC
IwlXzbsuXeXBMkollMf8TWranSqUNW0Lpwuu3Nnr7jjfPYxL1/LfsMkEPlsaN7RCb2lPfc6U+sjh
n3l5B0GvcUTikygrjpLYql3RJNqyqYa6ufK0L71b6dJcE1Rggd2d7V4g4Jzi3OBU6Ionhyghn8CD
HwspLIePN5FxaSWFh/iK/bjUX+u//6NGSA1ctYqw5r1SJpkPUWIDqiI80IodLj1MRDbukld3lurR
BpP5Unyv27o4QtJyvuh5YcFCRNn4g6+glqcY3krnY60MjvTx33nhc+a6IjVEmFRRwGPv/0w4Kp1y
82nxRYR20+w7nMBbVMhXVlk/1rP3jl4GdT24Iij3edWimQYJgthC+ga3fnYIhryvbqBdh6eefCCE
ysPYWOhqjORGEcSJ21NYLN/AcUvSSacUaQsE+uKgqxjSv0JQ/KvVYXbjpGxahJwspuq2OIrh5odf
DxITWkyivoJ8Ru6RuG6ifkitxdQWS2jdvKE/zOaj09aELkuh0hEj01zhElx1My8pTisM+DsO69th
npMfk4iqJxGH4W+zknm3C0YjRL0bEMC2JayUoBqc8puThStduMu1/8PZeSzHjWxp+IkQAW+2AKpY
oBOdxFZvEBLVgvceTz8ftJhRoRCF4PRddMddMCsTaY75jT7lOOQM8q0iNln+/fpKXsAJSVd0qvfS
kgnSi1wngSmCsYglBBppdBfJH0QF5fBfh9jPO/zqsHkS1UYl5416fbiruhHF0JwPEzoU0qbfBiDx
bOcB2tjoVPQ5StTnCErX3QRTQuAyrSTVUwpQ73agSV/J8tUnvAfH1+uT37gryQnpd5nko0x9udj+
OlOiVedDUWp4awrcLUi5tRVSOrGBx3DQwht9oc0Qfj6hoYxCDRIYDUOuL8tgjuQI6X8FNYhM10+E
DVZ0HGQ8aP6ZVMnY67Yt5211UExQQRoCekumvw4hwmaiuThLipcpcLgVWAs3tY4FAMrr2Tvw7eGY
ieXz9WXdeA/YTxSPdZVehrQGC5E6Gn2bhypdbQP8KUJHMtbiZjY81ZVF9Fz1lKmCObmDAh3sAZ43
LiAM6QE7At3hSrZW33TIZjj3+C2CSkWhG6oT8llIqn/+muMhBxlIpxQiyRopN0R4pyRTrntJpw14
UxrYbIfSnt/9xlEwF0TQAtmkhb+uisetZvkqAZk3In/vWmh5YbXWCgeloHN4/Ztd9C25B8gBNaSq
LEti9ZZ1/essgMOHuYtFs1f3BuxyPdPuVbONDpGgzSdjMiYqxVn7j9r1ihsKZuzO+J7srOrGeVwQ
J3w5Crf8ktVv0OEgoCkVG54G7eg9jbUWUXPJPxbmoL3jEx7sNYa3Zg2oWF3qejLgWHP5RX/N2mxS
vYTsoy/Rbo6hvQZdZs6haFpa6dJLwrdvwh4nGUZUWINowJxxNnYuvM1Zm0T5hIj8mPVxSSZxGsNU
NJDmtNRjAivXwS0HvSogBW6hGPFeyr9xRCyRorXMnb/gt1cYSIjvqR77neHBeYpNBEKsBKVaNXdb
E2sTo1QX22szegH4gHCUKTbY2lPvn7S4tntKvi768+ZNhAbNt+ubcOuHUfdU8ZGSUYkRV8GDVCBB
P4iCxtk11ReDENfWuj7Ymf/GlchK/98oqxtCQyAJM/QIu4sEqVeevX/xpZffx0H90SMAfNsMrbIT
pv5p9KyuYR4aOtZ0diHSWKudjTQ9IbvJK1vWWSfYpSF09bHIxxI7FByB7RYbF3g6KaIBX3L0LOAq
lQgMPcgxmsL3idj23xFrnU643Pj99ygVVPwe5BwBngmlFERCQGohsQhdN3DqYUhefH3AzSiRe92h
Prqw5YV0/EYPR8ABMQgaDXc+rTHcCMTKTZi0aLApWP/COETGH8uYOpZ8F2cSzX8x/RFcUqEsdcUA
KH7gNgPaDojsaupeC3fzQCqU+uCjQnAQVfn8QBqIY6Ej3eiUworJOsYxwdtNXRlieJISPF/tplYt
wZamyDhJejchwCCDfoWQFfr6zfXtuHH9Lq0ddiMUEsDYq3NiRZ20uL7o3kyn4RDrAfZosYy5l5WJ
O3fAxpPJUFTGF6j50jE8n3aiJdCMTJlXK4jCXwkcJ3SLS/wJg3p6gPg2njp0CG5p6Wt7oTR/eb0z
F1QD5TMuBZqvq5EzpD/jada9Zkb8Ldfk3lHHaK9XtrWU9EDJEomysP1a7X/kF6ckMg3NG+YRs8RA
yrjZYuUdodqvn/9o3GxQGkzgUkSQ5/PBLQOPGCXjZbbwe06SqPgB5FZ5iFrgFNeH2rpIqBVjKL0E
qzQCz4cSchQGy5L9kY2GchtoQvWmZ5l8H5F038sjcuuGXu/EVlsLaZFdUZ/hcHAFno8ZxIiuxbiR
eoYSdMZBIAjLnEjrywP6KvFOcrA9GHkBaGyCVnl1GNXaqjLsezQvws2cm6FY9Mul+ITEk7pzAC6H
Im0VCRgh5BEeK6ttOEWRlqg9l7Ilp/NdVU/IVfva/FrO4V4td1mi8x2/ZMgKphQUdAk1VkOh95Bw
qcqap8Gzhx3NI58heni8vjn0yyMtLdcYGN0FeHZRvLP60A/lLla8IdAq62akayE/a10xhHcYP+cp
tnxWd7fsq185NhWoF/OsIhbWJG9YGIpvlgqu0KmzuEK2Sopl2ubItRnIvuKlhtdC00q1G/ut+W00
dLjnUijnv2e4Da99CT7/6Be6SoVy9P0PPYXLaAtaGHyFKVZk9yZqaKYdd9QebUgWguSYva9/pF2i
KTcRIoEfhobWAirZgvYfTr3KR41x3xd8Vc2fLeq6hUMK20/w0uUS48PKaG5Cq+yMN7hmlLiSea76
l2ZM4/wuwaHhec61ITn6fTn/wkGxzk5+gXi/Ow1AgpDTrOS3AXY8GKQKlK8DsiuXjtTkcH5R03xQ
7ACZgI808cP+UExxi1IIAfNDUgo6JnpZ1Yq3+DCiCSiJmWh3xiKnnupKp+884xvJMo13nnBjSRip
cKwORNSKIq4JieIRBePQiMyVFfwUq5DXEINqSX3oS2UAR5HEGFqGupWixykbwxNPlvQ+m6VV70RM
f0Li1WYGOEMaKbGZJWOdTvZtP6AWKdKYyMJXEzdmZD5iBMnQsx7rB3My2gP+zkhfxLSuCkG13FAN
YySHFIUek4B4EFXlt+tbX1qWYf2jKJTDzCKXoAG7uoPnrEBWMi1kT02nLkE2xBTy+yhHj4PdZgXv
xgyG5TTmEYosDcLnsZNZ4izcws1p09uszMb4qEYZHpU7P2y5kdc/jKYygT4gb0qVqx9G+wuc6VQg
VxUWRY8qmV/Gh3QaKuthssTuxyxYyWT3TWIWDnKOIn4ANLLwWlHxEfsmZ+0ongS0nhRXwSm3RBai
bX/Qnp++lJHU/7r+azfuKRlcj7mgqok+1tmQhrknlqi1QrM8E18THEtHZ1IQctxZFetyUSjAgywG
+sto+uoZ6zuIWGYoKp445Nb3tA8wcADE+UUhVEXbBruaDInnAQGisUkRPaqwUpB2gAGXTymvC6h/
xEcoH4IV5Df+lYcJcL+RCaq4k/mPVz6piVpsJiM3gmJ8gLTtZJ1SYJE7qcDWEvMQ0NUBHC+Bfz4f
NipRcWrameLX3MtY8GbxLYmDvHNIN942WVWAA2CwpdDHXi2wn8Lkh5OienQBsIlHNcX66KwyeFZB
SMfHT+8aEg1CSQrScM/WVxRRfT/miGJ7RZlp3oQhyPPcxsFO3Xtj4UgeDWq89F4BO6ymVA1mHqOg
q3iElcGtLyJxA5mrerw+l+WvrI4ryA3QerJFqZeM4Pzz5HNr+MpQDV4e+b712xpkPXHhFaioXzYc
wIecnvXOmBs7UYXLANGY4OCyH57P+mgaBfQvqVKafwdxQacgN2IbyOy4JdqB91OBk9/1iSrLTFYz
xahAo/gB/4SC3XJG/9r/jYJtdTQqvdcnWJo8ZHIFVg5pfnonwJnqJ5YHJyusRttFQDagx43il3YI
tCYsF5F4uDlDGeIcEmVZLLkBiorBlxF28dchmulzLUCNByOtcnwLkrCU3sKAkMcGjL94LidcuD8U
zFWS7yVP1Q+hDaXilHBhNAC55Mg4DmmCUGxGdB28pGaf6XZY7JMzt9aePQUuk/KPyJc/XwUjtBRD
rdrWi2NlevUxdMEoBGFB4CytfBypX2ONIlXDy/XV39hmS2sOtD79OXi3y/n9a/HDvELATQW/LkGi
ekoD1M/RBTIcKK/mM5dVu3PhLrfK+mNTo6QXSYK7kETPx6ME1hFAAyTHVlV7HnKp+UC4K3RQTUB4
tG7nD4A2lYP6U76zzzaOLbkld5BG6sBKr7aZVspN6df0QDu1QQYNkbEbLdDGm+vrKW0sKCNwipbb
Ac2wVYRdzWY8VKUORy3qkCxpNV9sTnosyZ5eDnrAhi2S2casSBDcFBmi+U5r2BOvHSakiY2jst/+
qgMMAo5cdD3iZnItg/sphOGrjB21uvN7N7YdtyV9tYW7dEkowl4E7+I6pomH3APtYb18mtIU8f2+
VZLOjmo/9YqxTS33+jptjcsVDZ4AyLMsr0ElZawgHIPIvycURnlKuzZ6VusCT+A+kb7wTDYIstbR
t+uDbnybP7VxKn8LPXLd3+/7EUX1hT+omHOJQqKIu5PZm4exK775eEx514fb2HH4/NGc5X0V6Uqv
jnSdJ6LaY13pNU2H9IfRW9gwqGW6B8/YCs3pwS7RJiQDi4vi/FDNWkU7EBNLTwMLPbtDoEQ/cipM
i7RvPmGLHNaqJ6Hf2wPVSKJXEb11+aZXKw3jc1mdflyf98a3NQhpFD4TwRvgw/OfM/q5gJ6s2HgR
FpvYeaeR8Vyyj2/aTi7uEmTG5IOUhsXnCy1LpMixUJZve9HvmZNEjGhJwCjsEQL3fdwT0yRoTj1h
weH6FDfiRqSXqX+Q21JoWacekzWRq0Zl4xVzKDlaoEt2VYuWI8ZRexyV0r+RfLE9RpylY4iZ3tv1
4TdKhRKbim4Sdyk1ijWgI57Btkdy2XpIZ8y+KxsdkkQ5NgVPEWLVsNQNhLBAKrHbD0qUqlRZYyl4
F0OUf3du9I0IzyCGJIKFLwgaYXWvjmTZSD3C3BmTbnJ1MDq6rQpjV7tNX9R7PfaNI8wNDoOBcwUU
bf1Mku8C3WobuF1DAWKvDbsTaVZnW3jouEjk5ztp79bsDC5Iihl8bSLl870c4sxWKlbcegg1Q9qu
agUvoTGfgu94cjTyl+vfdeN1pClLesZDxdZaj0ZDv0RFsW5hk3Wt0wkSovyaVHhdLAlHY0QheJQM
7blCDWrnPtZkJnL+MFNuWcJmprn0aFefEXhL7BcpBCIYfglHtSdUx+ihy2abMoZICwzqyOOcmsOr
FYcYKRaqOb0j/i0MLhg+nyq7afr6IZhn00QJuhSxjDL9AQG9oW0weZirMbInPBQkFzWosj40Q4p4
XRMAlrkxk2JcVNRnFEEDxZd+ZxbeM2g6BpNhG35pvEplI6T2jJbZo99J2u/EkITwqI10DTyFmslb
EfgoAfd13gH0aLpXa0CA4mhB1EAGsNUEhY83YU7ZG4PVo/qnJ4B5MSNzNViJqOuE/vC7CBG48yDt
tYaD74uWuzVak74j6RFOcbaWIbrsBFWoazvb7PLDc5TBclIuk8jJ1ggXPZ4g+iHF5qGdXaqvixCD
9Rt7rS68QR8dNEmY1XBNYu5b3yZkk/egb9s/gLiIsoUoXUD8qiDE0s0QeI91tY1f5gZsDSrFTfUQ
EM3d0DOKHwF3NF8mGKX/XN/1l2eaeGlpeRB/cKmte3JRQ69tTpQZzWXeBNFAZ1TESM4eEFE5TgNh
0fXxLs80AQdBIEtNuoPazPmZThMjrHD7gWegNvkhQsH8oNXif23fDc71kS5fwvORlkP3V3Q9ynIe
4Vohei1G6Id2tDoMmHpE8HkTj3KIBZA2TtXN9UEvww4G5RSbEvE8pahVBNrGE3z0kOnJPkXUIVLM
235M6p3ghhbx5Y1BFP2nZk3/9uLiz7NpaKmfLF3zOB++KT1yt/9aVZEoP0oDUsWdqIbycAPbDDP1
NqrRF/fRuUYmPkVj8aA2slV5hCoJJSnAa7Fd6lM7u5jxylj+Ftms2YrUlpWdYgy2COiVZXwXWylF
8UBPyg79HbC1LhdNV3lNqab9E7HFLKP/b/a/StWHGRtGVYv2dOjPAvL/EvaYVTIavVuFDXer1Egt
yt+pj8dwgJtdD4tmUronITSIQgF1h+MbkCDhqx7FaGMGadAFd1pvYiqHyXzw29eNxHDVErVat+oi
Oo+qHjb2PKA86MyYX8c31P3LRzraUXpYqkszsi2R/kWlVxIiO9LmHwVB4lHVfOnZBPz+VPPj7+TB
wrk0CAMRt0pMwhp3nilFoMcdx9U9hGaNwjOa79+kVjITJ8SDbGR6rfw4tNIc/9PM2NPZVMZbKu0+
sQDPY1aX/5pxZ9Y/27SgKIrklxXeaSgHTo+zKMTf2mkKfbeqmqE4Inlq3fRyrrQfmOJErwiHZsmN
rqMOfTIx7iqexIIj85FTE6iZr1AG2DLqDUiudpZf0fJHy6sZujg9lGPZFU9xBTXNEUfNjH7IDeXR
28aseVoEFkZxpKyWUTXU8t46IfzvRx6HF/WQGbsNWORli/h8UkvTLRaxpunkIRS8L2kLLAtcdI6J
hInnh/9dL2P9tm1lfLwojlPeVyj3/iNoddNTEpeS8S2dS9lyTdgvyhc/itXyAOshSxwD/Wbz2xAA
ILyfK1CE33Q0uIsfQZIIki0bdXtSavTXKPeLxmirMSqh90LrB4M9jh3R1UzLWr2r50iNT0FW1ORT
DUhyG1FgQcIJe9IjPLfnqjkimMirl5o1PQAx1pTyvW8iY3hvNKGR7bSS5R9BpYTNXRHleH8ETYig
0cj9K54m3EJH3ESWcM5qleKLpulck5AvDfGIJYWIoKOOQO+YAfJ1+RB57bZU4iMEaHVJjQ9tjU86
aLw5vRULvI+dudTkf7HW81HVxUAPtGzaTs/YaOGtZwaYUlnINiv8pz4+FFkyVUhr5mHnJAAsfvp+
rVMbSrK4vMtNa/xlNUbEGzWUfHYKVSOW6KGhCZ7RQlWwUzxaI1xGiXEOKb4Quk0GgR0fT7OcOk1v
thKG2qbys9bAQRzo/NDhxz8UzaUsbJvMDeRajNx8FKLsJGWdlAFX85Hrj0or/lZgXnyn4+dGU9z0
02dRa3XtYMZg1W/h9fTTbWlJUXM0ZsP3uIOT4QuZRPSA14hY3KSD3tYOtt0cLCOcaC6O4ZQF96LU
DsopTcXhNUV56QPyO666aooAqTNrehe6w9AHmOeUQozqo153ieM3iITe4DcwP0y1Wd2xaiw6HWxa
WRUtqMyeTDGXDnNsYfIIGEXvvo1iWxu/oHt0WNA2HXZfvAs+ZtW1zNs7aflimgckBBoXT9avHHcP
6WOUxf7bGLX5k5TK0lcNmkxwE4Vp5A1jk0nuVGBtBm6xqusb/oTi9SaZl13UGi0bhIL2gteNfgy1
yqWDueTX1kX51UxKLYrTyPT8NgoqornQPKqZrP5QEZB7TdRJ+bfUtPShLpX6IYoC89gEsj7YRq2F
/wZ9PvoHHEHRqMdmQNrJSTdiDCSDEBiA9C9ftvoFPZLNsROgqvt+5bDty+NoWeNdLtbTndjn2udf
fgQAOXhUv8FIy8vv+evlbwMM7dqStYjJC59rfDRGm1csPfns5dDOI916mwq/+/bptx/8qERCqlFL
vGjL4zGERG4yGZ6FKIVLktrf+/TtjtdHucx+WUKKd+DeqXNJ69ZBBzi5tXzJ8IRUsVKbpNDHTjoe
lMccn/lvdRXmd6pW9vd4Cg4vcz1XH9d/wEYEh8CVTsFDhhuirEvwaPjFcluzupjHtG6jgEMsAyCy
I+5Yp+tDbW0cBQwiofGS365BByKUVHHsZOZKccz2MewmJeNRQGbeepSgQO0lYpdR1VKA1ykeIkBw
Eb3JcdNgW6AYniSHP9RAr27n1NJfUn8Wd2a2ESdaHFVauaBTqE4tKcFfW5QWuZxwnYC9C0KSo3SQ
HrV+mF6ur99lCIxcBP0LvDqhVaEMcz6KP+ly1Uuj6WmNIN7FcSDgMxoaLGJbnugIFM4gs3uuD3q5
P6CLLxj5hRixUDPOB9VnjM+TnoKejGsSgoyYOtBA1gCl99Lh/zMUPVt2CD289VnAtKPyxaGmzDXh
Vo8WpGKHqjbdZLEf7hy7yw9GyQmoEj1RzvYF8BZTrygksDO9KgRgvwDSH4h6q50axOWGZxRaAcjT
ANajynK+dnMKuCYeVMPjJvfFA6DNILWVQDOwgxIwXEfMErXuzy+iBQKfainVaF6R8zHFuOE0YOGG
oKm8xFScAsnhIRYcva2GnVz78vYCtqyjL4o8ELKR65Zk0zRhi4uO5nWLZYGNHEwQngYM2oG+DsCZ
3XFUTPzFiexw1wUF6NLxG+udc/6noLIquPxByPBesk9pt53POTOMAjEvU/eGygwEBysn7ZE+raY6
9CasNwgJ8W8ogRrujCDHS3shbdROUw+5jtMHUEWbdoJRHtGAFYob3e8Hye3LIE6Ovdlh8oChc226
gaWX9dOQtXJHQjEF+WsgQOF4mOYZeRb4hYv5FhVV3A5QxRkc4Amm18/1RAsoTpQPwCydvHN7X+5j
6hyobXHlWDBY1rC7qujnCR0sw2urPD6FuHnezWLe7Szw5WdGeQR6HXUVSIsX62tZUV9aAhdpgf7z
SzfVyXdsOYvSVuRWUrDTNMLbPMMTwZbrqrjBJ656v76r/8h5nX9iBXwKlzkdcAoKa8iF2ERx7aPq
5ymDkcsuuBM9fx2Ssu7uzJwSqQO02sqclBTprcfOtME2SsQeGuZ+1H4P0ZQd3FbAkuoEoQ2/MBH9
1uquigdDOUzCgEmRhJ/kHi368vPwTWg8U4dc+sDr85HOhlCyaVSKFtJ8iGIpw0kMA43ri7NxRS+7
GdEn6l4c++VX/PX6DDh+WnVkaV6+OC63CU0Cu4zY4XOVynu6RctZWn0IBY0+bk3Kxgut4HywGP+V
NhAhRgjkxE5njdM//TwYMWYr4fSkEqRWThca4n2ktLuyFhvrqTBDGjMi1RKW9HxwRewDJdHB2VcG
Zbtg0hOnnbS9x2GDvAy2E8k0+LIIPoBuPx8GTZTGqKvO9FCrbR/g4zG9CcP050YW0KQjL5kECmti
K1dk6RwK2C8JWUGSC8oA0V8MJMzt9fkHJC6AbVReA05JEUuFjcBCm+GjM+fYh1DTTw9mEte3ZQu0
28E0NXqo6KUDRE66+rveE3HgLRWaXe8avP7iATKe9WFKLWpbeOMqj1ZGlk/6JwuFg34PTtzKnKN0
i2mE9em7ZpHCXwqaANApia1v2T7z+T9j0zO7Jj1gXq2cFGA4n3+/EH+kB8LDQvVUXgU5hSX6ejCS
XUTw8p2xNRKcBnJ8lapp7/Xa2k0wmhAVE//oe6yKl72c8oriakl82IguNXDNDQnWd6p7W6fz71FW
E6KgF1eqmrBscjSD2imzYzD6/VuModDOUBsBIlEoshoLDJvIY/WF/CFKyyQITa8TpQHr5QmDSe5u
XC6pDd1bFc16qPLGToS4EeXAYOI4LhB3U16TmPy5xX5MoniphpjQaOk8HMUBr0gaCuOhxknp6fp1
t/XZaOsY2Iixvy5ggZlYj706DIaXsJaPM+7aDuAzcye02VrLpQXHzUroxj4+vwOsFMRQ1CPIRgXS
+l5g8G1h2UldBc+z27IZBA8DqX5PV3xjs0CxUxeqHUHpxYNhUuJLayIJLx2x+ohKIfAwecMrzgrN
nWh747Nxe9OII8mFfrbOJrjdwenlooXaVJiTcyaa/CEowvhIlyd9gFKZ7YDzNjqtgOSQAAa3z8tB
0/d8SUfMHQJ8CH2P6m/wgL6W8QugpPJOfcp6G8E/unnSciHOieUmcqY/V3HhjzuR/2UsA/gHSW6U
PnRAE+v3i2C2QBGuCG4LndI6nu/xcDfH04hOCRoF30ICKgvPqjAJHUvOA4J0KS+jnUtuY+0X9Rt8
pIjeULtcrYQRZlCpAWF7rSTOk22JQjaBAhWm3/nsc6WGeljs3N4b7zYlGxndLwAFyH6t9rOqISAa
jpaAh84ceSP4jacCrzynj6b6FIXVaOdWONs9GcXNp88rvPYFlQn9Rbn47EOQaaU1U7zUjNZ4GnR8
1KzcSnfO65/LbRWYINSGYBLZ6hIlrh7tGCJpMFuVgOPBKEo4raNI1Uu4fdrJAMbABs4t/icKRvIU
w4vG1Mqaoi8iZqM/ZGnW5rcsTGLf1gkOQ7ImbR4fiygrMhuIOdKypVTpkmMJfYszSyBE0rFtJcPH
rykW8Q/qAotCJ+by86GHzHrfwK1Er6RLpQGCU4o/WKhPJmbqUzQk931Kn8Huwa1rpzIIpDeYDNZw
kkBX09sIeuWlGRr/HZ2e6KWt81R2E6y5mwOtlLC9meDBPs/oX2GwNCwO4C25O0j1qVKxnU0Wh+E+
UsdXPYG/7yRI8I3YpnfSFxwndOzKtCx96fMw011cU/O3nmgNh0ezJNJofQHHKi0CVurUY1YDx6xa
o3Gz3iozp8WGTrfbQMJtTqM/9MIz04PuR3Kls8NurOjlFGP+rBUhjk14MWAebubpKD/lMZJDQMYV
DFPjxJxuc5LR35nWyr+7AIB3ObHGhyHosn8RpUwse6Sc3TgijeufcI2VtzqLsp+0NP3vXR3UH2aK
98Jt3MXzV7hVmOKZTLVGeqMz76HSQuSKDSE9YhdGzudTH8IWE1GpFGpbbKpfM8HQw523d+PmXqJv
AFg0nhca+PnlNnVmo0hdJ8A3j96nUdbpDtSSeVDVPNp5ALeGQkcakQzicKKkVURRYXDMzyBQEfN8
fEZ+pXjKcdm6jfB33XkkNt7aBdIoU/yBHHDx1tLgi31M5EyvpWNySjD5fJxiDLOu3xAb16G5sCG0
BeVHJrtaOx1jKYzrDdPDsUT4hw9Y3YWRJUYwVRSTlKkwi969PuTWxMChgPwBVSUSvKw+V9wEMQ0+
EvQJ2Q3B6PuHVIa7en2UrS9F7Me6UR5cqlrno5jhIFUReHFvaKTZTfpsdNVu+ABOluxsv835cMPC
WV84ucry7P2VA6q6kOp6yHwM7KhP+E9icFr6e/3w7fn87yjqaj4CRNA8zQGiUexMnQT1ixsaR5HT
woE9XV+6rQnxXlH2X8RukDk4nxD+9maCmR91LAmX+oZy169GMOKfnx6F93exw1vIaRf1E/yPzVSo
Q8sLmj47KF0xHaWiyD9/iuAQijxKYOoIKVfLFiP/kGFyZ+EKEJkSGdrgWydcpYd2Z9E2vg8ZE0Wm
RbJ0kaM4X7RWnP0sa2p6FmXXvSVDDFBAVlBPo4teBTtBzNZgKjsNfBWYrgs+guz3lF9aEhvIGL4L
yx4UbtOPNq5ie55wG8GLBRQYfzRaFAaZ7vm8Aj0ncpHpxaSUPwQHf0/6435ixoo9FULZAgjozZ95
iBueRN79fH2TbFxPKCTz6UhxCJ3Wd0WooGCVzdTdMa/ObGEScAQdwlKFZVtOb+iaBDufcWu6oBGh
4dIS4n+rvT+n1FpjwBkeghDJB7hfDG/7xp9d2n3po5CCwYSRIT42fY0+3vXJbn1VaBI0SBGaouK/
Hht1sqhbsivgvfNtq/caoY5WGw/AP1R5537cOOTQuxS8TsgI0NRaDdZwgfizURig8gL9UCtW9mhm
crozyuWUUKWga0IDY6mRrpezVzrMFZvG9yzgDieQDY3dNWHxZTR2/T82OGsoGqM/psHSsSiMr2YE
wFSiSx36Xl5R6HHJ0qfQXcpGEWUMxfxKSlEPDsax+uA2bdaMTpHhem6rpZpji6uqxIcHY2z0PZjt
5Z5afhhFYrgYcNbWIiAiCkN6k0dLfDIHwZG6Z/ITgVH1iAOxVCKz17SqI09BHdlpgS3q4fq22hx+
AVLRmeCyXZ+h0Sww3BAl34u6TsscDLOnHnkj0J+2EDTFXT+Iyju4yDQ6tAPKZp+OMFSRMI/CCJrd
XFerC6SoMcXEa8NHGBzWjypYlpuLZX/IfUt5yYJkr1W3kevyoJBXm6jHkO+u0626rio6q4XviQr+
6b3awihF7UC/mTq8TjupFQ+aFOMCUprDE/7F2EuqQ/lyfdG3Nj4JFwgSCqbGRf8Jp4W+aaxa8MJx
UJzJGiHPpm1+kHND2zljlyd5eUApmXJnLFT21QIbSaMHxVAInjxiUaHG5NOGnCn/j11EjxqdNB6e
Rar8/B0w5rYr89xcVjWejqKUYuPY5vFhTJCS6rBOcdNkUNzIQMTx+lIuf/k8u+T9xiViEdMEMbUu
coUdxDx/Vn0P3V/dqXRFfQi6KndMUci/CHQg9l7XDbVsFeb3clYZ87Lbi/ObitFXa3kz8JAlb8sS
+V8UwoLqRetnPTvmWZe/G22rfG36XE0dA0d7w8l9Myrwpy7q3z3UvWelaKjuXF+MrVsOPCSg6kXX
AiT3ctr/ija1xJxTsS6BZKRakh37IUleRT2WEWtFne99mESpPEIfz/8VBStQbaTx82clMuTaHToj
np1KKKVkZwteVnaAoBKOcOq0pc60+lFNsqih1IbhxZH4MnXZfYEM+U1kNdrtFEjpgfDgFx7bsxuk
VfrP9RW5rBayDvxDDoNgxIUfoJ7LoaJnVAsDSX/o8sRNwtoBiJQ+pkUI7A21zdP1ETfONuggfG95
Nk26Icr5JwiCPhGUqrI8yw8BgFtifwhTSfxVStPn0Q1Udgkqec5QNeYFOR+qKyf4XnROvcjIZEcR
6s6F8tXufL7NCcE0WTqN6G6tA48kUghSKcF4wPQwMyXxI8OAavg6DwrJxudXT4Pmzp+hU0hYfj4l
NKhk1R9JoQMdUCHY09xFEkfD59nfywGXbbe6OQBjc2Hx7tHAXLdNxALWuil0lpdpWhed2h4Kme2P
WGPYmE6NhSPqEUh0uTeDVxHLx73DunFzMT5hFjkB/1oDfKh9mIRY3COiKcyuCTHgMCtt5RZGnzqQ
1vb0vTdeAoDgTNigYQudZXVHwz+VpWlJ5rtGGx5IhlRU9aO9nufWrCi2QNIiIOeBW703Uy/QByAx
8YLJ0qNbLZCK1yxSuIbF0vC7A2JDn8e6cwubNHORJNhAVgxYSjZyQBZnDMp/stjU92U2+w9U4tI9
aufWWUBfFkUYCi8YmqzWcBKyzhrYo95YigPyrugd19QkHRFx453q7MZQdAdR7aa9v+iCroYSZxAw
yqQrXmiAoj/MA50PSmaa8LsMmyQ7XD93Wy8HpVloVsvFhbrGarikkuZhRrnIA9lZ/R4yBTEwcMdi
YscpOfLNNBfF+KLUw4zaflAjENNbsKfdJJFrqrANbNbDKJZiuvO+b+xaE2AMJSj2EtWa1R2HAEqV
ZAEU/lQV6vdZDN5HLRders9+YxBrSetI3xCnuuiUiaGvSPg1655UyoEjUSn0hAl0//VRLo/GUtAC
jQOOnfd5HXo2fiV16gJc7MyifBb0zprw7Ip0wC9z/COaAnXnMr284Rhw0VClkKKhfbE6iwlKl0Yj
obcHj89/bnU1O46RVb4WQIPseQr7f+Aa5Y4Va81O0X9zqsuDTw0PaPb6Gm8kv1VisTcAuY/TDaix
kmaSojsyhFs6kcrnVRFQb9docvJu0Ai/uHUSS6fDXwHL9fvxphh96VT3g/Hppx25n6UYJSNITAy4
2oudjNAmNSLDg7wMz0tUgvu8nn9acl98fv1QLaVQtOx6Ou6rZ1A1uj6RBxCZqGbLj3JnAYtuG3Rn
a0E6zmKk7VQpL8MkOo0QadDNo2OM4u75s1sbfRzqMK+AECB+HutRfRhRmnB6wR9vhVidHIR7Puta
roIbWljZOq8Rz/C64wcww5LnpqSnWlu6GxXYg7ChysOiAP/1+tG7POCgFoEvLB02izxlVYUF7NMx
/uifRj0Kn/tmqD2zlIY9W63LO3sZhicWxTUWcc0KnpQWjUu4fafCVIXSESSpcKEk4sErysleC2Bz
MOpeQGiXE77WSEYiWeVqzPzTJOrpTdOV+DHplX8KpWoP6f2n73kWKyFbSVufmIRiuXZBX5MwOzMz
vQ5vhckElxkiz2EcxC5BBqme1PZjysphdAuU13VbrFO0iDqtzX/ksxXnh8DQchT8x7F6z7Ui+2/I
KTodu7mbCioNafEzZFy4YtVQ+Y6qdUbqxHMF3nlUTMH4ogR8M9kOAvxq7XSOVQOho6hLnSIvUNjN
ZNTR3LlLAt/lMZ3elcqv/humJAZPCLCrQ0EKQAc3+4S28cJodbjrDewSk4nNlndG2zvl4FdfNGGm
xJXNQYhX5axk73M+IJI113n/e46D+gSuSJPcMLcknNqH/+HsvJrkNNo2/IuoIodTmLAzu1qFlfxK
OqEk2SY1GZrw67+LPfm0DDWUfOCyyna5B+h++gl36AWED3XOPo2zCw3mDzfs8sIXEx0ms3Qa1zUT
DMS8CHFAuoZjGx0Y9RSXQgfgcH+Vmy0EyJYTyBmk4gIsugozaqwgUdCNyqUFE/bFVCvjIGatf45D
7vT7S92cwNelXtUiWOkGruzGyEBYFugMp2mToyEb/XEu8j0QweYq3AP0k5a2wDqnn0Xf2+h70Ewb
hHdGRVI5FvDXdp7l5nZDrgX5kkXnE6LFTde7mr0mla4VXhgu6sfQ6USgKXryNfT69Go2Y7LnbbDx
nehyo5u7AN+40FcXD6Ow1p7xKL5i7I1kbas65xAsnh/Hcq8qugV08nBYzTOlYIq5aN+/vQpKbdJr
YJnKZY7D+guVpdEdlmbak9als/Rpbkh5SEQvBqiO88BRie3uimVg9CnV0/GTXozqy2gZXYwj3aj0
flnqqXvk4BY/GT03e6OvjU9OVEJnZYm3fI7Vu9FmOx07qGwXJy/Sj2rTJ98hV6o7skHG1idgCaYd
jEGB56xuSC3KFFHbHsQqV0kYwsfR4HEnG5QYUwNX7iGTozv7bZgg0TrheqU8RAzt8QjXOvdHnnhG
/NEoIkWi+C6trzgBwZiKkYoyHrIiayaf+WPnHAeV4PkoUezJAiu2mvijFo6ZhVhMbqfIyOqddVaS
RGkDWAfZj2I05RS00gKviDJmQYRDYdA4Wk5f16fYsMKSVrcK1gKc0fwvXeAa7lsY6nsO0VtfgVRT
5y/qIpSm3+4axUo1C/cC+ripGRNs6+lqhDWE0vtRZOsrLLBq1IMQO7+JIrLVB6voi/BSm0rxq7eM
+F2lidH0bQTs/xjzxUkAYLZcrWhxeuuSSJOIfNCeDy8ilRm0w1n3LV3kTyDp5PH+c91k6stSUGHo
VNEzvJl6I6Teh0bIdGJKRjMYbHQf8ky4x0md5VNLY+usFFjp1KNt/3N/5ZvmHCsvAnQEFxq4N/1h
GSNWqbiDd6k9IIp+NWXWQ5LTFkC7sQ4UF0lG3RbA63JrPoLCL3cyz62NA1qCwh1RKELOauMM2qxy
nbbexSrC+DrE9hygBpCf7j/l1vsFwaDStEV6AIbc2+2JXuYsrVDxLqbTIHGHH408CysW3xYu34Oi
DD+awWkDQHl/3DHg/TJxWq4jphzkhm9XVkrAWzhthxdrmI1z1RjqeQTlBLq4Kv60Y0D+zlnmZDBL
o/eyvOrfmr+tKVH4W/Zr6DbZU6GrxWNR986pqeReZbnx1diqIEIWMePbNt20tOjQXImuKIq3f9VG
tDA+c7kj37fx1aBVLXUJ42VqhdW7s0vYHKOJAJ0h3ezfSJfDuZAwbI9VM3jfZy03iGtWEZ/zrAp3
dszWEy5EnVe47jIpevsynUxx3Y4p2LUqe+sM/94YDqoJ4+pwf2cuz/A2swboTC+AAp2ZFL3qt+t4
3ZwVjA2i6wy77wjO/GHO5dFLuvEBT5M9X+2NN7pQ1aCJ0upgN6/e6GRMianHUXKNjao+CuF4p6qf
bEx17PSLUev1RXfz5msHR2hnc95UmAsPCYYKx48wx9Dv7XOOWekhQtkkV2GD8Rs1aZ07IbLPMGaN
RzE3/8KPD3caLq8RevVyAXMiwIVJBYOpdQSfchuYoSPEFWpCFR7pLStICLll1PrO4PbjsWvLPD11
SVoaD+GotfKag2gDtibj6H8CP9/Rn1CJ+wWTX7d8aSZFdaTtj3OI7vWWL9qy7XxDsk391lSis6aM
tuE3XmO5hDFLfT/GhiaujbS76trGTdj5pdNhmp6gfvm3m09wCRQvuciqb3S/Kr3kGWxt9NXGd/dr
GKnDv0mkYtMV1WC9/Ljz9F/gLcS3ArOC6GgjBhQ/WxZ+vF1mmZ8Y0M7PDhsWsv6s2lOA1nL9+f5+
3fyOnHvqWxCrN/3d2iu0fhBoFtAjZ+6Vz1qn+bnuDZbf5lFln4cJ87ZghBNs7BzJjauKopqF8U2l
R/HKDvktvqHXkiBlnsfX1OlFdxYyi8AxtpFpfSqztnnHhh9+KuCl35MW9/oT2q7Mte4//m2flH38
uqeWfJzgtLqvEs0Q/WAkyXVKsy77KCyubfCMTOwhkhCW/B5F1TlQcE/+CUN9/DDiV6Qe4Pi2caDV
jnyZpZEqOxXJ7Vibn4W6Ibh7pP+gyKzClT0OYdR2hMqyaFt5ZKG2CmRdwWwZGUJqvpdriXXWNFl1
QTvVlvCt1jYL3xWmtlNVbn0nIMUIShlMcm6QKmYPYIJ2QHTVYeEdljHnMa2m8FkIMFZhbuPPqhTF
IRkhHGYMjX/d/0TLo64PPYBF5n7oPd4WMOEky6Hx8uhamE3tu8pkPYUk1TvnYCMTRWAcIxNQamzK
9Vx9cqkAIVqxSkSlCewJTRRWOQ31vBc6t5dahqeMdkFrr5IXytDWCb2MKyLTvWPXj+ZHI9WGAxoW
9U4eur0UzXYeCw7uun6uop4sJo2ia5oPHc5WqnnIi3n2e9nvTYU3tyzlLI5bWGAuYKO3N0IziLgo
sT+8iCKzH9GdKY5KaFifDaVon8ekRCFMLUSgohB66kYNppcRir/u75XN4wzif6FQLozAdbVb4yyW
xBqJTK9NzjfGnAk5cN1U71tVpCiZYBmbn8fMjMF0Z4S3d/hplPOhjIzhW2lqiufrdmHsGVJvBVl2
8GJMgdPSDTxVzfLZIYpEV+42+RMp9hEou4jUL07YtY9IasKo1QeM4O6/jdf+5OroIBpFJUI+jhe5
abz9JHhOSiaISnJl6oIGfY1xys8SXPqPcpzUb4Xe15/k5Ijik57KEuWSWu1VH7Zfir6OaChKva5z
PqGAk36ZkdEVfu7Myg+8AWURFHOvfTYqb4r9pKhr6avGoJgBKjZaf3DteKKroFTNSZamDufb42Kt
h6qFjdenzgueCMK6GnD/sJqKG3xr4zluvzO+KMRjjunh31j+Sip/4VRHHOFeoerI3AQoAMXA1ieR
fkqnuv5bSZNyCEp4AADk0TtBGymPU+OYFWXYEhmn8kfraqXmI2Bfo8uWGvkHSkOl/Nq6VvkIQLQ1
XqJ5zI652c7tY92O6a86FtY/SRQPf+98kNtQ9uZ7rI5IFU3ulBnszsHKfugycY5T49RBYWbzwx+v
BOkeyDosTgac6xjTTxROA3nQdTIBvVkS365ikM6hSEbrw/2llh+92mTLXGPxymQ85KzLlKKtEWBW
uuQqS6987GaUEeyyKQ/3V9mIZKh/Ugsx90LAen0hOoBgsRwY0yst8f5/Zpglz4UXJqcC95ydNPNW
mxSgJEkmyBbABPxpFaDpzqLna0XpdVC8+kc7qPP3CWbhXyraLy991Q3vh6bKf2i1TKqHRI0HfJYG
o6+Og+mG3+8/90bo4N7lzVLWI62xnhzFFghjWZOfgH1rnt1uRoMIa5YTE1/naJWp/tWzhL3zSTeK
GNelHUPUAKF6I+jReEIp6lKLrzVaW0fICJA7EEB+jvqmC/Awib78h4dcBnG0KTe4Yghz9XPEU17T
JKHHtKiVv0Ra4fBHkYTfmP6Ps2/ShTJ2IuTW3nWRr2QGAmjkBnFDLETaiZntNabcTXyjcGfsqGP3
0/3nu8WYsaOoVxZcuoX5zPoenvAl7xx9iq9NHEJRBiAoP6umQLS7C01kz6pIfFDgYP6qi3C8tLIS
SK21uLMeh3yog65TU+1Uz7Le+dBbp2rhJkJkYLPfzAkjHapE08dk/7qWPQ+KM5yH0PWesjnbm6Vt
vOpFcI9ikTxk6U69vYtELO2irOr4qsdS/e40unHqZliQ99/0xnHxEJiFx0CwwDNsdXQxsa692TOj
a61z4YzGfEj6MJjUdArCDMpVj4LFn0cm4Bxcs7T8aLGvQ+0wFqhudliZFpYQB9OO1LOtMZC3EXLZ
ieob5xJsLcLzeC6w4rq5gJhYqqhiSK7V1CqPMnX75zlJlSkQZP3dqVBKvd85IRsdBorCRaB4Qf8w
VH772SoQvVqkcUJUQzTvajLvl9Zxp0dkRdVrnMT9o2W3rsKEL1X64/2PubE7l0PDPGs5OjfzeanP
tpOrNm3EysjPppN8k7VSftDr+p/7C23tTVwl4KaAXgcKsNqbUwbKSC7Hs0Rr+D1woR8qcIOdMmpr
EZJ+0MqIe9BFXL3JEFdEY6YRcdVafHZGFETjY2yYzR4NdOsIcBksABhQaDebRLG0Iok7Hqbv5EtN
G/rM7No5mZ1IGoiMahUkDdzqnX2y9a2oVUGKMXe8xWHbBUosOPURSRQz/NBUQx64Gr4wdjntmTi/
RstVxrHw32nlQcMisK5qdhgbRhvZlbhC4h3Dk963dfoemfz+38a0UH6EPoJC29hF5sGg3+j4zDC6
DxVqE4Bn5/hbmkrUJJ0krH60QIV+qVHUvxSiQ3MxL6yq9gevcvaS8dvPbzGXWbIJ5IqBZehvDxJH
yGynfBLXynCxIupD7YjWcLXTONhaZZmbqUuH7HZu43o9ya4T0SEbiuSQootynOqs+uODyTY26Nrw
qSFy3wSFPh7jrquRZJxtcWLDi3PTaNUla2Bb/OnRZFgDnWQZAjO0uSnoGjfV22FIr44Clr4SbXVs
ynxPQOr2zMCdogPEcdFotq+ngfnU9XnUpelV7dB/9fWunrsAfQznfdgxmfX1atSaowRysgfFeK3B
3m5mJlKkBcucCJLkehZsU0yhLJnkV/BBxpKItLobSL1vxkOFLUjsp9psegNFVlS2Z/qxtu0r6qj+
qITefymQB5WHIe2hVHKb2gybZJv/qvNOw0SqjtA0jMEERE9emcSAX4GJ/0MbcnxvoZ9qB5AizPem
Fyefas1GL6XWvQYkRZkb42HuNIHtX9e59hGtUgNIeRzp05nvVUxBImaU261QugIGc2s2MLS1vAvc
ZpFmEW1uJkFZqeZfs1FCl5aeRchJy4kC0BSNi5iQxT++v1duYxCv0iJvp3eGkuF6vgAsHjyloXM9
Fl16Fth8H/WyyoLSybydYL61YRauPfxfsDo3AjlVOMWDYozJdUTg1Aexav80swacryObFzgpOLSN
7R9jcbkEmccSY+nCoQS9CiGy7zSjzkiTQY5oD+0E4UUtPSzhRl05AOesd87ebeMPuAoFnU1xB6b5
pqPTNh1KR0V61dzSEocki81faWOH2kIGzFCK5QY6OZNXDEcQL84vPaqRKb//TW/zj8Vsg3QHw7Qt
4a00zpQ2lOQfVVqEgQyn6DO9aPHYTkP+ZHdqfTH1pkdWht+/s/bWfqLcZMzBa79FlDcAsSZ9YO1C
CC9Y8I+LhrKJKq7Ya/huxe3F6cymDqETv37VmVJT4uTspxAR4ePoFtVD6eXdTty+zR+R1yaZQvWE
jhDKTm/vIDEZM+fWzq66kgelyPNzSP/dV2ukXYBd7OTi2sb7w3NoKVp5pFspjCgVmWKVYGgivddR
Bpgi+yEF/fbZjYs2PC7RYDxYUQvv2JV0c/ymzpQnmYMqapJEBIWCdeGDPSAbFoQQ1R9TNdoTS3mF
1a3iL53lZYIFBJSLc/VOxoiIh64Zd1mEM8B5Bv4CEoaJALZMHfLgTxrqguqx7qv+fRSOZheA85Ll
Mekr8VnFgvFfrIDz+dFWk/Ji6Wq3yFo3JibFSeocbSh26UGViQsBUahVeRH0v5QrPjlCBq67+EGF
CLGMxzy02wxsZirbnW28sbcAGqEI4iylJ/qUb7+6TScjmXo+g4YayGczNz3fQEd6R4PRWVSc1i+S
8SpmnTAdQEyuXuRsJBX3OEAjz23G6ZqgF6/5pc18DGieUjSPADrR3O6T2tI+WlVpKoGRMb7wW2uh
sunA8nLUvKYhDFJHLV7CaDYR9YCRPvpjr3a0dFuzR9hQuqWvY3uQn7wecGKQRoVogmic3HfUI0AY
J7tS56BXs+RX1pk9o8jZ/pn3s/HJKqfB8DUgcomvtnGSHjN9dO1D1CtWe2gFlK6j1te2fhgk4126
LM74V9kYuRnIYYoeytIaOj9PNPV7XSXhP3kV2s+aPeHi4ACK/ZwMwvgJhR6JxK7wKu8xLBBv9isa
n+Fpymb5rZnjXPEJ4igtiEhJh2PeQ6h9ciK6g345DEpz8LBS/kKGpWSnGaOxy5QJ9W83LJzBV8ym
+5nXcuL8gt2M0EJBFd2ns5Fo71KzHv/SGpzXTy4EeIu8YDL2yt2N7hhVDBAtnoIm+80tO9kxTkRo
gV+adkSamV7pITWbKIjUfHy/9AmfvTYtmZh1xbtc6fpDxwwlcJxe34lmr5X1eseBdloKKnBctwD8
SDfybJjcC6Ilhnn0IhlXhzpt6+Z59saak6XHSfSYed6QnvOO7ACFeyVLHtp0bCy/67zBOwPTCqeT
YQxo0OcO0ioZOsiWb9Gad58Ym0z9P6rWJF2AUBJt75zt8kXtrVbgADvHSMZHDfyeUZFq+anqXVmd
yi4bfubCwR4A3XOtfOe6s/fOnifbPDSx3XxILSX96lYYvELGMLOc/2xs+eVdPk2B0jpD6iuoCXxL
ylnNTrmjdsDFp4TCZI7NfPgEqZwDMyGMXlzl1JfXoU16bIUJMONBeJP2XjVm7OIcj322E0w2Eh+K
iwXawzEnMViumN+GtrJGPGceS++iq7jk1npee35HjXUYNPaAkrX1ISbT3Vl1a9OxLAIVcMsZMK3H
c2G5AHYbxb3EyBP4qQ16Y8jy8pBUPdOsvhSBm7dh0LWko6peDY+objVno532ILYb+QjXM+UIvwWm
7w2OBI31lNEHPwRq2WGos/lZ0cfuyCzKeu56dUTVPndOlrXXCN64TPVF2wIxSHVRIV1FcQfcgGdU
y2ZXveIUtqkapLVnnhapxvP9nGujXclFxcyQTgif+qZVMRaMWk18AC5uNnYfEdbB9jd1wWD7rTEz
A7bzbP6YJhLJfadWmWRCCOuTz/2gzN8NHfGEGnFG2E5+lIRq8ccIM3D/ZDELQ5JK+qZZM2K5MixS
Iq7SiGOW5PPVGId8Z5Wtfb5MzohvkERucF78izyfINnjbZgqDLcAzn6eMq9Zbo/eu4595uDIbMXJ
XiaobWTdC7OBWbsF+vUGQQcyf3C6OlYuUSja8Wg00SKamHsW2BX+lQlCv6vQhbbk9HO0kvEfYlH3
iX3DcLXIJg3T3tjovKOthVb9QLaZ6YfQqeT/JoBmDPOcVDm5Y8P8PqUm/bSzdTZ//VLNkm4DqV7P
aWgnD5oewU+vZiIVOFJm2lYqWkACWm4+TQY2FpA/o1NVaurjGEZ641MXWwF8MPN5wCslaBWpvPeM
UTnNbq++RFM7PIBFUb4aZjueY6HsafpspMUI5nGjUTsDQ11X/703O60XAzkmjohLOufxeajM/J90
HLPPSa5oOy9p4yhDkFmUmOie3LYb46yGU9KxHvQp8UvAMKmDUvbNh4hLf495sLkYDXEHH2wUGdbt
6Q7xfozrbOUyjX16oAWFSws6zQ9IsVmn+x9/I9GEq05oXBBat1KOJfpviMTwXAySx0Cb0W8uJ8vY
qUq3vtaCcWZH8zh8t7c3EE9IOhUX1AgC6ElVz+Jo0iI6RyRCh7jU9zB2Wy+Q244uOJS0jX4qVJQG
e5DwMuZ2f7DIrI4KPuo+ahp/3kQlsi8iYExjNKy4V41NMwydUUTLoyVT9wQzVUV62cX0S8hkJ75t
PhVAXdp3C0/sBhrQDYxZ+0y5mJVM3vWKN17oWrbfcy12/PvbYm+p1QfDbEaLxyjleCHKcnJUl9Ya
XOIvUZj8sbI9nXWuBZu/mJaCbXi7NxwwgAM03/CSYskT+/1kNAFmL8PD6BBE7j/Wxg1BWwQlhKWg
Zn62RMLfMiGl6fQUTAl886yPjq05p89xLtODY83f6z7+x2y1Yedi3niTvy/prnKAoZitbLRm76LZ
CfQw3O3GlxLtVEly2u5BCLaej3YBmJVXtPM65aoXiI2K38elcu3iWcGh5jGrW/OxsFvUZ4do4BKc
nZ2+2tYTLvYYS9eFvtoa0Mo/nLu2D108VtXsasc9vddy1k+RNZQ723IjjuCFuQhrMdxC53a1LSf8
W7W2I6UspdIdZmQZD4PRYZxnJklAqW4f7++XrfUWUdYFw4ZxwHoGDDs47GWBukPWy/SUdMP899Ba
38yu06+JLb2denzjTVKd0elhDEq6uuabJ1pSKKJZsCZxjCaxhWtFjvHOGWnJPb+RzaX4Vq/35y2P
diwTeIuwDa4E3+HJKKzpma6P/aF34Rrdf4kbAC8LHTQEu1DiYKS+ngdYtsD1zA4X9VFPO41TrgTV
WJiHEVzGWdGciUJkhlgLQe25Marur3zIikDXKuUxiuh43/85W0/O2NcGt8BeuplEGTXrl54OuQrV
0+MEAe6BnE45RnRqd1ApG8cR/Rl2znLtcf3pb8ONbGQ4OBJuH15o01PVltGDlijqqZkjcWxa68Oo
lOkO+GQ5AqsCG1QA9xDjevqnry2f30Kc2uYCYftJuaRtER29qcg+MotodvSKN1/ib6usnqxS89LG
/0G5SDtNqMextfRTr058dKEBL93/YluVJPh8uK98rcXNe3VF9KGYzQ77tws0D+cHpujWZUCK4iBD
GAKkop7xocax7bELR+8vrc5MJ0hmAyhZHf4xy53qAsLFMq2gzLippY2G4j01SM2qSRXXznbE1Yu8
PVOJzdeLxN0iXwN1f12xKmrqRGleRdfWsMarKwDRuFbcPXte/h+GdbxTKAGkSQtfevVuBxCFaV0D
onXHGAim7hUPQuYv97/g5kFYVN9oP9CYX18RCBF4jRsCjQ5x4fAnZ8INxM5wGkyRwZUiaYM+i3es
uLbe4WvgBr7D9bTWCQGcpI0OArlXc4paeoN6iTksbzMLIQ3ff7zNpRZRCeIbf1sXIyXhU6Bfhn40
DLxgmjLMNlo1v4TIt+3k68vnWB9vQB2IdEMguQV2M0FrSrWmVkOgVZz73lWRXOmzEyKq6SHvh/Qb
BZj1pYvG/9CSBpxok3yCZFnYHG+D2TAioINYNFE8rrxzieTWwUn6aWcAsRW+KLBol5BOL7Ozt6ug
0K8NlstRB3iMFkijqJdM17OdO0Db2pAUjosSAW5bsP7eLuP0GuNWD8kypbHmyEeiqgZF28lJ820s
qpqH0JmNfxiQMUhtZm2sDk07yeaci9la+lajrHwmAZ13cDwHOO2yN2K/FHP+t1rMTXukvanvjYK2
ttkiokxdQyeFFPbtj9b1OR4xZFMuhVSn6+w24pdX6MbRdkbtPxxYB+g+UzxECW/QhOhkNYNaCRoa
Ze4eFhiVn9hqf666Qp6ybCr8vCzTHa7Z1kd5dfZDu40uvbvaYSAbvbhRgZsp4SDRftSwwMQI4phZ
ykfbnaArQMn6D0d3IcPblKc06dadKU+HR6PjWX51tMh8ycomCVDibn5NzvztfpDYOLnea9ObVahK
1zs7T2etalNgbkqBUhLjBLN5NJJIe8b7zsNe0oryF7szq/kMtHSv8Nk4VtSmBHg6kXR61hHKSfG3
wgE2uloj4Ftfa1Qwmyjgqjuvc3MdemB0whacybpzYZahHdetBUu+yarBl9bgnAZs23/++btcHCDB
7qnkV+t3GecoScympImJUtKVYTOiVhNgUOa94RXZ+S7wImiCWH7slftbD0hrkXzWA+d205rRGXbZ
bUibtelz+YmBVg3dpNm7lLcyHuph9MsRoHE4g6swGOKL4kw1lNU4XiRZ56Ru3QNkhUVjt5pm2phD
UTnHPPXy0IeaMox0b+OBYcls9E5gNIVR7SSzW0++EGnBMIDWvGlml+4YWWkJ+z431em5pfsAI2Dc
y843n5wCj2JhAYPy/G+DnCUQSKwgq1xgR2gPI53pK7Zo5SGyoXgYQtHBg+bRM+ib0ffiXl7UzqsP
/eDWO92WzV+yzN6xTQBieEOzG6xekRxa9yIUlEwOeQyEAV64ldSHwp4c+wEJoh4RR7XGcVqnUDlW
iLQ0JwOogetnij2kOz9p4wLwQNMDXVlq0RtFEgtoZTNZWXjJpkScGlA6T0Y6aqcFPPgfvjaYtEXt
AgD/jS5wPpch4mIJ+9xR46PV1elRGes9AtJGfY10InrKpBMIG65vtHEqQqOt8aWwMxBUcV1FD1LV
MiBATXio5vTX/bCx9f5AvvHqdLr1Nww9j2K6FOXizGtD8VcbpCGqQuIgIzPx53fZYtW4wIwWcvG6
c0B/okabKlIQMUvCc2u0qeKbdlM9yXa2DDLRWDP8zIrnv+4/4sYdSppNVCQ1QWlpjbMsEVPvMMil
VMKH4dz0SnN1nSl6DFMX6wskCK5ja+wlJsYGjsCDUEJgIORTbq1u7riC3o6RKPl9pRTmMakQXwqS
GC0W5h8F5RhEzv7a4+lt+KkRN7/6xsWqy6kByUHFDLno1cxUDpBQnOmhg6qR+T0s6DKom2bqj24s
ho/T7ClgT5oMpKiW9GPqY8WR/qC9ODJZz+c8OXXIH33FfTOLAvi+zTe1g3nyofWkxGUOENRDWjWu
E0hCWLSTUm5d74QsdGcRswSBtIpbjhJXSV1VtJyVuERUfnSyp3qqvFPtpHSe87gtL7GXecx/quR8
/6NvhWYg9C78fMLzjcKqsCCRF1qNiLeuJ8e+NrpznoR7KIKtw+oZ9ELAVi1LLVvvt85CmTNfVweu
PqVOxYOlNio4VUyfw8rC4qQ0sp2+4iu6elXrcMn+/4KrXdVUuCZCPED11Clt+uttHiwC3e+jEYAg
f/J8c8IYSQB48/UQnS8nYVJy/9VuPjQtQKIU/UaK17cPjbM4Oirw0ggZVf1+VLzmlMyRHii1YfmR
V+5NSm9DFPwdhgnkoy6Sga+Txt9eslK3qYzRjMG/RGIgLU2Uf2AlHO1Q7BVBt6HizVL66tHKFICR
ly6yza5T/JzzeQg81JQCZnfGc8ucmnec70kFLR32t9+Uh1qkmxnZLRYWq29ak2Ez3eSbjqnO+ww9
8JCAUI5uEgrpC7stP2YR3T9PaTGgEvYf+x4vjGEQpRpHFPL4uvDLWsudR72Pr4aRx+/jcS6e3L6u
5ksKuDXc2cFbH5NzgvwB+rK3UlitbAddwcn+mkWReDbCtsNNJRw/iLJLd+7rraWoClHsfSVfrFuN
oxlNZtoIwK22Vx261MVkCKmCY5uhfn3/SGwtRf8LqzIXxtkNvU1tikqNOpixyZQoj5OmiL9bQ3YH
ZzLGz/eXuj199MDoNZCCLcJ3676R6HNl4toBYk3tqbTcFpYxRKcsHLIDTZL5eH+5jZSP9Rb7tcUE
jdxv+T2/nb6mTackGtDMRSrR/SybIvTHOQSNrOTaUfb9BALNNk44MkwHjK6ypwobq2DMNGOnDXJ7
m9BqgXlAJwSAOe4ob3+ILYZYVpIfEg5d+sErLS8wbGpTZAucwBwny09qBex3Ia0dQ4+Nbv3bpZfL
5rd3gMiRsGQ/Zdd6VtUWpE5bddZRtbLs3eyi0edXzZxIn9YzBOJca4xrj6lAde1FqJ5aLuaOt1cb
e4Fj4zbAigbNC8QPOcI3kgZjzxBLUp9f9QLbiKJo7XOnzMkplSPlXi6qR0O26aGT0uWjNfE5LQf1
P2z9RX0Rhzxq3JsavjU17CrYI9ess5wgLBr1m9b3XWDjbrbzHba2Pr2exR2btuwNpESqUU0LCSJV
Vs3/Q0qhUAMXNZqD0lbOS0EnYSeAbL5fEhiSVWSn8XhdXQdGbKJVYSnxNUx7cdJjjQ5XMuWG32uh
fSiN0DxaDXGr1LX4vVXTs8WCqNnpH2w9NZnMguklf6XGfrv50Kl3izaCLafVqftdbTr7vZyy4oSs
RvtoksHtCYxtLsj7xaATfNANlcPR0jQUHnFTc9laVq6KT5OS5o/OoMQfBdrQO6na1qVLoYPcAgoP
RNBVhCnjPjMqjG6veY9ShTMMuAwWI0Z1RZ9OlLYyPDSpaXy6H9g2nxJ0x4L/fG3zv32tcUTmn0o0
hxpPjt/GKu78QonT58EKGdZGyV6XeuuWZ1Tzyo2B2rS+ZfW6ydWucOOrU9u47w1IxWi5/DbZoYUm
fz5jHBhnwUS17Bdi+vv+w27tZFSckJSHWUI8X/f0LFnSpvewsQyZU+EuGGmIXGoaakNnpbPnU45t
1lVvdOeEUcDwjnaZ8amQc+zslOtLpFzlOhr9WNh1iIIh/rz61nZtjbEY++gqmGf7AoGFl2pQ1J0k
Y3MVqkxg3AaHZo3ecnnDrnCZFU1JbfxNZ+5LjSTh/3be6caFRJ2OcxZjfvqI631r0Peo+8UiRy2U
2fJpE9FGTOake9erFT7OEx2Cq+rGzldOrsjAviKa6hcSdKkvejC/vhKHc+NPHpvRxza0j4LZxnMc
N4ja6g59IRdvyTLLlL1Lfbkr159hadURRLeMvwR5tpfkGqW4bdZeoAzx/JSOceuekz4x1YeUHKck
9dS7r1GuSuvguKP6qIVZ9SPq+vDJLoWbH8gFyj+2H1jsz8miEHwHWHbTxhzgYYjCUgCVKdFwGuvO
OMVg6f/WRal+HIt5Twhva6uQudBQRCdh4XW/DQNsFUeRiDxfdXjpV0sPER/q4dB+uL9ZNvhxaPOT
QIFSolq8mYeh96PEdMGiay5S4fqQ5OIfcWibX9pZr9kJeYiaIdSk6IfeO9r4TpmM/AHNokYGM+zX
9tmYysw56vlSk0DvHL/Fjg1CoHJ1xX1wLOE2iArJ6Ssof+dnI9NOPWsjJ/5gu2mN8MGc5y+lG2Io
6jPTcbuHAUUx71j2JX5vFjRU158xnxhOw4hEw8PUudPsT2ZZPoLu8yJ/kFr2UkyVbr9T47SvaMP2
UXPWwUp8d/ifZP92Mfx0oLVN5BzbihTpCF+mjl523uTG1iX/1fFiBDZ3E8kcfc7Keepg6KqTcQW9
bT8PbVs83F9l405ibkjAJFrRHFvHKeklJQIAzF2qtFQfm2qoH+0iaa9izvJn2IdfvDLUvt5fc6OI
oCwilIALYZy4nnB3smr1vGTro7NQBWNu5peaGfABBkmyEwA2Lj+gA5COmaUjGbwOXVz6qahnQENT
Xf6qPFfyTbPpBbMP730YeUW/kyRurAdvh57BcgEy9F5C6W8J9BS6EaCSHIhAaEwQKBfIwKkWCg2r
SDGaMYBuqaZf7r/PrUUZSiwpEwXnzWwQl15RT70ML12iaMd50H868dz69lQhzVjNe5YQG58P/gbv
EuYogXXdpa+dpIWgxHyib8qBfDtaojf/tWUGZWKkO19wI24B5qRzyz35mhu+faORaVSRWi/4j7JG
IULFFA/MoLFzkW68QiQ7wcGiLrKAudcJsAkJu7IZrzYqQ5RTrdOdeLEHLwYC7TVzeayaMrIP97/b
xot8RQhRa9KuBRvx9tEwjLVa1ASVSz2YNZqHs3LKqvT/ODuPJTmVbQ0/ERF4MwXKNN0tt2X3hJA5
Srz3T38/dCdqiiii90QTKZQFZK5c5jeMByl2D97izlLMVYBCrFwIBiyb58vaOYkQLQOwUg/l2aJ8
fR4qLcq9OjsMXOrOJ1vTXIqXVVzspv8NBdSU1EXLAgvd5eI0hAp0THORjcE1jKEx3Zgy8mfTW/G/
cZ73uasrw5RC08r0/6VpUj8TcavF1xqYy6cqVdF4nkRkn/XZVj7D5bFNL3Iq1YF41cMRksau/aEM
qvxLs4WJYUqZjP/YuGkduZPvPRdJlkpnn5bOTatVn3o6BJOUBlXsNIjdz5UfYiVyEJH3VvnTW6Hr
gfXq9njp3ETGJKjBDX3JrtWIxI2jzUe9sL1VQDXCCiNBJf1Y74W/A5VQRGxrQxaABOyeYnhZXlt2
R+aKR6tswmFfs8yotlkQG0AJtMmMzqpZy/9hc6/haOUdkOJs7xPg+TDZIZcEVS5L3qjRL2L+Vp51
wKkHcWL9wS/zSbACBAnEcP9f3OrlawM1MrXtkqSBEoq48agmmlNo5vaHQTFz4WujYZ1R/r1qVhod
FOm3R5gsn7bpn84ldiubI+yQF5rypKfBUugFxk6x7Gr6MAeR1M8HxcveU4JaZIBlrUDbLS4sQnyu
oOrOAi2C5HaJ2qTtz4012cLLCgj0P1VrQK9Az7Uw6KYZAu79wLi7PnNmSM9kkpDXXr7luElHJtG8
5a4yikd9GcUb+qeya7dGdM2jKXkDjU0+wyhrD1befcmIWoHpp2i44XV3qtXF4MRZeZGVxcMj3v5h
wPgUrq1WR/v29nSgCsTxw2CGJW/yoGKssr5FyT+IIWPjMT9HTzDz+sv9l3mb4cEYAIJE3ILff+Md
kmjFyJy3gDCNpF6Bet9k5D46BG3pDmFNbK2jLnw2abwcDY12WqorWQE9ENTrSC63+6iRRdG3WpoH
JRIUn8KymZ6zLDHlU45a2M+oM4b3XVtYPgr7/WOqSSL10iIrM9e0cRX7D5+Wth2sajA0t2R6AaI6
QVMjo7dZfayj3HqIjEj1YR1HH1//xgFLrCjRNQ/cyj6BMla73ozyAGR6hrawI7+foay7Tla1Hxun
L84WKMiDofNO5wOBHZSf1kEAMoLb+NAONb3bXORBMZTVeTYFGhOKMb0b6TT7vaX+muveuaRNhyhj
1hYneh5Hs+C9Dc2XZqfRN1nrls25lcYQvQIrDRoa5Je+tjUvAdd7EO53nxRUAlBSkCi3E2dJt4Ui
h0YaTE6TvcfodHBcWZ2cxM2UKlpR5uP8VHYiOtlmnJduUZnjpwUHwyNw8m3WuAJaVxt7ANf2TbQI
1RG6OjZ3AZ4q6eJWmjX+qFJon0hnTuJUKOl/OcxMzwjKClDoGxpQ06Ml3JMXrBRi3HNsLtfHsWXo
76VjaNZun8ZD6jXq0BgHx2fv2/698vr3fyUMtL/xNWqTLLBLaXmjj7UZYF7cHHS+d1eh2qVFwZwO
9PPLVSYapCKvQz5t6xhFAAkwROc0Fr3j3z+ju58O0AkiT4D/bkR9I3mk2nC44kJdrc+G9gslqh8Y
fale4SDdfH+xnRBMNCAO0oNdS0P15VP1nTwJK9WSIB1VNfnInCT9ouKYob5NTSu8YIRQPshyP13v
L7vzjFD7GGkRF+AFb1s+nT7rTKkNNN/bHgT0sFAdeGFCCyxW0/ZRLfrhoPtz2/tFvBRhSBRs0Q68
EXwH1jlUcUOv2SxGuuvuWI9q/WRLnQQq1i6HD4usDtq5LuIs+t2iSNWd81F0+sfXPzhg2VW4kPb+
zcdFUUlNWToObADRz1BaS79SmwGYXCmeIqs/EoXamZvx3ADp0aOG737DFRoIiIxGUJ6xtR6TrCis
/CGe9afGXrpLY5lYh0Qpkkuz2np45TQeVriPqSSUb6R1w8Fn39tt670LumoFb21vXUTae12nsROU
UUpHM+t1KT8brTN/rhs79odebx+cShGvlx4E7wxfCvzCCrTa9j4EKm5hmjO1EiLMfX0pMr+xz0oO
3D8enobOeaclVnFw7e0EDJJUDGnW3sDtQBqgEAiGwWFUJofIt1Sd9cZZyiMu2E5ayCqoAK4SCqtq
3ssDHDlq7lAoIXhqSLEHOaM5L8oc+nOOZ+39vbu3FES9dRet2ORtS78A0FJaCyJOzjLCf6q7Bten
tHNC1JwHHCTvr7YXIqAoQbChwb8i2l8+WC3BMm4jKQlyecKpLQbd0gEguDpL/GMBV/X6qEt9RnsM
MBLdgW2OIpKl1ONGTQK1zesHxty2X4xa+0CJmJ6S0GgPct+9l0kTbm1HU7HfIOIKRER6VWK9YWyj
IBrD5dShquOXyAud7r/J3aVWZCYT+x3KSaZMsxQjkx5IOUlJtRTqKZ1a5UuHD9PBW7zd8xDK1LW3
jsonUW6zG9tWOE5STWmAKj35JZXnSe2gQ95/oJ00i2V07GW4QXZ6RkDwTTa+yjIIDHvYzKaXtZw5
VY6wofVr9jvkw+qLhaSpKymT7pt60xzcnLcXyvobLBy/qOxR3dtklFPSISU0k1EaRs+GIYpfp0Ga
nxK+tzdWzmS4xPPSxfULbZ05OeJCr///y3qf9dEaRJ2WHXvTHpc7YaIwaJOPqG2TuKbZPKZ225wE
8z2vB/njDtUyv++sND44mbsfmYNJCw3vdvbjy5PZKW2PzHrO28+j7rQgm35pC1179a790xhnWroC
TWB7vFwFOGkR1ylCVlMkhV7Jv/LGRrF80TbSQWDbe5UKEpfMQ8lcb8DdK49ecrqKpcKuvI6W1Z07
Y6pcS14ceFOTfAZFOZ6NrjWOOFo7Aik8JnW2SlUG42dbkbW13ikSbYygHgrr/VTqyc98MED/rpOI
4UJrEnOOLJLiZyZvVX11Ois+cRH0vjm18cd2icCaIO746pYOP4uxC4AjUusbnIfQhqGQNIO8UJj1
DHIrCT8syEK2vtQ0gIbvH+i9HQWrAPg4OgwQDDc7ahJVZmEXnQQh4tmaiz6W/bG2u/b1EoA8FYcV
QOxKstruqdhi8L7EZULV3zfDOUHS8ZONOPCAXoc9PZZdTm0POTkTKBJq4UEFoSo7RxblIfRmgWze
Sulb+pBVnZMnwbIsdfpBzbsJzTJNLMJXVuXBL/lUDUg5FUqMttiYjOrsayDZNFdVEH9zY1uvInwR
kqJ0pRhkoD8Zrd1es2Vpv3aTWkHJ6KsBPcc5NM9VPk/xVZYHLXSXWY+0gwB4e62gzLZyLiiH2Lvb
3qaB6m1eFmkSNLKaB3k6TX5nG9m1W7Sj/bEb8MGOc0xQ0qEFtgm2augodTsMSRABpnpbDrqGUhkq
VacZfbZTXMfTs22MyDlBcPuf3UUg8hRsk16/S9EwQpIOjh5zpk1ESrq4F4aBgCw4w+7NtAySZ+W5
dRD39s4COSpedEzhyRs3zVQkiaOis4Et5Gk9PBhWI13RDLOPGgR7X481EMLk46HHsXmjy2APJXJz
TFcbxfQjOTa9toOx6WTCOmBl32ZyNCBAxqHzBQz9RnGLoD1CTBnJcpaqe1YQiMeynZblNCiDv2j2
7N//Tru7BawkUzP6XHRxNq+wTye0F1cnpmzR5B+oAc3DqbOKQX/MFKtQ/IZmeO1mqAtmrlOkpfUu
7gv7rZx2UJju/5a914wm79rmJCG6qTzo2QrJnpF0jyAJ+bbehEGUONY5waHu4LF3l6KGZ8bLOblR
TdRBkUAGBdZbghUcfCWTW+V5ROfLw7yFue/9B9v7qNSVtE75oLcgkQhrFNmSUkqqzii8CUjTo0jA
HjhxqP8EhHkE7939qOBDYBpR7yBJvbkj1ApFdVpuON+Eo5q5aBxmj1qn69UVneMl9caS7gHqVOLj
XERJfarCRlzTqdKO+jM77xlx5bX5j56ZTv71MjFpeSujhl4XLZNl8nJlwVEGuFVyHYqxPrgydtci
uFIfMIqF4fByLTXr+dR40QTAm9Wr6STNybHg06UKJJT7H3Qn7jDqpd/EKozQt+9XjI0eQSNm+6AV
eMnztjqHcnjER9m7A8l1MBalG8NV+Ocz/9Ws0+YJ2i4EisBErVV3EaScfuIrpfwLsMl+oylFiVXH
GKrFY18OFZch3oPTd7TWE+eEWnv1qXNmuT/pyPdfy6YTsj9WyZgqrqbM2KIqOqrVXkLl3biYm6Qr
gMe2TvpcZc7rjzYQGIpham90UbaZG57jTJhRLw4kU8OSt7YVN8tFek3NzDg42juHjaUInVw7YFC3
tUY+xNqgjnEWlOiLPytS39leAx3pW9xL01nTw1k5ON57Gw+KC6QhUmIw3+tu+eszRd2CWkdO9o1L
xfzct7p9qSXRIZrYOwflxE72jYsHoFPyXzCZ24er5nIZoPUxBbJF/E4qnORhaVKzvPDy9Wcoc1bA
XLPGjhKe4cE33Nv0FDHkMaCMyP3XF//XY6IlBXQjZ+0YHY/TDBjz1Blxd/CEey9zVcbiSidcct++
XKXUBiXs1mmaU+e16QJrMtBol5Lf5qInB32Fva0CjhRsOzXTLekKTc0Emfsuw6fNTE6xGlWPkyQ+
VOpQ+oVljwfaQHvLAaNYU3dIAeyYl482Ij5UjcDpgqLMdb/ltvkseujNkj6kl1wzjgZYe6+SljE5
GJpRDNY3aYsRp1aj63kWLOjS+6k6hj5bsvALTXr9yAifANpBtA7h+N9gYKhX0FIBpRXI4RA+KtVQ
nxKRHw2Udx8IsQeGJoCkblQOgVf3vW7T5upmYXkTvdk3ZeXo7oI+76f7Ef62+8oDQcWBwE3P/aZV
mA4l6KgqSwO76ZazRFxkBhbZb4HO5pe2bdOHrA7lV3dBWRQ5C/Jl4uQNQrcAwVfXIiWQ1KTKhlAG
7rLq1/0n29uFkFLoS5JpMfZan/zvY5xjma5CmQ00ULxQ0Bu3dOr5LOah9iWlOHiPR6tt9qBeFy3X
AirYQxkbT1WWf0/qNH3XcfS8qp3T0/2H29shgNnI1WnzoLW+Wc5RZ3gVhUiDeYBn0AM58KQI9qko
OQH3l9p9MkDJQPVQiL1JIfHhXRA0ZjPqkuScY03NrmorOi9OYvnURNNwvr/eXvhl38NmB2V8S7vT
1MWxCpvGi5Mq2ZlUvgrCVVX5/ip7L5DcCXELrunbGVelY+Xr9CUicPbgnAxouKeZTuVV9GrzH74V
EwYqVMYtJImbb2XTMs5Gk3AoEjU+l2Ecab40LdMJ8echP1hs72tZSOoy2KFLdtNsLcViNUIjFkqR
DElRiUYvthBylhfmdVbZHiFQ9uIHqBuQqZAGAdCtv+evUwbqBOZJwTU2O3nxqcm71kVANz7HVSt/
Ql9mOamxdARb3VmUJJEbhkqYr7fNstiHeZOufXJeQBuUGarJbtaZnTebnfBMKcfMuG/ar/e3zO6q
xMhVGYqLe6vSJFkqHFNrSYK2wOowpoK+ZIyIzlkTWY/I9BTnZSmV1+/TVbCT2aShrL36TYVTDc4y
VEnDonObvumLJfqQKHHq5+qkH4DFdo4EdT/NMPhF1BbbT6lake4MIb6EkxUp9jk0s/qtSEFOPpQm
pc1BabGzUYknK/YDVuSqovFy40y4eWRaFFKPp5n1bx3V4WXo6/ZixKPUusxax4NLZ+/zMYSgRFvl
tW9gx7zEpRgGLB6hxUleHOMlouqRuGqROpwL4PGeLmOFfX/PrGd705Bfy4F1rPsnIdp8PrW2+8HE
pj2oC6V6ZynTG8pY8xxb+HJaUR1fZlFMlwmzro/3F977mKxJeYD03W1fSimaPgV4QiMOYa/Ew68H
6d98hMU0mGb4H77lClqn7U/cvmlPzSopA+rwcaCZZdR5aORXrVdpVUQzrIRS9c4uuOgP7qWde4IL
kHsdxXbQCtusD8/ZfM14ocOtsxbTKbJnGw+ugw+4two6YhRYZHzE8M0HTMwaWlRHz7vOjcpP57Xd
WA3FQdTegZ5x3hj5WRB/KKy2D5OIbKyQzgbIp5BEeAN131enrqR3Dccw8VJUKwq3LeqichWYQL4Q
uhH5SwzQRLa07qDDsP9zVnDqSpperdBeHk7ICWUOgpH0QgPrIYYy9wr8M56UpTC/4BJefS3QKcc7
SsqvGXM3v0/r7llMqEbe38b7v4TO6qrmtkMZi5wp4+QqFNRZajTePOnxk5FIMVvazJygDUX3plEa
/TyXxvwW5Wb5OWrwlMdFp3s9zxWQhuywHZg/o3m0eStYA5tLUdLrbdLoZ4bmDFVb0rqIrqqXMZHq
/7D1yLqI/IT9W5ywyFogKIZJSqkkywfDqtO3EVCFg7O7Eyg0Mn8FV4dVLG/bwEZ8w5wFuukB4LPx
1Gr2z7mNujOpcnVwv+zEQhj/BAmO0crbXo/a36nCENqTVciQ8Zuy+q5HZTI95HabvZFhL1RuG+UF
mJca04venkzpcn8n7a1O4xd5V7SaAKxvEhWx2FWb0a4IJHqvDICB2yR1W56VZoquaa2blwbfgZNK
IDv4jntvmDYkM30CMXfr+sv+eu5eCGWes5xWt5zOp8SSbD+ywvRCp6o8iCM782fAA8AjoOITErc7
FCUXonA7iiBd2i6Q5a7BRiTPvbwV00cLDX+3wC7tYkV4RboMWV/PEqQAXy8BbhwC83bUj23EiHk3
n3ge0hMMleW8dAs8m66Nfb7swYvdudGJmPxMqAe0ebdoEDzPSzQYm/ChSBzUmCRjeLKtaPYauZn9
lLntKRpl8fH+PtphDK4MSDSdQQ9QVm6blS2ZdykybgQZ15DptAiLqbC5mHl+WuoSh5cBtBjq1Vpa
KvCGR/NDYnQRFHzDDAdvsirli6IIbAtse/wtj1FW+2qKFYPX1Ln0lFahyOBZqwjUNrhfWZdhmcT7
WJk6HTehrnoMy3SRXWQ5RHLumrb8qjelMl+opdLMZQjffWdcVEdnhl3NZyxqY52PjmKqP2dObF8L
w5xjP1dE+a6AHtj7PdKQ2U/a4xR3aDksp6XrdXGd6lIoX1S1mz/iP9seISV2jiOKsVBTGO/yMrdT
1xTJRAiOcRQYWVhfcpwazkOPDl4mVcn/koqBzBwWEWScWL7e/4A7uwY6Ag0cFOvIPLdjwyhU6qYY
GXKpVVQG+ErC3pyi/j1dD/QxBtEgiJoeYed3Dib5Ozx6bEVAO29z6zrDMqd3YEfmvahOzpLJfopc
9pda1TJUerLqMoli8FoL/Nkwlf23+8+8k8XQLVhNC4ExreCJlyGotIYkhRZKgoYQ+UMbW/FZzpbm
QAlkbxU6LYD4yGNwatgE+CrHI8uZ03XENpTCxcd38MusmA7ai/vLMI5Y2xEwTrcpWbtwPUSgF41x
KXI3n0X+vYjKI2eLnQIFbSMCNgHtT4b58p2JVaeGnY/dY+QYz5WNH1HcaqrbIpjgl+NyNM/efSyS
WfRjIO2wSV6up404RTkFSXTRSVWQ2F32z5QNR7OW/VUc5qAOdzF/vFwFYX+jF1z19PtQ+ffFLBue
SLNYfX1agd8xsE7uO7LwLXrDSqCxg0RCvGjUO+EOSkm9VVottOVRAuT++v3NSnSLoFXJgFNePlVU
KmqS12DmsgL7s6YCkR01h0KDezELlg0sYNIyUCmbVcyu76saBFKgC016w3Gy/ARxt6fFTluULSfL
J6IUnqJMrxfZ/mNNBe9GRYnjpoW0SA5csRTYqLIwwJxLGVu6Rerfwxr8ev9N7iQrTMhXVDCcDEaZ
m104RrY2NXkeB8Kshm+lUdQ8Wdx+nABKH3y0vQO2Ku1DBWaodONsnjiDZscdns74fzKHaJygU7PM
M4vlcxd1X+4/1+5ifDP6weu23+YKEO5tSUt1zL570T07Rhy5eS/b5wp37tPEuziYle2cs/WxEBeg
hU+Te7NX4kVXs1ErkajJk/lMIjE/LHBJ/ftPtfO1WIV8ltwNut02tYy7bJxmZcKMW42Xt1OLG47J
NPCpb8cjFOfO5jfB2JBZcsJuky1TxjsIA5QoYNDi6EEip1nim0vfXEtbcgy8Bc3k0rBJPzv1Yh6E
/L3nBDoKaYOZEnXp5v4qtBLfGHyGgmnMmtQPx1z5J0zGpPLlSJ3P91/qXs0JngBkClNOmprbMyBl
IizM2iyCDA3DkzJroZ/KU+YmViedB0sNr7HifKRQxAPZKBxIyUrk2316cBR3tuzqxob/A9cPo8L1
7/+qG9Car8MmGfIgU0vxUKCE401g1c9G7pCkDclRjrLzhVcS4RrgVozR9rFVuZT0OraKYNQmuUFa
JI6+ypOktr6lhDOZS2y+bdMo9mcIib/uv/Od4wLID+gIWBXGa9vrorZHLvNQz4M2B+LHBw6Nd0K2
uiMNpZ3kD3AaeR/Af4xLthx2NV86Q4KlGWTjIFAmHqDGch+fihaQX42kt9c2bX79Dw9HxxHMD0Kn
N4WvSCr00BqlCPRQbh9zvckfmjGpD8rrvUejJoEFSxsOvM/6ef/aLuBQ9SqV5iJgMmT8bIdFvYaK
lX5zqlKDTSOQckJ7OD3CrO99uXWkTGPEAHy81cUFpgJ8MYwKuuJpf0obK0Z0Ux0P4GI7AYBJDzQD
JkJIOGz7YyGNb6hHWRnIWlXKLjAe7VuTtOWALaU4NDXbOQk0pDl59KYVjFc2wbvuyNAGKeQkhKbT
X21rbJ+ZtgxfW0eJCt/SgE56+Oz2CvjLeSqNy/0NswcA5gdAhGJ0ScGwrVH0UEnZNTZTnGWCnLL0
eiq74MSa723kJBjx1Ua1XAfCRuRaqch/abjWf16idvpRd6qd0FvuhOJKcK3Dg1t750twY3OEFEBe
O5Ar/OPREDT5aQItVVnY89nSMv1K5SMfvIadAEgKwgT8T1S6IYRJQPhNemAZuVxd+cZSDk+YI/ZY
o63W61CuD4LQ7msn0hKEgH7cOpJLRiZgF4P86J2we9MmpvGO3L+2z7itzvY5nmRpwT9wSmW/RfLZ
DLTMbP5BbRUVd6uXEvlhyVPtCgYfOcv7W2LvtVPtrO1AaGkYbL883VIVjaUysSPKxMh/SvEMt11C
4iMcDf31MG/e+HoBrDaCN81fSbWziXwDfQIt/m2EuvNkN/1w1mg+fHr9QzHbgoZCC3K1rnr5UBOM
oTBWjSxI57T0ZzmOqa4QmMvV2TqoR/6UuJtJDJPyFWxKEX6bQuOyacxRXOdBl4XJv2PRLO+7MVtC
d0yd9EEZHf1i0oExXT3J0d6xS+M0drRvXn18HAILIzabAvkWq5IoheQkpZYHtaaMugezsE99sG4r
qG1WmyOZ0Ntt49CsJ4NYy72V7PfyDZdpP9hyBLrcWsNmmc7Z59k0vyP0qr36kmMlJpTkoxBhb5rj
A7d6ESI+H6g4aLmGHC4PdZkd4W9uLzlWQYcJVUsccm8CI23yURvsmMEE+ruf2CfylSQu/amBt7Nc
OTL70yCjMX/w1W4jEXAwXJ0IfOD6bnpGKXd2UicTooSLmf2DErAKo7ls35izXovLoMWKer5/NG6v
VVakmKUnDy/gBq5slQ0FmqHHwRgLnLbHLvelylIOIuze62RXwLJYcRA3aZdWEuxaxvVBW2fi2pSl
cprz3n4T4612phTo/lnlPF9/FBnbI5T7p/Djj02mEsUUKspCNRsnheqmIUdvcfrIo1E4/9OgbPt7
ZFr6oPRNdkaEULgVnPHi4JPuvWCiHECkdZpDUvjyZFS2PvJOGObQSc8vYeSEjyQvR22Q274fQ0N4
kXSqTBDK27ANvmNWsH5IgkqS5v4yx7pzlbi8PwoVLb+z2g2yDP89yj4AwI17j0lq8+71OwmEIZ1W
lZ1E3Hn5oMj2iS5XI7gD4SAeNE1S/BGx3IPe394J4WiC2aR/ZZAfvVyl5yX3HQY1gWqLxZvzqX+X
Nip66EL8SDLALvcfai+uEcxNelgAh28QcgUqLjjzQB+QFYKb1GgarjSR/dAhO3awUfbOCC6OyoqQ
W8uxzUYZclVj+1lAu6Os8nvHAGKOFikME8uMVpXlTlyXYu4/33/CHZI2XRHIuytHmWt/W/P2s1SN
cknBLYx6Cj0boI03TaH8JIC8/jbytuk8OPPKxRDp7LjUinp4qpfFfovnlsR4pxD2z/u/ae/MrB93
ZeCSFW8r0hwFRLuZhyhox1j7kQq7eKcP/8HQdb2m6UIBsQRCva0FJVuCqdEwGrCNLgysERkWRx3m
Z7ORjyTz/wzEXmYFfFgk8AiAjKtu8JzUwkhOOQT2JI0zzFxRc3iq8zGf3UWrWzAaqcAmTVjIep0T
rtCPuAnm4kcjygj2iNp+Gcyqfyt3Xd74nVkP2sW22PK06LrFdJeo1BUXCUeNGcwEKvZsd45xwjGn
ai9SL1enqrX1jHZCHX/tNGecPa0dmAMo0wJ6y1Hi0vIW8LqaOylSOxxE/53PuUp20S9FiepWKBXR
aXI9CQTFVDoflT4znzOE2Q/K0p2TyiLsYXw+iIXbCCi0TO3STosDyEWdj184MwF1qR+NYZQP7syd
GAQ4F0zI+ilvqyY1Squ5XjEv+igraMov49uxU6Nna1nU74U8DQeRYXe9ddbJPt0R8hqsAsl8izta
yhBJjGPzKzqc2XWge/kWBV/74N7c+1zoclAXUkvdsiSkyhlQx4jQqWvknvmcMp1gqHcHq+x9L54H
LWI6bbdN7losSlvCvAymOUseld6s/FJSFQ9qWHVQ1K+Rc3P4VslwEoBVOpwb6uWdUaLHiAsJAIeo
MeafKVqTXs/8/jr1We9Vkp08WThFveuSQ9OqnYdENZF6ap3K085XX66sdArDRQ1xMoc2kHFG1zN9
E+dJ8y1LpO7f+0FzZ5cAUqKPAOOLV7pVGTIbbUZaeaUTyHN8xsah7LxeZ2ZcpK3UuE2hqwcF3M5G
wZiXqoq5CwS7bQBNNW0pprjKgyWSSs8cCu2yes6c7j/X3juETkB7Yu083zgUmZIBJ3GJ86BpdTrc
IooDjHpND1DakVTH3lLkUMC4yS/olW82CrpXvYPRaB6gw7V8x1FQhB4DOfNrDEfv1/3H2rnuEYQB
dGMwLeXC36w1EJz1xMAwtVTH7FmZxrnxwrxV/4lDNS7cSVVK1FLL7CAW7y9LEw2rOIUZz/pN/+re
9Ss7uZrB0Tb2VPRuT1ip3CHKjFM06ZLhNaiWBbM8Okd2e3vvlikMqE9w5GSpm+edOSX/TyMap970
Y/wFPxYazqf5JKsf7r/avaXWpit99ZWNuM2kpNRQpzS3uAq6wkBxBoF516r07JSPGnCH+4vtBRfu
G1C4YG9uVSdGLJLn3MSPQx4N80ubTQr6tlprPZhZYzwkS6VdFdhDz0mR6Eek4L0HpcUMPYuXqluq
9vJj6iBnZ70jqzBsaC9lrS8nuY7rcxzb4uCs70WXv5fa7JusHzNRTQpTYztPzkVit+eR2+P3osV4
DtVR+PpRKwhoXAX/NP9WcsXLZ9Oktq7iAheCXhl/x/oQPmVtfATW4p7hv9ncDetFx3ahNUQvbhOh
EUKJGTMAmgqryNA/5pQ3S+nClpfg5faqfM6WuLXcMFTTzkNMx+i9CAV/ymWIJVivFEXuWUovzRez
ts3Km4Uhv8flRvtitbmwXJg1SYOfQD4ZvqxnrfluXtLmdwpFKXFtu3E+itQoiqtjIjdx0exaEac2
KsrWlRDoDjJFwdXdydNQ9qJiGn+bcmHjwFLa8lfFLBzVF6Ak3w/DGH5IB3NpT2OuFpVvqhMC7k4i
hidpctruXDuJ9tUupGnw9bQXtVdk2pL7GWMax2+NeuhdTHQlCaPRZXkzqVplPlRjD9Z9lIDcew40
159GS2H5IaTTRswIzVS5qFXTQn+cF/q0A5Jz3hyXaeZ1oWRN7mx0jOQXYIt4Is550b6BcITTcJ3Z
WUV2UU4/cgQHUbimtwQypRDT50lM6SeilLW8bR2LuZQL1j8zfiE2OSEF0SrRtzap4/Ehr3Tnkg9w
Rh4kdWzFiWxeSTwtle3sFMpZap7kXOi4SOhC1YhrsSZ5pZbEbxbwApmP11P7P6LHZD6q2RSrJyFJ
DbioMSmGT8lMkeMvtp4X75aybv+pktp8Rl5P5O5ijlPzbjarqHKzxly+2kbq/BzNZT47Ex5Wbh8j
9HOVFLOxLoVc5ygcjsPwpk8LNX0e23EYXfinwvapK0fS+9xIhb/kA9zR1Bn15SrjjSdcIXPrnZDp
tzJfmXu98arRxNmwojfVXlN5UHJXZFWt+03nxI/FPLY9xt+p8xUNstH2uqkwPtWO0RauBVjHflal
cQyMShkzlIXh/HoyF810HaJyrpF9sHM9xt6kzRW3c2BOQfSpxs7PwEfVD0oamXhvcVnUrj2I7let
I/Pnhplk1tjVMXH2Wlzk5ceqW4zPvRRGAMCMpPCyvkBU0UyZUbszKDfxbqCYbN3cNmvpczE1qukJ
6NWBVLXLP1qCyP27ApvdxSVnSwY2pTMPD1NcN5+GuTU6V6867UtVq4tyRmjVLH9jSanmnoqZxlED
aeeupC6k/8ckj7xjWxlX6SRg/EHEMPpcewcQN/zo1I79M6c2/6dulV/NVM0H18lNSF8JGEhAcUGS
7NwopbepPVo1DALsdObYa1esXRVLyWmWjB/3L66blhEdftSaKUnRxmStzYU80daXjdHKA7NVs2/2
5OTvhdaZYI6cpPtaoc956dO25OTN02fwukl1uv8Dbh6VkRN1FO1H0lVGiZsIPyVTu2RjjW507ZTv
p2iacWgMR8q2Jj3/l6XQzgDazZWyRUkkQ1EIR4YIGI7wNfNCLNATKuOsSuGRTdX6q7cXCtkco0MU
bG45CnG0AHa0C+a99Vj/Wt26fio9k7LXP9CqjcsNuWoGbbuKIkbbDTA/1ZM2cGybZUocz7YT4/sq
H7scbMq9S5KCF+NTIHcruPjlXax3lTY7BQVUClP/yYm18TIwIJ4upjaRttZOPD3oQ6GcSlmZjk7h
3jbB+Zq2GNNmQCibjl9RA76jRcQpbLGOzDu9kV2VdR8Kqeter4YLiAZcALq8QNdu4DSFGctdtNBH
VRU4/6lKiLK76dJiRnLwTv8gT19slBW6yFXJG8W39qauUU3JLJFkZaCdZMnorw3Tx7lx2h+LXtj/
MyOd+0rO7VR186YpnlOzieznWa80ye8iyc7O4ZTF3+SwkBnZjhS293fYzTdffx52azARmI3e7DAs
O2cdu9I8iMKm8PBU5x5pl1Hzs8r5PghLO9n2lHlhWBwRqG5STVamUgBdvkJIkel8udtKJY5GUfc5
ZUg4nSStyE9ZVQ0XI7WWJzU25qP+ys0OWxek4lvpu1QN20iI9HAd1hELFrgaB+UsTxyr6gOUlOyg
SfUn0Gw/OixaChMGkbQE17f+V/mF680MQtdiEqku4eCqowCxPamjIXxd6xruxbC2S5eMZWVV1kWN
pO2cNP+qaVK+lzFx+qgasT77ywwj/jr0iGW7RWy00VVzautT3rbmiBFElf4LXCD7lqkh2KV54vH+
j7PzWpIT6dr1FRGBN6dAVXVVq9Xypk+I0YyESbyHq/8ftCN2qIBoQt/oeDoLyFy5zGtOvVoo82mo
tPnffJQQ+yz7AHADgqtKinVeXatf2PNd6ybNPPbv64hO3clqIJUyZYNh75L2mDTVQOl9r8LQGF3K
ASv2cBhNHJersG/dsMD95S1hS3yskYEKXGWyh6+vb8xNgOVrwRukZ40CHvxI9f4V5nlkjlGOrH3M
s57MOWg/G7Ek/hZXt6xCF4xxJgycTSCQrQT3KznNbnLaqsS5WHqqs+pI1XILAWMZ5lPEL4qQ7XQo
TpLUTMGU3mYriC9pGgwn8h3ZH+Ok4/srgRelqv4cxW2My5wxv0S1pT0PzK3919/qJtdZfghjQDI/
SISwoO7fqjkEMp0s5v6x0KcTZkQEe6lhNi1roy9siT1JcDw4DnsxhuU4Cjr+oxtqHSfNmRfgCT2Q
MP8ZGll/TaTQtlzqS+sc6IX+Aj8seQoQ5T4i3O0devR8FmQ3+AMy4PsHZmuVHLIyv5ndNDzWctqD
NwuwRuudI/nf3aUQOaalymobdZtEKin3FugSYtQ2DU4phKmCWMAoZvsg0dn5jLbMgBVVVppy9Pvv
n4oqItQm9HpuU+MUl0kX5a0UlnlSGDV4ZRUVj7IV5AeL7jwfDSXUYcBNMkFaJyO1Vplk5nN2Q2q7
fdFwpLzEddd2bqzO1hGyTtm5HuiXIRVEO3zH9JLGGRVEz6apKRvdujeUq1nXmVs0KeKE8SS7wPWT
Uy06+9fAqNAvYzB3wpSbhwQSzUXKZ+NKF6xd1CpnN6jkIzWjncyacS/dIISaZLCGqwtsUQ5SxpH7
JDYs4FMIPGYES0Tqzlg7FJ8wA2q+zeCHz6NAIwq1jXR6eP00776jZUzKkV0mTqsYWdnAXWpK7dus
CvNR7ox3GFSgzDlkMKVwODnIZfaWY65DM5ix5VbasDSrfGbilN1KW5E+20WD8ICRoTxa9ulptqZ2
PFhwi7KhDQm9BbNJMErboWXTl7mTZi2Y1cAs34IjCk9ZW0boLhki+Y430XBOq7a0PC13pk9Bm/RX
uE7FQY60t/FpuUPRp4ra+oOqo5TWmQ7IJjOb+DGD/YRub1+5rZTFB/F59xXjnEWdRi4GeOz+YGep
PFe2GLKbnZrtyQpj54JeSvrglKH12M619f31HbT3aPT2dYBxIFJ4xvv11Ggsh8Hs4MOGUfPCSsbs
obysfzb6vtYPPufew7F9OHRMnNBbXR2YDrPpEAsrgdYS7tpCEfNFqdTqUiBM4nXWGP0PD0eVjSMm
LU127fLwf2RhqZILK5hxSig5KZc5yD/0zjieYixRv/z9a/xzpeXJ/1gJVIkSzqRDt5Yhsw8sTND3
ou+Gf+xRw3Tvi1FPYI20ECKN9ZlXG1xgHIWScGrKwi3A8T2lTYurFOy3z//DUy2YUbqh8NvWycIE
7xUzXtBRiZy3t9jisPuFTXwbsGGTDkrdZaetUuYFsq0xNfitd7Z6hYJWmUyXKLl1Udh5g61Nj1Fp
zwepyN7bW4Q1Sc2NncJvaMxYb4HDolM9a5+TORKnsTXmczk3Ry2evQeiwKHcoLJaZoP3e6JPHfpJ
FYO6JkxRJaKdfAO8c4Rg28mt2Agkr1wDTLvXQxAMuM1krHAbg7CJLqrcRK5uT83V6M3oFNm0Z+Oq
by4khEehau9VkqFD4QAHuOWTZ2YKqoBLDVmuJIavIU8PdKGEl46iOL++EXdfJTccKBEGthvqQmOO
mExFZnojvYbtPLVoavbWEbhx97Yhm4LxRU3MfHB1naKvHY2NtZQcgdOdkiaZaZTK0cdJm5MzyWWa
uOgjtSdNzHTqhq7BsNgqDrgpW9Qwd97CSoG+wMW3yViDDj1Pip8UL/FWDU+JGpgjvfREP/cJUgSA
SuwMVrAE0d4tcqfuLkWRoWgsBI6tVNtZ5gIl6K7k3EdNr73NRszhl9Ez2YK16z5M8kBlCJADl34c
zIohhmlJ77K4+DEEo/yPg1jbS8/I4eDm2NsAhAaKB+q0Lb1XDWxT0pwyvY1ybz5Z7RB/RarkSJpq
L6vmlge8A18NI4/V98eMQs1FmWU3K7bCf7NuDL85Uju5ygjJHQjR6DqjOHJ33ztGPNKiybMAQtdB
ttWx0LFb5JyMzJCfMmXKSjdwrFZ3gWSpP14/SHsfcFGAwxnEpt+9RkibdWPPcsZi/BgotVo8lBf0
IgLy4zrSL2gCRW/HSh58utPNQam9BPBVgF+wytSXkNzp+CzK1X/ckVGZhohyEg8ZKOkfKkX6T4yp
8wsrrogauOvrg1Hmzp65W2/1NesoUHtnGYG3qdKnbq620w9nVhP/9Ve6uwxcaHgkpDSbHJzwD70x
0gT8/UJ6kir4ygxxDzKZvdCEAMPCpAT6oW+00vmaMnNLbMz6SO37B4SGaCVh1276Zpyaii+ZZqy4
Rt6ZqhvVbZ27uOzEqZ/hN/bX42gEq5BvBeBL+clBWd3UsiVqgh85Y1VkL5ohcBG2O9MDdVr8/W2N
tQkWCMRkXEHWowM50GstaRGa7Lqs+NIWNl2rvIAdmE7m/5AZLB8RQctlULEB8PYM97UupRFnozPx
sbSE8RwlZeBbY28dlG177aClKUiooSnByV+lBtiA5JLZoKpmNHoH92RSu1+ZKIsftVyVb8ZECc5K
2lSQ+PFQO0Gh7K+qlneKi5eddrB/d+IPOwq3XpBnqFA4zv2xnJq6tCWFJFk1o/BrV0+KZwxFfUvT
cDq9flReXwqg1P1SBTbH/ewAk4qmIPaKrqt8RKuyt5JG4fz6UjuhHN4ASob0YZwFf3O/VKNhBtws
CXkkFDBLFvyEMUriqzO24lKhjP4wRUfYiW0kALkEXJD9SgHHDX6/5qjGVZvkNa30McCBLQiNT9SN
8pEm8DaOsgybkQbQkpevSzYtCi1jdugl9r09neIw1p6aQcr9QMrNN3HTHAkJ7K2nIm0IJZhNS0f2
/rFUURXarND2iaNScZtSCZ7UIRJvVa03wS9hnPP6p9t7jTA+AWowlF16wPfr5ebotE0FT7UJeutj
JynibSsr1cEq272ISRTGE4wkNTKadRkV69TyJqIIt4HU/180c4Oz6KLxSZPFgVDc9s5lJQrQhb1N
dbOuA4TOPGuKgM9BKSn/nR1ckzyrlY2LHYwMBdAtvRoGs9fYxjDy4BjsvUvWXKgfVDz4Uty/S3Ac
sI01QHUFtkrXZhyVN/FYHiFJ93bIH6uoqy+mB1GUTWrOjjRa+V2oTuJcRtN0NpXuuwTw+fL6Btlb
Dn/FxbyAjHCDgEw6EnNY8kgdT2Xr5YNkJS4GFuFjbHbNpeH/OdAv2/uCzEXJeBXgZpsJttloSjDA
SrzVSjW6ZmQBsUFDAam/Mfgogd2mKdkn3zF2d47i2G/Lv/usiZ4TuCj2z1L0b+o78PwdBVV2G5Kp
BRtikUG5LW7gitczH/lUVkIhisogUbSgu4mxk96A2sfICjPIr+Rz5j9IrIratccsyRCqCvqD/b1l
FkDKZZjKiSWlXCwI7jeZrQpjYNgAwQ8syIdQFOI81H3wCQ2j/g2e0fMDEC9MrFMsRarMll00mzUv
7Bv7KS2s6OBg/97T6zcGoIdfRFFMNF79HEMGDRW3PWxbCP2525lZUHuJ0PTbkA127XaRkcc+5ofZ
dJaGoix8e0QB1I0VLbU9YE165tpBbdoeYF6cp0OljeJ3SVI3ltf2CX5kVjaDvYojmw7/2NaqfPAI
y6lcPwF3MjkIIQHY6HIA/syUKzsqYsfMbg6130mniXTuUBiCE2rXT2qAuo+TIhQ3lUOOBmt9pGW7
c74MDDbR518AspuKBBNeB790Nb/ZfS09D3LfnhUjNS51MTkePaEjuced5JbDrKG+SGFCJ30dITlc
Uh6GGLxUiSNfJ3z6vMrQvuqjU1SeMc0zNkllAQIBsnb/tqqM7As8qPFv3zoIXU7ZItKDAsbmXi1y
E594pplXnGS/VbWevYP+bi5jV+OhLuvsWZtrUGDynC54LOP6elDbJCzMpxaKMJTcRSN+PVzhwUys
Qkbz6khwQQpwY8/MjvonRg/jOVOxOKV5ekS+/h097nYagtkLgJYLyoKKaKxqstF2ZjuRE+fq6MgO
vtFUE5JKMwhdPOrG6HxBbtpG5CntYtes7epd35Wy6eJan0S+QNbrmV6eLD0EzsTkcA5E+DFn876V
TXRRZ72ZH8ke1KP6Y7M/+dGIEiC2TGcX0a0lXP9xPGhUj2NaSPa1r6KvCQZzF90KxbmB6u+1jV4d
ZK07y5EXmxBOAb9vOT2YAjbBYph6Ra1x/BBYTeMxIcb/ewqlH3ZVf/rbjQAZFXACTbVFuHO9EWwr
lHsd/9droeUaAy0RdG+0Xv0mpYH+LkO08gEkaHtwpW6yIRw58J3F85XOrU7P8v6VjllZ9dRGzhWw
0XS19cr29Al1wWFA3PD159ukJCxFmw6WHcNEgEar4NZ3xRgGzciWM9Hx823U5cIHHQzIf6+vs/1s
UBWgCS1kEF7oWhGuNzhN9KqsazWktp/oqXS1OuA9wRzH57aslINtsgna6FPx2RBUYqZMO3W1K1t1
sKtMbeyr0YX1e0cU7UMFoOIhNMripoxO70pWUby1R7TOJy07ap9v4wcyHRQ7aNHR196AWyo9deS5
VaxrpsnBM9IO6XfGlh2rGrnxgrAhl7JjVaH/+lvebhyWRY6Ly4IEaZOsd3WLajwci2tkSfNFgC/2
kBd1zmiJJwcbZ+eDQtAkCaN5xOhjvXHCLER1UOsljr38GYC2eh1i2Tpjx537fTmmX15/sp3lFvMP
5HqAi3PyV2kEaoVZseiiXxOzHjIXulfzfbBF/HYsMoT4h+mv8VCgI2DO8REZ6y8T3fszODUQ6OgE
OFd7yO2PUlXKboLm4zdg50x3lPrX68+3s2EWwcml9CessW/ul+vw+6NWVZxrsFR0A1zbt5PolGdN
siq3dpTuOstad3590U0mvTwjQgVMeha29jpVhIYCPGWunWub6U54CXE6K10nW2AfMygjcUXEUXox
0lz5p8jq9sipeBt7WB54xqLqtoSh1TdFi7UbTJNQXvPQ58nWxEPAQx50rfZW4a8jz8o9zmFcdtYf
95OdaFoXtLZzrepK/1qhIXor4vCv+44Gm4WBjwGoBW7/up2ahc0YOhLkWSvOacNLjXrqSnGUTe+c
77tVVm/MrnU9pM+PqNrkNKfKKcENB5rs0nU4utZ3Xhs4YfYkdwJfZx2ww4Jtr4co6lrtXPlKN6lX
rbODg4C1uwqfBqi3Sv97zf0ao9IZJDJ65rPZfFVGAVY+nP/at5CPw7TKYo4DsYIL4X4LKKGiZFWN
2KOW5F/mNkgvWa3EXmWZw0HWSgXK37rP4cjTF0wG2nfExTVkQM2qQR1jLJObwbaeraIKv/XoVzwr
sxwlbqcJJIbiPNZHdygyRNbAhajpl7w3oNQHfWeChIwicL36ED8g6IHjgk5T8jmS0uSXUEM4IBxp
4L4Lk0w8xSbqYX6UdPK/chGZnQtVQ/1gtRYg0Zy2Hs6SSa8/RXaWTm6m0392BSktJs4S/h4WqNvY
c9q4V8+p0lbqJ5LyTHYNNHj6E/LjFolmmsmJX1S4BHoYvzLrmqzCfGfOIpepeSQrPUmDzs3mdIr9
n24LuYS9EHLfiHrU39lTR23UhLMzu9FQzdNbklzj0WhqFCP70Zb/KUYn+RVFmvUeim8Y+IOE3rxr
4nzyU6/T/EOaIjl3yYn+z2gkBYU/mBb4S7mThOb1uL58TaS8eGn6LnO8wTAy20/7MhhwwLSiT8KG
WeO30O9OWmAP3UPQjeZT1Utjeyu6uE59qQm0b0kLB4NWvbZgdiIhnYZOG0PXRIdROgslrt5k49DE
3iAk8RIjWBU/5Mh+ja7VKLVzxhc7yj3bkSrwozFiD/BfRuTGOtWonvE3Uyo/GFu19PQ0q/Tr3CDq
hJ5T8rVAF77CgTGC4iLFc1e5RtPapmuKqJd8GGVW5yUF/7m2ZJTPiBZLwq8CyMK+Sdom85FMiQ5E
ywX8dqrBQDErmrRHK7PG+klSs6l534Sa/DMvZkXzRIXqgttX1Vy9UwMhLolZ4K4R0rOSXLAu9b8l
37n3hlkEiVc1OZwR3R6L97M1DpZrJE5VP0iqWv1CiSCNrjVL8ilUyDSuEduJ885MSlV+7nuT1gyF
SfOGWIuEAki4EjSWlVr/YI4SCUhSfZZ8COCVFgdaFduQskz5FxIiEXmriBHYYKJ0RJSvXOzG9z4M
2i/cKv3fBi54h4Cu8FYidd4idcpolhiC45aGM5B4myAg9WLFhnOQxW6eZVmF2EUmx4gHcP994Mp6
IQWWZIpbT+gFKVN3N9A86cPracBmFcIjrQVm7QCBmHquUh0zrhQZOl58m9pweFS0JjgZZl4flNR7
d5fNRUyVSGq64fVM3Fsjvi7ownRD7MOHmpncd4lfB8ORydDeUnQMaNUsIm8MyO9fG6aGKI/GKWrw
s4R/ErUasJJYXKgbmwOW+85SJKXQv+lt7Uw2ZLUpBiOppGuQtJqXVHV2LiszfKO1vXOENVq+9upq
gaeEWwC3MV6n66ulNUx85ACB44mhdydzksXJKIz0HykL0zcDPoj1QY6/szG4/MnREJxfZlKrpDSF
KqwWfR5cZ6sZ/QyHCr8iMB11LHeXWaZCi4L/VryrBV2dYhdLhkbu6adV53hOjXu7jTiIaw6q/q/R
1+LBnDLNz8yweOyr6QeHM/XD2cwfhlLtvLYu+oNjsZOS07dGoY5qAxDCOnFkpoSFzRza18YssS4I
nQhkfyWfWssuXvTJNC5ksEfYmp39xKJgwhfb3C0zNiCEzylA7GtHl9kP0A4593MILKCTrINAud1O
NLGXQQhJzCJevnyWPxLjabaRFTRK9aqEYdq5UTgG8Zdahjo95FET/1MMwZEmxPbp2E5M5ZkVMG6l
t3e/ZJjDxR2bXrnG42D7NbqZp0AF757k1VGABtC+Pi4sQjHFv+UhN/iREjnnya6YKSV6b1cnHKPN
syqHgem1EaIN7jSW1i+RY8Z+Fmmb2K6sZ5Z91oqgTDzU/K3PKuO80Kf5Fwf+OIRwSsEKjdyzhVW4
QlObyo86bMxxoi3U5xh6/YivckGGhzywLs5SMxjvnBrD4UuaT+1LCmT7p5KI7IvhTKF6cejOO1c5
xE3gjUbI0r2MYTQXqjOq/5ltbTRnHDSGbxbigNNDiSqQdQroBH7PMf+J4S2nzXxutTQ9z8rQMw2s
C8O6Lqzx8qw4yWT7Zo8YyKPUNaQqIWI7um/oaex4sjR0CFXgAhOcomIEKqyQHb5kkIYLXDKyKnFV
yAOGH9tSq7q17tQfmwbCM6mGDZwBcT9L8Yqgo7mALLxmof7d15FLWlUEruSYk+rqaSiU72NWmAUg
+CaFqCK05IcR13HgkQWIf0OmYfo5jx3nm1TacFicME8fG8UJ6ktNplN4qW420bmDb/9DZEqQnjtj
bD8oouwSfA/iYnRzSGmpW2id9maY52F+1EonCp8cIdm9F4Dn+mYMsUkeG1nIT2eOmB8jeRpS30bO
pfV6uca7XO+C4r8WP1rs/AokAn0lDoQET1sr39hOKnoPgZlJd5Mx1H7OaZa9iLbVHvFWKYaTmoZj
41pWElYPiWjkB0w35dbtnAwMyJBL/6km0oe2Uhsv0+BID6JX0x9d3VTf6hx3BrgPH9DOKbog1h/S
QHM+TkKbklMTkp+elmgIc9nMktyN5qT/yUevnhKtm5V3iPyb5slW+y59j/sVJqY97Mfar1Rp+tTH
I2yjLO37i5RMsXbSg6xFl6GMnWdknqQK/vkQM0Mx5/aU2WoSXfNOCwqPlKd8SVNI0a4e10Z7bpxZ
Fg+WGeg/i7F0Kp+qUQLVFpH5+Gk3w2AdhRGcKzksc09t9S7286YL2QKyNNaTOyhj8yGAxr94fxda
9UYOKRzcNm8Myx/kQBMudoOQzsdZah/MPp2dB0YTCDeOGMA+V1KkcxrM4cNcBM5TU+jyxylitvlQ
hm0au1lvpp+ZwaUTX1MP61PV2nZ4aSyteYHWArGrhM7Y/xOq86D4mVMpVB5iMqpLFEMMyOKmFu7c
VkXkRYpdDr5d9tnDGCtl7ROE1Q+tEhnzW0cam+91YTo/LPwIpEfc4OX2MYpCygspjIvHITIj+xS2
yQDcZ9RSxYUM0T7XQkvhMkIjly6ThKIW/OLA+Yzp2jh8RE6KV6km7HDOJ0H+uSCFaD8iBho372c1
b0KvS6ltb3wVFUj93H4NUCozLno+l5/Koq5m//VscHPtkXMuaCJGdcBvNtmgnaHUDcOMgX8VeyN0
R8RYO/2UxjXc/LkxT33x1/yZZUmiCUjjRaZrTS6zCmaDYBiA2WfDcG5jbDLKpo58+hP11Zqt2O/1
ZDoo1TdZx7Io6MJFsJPB3jpJzMvityg1pMCxCb50qtDfU9wdaZBtbrzfqyz2vEA1aO+tbrxe0WKs
jUMoE2OVeQxDFQ8KfvWh04sjwa8lq71LD38vRYN10fxC4Wl1n1Pu0AdHRvnGtdLH7tCVmJ3UAugi
IguB2+ILBLapSM9Ci8Nv/8Om+T2yYi5O92O1dhHTxms6IFSYZ1leU7YW/XV9PKVWi6jCGAvJ4yKQ
X15fdeflgl1kQsm4hH7LGriVZRF6G8OiglHG9psUk2y3sqTkBQHUo4b+3lLMSPiA2BHxMVedN6i/
bT4uL3eedeH1E0rbipblfoclxd82LGkDo4KK/gE553bkpNlBo48pJhdqrjzHZL6PNcILB0n3Jvkj
OQLOsxw6B6nPbc0HJjlfhNvQW4OoFcpJf7INZjFxleuuQyl/UEtsXyANZnmRPmCSTjd2VUsMcoTT
fAtDP0zYEa0ka48Ir85eCNP54AXuPNtSK/PySG23aspWH0gwYvG3y8Iqe6hELk512raXqpBLD3GS
w7ntpue3NM8JXFTQFJvAle/TWtAVhtnGg7jpbZxOfoW2o4RTtZa+z6Rkrn+qiiA3ijR1YCwrould
PuL61EeTorjTlCB9Y7C5HjprcWl+/YhsoxwhHLIWZ3MRRl4HhUCPsj7SsRKWUrvByEoJ3jdB1334
X1YBIc8HZvC21vNxtJp2iLBpenZq6UvobL8lY+n/e32V7RbiYCy4rUUqjNHTKsgYLUQ3bg9EHpoo
wDUxCF00vaNPbTfWB7D/vaXwRySQ0tJHtmu1VCDwKxBQJ25BqyZP05ga74NsHka3FeMQHxyN7Tda
bFLp8TBhBoC6BpjAgtWccEDpVDWF7A1aFJ81pT6ipuw8EvfPonrGTYTu8KopMpliLujiJzjqSi+i
yTN/lDL1igbpcLAbtivhTLogIhm/orSwbur3XWV0ZY5inG4U85ugmv5LrQnD9lj7a6PsZcfB8F3u
b8ZX6+m8ngxzg0SpQKodEnGf06GFyya5alQewWI2A+VlKR6GZhyI5A0epQXTJSMHze1aoM8YdrX1
3YFxek5R2fxaFKb5mUfur2UcQr6VgKEdVOtbIsryAwAs0qtjoI2F732Q6XvLKIqSG2hqrWq8ZHls
Oq5WyU55ssogD1yNOZ31vsZt8afdlorwW4dpA9aeARIFqbDRtGkj03JDRTL+mtfNj2O2Al6HALA1
wUDsytEag0alHibKrZxN/UJDXroUGHweRLS9/JT2iMpQFhE2NvT9e0DZaSKt40PgvAu3N1PSt2Zu
CncYgIC4UcAUoGjmI0jG3ucHMAryZJmXbtjFLW4ByK0jm49PunFCZoFIPlTmRaMev7RM5T6jeT17
YoguSnRk27S90EjpcBihRQbMeBPELW3A868kz6kko/iMZ5rkhkhZukGmCeHiniMfdDX33jFoZrhd
wE/o/y1v44/WEL6FciC18BtGwwi+9FEoeTjmBK5oh+ypK5N56XuUBwn5NmzwlP9/URK6+0Uh5xMi
k5gUC6nyi4E++ONQLUzy6lAZfSfiAnkAHrkEXjjEqz0EBrjqbJi9t35UaYbQ232WA3F0iSx/ZZ2Q
L14ai1jnoqO5fNY/3qIWdfCkAx6IAZn6AaPb7Nz0Ru6hnaUrbjFm5iWJhm+S0hzNDXZ2KzpF4Gy4
JYHIbgqqCiRlNU3hrRJq/yNE+WpmvVphrq+C13XRDHOq92VuWf9qUy7Xj0iYJkfA4J2XrMJMoTe+
mM9uxC2UXqugTuchHuDmBG4zCs+6VBzxHndWgYqyAIsIQMomr2znYiTTpdefoFDw6AxjZHhWUtpH
u3N3HdqI6AY5i1fAasuAyBhbE2072NKxgp1uGj6nMAIPzsDOlgHwiCkRPX5zmcncbxnFFqY6ZJJ0
Vbss95jROth6KzM9o0p9a5eJ6kVoyr8LQY79fcZDdWj+ZtwAxVhf2qoRyX2MuPEtDgOk6gwpOKHM
bvtdOEcH0WXnVdKS5bAjPoKz6xp2Emr9oBK8scxFuOBdPVjKP5DjkoNVdmIYXQx+Ikv9Jmffv8o5
ruJO6oLwVtj4SZ6UKlR/GsJ0UPsZ09o+Q1gpx2sRUusc1FY7gez/sbGYcwGRWmPP0ryvC1sFpdEO
dMucSNR+PM2lP+ZSdP3rlJg82Ca4oCsLfmgVYgaliVNwbMjIlzF2p9QPORjFMD7jb6T+D4/FhbAM
1YB9bfrpohdInQdWiJph2OGskkbmwwQHlbFynA9HBp17L5GhC+UUGGRI78sm+iN4DrXh1FLcxDdR
cblb6DP5QxUYvh1LR4Oevf24FKVg9Swy1nWPxlaV1k7VmVo4D8In2ovTRdKGX69/qS2sGgd4gMxk
LIBqGB6tHqhwamMwydpuVEflKdFE/R7FKKzX60E7jUlb+cx6cSFNJPMUxIOBMuf010AYfsMijICe
G/I7ROf7lxrFVpfIAZn5IGfVNdUq5aINqKlXYTMd7Ja9l8rpXrT4FC6Azc6UYkdOcsRURRq1D/aY
TJdR2PEBq3T3rcJDBj3GLAv1ltUT0VBkAgqD4CaXiupHhWqdizmbXQsavNfJXeoPCIp5BSI0bj11
2fsq0P+avLS8VdgggO2RbdtAIeNp6tNQLmOotEVxjmmAALgsBhfQS3rwVvdOBXU8sRM+PMDr1XmP
cMEuu6bGz30MsQvrJsutx7F+mZpDhMPuUrC8gcxRW22yl8rSIt2AY36DdJ+cVFTRfG2M4UHH2l/D
VlFXAWTJ4aB5ADdl1T9ZxMU0J1UyOPZd/RHgjPUFYRLEEhwzMg+K0+UNrZKyBU7BcszQ0dFY3bAS
p9vScyRdpLTtz7Isd+68ULDVOpEucl7aP14/9zuvkfVY7jcGbXPsZalLQlVGM6cr5yxCfFht32iU
Y++AawUHu2Or0kTbcEGQ0jwkVQGbcn++if/D5AQYs+RdKwyXEXl21YI+cH5NwBGUfx3Q1p3bTwpe
KlzM8QOIxUlyZ6ORpNOiVf9uEIn9RZ1z45c+FAM9AgvlCkodqb68/l62KapJgsqR0cDPYHy7+qlO
pbO3LOzdM3NG9ra0h0Bn8hLXg1su6qVuG8eq5RnOPNYPpRlG8mclbvQjEaVtmOJncKVhFATYnn1x
/8byWBaGhDnBtdacySMvSd/peVsefJjtpltWAdywSISRNi2b5I/LrBXCahhCStepjKHzG5ITfRhD
2lxeMRW1emZoVH56/f3uLAkOyjIApIJjpj1yv2SIqB1N6ja4agIqi19LpXlpsn5yThYD4I9481qf
X19xu9MBi6BlQMzngqE2v1+xUYIuhCkTXOuue1dpWX9qoaNDNBNHlpu/ex33hxiYrUqaTG8OqpK8
NGT/eJ+GqAIRT610HUZTetIjJ7XwbwX05cXlOP5gw81Mw9UEsote5tl0FYkS/xgqK8l9KS/rfxg8
ayhGaZXzMzAZiri6ZCpPhmBeD+hlHMBRVonizYqMVJiUSXJzrnspN26TWoYolTe4CPxUGoKUp4a4
9LpyUIYOI/qx/gC8CYKOiv5jeWmFWiKU2IQm6qnM1UEITVp+6vuqBw6HuMgPc+i5/xG10j/1yiyh
Kls6+TspkbSro2Tt7JqtpDsfmBnIjyByFcUHG2oWT+o4j+17sPmYbNldks1+oKRAAXu9mt/rMNcl
z84dgUZklkv1QyxyhrN2XmFmK6m1DmYYqsDFQQc7fR8PkoYsZoGguF/bzmh4DL6t1os7Ve6gdGKC
U8ltnTFyt6w3VZTKn7vGlD9ikmnWrhRJ/VOcViWq44g0m948Io5fZI79UdMiM3RTsBRvtaSMvti4
j9huMTNJ8XG/qfRzBM6pRTsuGWc/R5awQne1l0cfxkZYey3vpXfnEJihW+VBZPvoztjEoyxIOx+M
VdL5nTTK6EnQfjFcgfwmTWE1lGScM8v8uzQmgA3pEyZfXt/s2+oCIgudIKTQFgW29cCrBw1v56CG
rjLM9VMrqfG3lJHDWc562iSjMZ6Zuaf+64vuZDsLfYZdT6JKxmGu9n3USsytjdq8TqTMXP16pZO8
6cVkuGHVI9FrogT6M601ALxukdp8EjWqp/TRTkAmHLyC7Xm//zFLaP3jEHK38nEky0CmPAv9HIz9
qTAr/LblQ5j4ztteTItJWun/Q8hagt0fS1lmxsECCHZViJxejJzrrTOKKIOSMTvnmYPy1GqkzK+/
7p0HpOG3sNoc7tVNCpu2aP90Wa9de8LmJTDlymd6U3j9cDQ+3VmJekpbfLEWYvq6pxm3JqO3BFwU
HgGpX7VG8qGVI/mx6ozo2+sPtbkXfpeK8iKEy73H/XD/KtNBisteDZ1rqUofZl7rTRmaT04TUxjP
Wnh0Kewth78Dm4Eti+3o6lJQcr2gmQqlMQF4dZqjVkfQTlI8Jwk0T8/mI07J5k3yeJQDv9XfqPvX
nUvgL5ERyLNzVQIr+xz0bQBbVYK3U+azVB90azY5zLIYjTYTFguzlfW1Duo9NFJq5ash4jh4yFWa
wV6aq9mpgrrZefNUASLvgZyERMkofW66OT+ogPZeMPke9jnQeBYY6v33REFHD+HqWFe7UaancNKt
9NI3ilqdsF7NcQZQx4PMYkuC57FJZ3DNI1mHZ75KLXSidyaK0rlGwjabh0pp0tnXgA2P/ixbVu+j
wGOfciU2VFBQXa75StsH/zX5oF5bqyuMx8gW4ecSxenGNcpGNK4Y0vav1Rb4mb/F5ai7mQavwYaS
PXP9SLCbKgtmvsoo4qeFW8bp9fO0t+EYCjAUAga8iDndv39HrTSGngISE1qfL2UGR9kKJprz4RAd
OeouEfUu7eGJLCihIFKR/NwcpgIPuWCGd3Jt+2g8kRN3j3EZqwe3zN4T0bFG65lgCyt09XnJ7rIs
mGx2dTII7/84O8/dyJE0Xd/KYP5zNujJxe4Ah8xMifKlMqqqP4TK0fsIuqs/D2v67LZSCeXpQQMN
FCRlJINhPvOaAoDXRdVA+o795hxd5tQGglVP8geIg5v06D5zpgEaAX3YaNBrnEBdezQ/t9zb71AY
ip9Kt01TMHxJT+gazyYgvrw5y4A9tYHAidLBp4RADej4hAKpCfpz8SKY7evGcXE6NyhbJCQCCgua
iGDYnHvuEy8SGDe7lpTA2tpYLxfNQqeO0NxwIlIab4ebTXdp0smO3l6av6vFR+uFDGvrzAHfpl12
NL1Wr3vYVoNgTpY8aYddsw5Tvye+yN9X0u/kPqct7e30oRskeEiHuhRA0rJ/oCy3gPrObBj/wHo0
+2sP2u9BxaB7AkoGSRIKfZXLnV9PTnoXu2nzWTa21K5R8ZdFuPhu8mO0rGpTZa3XAzVkfwiFDebV
wqRGD7FlwYmnHhB5wPCmiT/J2s1/eKoo3kPtND3MaezFuzQswG/h1HfjV+Eugwhma5q+T9Jqzkna
nVj0W1UfRgeRFZiY40U/jZ5bTKBxXa/vL3SRDIca3tahkcU54eZXwQz8HzzjuOXx4OZiPBqqLpe0
dzSYpQuxdtizq4PBSvMdgsXrhW1UpExiic8cU7/Li0drgcIjLnVEq2hGHy+5pkVLz9Ylh7actAN5
eU06QBn7fYPv81VGKJngVz2ut/PY2ffrUFS3WlVo99Ip8shBum0NJFKQX31qzOnl2wv1xHawmXXA
VRSb+HZH65SLy17zllqAgTvD91iz13dLMneHt0c5Oe+kEwYUYhLi4+B5sweTWQcRVMOiMsqh/jZh
XKZWf+PGnakQQR+a711e0CV7e+ATpxyhyHZBkBBsUoYvd3tvlAhW5GMcjelYBKMv/d06+3G4OHm9
n/JGXEmk9/ZST+ZH2GfjX49S6JcDmN0WOFpYR+sNstlS0C72CS5tFbXYFoVaXlaXZa9aYIl6edP7
ldoPajIObWkbZ/owp56eHoy96VWBpTlmxi4oopY4oBIBYrz1iYKbeW+bjWDqXR0i9VDvOtTVAhLI
KZxdUZ15+tc1MbYb7To6kZtyD7PwcvZ53sWL6zKOLBDIBIPzUD/kXpnrO6lW42FeDa0mQ+y7n/k6
pSy8wv3S2al1nedy0ukErOZ8KbEI/hrHFkFKbWXJwzxDvj2zTE4dQXgfIMiIUBo74eg9LX0BaxNF
tqjO+u7rbOQuyjf5Qh4+mcl05pI/seWQu8MqB0zJlsMebTk3mWetT0gDjKlNQtuV9i9nFurL2yv/
xN1K/rQ1TWFFc9cdzX2d6qXQtIYLqFidS3+u9I/IxcoDUoKaCGWXn0H+nXoqNNEIwwhMN9WYl++6
MGXfTn3qR1NRxxcD3bF871aqry7efq7XIkvUw1EKpOXA3UoF4OgCX43FNuOcwKXWJVCQUl8cjxqE
Mr8CFNWa9368jN8Gw6Liy0Ugn40ys4Al+VZX7d06a69yt83+sqPK0ZcyXj49ZBUX+kbnwQDplwMN
0PidAQtu36Eoem5XbX2Vo+sE2v7Wxt3kGAguXo7VmTVOcq3wotmK1cWUZiLAgw4xpsZvLytOm7Aw
BhMHPyuDbjNTpFJ1WZxZxCd2DAcboDkIWvQozKPlhT3cWuBgRoTPdXtrYVq6m/omvirX8hxE/dRQ
4G8oNW5Ayldhfq3WfrErVlZjyeTXIEe1h38rP7lO8+HttXViDbNwN9VC6Oqc2EdrGG0n9LnKiZgY
Ocp9FSfNI47Z7pl2/4mduaEAKbzjPvK6PLx6dr3YPVEvxOX1k0hlfjkBQnzImOoERzzlnOmDbF/7
aMGQTWyNHuChNMyODhyZVxItndpDU2KEbuROXfYVB4F8/pzqle8GVuOnz2tfqse5VFxRo19Sk3x7
al/Xz4jvOR82WSnCYmD/L1etng/u0NWTG02pOX1N7Da+6GHcDbjrmXUexKQAKWobZr3SkOj7a6s2
16vFA79zZv9sXabj2dhKS9zHtAUAPb38IssaIzeE4WLkp5Q/E+WZgW5PxT7X02VXtaV8t6hVC+0h
bs5cx6/VTpkDArWtTUQcSAXo5dB4Y5QuTk9O5Lktot2IG1mHDuKPFxgjIpIoZVptH5hal102vhl/
SKUbf8h9d71Djzg+t4VPBGUAsOhRbIcIGNij1R6TYqUY8NiRUeHDlKLn1AWTRM/KAd54gILT7r2q
X5/fXggn9hj0YBd8G5L95JdHERkH+mwidepElXK+Qoavr13a1GcqMyeODLQmIA2gagmO7vg+J60s
RTXwaBJflqtKoOQc1ItavgHCds7JYp0czAPtzsGx9cKPzuM4Tzba6EI9Oq+aqPYHE/0/uEH+MFl/
PVqnAo2+EHTdrd9z9Mp6UTlx6cx2RBXHCe2qlYdF2MWZHXJynRK0QtDhWgR0efSOZlGZU7zkdrRa
c1fsPVEjS7sgmfEYd3ouw27V8xuVNXkRQnNI71SL60qAWys0v1pU0znBo1MzvNk8bKUCQc/y6LF9
txmGcilYqUaTXo8UlppgSsek2InRs9SZq+3UCqVNjYsA2KXXpUVqlda8eoMTabT3cBWN243cVp5J
iU4+02ZdtAnKcpUePZMFdG7E9daJYAgDHDLtKSysbjnoifuXXb45dkABcp9BTkJW6Oh1KgIeu60Z
yjPpyJQA9SI/n/1dnPT6mWP+1NyxNDlBN34XzZmXJ1ya9draQhCJhKuhgsp4+76bz+GQT1wmkI8o
MQJ9Bk/zCiTrUyrx/GZrAWWV/0PCD43DeJUS5RFnQR5RR0v9BzGSs/cxaC9hoDZ1sTOtiaLW28fZ
68ucbwJsguOTyuCrJvaQ0DH3Mt2O3LlrbseiGFsOUScZYT661Y2xIId2Zn2eGpKikr7thK2+dLRy
nGFxs4QYOUKjP7kUc5z3IX3P+ZCAa72aTXWumvt6qVIe0CF4ICC9FWmObkyK6GNlepkbaboad3nV
JwfqSfa+7k33zLOdHIqCBPAa38OW7WgocxZmORW2E+GzWx2aSgBEjgW35JCLMwnLNk0v4wCeip4P
kTu0PVBhL5cqERiNZlDCkdn27h7nxfGwyPFZz2ZrX+QuJdEUgc/K6porseTGOUWJU2sYTDl8BoDC
dO+P4xCRm1o6m4gRz8DtwEAk/XtgoPq1GGMIbp0+Xaxm36igAE6YBWadTndrXZ/DKpyacM46qmFA
Vl6niRhptLltJW4kBr06GB1cT8tcykvdoF//9lY5UQeDE0aFbyuIsKB+Nzf+1EpcG2SZspnSazrA
Kg8H2v/fyzxdSFo87UMJguECYx3/fd+j/jnPNRxuhXb8zVoKDOs85JNVNuaPrirmX29/NazjX6+G
zX2Y7bR1sMibX64GK/d4dODUEdKd/vhM+NVa7ya71LXQ1EyEgqzVkYAhY6yIblAKgJk/LNqyBHGr
oKLMKawUnCntTgyPWTF7ufOubbV6aG/swrKLByL+Idt3FR8fjP3cZMHoFt0vvZm95udSOzI5dHpl
ZjdS1Llx0/l0dz/YGRlBoGAre1eogSTAhRbRrF/S0h/q0BmsrEDVEI3aPRWwJH8G9NNNu9FclHmh
uWalX0pPRxvFb2PHCtN+UvEvF+xoBeJgzuYxpJOd5LfDOPVJkMejPe9wObe5jqxGPZdOmhcHOTm+
3KWVNehhotnpEtaequSO+JaeBCYx6YI9gDFSuNf8oUQIIe+u1JJNcZCttYfrjhPX0N9m03jwsoYO
Sj90WEwXxaLjYm2i0x6kbad5II3m8Vtvo/8aZkaq0p3o8NIOkCxIH1wDzfyrArmc+DLBwc7YA80e
FhyF/Gn4VCizMpydS3HcfV6nXk8OtTW48b5FJXHZQ+jGlD6AwraWT8AzvM1ZINPr6ym3l+bQl6QE
35AEm0U4zJaD4sBsWM0+q1VhBagKT/07UbZaGZbrunztO7u2dnERl+/l0pbaN8iozV3SFKbYqcat
7SkacGZvkSFwEmHdlkunRNhZ5nwz9jrXQzdK+5urDDt+0J2BandVt92T7XRjsTMaG/AYqmygsKpW
MwT+brEx74y2FiMoztj41LRO+lM3lU/EZczzTdUZ/nThtCyfR7uJq2daHAgXUq0v0mAUqf55iQ1t
uC/kMmMfqEM9vaHPY95hjLROobla+Q9lO0n7KU3Kcrmg3jzdSK9tqoeVKyFFWN828iCHtz8ECOHM
V1WljfFhWpvxk8tt7+MjqU2Pemzb10IU2id/4b/QWpeFOzhzq1AtafylIa2zA9HHxbib5LJqeeDr
tetv9vHpGvqqbJ4rerlJaOH5+9BT5BivnUrIJBALzxiYlTLxdDQ78KQp58tHd6rlsxw8Zez8Kqdz
IcDrqOsi7ivzApU1U11mOMb+RGgYaYEaBuy3yldFhw6b3ZtBSzp6WKWTPWe2lF8rF3JW4IjSK1jo
k/8xG1Kh0/cqdBUko5rfaa1GLJjnbTYEWFqtVaA6zEYOVtqk/kGjH7PzNdLw3RzH9FjT0dXJ8dBt
iyTE2+WyMCtsNIS0stscGtMPOXmok+l6O39EssFJdwh5ew9OrFU1GmP9jC7brMeVFZrIntkHuutJ
AfCkTZGhbpUunkx0Argqy02Yp0fNL9bC3pHusjNHZwP2pTZIq7rd8Ii95ZJfT0Pqx7tETTaRn8KB
+dG12sq9pt4mP1aSPt+ztxSbu9Og4vRW73Pd+QR+uLgkWK1AJTXpIDM8mOZJXs8FIiL3rpFl/W1u
t24TJpn0r+mUy3yfaP5y2/pi/oZQODUw/ObzMcz1znrXpgXi+Kvrtz5HYbKunKSl9V2nBVKEser8
+cr0Bmu8oBE53MwUApygBB6aBA3IagQrRlfIhyyfQVLGYwfMfzX0NIhN/bcOS14/TRAQmsNkqRXf
7oTa3INqh/JOa2KgAmPcFuNeUVFKWHTVYu9TK2se26bWP6D5y4zhktm9H7qimT7pqYrLfcLxcr8q
mbu7qtHEV6f1OuRBc/j95jAIHWXdRqpAUZZaArvwVjfwpHQf3NnKrIjLzlU3erumyTt7WuTntdfY
H2aChnnvsLYPKfcBYNG+8ELhzF0e+gY6S6GDeoWzq2020pMpymI5JCZwtmv05DKMiZI5a55SbZD6
haXn/ftULbWLPjq54x2X/aJCILzjfRs3yRyCCZym23ZxgaINRuXKnZn1a4HyBSrcCOctQxVYnUjL
0G3KsTuUheEkh7YmnOaK25yRTVx73xGQ6M3BroDshlkygv4aC8P+rqxZ6kGtjBJHE7K4gEIei3dB
Mipwl7J5nEG+fNM1lf103d58KCvM1AJ7qvMfSIBMPwSWrfmuHZPBDaYlW8VuQpbjPZXyHGQq+o0q
0Fh/T1zIQ7XzVbN88fUufj8683DdgNb/NXsobQecX+rjSN7NOVHPmKUD6e+eJoy6YIKV2tofykqv
P7rm0H5pYz17Ty0ZRc+sKNt9N0mc4cxs9L7aBTVjWFt1Vuwwgm5+OR59gatYpGMT6QpVwd00puK+
8bSii+plyu5W5U0OIn8O0uTojzlpiMR0+rGkouiSlLCqw1y4VRuhdijzHX1vZ7mRjWM/pUCC4qCq
lStQQWznX5NHx8YpEMYJvdyVtz2a5VZg97a4qErHTm6ssm6LwJQAop5MvBB28Thwnm124ZSCpcTA
LwYe+K6i30KXUybzGmp1nn1f23i19iQVGXwwaQ1fx6TR26d59qpP9BYnDSHEZjYIY1JOWtwvNTdS
S5tGHlIBDeeG6X+dxqX9btnKsvYcRZX4soxzZx/iPtb7A8GcsPaya+s7w636L+bqVVzykyFvldYb
n6knyDW0zUHNgTmSvwSNweddoGmfObtumIG9BLJcW+/KzVdlhjzZiMdpXyLjI5HfswLg/fW7CftM
m9J3VaowHkQcEUq6nx2SPVz33Cn+4NU5zTxv6Yb+gRDS4H4ps01Uxs/9BrsoDU9wd0QsslGoVO96
IArkjq6zmFeIRXr5zvWQCNjjdzqLC2NEa3zQpWvvtCYf05vScNfHfmw662LTVUkCYE/zp74ETxkq
aSAcmXp+gY140ZFwFz3QXKBIGLVeEC+0+Iqpdbm0pcv1i+zm+lEmKU/pg6t9rJps0kMLe2o0eTZ1
7DRE42B1ftRy6Pqnt8Pe16VQsCZbfQzhe1jpxlHQO47sBist9KhyKysqtFxNOymKXgTmQgqENEWc
XA/mkN/kytW7MwnYidRjk6eCPEUxHPbPUR5rAyUsudH0yC/9LUhLsge7wZmjdfLqLxdbNvAitV4c
8+iGHed6HMhVqUnO4hgxoB2aSXHoxvFwuci23r89p68rIKRR8Bt8KKBUl48z2MYU2KBMnR3Vg2nv
Y500FoGB5N3bo5yoAVC7xqsWFTnUL447u42slFDIH0ZgiLU1ELZqP82cSe/NeOoPTiyS728PeOJl
oWyOyAZ9EXS5j7PV0UKwbip9AJnElXt9lMbNVLtLiKPKOabUiVXJUIB0kGKhz3UMl5jHaVkM+AYc
PY3e7Vcn8/Zxu8T1pYy14cIZoYxhfjzV3I2tnsq/XNHZ2hPbiqQysNksvswEq2JARrppAITKxDq4
IouvjRJsreVjUw+JczlT0yX9PZF7wuzbbIm2ptNxfa4izF9HzzAiy06153Z24jiA01Qjgrv2Zhn2
vcJNVNbjOIYon4o1KIZhuOmQnwaXVU9TtV8SSzbR7MN45Hvn3jNWDUMfIOdr5oGViLHb9YI7lavC
bGRQoV3wvCAdkoWgTxp7V7pFAkvLMuSTlaDQ+zTVnVGErVXbn0dRWBxUWlYAbF5b53poEPYNBBIy
ObTiSkfCq5ctcdMYxxnJQJtp+8LwZXzFp8TrdWttJz2Rvd7vcM7SER3zkGi+j8GdLI9D53rZXhur
1ruYuzJ96FuxWF973ZzNgDPV1i4JKPVkk4ezNy0XLrhkV7Y+6l3Cz4z4wkn6ieQo1odH3x+aog9R
O0SbIK90NV8CtTDqsMrqmTZLV2lOKISM1c7KTDR4vFxo+gVl5LnY4VNvO4fMn/V6RxBUq0/56HTN
ZTe7hNyJYeTt3ejomXMFm6HLP7o2KX7g2TgdXhv+0m1qEFabhSncV/RBTegfHy1S+Pt1BmMf5o40
VYh83or0jlkA+nUG8A3UfBbxMFfeWN4C57bfY5+cN2Hqy2Ldw/9HkUv3kwYOqzPmgMppDliX7dis
z/O86p/iqeq5iqu2TW403R3qgP4Wd49VNdUQdFmV9Rfg+LoH5W/QrWyFHUCcZMzbL85mvzdcbRlD
l2J3Giyxtnp0AZNW28uxz2ToWiOiK6Oy8yGsW394p5lexc3APSYPmuyYg7BoFvND3TqlSoLKdyaJ
VIsqu7sqzrr+V7729ZMjMof0wbYW7zrTveTGqRyEZMilChWC3Imvur5os71fa555GETZDDfVZAy4
02kOiYul6dUnv0bFERqHYbMPAAE8jROi3W2LkMDFsOj5dclBu+ByafcIz2V2PF4g7aIjEud45WeF
8CXKEetopQHyMuZ7Zbf+F9Kc/P3sd8Z1QiNSC/FEqsqb1gMlG/RNjbfV5l58W1qLIigtVje/RCNv
iMOhoFFwkGVO4FABRm52ul0rJG9FIZBq7AzvrkhzNk4Jxw4Z7i6p29AZq+bZslaNv+lK/7uVVOnE
vllba0+whXRhkiTQU6SZ6mtoQISxETNqxkclaqu4ESX6HyEotvjJqqq1whLIyz4TI7pl6GBY/sGn
LP5rXDux7tFLmT8U69yqC02fhdzHmrl9Zo4i2KHoR+cxWeXG2BCupBBU2/Ud5vVdQ+PTNn+QAqza
LZqJ6v1Uq424Vvua2Jde1hXQeBbXvYg9lVHu2ZSmDw1YjZ9a6bQLDBeAgsFoVmYVuKW9PDoIHtYh
Qkiugc3qqqrIb+v+Ihsq3w/R91ubUCx+IkJC+Kq+njOAauHki4yXpeTQh6uvzCZIcfXaZygP+Ugb
Oh3GakNpkt1BkeSlavbBnFJFd0OP52tljCoPaTzMCPzJlpa228gJXcbeo8XpG8OHHB1RYweswHFC
3Sb7ovOEEOs6l91n/Lct48LuknkX52NrBR1dnDSUySCiojfncV/1vabCYgHdFM1GglS7Psb5Azm3
87UyVNqfuSJexxToz6D9R6UaKBe3xMsrqdQnIUZKfBG6sXZAK3jYGWPin6vPbh/zsiLOMJu7Gmgt
UALHdX7drUlKutyKQMYi8jnZw3Dv1xg5sp+n+idaQPX9MtT2RZFqug5DNG/x46ilcaUNZv7l7YDj
dRQAeBZ5XIEJNaHp8TN7a1HlLjWQyKdNduPH5Keon6sr6n7uO0p8ebiWvgo8qyou3h75dWy1jez+
Rpyc6MzJshsMdxjMCNdh792sZp0cY6kOlvLqu0mPz9lKnnxSrGNoY9loHh+HVlbqTe3Udma0hXpB
40t82DozO5Rx8zX2K+czKVJFrbL/y1rd9D3ogBDOIawH9O0oANfQgR8XuOoRihprWOW22s1G4VHV
EsuZAPx1iMNQlK9cB0AaBs9HmQaljSLP7cSMgDusu7IaklvJYXafDHqOKCItz9FxnTOR3IltA5J0
i1ap6wPZ3yb+T/2G0VmGRq25iKTVdZGv4u/2IpIz8f6J1QINhelDChGVt+M+bjviUIe3sohmXTpd
6Kmp+obLtbyV8ep3+8HL7DOM1tehOMAvqAB0bXhpzjGmdfN2tP3EXKOl4AQVNpoCMzT8g9K86gxi
5XWPzMAUDaSGTxxMsffoteE5YYyNrfRI85t1v/aO8Q14VHwBp8266jEwCcnv+n1pKrL8wdLOnEgn
5nbTYvEIjYFsozXz8gVmaVG6Je2aaMxSte9HILyFk8eEpSsKA5P1b2wIcClbGM6Q9HS3mf/TgsFT
jAtZijUaDRwk2rVoLmjujpFtj+UZENhrTTHAAyzODXrDBHOsvxyrt52ptpUjoipu2NlCc4fnYYQl
GuhT2n/3kQWiOpebdRvkua/lISnfLGGK9vqdkh1KioUrxgYNAr/+y8klX42sUhCi0mI/ngark4Oj
iL2isczsx940l2/6OOfFbvJa63urUzg5s1NPHA+c9OCikFfYZPKOJr4rYfk5bgEpA7RFNAok75fV
XIitW2wXVssLFbTVt4/519uIyuZGItvyPLQ+j15A49ezbq+rGdlxI/f6VNNTmmgz+A2V+L88FCOB
LKbaggTF8QkPjtLJ4pIbRa/tmO7apEocwpSz7AuFUMCZyXx97HHkQX0jW+dggpf2cmUlOXOca54R
rSN4emqHzu0qLfvM0fD6lYFiA4MKBw2gFWC2l6PkyOB2ZZeIKDVEdtvbxLiZUTk3GPiuu1Eg97mg
w/z89kSeejQIf2AI0fdBXuhoUDxWYtfKhIgwAaquB6vDJ8tX7hkQy6lHY3eCUaTCsgG7Xj6aB43G
sFZXjyARefcGMAeabHJ4QN3H+tB1voiDJQWp+m8MyyEHQIcV4qLI8XJYydGTrZkSkW624p2W5eIw
lnZ2GGmCWaFeQE8gOsjH7sy4J5AIkFKYUDbDb3mho93HQjKsER5TRPna3SgwPZ1ZdJrWpyEvwdR0
U2/Hu4EQ9NBm83opdVlVu6Ie3Gz/9vt9vSf5JpBz6M/jPfoqTNAk/BP8oohAl7U4xBS0I0NgUqB3
wzkM0YmhcFSiSrdFBq+vttqVMqu29ozVtXdx5sm7QpdiB2PfOPNQrxft7yvFAYGFMBxXy8v3Ct1s
aAbsciKDvsAmNWTTD7ObSj+zI0+NA84LGg+PxWFztGyNOS2zavXWyJ7z5gasf71bRkPs3n5FJ6JV
ggGIkJDaNkHGo6ehllljh2SJyJm5CGDTQK85zEueGwcv79oxtKXKv6HO39BKHuri3Ob8Dac8ylJQ
/N2qg7i+vA4lIWdYKnEWnaiOMmQw1HhZhnNRk/PTeSxbMtplEgGQdOMRAQva5PBEre+anfiffac1
vwt0ZD/Hm7Zb0NNrvVMdJftwThGwJ+dx9K+FORnjs6Er6kk97ftAKGC0kYnAwb1JQvRcpJ79pTWy
tNuViaMNoTu46mtv51ggDIXU0KCH47FrFyo2ZzbriZAI0O52YW1etayal4vJzr1mKAD7RWYCQmIB
ALATGhqRPal2CM9MXb79uo+3CZQwb2sQbBKrG/xr+/mfQqKhMo3acyDnqTHtaZzRqbe0sg21Km2j
M0MZfNaf3+xvfi3QYACEoNQ5dF6OleHu4FGUnDmHcjp+AwW9u1JzZ+NuLQDS40wzy2sUF3DJQvU/
/QJ6clJXcMcw45K0vI0wn5q++Zxb8eLedUCAwx4s8vMcd372o7dL/0ZMchBz4HWp41AomuxuV402
gq0IV9jp/ZDONl3yvlVNiLdFJcKkdOIEerkrvqyLvzpB22SlPMyl8GRotF0/42KGX3KobWwrfCJK
KNVi7bvkUs1ifrI1rNVCt3J4IFlhjoBj3NTWD9M0DQcMNcblDncIChc4Lqf+pTX5mfnQGSh1B/RX
CzROCErbiJJellw01EOcS3A5S7KH7JJ7H99+A8cXHy+AewDjJg4qwPHHMSmSKqXGPlBR5rUegg9C
paisxqq8Hum2j5dUGY3PfpPOyXJmWb+6gxh6Q6Jv1HYiJMBhL9+9E3Mha5ozRiZmJEXopW22udY1
yVfRFO4YppmxaFeO1K0q0qWmf2J34m9RlSvo+L88CwRqbC1Bbwoo67YF/7Tk0WkDBU+1PRoGbDMw
vwP8oufOd98CweC0FVZyeEecObx/P+DR4qedAzIOjBzY7mPkLOJ4FPraRkUTuLiRlNzx73U8RLqd
KCf8C3Jrpvqbon4rbqs5gTjRJZ10dlreDmB09CQ/h1A83vouekLbfUI/iyCI/7+ch7TGGWQq4iWy
6sa/T5SWR56YzN3aDecUB4+vLoZitrcFQAZgvMLzlrBGSXanlZaPyi8tiZtBC9zu4u0Xe2oUIMnA
2tHnEiijvnygqvDXWDNGEWHjXe3StYBt3Jfn+CUnlrJJ3QpbBAuALt2Mo/jbRuQJe1yO6Mz0dMoq
SlzBYxv2bqf0nVFU6YcZek2TddeYFjp3el1PZw7t1/uYb0DNjGoh+hh0eF8+aDMN4HRwko6wI4ov
Qdhllx0EXPTxYjcqzH4JGwfvlLdn91VGu71E6izsYFxoSB+PIgNzHDDlmpw12sQy0sCIXWxdNDjN
uAjVs4jGtugsehSUd3VjGXr0kkR3Db4ulQHw1OwqdRPNBReJTsqZ7/aKjv/7u6GsAKmBu+XVNVYm
PlodqVyjUi+N6yZHDpLmkdd9c5GOXgCxjNV8kbY0anbD1qQAA+SvdSTG3kpDINYJirAmdqzYbk51
FsBlqozLXhJdhJg0pXilIfLVh6YkLwnjdHKeTHNw5qBvkZ7ZKaMbHhyS6jkUgDa+ZBBu2nBuu5GG
CZX854ndfz9Xad4H8Ra+BL3ssPsUiZh+jXGWUfuUbp4FtqQ9EJTg6h+sKqm+CCXbfP/2ezwO8Lap
gieAYgyvCbzu0UlsOW2c+XJYo97W4zth1+5NlSdzDqCv8H/UoPB+dSpW/cFteufD22OfOAUpO1OD
QQ6A0uurWBkGmTGwf9YIsG7W7N3FsH8VCdoUgVXgq7mBq+L7Lld5GQ4cjvi5EjQ8lXKuIPFbkur4
219o26svT2XT+O1khiQH58ZxlqtBJLB8KUXUVk2THTrUHEbksJxyr5uLC9QnLegF6SC8qt1iYe4S
oDU4P7/9JU4cxBaoBaALgKdfkypmS6uTeOmnCM+hHAiDWPZCK+L3BH7tmSPyxMlh8UTUaqn88CqO
znxriGOC+3XG8nrx7ztZ0FquujacklZc1Zz8u6rIy39N8n98n/8z+dk8/Gs+h3/+F//+3rRLn7HT
jv75z9vsOzCY5pf8r+3P/ufXXv7RP+/Hn71U/c+/3T63w984Nn48y6ypj//mxUcw0h/fZPcsn1/8
Y1/LTC7v1M9+efw5qFL+Ho7vvP3m/+8P//bz96d8WNqf//33742q5fZpuE7Vf//jR9GP//47E/kf
f/70P35091zxV/9n/dl/e87y5+M/+fk8SP5W/AN1U2osJMZbZ2ZTbZ5+bj+xrH8gpoBxo2VS7YEh
y2atm16m/Ej/B9QCGHabgpZL6Yl9Trl7+5Hp/YP0jZSFG5diPGCLv/+/r/biZf3vy/tbraqHhlbO
wAe/2CIuLjbAJTgzQDpRyYSj+vKyWVPMlReVYmm8NqhadrH2RVNWdSYo01+uzN/DWDDZYTzTDdqA
PC+Hqf1Rp/Nj63v4EG60gFvdOzXYYCQEp6fFtH5MxtRejj0KUC3mubjhJu3lXOjFszOX8tZZkUve
SZwbLkeAcsGKBGkAaO0cqOnl6fn7a/5WmWSvIjz/L6zHn4LHjLLYYBTUEilhDRczhoSIXq9+cq3k
/DNJy/g288Zxh4TduaPq6P79Y2hg9yhNbDUA8+j+rXN9yhavMJD6KsrHqRzkk6wmfIpNDutVuV24
NjJ+htYMUDIV8qnJ0+HJwiT6tnL6vU4R9kxGd2JpbOHcVkXmPCGafvnO8pQLWaha3y+9oexg1lDp
K92q+v6nzfLHijyzArnRKXRu629b8y+H6YDmQU+Q8x5Zuj5COqILbRsY1L8xCvuFyhwt2FdHY+NA
6rS8bt5nAADCMm21gyfib28PcmKVg1yA20ZphVvYObp8Y2T7QQ5mC55vsQmtXizUcOrm0RicZGeu
/5e989iRXDu39Lv0nAK9mTLIMOlNpZ0QmVV56P3em+bp+2Me4d6q1Okq3J410AMBgo6kyIhgbLP+
tb6ViF0V2NUfdvxfNzkeHFYQZoDQWdAV+BlvX+NPz6xpjUkDJQz9u5peu7LNb1YfM0gRNOmr2dI9
4S0l/Qm11e0CxkGPv3/L//GQbK++ydTMXYibfgUMMrvP5rEPzJj2wRsnaD0c8OpPLUl/4/v/eyfn
TeIoI6PHRrqdinED/vom086Y+DWORdy32hJNTjZdFm5KDmW1Ko51aVq8JMFSxniVsGWD/TisZm2z
xgDmrOT4QT2neMWZROUobYvNHNpqy7FLw6E50pnOMzhqZ9LPGWfm1EyC7DJjL9momqW/FLdAMiHR
Jat0X5J+s9RopT4e/Hp0NpOyymNF73MWIjwrWsJTXT7IYcnjQVjm+Yh0cTtbQFoK8EUvZdmuB2ZC
3i6xaaYH5al9K5x22Ss5qWjha152JYtyXPSuOrMrr7mshsLdWcti7R1wOKHVVx9LOnYf2HouMZkn
Z7LwrSWmEJIK0u3YV8/ITKE1F965ju3vzOpdShWFstYfq10RqeZ/fZYlU/EAaQPLfKrhIN91KW2f
KZ8U9JSuM16kW0xss82T8sSw48aDTtLNtndR1DkOJ3fzzHupgpi/AM3sUjPZp+PYRf7aCJrZF/VE
+9AS5UUdRNpa2VcAtcYhqka1vqUG9GR7GMdpp2obl1xn52tMxKm9W5haPo9W5cdVn3dUPHLbjnJ3
Pvru5lBqK2wiS9efzLGwjp5oCk6bWnmgwVXriR7kVNDmsBEYy8WuNdgHp5vTY8ciHrJLG6dBa91T
UbhGtE6+Oklbdgd2ae+uW/TXjC/nxvesPZOlIGpdTdwUhQxA0gk3FjpNyS0wnMicphA49P0itbtU
iuXU6zquHG8Je9nCDxmbC+kYb7YqoLDpNXTRpLOPg6bMHZZZeSFIFuwyp1dxWTlHsZQzJRz0Rmh9
O756UhwtNzF2HS2mQ/dpLr/IOHYzM82fKlx4Y6mfy9x8l7WB5ch2bvJyvCvcghlvmnengGqGG3fw
61Or2eapaavzrC25qRZOjJFYHbk+vPrFsS3a73TgXoyafGxSMYTpInDJN88OwStM43xiGNa12Kgd
FQG+nEhtJ8uOFjcSjaWhqjAdHBnnw4LTbR7nGHZi6Kxd2ArM/K0NIcuxg6M2FPoxkEEalfYq926m
gYsQt/7iJKFN0CsqM+ta94urfJ1MfI52HRceTImuBDsUElUY0dgMAntGcGIeb9EcaK53ozabpwzP
4g3uhHfMR+OBQb66NDMqK0jWzmerLTUqzIcqUo0X53W9XKqOxtsiZQDqgKk7jq11vvTTsbfnl1HX
26OfN8+NIrTXzs51sTa3WmP5D0Hbqhuz0oMXCrrgX+nVdd+I4KapEW3zqW8AkA1rbA7qh0OF1mJx
szCd7sZN50NT5j8SuSbhqA3YJxNYckpz4POu6UNr2hetM1fnScmHFhiviphF6JnLW1U2WLEa/331
u6MxGooWbYAkOCBzU9yLeRPI23WIlT/x04IW9z11lkNleedp3+lASNpnA6/nk5bPPzRUy7idMnwb
lYZCieA2ztp3LbMSzG0Bdc5WYS3XC4e+sJsoTuCpIkGk82gJHLv72R3fk8Xgl+dmhynIXjUru27b
4clHQL90PeRUrR75gW6LIBgF00EADMq5OCy5U1ErGRxKsA1h52rEqZZbUnwno1+dfauZ1dYHuf2c
qhuw9T72NsthPegQEAMW8NE7jIM4m/rivSiWM+lJ68xJ5QpKf3lTPfSp1XZ4UPiK204+DVlK2GBc
XmTgXcFBbAiFBHmkM/6Kbaux35nEjfwdAS3aevbQjMXzMgF+/v2G6PznSQ7RhnM+hw1OAAY78697
VTVWetnnXhcHBBWWPa3SXbMHzmcne6fytA9/dVK4XdOwuPIUuBg1Y+osQE6o1uyTPcGX7A7RgGcB
dKOBWZbL6/s0yuAtQS919saoQz9TWOLk1I5/pViA0WQ0TdOPY9WTTepHubwueZC9a4RxUsyOi+BQ
xTUUNzu+ycugEPUbVE5NxnPjOt+bhSN33lU1I5Qav2G0en5N1lQr36QNQj5cW1/wwsXaIWjqRTuy
5XqjtqcruX7nkTOvhaYPN+TKO1ZsbK/Ofsm0/KZtZYs3KaUVWyU6rjSjNsf6LCez6uyWNesAyPgz
oaDNc3uV2rN/p3diLQ7+aKruRHX4/JZpWFItT7rrG5N3sLDSc/L1NtOtRMZ6j984ardpehTYcMrD
xZsGsUs5imHbrClq2mN5gY1Xe323D5RmatE0NCxmdiLqa98u0EYq6twfHCQJmNymKG98m2rlw+Co
kQ9T87Eep5UZXFByS8LJZWozhB1KfE0IWnemqBeTz5wq0NWd5bZoCXmFLzucTI+gD/cunLy1Tr9a
VJZDfZmbBcYP+N9WFgrTmsUZ1pkpiAdrcuddredFse9IeDZUYBfl0+wxg4hyqQKsmwKKJ0HZAk9t
ktZmsfepUV3OAUoH9X5wRELbdOoYO5NIFiBvgl2kmoo+WI6VlNhFA7MiBkOQvCOf5iXpD8drVBYR
5OihRaqlDUDsO/mHPVYs77WqKGTvaKIL/apCOEsJEnsHbNj6HGNI72q2bWUvoSjS2j3yL/UqF6Jn
53k9930sTbaKK3cFh3jhOYOfzOhloCvPKvKITb5Vg4Mu5LFocW+P86IowDTzU6FMtT4GvtImEpl9
8gReMCdMlMEniilYts8KlxKEaK4wme8oUjc4HUHssWJRz/JhaHSW5NZL5vtJ9WUZZewG5HadyRQk
wGvvtjczvYpSyoWtcC5xpO86pyQIscIUiLthNVM+wFSfd6blDizo6EbUjdZ+2vF0lcO92+YC+JKh
3brGOjOM9FL8pMStv0sua2/9Us1v5tI7NzzyQ79TWu7I42J6cxvpaaGuF6vfsF5rPdU7Qw5Bz6Jk
ey9pj4UwVEVAq7aaPNRFFs5c3xViXQu+DFec55Karogh1fR9zB0WNw0SPlujlU1ZXDvGYPC8KueO
LsWB2CWlYR2BS90P9izhnhtRQFQ8aZpfJTva5CWlj+2qLvx0Kt60UY0JLnWTLcw25nzhNzRqj0bi
80EsnYFxFhqhAkJfZ6QF6Wk0z8jQiPLaM6S5m1PNJPfA0fqCqXFnsZ9NdKL3k8jWsPaDUYSalSaX
Q6Avzr6bhC3DKh3918lqeh51PJsgT71SXbdpOQ2hlwelcxgFvfM7QGl4lakDD55X3Suqc8Olje2s
yCRoOLm6WUbvbluY1Ibr84mDif/m2MP8sAyt6e4NUHoj+3Rjif0WkXmsl0JXe9XWXUmveLGygEmx
WY1dBoQNfI4fFZ2fpMeGpaesvNWupkVPnuikMd0z0qppHht8YRObPInLs9kuKIlb51RyWchnFqKF
53A6NsYQOJGzDpOIu8ZerufJHMddtpTJLXp+Uu2ETjs3pxN+M2GjPBzhywALf6+VGgmNhi/vB+ur
bYZdx7UxEkav++EY5Pa95ag0ixfPGm+oZl/za0xZRn8AvZFcKWfGcWVVJdbq0Sx0PdQbzp+hRdlU
GXcoG98CJ7e/VZOlQQsDe5dHGQEKRu9eP127/TK8B1OawwxK3b4ivi3WW24ZxXOSZl0Vtsqxrm07
MYfIWI303eUROdXQf0kW4yHwd8E0IZvYwTgQVt0WK4IJRKUZGwzDo0cRQsqP0Z4bxv55OZz3+sSM
Tq+y6T1rO2Ih2aDZTuR15hgFbpM2qPNzcNe0UKl3HZx8tiMokBdT1fW3fqBl3ztb6+4V03TEe78Z
3zZG4qkuffqma70Z/d3cOErgKF8Geg2y1dx5oiB5DH67eyCsJLJYGVWVh83En0HVyESu3Sqk4xwM
aMPfzX62P6Dc00xE6FrdCL/VPgJHkxU3PhzZEbO96eC3KTtn01nOK213mNJ6S6ZPNSt/GWZ6r9p4
GHxtCRs/WduL2hjc11Wm3Z2cwFxBTG5T7gmL39uha5M2INsbrFPoLQZbE+RDhy4Zg5Mj8QHWscka
V3Ww57R8wPU/TlGWz1168hDHrhFNi9tBz3r2AadlrtE0+kgaiBZOkAIEYO0w5fiynkpbVW80HsCe
mUDxhGbqszHhTiHf4OXZg2BgwdHKLSsRs4a0Fb8Ry6gBgGjKjUq5dQWWqy+q3dohH4UoKyQXlmz6
ZuZaihl6XNu7iXWMB2u7y2BW+GYm03QnXGnNUUG69GYSAI2ilY0Vkp2nCc5F2C7Y8PKqes9UkOc7
ODK0VQzjACpidP1rC/uqtRu81uCiiq0qD/NgIg6+qqy6NYGBQkWfZ9LdAb2v3GHSBD5GOWfLe6fM
seW9reWTAHC/7GZPsKNrmsI8ohGo7A8AwPrsm1tXNqf9InshIMUgCAqsOq89mMrnk+73VyVixd0A
nBF2h0mUgiuPLbNdJe0q2ddqi9VApoUBnQaJf892YQ+70k9Ha0dQRw/2OTGbmdeVY8gkjsCYYXYF
iaAJBEcjq9F/4mKUj1Hiz+v6MCbYOE5bGcqZh4P9RZkbu8tiQ5pJK/XJEqNWintQMPOwk3Ck3Sff
l7ZP7Gtt1in2C7WE46pPSBCzN4x7YZjJsyMwV53XEHtuK8lkJvY4QEiqUQUWdrMXikeaQ9zBUkGv
xXm79C+Wp/JgvxTLElx2IMiJT2lMUUMycMZ2yfXMy1E6qxOBrZ5zln2iQHuL/+Cw1mg7e4gX/f1A
oQH3gnzKPrzcZCOc6s2N12b0nIcu5zlCwdog0zgY7eojw02yhmbZp+52einOMox23bUtyhG4DsDX
PxlLP33lv0pNDGvwdJo6Tj6MSl+EWAxn84YiEfFoO803006DOsydvFxAdHbVntiw8a1z8H8V9tLt
IIUMsaw72e/MRvFzAe7in/pAzaehAzkROqTnJhJzumEREpqNH0Xuz9HnnePfg49fVP3/mq38X45g
uo/mXgwfH4IZzP8Dgxc+/N8MXob6o8kZx/09w9kGNfz3/5662O6/XKYjNCCC6iVUt81W/j11sf6F
QxGXneVgTsdBxP3sv6cuGOaZhdDSSHIVK83PUxcuETZpBJxUaOIYjv8HUxcDyhi3wJ8esy0YszHF
oRbh891Yor/eEgd3FIuGWyX2B9z/CHJZxHVSxYAmPBgqLmzh3mJCknviwZpq/4A995VBUlTk5WWm
ARCcvUe2XRD13ZO1uGdjlp577RKVA+CgwTq2XX+cJkgIizXbe2iz4ZA29WOpjdl5WXSnklg7Ka5k
Zw2DGxlBXr1adSBQ6ca9V623CaPkyGws84w5zKU+p29GmTMZwanHFVGGmYNIM3vze5q0HRG/tN1p
2+ZsZfV9j90oL/wgXuX4qC05VJhumk69U5g32YCvGRbPnRDOIWWuc5nbjX9HbFzeTgXRAL0XVTyr
0TjOQ8+xkenGmGjttWzvoXo+6HYTWuzwt2aZirBhnBwmclaUQnGpG/P6JMqi3dOSAnF6cIOHUe+u
06Rz9kFdXnXSElv3ZrdfZ6t6H5W+d12jOClPYlgiDLczmoRjg5afpmJ56ZkR7UDtj7SjAwDaQCXS
GPeFUQZ7fCLiMPsk/eWayvOBxqgu8R/IUcSTVwuUiOJhXszhWFvKuDVHCc7OSoGm9FwsFu1uBKqj
FkUEgK1XYQ9wcaBGOmqiWL2nThs/LFNCM9ICc8eNzY7gMkSTN4WtLg7OZD03BBdDEniviQeJuq6q
LJw7CKQEE+5NikWpchyp3JpbnH8YAUJHq4LQ94T+rLmWCJERHjBI6352BTktcsvxmYjo3YC1LjCS
6Ti45DwFTgd7tNEG2UXDoiHIsOjDzobREpKDFI8ctoMrKCooHGv3iiA5vdutOR4brXpQg3eniQDT
Id7Km7pYmPGQDNuUpCw0SNVuG8eFyc0voiSSz9FzQrEm3kVVa1gpCK/EaaPdGEnx0QR47peZU0zt
nllbNhaf9xoSO71K9ApGRcN5opTvhf7IlP1x8MsG5Viq96xBPUjyUoTzMLmh3U/JNcSOipNhre1L
bRqP3pypR4W8Tosiw3lsHcWexNNdN/m0d/tVemM1dRYVbOsMD0pnJ+E7fOQVT0yezA++q1txXgwW
2JZq3jG9YFQHAI9eiNU8plC14w5L4x3eKZR2vea0hb5HKs1N7dBErz4P+rn/zpGivFQGSfU1t0Kp
ih3cew8557Ia3ZwfafWwYv3YsX7tKmEfsNuI23WW3TPR6HlX2Xr14CmgUVlr8HAaRbFbKp8HxaEp
1UprLvbyThGhvHTSFG+x19e3jrm8B3Y5Xfp2C+8R4EikGwVx7k7gGnAqgbg3uGvlhgtepEiHTHWZ
Oz3GvcQcH2SOu2ZKzezM85zmqaQc4mb8PHZuPQ37CTNBWIyO/I40VR+XbAZeMxROdTm3ar1lxSyi
3KAoCkPeWjwYWmJcl02/teB8HnHrVZrbA+POd9yt52vRuBMZYa+58z7Px97nWbkMKC4Kc+4rO5m4
2RDOhVwPajWdGDVoegiajLVq9BL7laN/fiYxfXZhiSQ8hTQ0o3c0Q23yyxystzz106fB6yprjyek
Jf0l1thYCu5lRZkdTQ2CWWj7c33CHBQobmh6EBvzmD3Wkjez+nD5yU5oF261LG5oJXz0uPCcS/B0
082MqvF9tLx5l1ezPK1OLt6LHpRc2Yhk2i+yoXup5Ucstb58tyVlH8Ib1itj1mQWumnJLaFbqb4c
rDrbr44MFtQqVz02MEwuRmfgk0xXOMOeDcHIqld7b3StwZ85rVvL0GCcDxKpTfF+T3qfzbfWOrt3
wHXBNWfO9NEHaFJh4CElUBvn4rBqlgcv7ygL/LxbeaLlV+UDE0FkaH4sY9YfdaYVF4Olc+o1JhNz
MVKDlhX9eWNo4JZYiq9AAPjPaZJVsdaI6cBFHFZBNzlc7DSQuzAo6uStR2MxUYcq9Yq7i9iGmYpj
T6PELcrbBDxLVYeEJW5n9lSoMLfr9pmbVQ86/++xXA15cp0Jzb8rk33Jvop493nDXAyuB0stnI86
KIwLmZXNq/i8k9ZGnkd15fQPGmf+HUM/5HX0PP7PgzDLGpoJ4SeBUpvHy2TU0MnrYHE2YoPpn0Aj
waRBgg8zU44HB2/aAehbi/SeOzumO8x8UGUzOvZSM26pj7loS4QQ8obuOUZd+eRnaJipo5e3kBXe
RAKFMF3AyxmVz4Vtbpv9LKEnjZ0Gx0a03nOP+Pi+kCv5llr+cmZJ0zzfnNhxi+xZhss8dXvpOt0p
M2TKbz8vQR/oTrcfu6660SBl0++rpiunnx4cNxfHwHScXeclTri4dn3LkciLRDFNh9mzRdTWrHZV
p/qLUjI0SUrDi7Jp9Y56s3IZq33t6GceBZxla70ua8uzl679XrOEv7e05Kn30+UvuzbqC2nWXWwN
wa021+rB0VxkiXHcz9YUG614STS27W4JMr6MfaKa+YRSDFBT3ae5FSOVZfsEvSZ0/fehETEqTFQm
XlQazXs7e2dYx4BToI7YYqSzMjGibmOZQZQbIzvNG5L6ZhVCL/L3KKOHTLnPqbJmYGQqueSP3/mO
fB6XNkrsWcKm2uaMnVl9qHEt7+glKx7h07ah5Db2nBDf7zytuaarSjtAtbAuS8IKmCLs/MmfVXC3
FAJI3qZTtu4ERI+irhAqDhZSq7qzkbLKifNW7lgHd25iw9MU2oF3XdvZvh78HfNmPSqn3OQ25O4r
V7tz6yEJ596+yzT7ZdE18eww6q65R1w4jEeP2FGOpAasxIx8ZwQLlcpTRYtgZ/nrDrRVtRc1QTyU
9pPq07+0HucsF61d3xAV0mVqhU2WiKjegJT25t1VWAVc5kstodud2zs5FPH+G5aH7ghkgkNEmcTl
0uwmgB9hv/QfPr9bPBt3c30vveno2+5LkDcxA8srXTF1nt0Ub9Gyr3vnIIMfc7vcDQPGNGYz3OhY
9ImblWzk01Xmd1eSQ5fM/ZphtroZ2UnLQlX7FD2JvfUgejf2aRmNCTh6UY6N9Tyv6n2pL5LfbvCA
bIbm4S1/6SP6i3Ir7pnKhr9YpUz8tSKPHHRWOlcOvnLjhlP0GUJaZOT1X5Tc8w+neygK3ME9sgFX
ZOz39JL+NbvLg9SdNSIRunI2QktO0wM6+XjhOjV9nKrrdo0a5dF03YErLEAL2J9ZyN6nPevCyA92
ysRYjrgSGvdA6WS0BgumSMo9jpq+Onfgec+7UULktJPb1qzQYYSl6wcxOUsobXWb5EZ7ndKceeaM
fFwNpfVhvtjn/YB6XWcs6D5uXW+KzMU3WhJX1bdVaxkwJO1yv5i4pVoXqILI0ovKG3cTsucBSMNf
Yi65rZvKPTFIR+qumMJ5U2O74WxMbB3u+pQGM5oeA5jLDh1mK312X4E1YX8u/KMIUviDqm7IRfpa
+zQNW4HbXE8n9H4cFbZajxNzu1M70A41DI2Gp9hIHvSEDiFVBd61zGAAFX7Zng3mskEUZ1SFXGkA
HgF6OGBjDmklWpbT7NrTW/3oVsK8MQJNXVpegONQyv4ugXn2bLO97U0CwOcMsqBMQu+tLwD+sac1
8/It8aG5xZAXmFoEAN1Q8ikrcEknzFZic5Ce8yt7Uv7ZuJT2zh44jI7GgtvAhX34McFNPRQ4ocOk
X28g3zO3RJUxrkj8I510XXHGnMk4b0lc7GBTyp2YdPNJmmt5YVZucUMFLZCRRoirrnO6WNAvFnYO
Sp3XwuoyrUp7ZgnwX2nycs7nhRN94IHD9AUfz2SCnlmW8i2xOAK7tdYcba/Xjmk/laEjftRpgzsi
kTvZGY9+1xyKLI8987Cs+VML8MZf/0qwVWHN+4u4J3yTrgcgaUK8kfXFwNTILNLLxGQhJly1K1oi
4mC3S83/Jmr1wWl7PLVGZoSePb0MdpLvh0JcZ2BxjfVouJynFHGxut/ccht6LBogbxyg+jTosat/
SgIGa+PAvqomBH5XUu5irGpniv4GI5+w4jRYq9gd0um4uTWe2ypn7FuvaazorYur2bkZ8pxGGBsV
RtczDuNZq31TSVUkbAxu+kOHLRLLUaxR6aq25RRedtxgai8GWlLd5jJzr3NNfXNwQ8AlAqZih4Np
9S8SVixyp5g7epX6/p0JzgjHBh94m4/986gBwQytNmkO3Tjnh2qUA31T9fRh1hr356ZLeA6WabzA
g7KENIUll1pXzPuiTNvHrvSqC7NvH0q9EPeIWHPUG6j7YZPO4wV7IptF2vpncpy4/5FoLdxwTQIu
5liSF2RHvErol7b+lo8SmmlD58WhNzo/giPV7t1+8kEn2ljZJAUsvC03P5ZePR6GbaDodCDrhqQa
LiAhTuFMGvuQ1VNz8kTWPmrcb0OjaL37uUsI4q1KHUsl1EEEotsXeZIc+6by3rVFpOdpow93Jv5U
BjW2cY5Qmg1nCtbOwd0MOMZmxSk3U04/uc+gAQ++zvyAFMfoRQ5C/WZ/8OM+KKZn1botAjBAAvlp
/LGGzQQ0GZg1ys0ZtH6ahFBxratscw7hlFxYmUv1NLJS7DW89xxTINgmn7ajWjUKORXhUhMcJqsu
9y9azl/c2Kdu2HlZ9STdQG2/UOOFWDXmpnbzOWnJZnka/rY/bU6omi3ubNncUZlf6z+8BB9EqAsZ
nJmbj6qm6r3EcppqV2rzWWE+tZcYY1ZyVs/VpQua88PEmEUFSAFQy7HwA22urc2/lW9OLqYhRQxG
GXvXWg0qoiJwQRAdtG/Mdoq/8s0RBs95PTQJ8UQm0mwGmqhum0qa58Ro81huvrLi02ImP+1m2eY8
4+vGhJZsfrTg05oWbC61+tOw5jNBvnU/bWzkTGKUI6xtNYRKjm343crN+dbOwjlamxuu+zTGtZ8m
OT4o8ZqZ3UepS/Om3wx1BAz7y2Az2c2b3a74dN41+LZ4ELDjkQ1aomBZ3sx0fVHQkZkgsVhq7bmo
xmip5b+jpP9f9PxfW+Ln/6x6hm9NWr39+Bizn4XP7X/zt/IZmP/6DEZ7bMJbFMRFefxb+fT9f+lb
HoI6JpiNJgmR/1I+TeRSM2D0QGqDc427qd7/9pubxr8MRFLMcVjFidWjZP4PlM8tfveT7LlZ2jer
KucsA80TBMqvsmedmqCStSA/rkVr75F+ikOakQ5116Y6wFWz/+D73dT6n18PDoa1hapRWX2DbOqX
12ssg1WladIjM8h5Zxtj8s1WWU1nqSouFz/T2Z2rJPzpC/m3HP+zpfnXyAegFV4U2RkQCd3CG+bx
1zdpjv4kVWunR9E72sVYlRk7v2uFGv/2D+/vi/t3eylUZGz8RAg2p/bmaP/J/dso3Heda+bHRdbF
RbBCccEnYcM0Lcv9QFoLpKzHhrD9u4wA4MPv3+mXl99ANj537K1VF/rhf6jY0PHXqXL84VgKjoZT
VVt70a7ajcmMEDdkO6ywlDP7iqFH/46Zbjz8/vU/2SI/fb/8AVv7Nz0vECUwSdhf8gvlxFIjXaM/
JnL7ksvZfJCjlr+WKueqA4wYp+ZAJ2Fn9lFa9fJAMsvBHzSbiGpKjMa9R7Dr4Btyep5gXqR/j2Z+
Ccf8/Ch8ed4//z6THw6pOoeqa/3L35fT7ZqLSu+PvZ/heNjY4KMzu0e/UnMsNnnzDx/I5jH/8oH4
jk5UzguIndjOlwdeG4TPkUqORyy3OnIV5gwDKjOLBS0ZLRfJti/uiqGMMBknce2bAhaN9JaLuS3L
P3U8fyI9fv5rHNLusExYcciYGPRm/fp4suq3wNaS8sjk1Ub/GFLKf5Rnjmc9AUiOCENWXKgOw2Iu
ux8uGZbDSAgxpjDIRhBO/OwO37z+iqY8UKMxDynqiJXbj6mQ3WnYRMUwZfjMIV4Y3Jomnx9cy/py
UTe9dqqhc6EZoSEhLbTJpWfU+uvvP3Br+wa/vkXcRQbf8vY7/PoL7IQwyN7kNUfXyTfCtelHKxIC
LHw1uOWu9br5sQ3IxCOiGsEVXQTlvueGcjFIMibsweLUgkp/V4aj3ayMje8rR+qvc7C4TCqK6h6E
fffitw5y8CiLH5ZRiV27CvONojM8ujOqGg0FprIebYR4TtrNOl5OtVJQBIPq/vdv94vf39++UPLl
DEXcLfS75ZJ+Xm80NSVc9LLquG4+TFfisRgXR9v9/lW+/mp4FYOCHN00NojLf2RCfGwMcuZbOHJJ
S5+1TTlLxHhSw+p8EM6d/2fr9famGFP7xraQoaF/LaX0SDBk68DL0QWRXhKhOOMPm7n0zuoPy8GX
7ejvV2KZhFxB1sczt53jp+W6ns0mtajDOmKLSC8rLqYPBaUF96vWj2fSyqv72sjyu99/ml8X6e3t
bXEUm2WIJcjc/vlPL0osK9Bpia+PAn3oHY3P58Za9vwSCR4YFlU5rvW4BHP3UopNehgc7U9f6Jcd
8fN9M1AlsYblm7TI9oX/9Cdo03aJ1rc7WetpnH3BAuxG2eAyM5FQ/oBY+4enh2+ScBJzVWzRn8W2
P72Ysgo8fWU6HDvNq+7tfGKlzSfv0HLaCLNKiO+//3y/Wga2dweS3yRWxIyYD/jLj6J19CLvg7o9
6n0PHtZmUiTiDGolNijRqnq3auV6Y3jMXTKtSNKI0sD8gtkgsonKcr84tQxPLpskH9+lO8j32uwU
+/WUWPspd7WLxBbdy+//6H/8RlyXhDkrs86c/NdvhGly6ZpIbkemsw53fU4miVc15wF+4m+/f6l/
eui5hQdkHImYU2P260s1YEfHnrfEcWhILg1zNC7lOE9nmtn7Z7ZVNucZ/I/j71/0H94fMaItNYTx
1gXd8+uLrhN4KbNBKZmxfu89q0kAosLfgOGl/YH+8A+/L4hWZNh4MYs059evP1v6al269piIKWv2
tVsUFzXw/FjZ/XgrhbGcYMsLJvqydS4mv07/8MD/03vl1Yn+ErE2wLL/+l6lvpK6JwpzrO1UImbw
Do2lC64p+Qv+kOTc3suX3Y76TYKs0Hug7H092nJAd7fFsj7a7Flnc2ONZyOc65xwzWo9pnj2i8hn
3nGm9X/8Sv/hc8aSsaFGeHGe3C/PUe+X1epMbnfMe+p0LISou6xnQoATgmRmsS6sXflkzlW4DGSY
UU44bf3+qfqnRxkKveOBTnLgTn35qtfRT5Tyne5oZzqOZwTf0yT+N3FntiO3cmXRL6LBMUi+kjln
Zc2DpBeiSlIxOEZwHr6+V167G5b64t72UwOGYEOwMpNDxIlz9l47Mbc0ix6qFDpCVNrl39V0f3J7
WTE9kplxA5N19lsRdbXTmlA79CHN3fA2wUZEKw4VNio5keS7v/6F14v42w3GigkRh/JR+JzSfn2W
NCekABsjwyNqtVtYBy9woP7uF/3Jh9jXg9mV4Ycf+HfXccW41VthEB1It0BAYWkjzJEU/y2Z5E+u
HLg8FD08sfyq369cSVcLDRbO4hnF+GsBSwMDiEbQPBagGf/m2fiTVwOwFpW368OCRdzz65VrFc1N
dIftQfCL90QeZyQbmVS0K43oM0I94z4Z1JjRfReImv6nA3D/z9vz76eMP7ueoAVCwj9QLbEC/PrR
Rs4O1c91eygLYWza0f0wcna9v/6QP3n2HQHj1kPL6f/vPRyCdOPPpl8dGlLLbkm1cF4J8uhOaT9l
u65osEVmYfp3xcufbOa86/iC+WVsVb8foFZXotwsk+pg9LX7WjPcvQ+Ykz0HjsoPuaj+7g2/Nk5+
fwGI2rxyUNg9wDb89gKkWJXhEgl1yB0HVwO2hKSJ8syQn7wM/gsLQ4jqPAynl1UHyX1YT7DgZaYw
aaVe3nxq4PVPU25zCmhBbe8RUxButUzyw3Mzav/C6ycnpixgOhM0obMlUBdfYWN3zxQu+u2vb9qf
vAGY1pG1X/de+je/LViOMLverfG22RqZa6RL4Wx8XP5vjC/Hv6Gi/slnXRdGNgbQqAA3rn//b3WX
b8OdWuyC4lYYKXL1ad0RlkRf8tqL+I9/lgcEgfWJsTSV+2873oJGrF5skg7/6Hh0JqoKMwmMjQsQ
/vDXH/WH4PPXFZHmuU2b4Wrqdqhifv1ZVUaeGBAZXq455UTdCwdlrCX0FT9kfgOgjeDVbT213vXl
wuYzLIH4geq7fOqMqSbShufsfgnG9ab3dfUCnwOZH7cEC6gy1Mdff1v7uhn89m1Zg6i0adex6Inf
bkLjLp23SBoidPrTs54c/Q6G17hhfAHkc8qy9GMwZfvcg0hn3gMQO1atjRbBlw2eRzeNpWX2REX1
yOB8ziKqJDYUt293EqQrPUxBPe8ZIiECSARgawFe/q9/AgeuX5dS+gWUUvjZoT1dVQjW70yAvGvJ
YrVLjUXT8FB3tcPXBFQB1B9d4zpy24aRxdiJ6mOiHuCSFyluh2VtphFbGZGnUTMHQRYH2mmybY5r
eY7bIJQB0T6G+yqDDPPg5NoqjJUSfrXPfEdvFSnm1DRuOc+HEBVQsutdUKxoCfN02YqlaN+lG5Bz
UJgaRw4HNxwA5AH4bhSoc1EY/gOAoPrUMKO+LO6MwGBsGxl7Xmrf5SlVU7x0frPGLQ7paY83Rn14
ssyNjUpEtul9BnDBghQd7LV/SsLCf7GYyF99XKjtXBViEJ4PiW1125koxR6dtCqfsjI1fgQ6wcfd
5+X40+/Wx7WoP01L2RvcLOtWkhyYLUTTM+5McZNgSH3HemUcvdx0ocMr/7a0jZXfP+pnDCs/wsTP
Lg75bwcaCqDbAUq6L9LxEII5BFAe7bAbL01grMO+tK4Dvjov71LZlGikCFXEuJYYzw2pUF8WG1MT
ikXAHdKbjU/P7sglD3t3jExACf2Nl5Xhc9YQRVczeOd5BVe2tYMWa4HuEW32uvPWrbGihckHjVIy
8cf+gkwqRIozJON72DgFqFVmECCZpm8d1t0PHgSFK82rlq8tYpxjlzdYHTmFFPshcZDyBK0gAHfq
8keq5hLNazl+Ze2svltzP8NJEw4axFK/huk4RIs3QCCpwwQXgV1o7tEk3ys3eer88TWsymqKancN
3R1cLSWiHHXsXTcRs5HPZdhG67IOY4QdBqNImZVqJ038SDMCnY29ElEdKFPdE7LQ3WTs4G+ZKBY8
qwnhJgzvj4ZTm7u6coPLElY4N2rVB1+Fa7THtbvqSQwBVm4av/iabD0mw/KEh/ZH3o6EevWzc6gY
KiINCZ7cWb1DTa2gIWrjqR+L9tnLfefQEUvLLFgR16LaarytBtMFXW06cttZAlxt29gfHFm6B+kQ
vriMbnGilWcf00ZcVXuWsV05yd6YidyKKn9ekzHfDGhjT/RrcQAJA+UgoahrhFlu2ioYMdusS1YZ
q2LGr5mLMJO7FuHHLrEagYwgD1KchrSzo7Qfh2Hbm7C20KWVnKBIneoJViOqNGYT21u9EXzMTVZw
1HFR+NRIW4o5QddUSwz05JdtirVMbwZCNTa+L8eLRJjSR2tWjpv06gRGMbJgGsVZdQZsZcR1hjHN
Gr3g2zjlLNaM/fH0DAiDecaJ2mrzq6afrJFXzBEX1KrrW8u0fj/PmfUzYwT+maRe+mKYQn2szUPy
RzALKZXj3gqHdAcHIL+b10TfYOmRWLWhBkOJFEiWiBDlf/sTIhXENfsgm/StH1rmh26z+VBLLO3T
apiPuCLSb4MF6HYsGeYuel5P7ij8KGw9tsFJW+Nj04/2T+bsmAfpvm6AZvY7r7bfOtOhS27UDcOI
du5XJvLSXM4Fg33iY1LN5VJYqeEkNv5LMhnDm0tcxSnFJDxucXfXFdZUczyQsrZ8D/y5Zsw6U80U
k9mUzFiR3EQg8zB4pYtzt0AmrCKvcueHOgnXN5gF1sEjnnUz+8Oo7zMHlXA0NDMprPnCcN20JUPK
sXrVUgbn2SzquGl51jbISLBWXTMWY1wsThePddHvr4zDbTIb2cGlmDl5xEw8k3HrtfjLoKbwENv6
3qsdacSLxPgUFVXi7lKzL6yt1a1XNdPUjNmOeii8mSsstOaAuC1LtfPs6RDWN/e5OHLz7GanBj3u
06KqfggOK08jLaGPrv6cSZUhew6nCr1JZ+sj5CkIYGWB3ACt8x7ICEIDBbkvlghy4rI0/afGqsJz
3w9B5KeCbCVvGlnMpdMk7wLL8R1UuPo0qbE59VjbALh45vBFTNV8sapexN4oz16blodqzs24tpxi
57RWGS9IN2OraZs9r+2wwzc8bNfV5bd6NtkQ5WjsrEq4x2bprzsINcS3SQiyqRrac08oDMLiS2ng
Pi58uz9YLsFUPPi6ipp++ekZergYc+keF+gbXz3hMzSRQ/5ga6/dd4Gvnwh7mraVb8gfi1uvr3rK
y23T1PvetsuHwXdfu1ZCxTOmCfTGPJOXaM8Lq5eCFBsPBQCMKOF4/dUtXfcyBF56qpxBxCuzah3N
iIOO3uKYiAXp4eaxsTr9Wbtt9lxXNSFWbWcUN9XoTnfNIlp1GnrPs9EPmh7sinnkJsgyfSAu96ql
RotfGYqdzQvRnZtYnp/tyTd3SerMz60ygn0ig3EbeAyR0ILdGu6IRQmZPZ3uOuuDp9VXYtnQ1CRP
hOCc4Fn6c/UAoEkT3GobMtuTR0l12vnOT2kSue6WTmdu6qXJMA17eHgr/HmRlhjUkiXUR88r1Iar
X964pnFYGDd8OLR7jmgmgcmWrjfuRTKFMCTGtrwZl7X7IZNGSqx3HjDI0m2ANwOGwH1Ooo29nZEB
YLwv68/SGKxbUoe9lzGsPcR61pjekA3glFGG0pHFVI3DBnuCFltVi+EBd4R9WAOljjY6KvwDmX1e
yD2DDyLkrV6c66M9rOe24mfizeZ4NGthRZ2wUO27znvHOSAOjLKOF6PD6wU2nfQBYkpYZ73q0cR7
tSUsTTOP1Q0BY9b4U0Jm3q5UK+euThvQJGP9Ps4pD7yfbrQyxmPfhyHi62a8STOGDkArwHD0frql
D7zEwaxIIHWdj3yc2jeQD3NEAqX1JesQqvaJ/2pp4pOCorEjukgkNUnTd47ZHOJyvcZO1nWYH8Sq
5DYdp36Dnsw4ZNMSku9bOzcJJYI9TQqfBkfHOGX1i1C/TJHB5AapbSOfGKNV+zxtJbR+tD/89Vjv
ELM7dwV8k0enmNZbQy8T61fY0wi8+gd10j21zOP6uLAxsOBzZIRqLgEIzpRsWKc1Nv3UJkT4Nt2D
Mam8JcLXV7vqeok6v1gORDsPGz8T7cFvp3TrFF/Y/VjFazu1nl2rWCn7oUxENIA5mFhpnV3SjpwG
LvLJ7Nb3QNpt5HRodm2gMgerVmOMUgwRutGi+KHA+RRGpb6Na92eQUi/DcncfvXb8KPTxI5hQP7o
LNbfqfAQU7fWN3gI6t5hXdjWabU++kWP0ChJdrltZA9yWDHZaorpfdpUuD/sesUAL6bNgAiNIoSD
dRv21cUUXbh1Rd9sk6Zqz0EITwI6abhLkymuurw9un6WXTiEYOD2bXQ5zmKhMF3TNyy2KfJs+eg6
1XO5SA1ZoNentTZwe7pJfROCwLy+A/2mSdyPAWcItd2MN8fmD4rNbV3p7GtWY4ORFI8bqxXJIQ9W
tWlWGWyNHOwFVpISYWsVshjM3dau6muh2V6WfMB+0/avoCDmqHC84QSYEhuEiUc6tqwMrbIlstDc
4flEv2qIl3yp1jrSRpMjb7O0y+tmhRA70nBbD4a4gPCXsUVY936sDGOPNwRjxlj5eArm6m4mufm7
rhGV+vX8NKjkD0iHuZNDVr0NU0qEGkefra2mZ4KZbYY82nsljbW4tGk6bbtiKi6pEYYbEymxWy+n
0tTm0S4n87Yd0IJJAB4Hq0mDCPp1tmkM3Z3WKnW+T5lj7npBrFzaEFceDsH84rqwR7j+Ova1iykE
yxMaW+dbVsIPwm21bokj4Am3kpaWgDq0VU6sngdLCqzrTDfEyOrbcOr1tmjhCtlT494FyvGPliy/
W13Wv/ZJ4x5Y0cdT0va0DfFhbd3BSz+mBQ6MaGrJHNQpXjsxDO+o4dRDCJfmC9BgjD9evR+qwDn3
EwFcKEVa/PvheDJGqw4PWU0vQbmz3i7a6bh35dWnJMf6EwMfucILpBIks3KgzZyZB9Nu5S0xwU1M
MBrvNNndW0MOzaldqKblmIw731LkERjkzktttJTgQBMIeNs7XNOIzSFAooF/q+n6mGxGb+tBj82L
wKb4xA9lLGW7q6Yij50u1I9zUcKwylgLp6pot5rpOPJQ1h7BGWaTQ4i5CDzPHEyD3ojDrKh3Vt8g
x0dggGSOpO/IpbDPoikvxsuCcvzeF6M406Npd4twVp5TcWqx1NSb0JnUnZV51l1NBXgwqOqOQTEg
QO05EZOElz6WnJkiPoC82SBA8ZzVeHDApBxKo6Mbb2qLRaUxI5zuN6XKPszFFLdlg44Zw+LtWFPg
j8b6w236HLh6cYG7FEb2ZNufSo4yHpp6eYB0U+5sU6InzBbjXGKisHE5DFgwTDG8JOQP36AJXjb4
EG/7cfzGTAAbYme+1QUiU2NQ5WaQthHZsKjjzkRbWmL45yzbFw8EMLJv0wRH4Qenq9QO0N7EHU7W
aGcczJtkbxIQwNs+FwSMJ+HrZOH1LklhLrxpvWk6+pWxylc/9jOGH+7YL3tvldWPkdpq16NqOFpY
uu+nXGGmtllzfZNiJWpbxo9xQ0jGN3csTLzPpUHMrF29GF2XnINOBLsiQSMIcgS3GkmXkQ2v/Q7J
yAf8kWUzrBkmxFb6H0WjVcy5yTqE0nWfB/SEUV0JvbEGFUZFX+VOlInSZ/vIV6hi3C3MyivAsAz2
VBjeWAX5moE/qf3Uzf1tCbftpYL3xoaiks2oneI0MQvfdmJBcg784hnPxH6BT30MXYmOPRzb937A
KW22860q8TUaNQ83ziT9INLK+26WzavtTvUNdisdZwv29DWYs1NYJWKX+4hDC5Fh74ExNdy0ieqe
lqKf4qHi/BhP5RyUkSbw8OwkS4G/RH6uJhOWAeUtvEthAmwZq5OZ0Fcl4VDPO4IX7R0Ou3WTV/DN
rBo7bUAfyzYcGG5D58ZlPhQH23PXz5mK9MZIfGs7rWh2M6d/Ip5e7hgxIYtBDrch9UP9cBJ8rU5j
dFQHvHm0kDySERmQ3OfIA1D0sDq++YRT7j1Xn4ZCNrd9OtlIZOdvYdH+lFnu7/zWUofJaxdMkqG5
B5BRnWaEsG5UajH+NJBXQahO1fiSh4t8K4O8BSX2mbc+Z00Pzbud1C1eXFHFvr1WX1PVZBvgNMOp
HSf3hK54vF/thS1kgqq6tZEQH5LcCrCN9anYm5XlxvP1LK9lqnb07ZLHdGLxStK1PGQoeJ/YXXGl
6jrZ5HBx4kQXswK65KpdqXrepAKSFYYRsvVKzu36GwEc82Fo+oROVCG3/ZDhj/MsfEl++NFilDi1
U5jsCyTVr3Sm/bulBlEUydy88ZwwvZlUCafPNVW4awmlNDmhtxKfFycMC5gCAABsrFrh2ljaApBf
oxiygfZ2y9hKWxOWnNGQBd3ZS0N1zAiu26iJRBCOIM9qmuudolN99IviXnq+s1UpJbhcgzJ2l6KM
8wKrkqnW4ohmCHBBE+jXtVIorilm5zTmgAcOCNfIshN9WwCutgYLtx1I1O2QZY/0rJgIoPfuCQmJ
U98vQJaFs9g4AgNKatbljo+ZbpOgS/YYKofbOSnN2Jbkt5eVH1sosTDXFBd/yN5HDFV0EXFk1XTM
djgbts0qCBJLoBWuTTicJydMDuXk3reTaunSYJTg7KRfzNGFsGPONqLxgdReNSXzG8ORLK48TtLK
FM3nxKDrHcdJ/pAb4xKHVF8o27XcYxp0LuCQ7S81sUEsC1TaTlQBlfqp09TaXx2TodY4ccIrrAjl
6NEyi/LoG9Y5Vd4bXBWU5BVq7KwZXpRlFefSBS4Y4hbYeI27bqsw6L+OYhDBfkmuEBwXrBTqJJfs
d2xnT8j6iw3hc83e0eVwmRGlnaCXLztpu/KbQ9O1iHDPBpumG/XFLpNu64dd9mkHWXZrjE2w56SF
cZmK7zTwlJ6pDBS2dz88dO41VKUX7omgVZMatndeaCmE736g7HMrRXfxxtm/D8OUgc0U8hSqgDp8
WGq9Ex2vLMcpzG3ljMc2ycQ9Ye7kJEs6Ol7aDtdazDt3IN0o2gpneMdPii2+D2c3iGau4ZPZO5kB
OicVP4gQpldJ/dLew79gw2gXTjPUDadkSLsLmzXC7yDxz+RBaBg0GCcPA0EDx6vz2478hv5O43XJ
l9WX6pj7JCBcUTOvFj2mXbEWY0glIQeW1nHliIzS5VuboDDMMzJ+wdOBvPWRxiM+ndxI1X7+Rj54
+2S1bnObQp9iI8ynNY1nVjIVhasBOSpMi1BCPYG+kKqFf7sl+zbdLBBHLljSfGC25fy9l1iGRCOv
1mwLGEui1uluNYz2QSWFfS6TWj8T/VxQTdQLZ8ERjwbRLeO5wGGWx2neD7hV1xD0y1pY1o8JbtoN
KJ3qw6wIrQExOuf34yLrOsZcnombqsdSTfyLym/w5jLtJ4YtkBuf1Nk3Nxubz24ogL9h+qzPdh6w
MSPdD4zIwMh3X0/ZwNbLifvGBA7YXFqftKjYmjxxaBrT/7FkKGhX1sXPdFFpcKYOEwfLIbIG9rFF
3vEQWld0ZNHWZy1w2W+yzmiejVS6r2FZ9d/NWmu6hRCaoWT1zEgnlqpvQ2cStFSNfN0hN7KbdEDv
VYAPfC3DovmENmF+4yb7wJqysN1OtuFGg8y1BmgXpFivRE+2becYyIAQFwa7jiMd/fvCPiTSsZ90
2Xa3Czi8ip0xW2rgPsq9yK5iVjWZfUe9hHLf2UgipOHapvNLvQYIJhtVodN1//heTjJ6cadzM99R
YDZfu2X2wgi7AH/qnhUPfz2/hBzEOwd5ycUjJZf2SCiTwzL784tK4GPup2oJT3m7rk1ki6FoLmnt
475C65N1T7meEEwQbZ/u/YoxaTaOsnsac11YO7fK3V2VG7WEgeiUT45Zp8URH6PM4n4MWmdjFm0L
rayqHWBSoUtnw+atT4bcAYfaMRRiQ5CIJqsFPVsYJNXZh6XzBJCq3+uhmr1t7w9ckG7puKQWciOy
uD1tueS0gt7eMTCjsqg6RrdFx8QLnC3djTjx1/KJlkb6hTY8J+jQ0O5uIND3myJE4kT/PAcrkZev
5pwT+BhiOo6hrvX7pF7679009LfWMi8n4eVDdg4Z997SkOWfB76Bk+46sQz6kOeUE32CL54HM0ag
jxAvHPRX6MXJJczxZvloc3eQh/NDkAjGuLW/pB+WkeY3OMjQNIx2QIO2FTSeoAxzQNoWNC3HWJvX
PFoTsN+TX2lIhxksyGqD6Z6nMU085pRdwH9tnSTDHO04r3QEQC61mW5ZLMpufleh1zznU91/x3Rj
+7ToHOPdsJFlesppnulqGhzuFiU2WVA4foTCeXppTad9w+4D9ciqg1fODOLWd9J5jcoivJA8QX0A
TliwydeGiPyO9YqxKfV4AuJ0E5Y6HXa5zFGLdZ5NhIdBXdmzkN7yHvRVPNOcLeJ8KNEwOhYwZDCF
CcODgSSSdI8P1fyiAaAFkBJQANLB4slqx9x9DejQE53eONwI4rkZSrRmyc0EiHImyj28dZa2Sx5R
WLDv0gyu7jLUrZtmDOQlLMPyPuzrpNxZCX3VCENz/x3Ug6IBWgG3QMGwyBMCMe/VaSoegk7or6Xd
ix/CkfmNBJFMG3KZWB7MHtVjb7h+FZWczCGZLllOBFhu8vIQn849zTUE241XeuGzxP3LMDbkCTR0
w02oByZHuw5IAPy43HOgxQG1eU3H0KoO9KimFwOwxMFE4HDnMDDAS20OcTnx4LItJBfpi/JpAcv1
XISB7E6Z1/k/OOxM1UaNPe9G1iNBpiAgRrwMDUVlRmipvaeOBo6hgL+peKWP+KVcIC0cASPZ3dEm
X+yRragBfdEWSX4U1zigNvDT9oYEEmSQEyOOb7Lk0S6YXt3WBW/n4qliB1iJVbdY0i9Mp7ic5E0t
9d3UBQtFh0zXrcnEKN/9MbgeEKB94lVSWN+TkeWeVDgeYTgwvN+95qBzG1xl3vXSFburmMXjkF3D
9LeKifWeD+EfDYkdKB1SCSICxdunHgsfo6gk73f5dWWu2QB24TrPN6aX4MSslX6ss5oE19WCVE9R
zw5UCP6ajrO5t/N6uQgzaLkG6H7vwU0o71tRtiUsjVwKmqj01a8dKm7SXJX9XoGlYFetKhHEi52L
8k7287hv+kYdTUMrIM6GeepXyb1gk9Mi5gbT5IbeBQV85s9rAhJrO+C25K70IDcQpuKwzpGHyiJi
NobzypHS3Jc5zFYvNeRjy/N918xFcpmwp2x76Y0HI7UYls3U1HGlVi4SOLyqP/uj6gCN1sTWA6AJ
EuO0VGa5RErxwNkAAF3IvXg8bZuZ66YuGoptky7pXjKuuWFgugZRDnAQxidA/pyJaYm8uR+a51lb
vItXMM/dqIlS4DqIAwlvRlw4VdtsplaBv/Q676SYJ0ATCpAV2Zb2nl2e7n3RGVVKXaa895INhSoZ
o9tBp9MlJ5VnvGEUypbVC0TGtYv6j+IhP4Qz9sQhn71dnno8KiMT2lgHTD5wOrNfmHKZXlyzF9SN
LZsU2RDoG52lfKLQMoAhBykPb5+HzCilBq4fT37Jhkl1aJ85xg93S0OW4aSlO0ey65Dx57MFmLq/
GyzwjUGNd1PU7A2GMSOB1rNxGoapO9Ga4Nd4oJi7mNa4cSDAnhKw8kfWeKPuOpaqnlTjfwrV/iPn
3LOq+M/vBLBfwlv+b6Eu+5/qGoPS/f5PXb/Nv8PK/vXt/j9TXK7ulP9R1V2/yC8xLpflva7e219M
dfwf/mmqw43wD7Q0AtUn0d0OkpT/NtVht7P8q7MHieF1Pb1qVf6FE7ODf6AFvErC2bPROV5TC/5l
qgv/cY1lI6bPY5JzDfwU/4mp7vrpv4h+TGInUKOGf+hSQyxZv0qUpDfUvusq1M1B5KwbDqGcPnCd
2f7fiXNs4fwvsaH/R+SE59sMHkkq/U1h5NI7RQZZ2/s5XRnHdKgY1p1BzD3S47Wt7sIBVd1uKHH6
nbCN9em25LmnBSrX6TzZGXG4Po38HsaEth8X6bdvLsjeJc6pQr+bk9t+YZPU8I6IXoDw1YZLFcta
sye2I/30HRkklbNptFtmm3UcgPP6rvSHGGEMYxSL2oVW72J7RCAUWlqbRsiUQAAfmJhauYf4iEbF
CKhyrX2lRtg7zYLmofV6CL8zR5f6UDK9AOFCdJ6/4VSmwBsUZXLj8mXeK+mgQzFazWFATYvxk288
GaiUyuYJm8X0k4MXAIUgJ4VxwW6Q7PlU62YuoQnD4XUBqfXlvAuWQlTQvr3e2XfrIofNyjASaiZE
y/nKJTYnckGplTfKHdzvoGNCeGRYg6LCnWxAoKazUvGQfHnXztq193RMPeov7nmL8EmnXyWkGI9O
geFC5klbLOZdDkcizpt6fNNZ0uClsqV4bk20OREytQoFZ5K2L51pd6/2wulEziXVabs65M9A4KgV
Wh6PryRda32UySggX0CtXyPfnz2oy6aePwzcZBCvncShlWO7sFmmoVJ3Kptautt+W9HYHC1W+bJq
jTq2Ba0D7PoFtZFXMKaR2qx+NI47t1HW+qsVmUGnvwgqyWdPNYMDpCBo0lgQY39ZBfaFu9GnD8rp
KjGGKEhN7wfkX3BlS+4PH13bmF88Uzf3C6nEZBjQKJRxV3aMyKl4hk+fMCALwPcUMkbtluwIvLub
TgE4Ke+4JI4x//Qai8k1xyb7cx5z61hmQqFNs63SiHvP79HCTfbyc52WcozGoSncyOvnqzV8bMU5
ccZVIb3Kr1E6zGVxihUGyFsYnUBAsnEONJosqAuoSEmUX5a++95hqS8j0Lr07KsklOGuZ2PB90Wm
hEYprUcjRhkboDmtCueuSa2G+SeRn48iGPIvfZvb1ak1jfxNzAK2ZzJmrhN5VRcAv9Uyh5ovqzyJ
UzBBpBVYoFLiJSlIDLVTLMX3UBSKDmGCJqoNZe6gL6tPqsjBS0En1y7afkrEwENAmOn5cenoRTO+
uvbBeKjrB5RQgpctLP3vfo7La8sglBd3MKklcOCYDFfQNzA6KAggNmOdQ3Bkgr8ynvUmst23+VzN
KOKcavpwxhIQ31wZDAytXlZxtbTBVQBvXodJ2ZShfEE5/0M5trz4AUcWol8Z3AkmD2A9rvOLjSJz
2NuWLWTuKDQt4hZYBnrj1qDxfCukD2NjDZgfbAAMInKbhMuyoS3mQzHjuWRvO87yNW0VUqGy8RMA
eIbZUaiHIOWUYECadGo6qs4l8WDBNnemXxG8FUwS4bn69CpoZHnWTWq47knDSHoOK7cPNphSspUc
mMbIiXvwjJd+umodmjSnCQkLiDkJIp3x1gwQL2yX3u5+dDNNuePC8obxsTDXL0lRAEj1F8rTTThP
xktTijnZh5L5+i4VDKqgHIBb2LFyzv2h5YmcNwL90xsfyzWFBKP0xoAfsx+4mXQ8aVfR5LUHSPlB
MLUPKcuN8TJKBa1WNSl0Cs0AudpS1Pl3oRUyxWtVQxNTVBXMWQk64QGl0MJwTCMNI3QRad2mSrJq
pLExkI7h1wAdosUc0Q95YvDBzi3kMmxAfmcvgSJVhgOy7j9CadK4MrVBNi/gBxcw5qA7wn07T6Pk
8vUHWjWe615AlN/KSqGCqZqOMfoyhXYTDX3HNpPm2iqPguReI5YUr9/WIkmsbe8M+YVUQt5B0xP5
Pp+0a+6abAzLI4UZcgo/sNbvwdip+3qpyHMwpMM4ry1BsW9G1rR1FzgoKnfZtcbf5WhWwwjys+yO
iM7gHQjslyrqGls7kdPD+6LOn5Dt2NP85q5IhiML6+NXH8amvcnR7QGkoHAn4SeZWbg7giKglFB5
zAwFeTKQyoyq3nBNq8dAVDrdVCy7NiVnDptZp8TcMi3y5LdiDrsvWVXD2O6l8BoAJvN4R/phkZAt
lNjva0Z7gxXf68U+7ENOlHkux09s9B0zhGD2SPXph+qIj790ThmpMuG55t6RiTNbXbX1kELf9MrJ
mWlCauMYDaGcbht5rP5OeN4VMa1SFGHw1TXqKAtCejAEqD7dtXMx465C4/k3NH3wRDm9v+mMFaL6
mlf0WwppZVvsTqETMwPwVnRvId98HWzzURkFrA+h6FyCSTOLm1mzcm70MKPFBYWckHTJso8PF17g
g6NCGwg5Uqavqe/276pu7PFcTymwpkk3wUCdVDb1FugMyxpGEU6TM2vuFvVL/mouiYm0Hz49pBQ4
VsadC2h/OYHUqRHtlQk9QZj2xkeKB1ei1UgqOg4T0oitoB88bNka2mt6GkEuLNDFdqXDdedRGREA
jv7PZKiWtWLr24PgynR58ilE5tj0kdbp4BZtyP0rh+aJRlA6kh3WESDUGCEFD0E4HoicCa72flXT
CHhnpVNLN3UiyMfp7GEBw7SU7DLef1F3Jr2tM+kV/i+9J0CyitMiG4maLcuzbG+I62ubQ3GeWb8+
jxpBkAQIkF4Gvfv6G64tqljvec95juNvutj2RwRmy/8acePwXg7ydpd1ojhGpfSOObPaaZFGZqCH
Zmyiu0YvP8imy2ulOI7Nqv5ye0mIpT33nQ2UamSUb9dL5bcfGCaMj45VMu1CBd7O9phI6CW1kyUH
vDbmekjbbbmIeSsrj4kV/zjb9wDOWn4A0t4fBxcHzQrvHf9vX1jmj+PCkYVc5WHTsf+JdYsrb6VY
mEnWXrH61U6t1wPLpXByJvZ7iDBhXkaOggWoaa4gIcWPLozBubNq7eT7pK14KbvQ8I21hq+65rB3
X8Xi7YsheFAjw3geWd5mMCsRIt5cjNozWTX1WyrixUNhOh1y/sAVaDXA69fcPpJ4W7eEz/yEyvjC
692AGQ+FvkjmCBXf4pyj5sF9ktpSbzVunRWXlRbB2aX7pG5bdltAK1YklPRmziaeYZ/mGztIrS8S
WM4aBXgWG3BARDRB+gE68twPvyg51FkZF5IXBQu7hpl82fJwUb3kNjQUC9KO+J+hV02e1YRixiMW
B/a1MDDIdvQROStKYaL3yQb0OXveYcCHMO8LkwviSjmm/EH3KO4b4Hl7yxjH28Linx8t79uwmDG1
e5OiK3cAbdelEr5kZIjhrCnf0atg7vI/bhwHnz1dUo1niBX8NpfdenrfkMBfUewT3Tvaj9YmAhm+
BWrQMKEDwGKM3pP3N3ZU7LZhMOH7r9Nebz3U3UetemNfxcSMWliGhf4MAPg/N0OsTsOIuYF1BBUP
afOU6V603ATViIbtqZC4MTDXNm/oXiqBMOBM8cBu6epa4StdIcCHFdZrHDhUAr91LbF67kT4vemC
M870+KgXocVdUw+av9ErmNtJDnCGwlgbmrdoyg8DpIlHzbTHEql0q8NiZsauliqkd1iHQ4X5Q/QG
kTPH3VCUdk8chwdKczeZRw5eoTskAWhAK104v4hYEIGHfnmaOuuTC3waYx6ycXr1mHk6g735FJf8
6qn87CmXGE2qc7zhdTaL/BGMArc7VQfbQWTRvjc4BAarqX+d3ljOsrXjbWVSio4uXYHuJJHLiY3D
wG18uqSqEeNCXOAiM8oXkyNYIX+XSbZiPJj2VdFsMr+AwdhxvsQ0PeOS3cGuA77achk14X2s8cbA
pyo5HtiU4uhwXEBd+uIPab1OMBmfyCk9seR4tPB4r4teyFUnYKi5S2Hsxoil42BdRZAey7j97tJ8
o6cbAIul3Ca1XLkzxmwrlyE/LsnyQjnoGyGG7mQRb8ETsrC1zz6Cxj5UQv9xpP21WJ1brRJl0NtC
gGclGgyKhHOgzNW4dpLG+RXThAAHQJf2FHhQPU/gGchmvvHlNG3t26YcuyvDh5d3q6i2ULB7X9dh
5U3zin2bh6OXhj0kpaG843ZnH2p3KbdTXlkYWtR2lMUbQYLpMLoJUu+wQGrQdPW1bY+0PYJfjDWN
BD1u4lUqYrlLR0qA6I36kiiUqUhgvsJAuHAkfSbe+OIO6I/rOEH0D5e0FLCvESjPQalY33f4zQqu
oysjz2tyMFJDlML5VarnofYe+tR6LFvweiZjSrcZmiK6Tz33AcSxse3tjKsWZwHPm7B/tLO07Ex8
M9h5QfnZFd3JMzt+14qvV5CaV8GKaDPbkV57BGZOhjX1nwgh36kXtLuBEAe+pxJuWZze8d2JVvBe
P3wDZF0wPlSuD9us62mK4U3mOFsjr8ZTa4PiBSFzG8ZGPBVy0M/Si9/ZRTI9NZHY+3Y2bVPLCP4M
QmHepSppYEFKb8Mh7/BgMB/Y/AzK9fi5yv5adMEd1gpGYOFv0el+NC+TBCZY24VuZRyGWh5HbTfQ
Qv0HLnxxWHqIsjUwU8/rGbwsOLJI42Er5NkN1A0kLQ85dtQjUbuf1KszdmT8JadwTVhgPhUfQ/Wu
FQlwghq5OWEDjawP20puuUH/2EzVYRaeu8kHY+buwD3ppABwbTUqfyhEBCMXdzoe1Ijhq6Ql24vc
Xd/ykTsB7WuYodJuIgoBX7d2T1VQfETzjCPWc//2hnGkSuU7cL3l1NT9xbcB8IHmDIKTYViPsauz
c7Ngr4J3s2Ve2LbS31u0+axTW9ESXi7pvR2LXUsmcdXg8sNl5PsX7tuUVHhcbbPeeLdLfih3ytuN
nxLhUGb+tHix5FWk5LvgcsZlL99Hi/nie+mjXqA6tga/SeKNwMDaRq4rnPF4qX5jPd0BNol3NomO
hVcZAHxnWhjH43mfLvm0ytOWYc+VM0vYAoeyBGnt2/V0h5dQhKW2rks/JBvuaxb3VyOCQ0gap9tj
QDjhpoYyD4tq+rQpG17jCDRDOoqwclTDeEhERvH32MY6XaEm0R2G0eJS5GZ5VyRT8Z5hgfiMk3EJ
6StTHzxNw/vQeQ0rn/TBLynJKzsQ73ER3GsYFqOsrVB2sR45xHV7v2TLO3zHYtwufZU9KmYX4hV+
Yz7myfhNn2JYBKZeVUr0mxb7Er/RJGxEDEG8/4LxPOwmyzjXwCJD1pzVe504j8OEsZEH+A5CB8y4
EuZz7WInqAKl39Mq1z+2FjwSwPQkasKjpGcx6BaOJqjdAHHpMU222SzMHzUQAphyuMJ2fxEzY6iv
KZAZLP9D0xu292zCOkkGFDnymq2V6v6dzdPsMEW4zbEKcP9b1c7H/XlqqhEreX9WOn7uM8rVdVR8
TkM9rfDg77q4+Ira8mEm+pgpsiSlVT1gAnHe3fnGRjaLq5U3L8IEOjnjrg0xXP42JArPToJSFtkw
U13ovUU6/CSR2R8N9BaCL6DT6+NkyXdl9LvRls7OEQsySdXhJHV4WrvqlrSDb5mpWV2mwTdeA53c
G6xbQh+JCdB062ybyeZjGXsf+3hRiSdYYYzGc9zz5jLAoTtU51mCOSPBjUHBTvTBnVtRGp8+ihty
2R6Sq2kNOdda01+1vSIStxxbf9gb1i2TWMPOHwmNYZPo76Nh+iwa4weVdliZHbVi/sR1rWTFHRoF
/SyL66e85cbyK05wbrI/P+e4G43AKJmda9QGwqT9RuZkNzsfM3rYuxMEdSYpuvX8XzWxkgvKLsJM
nN62kHigF29iZ4M6g4QHFB73b3PHHPqH16bHWt745H1Xrp2O/zQ/jbTvTP7b0FJrb1NZ5qWXmC2j
cixu2YlUrDROSjydLO6CBrsjEQAdFBZTOs4uvvJ71mTVNsK9w3HQxsmJdAlvNaPbwCYPuWC9KA/n
VDjF3hifqHrQT3EuDjDrE9obhiBdO2L+8dxm2ho+PxpEkfuorTDBy/5gO/MLkcfIvgmvXmg5I9mp
al9ofmtaOOjIiy53YwmmFys8rbxJ8zDZgzBWY4uVpb3hUj32rRtiXNH6BqlTYSaVvYXSwju2j29/
/JKsZCU2mAtkOFqR81JrDqg56a21DFKxT+pOh34amzi0YV6fzTq9a5zxGQp0SPR/V1lDWAl3+aHo
Ab5Nj3yxwtXkb2Kk7lVbzObth+KP76AvkwoS9oYDAWh27HDDmlC6wgl5HTmwXJC/xrHKPpfGKstN
W2heVzPPWTa1zd4Y2AtSkJBgZ+2GsDGdHH2yMI+uiI91DIee1oVfs2TTaSMaDnK3BP21Q6Y7Oyo2
XvUEuHVq30Y5/iV+uAkiTtLb2MiptBTIerYFzs3nMyGUEb20jv/EdsPHg2A1LEEr4EUkGqlpS+rh
c/QxzgWGQoOYE4n0HgcnfwoYlXqJ/hFVHmJtNuCE65hN8Eqv6asDgGm7f0AL61NVTr94CrdldfPn
Aek5DIFPGCbvf0qrJio5qRfKp3bjXF01pZaEeTQO6npPvZ7+s9hcpwqcBm1tKWJG1BuRQdVH3/Re
iyY7tDSHqloL1nOlvR47K5wUYqWR3PzJAMJfKEgo1zn3QVlLlHn1zuGAXhdb73ySy8b2rAt4WHq3
GDRnAbWekjLkbX+SSADZzu67Ey0MOIuyDJN4L9CnKHgwyXXqkcGs1KfATsRRYT4/NmX7GwU9q0MS
5+95/M9DLx7bu3TEHKyW9JMpzdzQZTaS2F3uiql7B14GWHNMCNLkif9YqHo6l7xV2omVdYMwA5Ye
B0dtUQpAdIdrp3vRyAbPVbucBvbf9xA9IObm1nAhG/JMzIxvcQMk9+Ykjgfe5WWwPJmcqazuH5AJ
L2mXMCUSR93dcBdvkWf+Dlm5p18KCrF5WQI0N7CDb01lm2sOYHvtDMNV1AGmrqC4ev7oHdqRaBNH
qMmKotplLd3dEwGzRXLW9ExMVHbRGBv3h9jl4xBBNb16Y41UxfoNO5iLjwkXK1b1F7fJbaZskiqE
TdVT0BDzY5BoyGVqa2/FS7dtG/EI6ds/+cPUXLzaOg5Nlr8Wjqy+u1ZQF2LjOYKfq7Zp0FTMhpQL
Bon7h9dzSToVQPrarJYCIwJ07KbLLpJaNrqeTFBuDqdgUVd9uSK8h5TrFE5zMSIuVFtbBd8+4WGm
VGPvzH58P5mthWwaBJuC/QmtLFSKB+Q3qAfQ1qax2FNELN03uq9IyGZzs0OcfKOWcsKHTAdscGt1
DPzpe6nm4M6d7cFB0owJN+f9Z1Fjel3TxU7ZZz+MbMOjcYdMAF93iWjhyH+Em2NemPZB0H7Nt1rh
xu26t4ZcmFobPlMMVGAbuLbs/AbTSCTMTUKAGlsJzRJrHkiFSbdXy5URAqCFW/Aba2Lumo4xGxrC
uOHTaeHeYjUVZJOGV/rXYppkyTJA4zMe3PU0NMszzidAWJbjyBMCC9Iclp7yXbrM3FFtNn+1O8Ww
bE3uhkjnJjk9rn8ToxUGRD0dWoZdnqKl3kbw0W83fcXajpqM6Yn337Cup1btUqt4rvwyWGdl8mdR
YolDOBDkQqSkDCEMWBWla7fvNi59K5irGmB5DWUI3GspEdBmnPKclfpO8tYMl47LZuu0+a+t/ffM
ssS6ioS/AnP33VPMjLAq1iKhR0+7ffFCl0cdUiec7pMMC3msu/4oEzquR2+Bx60zZ9cmyHzAK/qn
uNZ9SMx6up8l5j7GTXp3+0KR7I9ialvj8loyhXRW+hXEfhu2sHxjy9pQoMIKdzbce8Ih1r4ZeGhH
IyoPFs1qK8sHM7xZSqtDYSXetx3dKnquVSc/rJbitCn9s5TxowI6uKFhsKPaMt63ZkTHLCtSfAu2
dZq99JdqtiGso+mvG1VfpB6yLT3tzzh/qrAm1PgSd1H8GVnJC+vBC+0Dj3mWu69KLwNFpLonuNK8
sSTkgzQ0ZePiMs54u2P8uTWVLPa1KsUV4a0L0Tf/aqLPfMTdzqVTkQBi4/9JMqxwDcFXXmDkn5z5
VhY8L7wfHeylBSTvszWx9aPpCBWnGT6JazUbcGxfhbKGH7OunWY90GByKCfrj59Gii8vcA0nJRvS
TPXOdUtGpyC5i30iDV2RAUWH4NRl2VPLFjAklWozh9u3dBWVJp4tyWELvqA02g0LDkTXuC/HfpN7
ZnlaSBATDtiqASW0MLdyUA8DyZgHbx4QE1Ottt4sjkRU6LAyJzBY6Hcdv6MDF7/D2LkXEm1q3cPJ
b+CjpvPbhHl+5XhTQPcg2Dj6Kqp16RMOrRZJe29bA/bmlb51IroyQeXc+rp/5yx5MiybZUAjgXVL
bm2x/8Qk76z8kQub6NxkO/OcnKzK2M0BAH5vODVAyaO1EZFUwEjdZvDix5dBEfcz+/RA5n4g9JSD
Xc9n+ZgWyclL9D6rs+bWjM6qBoPREY+YoKRs8TZqUOhcEbs8CgLFE8QNi8T0NC2fOQvpexzt/Gtv
gPr41o00q6+CKzXbhemNenOy1pT6fk+OYMkVeB3OqqH2j6bXiEMXlNj2x4NLxQBdv5X9TiogI5Rp
llBL/Zu3iCqCkqwgggLOi5bEspt8iLhOzsiI01NZt0x/EXc0xFybuge8YO0Tf9bh22WbSbCvcbYi
8Wycjn5Xfvl9avgr8MFcZFx2heUmxobIFn3pA8aUmmtJ403sBiKMPpQk0FFFGtBsf0xLlRNz5G2G
p/Iy3SaKkuO89hm8YXvv+IbOx2Wp8nvDZlvN2xhZrpP4cCvZER2CT7fSXSd/nZrTC9HhDz7GWy2S
NO+xd0HRqZXhvfRNbRocFpbYqTn2HmcKkXmPuJ38Em0KMMRbvOJv0FXjnjUbCk7BF5ASB2LV4BbX
dLF4YVXKu1rOxqlPy7+9pu65E+M6HSrKnVyHO6efFs2ztrNrQC3UOsm9ZGMHzp5FIG9PEXNhNQs6
Pijk5fo6Z7jGGf6jrKxfyfrPHwbOrPdWzh96khRjiQJefzDYzrEsNJc4rFGc/WO2YCFwMyc5t7qu
au5d2A5W0tdQHVRuUMdGQzXFaHM3vnUL4Xta3dp3wqL4q5qKBBxZnrhh5SHlk1HZiDQ2i2kvDBLs
xKx0Mv/TU3Snh11e6xd+Kxw384iaTiUV11qrBgi8rka3/GgaiWw4RpnLnJpQhy2r9q93O3wGPe/S
jKR0Z/KvMxu5UZp9oU12Zk/NL8qj5PkJmTUMOrHyIP1OzDn1Odboh4mj+d7pBmPT4wZdF6Krj7aK
5JWdEy7fbrmWbVdcNGU5/BmnlBNRiLsxi4mHGJXPp5T3YmX3ufPulHSNwSno2LjM+qWO54RAsdmE
GPfYfEe8yWhaUd1jlA3xw+C2b1FUcpS0LIGJkLgqPUswsebGVpOzN61k2GGx48Fs8NO79mjBmwzi
Gxu4m+mfXczkYHLoc5Ov9G6m4uwkFoMbzKSJHjGHnRt4TjnFaOsOEuFB+jx9GTlB6rqUujN6r0GA
VdELNhIow2pJ9CFzm+ZsYU45kk7cyk4StBy5R3FYp3tbARtaxdbw6uW1xf4dRIfD243qHOMrG6x9
O5m/dIUOoTDix2Q0WwS9W++gSTQ/xJVbf7YzwWEe35s2UXjMmvkQP5O5yUJuKDnRKdt8VlYQEdQ2
xu5DGVj587I71eli39t8Q3+Ic8fv3PV97OZ22fEbSIqd2dlQu8sR3sPkcxt1ihQjZeRO1SshsD4s
KYI/wJYEhTAZtKfQKev1PtlXgsAoSUt832qcRTYLM6cv7gyDtZjkLKaJddDVj+gHY80KfSR2QDWC
laNOisYZTozn49rCZczFjF232yfbzlbLqyLslq04WNswmvMlrHU6bVtCMhff86e/mc0ay0nYDLVB
dBvY6ZONwTV8NeQHCa2I6epnrqD8p5vXOHeT95h02hVVPvsebNMZ7rLG0+suseYX3DHOMVNgDm8Q
ouQt4jzbzx655aaa/R3E4erVT6XOQgfgwhr/juJnD8xmzR+AUpWJqj3cCMgFD4Oi7IXORTbTGeMi
moMBBS34ZEBuF464xXyCYqTwJaS/pZJ8XiUg2k0mIr26tZWtxQyojxYBtR4Mkf+WtTX8GZc82dPV
ThkrHLL7bIIEES24l2T/YhS9dyYNTvMPagQpxow7ha8FNZacPgsL9QULbdr12UZbhBTx8jrGPZUp
FGLj3Hk1ZMrC1VhmkBBQSngXaAvfUiT7+3mYk4Ilc2S/JVGaYcGyzY72vtFWF8NKF773GCBOXG60
ydVuZv2Zas3rqqhKGo6mxJiOppycD1cHt3VVS8WcrRJ1nCOdrtOE42MNHB4/10jnMaGaRbMfhICV
nPqir5/brmLk8ucAK3FsZgCnsJUb8CdKHfYxjbTsp/Ekswgtk63DnO66RnPEm0B9vOgEt1e3+8rr
eboklUUxesRXouzj4M6AordxySSQVp/8v1Y2jifghnpeTUPOihXoyCqRNkkwGyG6KdGK7fhqTkt/
biPUiHjwH/BQBCTY0NAYQ40FFsetY5qfRwebGHbPnQJ7D2Oov61QM0qRM9eucI/M08GuYnzjRffO
yNau+luEb5Epr+7WPdaDZH2IFkmkZLkkkXoictccbZQhLGNuiWgnL5iIQhKClP1EhiuJkyYeKViv
ejJN1DvbBa9NCHZuuGNof9obTbXw/iHzsEL7E6toZJyy0HLXbTnQmOL0MhRoHGsI158d+VrsWjb2
Fka2N1YQ3S4ytf8b+QHVIrLCnLfyDUhuPOEq/pMw+SCi+LkknZS8ZLIn3xCwUVmrCBvDTe8hWprT
W7KiQJn9yFg7J9asBXEvWdMfuHhzmCaDueXuyR0QmwkRDJ0WNMFW0RVWBferaRaKcRkH2osRdfMR
2zPWgf7mFGqy9MHEubRr6QL4A945vbpuY1wtHBJy7QY6+GDfm92bksA2Z4UZvKHhMg7Z7Xif9LGF
ZpHfwExWL60EjQxfRxpN4tj5uXVNZjt5oj5HrgxpThQfox9+I3G2p9hS7iWfg+/S7F7TFPMDXUE/
Crf8fsIFR3iizFe9SawsszoK4PWGzJMdurjK6q3FRgvbh1Bf1ES9Niyb0HzFE/PoqR+yO9hZrGVv
qbVVsHQMqm5BG4zffccyeK6RzQ8aCsPYpsn95CElefE3WZbxE2DTt7D64CHta95uhI2G0MS7x5Ks
3IxJtpFRtuyIP75zOfOe9NgYnwHNebz4bg2JkHR9kPhGqc2tn0UvNRb3jbSjeF92mhlFdD5sHEBX
IIV5SAXJsGVNpktB1M6+FJWkx2k0PnQhfgteXAf4SDW0leV25XtZRDBc6OapTvXkHP0Z0xsx5MPU
UTiT2iLBKJtQaevck5prrt7inAwYXukwH+mLRcRYSHoRKMEkh+0YBADROGxCLCOZA+3avmMYXehH
VwuKCVIyQsAsoSNN1q1dy+z2TsBiIqjV3ZJRhDPPxdMyJ8+gs+awr4IdqHCq/2Cx8kWOgGeLNdeE
8s8sJ/2giLLim7/wTi+/VUcXOQcL/hkAU9nThGR6yOK6fqR5iD+xXVhuhd4OBCzwyebblugRkpRI
vQdJSK7YoanbFOfmvHZubZCTPqoyMhlB+FasTEpF3wZHgKBpcyN55baQH6Oq/e0qJ9m6UWGQ3DVz
ka1u8Oxk1Xj2ckm9iiQw+tU7pp3y4s6JJVfm1NI+NCB/6tWQgjoDnMfQy5fcdM59Q+jO5qZ3P4lS
vTR2euvCcx3O36IpsAk3M4VzuC57FAWjOaVJF6b4U43qXdS33IlTGxD2mExqZohM1w99Pd2D69ro
ZiBTN2AJrMW80J5WOMd48tr6jLl5hicSWO20tucqQYgAqNFtY//2PkuMaOkRADLiE12fA1riUGV9
FefR+Dc1ZgYunxar9KtGn9e8PYjq89FDrCh+ayOnATllumCmG7U5PjiJ17dUJor6taFo9jHj8HQ+
RV1Uz8GU9q80X1E0H4+JFttC2XwO4+IBiCci2DYbctrlYzfKwQAeEJXlN3iWJL8duW56SkcTuJ6t
UnM8pAofxBaago4OZVfb5iaoFqYKZjBixzKbYf2B2Cdw09JBH4DZqPsidPF2llsjdW1BqCMIqnPZ
SYtIX69c+zDOBfGeRNPfchZziQiWg1eg5bi1Ev8NY5j7jdZv8KpvZMVH0rTLC5ZBVhr0cZKVDxLV
9T8FbybelwZrN+QwAI3k8UdtIXK6drF1l8r2wzYdHf8E0YcIvTH63vipO17f51rl+XNv+8NzqlrW
/D5lzViqIpb8oWTqtk5unkbLBnu7LV7gxdCBhDmC7kVi8X2wXmI2RnsKha3gEYmiZ6ZApScnnvRY
50iX8LUw8IzDqKK2z6EPima/ferHyv5OheG8YcWkr8wubx5JFVkmzWYR/s6wRQM0iYirZWGpJ5la
RExPy3qOh+DDxdqTnlXMSMOfWBbfYkqas9dZiYnZ1ZDTdogpYj5RiiZ+8wxfJK4KXz1UJuIoX1Mt
3L2a+pRHTi/ECWr0ovwYtO0/FQMIQ1g6F4eJVw0Mm1Dh7GW7pHiU9qlZx/3KxfRn7ouk9Zatj5jU
ki1WZnOZm8K6OiZtZCs9Z3TBVCCPkD0GIBg7IBxLvuYhIi7ESdH54OB6svLc3zCVitSqwalQRNuR
7ElBB64DMBE4klI3dsN60n36W7ctEpHXC2xbRdJN7ktWZQ0yqSXSu7webHfl8BjYh66qwcOxadL4
wcVSJrj7dTGcUi1VHdZMbu6lZIFgXPJUL90+sHNdbyb2pTWHTUXyvJmkcvYYXmcoV00iumw/CZvi
zZQ1JOIinbxYn5omuPZi9Aha+66oTmkTN7yZcR9KUFtkA04YRydSqcRKuHZz4X0nv1qg0GUWWcic
vZaNIpAruRNp2vaHQLkOTVwe7NuVdsgxfQcF1UcD40+byTPc1Li9CqqNlo8eTl+E86iN7yIVz+kB
e6Oen7kAVNzGs8gfbjnQseDm5uEHD2NZuA45RtOZtwbvTHs38ivL7uFHDjy8htW7NLO6fX1XgYn5
qqfBsraUgQPmnNLWIIBbYYmjLZJqk7NbseLh9YoRbc3tlAhInS1tHiJTxx9JgJMZAyRb8Vces+kx
ivI6BzhSKw0jAV/vfZZlcrlzGVAnjlMVfyKclIRyqwBakOgr73f0rVle/bb1ai5ZTV49Jg3lvgdl
tuZN08aSSaRO8ik4cGbBsfI24tFMsVRBcoCkjcu3ymQjn284MGNHAFKQv2xqoEUQN2g4JSISsx4m
9BNv2OcVySVPOBsQiStnuNY56PsQscWej21O4fNTLXDy8YZl+8jlcMa9i7TDGuJ9cUFIv9ZY36Z9
Rq99fpalxK3iELJOtwMuTIfPAP/rbi5cWojxWAdklP24+3aorpvDzmzYkBtTMgITTv1OHOK2llOI
XD09Yo6e2w2Fj8H9GMtuvkekHqg7tSjGICiM0+pnnOK5Olmgq16wcrM843fJBcYwXdpikjiNgsdp
1HO+87SD25ImZS7EY5q0yQ45SS2bHr4AnDPRMEphwe//zAOYCX6zNxNqCr8Nyw/+Kf/YxhGmsqDp
nbeaS1K8n02jdxHKPZqyk6715GYksTHunbrmNeZSsFlebDz8E+2L1cADwivXXWd9u3wkeFxpUk9M
JbA+ZiOl95B5h61T0ed0zKgCklu4iTm3D8OJKBIhc4DEwbL4h/kUF1Q5zH297oPaKjbCjPVfF+Nu
wnsaLGso+9l/DYxgOFe2hZUyzxuruV8GX9gHnmOVbvuucv9IpxD5xsryrueul1u07TJK/+XXNDfs
R5X/VS0i/Suh6GAXlobzgO1H8l3mv6UvQdp1uymYqDrOnTTNL2lOUHiD9D0MsIHj3MMkODOD4Ja0
xRM3ck7Vf9wybP9S1u//FuS71D/lc9/+/PTnP/X/gzTfLZf2v6f5VsnQ/yn/a5jv9vf/Z0OeZUtX
gihHJbAcF4b29NP1//YPGvI8xze5AtmCMYi0338N8yEVY462sYzRP2HxD/1HmO9WnkeHDv/7z8a9
f6EhD1fJf0vzGfatzcwXIvgfwboY5UaSB7P3joteUJGyDVMRKBuTelPsgVa3R/sGqmhLUqhr9A/k
DElV03KTW63+Nc199WaYzjWRTkaGO6ixsuT9TA4aX7+fAVvzkkeKgMYcYcYbgdi5OMN8qGN1mKBk
fsxWnXwSLnOffIMeF49VGqD3mwvGAnJV1YAvpw4dtSdWE9/xznGOHZhGNlwetcgkhHtKSjEnUNts
9qgD0HQxOzAtHJ3Rjt8a346WvSjJfDDlJRFMZ7tpt5aslye3dZb0wbDL1F4boqEx1mi9gNCFXjIs
/O7SO+GQd1iPU+mXL6qwstucoR/wGk5HEWD8ikTerk3Z5Jhq3fKMnpV/AnpYjg7tLXfwxdK9O1Oy
jB+TJAhG1mptkeT6ioau3NJeChOj1RPXhaQ6d0kxn+Iih21k2TvSDRJCOrJ14xU4IK0eNCYqFQBs
p5nt/TSl+MK5OwTc2VqJOaPxMfixqvf3i+OwzMrd1P3IU6PaqziWd0AzmhPzRffIsPXcsKbaR1E8
kG8xKWbGJ85iAlElls6Z4sD5b8SWHc1nWe6l6sYjLORlkytDvtS+V160gzbLZgXKsIBOGxb+2Fxp
nXOOTY7/ZIU50zsslRHjdKm98lAoOZMOHq2Lz97r1fQd7sT6lliplH7UPJmczSrvNhxo6Rzyku+e
sMKg31vjTQrsAqYsY070Dj5utZqNXPL8mM2pyfo9dC4ISmwsDqjxFMmPitxAbMqrJ+ge4H16NQiR
ndCJ5K2lLL5G40AASHNQr9TYMLnWDfwzkvxriJPJXt6aE4lDwm4v3GvGGQ5HL5F7D8gfu14SmpIZ
zcMLY7B8gq1ZGMzhhkNnKaAHP5oQ1flh0DMr+d2z6yOCEC/1AaBmullS39oFrSRCVbtyOaMKGCcx
KHaTehhYmqqlLRj42KDbe3BAkBoYXIeHyTWip1Q74IK0Y/H2iaMcyJZmmX4ZljluN3GSg+/ugcz5
CNGZwAGFheRUJoV1hhmo3zzH8HywacVY74c4tu7y1jFf0sA19C4tEYu5a7GYdDxTWk8tFA6P1RO1
YnTgNpkFNbAbbYN/solR1xX07yJxquNUz/O2jAF2h8KSxqMde8j3tu39O3XntV03km3ZX+kPaORA
BALu9XhLT4rSCwad4L3H198JZd4qilJLpX6respRkgjiHCAi9t5rzbXVjW+vXV/qKJzNhpNaVJxD
CSCVm8xbOrgCPKGNcW9rILBLd+zQZNT3KjprbY9sVu+zY0LJhwkICT5TG74ivO2qJLye1F6MHWPQ
rFE9afe6MLJz0s3d+b7Rb5SZSxYl9Pq4aVBWLIzM7feW2Zl7A1H1V3t0vWtfeGm1GotG3iGiaTiZ
E/QtVoGAC7L20B/koF+86rI0HeED6hLEVtHml/FWIyzupSXra285yE8XdaMlV4juxkObRGgyo3CW
kQ91jRtaGmZ+OUmhXeeWtDd0eFDymYFfb3VU8ai3OQXjH+i1lKYeE98F+IKhZx32xZfGiXJ0Pm6f
MdOjWaEbTkVnK5zbn1HvqCserpG8Z3jS9DInWnqxVWnlQq8iF3mnlChIQsZUNWero4Ff8apJIp45
q4SqljA6F7R9OnkaIQOKZePEUFQLLHhbt07tvQdIFb18HycXiIrtk96V+KITmiwMTEe1Sn0TIdcQ
AE2QZZuC8a2bBrdjo+3xcVTodwniOoI0rk+po4FnATgx8j52qISpYW/yWt7boR3eWm46fC4cq3x2
ODki4DI1ueu8oX/786PJf4Ah+C8CDBi/BAzg28jewu+OJP/mCwjzL/J7lGHxGs4nEvb+v48kQqi/
aHU5hBcR6kEwDVkZ//AFzL84SiodRberhHTUnEv3z5GEf6MbOjJG4Rhz2K5j/hFf4EMmjisMnceT
kDvlcgRyPiZvTTiLcXz36X4KBwQI/r1Ge3HNgYV5uTs+9LRYFm50irs9Xa54D92dgN+puBjd6Ddx
m9+fjeDdz78JRy1pUfzO983Z6V3GTFsHQNyxku6LuN+z7qKKkyr8bHLK/10Myc9ums9QGgqJOMfB
D8cxVGCGHqS4IBvdY/XK1nKQp8GzjB2ppWJTeIz6Y79ntj/jU6Ywp/NdJdFmkhw0aI+763cHWOqC
0c+z70Ke5ofgPeZhvnnF18DhVJrImudz6/ubD4EhNaHpQrQuNaruEb+Tt3Nckd12qInWcTAd47aJ
EBAJsiFY9E21yh1dP7p0GbZChelxHDAhLKBg3biB+eTXI+qyfZfUGwbNmzrs1p4bPVGNiARjc1C/
eghMEE2nRHMV40k1W7Ktml1bSppAtMpLzfrUTqm1nmY7UpseQs1GSn7fUuthf9OGCw+X/4Sd+Kyi
vYu15quAtH5FwFz7PC+IjR5dtOAemQ5rctX600kfdIbzaAAIk2iHY+Be+LDN1qgr95oT3U5ZHCyk
z7zdS6aLvGv3lt14z/mE87pLulshhuaocq28clKGCQ0c1augrAh7tgLSAzomJcFUlCsycMbnYJqS
T3lor01yPggwD7Av5PT9y/RcWtM5A6WOZY1p85g+9qYnsf068OKhxda2dbYCF7SDi4Y3ZZxMrgV1
Ynvl2cV9bwRqjYWGjlbEvrkk3SAOlqkM8D7Xdb7KUji5VR9UaxMT/5LZk3e0K8x8rANI4go0/fB4
SmvpdAnhJsn0hdRIlO1d6WUcNvHGaX2PfY0c3azVR8Dz4lMuc3PZVvqhUoV21qrpleGYf2Eze+Iw
4tIq9UFYAm9Y0OWIloPkTY5GMWxT+mkwSSnfrSRQq9LLma1VaE9SP+bQFabWsvhmq5rlJblRXdYJ
TnnYGFtsry+RW1wYKS/GZN6PkzhkutobMozXY5p+MWz9gSi+R8bRagnkYiTfxmLKbvXhLksZLfg6
AqwcQv1xQnDIgZnvNagzfTfqKW2aIZ2wfTLEjCunPMcNgRAc1u9QqWPEN7Xg5MkpuskNDrFNItzn
PvC1KzdFNstUehoXBDA5B1tVwUvtyfoS3IONaBtB0sJiIf5S+5F79FGKHvgPi73es4N9oPHYR5Pm
fxKl8m4MJPUAf3JzfEZFJC+MSA8uXb0yVx4NV1CghFstUkvjQ7Nj6d66XYAcIWF4hfxFILKg1fjs
poCI1gXpr/skK7or1HXD3rUQ2DZmUhxgBjv7xkZW3Ptaf9OoekpXVF7lbqrD+CmLxukr2i0PgQuM
jdHIXmQrrE+6rqon7MTZVef6/b6FFnXTD35/TgloOYc6Xsk01rpzC8bfX/RgpY6mabqnurDz7Tg1
joEPFXLchTNWza4Y9fG+KEPjCi14dzajEfGE37/EtVWmC2mn/VsijbPVZsHtVAikISXOdVgzO4Gb
LEACPlRKWxhm0byUpv4K7ql4yvTmyRyKS/gCnD2KdYB+cRuVGmOVtAsb6h3cU/WXrGftQha+LlxS
sqd0eIgJ2NlVoh0+2YM4EGdiX03ZJ2v++8UEjaltKTLIC0qilJWpvjdIGzuAkAOhhJdPU2ehmY9Q
QONwMYZgUep5OCe7vlw56stoj/q2UeUrHwmhPC0NfIqvdaI4VRdUbBgHCJKMAVs11UYOVG/NoSuH
DZ4zkpsuvW7aEUGxghRAvckzicxm0Wp3nl4cZbo16WCz0gpAU+o58Zp22QhypupwJQbwrlAQwkge
HMykUC8/FYC7jAyPC5Y3LYC+3+3bHmKFbxzDYdoUKGj7wF5N+aYvPpXdEU06Whn0SmDvUbDhEGKc
ZrYvbZ/Zi45UlKkke4mlhPZsL3exjZoCWnfbtWdJQzuKDhDSV35ko3uslqX5RCr8Om+DHdhaGL5W
AQUL8SE97WWESHWpQKftg5qO4tRSWZekUBrtbjJuGZ4yNdcWdfdVA764HmHB+GWz0FhhO709+rjr
e3i9XuhdtaramhXDxQBjD7iNVTchSwO3vABTbdPQh6KbQYjuyH9xOdTaOWo8pjWavdQAEYb6tY/n
1TUKsbbmnWaatsl4Z7OgtdFlVKgjte4i6e6SIHw2nDcrByoIbzzZFkh3V2TCXVTDmbHarTaU9hpd
YbK0hXYVyHo1FZNzHpAmDD66j9wDdZUyASws/NzUkBdVJo4sIMtf7+X4pn/cyx0i+VCTOlCUwCJ/
v5eT4hh0sJ3jfYimqctDjk6ox5WXrEqWjqIyH7IM0IiZa2s/PoAWk+tGOY9yrOnKDltOjJu6s9y1
K3J/T5pY0jB5T9MsvghyXKoqk6vCL1fUpvmq17X8hhQYcdWSTs6qqJ4x51+WE0VzHolHz5117jqC
fSl2uHFQ96pyU1v1PfFn4ZLhOe8UxE9sNw5fA04oXQFzxwdIJ912lhEQttUgnQvKZ7nuDS9/qBoF
yaztss+y1uirRvlhNII7HZjsxoy6T1qnlvg3DzDiTIRT8lYAsIbc6QdnhO9nSLrMIhhOeAFuLewx
CFzig2i1jUOVukOfDZiUdvmSjvOIdKm9Z++aqy509GRyiFueFbQVGe4vRHSVQcLFON+6DV5RVUPH
7oFLt3NvICjUi1IMI12NhDWhQ5zDUtRqweeG1DwM7ouA1BWAyhnoRveiYhjshMW9jkswaMG/SKNE
krPN6xdL9tpi0kLiIqo437c5CFdfx9091BCJc7njoPrYjc1lGMu3OCILpDItjHS0C2bYwbIvFdYw
i0YP7eFdkbEVRr1x77NFV3r9rHk4+uoyn8EHX+BT0F4rKbob1JAobVZpKwM+Kc7DFez1k9n6jxgr
9W1Xk4eEOQ0fdw0TQTnqtqrmNl1YXsBCJZ1FN3GcxMxogCxeSfLf0ODwF3LrwRY8IC5qkrUeps5D
01qEXYzRF5nrEr8dzjOUvBiECw69xPGs+OTBunQ2cv9cygMQE2tZ9tmjWXRPRW2rexLGngddlBtM
RskqIsgp69q141KCojVnVTHWZNKcRl1uew3VSKkP66wEely+KG0OCRqvE6GvtYBDHFMrrHWBsdKC
5gAVkDSdMjwGIkMO6+kr5D43niavocE0mBO0A3axCx3ri8obngGAEXrXgBplOMDs8GaKBD7wsEcl
QmxPIh/kFN4MhnWmPFhqHRvWEH1ySEGpxa10s70/vPqBPCUSkiCTkwTSfGuu0Ckg/IVKM63Mrto7
XkVU3bgucIOFksFoEMDKvPWpJfJerTPUXKaGYhtB2WA/GrTBmLysZQk4qtWXdVsvrfSUN2tnRnyL
vZYM13HpPjggNbBYun5+hZAHA/1WmW82jkZjwC96dkyyMFrykeMLzganAv8ZuT2zCaOttmPXU74A
1JxWOnMqffhC66NlrlnG7aktL+Oi2+RoH6byi+mMTyp4KtpXDWt8i7UDNI0dvTaavk7ElS/uq6Zc
aTQEdXmF9mc1kOgDIXfHkKX3X6OMJmbwdZhABYSbonklh53SABQyGmTZbZzigPTk2xTNFesecFbB
w4Non+CXizRl/RHNCjzUQqMDPu8b0rDWmstb9yUZVrZBFSOrw0x+59N16+FmULyiHFXC/qLI0a4k
fMI0oatcriAVX2igHqR+VOybqBoZUqlDqLsrjfNXxIE+9nlqu3Qe+5BUwKJjXRvli5lOeFNms+RW
m/g5zJwcJoGy63CdOGtiOHJpLZuKoWHjrUABrGaztmx4FZnPl4j2ZL1TMGjcEmxEtOGkfGOWsK78
Ww5h685xwMsVW7qLQHTR95bdZg7WqclKyrzHVEwATdaTi3eKJzABEtIO/W50cX+AyY0rTuZyPFry
qfMrbABzLq1+6ibn4AOKr7alXj1YHhFPmTrLKL7UCR4dTHNh6qcxrZCVVEeYaLxW+QpH6m7q1HqK
1qYCWkKEhDKrE93WA/6+lWUdsZjMq8c5ww5lqctIfiHQZpmmYgXx4BoJ1Nmtnvrs0s/g+PgvZk6S
RX8Oh3oF+n9l6vgZew/5wgXetK1kzryoJ6w8KR8eMRYAX0ozcbf0UCDxGdhviqq4wP2wRu2pb9M4
hF3gXONNugs9mEIj48WN31JHQJS2+ClMdY1g3MRdR1d5qpbQjFHUcQga0vwhrfyvEHnPPSGchzDp
bweFSdETaK3zJE4PRTeLQu5GfLSG7K6wcCnX2mrKd1ahVh1z1PdD42x15Jawg5CNa8kbMG7m6PyS
TYh5x4oc9SBqUvA8M93+39pCmmPHdrwvvaq6mFAKnRNZuo9liTTYh+lMLZZqSHVUknDp0t+QBOju
UUoaV4YzhF9IZnWOcWlGW9S/zfHXxw8h51bBv2Ni6eGg3WcCZli2Yq/8IWG1KActHYmJ2hcIBdJV
b5fDDbVhQ9dTOPyfbXHw5vpkcjCRFpXeXSUC5xF3FbJ4zTWNN1c36VzneN9KHmeufrJvhVD0rSjS
5vrImyslNddM+JDlxTDXUepbSVWUsXajMZhCoDjUr44WYUERAy1XFCPJoa5q9wiRXX2pbU6q+AKV
fXZE0FxibAheYsd0DobGmcEMmVfPqQjalQng6tmH4XLfNlp0U8BfO2EX4PUV7V2sU6LFRVqdHYtg
RGuuLae5ypwCVW88adJVRmJJjT9AF6ZxMGnXAN7aFwJSu9vMcD+plDiZnNnaolCPMHVcwB3+VdzA
djRR6WRJ9zRZ6HoUJPXjkMMUsjsPrT9lThqtMaPQuMDCpbeEJgQV5W4ofPYwGbCKErvS1PanIanY
l4zuMUZ+zsPpk0u2Z1LcPgZj3ZH3MiT2esLL5i+Q3bsH5FXCXmAk7uK1o+mQj2ZD8DqQs1N9dEu3
vk55nG7ruaQjNcS4yucyz54LPmJ/qf2Gb3UgnuqcXYTisA+mHNHxXDEyYOrOpNclV8lcUDLo60m8
pMhs53JTzYXnNJegYi5GkSVmLx31KXINb5fOJes4F6/GXMb++un9Ph34Ww/QpgVIg9NSOsPa+c/f
9QDJ385HV9eTvZf3SIxN97F30nBdFWqPnMZGdA36tNGt+19f9ifdt+8u++HErlkx0pFyTPZ9mQMf
MzlXibg2UGo417++0k+anO+vZH/AuZI1EiRxBbQuCPpnbEVbD102Ayz7Fd3vb+5KfF+IzCsBIyik
HvNnSZtT/3Bb/16pAhDax2RecXjVnaOaV6FmXo+yeWXqrN4Hjs1qhVo33WvhvIRBXhfbeF7X9J4w
t787sH+kXfgPBgT/mbzhv2iMoPi+/9/KhuVT+py/hk/vBwnzv/hfULH9l0WHWJqmY7rGLGD4Z46g
y79o4DtSUXTagp36X3MEJgyWyxQRVqMNpthkr/hnjACmWBiujdxBp/evbGn/0Rhhfm7/vekwOnTn
VroL+8yyGGd825TevbhuWafouYd2x8uDa75M2hWxvtU6HFBiMn6oLljqcjRgJpY+i3zF0UmCh3cf
1k+66LNO4+MvYdjIK5RpI3c2jfnP3/0SmQNWDPBrs0MpO6v/9GSpwQ9AkReMQIRBdupUhUX3zAOd
IGxserSMHe4GAmWy8D6NEfT++lcCBfbhd7J1pZuMcBx0KWzL5oephmv6A67uGAhEYSc6TE6HyhJj
NyVdE5Tp49DPFq8MfB5NL9BKgFpBoIbA4frVoGQFERT2Z7nshLT7TaxpdbgceyibTz0x719N4bCt
QniiOsT2YRdbm8FksEQENYHwzwnfkn770hdhhXtCMYKFY2Bkzq7xHaogmctkJ5q8Ls+GFw/dUmsM
93GsNeeU2NWbArz61QCIly3mB8m8Vmnv+esw4UQ726z7YT06jmYdsjiHawBxqIx2oSidC93tGLy7
vRC4fWNn8I/C7610m5sD6ZnMZlu0kUQvdrj8CD44xIkUr7YD54/+e+BySxV7zFoqL63XTVoZ5cpt
gcEvAg9UwKYb3Aw+n0lreJHXeQnDfYz716ScRXaoMj/7Rs4wWiYAqjYiSKcAJrSJkqKpKIZSL80f
tYLMs5Vbu+iyzXpiQeSHgiKkKU26SiUjd0H+C7+P6beduxVtkRoLlerFXjJAQEKuJD4iGzXIE613
9DpRntWz+QX5IPeAMJ9CXGOy71O9UDTwTg9r0JHV84TqGlW3aKpwFwPMKk6RIdJiTfOWcwTSP4J8
QWSVVzUD8XDpehVoXJn08hL+6vjmEWiGoHAcyMOrQlTdCCE0tfJIYNljPs7TUz/66nNfTR3giQ4E
hVJVTIZHZiF6tKR4mA9pDWFhWkQEUme8VPj6LkYN9zcNyz69VwEGpmXtMmwC4uoT8ToOtnZBumVK
2lhEv50vBmXKJiN3Yp2HIuLzH6R1lIqBGoVvnibHziObhf5pW2LLoRJSUKZSnLfVIKbntpzpbNgx
tZBGMRedDzotsm67vytg/HPXOiHgptWN1VZ2UndWvVUTAon+L7tjNQP85nq0w3BO4QtbNjx+frTW
MtWou6lIfHkiLwcSc8UuB063skbYJB0yAVrVWc/srI9GToJaUXmIeQfq6TStQJZxxMR8MgT90k2s
gOo0ccav9DinE+CKEnm8g3J5rYPDyVE5NB3tW3yzBuyTHLeOO7RmR29zrE7NaPrm9cDpbVyogUHM
UhSjU/H7krDlBACnsGU+FCklQtS/sYiDUoEFvG5psj+hRr2NWjlPmPbMjZ7RZHd7A9vZuc/lS+Nh
DakOrafkOUYmj2we2LaD6tEfh682/jC8MDr4LPKcNpXbLzger8jpGsOFyTsVxtYKlserXgxonkjP
4wMazfAwNfUmq+xzgeEF6HOystLh2m66U2QjBfXEXQ7aaNQoX3HR83ssmkiRT+1D/s5DCj19UwRF
CE3pTnfrG1KfVzmm94Gp7skm6Con1IFXAp0xjHDLX4k+F1+bUA2PDvIiSUye45jBDqFL3tZ8cVjd
fRLoaZirxh74OdGJWeehspElGwCdgEeZ6s7x6fu4Jmp/F0+uiyc9zmygKbnNp6y3QIGUC6FwzJdx
WR1FpycrswrwnGo3el61C630V83kXudOX6+zcKRXQdTRIhqGL1UKCC5yimuRUz8Eo/mpJtCy1JNL
vMdwDfom3qJsBR1TF94yz+LpmCl1mclHs0ekEordBL+zioX+OlGjSuEvSc8GZJVDi8F5groZ5/gR
vH19BtUiFnGfhg/CLe69wrxw62RDEHa0or/arlrilIF+TU2MQ45ZRREMyHHSfm8a2P5p/4FMqstr
pG33XmVcm3V2QB301A3NAVNh8RX/cLwWIKk/e/pA70mRI41cCdZL304LVMjJ1jBTd02e6E3aotAx
rHqBveO29oFcJp5zpw2S1h5gSB+g5S1Ql4XMYVvr/XoUiPY3NMGWulF89SF3rmw13gBO27gjav5C
4NSmRQsUoTDavTuMl7U2GAu8s6vWda8xbn/qI4gZM3qOZeVkGPJBWOmtN+OKGNTTJAPyQ0qZuRR1
3DxNU3hhFdGlVESgBqTVV68CjHpZV2cXkHqfFeO29tz85HhGjlMtwq5Ru3X5qPXiGOXImOm579zC
uwSmi/3MCKfueSQjbGlXobG0av1eS4Nt3WUXLVaXL0gnaYsVunEinAekjt5hyGbWo9qzYATkJ9gE
c0HiEKdwak6wkRs3o68Am+9T55efXYjKtnNNVWkv0K2fCsM/JQiEaUsrPDDhOterQyzpctrqs6EP
5M+QsTfBrsE9lOFxm8C7uRkNyJDUHQ0RVhknp972L8fWjw6Tch/FYJTbEIE6Dmwf4LEOZHujUSVe
6yHC4KagUYVYqslOkZdvkLUlS5aw7ZDb9x5u1TNzjJM0cpB5enEPQm9aNljRJnrO2HSRrxdhR3jq
3G5LouGmVLi65tT7atn49V1WNCZK/Rm3nTtecqdBH8AY/Dhp7h7Ty2eG4/uug4ziW52FBF/gRKnI
2jQ9EyqxZbXyetDrKwelA+w0XSuMHQurgcnApWX/4FoRTs4QLvxEHmUlyNKRWbqoQnfLjoJp3N/r
ES6x3nsYLR3EVFnvDLQrx06r790cI1dKE70etJYTEmhsEG5XFSmFDOSmo8YfmyG+ZIxNMxmJ/V63
hnPk6Xl8TNEwLkpp3gk7ShiahAe/Uop0Ozt8hY14bCtyww10pfo0N3iV46/wtOZ2rMJlEdjpFoJB
AEMDgio46kyeJVk7OJAB5BMQNPXr0vdC5BGWeOEGL60qTbeuISf2cvM+MwjKwg31tdQIIBwN/NxL
MuwPUP23eNXDLSCl41joBxHV4F4s7ZLjmP1JxuOb7KtjVYLlyjrt7Pm2czXk7bBDSXpi+c2uQrMo
X1wHGPSQeJeQReDMVdnGNu2lU1cPyDU2UzCAs/HJktV91gbOobAV2h2bV7XsXHMpbQ9RyQisxsy+
1nWyosutq+4kgDryJuOvzQ1OaUgVY4wIbXEXZv1eRNZCxRkbixyfIi2Pr0w/vcKkFslVVfQ8ayY4
0Uh/HcESK/8Fm/zJjoJ1n7YHK68eMravpaG6Hbrh19FMx20jFCp8w+eln+C/iMuicoPHDDpQpXOa
sQuQAHohtWU6Nos6DfynFiIFy7651xsTmia4jEMdO8dR99cw5FYTIXn3duCYtyPwDo6heV08JANx
qEjvBhB84HyiN60mIA0wZeJFmyYNo+u+Io98SZIBgoLUjxr26Ngwtqqma0voVwnEzOxsm3BP8sDv
rDx1Pkf2gLgpj30CgvTauayaXvsalfDBdnrNGw8uGpFfa7Q9XSCpxWqZ1WC69iknRo49uEWKbazb
IectXNjovfN6enSyIn10rIEywND6z750YP6AkH+2Gj15y5JpuC89ZkVFgeB60WN+Ohm9kQLEHyuF
fsKw1azUKFpYE1HP0tgRI8Jn6QTxym1s9eS7Gid3zMTMxq3JMvbgm4ECh4R+ccSMmShtR6MvoAW5
THcVXH2sfU0feWi+m2Bt89EW58zOEt4XO5hZ4NXseYeoWN7GaUOMik24k78pvaF8AiyivyA3RxSD
Tzj8JHyFYcxyKjem1kj1fRZp8eXYudVl5FYA51uRJNoF6aRFskED4cjt1DbDbVHo7n3XwH9chp4O
aMQ3CLGE2hkPaCdSwKkdamdwiRO21XlaDFMHvNewjP0GnKKNVoKxYuzrNpgHhznEoDvNlRuPBadk
TfqSVHfNuQ5bb+AIReuKOZvnlhgA9ZE1gyNStjJNjecuD5AYHwgznj6p3INgpHtCexNQbcxlnAXt
9RhhqFvVHAKZKQGSxzuOHh1EEuLfZDlFWkvfOhi0WzgDz4REpic9J+S97dV+cFKNnHtba68Sswxe
edOJ9jY4B3hLEiN9kMGVEz23KeviskytftuMfvo2OShrF3Y/tO0FNYnFSkUIj7dGAh1DeRB9LFcq
xmK0K0nAYQYDdCRa1nOuHqIuNV4YLRL2VZ/1I/VpXCmBSCOvnkvXZMoVV2OkXRaRAbxMeiHD3rKD
R5gRNSmRQdeYGQyrLcgYh7Ke7jxheZ/TXnMxWPVhtoAnjqUtVhyxl304MWGG4xQ+x0Eow5WTe+gc
kiw2rIXeK4qG3HPMxx7/AbLiyM3NdSzb7oyoKctWgR+gA0KznGqb2hPAJbG/tdOjCYvlloB5eNtJ
5lOPlJ3BfNINnLTZkUU7lKuU49KdTrTubUnOw3M6gHsICoF0QOvQ2u8JYaet3Fdt+VaGDuZKrU69
L5XRMVwbURB+hUGIxdUM8+4Lzu/CWtlgHT+zQkUkbFPeuBBydMVehhWftdh0ypcuyb03H+UTM3Sj
Z90j9gPiaEmyUbaqtAp0fydLEKNp7yN68oOwfPLHGJssDisdHUrpssP6sZldWX5EETxhFllohIxf
V05HFDelFi5kNGt1R/67VT6YkVX1GwciyJNfmbG7ZGTlHs1gGoclIDy0he1k6Z+5/kRwGv7/4jfN
kg9dWFokitQsR1qWUJJArrl3+q59Y0hNZ1jdYmNPpLfPAV7iUhdgqsfqn5w0gsn8t/wnraLvO6OY
nOdLofuyBDFdSGhR676/FO5oB3ahVe8i/go2FpLEbcm849fdnx+vYgpiPmyaUrakm/3hKkjNhUQi
ia6mMrQNmyjDTShmv7nK/FPet97gNNJa4vRI58vWaex/fy+aEZtF5TCcRYOMGsptIQXhOG6vJnzM
9yHlwx0JPcPlH9+bMUuXuaZ0OZHPEtt3X1bCYSFtmO7vJouyjlGQD4BlThX+88tYSHUtk+amYRsf
WtgYzd12iPVsFwbMAWyZzaitIT79+io/+QjVt0a5oyzbJAbu+5thDB3gDGeeS+Zwv8nQ9N1Znuj2
IxLIq8oLxAK2aXz49UV/fNxN5WAWti1i1XQsMt9f1AXUycaKB1lqWMBJqSY/qVZIwHrVrH99qQ9j
FR531H/AnV3kSJjSrA/3Z0aIjwp9roWINH2z4oj+k1I1TJNaudp1Z7Ug7I0sqDeYaZ1h9eur//ga
oGU3acvaloMaSnx4VETYdo3G1rjTpyQ8RO5ALyQc29/orn56FUd3DF5opXgyv/84y2nQZVnWgEUr
8jgRo372XeDOf3wrFv+bLYZ8d87HW/Gpk9oIYB5u34zSnVbqJ6eO/vzJYNWgLY+wWOHldT88GU09
lKNtVNjeLEXXI23MyzaNsNW0YfybgdsPPXNWQtvQHRtCjYmh8OMdhYRK6FkZ1PDi9apflCG4BT3q
CaJxrKK51RRMQSSiuXUfjAaV20Av6tWIxihd5NQb5TImvPZ3Av0fn1e+Q0YZBkYdSjXx4bucoqYB
JRLWO7a8Z2dEv9kxh7ecl9Hy34RBLZtq5W9WmtlS8WEd5aIOzw57iils+8NFZZuKwoQyvCt4XTcK
tOdZQac7SOkFhyGq5XVVO/Fa5o2LHh+yh1sk07EIAnlpGIl9cBQlQGiX/QUiRzr2MkXdwBGr35AN
G//mjZ4fgQ+LPiYB3WDswn0j5Pr+aYdNQHpxzRtNKG23sjw/u0z7CquY0XjF2XUV6R2/fvR/XK6Q
FEgpZ3MtztBvg453C77JSUdiGex2GXS1bVbmLhG8Ogk2/O2/X+U/mg7+Z6O//zZns5LvPvQfckpv
q/D/nJ6y+PsBIP/k7wGgI/6a31NmbDrb4d95pH9PAG33L1MarBa2IsPt22jwHyOR+xcLIqMFTgf8
K5218V8TQPMvhmTz8cTSHZe3zVR/MgH88HggdWVmz2SSxRFfEgeS7x/IgsauxO45rEXVmdcI4Mtj
Ywl6/3WU9pt3n8pPTm8fHv6/r+XgjaKhxlDz4/oYDkDHCG4Y1jaAU0YWWnaeCmyNXlcg2oik+M3W
8rN7syFlChYHZukfH317ICEkswtarnkNB7jnpJ6m7C0zOvQ3l/qwCH27NdvGpG6i35lf7u8/RhVi
FZDITdfK9dwrodXVc+uN7Z3dS4F0G8TYeU4jQWIEd9te//pz/dnFcc3bsxttNiJ9+A4Zxrj1WGrD
mqoh2xn2DLqAk5WhCAtB4puivtJl5Ozh7Ecvv770h937231j+dJRKgvC3uf35P1xUvoCJo4thzVD
qfQsrTTeGUUb/mb7FvO09d2yOV+GOSmgc9AgCJm/2bDeLWJ2MibmmJPzncyi47xr2pPT59G2gM17
W82PlB9mQMuhfsRXVo2+FG3ZSOhz13a/WU9/cseMhWdWwRzu63w8c3qNaqIhRQULeipeaaAxl32Q
5+dff67ffszHO573d3y5Amed++Ho58PEYojBdyqdfpo2qYjFaSoT6D6R0sYviOFSksp6ZmsbyEqV
teC06t8JJ2nEbz78ef/8+Jsofg9WHSRqIBW+/4qJqXXxhfCbuG1t7ej2+g+q6dVRawf/Jew7ssMp
NW5+ff8/+5Q54LAo8ZXPHsvvL+o4JeYYhv1r3Yv4cl2OD6Prb//8InyBhjmbKH+8iItbOqaL2q0Z
s3uLeHajsR79fzwwyHksVn+d9ZWF/vtbqZgBBX08PzCGGxxx/kTLxrOS31QlP/nAqOc4DXLwnGUL
H09B0GGtjiiI9RDH3graYbEEfur+ZgX/ybNgcJaAY0FJZ3Pe+nAvc8i6El6/bmrHWAvhd3PuWZjf
jxSDK3MA22OR6vibJ/An67gh2egEugXBWvPh3kDYwnuvaj7BHkq1wpcNzJw1Rydo9zfr+Ldz84en
nScB4y4vHd+VNa9E71Ya0t4VVsCpW7chfeWFm4XGk+PkivCTqYI8K/BhZNtBdHTyNRpU5LLaY/QG
8r2+DETkkYEQgzraO7mIg988rz/5HJCIIgqaQSgANT+8FFME2IYmJwlFZiMOae9mG5G37qFX8n/Y
O5fmSJEsjf6X2TMGOM9tEEE8JYWemcoNJikzeb/Bcfj1c6juMatS9lRa7WfTVotWhhSA437v/c5J
fnOh/8P6w4Xk5Gf4zMGwDH260oPUsayqad55Dhxk0ex5vzylmjwZenyBdpxs7MzdlU1yzrWo/adr
LJUkl82uyQordLEGrP98EeQYGbPhoamZXDsOFjMqd7Vn/a6Y9Mt2BKwehAXup3X0CCr5p09RfodT
rBl2CzTHoIZxsWFygrr/Ek974Wm7v19tCIfzD/7l3uIEDzCIopJDVpon9a8fCM1gWdBM1yQ2XDEE
hSpgPOASZPagT4ZIBImXmN8bqrD0cHKFS90o3JR56sZl6N6ZdPiocc/dGJo0zOKTqY/gKFTrjBeg
AyaVpEHWH1FMh3g7enRGw6KgG7kp8x5iUwZ8y9oNNrMoAYgjDdZ/Stxy4wJuSMOoYrZhb2Vwk/Br
MIxMBboU9wnJhCxwQdu9uJlHg77wouRrORaGGZgpL+MtEhW8m0NBtCroDTEauwwaqPnM9K/yUQTY
XrZ1K8jyW0eaWXKFyVLP56WqHe/aYuQWuxlditxAtUg+mLWAtezNDJjQNJ3rQ2VJmkKMq4+PvTKy
x9yLEDGbJIrhWGiuXz5WMkt7rB6U7BqIL5Ydb1tPskQ0FGpiLOuo3TdD78RVMNLgv/O6FG3cgt6G
hISgbuyNTvtWRGBBEI6kFe5rlw+qk5aeUGS72Vs0UIlehZnzD/xZGbZ2veh/gP4zyQKw6OoHLbbI
kdA6SC/Z6IOwK7nW9k5be4Lw6SnKbnIvtxhmYDzIujVHzLDnlnn5+mK7zYIU0vFmdEbkh+Aq39a0
K/XtKO0OkbIvTUm8MGsI4Y28OLau3Ri4c3jy8yPZzV4/mpFWfXPEsIBCSXOyF03V+e9xDV7waIDj
wB21lGkIhhVjF/URotGCluMwkMVjbsmNsh2Zycx7kH4rs5M7mNq9p+VUWOuoZi8F6RG+t0efjjGN
jj1HkBuDnm+U148yHLo2pUPixf5b45Bp2XdqIIekFR51CekMqXaSeQs9m1TnOATVYETg1uQcnckl
4W1qUcWeMODg5mK6x0LOAiS7PsNu0+nLsuyMW4Xj4QqlR3QnzWxpewq+zSeo/6o+edUIeUcseTcA
m7XGu5IztLWNUWrEdDe15ksO6hJdTREn+q6KlXmXyii9qIKiE0mlsfrJHmD+wmKXVPvUTvrXeK5g
loBWY9pnMEfhrBKBNt53pUf5RCR1+jFQbyehUs3DG5hEG1j6urneREtJ14AVgMY1BL1HQMf8G6pp
M+Y2EG9mB8TmbWgzueE8KqFpAhWAl81bqhORs+vWkZnrohYMIBvLrOHDDmK0Qh84G4Dyxu4H7gi9
78dA92CsbXVslsyY0eEfGVHQC+9Ye8xbBzqLAgY3s2i122GGGvjhxi1DJrjKYVn7ztg8N07tqK9J
XPX3SkIkYKhKrGtFIuj2lE3EAJ5mc6fz8CWJD9KbhQuVvK0fxTjaWPqIzg+YWoboCzxr5EBsbAov
ZBDd/FfJ+v/LCv/ls4v7v8eK9z+68q2a/zxVvP7Av6eKQY3QNvDpHnCUpkDLy+ZfRQX7vz2HGhMM
EkbHqb6vOdf/xZPwQ5QKHVdnx2uYxjpZ/u+5Ysv9b+ATNDzYDf8bd/IPiGmf9om8JckAGDC8OJJS
xlhBb39+gS/YkxrWo5TbhjmGeNM72Ba4QyMdbLKl7A55p60+DAXg/09f0X+oMaxbgz+9Y9dP5ltZ
jw1rWRRQyF8/2Z1ocDL/CaeXsCpsh0TX31tniNwd83IIcvzJ8Yfj6A35j74cEaz+/cd/3jfx+YJS
G1VzThRrMfjTpmIgadI3Do+K77q1Dke7sETgOX1NHlX5z8Avih9MoJIF1vLFCIBhY24cet36Z3vF
9fdwTcOj1sgvw+3xeQul17i4cb0HWbbYZ13kyVeLmYTTSBM6/c0f/Wlfs37WWl7BMUF9ay02/vU7
byZgrzSnM4bZIks+edHsbe08yrSbQZh855Lp4evff8+/3mD8eabNuQ2FrbDdTzdYryY1jHrGBOlS
QHpremXjixgkzVNeOMRzFeDbW3fp9fe//+BPe/A/vleLfRzHEAclofi0L+4rx51NvHaBRhbcuXUY
q81OAt4adDwI3b/5Zn+9m4mAMBDve0zqkwX5fBUZbqON1jEmWBT2uS/BYFjjMIYL1DMhUTVoM+Hg
rJiq6jfP0X/4gllBeHIpnvGH2p8+uRkH3Du5KINcOfZZZmp14Br02uPsOxO3/jFf76u//27Xi/bX
Z3dNNrBvpt5Dye5zyIapkdEpBEPhDQHod5Sm3KmYCX73Mb9eQou2HUcaMg8sne6nIx75Vog5RISD
Cfgio/15gt6AEcHvqBrK7jdX8HOjhhuFr4+PseFC0bb+vCC4GkKi1sQgJdnbvLiydPBsG/q4Z3Rs
7HeqcRCTD0XCwFk2Ckyo0zAMGLBdhTKmrvAzlUk1/e6E9et3QMuZVXI9T/MC+SOC9Kdjbg4Emh0H
47UjfLz5rEclqN3BX+OhKQydv7+u/+nDyIeuZWsL9t/nD1tm3UpUXLAmgtc/D62e7u1YgNTvral5
/fvP+vUeWl9u2JiI1fDA2Lzh/vzmcViBIBWPNWMno78X9PJXVWATN78pFPz6ZLqcHtcml8FVpUD/
188ZIkNxWCAaw+ymvIFRWOyXaSJvDmOeOqTtxx+6psqnMkKR/pvP/nW9dakm0YVm7IKV93O9d0Ab
xxQHf2PC+MJ7O0LEJo7hpEg9zczMb8bG5NXzj79Xl+rVWiZj7uKXh6YFfgz8GYQ71kR11ZiWfWHl
9bZ//ym/rDoOnQGWAIoOlJT5z79+q0z1LtnCX7ypOmAgnpVFNwAjLZgU0I6V5TWPBg/vb0YiPtd8
dLK2ukuJTqwPKp+6ft9/ehiYj5fMvqqRMwLm3HMkYu9QlMzJ5H2yeAetQCC0l5QKp11Vj9xQc+HE
39OqrA49SH//mCFzFId8hLrxm0v9KQtI2ZULvfZ6BJhj69f9jKhzf5ilxniB3UCmQIsg9xnI8QSc
tPQ2Lh6O86Cq5BqVMXT7bKmOfSZjHuMlx4fOgS6wFbaSnSfG9HfP9S8PAeE0jgaUBNc1zrE+fXFS
pRxMRcnUMVDrL90gy28LflJn58xFek/kQ9Nv0kLjxmSfyDbQWDplErs1XSbJGvEFx151YJabOIZP
RQ9fZkQwxepGN+b81KlVrEQ8eJPbpqPQuY+yJU9PpWDDZYS5P2MB+U61RF+dp7lcQkSOwxROVWk2
QaNZbACthoHQjR4rMhiOgrxdGpU69JGTZSGhXWa+G9Pj/2fOjHljncghT83+mIbx+mwxjUqFhKl9
fgl/HB5UZ2B0EVEVmiX8MMbXVPHhGsUc6NNUEutXzKriVhD8ixTL1BV6K/PLiRLe2YypHIJUkOyI
hoXk0WvmZOo21YX6h3Mj66rOPh7Oi0fZnrDrp00ofTbkSOhAA+0WEyoyXYjZZGec8TeLwvq24Nn4
0zvbsgT/vklFy/MFrJnPHEL4Xd3go6VfmX9O8qaZmk8IV82Yv009lfVm6RBfyMrAW0yiYdhmg7hG
aceMmB5JyDdDJ5CqxvatU8VklWPHT67gU8IiTy5CEe+m2UZ/fKI0EPBOix6WvIRtI3jwErIQyxAs
VVnszak0oYxESxfiSfi2mFJDVYn+KWAg0SEfPxWEGhv9bernQ62AwOtIisj1RPn0mFoScgAbHm/j
8W3ixmuIxfWzgVXLadv7dUlMQ5Q/Fkxgt7m2i+nJS5rmGVWmGq96Rn4KubKXsPbHYyROrAdQ9yrA
NphkcEJBicc4s4smz72fms6+oQMamDnA93BMNB2NmA+gd6/ljQORaUbN5kJn2pDjXr6IOD02ViOW
Ny463mvywea2TVQBAYPKJgRS3jxdqMGtfWI98alCMMHZNzkp+2HO7g1sJKQW+S3mndE6mnPAvKSd
9HKpt5ldoKvT54ZwgJs/mmZS/mD6maiKn7S9iwrN7o0gbjK1j8b4bvSbVuw7Sjuwpfve/9kxTkmp
TQPtFUkMXUFtMPoJ/Vq5RBF6wUCyq8arnkbtvWFLeLDcJ5eqjewTkcXQ6XyPupQSZ758/baarS5o
LC3bp95Ijlsz7AFub9VaA7o8G+X8/E3LkjUBNk7+14476iHRqAfV4wg0tk4ZdiwmQ7wOemscJn/t
gxbRi11N5pXSLrS+xfxuZNgksxSKKyoyzUA+OMs59JGJwDkgonYzl05GhsC2HxrGaIlxjDHhJ4kR
acOHdT/V7NZeQIrGwcjgjUZ+W0TNh5s4j2nWeyBdzGneS2AG5A5xwFDPFMZLM+VVvI9i0wybrNHv
zQzVXobaYavFDYW/dPnoJnACI5zwABztsmlyMT4wko/mNPfbfeSXC9XWREEFqDMP86XL08Sq1TOC
PPINZhpjxL2mDSeCq0O5q2CqRAGSCvcJqMFTYkZDfOLQUhxzGhnJlmxbvzf9xka+Ro3oS68G7MQ1
YVpWjDjmNaLBClNEpa4lZet9oSaKkgbYgXh0yDNkEL2WLn2ViI9gVnWPwL6HzVAwjDSKMNGXF2Dk
LxknR1wKJoAVrTrOwPV3BC4a6pe+QQkJK7CjlXlYtKNh7xYiCt9JcOKowPNjIB8Qlbpr6l6u1jzS
7QpVEWmDaVmzrC2yYEQL0oqte6kM7c7skmtdYBiImBQPpJ08k2o2jq4P2qUd2vtxbjFDSqdkzL24
ZEP/5KeUi4k1cJvab41a3sjlMWbfV7n8xm7nu2/xclOafO9Ua32FoOByP1vMbC+EF6UsH5Qf32lz
XZ311tK+ZNFyZyuGC/I4fTUWsPDpM3XR78lkKGq484m4wg2LVLxxR7lzh34Pe4SELGPMO4UlOI59
GRS2eccAAZZbuwmzankWLgAbOs7nmIRLtWZ7sDg9x5oh9vac/xxne9t45itFwnc9SZ99ewLDTHUv
KMfWC+DEvem+y5Bs3swf7O9gKC1PKKP0kHFn4mAYvDfUF2HmVSXhiD6+NNxjK7tLdsZDG8UQJ3nx
XmpytJ3RDDD7FJSvOou3iWPcFdbMFVqkCtAGX9h+FnB+aso8jcN0eT0z1z9Y02YsQZORgacP0UNB
V06iY9iZBBMZtQWDGvhcLOrbygDVB615Iu7cuJyFxAGhobapRPYUTwjvVIWsrLPbneI5GUmG43aN
H03BM+RV9V0+64E/TCU74fQH1i4LRNNioxNqTavHdmZ/z9l4NJus1NR3nJ7DV1pp1SniObvg5myA
6+UhTlJ+daX5B62Rd3lvaIHUTPVokYUIjLJ61md5Xtyu23X+esiIiVGa9lrnXY7sJm4ICq8GXsp1
i9GAIPKtXWGWZ2n0X6s8OvVdEe1RuePXssbdYFEsopjjB7atxDZGnLZrpNczjVY8uzFzfQHzF1yY
0n1q6R9tq358zgaD6mx8X7D/AsInMNza032eeR8xahPEG2kMMpUYZ6MB2oTNupUmK2JVEWWBOloG
ldbbW9/M45usaT7MpDvhavFO/gDEiSG1n55Gh4/PTn9yPCS+W0T6zpvr5PsAZOfcFSQ3ydQXjxZR
7uclarkoZuKzu9EAWTVVwwJN8ZpeRLjk+p5d876ZIMNwT/ygK71w11HUGPs5vUnLyjt26AYSwzoY
k3wsq+YC7Oah6lX2Van2PiW6iBnMRSjSeB/GXMSAAQpxJCdtUs+a0SWimCah0O2igthdMqS3C6vz
Q9fKB92uAaZNao+UAUGguhEt47N2A/ks53Dh+YgK2/ia5cmp1ezLouQ99BcWulHemvC6crd5itD3
bIAEeDiY5E/QkuQGm/mSxAbrRlVdJEp4OKFJTXBG/+n0fgM3j9HrMxhJYmrmdM7rHnNgadI0K6aL
18d7rCoQ1kwJRbxX96Li7mfWn05qsV7wcnh1Y9lvXaB7GgtOu9GqJL8luU//QQdx51fVsz+UH5xs
EvB5PZy73CRw2kmEVBDj4NbF7nzb9vNp6PxlBwzqlQXcBqawfIsknb8NAQcaKQ6wx0SLL9Cr9BtL
YT81C2I7hK3up5KbktJFSTOyIAKVRvWmkhGtsAXTZVITza4IUkk/3SHx2tO8JOSFzBE4yQPkId7k
9qTjDijfCIa4Qb5U3/UUaBbVAD/06Ct5fwTsLVBCvRR3FfvoYJqiJ6dqL06RUZQxHUKAfvMWEwCV
sa/u8igfD3ZsGSupDkbPrH2RjZPeFCXCz7GJbvFXRTuDAkMB9FovniI3PpCg3s6y2a1ysFRPbsDU
7XSv421cVQAx8dmDWmvrLR3YnSza7zAvP4iyH+P1u02c5cnWu2ozL5Z7nGxM4X3Z8RNwlsLOLIxt
njTepl2cfZMwEjCBm7Y78woXCajXY2tbUaha7OpCe6EzS0xuDEBOXNlp4FldSKPiqKCi8d0s5KlP
6/Oia/tOBzOhjbQNe1sL43wOJWFAqsrPehmBcbNCe7B3VI52hPB3de0+TjYK4x4OxlLmr263ALef
nmsoBGT4tlSfjZ0lLSsczI7ot1dcqZ8WoRolvehSTEErCocaGFMwxsjlYM4WRUPWY32a2LCTKa4S
1ncRTQdfcRekldijA5838dQ9Mry9wyTbhB71tI0t1w2Phntn8JyNq/RLoekPOA9urZJyk4Pu2qjx
vcKjGk7OLMBfSAvmZRGfsb1WgCYWvqBBIymqOf63lGrPDqdat74K7K3y5+s8Z2cYWJfcUfKWRu8H
PkYtcKcsu9QA+gN201+8sr26Hugzoi9k0xFMMGvFqxvAVGdq6UHMkfaccip5ionp0w6jXOQepd4+
eI72ZEdawDA3mx/H+pm69D6bBSCsdN1vuk/6MnUaOCVuaxDzg+rrAZNDx52yxZavlNffRrqDBOTc
ZudU3pMzGeYmMcwQkzQaZzxrJ68UT3nsPSYJOFVltff0b+5dlFC3uklQc6mXb9aknbqhgWTAkP+2
EO6DKki1un0U7cq4uYLRLYIe+TAVUvfIJm0/Z3YfQvxFo5aAcqRofpdG0g2QJrXE7O174ozveTdi
F9dgfzUF+60BNu/G69ufllHclz2AXEUdiSht89LrZhm0c/O9FtO9gW7l2HizeMY6Bnp4GuygiOKZ
5B7GUzktd4NrD1sydTK00XFgJJmZT/OS9o3g3MUs8FrwAju1i4YBjVPPlvdVSs+RheOG+245q1S+
DlXhIFmdWefYjuDlNS8uerFoWxpOdQAb8aENuToNgz8EbpLeke68q/r0NMkRE1mZ+fumHnjrzK5G
KHTKA6MDymgwVBHUuQEl3CQGngkn2oIDNcDjly/t0h9cT7GcsbJsdFC0c6lVl8KGgkLdA0pE9VyX
2g+oGd5Vj/vkRvfamaxwa4ZlymVWNbCDAhLTjZAt+e3omEzmnsaQ9iorPthBpIfZhyfImwj2Fto1
86rQ6+eXWA4v2NP6YJrjo+uu8D8ImIOfbnolYEz29/VowtJv2otYop1vz0OQzxWsQLjQtFoSoF/u
U41rkABkd211++tc+Xf+KA5jqRtHdDXAkz1iIcU47bK4f7YW7dlIW/3cevX95MUPrVGDDYAvkS/p
K/aKvah47hbbuhBjUwCSzVNn+6dlgbDaNjdK7ziWcILhVR0mg2KNqt3QGrv9pJjGEupYLAPi47iv
bpkVMQ0ynxX6jY4Ru1b6R0x894ZFBF26KKT1KTr6TQmAcXopi9LDpmnslMGhFvAMJ2UoE41an108
AonuOju3cBvsSUQAsBpHps6ZtZbC44xqgktss2lyQg2x6Bjk9uRjPLGHR3AkSRG0usbYr6Ya4jJa
lkWYrYWhL7c2jf/8wUk7XtPzsAqL7FxiFOq1/F7FdfuzR0zfE4Fdhc2tSMWtWXQMlRjpYGkn/Bts
NGNcp9+p5NgvmizVAS3DdDsIJx72kPPUSwMa8Q6Guh4x6ZNqRZjao3mNGg2LOpn4yDnWoigYyzFz
D2BD7MHB76dx14yAO2QyGpfRHtwnMh3JlZHqmOzmjC0levK9+Z5BQB2XrAIR772x3jVg7d+Z2Lmb
XEZH0tbMTsiWSAwb+ASLUNf14VXxBXGH9QIQS+1w4k3kvW2WY+hSz9J6DgtZchNp8ZOy0ABX/N4k
WB8iDs/FMl7N2L+nEFwFczdBivTtO4VVR23mOrsxlZZHaHf66N1OYFsmWbOrMzcPsloPoiXDC91a
722HPKY0o+lY0CRmbYe7yg8tdqDjfhOB3fGW6ab4BEQjBsiq6rsayCuDvF/yFK973+rjU+ear2Cj
Xlw3pQi3DgQmBPffM2VjYWCeaUObajmnTHhuMjf5kuQwlzZGp4PLZy3ZFL39UkCyeiyb+KtZ8sBy
b9Q2JA98TxoAcmxOAo5Ghp4W9j7IUvSkHDyZoRDbRHYTIP7q4PbyqIn2IR3F3bDUIFSUGZ1pr7/X
qIQBbszqkdx4KS+jGqs3zmXxewsy81o0eRsiGC+wdJlUdkksp/Oalu6m6YEC5XaOvVMyOcsVN2EN
bzue9/XosJ5lBiepDKSKXsX2Iw/4W98pkLNaf1f5XYZc1K/zXVYp7ZmDMBXXiMbO4zx0y5HX4kod
1qqnpuSMVyxLdnXdcT65i/+FYXHtxBz9NRbZF4vrcK6ReO0S119eNAcLMlTBpN/1vac/FzUn+hHU
0G5KhvLZXyggOGlpPxoxpI/OMRJY18I7qqH1t8p2pmuz+MkHI6vOhy1t+TIWtoDfbr20hu6dsRkU
d1kMn8azVXbDfJlkK0EXnViivjJ+wNjP5tnr5BioBlTqSnzRE4Mmfq8+Mre/4bLQQZu6Nzrb0F7t
5h4c4PTWJFSfeGLCUvmkenIrOdMeqXZd25RHWQ0jM5pFeWAYqDnUjS2fUQJHWdD5zlfTGMxdyyY6
YCtlhJZfGowSmOMu98t8x+QiTGTKFxapf9xpjhdINTsyGOl76/Py6GATgkIr8tOi9zLkASRjafug
UhBQbDqv/0rm+mcmUJx5Av84e0WGo0xzlyYC+D1YzgwqcOvAJe6IPW9L0+luBqjoYFWE1J8te3Ws
mOT9NyijXimSzBRUHF0FNOiNs5kqfe97JvUzjbheMozXWbCTLmynOMo8gmtp64zZtVC3Q6k3RO8a
G+9hOWF8b8xCO9azA5+9dJpTGlvaRPx9rsM12BvM5LofXaLXN1U2XrTSxBgsyETDOk9e/wAdbIx+
gtXbuPqbmeRdyES5+EEyC32SIcB8j3Havfl+lliXrI8s2E9RkUBt7Y0PzEp0BmxIDQyejWxUeHZi
yFVmAgaxnm3fI5+fz2wXFWFsETI5Jykgee5Qo5hSlubeI8ytwI+MiFVsEoUdlQqNqjXP92SDfBky
/w0F8+xwOFkSnx23FzfRyUjSrsaliouMKjW13ZMxGKn1YxgmydM7jNCmnHKpum84U7vpq/ABztwa
OV7bd9+sUnXRl8FJjwAveqDdtBVe+nL4oyvhsNqNPY/XJjO9hlFa5ucbgEI5hRRj1I09YhVhH3lX
ODVHICdOH6F1Oe9xGTtX0LRLfHD/aCd0bd5nR7ans8WGgijjSLLduy8km7yT5QNeCZmhW4F1Qzl8
qZ2Cm6pCQjYdlFQCjOys6PJTCHG17JSYCqFdMo8CzkNvKkudQGEU5a1oLXUtgMN3oRh1cUgkRPug
s5OI8xV1R+rZXTnr74jydEjDulf/YFqwt6A5OBZKGJvpO1plNqN7bTxpKuxAmLQHyvLAKhRJfm1H
87L0N7y5Vna1bPz8JNJo8HYZVVUS8uaW4/beAPU6W2olz7bvpeuCMkG6NTUPasqnrzW4Yd03PjSI
BmXd33V5E8qOGc/N0LDc+EZ7kJSY7xfKrcwtJsaZq/2asKtN5PjDG/RllyN8e+0ZsbU8qpFzD08m
X6jdceKi3rCbJ04+g5qcLcySnnXEnJIQ3aLLUfNbl0xdHOiORtsI3GbIKT4qN5IZxCDuvqe+d5Da
9A25rXNbO1Lf5L4KwSi2d/wIrHemR0h2j/aLbjTZgVj0uzdYvLqTxT207LZ3HKFwbgDFc081v+sm
y12PS0yZctd3oqJel0vfL/aWPtTO/VQUnrvNfMlqoACm7XtLeqAamlnxiGAKEZfR1av32JpiYp9Z
Kq1T20+loNawtltDYzIzPLh9yoHesvG6bKtk4FxQwyJxA86N40h1BxI0hPvZuqRtNte7tiG9FiRd
A3xYTK3jnqHm9SiKEGaXITeM14dCSqWf3ZJJxTs0aq5zMGvQejvwIj6Hb0AVN4aMdec8AWmqj1ze
dDkY0lxJOmrg93ZJZYIA5i3kHZjmIJJZt4OZ37NjVvHTQCpIXHJFeDp0pMb/zqxC3kYHrTFsRdMD
d1iq6NKRyRpCVfl9Eia2hbUa3gR2vBongLhA9J7FYy6mzjj7g90XBz0tlunglXbetJt/LRPSy8by
m3ScNr1avSDqlLe0dcBojZCFN6KJe6iJQIy1G99pTPiAtYgoYHQIpY3Bs6lmdu1dbHWcsEw3n082
zMUPz8r7O+7hBaifFIO2EwwqTC+jX/k70WGB3/iYb9A3cgwsCsob11xvugNzZNPa83lph95AutT0
/rab6F7G7DtvFxSfR3pxP313+cIrlUMWG/Bz24n5jsV7OKeWc66kVxzKBKI24wrr5Acc8ErYw740
62WXLEkNIKWzAqP12RtV1oRvBI5VtzbfZ0VfC77gKL6PXqaF9Myjr1Fl9sZaVmM4vE8J4/cTQ0mc
8jGUHyhBs7eU3TBfqq5J2NSl3At2L9pz4QoKQUnh+LclaMSDiUyZQ5ef2RxDqmgX1fmcbbmX2bkj
Aemf1rYKQ6a8pFWXQ4+qhFd9tBrus7GzL3GU5+8qNuZ7jTzTvewRGe8nD0UpNuf4uOj642hWzPzY
ehoyngFZpGXEnppXj00ZNnOoxaN5Slki2pPiQLY3x+JHEUNMy/2ofTQ7k1MNBTmLv2ReJo5/3Tef
i/aY0D75lkNL2mJt7bdDZVVIU2w4l3qt8Z3OacNudqa8RYzEwiIk0lNlROrqclK9utx3Adm+L1a1
mPBQYGu9F1QRaJy5KBHocMzPDDj7L0ku6vvccL+KicLOZJTejqxzhLB7JOeYe/O17FBMWDpIUqgL
zY3XdS7F+sG7y/1xQhFGOXujz0VOd7LHDtf5Q7H3nNx/n8ZiwM4y1RdjqvpbhsXHjUuFktO3jYI6
WVe7Nnkx9Eic3WZ873ITtPrsHWEZqQsWM2fLG2O4hTckTowXNXSYuubNTfMUR3VrzrscTS410kzI
OqSbKFAwt1G6JZ9hvaP3QLaqgQc1dn1ecoflkzO/tW6eTbjRNZNjf5ZefRp3XxNrHr5OhcdrQuj3
Gv/SjTAW524UKyp0jGFK6XSO/e1My+x2YisS9lolv1t2299XS9JftW48ZQa+T1opk3ugoEDVinF7
CkVGZltJkNeLeE3axdsM8IZ2op6r296K9UPnMgcASIlXc2CMWb4vmZHeOQzqxCw8S/ItiRwv1JIa
oOZAX5sWbANmELkag1yNok6coJ2AXHFeEmqGQARMyiSlOQVTY+tU96fY4FHBQmASwnoUesVxgInK
PQ1Jn6ZeEpn7BO0syDetgCw2VUu4WHp7E2uyeyeKJG6zXP4YdRTsnJWWI2eaOCDjMaRbUWqwl8pa
HVt8tvCnfPtspNSyokW391Y7oSsYlsi6V6Y7vTag1fxtJNv5BkCF/VDFEzuPril2y1J5txRwPExg
0UHay4HzWxr2+oj4SVcPzIRoT7NTDfcdXTG2r2kdcv8zHuHrWUiIUXzpDXs9uUU25nSbO3GjYNo9
RCkTAF6dFUe/kz5i7zE6jJlLhS71t5mn1yce2SPApeWVaTqq2jG1Rx3+zb1mYZ1I2PZzogXs8DiK
yfg62WZ8a+cpcEiAuNRxHPPOVP5L7qz1VaMss/1oG+lWRzsfMI6XBD4bfM52PZamdBH7KMnBscDc
YptBhJd+pf9DTFH/vcyrH0VW4Ytpx/FNZqZ729ZW22+akQlUtx/5HHp6NLth8NASD7zJTNjY4DWb
3T700JZvaG6HVqsdVFTJI7jWhWqpDbUABIFw0yYAYfjaQ5rcMUjyTG75wx4YM0H0ujFmqKx2pV9q
G2cG2wXmBaMVraojcMoYDCox0pbr/kbTim0143GirqIuOadx8JAqeaAUXp2VXjxIds4SVLuzxYZF
aGOkHQmpwz/VSudmtWeOzHGpzcm5J+YR+lLGZ+Y8Bi4Ea6IPw+2Sl9SwCrk8LvpUb7Gh9DvJTRwU
U88oFZb5eLSeXD17L5kXC0lrQ+60ph17L+N5MPIDpfbsVPrzt6Y3+p3Hd/NDq3kfQZdNrcAR8/Pi
NROUxXRiZJBs3gzMSnnJSVtK/0sEFJiCpTun/IQBkM6SZU9YD0jXdoScn2xau9LOhcaxupaT9gT1
cziZ4zSfY17Pmy4Z8wPAkYQivOrveuIYGwOkZUCbODl7uVsFCYOat16B6QrN9WWGSLOnpsghhGNX
UHmCyT9f6kHWluDydI1xJRbVXVWUdljzFgytxcQ1oJXutqH2chMbDrVgvaQkmBp9YPSuf/4f8s5r
OW4kS8Ovsi+ACXhzuQWUpyl6ijcIiaLgvcfT7wdN7zaFZlXF1O3OxHRMt6KTyUSek5nn/KZOS05B
lGfvRdcYrsahKZ40BMm+I4MdvQq6sB0GYZcNDa4kbZhlqEMLNm4xb0GjJQf4GNZeD5Ngh72VtClK
BBRdU5UQExTNq8wrip8Uj8U9puXoOUtpu3AVKDuCF4q3ILwEd0k+o+tAm4ymD0QprQ4xGx4AEWL/
xJ0xg+7R94hhDHFqrWRZ0BCDjbT60OipcGMGtC2Q6pUec7zaDhCjyOwStTDZg8pit0Oc3Yty/t1U
qvSqijkOUSBss42RZ/oyUAf4sP1Q/4C85i5iQNULHnek50Te6z1Pr+uBMve91/l0hsfEKyS7pdS7
E1pKjdOVkQ5Qhklmgf4aInH9mpqJtDNQzEFzmt8gLQFghR2VzRX+2dVO73tsrcsBc8UsqoOpyZ29
DWSafkNUWw9lFsWeDd0KaxxUtgY6mViED5DP7CSI6+UAXG2TGEO9BJtAtAVaWb64JVdMah8mxlQw
J6NqQeVO3PeloO6gLYWyrTSF8aR6svjLh+q1qUvuZO3gq+JTrunVXaeqwlMaNPJ1mRolmr7jS1iY
yXXPE+tOCbVyh7lTdo9DSOIvci9RtrpRNEi8avKY2B3NMcR1W172Yj9cU9qPlxoPQ3HRUsbPtrGO
vuBCbz2J+rVXtiruFhik6notNnam5ek7VhF+s7Tk0X3yizr6BefWoqcicBaYJp2GuhbZNhXq4Gz5
IBPx+sqC8FFGVUZdgIqTkbfLCo07sFTta1Tm1iQ07myxNoIB493YAfk1pFVVjwb1hBEgp06FORqa
7CD4vBYek47spw8g42xXUMzbgoIe5lijVErPKpgKLk+h7kH3Sl2bFzmerzLSdQsxTwKcoPyMlofa
tzAU/TZHCVlSG+9DrMOWvqgBTCv3I2z2UumHUnXFroaklzua0tPFUMar3KIH6MHmvc46wX2Rx/GH
D+eNjjy97whhfBfNtasoMvobpRejlZELXU5rcHolq9lP1A23tZi7i8IKrzOj+Rawyakm9oFsB5mP
wHqgmcuiVyMeNnkOYwvUVXqrgZjyloDQyHrctjeSizM1AnlUlholLGxPdrO15CUF7j5Dgh2ZpKNq
6AumCq3OeKeMB6cPMnKlad0SHlt1HYctQt1xJNK+gqIAJBuFPQl0S1hqFpK7ZbKVeTTYSm++W4YH
yAEw5ToppPolxDJ3a2WuVzlxXZQbylEFAQQQgscu+tFF7x1Yb3BE4PH2UR8iF5oiiLoaIeKsIn+g
eIwyKmq3de6MdDGEvSWOyWOb8fZ0cA4wJf4QwQ9VGg+mlStU5QdPGHfkVXq06Ev63KAoetEfVWkG
QaEUVHPZB3W4rTxUJKc/E5cVSZoGclKIVMyAqPAg8Tatriilo4ldu/QAlqwo/yHcilz4fUebcQWF
gv6QoQLC6rW3FmauwOE/7T5ZM9DlrerXMQ26jaTkMRcHE7ektBLyV6XRaKjmmWq8lpoAVtAoh+S6
Rv1234k98+DS59Lz4r3sNWLrCG0FX5aSZhUP1EAxBxi3AQXYs6DLf0AuQenoIuIQCJAZYMD5889w
ZSiZaltmf8HpR7NE6K9LdB2KMEmOYgxXBHLW9OqsDXc7dGb9nWa9QSO4rkoIMhav4E3nujE7tk8B
uJIN+4NFR5LbGApZ0WKEdohbYYxz/AdCGjRnogYjv3/jh/8jYt//RzcR+PufYPH/kBPaZKn3X/vp
Lw//ff+Z/ff73/uL/iep/5pEbSaqmQlZRpb/l/4nScq/TFUESgWYHX2SSSvlL/qfLP8LvyARbRBK
IjJ4cv6lv+h//BFXA5Q2Jhy3Mf17l4sKCdBJDP4La+jPnSnCPMdBmZuGpyEhOu4s5BFk4QxH4E82
yd+DzxgXiHImEGk6cd9Ry9ab6jkPvG1ryctPaw387x+e3n9E19/DK3/OvTXqwYiiCmdugzujADz5
HE3uT7T83yOz6p/j1RTzUG78hrarNwIE6xctuSMcMfztr2WeoEH7cdmv8A9iE69ssL/ivjSvpfLK
ADZ0euBjSz/Dk9OHpiohq+K+kbFdk1U+Kva55vgfaZj83wKZM85OoJjUS4tpgXpHz5+M/PvpaU/B
kP8NUv974BmJDf8yaMt5Lu1Bra5Uxdth0LhoEZLtjGxq9d42KAlrPVoHvbeBWX4wStxJagsATH5F
ufzWk9wlRPa9WdTXITBXWdyBrIT53uWb03P8k/ny9xRnjBcaT2YLUZS7oha+DtzY8hCLlugXyNMd
gOkzjI0pRr5aiBlRQ4pbCU49KyylbwpaEn14JmqO7Iz5WeSl9Mbjiog3xOcB2229XyXmGS2kI3Fj
zgIeOAxCAiKTThpsqJWlMSK9IAG0vhVLeeNmZ34F49gumUW+hwmJkcWjSOv2Q++rPQUKG/wtjx3q
ZZqbrGMBY7vMcKQs3mWitgL3h+lQusTuzfZMVEoG0cEl3CldF/F7BPyN8bbAchOlCYdH3SrxBN45
Ker0nWOaEV3Zrtz0SB+0VNCATK5kTF9HlRcYFB6ljbGie+6HFziYK5zL9wgDpkDeBSDHWuvfDAh7
cbwDWxxX2ABN4O+bDjyFx4GvaLssk0FT4xrh1eislWsSjxPI+rYCGEh76EZo3loL6cHyZybzPsCi
WOXJ5Ro/e8gOSEHYo5GAzLsPga9Ttb47vc2P7ZNZDky7kDv+GIr7IX0oyjfkMWF3nslOv7Vrv9rd
s7wXcutFkYQY0iEBJGOyUOsY1h86CGMVbvphO9TV0lMPAYU9PHlXeaotFXq1XeDv8x70szJQ0RMe
ldLbmHWzi6x0N3CWAc0P7QGk9uk1mNLZV9OcZVFYe0WTl+znFjBiJ79i0c3N6w1NVTsrX0dqjRGK
Q6d/ljb97l/8sLmZNWHZj5JQixAr3JcBZdUKAGFV2i4aRqNFPSH+kEKD0NJuax1IVy1KcG+MvRLU
2BhwE689btjiixdjfOqDofXY8KWk7ekoQWigyBHnG9peNlw+G7oC/W5cp8OdRVvJUL9p7C2/Ea6g
69la/ktikLLteMHgoBwVuDVxP0+ytUx9oKZ/7okPnfSMipoLU0V3H83oIwNxkqB3fXo9jiRAY3YS
uILZdE3C2suNAe0CwIV7ZmT52NDzDC4hQ5IIvPZb4A8+aKNJlAe5L7/k9wTRJFBkLjn3UwBAb+aw
wQ7DHiTVkWm8lGCm9fGlRwN9kDSOF+kqxFYVinADiy6V63NqoMcmOTsA9CxUCmMy1wjqYeOpnGbC
++mVPXKAGVPEf3qNWAGlkzzFxlfyr7C/A3hH5e5nUmykRDpzPziSPOZk/7zzwsDqOGRqgRP7ue2+
K8LH6dkfW5dZ7sd8lGINZbW9ZS0KDCq0MwfusVWZ5bs8ztMwp7+PR2/igGUAFdEDuNiatb9Ry4fT
kz+2LrO8p8dp1UoVP6RzD5l+ExbveniGG3tsXWa5KtNBH2XeIO790knxddGc01NWj+QlfXbXK6wC
sbGpLZyDT6C6uU7deqKLOik1JQ2RSiP4Vlag0Esk0LeV5IIeUx/hxDtG7tm0mB0JVhKW7ouujDZt
S0260naBmjiaXK48F/eSsVhT/bYLIJ5+qW+D5lAF/V1r3MiI61bJ9wqzb2HYAmHN63wbeEtkg3Pv
RfXCM3e6I4s312kTgDcmvLe5FJXIxxer0hIuHHmWa3TIrGUQJNMj5T4crhSq96e/y5H9qs/yQ+67
MQ4F+rhPKoS1umgltrAr9bvehWMci+e+/teHkj7LFbi2jILsRqRKfy3I21I9EwjHZj99iE85qMHK
hYjjAhAF2LJ7V2P4Mg6/Bq9ZRGDXTq/QsY86yxSqmtVaAMFrH3vvjbR3i9S+bOB5qggBKdOx4dXm
L0F4Yz9yetwj2WGuZNj1PkhZVx73Op5SutQ5Q+rfCt6ZnHxsOWYJgiIaoFgMmPaYZDt1u1Kyv9Sk
j3o9HJn3XMHBi0TK9pE17jP3ocLZW6XxpkHsPL0qR7bKXNcExSRQGEPJZR8EnBE99uLBx/Yp5MyW
u5+nf8ax32AWpcGgJI3RTz+j3NTqk0E7IKj1M7/AkYXXZpEaZHGJjhqRijlgQYyee+MfG3cWm/7Y
JrWZMG7znXaneu56dGzY6Z9/Cs28NoWgsLSRkunGH5bu6Jxe42PjzsIR7UbATjHTrYEDdtJDpZ85
+Y59vFk4CjIya800sOfdtuKdxBtMublszrPzGv075HI71iLNt0ILg+r+snFnsQgFOER9mSlbvGvG
jaZdlpnm+tke/mtenU/z9dfGfdYsL5quOruLyxbvkKJg2Aj2HzzdcX3ZuLOwiwouiWXFuIl31ytv
8C8vG3cWcTXGWi76F2R+43sfXfuYgl028CzkxL4rVOyCxj0cDdRN/ejChZjFHEKHoxu36rhX9Qd5
fKjPPWCnhfziTanOYs4PuiE1aJ3tw/xOj+q7SSag7zxHLEF7p8aFqzILQK+m6xRm/BQf+t3U9QZE
c9l6z+Ivb6uiHatcBHqzrIdt3192Fqqz+Et8pECCSGFDx5tMs0PrskCZm+g0AgCYQmXcgUdDg2fj
ZbfIuaqYAucc9yHyRZfs4BK6Fz4alFkAdnUiNWNh9fukc7R0MwhndsSRwsnccQcb6wwtV9ZhtL53
5S8VjdEBhQsQlo5VPqpesQrqw0VbZC7vFtFtdtvSgDtSU0pqHqX0x+mBp5j+InbmiohJAQwNO88R
W0PghqK4lgeOAW11evQjp6Eyi0x096xY9Ljr4eZsS5M96dtlA8+CMUSdOU8Nlr4tl7qxcZsLJzwL
xTpF8sDtTS6nhrkYkWS9dMKzWBxQZ5S4yJD78oOSbJvmP9Ko+786/Vy7uVSaBCYR3y/193SeF9DO
z+zuIztDnh2HpepVijVlD0ulxczDFn5Y6p3LpjObnL8nPgtK0ZA7OK6cilL4Vg3+wbdiSMGroU0X
kmRAK3yajF0hF9ieAMuZRrsn3cfSelBXipDb0iBuAgScTm+nmWzQ37OZnaUBWvGCUjKbCmaqC09U
zZtFL+1oaePLA4U2DOwGrivSVqd/4pHImLqhn++fbRbwE5J42MMyORR5dlueSfrHPtvskO1bMO4A
bca90axDCfEZF8JbfWbWxwafxXNd0bpqpt1WK5JdxNHKFB8CQT7zFeQjRZjf/bJPl/IYubGyKuV+
L6PCgEzVoim8VYqFpJ+9uVXgAMNdeLKwQ7xzj+cJjt2hkyuB06FZg2kCbAgQbFJwk6WCE2MOGxni
DpWyM9M79slmuWEEQjThRaYLQEFJaIuY1JllPTbyLDn0o1GASJ+yDmCabJsaZ7LZkc8lzYpa6pi5
VRMxbiDtEBVbqDrAJH84sx7ykXvX79D+9LlwoR1SfcppHQSLACJnBBC0R/YH6oEhwykPlV9W+CK2
1jJsf6TGoyqvNexntVR30uJnjFlHq66G/EUdEzh8EXCcaJ3LuoOEp22hpJFXz5pwfzrgpkj+4qCb
e4ChmIZnd5cM+xz6RRTcVSClEqlGxES57CtKsxxCu6cpKkUc4ChmaJ/+GurLcrw0yxWxpiHhIKbI
YdLb42Fy4dP6H/qXEm7BQ07VDitUW0hw4UQy7PRqH9nR0ixRBHHeS33Iag/ZXovstD3zFY+NK/+Z
NhVs0cGqSiQgQ6ez2CGNeGEhTZqFdwHVW1ILPAB0mp7lonm5bCVmsW21qlDp8Ln3Y+XIB69cXjTs
pJj9+fwQ6PliRaEO+w4v4JuLh50d+lYY1Yjiu/2+fRyD9kceV++n53skFYmz4z7Xcq8uaxqtbbkJ
hW89frnocl32cBBnkdeEOfr4XT/sBRChWLlfdsmce420A1fjDPE4RCDAPy6KC2c77e1PabNH74zP
x7DKlXYPXvH0Ah+JDHEWcZ0oBHmpsiHQ3NQM4y1GmefM0Nq0V7/IneIs6kpd+SvqXGjfUvvN4mjW
ahvhwZU+bgVkXr3KuxORIBGQ+dAQzkK1YOmbH5Wb2nWWLyP3QUCJJcv2FtTQQbIHGhzyY1S+6Kge
DTUQ3nCArJ/i/F1sAXEu0/AdfOdWk4aN6W605r7udrq5ya2tG5qQRhsdLHe+wBUcfpSCMsgyqeEQ
jLBZRIRifAllpqdSfL1scWe5odaMBJdjsPnYRVS67ZbO6XF/58OvVnaWHZARCYCbThpq4Gp048FD
pjOSxFXSvbrCnRj8jOMPIXkouhetffO4/pz+uV9vFtOaZQ+/F2s3LXhp4yaDNZs6nDHAPTbuLH1E
QSemOMBScfgOkH647DT5hxcrjqCR52J4vo9+adkOb4/Tq/D1lQD/5j8DkRMP0a7pq7rhi85lLh7v
df0dqdczF6RjqzE7txGg9VDAZ9qZ+6zoi0A9Uwr++t6F2eKf89bVPNXlcuxpbaP+A6GrBTyhhvda
+q1Nzl3Gj01+lk8slCa4gVMElNq1BzMjd04v+tcHAWDQPydfGEgPlOr0LZM1YOJFmFqY4ZxrLh2b
9SxQo8FsEj1i1hkAjmzb5dvTs/5dsfhnoEII+3Pa+B2DKasbLnfuleQpd/Kwg3fmuMOj6D/5gLFG
FYplq63QGDwEkgSN6kayBPzlERGoio3mlxtNHRC6NBeKF8FTbuB3GXcSbimCwCsFicv0o8k3ZfAo
IlGXQsHpaACNHmSKqD+zI3EFYL5f/B5zTKPaSi0KDLzqk0p3MJRaNrnqmPScu+Jn6Ep2Rn0JZgjt
YSS1RVic6AfCzHKiftvG5kJrjG3Pbb8qb9q8A5IGL05tVoIebyIO9lJfyuIImMcDpaY6CtCtXE6v
9PSq11Q7y0jYUby0pKde/anIIZibVzgLD6qEPJOc3GbRD7F+Nhp5WfUQJjz0IgV9paTlMsURaFDf
8+AKbSoQLfqqzg6+/4KqmakW0LVHp+/Bh2nbVCQmxrs2ZpKTIB7snFLDfdh8UvLEKfvvMJbtVvwW
p7JdibCbEE3z5NJGv2DRG5VtmsLCS55G7WBksu1GxlqDTZOaroNS7yg+wSy1E09dRiLSwOazCdEs
sxbDYDnWYC2Nbi24CFOG4sEMdYS6hGUpS0js/RJ1DaudN6WODpXS2EpRXZZzf8MHP10nRtVFEUib
uiyKTYcMrdbTW/73xfeLrTL3I6CpbMZGx107zx8z88r8Cb0LNZTADsZVLm28aOtmZ8LryK6cOyyg
duqDKOQl6cY7XNawHVvrxdnO5JF8Ocd2tJLQZMh/U+MUpIVefje4Zgy/4Ojn8WMMv7/ZuspdDbvK
Mt4r7wFN5l1cPQgwNDREY30Dzl1pa0WxsNTrUco2sNIexKbZQMBzOsO3zTxfuOZ96WXPfom3WWzr
lb5KZMmWQVQLFnZ00RoMWge8rlnKKaovVueo8s4PnwPjDv3d2lgL+Tnc4ZEcOId51KrRu4MgsiHw
wnIFuuB3p3fEsYFnd3g3LoOyE1jHxEIY6FC2j6fHPfL157Z6I3KtQTEVVszqKizxxt4I/Rms7nSh
+WIPz4X7gYcXGmxr3jORClTwZ+H9dvpCNxCBSDL2oBe7zjznC3vkQmHOLhSuEmUw6Yd+H7kHrXos
o2sVma66PfPLHBt+Wr9PkW7CiYa1xhnkBsidCMEyH94qK7D1LjxzLzwSKXNoc9W0YoTZB5GS7vGb
hGaJDOiOratHZ36HI3vInF0r5LQW4PNzQPNUU5oV1gWn99CxcWfXCikOYiXCHWwfaaveXyX1mSx4
bNzZhaJT0FDF64LSXLTt4bVrZx6Bx77l7D6R5nkppQho7SmoOkaZAp9O7Eo9NNTRznzMI3t/DrWF
X9qq5tRu7YrnuHhThZsyQqlJrOjzIAowTIDjcxeLI8s0x7FmetQIaUiJqq8RnWzMNUCzy7KOMcs6
iGNnKSJfw94cbC/Yh+e6jUf2ujELVimKURCeuoJBXV1L3bDNssBG7pvViXeioDqnN6Yy7cAvUtAc
iKpnQd3GMtnNUK5SxP8RUbSMwh7Fw5jVNiTkdW79wBRaAEtvIgGq9kjY32ptt+iQeUOVEamHlVtK
CxF7AWxj1mVgoTg2PubFU6rW6zEIkZj+iJJrwYwWQlCuihJnL3N1ev5HqrzmHOXa6z1aJiWRldav
8VBBzWvtsOGNnbTIPvxAVJNrjgyXFnPr/C53b2P9zjB/lHlpFxx18KWZeeTIUbEfqasJlgVVfFV7
Eaf8nRQ9J4OTGOcy8JGjxJill74XTEjuNBwxL+pqp8Vp56IiLL70s+SLia7QTIeUh4U63o8hcoWn
V/hI7MzRh24NL84vpg1ivqfQjrtvp8dFpvfrradP//zTgTHWot+MFg9ciNAgV/GAKO+j7i2RbsuU
OtngvXl0BOL87Q4Z/EZzDBXa67PkvSkFEqpyaBcUO4wR3RbEX7zhVzewN8PXGCkIWAPA1L5JSCsg
E1kVa9wLkJkO0Z9F5xsV4NZQF7onLXoPYkk/fLjCVVzuJ4nA5F7Kr7Vkn6fX4niNf1g9fNTlJldX
kvBNjx6C8SBUcIjj+rFCLHMhCsM16gz3RomouFlKL5Ea8b7blfq3obv1otDRzLe6vCp1x2tf0rjA
3s+3lmNeLZPxl1Hfq3W5qP3rUe8WvsoDRQXxrqEtbDjYES58pbr2axEo3KMxPAb5Qe4ei+5+bBo0
LQ9i+jCmV4W7FYWbKEVz4iovbofiIVT3urIbA9PxR88x/H1YoHje3UYy4k7lU6Tuc+VnhV2nLu0Q
sFoH4eRU+jOuu6WoGrdmUb0MkJ58/cXvWkSN7pi62vw8/eWPffdZFLSeAtVY5KIGsSSsb+A8Xzbu
7JBVE92Cn8y4nQwZ5RoNuNPj/u4pf5Ej55jQAjKI7/k9A4vuirYogh8W0rd3SHwgP/GEmrUSvYYv
39yVNl4JxjdBe3ejcTGaW8t80YMPrU/u8zK+04SN1kYb33iQ4MBrvE4zD4LdZcAoHKb/jCdsatF1
kEBhuMgWaMZe9M6E6lQf++L3n2NLizFQwhBmzH6MkUlGsbPAqAPhx10rOj35/fQyH9kWc4xpUChR
U6J0sE8K+ucO75PLxp2d0Cb0btXAB2ZvRVfItsetc3rcI3Vn7L3+XO8IfYh/A2xwVV+UaGRaxne/
xeNIXqA25zTSfe+9K8Y7ysd5QNemalBZ3SXpsCrLjdHDl8WR1kDLGzFNTJ5+lEg4m+haYolTIH+n
Omp6IyAphcOttKzR3hFd3HjkX7IVbtLkQzDzbZOmNzkyi7G0i3rBds1x5aECMOZPVXkbu8u6uTa8
W025QW3AQgX09G9+7EvNbvoWaooSwhrjvijuI+kKC/oLB55+4KcTIcSPJFI9drAkL/V37KQum+8s
4eBmrgjJVIOYZGZ8/dWlcnXZyLOUgxhuLjSCS7PkXfCkm94oz4Bej9wUfhPUPq1E2vSeiOcSiA8k
FlNeyr7+2KIDenrav9vKX0X0LFX4KYoLyBnwFEQ8o/SNvdpBpopFmapUvfKQHqWB6aZ9hbAwZiNR
zHVFRECoCG/qXOZoFt6MNPhAAOSy3D0HzY5A1xNIDsM+0eufyouPtP/pX/XIXp3DZr3OjVRN6kaQ
6xhdOfK5q9yxcWdZxTNR2FZKxm24zvqO/3HZdGc5JRBoV4UR+BhZfynF3YWgZFOdhWymJHqBPhTJ
VV/0+E2f7X1MO+aLnaTOQrYVwyb3cbbe1xh5G8ak5/iEUP8ix2rAaBde+wstc2rTTlgIturfUci0
QxXmaH+fmu8+ioWT0YSPe08WwkKJX/OhfeigUdax63DKuAmMPmndm9IC3c5NNfmQv47yzZgdvGId
x5tGWo8tr/X6tqteFU/cXvYhZjkjlGNRKXDo3atvSr4rustS0aQl8TnDVUMfjsHIcgnRrdeuxepM
/Bx5Lv4mjn3KF36rhIjv4kk6qrcd8uxozE1mZAgtqSYuZv6F0TTLG16nDA1kPNKSnDqtUa8q4/Gi
9Z6jdrNq1MQcddl9028aLFwu7HLNUbsC2jxjZjKuJF41r905vsOR9Z6DdntFabzRaEG3l4/omy5S
tLzUpwaPnerhsgWZZQIlk3Nd9Bpqg3Vy3VSUYJsz17kjZ8scrasVg2RpMnPXlW9FiquQcoXrwZmj
5UhenCN2FS1VzWoafNSWzYC64Zlxj016Fo9yrnp1EXAH1cJvuvUrpp1SGv7ysrWeRSUWPVrfyWwS
nL9CZCfPTfrYYszKc7iwhOgzg3qoV2q/SfP1ZdOdRSF2LrGoN0zXcL970pXqXdarmaN1R6EsrUJu
yHk4PYjLprhsvnOsronvtlqLEUlPcuRqocVnwKRHlvd3TehT0hsMiJ2KEVJxXruH9umixZVncYc0
YCmOOoO2V9ieXLbB5nhavMysMVb/PVPKPqdn+rvu/cXZ+7uw8un3d6uUN4DU9/tOQwg7MkGYJPqP
TkKdTq12cVLhNLWvdWkVxgqyXcIiwJfPxUnENA85YkiLSs/WGS+M8E4ArJam10X6nOSvseptutRz
Am10Aq97Byy3LBCJMJCcL90GocMKa05F3lVIHmiY9QWHEMZJudXaG9xnRFqlcrtucg0jgJe4LbaJ
Qnk6/AZCxE7FUdlGvgb8FbF1W4QaY/eigaxivnUjLAayaje5emuI1V9X9U0npzuzXtfufd9TUNn7
3qaK5bWM2yaGqaitaXgRUrh0cjc4jF22D4TloHdoZqMtXQ3dAi9CFNq6rWWla9WT1jTPV2lnYWKo
a3jUevoGK5HLngOTYNXn0z3zxgAv3oxWEaqK2QK90dNf+kjym6OnCozuwt7gNRDUV5X8qhsRyhMX
ghLm8CnLa9CPVYjOXPvZyA9D8njZpGfJr8ojMawxzNj3GHGhY6c2ryWb6vTgR0JfnKXAKim7AZ1a
jpnJHMwJ1DO1nq9XGmGvP78gKv1l3kqstN+uuYnjs7iablGnJ/0ba/vPgEWEbjZ6EJc1AkqcM72w
GBUJwWuLTPtcIvA8pq1dNv2iQuk1SWSnMX8J+iv+TPhpu2u1be9U9ZzOyderZ1jTreZT4ghNT6pD
nUQvmq+YjiWX3VmQ2/tz3EAMJMsD7bCXccIyb5Xmsq8tzw5/Cc+SJOxIn8rKexp+nP4aXy+COYfz
o8aJn6sV0BRaedfDmf0z/ab//MLmb+7Ap5VVq9wqmtYf9vjDOCo17bEGITN5vp7ja07f6KufMNv5
Gn57RVdAzVBcfZUigzS54WJ/uAiqx3h4vWht5tD8AFip2ocseLwtri/sUcwB+ZHk6mo0YUARengq
+J932VV5Dp4XsEbVVerw+1Ctl4lyn0OuOL0OX6cDPNj/3NBF05XoPdPTrstt06u0kIDlh+coCkd2
4Bw5D75P7qWGeacVoJwHERbaZdOefuCnXSgb4+Dj9QDl1HgrhPHOjJsFolfnNDWPzXsWjomLEUYa
sDuK8bYabvJzmJ4pyX6xtSX5z2njCNxHgksv1TVdOwelRlMIIdnQSdwIg0LRKeVgWZ7jfx9Bt5pz
SL3XZKPeVnSFFX895pZTZ2/I1OI/2a87XMJVvFeQklzmZUFRlq5Mc4hc5/QHOraCsyDGV6jrqoDc
E93TsjlzH/zN7Pxi/eao+zIEZGblJJ/U9PYIE9dRtmhM7RaHYtvFtKUYyk2qYoHJ3Qlp3KUoYhEs
4JIO6iRN1wMi3on0jRHsLl1H5nMi3o7ZLvLgK7fPodlsPVgpLghCV2p/dO33qHqIqo04bpuiXfWG
iQvUT8E4Jy35m+jx1a8zOy3DRBlw1yjHvSJR69lNtqdZniw7JNDEJt2DwlGj7RDdwl7AhNGupLtA
vj/9fY4k2TkfIPQ1KM8hr83Ev8Z6Can/bSW/xNa+My/sq85ZAYNm6hiPcFeMnsf7aHV63kf21ZwT
gG1IFceK2e/jiG9pLFtU30+PLPOfL8PTmOuUqh2YmzhLud1qLfretpz90LsrT3w1q/cOdGGibDyM
n3PLTo3vre/RdN+BIUETtLSbyFi07cb3rsy8R6vspTNeTH2H3QA7doFd19qUMqcS4DIit2aJB6m6
MpStwr/SHFIMOBrNbpRyPWLZKQDwy3BCMdRNhRha7WPA7O9i/b5X3V1u5XupfDfwDQvyCCF8aeH2
aK2oH5lWbWXjUSjNm6wGRaneUGJfmpq57sV8LQeoQOBG12bD/djLTpTvavfQSSmlR91xU9cRBdcu
hY1r8LTSc/jfmNYraF9bheNhrkbL2YYq75ThfUJhIsEVu0e9rPW6ez8XV5rwnOYfuYHJ3vR31hrr
GTs246XsPqTezo3lSS571SuHcbwC2GynhYNcK34V11m2a1XJ9jvFrttfg3Al+5idSBs19FalikI5
vt9ZhrmQ+yF237vexDkezKcU/spZIh0HOA8rS0G8sZKN2IVYuWWbCHP7xYAvVS6i7TmIeLNX6wGP
ZFf46JL+MJB1i/RXIe6iutoo5ls3IW+DjBLuSqOXFsovSb63uo9A3FbBs5yFtpjgX+37Dt7lPSYj
Fd6OlXsfgeEvy+ReSyD/EsAWrWwcidBDcLpId7TmV4fnSYrloBbKa1HDq6RZYBNWxONCIC0tumEl
edYq9kQsT0pbIRsJbmljPsK836PwWs2ltWwqdg77QeoxNgtGRzUeqJpRMcLgzFy7eIBieo5VTL+Q
5X1ZRos2+jCK4EYdkc+CzdkpNyMKiGaFiTN+aYr1Pe7X4I+drsTsx5cWRpMsOUhBg1SiU1hLdRmq
D5p8qKxHr39sQ6w/D+2w6vnbevr/GBAjJ2kXBcqST3mEw/JTyl/bR2vdLMcCAzmntJZ25DshdfOk
q6mdryu5XMi8s1scesGh+PTv9Juk3Bfyaz0UoGpIxJiMy9+q6F2p3kxz3brfBveb1PyK+TNDWkdI
3wVGgu+RgKz5MoyvXYyr5U2ogRPGdbM99PFtHmPIueU6bQssqGS5cJdBYzpud50k12Ww7MR7C5tZ
HSZLIdy4YClCP1+Kwy11nJUnFJvC9JwqeW3DlPMFphS3i/ItCbcpvgMuptdR1K9EOV3V+Ef2kF58
TOHNFKsA9RZAsF0LN1p73ek1AvnLLoFSnXw3tcd0yByjip2hbB57pMtkahKo5F1zT1rW0m2Cca5Q
7cpRsJPoZcy2Wt2vMNZoMtnRPTTgtV2J2r7KJhXwgMZ21RYwILSmxmyxkklEBly/EK8ydXLQYsm7
MFo0lTUpmuPO3dumXGEJulawRQ+IKT9urq3goKnYPRwSE1y2AyCdnhhuz2gnfDdKrET7K0+VcRkG
haKoONQ846CpjyCdMMk2eKeb6QN+CRurFBzkI5YIpKYC/WFQuHFzn+Q/yz464IOzC+MMf4lwrSj3
rokDQFQuMgGREBokk+uojp+gnGi8Rxv8Qx4tC1f4Sl0axTcdb+oIY5shxyHkfzg7j+XGsW3b/stt
P0TAm8btEI6eoiiTUgchk4L3Hl//Bk+rDm8pM0KtiozMoiAQ2HvtteacI5weM5opfdk4iXQhl3el
qeOqsR77Fg0U754Zqo4Fldowjyl3wMrfYsL/w9q4shtgZOG0JOmjx8ysaHuglE7ZPKrgM5U2Xk/Z
RsN3bgwOfgOEVqnTKE+Wfgnkpz5ujjLRk8BokSFHgJ0rD2m9W7Wv4UDfpWh/NeL0LqHoMyzhAE1k
WhVLds3OBNsESqfp1xCB7FDpNg0npiHFgyBWLyUS+GyqgQqzhWSaU5nX7KbUU9uHuS5WVg8mfAYJ
u8SOUWheMm/arNtVmReFXkegO29vMV2WAVtq4hb9LgMiqZ76+kmXMfCfheKZFqpQbTUKHv7FBIZG
EV6L6DzyBNWBxfHtGhmbrxIk9alyknhi5P4SguBo5BB+mh81rlmekpFG1VMSX1RelqiA1h5sA9na
MRyzCytx9PR1Kqsti7WF50wAHwgOFP215Fbi/SDJfsLONyiPinG/tIgtMycbcZ7Vz2WA19NK+Ukb
YMkldFG1VmmrRa4hTw+x8lo0W0mgXRsBjoIGqmEvQ6VFAi0svbb61OSN0lL0VZtSO1fhh7S0vBF7
QnTWSb3usnep2yZcUhluEUtt9KGjItwNmrwKkodx9oWhd+bgCQWRVEqOpcqrqvJE0BB1/DFhsrPG
s9Y6YXux6l+NCTT0JAzbXo43XQf6CDg8WMTxA3wBxJDElQXBzxaeohe9eGs5S0WwM9vZ2A4ssUlF
oEKykRNc1YeikEhVKCm+mnVYQsYsvWw+ln2yqgtWr8hppTspLX3ICcgoFi+AegFJ1Y21O8yAmyw8
LnSwQROPwm+dDENEO2LJ2y/R+Gxs2oScjDQS+mDTropitqv/wBVHIOKtHbTdQ88m357z1JvDk6o4
U7qPsFkasS8qPpsx2jE7hfwDOVWU3kRxPck7TX1c+pOkPknZnZL1jMfOtYCACwNzr64C+TSYpicx
gyIHA+IjSKvnLnSaYs0oiVCH+3h4FNj7AP0ysKvIP14amrf8DKwfVhGewhAtdSLsmu4tHAReTHU1
Ds1G7gFzIywrRXcA+TQOa6PsDyb44qbLIWhRFyz1SW6An9bBMQMwU1C15GkKNCuB7blheT4a1a5n
dSqryo7D0I4seNKjZsvGSKlFrGoxuDLW+L66WELopcMhGVvfKgQS8vqVFXv4yO4imldRS3uWsW8c
fYnzAVxXXv4mKlKQ7rJo2/WXIAcKWb+Ay3LD9i6uWYOnQxU/LTGRuEvjmIrb0bZW45c2f05kLx2J
m+u9Hn+NmbKChWzvfeIZZLWUo8gC/gUoD6OSHRcxD5HhtJxhFlaA6dmyHjJjvXTHWgNzHWt+Bg3V
yo9SNR7TEJ0WwUCgb/c1mWIdenshZn/RJ4OT0W+cy/5UtvdVXdtVEDjxkvkAUj66qV5PvWvwSwdW
Y5dBvc9HQGvimeKQpcD0UNvo2Zucl6s4jh3wxE5btp4kP6D+WRVhai/mftDeZWmTB9f7qty1gbwa
eIfaLt113AKdE0Ys+DoMFgishVh5RfqxsL/lVC8LNb0CeTPnIVaosGsFbkeqOfL8LrDB6aQB981x
Dt9KimmRhAojWi/c5aJu7UhbTr0muoWqXl8AK+rXYWsdOoxOivZpNK2XGqYbCrjCgmLTzeJKaSy7
5rlJqnKdSa9TAQsDlo9IDMRBAvUcaLLbdLEnxbo7tOumqZ0pw0woXLMwtml/SPX+kuhfunoX6Pdp
fkcBCuXGb8rRXdKdFSIvkWq7TNaExNh6D/Zg6VnfcaPkh0zSHDUBXaVrB7VMnbamNizldV7NYBxz
v8zY2OrMb2vsYBrQ9KS0ZZbnTuWu9TK2KtUftM/RIutvZvAwGNWzYkCieazmX9QM60EcX4FB8OOV
XQj3BV8Ki9uIfutjrnwx1NyEVuyiH6fBgA5GOd/zMFKWV/VwB34ZAuy5GFvH1CpeDKDxFFS9PiHS
HjkQTL5kPEe54i19sR/gz8/RRLxTfW5Iq4wa6U7V2HJGoOJ1ugOxw1kAFGWyi2tgN7i1MstuB9Ou
c0LCdJWOcLmyFqqbxrTb2LANcVNDppZTPiDnpjSto6XeYkykSld3cw8IqPCqtD3EoLhyM1ojI7cF
0i9MPtRAn5GAiib8jiGfuVaqdA+LeaNwmxdh2VsF+jFVe8lYUBvidSSKokX+6jD66YGxssp8044b
bQJGg4NosqjwCaKRwScp+XSfLqNf8HKa5UAIS78aqOQhWd6Z0nRYuiv3U4O0U3zqRnmS411TvrXg
nHVTZvMaHX1u10aLSj86tiUeJ3NXpcKKEGqXJD3OtvjcSp9o41XwNUBBDLqnXrfWYl14xJfvFGvL
75FJz8CR/Gj2rMlVlAneIs4zxYfI8jsZiMqxCki2kKpCp7o6pvf92Hnl7HXGyVC4cFx9xYhQve+P
dWW4+ngvy7Pf0QMqRXNFEh8YcvncVPm+7hBENkhYTQ6OlSPrEcOxx44jYqg/hfBAa8TxVI5JCC0s
LN14MbCrjpvBrL8MssFXY8fSZvTtoaoupLesdPncl/F7rkZ3MysNLsii9uMltpEv5Dm5yNO+kAaK
O+LAJVbtuJ2KTU6wTKeUR8vcafjECNiBa13g2SpRJ5vroLpvm8MY6qyOv2LrnWC+alUR5JkCEzRi
TkBxh4SfVZxMYKWXjqNJn2cB1ivVkyeJ4Oka5TCSMWBIisO75VfLY4FbEnyrp40XYhTdyiSqPCgf
Rm16EMnv7rPUZuiDsdFvJT9T+YGLANtp3lsCqN7R8GBFIBSwoWu6ddSv9ORBCjPHkC17njlPcJAE
8WqPvIKg/tx+eTJaSoJctWH2rK1EYkO3BB+c/SZnqUw7svcbcDwKu6skdU6tBU9Lk9q5Fh0X1XJk
cSOm6Z1Vf5m1ulIxcLbK5CzYkxe05tOkAtqmzWC2R3V+WJRTMQa7BZ65XPE+ajsrOC8cyqOo8wOL
U3BYO3KnAv5V/CIywE8Me5BHXyqp9KT01+Vdp3hGcQylLZnQK0t6keOnIToPVrSyuj3rFmr2Jj7U
CW2NukcJ7elE6+vi/CBEiR0EMvi47I4xF/UDgEGz8vXZAmkWrYPZ2nRpeFDz0dNC+TOlQtWHaD8a
T9DPmVZRMVg5LZhlFTeKZ+WxXWCNLVIWD13wFSvaikix2mHmQE6Dgdw2wqHllaKQwJOHq4qzBENe
Tw+EXaAfFU4arcEweXzojQU+Dcd+A8gj9NBBx4B7zbIvp1WmN65slSvNrOyU1U5WpVMsRIeRkfEo
OipWMIFKJw/xKMnQnwANzPrrZH5ZWbSrIb1L8XtXxI9MZU50RQhvkLZFxA6X9cbRVJuHtgt85Hac
Fu7MsjxV0TkBb8fB1M4phuNOsZPxkBUMmA35oI+zbaod5dnCuWgX6s2xCtgGljdiEW2jUFZyIbiL
+ZrQUxx5i+gbocfNIkbkw7LKmBAXr2WGbf3ayYnuu+YtoV2jqyqVWebU4Rf0C/paod3yrrUE1c/K
24QwEvbYSrc+AiO6mANP8OxrvbnWe44qtbKPUsWpdIA2VytN40a55ueW23BlxvhVGpDbW2OtVUc6
jrbEV0+UuB+a66gwVno22JYQezqtN9jSHPB5J8ACdCYe7em68GyU8Iqkf9a650BvWGS/FhbODstn
EoTHXIBISdGaKZwnpBQFcmLLcfY1Va2NNB34wPnaFpHYx0a1uyTy2qyPDN1wwRBtVvyO6zerDXax
2PlSzb4jzXd1lLtG9iUsvgazUQ42man4UwTeeml8kacWADtQMm2tUT1wNpYUGMnzwponKpvaMDnX
lk6Sh+s8G+4K67WQ+mNJN0rTlFU/UKuH4nHh0jrsrS0ohtj4lYOoNZ4HJDqh8Luc72hrzOZFc1J3
jD8b2dxbdIVS4zi3lgeAjgo3xeX9KmtvebAd6bQ367ED/aZ6LV5kIT2kVHJD+yspNiVNDLV3NfEQ
QMbrkMWO0TtAM54wfVXxMjWx6i3L10TBsnC6nAjjVtp9Ko1uTYM4IVRJw+5Efw3Z9niCw/bcEGzZ
p8UxYZ2uM+AJebaJahwt1gIvFzladS6GyUljZVVyLl0mmMHjVfu9Dwdzb0TKOqeEy+GzW9Nr3vU7
MThVcYwT/1SGpiPUvdNZb2qrkpoVHxJGFyLXCxmcuz9sOjU9CVpNZfyVm4PdBYM71FR/Zeukw+AM
YQzXJ6Bd+RgswdoyfZMZF5hHOzayXd48VRADLajRSqntehNLjUgnt7ueI7VDHc1bq7XxBdiNgTZd
z20hQ1rS5vaMTt1K1X01sYhbDQTk1i2hxgmGhPlhBDwP0b5W6dghRAW4Ug88gNCLZRGnMpVTU/5u
++LJCK/R9MkpnA1X1Fg1dMsBe+zk1cg/7Z0I0l8kj/vR5EHJ0304Hyc5u0/q6a6ZCpz2LGJQtlUp
9ocyoA+At78YAYyj1DdeDT1d1ehfVB4XWaQMEWI+jXVDf+7wZUmCdK5V60kj1YXuxCMuXZus90O9
WI9pMW7UVjoAkzvMweS3SGlFOtuysAF2ayc0IK//PFEFqvHCNaZklQ3Chu1QngGnyiblWDgcuvkd
4m+n7Lque5FHpCgyp9A+GD34hbR0Sw0/sHCJelpsDXo0ieaIFsl35LBR/TYLGzyZDMYQr8e5+RCt
Cgb54tQilr1c3eaS4HalJvhj/gqZeKchN5g10CWpK8dpiAMK878YOnP5MrWIouv5KAeSUwz7kpCO
6UUxplUaPGjhr7Cxtn2V7si2e4kWVm5r9JtltrWEF0R/NgdwN9JXPTzX8DnUyHAXAYhOF7hRWrnw
mU9tk8E81KN7DiWoA5yh4KBu/Yo6cztGxds0It3Vy8NcaxspbUiUEIV0lRgdIynmUByERhaiNEEH
P/J8ze6oCrZR7wVp3CsN93i+hPPeFE5Twle2bqM8ssXwMTHcUqfMhyhriSZZFXKpO6rWAHNZRLtu
zhoZbr2QhBRRmr0Ex/s6Xr4q1a8grdNso/vWcs6wms4bOfdH1qPY3BtJeRbq2rVSeVu0M/3rGjIn
TS8FNdR0sShX29raNnDnlYgnzBwsAoOqlR6/ju0lp3ERWPJW7Aw6m3W56hqNmmkpHUEFPr0JEW1f
u3Ve2JRrWT6ryzFCi2+Oo1MCaXCVrM6QU99rITaWoXgzr87GtPciS2YI1nvXPwOL8RRmVTX/7RgS
XP989YoGoNQXisER8H2FTa2Li+u5h7QkPjjvJUrEjExJ9arH3ojEtSj1vqNgaJfobADCFLSIXqr2
NQUl6UJE0bS5aesdnhb9DjujkzLWSXdjThOmoZSelObSloY/jc1qZOocTKIX9vSfrFMYKw6Q7VUv
1nY39xdQLm+Vhf+gKew+fw0YuU5fWvNgBB9LzzYpGF6nVX6t0g4m62OoPo3qoTYgHw/sua3bjIcp
Kry2j12lP+mm4Bn882r5zenYHbRq27e931qqQ9grHgprRQGw63o4Uoe6Sfxwfi3mTaTtcjlf5cXe
0p9qsXWrUVqFi+gIdA0S0TVFvJoSVFLdwJr/1vLsV7R4JWZsMrxwqaRhPOOluLJ0pciPheZXPMhP
1ahlvI6jT+vrPje3QrVOjdAdu82sLW8iZWczdQRNYYAMN8G4Dup63YPdnQrRi2K6VH3vBeCuRV6E
mZvdR59TWrzFbc4bljmCPrLVfppwLMvJfIoVYiYtI72YiWRLKWJ6Af3ZksgHAmG8MJWorbfDuGPb
2PCA+10jbhqJdSAdvnRWqbKt1ov0EIIu0bn+mrs/xz0txsAApa6+dd2AUi4+W6G+Ugb2aK0gTauk
gQTYfF2Aw3YMUXWm5QwoSLIt2n3TNLuFEu9JbTnDjNmPbbo39WUdxfImEMS1WJic6tR9FBdnCSFX
17V+wJlgyFWvToe1OkAeYWwhZYdQeUzn5zL5sJKPZHwL2QIksk3Sfae8lSOt9u4UasdRPw+c2Qqy
gkM6kTRMQHm76fKRtM/W/Jz2XxN2q2I+qsOaHj4yQdH06KAqkebqKTaFw3V83UghFsw7BopSU/AJ
d6F8NunKWOJGAOE9ntPmEFZHNTsABo6lgzh/TPI1z/vCY+gMVer1gnAmFLRgaVrEBFouxuR0nH9F
GDtb4zhop+y6Az7UUXo/6xxI69zN6sHmZnyW5UejeZWCvBGMcjC5U2ABdLVZiUwSXKKLTr2r0YQv
IjI+Q6dWKntBmkJA4NZQOYDhlVW2Sna8Hi9n6y4VTk1P96g4CIFyvyjNXmNLC1VGgWtiyRm9gcLF
Nkz1v9xp4ybIvwgpRW6x78UPSQjXisILNR5AqrfC0xQ/NpMtS1CgIdwg4hyvOTXtTtb8SrEceLtb
jv+Zef2+d72hHIX42HYnTSW6hGkvw7SQ7uVuTLdFbyovySL7uIt2WfkKYn6v9PdqO5HFXIik0Vhv
fdmfNEiDjjW8aeJTF0keJy0vtGKIh+Cu4IV376z55yW01qqgHK7xOFl/NqPnvEfY3j8K8VPOvKi7
mJWTVOZWjbYmpflaNT6F8aK9FMlGgCTczqrfikcpP2HlZ6xht745IDcN3TAgsKdVHuYcNjvr8RjU
PLdHJRvOcXo02sglIN3P5OBFj84RK4KoEfBDjcjAgIOfGa8Kw282HGdyXbV789IL2UZQOP+I/KAK
MtMDSklX7OlKCpcq/MzD/MOqS3cZrL2ohDtdXvZyxei5bRW7NtD2EsCaUYdbselqLN9x7ekMHyGh
xHQBLilHUrVIvLEDodOZvdtE6JYixZGHR7iA5AS3zJx3YvchN6OHbmol0/rIaGRoueh0knCZqk/s
V3VLL6Pib4rksR/Li9lfJFH4kR7auM0IU6OwbfoRoWDWOkLB/P4v2WP/rn8wrBtlUjLlJfsfn2u2
Xm0dKuNHynjjNhZMjGOx1GY+N2GQ2a/FnwombzSyBQgzuTJRgM0NYdJ8RX8RgH1j8DNuA8HAXytT
lwtsSoq+SeLXQRhcSZfYY5nIyqo/pZCyM9nLrd9mMF2yqF1V9F9DSOwhlvfiXU/Tv1zLN9/JbaYX
Ln8tS66/Y60xmnLSn33Vt7E8QzrqZlrylYj5cWaUxQD8z0qX7673RhxrLro1xHmOY0hy+sSN/yb4
+XdpqHEbvxMrjZkGMv5mNptCy33FPHJsXwXZ8hfxzzcB1YZ5VTF+vN3HRdj+7/9I/y8Ww04YYmEk
xZR2XW33S+eHFTU2w/FB2hiJuJoEGISKsuHEuIs1zVXl52DOKENPhcVsZWAdpjMiBeVRbIZTl//F
qfHtpV1v9j8uLRvSRYxCFMc5XW9wsXjV12QPhFW1T/tPZtCbul8X3SNqH1U/VESo66RYCLVBjEO6
yjhDcBKCCrgP8gdZ+5l917iN++HrKGkmWMTU5g49Z0ipP3uErgqqf/y2tZn3bSuidO0Yzc7y7/5n
uexX3vR/ffBYNqXRLHyw6gvdCobPz673Ro5ojKmkCpZOZKNsiwrHUOdHn3ub8WM0alqPccPlzrIT
oj7UaIP87KNvxIEQ8eRi6XEiFt1OzLx4+tlKf5vnE4ETKMJhnnfSx/Jcfv75YpV/1xMa/yfNJ5YF
Q5sNlmMVdRYyj0G7ptHSPpmWmMF1dopzhRIwOFvCdWZNMEjDfHHM9pX6wghCEPZqso2pJqoELJas
bphEeCmk3Hr5LAZiZcfpeJ3Ox6LlD9IvMXgb6ntLFn1deIjCAUHUVlp04od5mXLp/s+/1vVe/1+B
pmHcrDeGnESSTMd/l42XmaySsRlgMbTji1LVb3HFrxgF088e0ducnznVcj2reZSM5LQ0nmE+/fl3
+Ga1v43kUQq1LyQ1ZrUP92VyPSv8+XO/We2NmyVAV/uKrE3uzSCULMRQGIWAxpIJAfxvAbH/eSb/
7f7frAZDIipirfEOJHJkL8W5KPei+lAOr11m0WUMGCBvBmXflnsjey3aE9t6WTzXgoDQLV3RxaR1
ndll/ZEPr5ZwCYznWH4Br67PNGwhakBCb69TS4GYnZDWTpl5Zf1bYU4KCVuXK7bzxzh90mIHLfPK
ZGSTWL5E+JJRR3ZnHOTeN8Y7kT6i+B4nZ036sJYXus/2EJ2k6W7Rryy2u7yxjkKzm5JjXCI7KGuG
jK8V/R29bu7CQkEXiYInvCfO0GwWGLvlZVJFp8qfhmBbo8+2tmH/F9f3N5pww7hZCXVMYV3Sk0l0
zebgMIjwiVEN2ZrzRKNfR/xo2VooQdwonYqTsErz3QqjH8XPQZb97+W9naxSGDF67ab6EAbr8W9S
6m8e8tvMRbkM1UhAP7Drv8yH6i97+neLmn5TKM2xUJpDjVy/GJ418KJIQWmP2aRuqSHO35Z2XN94
Uyg50qyvRHGBMM1EIjScqt1E6YbT/tj5WjbTNORmM9UwNPkQlssvMW5PllqgNtDPZhE5JAv6Es3l
KdY34bLOQ8WO8ng/009OlX0OmyVW/ubs/u5eXV/of+zdnZqNxZJK1ARbEgjGn6XQGLcxWkPLNLuJ
+Nj4yDQu/ltiyr8bVIzbDK0rbCDNc56YQGMs94lxYq03P9wLdeW/b0Xcjn1Tkz23ixcyGNw8+Uuh
+t1F36yNkpDjuK743CjMbWug04GYZPwZO9G4TWsSwXXkYk9oufTBdPRnp43bbKVWkIs2m/CKGL+C
B/39z3vEN4/aba5SqoetMCDTuWaTtInT/vDEdZukpI9tGYzXO7D8Wo5/S/r4ZkPTbt72vCenXQ1y
ajmr9hsLPToaJENEJmF2zs/ux82rpyYsKGOmTLvytXeK3z/70JsiJSGNWYxNHrbmV224dHF+9rHX
7/Qfy0TexBy6S+pEVIyMuayXP3/sd3f55pWTtbARRlnmCKf0awMBcB5WttEqvpL9LYD3ux9x8/al
MtmaJkpccuUZSvwe9HMCqN5K/5Jc9E2pe5tc1ItJpAhSx/o5j/spHFZWNu5M2pmzfIeZ52dl+n8y
uf5x+5NMHfUpJTlXzpGZr60u9P78BXzzTt4GEcm1OvRzK+GpfwofhJ892LchRLpaMrAVGRFoUrCh
qY+n/c9X+81Kqt68lHoQEr15Pa3E6TpF5ER9VUaF++cP/+5W3LyOsgVSOMfteO3WjsNmVn54N27e
yGpONDrj3OK29earXnz15+v95sm7jSIiwqCWyQ+bQcIhCu4Irk/RzJ3rOXEDdfnLD/nm7VFvX1A9
NcMu4YfQFr3qOpgvqKi+lPZnG81tQJCiwQsJWzId9LqNV7oqOSVywz/foO++0JvzQqiZUtqbfKFa
QBocyQ9/qZq/+9ybotkkTzyfZ65Z1pzxQ0j8P1/uf07H/3K+uc0EUrtRs1JrnHYinrCZTMAETdoU
7hPSWYXpcwkHFI/4ilq8GnPtCJOIhWujo7kU5ZXOOCsrUXOddNlEAIzNo478pFIYeub+uDyqxXyd
9O8iU7YRS17TQZUqerRy1TVn3S8XurKKL+mDQ8PMVonQCIr3qztCSEWkCq8LhyxoDnudwL5pyXaq
2CHVvLRIu2Od+TlpsrnxxojelThlhbT6dEYuUVb4SzZt5K5xO/L9zMIRFn2fhfPGSvjr/rfGMLV7
XKTQi3AmDfldS55/oN6bMsqEXMaP+kiAHeqCv1QhmnH9/v/tPt/0UrAKSxK16Uhyd4fX9imYHjX0
RgICytK8lDP3J3gdE8GXLWUzW53Xpc12bnVmGFujm5nLj+vcOBSBtCrQp6okl08Wo/JqNZif165E
Wm4bAzORXPrXCJJJcVNkAKG4RSrohyqGHf52Xk51+pnIb1gfcDg8FAwOC3W9MHueem9S0bEsIfGG
zljnTozOOx4/SnxfRBjZatuuMsTCxjThA1qrUuKlTDcWREkZg3rtE2q0Pu6U/mXILD83R1+LaJKg
0J7fS/k9gVQyjZsEXYZ06jJPsNDdMLOtJbupNpP8RZveHvX+MW2LUyV0uzllqDQwqcSk3Cql3SAp
C9CYpAoZsOPT3KKUHu5mJPNhzp1IjgYzOQxqaKRIQYuJ3Rf6+zaq0YCp6yxS7WkW7ssOzeebJM2r
nsNmFZVeuqRPE/zvLH4ql8ktm52ie6XIrJ48x15qHIO/HPOnBRTyqI1nAQd5rfI/y/GAQlYQHQXB
eD/LK16DSj+Sg7WaqrVedaumPQPQsIu4dxX1I6v32qw5iV7Yyig9F22NTRFNOlc1xMq7Tow7qKl1
bJG6Pg69Jy6QrfGk5FF7P9XVVf2laO39PHSOiZOilwUH3YY/xXfopo28cDMCyg1Bssd42Ayo8EMj
s8FKLhXYiWjZCBis1COAPSdDjm5pKaAM05a4BI0fXaNkGUKkWNcBoyurgaMGzUYKWm8YdZJOra2E
1dMKJjxVuRsZ3bpn1tbFkZshVkibya/1r24IvDi21gXZmnKkfBQh0mkMWiEDWjMXXT2WnSK7zI1y
jYixdYFo3yY7ZvJnbNzNWBloktq0Q5CmWvDzcts0+k0XafZ89R0uAWKiX5lVnc2FTCYmKNpKwI8g
CAcr6Q4Vg996cnP11wx+d4n3BvF3/ZqD0B39spO5jHvJupei31OIW1NCklChbNdKe1IfxHHcWqlP
R4m5aOBr6C340asp9JjSkcFhW2jQkQVZLQiHwyiJyMUKRJi1O2bLQ29iCKqRjYrqquAbU4vnZnoW
eRKRRk0MCYIhsPOgRCqVr9pQsJuZDBKwL4tlrJTxmdzjNo7sdMJikqNMXXJvVLYiMge9i5CzMbWs
UPtmmADeylTBVripE2UVGQqcRGL+cpyNzT6eJ48UKKIH3SS9pLmJcOD3oJgrCDVSuxUKzOn0iaaB
L3zQbYW8IEW813BdY9whPlwmPqvVXtsy9yKmGWbykM/3rYjAPLRsvgw0VjsZx7BVoLe3eI5pRnbp
s5A3JBMpeDHkdTaa51CzLoOxQ76VI3uu4u1Ionk1eXqjH3oWaKP9JWR4AlO8onHriBVhzQmlFYlb
jE1Qz2ZR6mbdr0nj/eyR6UAcGZTfJDbasogBa1adSnurUbd201M3Fb4YG8xez6lJbKa5Rhwkdand
R7Ajr+bHId2Wy0liC5Pi57ZHFZ+8Wbq6rioduWGztgyR7tywKrFyZtqwEkReOgw/Jz0/lymP8aSt
THT9orWerUNggGtrDRKjS3voHk0J9SYae6dMo99ikm3D6JIzX+ddum6Io4YAynhWx4IlsnCXLnwO
mHZ1yIJzKz/o4asZIoXngevQz43wYVYzoqGKV1Q0nxKUHgUInTJd7vRafMzRxM859uKpYF1OrNdc
YEWMprTxs0l39G6yG43es9aUL82gbwZxjyg1Ii2GjAeswySQ6oWnxLtueJeaQ5wdZPHFHCcvKdmV
J4aS7TUyd9zJKtv+59zVm7ZS/DS5R2vozkFx4ARgq3xv0GCa9KJVZDJjA+ws9LUdw6MgX0uGdWjk
w9C810zkw9HuCK/XO3IMw8qdzY3WTKvaeOzMV3pLThIPTq0/afmXol+G5AVumKNiJQkpOvri3cDH
sEDekVvj3CR3VQsuJbwkzVMee7xR/hjwaVoWH8J0vhthgsXCNh0NtHSswGhwyVa1mbhgxNPqVZq0
eILNbVuI9pgjHsjbxO2T+6DsdkOBTwMtjo7Mu0a7qVOZcJjSLeslmO/FtECHi4AljB7C5cJlOCKi
I9Ec3pUh2DfiWVAfx9jv6AljpZricZMJWyOgJ2wdUkZIFSL2a1xKPhsffcmOM/wu8ebFc+bl/bTv
DKxuFu9v/SuwpM0UMWVtUXYKPKyZKOKXCVYaQ7or0laIJ0rhkULtXuv/lqD3TaaFcZvxFgFPDDDE
jDtrPnat5MSszW2DM7z+UsfELyitOoQucVMAgcLOjn8A+q8b6oI9Rnjf4q9Fzu/TgM0tuDR57uRa
SJ0nOyWvZ1LSdzQ3XT8gusLwHnd2Ewnrpi9RhVt4NS9WhjK0KD29Q1SFMPjPla36/zk7k+XIkSzL
/kpJ7JGFQRWAllTmwubZSBrnDYSkk5jnGV/fx7yzuyIo4REtvXQnaTQaANWn7917rvxFyfyzp/q7
82veBG1cBB2d3g69YoLrHXhNeRuY7abWykXIYozTeNNb67KYDq7xUrk/0MDOzMReOHk3Cya8lxix
ClQeQyRxZJ9JGJlN2CL6CQOptixFu0dWGA63UZEsC5DzdnzTZphWI3NfX7WEBQUqo75G4Ip3inmS
3cfGbQP4YGr6hZtbS90bF5xVf6SYUFU8rUIfKhVDg/GWwPRVjpEz3Pb4xMLmRqJiskYyiPSHDjSj
g5kk8o5J8IGUVhbdrrfvIvapqM+WPmdJt3WOUYwijW6+R2WFgY05Qx4Tk9hjna53kIKMWVqGWMpX
FZb7nul0hSiI5WCqXqdyD/OHSgi7spM/6Rroa1qJVwxtqx1k6d81LFwjToChXqnyqOSpqhZNeGvm
00aPtiPXvcbN5fmoirV8Y5n+HHEadcHOK9ZesjX7em7bwWJiOZMOek7MFq5AnG0US+GeMxZlvWxn
ZpOziiP5xEhkvYn2rk/vAvxndGHza6s6vC0QykHMUJVahTEFqLvWbHxqln4Ik9OkvbJloMjsFxaV
U9HdjRFzUn+le8eJzbMqL+7kLnxzrQ2z/s6pj+UwzbzrrEXf+9Otmd07xo2MqyVhxzPBkDxsj63z
XOPLTLYDy5pNuSwN7uSrLh6eQMx1n8JXF9hEjO2/vnj9o67fBv57V+3D6MnDWx1yL6Tcf5Y8Ff67
qvBS8cLRfV6F18Rrag0WXBfrPiMt8hU8370JcOEMDrplgtCWLUbEKtXvh+Q2Z67ukDyA0HbppuZW
mcbKtb07QrmXsdoThOHG1aookN+b5qHJg23G6cdDIp4nNsopLo8aGReUj3n9mnqXOnwwUrXDJAQQ
0Lr3hvZZ04t9wiOdOx+TPdx2ZH+SvEDM2yIj+Kym/9Tm96JhhdAxMgT5zkP9aYV8ALilQ82/IPCa
19hEO51NYLzNU4+osmHWeaeR9M4CpVv55hl3nZnPKowYyoFfIB4kgNo0xC2rxwdRPHTJuh2eo3hc
5O0OXNk1KJSyFRWWYGE0rGPGo2gVt6QOz3jI8MDjYya6gYf9zYjuWsoLnauvHvB3kTvS9G+Vt7eY
Cps3tEso95cmQuJmOkpxCLth7bpqAQGk0fcj+0cqXiOcDoN6FO6nQaSfHeZLv8vvHOE/ZJi1QzAj
MFAaMPCL1kMaH7ADxZw/fdjea/7TSIA6jME6NT68Zly6A2UAqvB5JTYiWI99iZN9bzDETGzOvvVT
HOUYomN0cy2mdjAMXf3gavVezwmNKYOGM7PtbSbK67ytnwMA2bZq8WAFa6EAGTAlsvEgdg06z7RZ
+rgOalHe263awtQ/9bj6nRFVa7JIbfBpBsY7Q817Inai61G8pxTC/d/aNxLzf+Cdri4a4Cmeu2oG
xWyOZdzHrQxYIJ2CFYamkjNAfy3miNVT2rAKkPtm/rBwMU049S7UD2b+ONBAs5IRo8g0jz0qcrwc
hu3eFRM5IdfrqcZ11m3qbnvdhMyk/ApFsok8a47lfO5WGCLEZaSFkNJt0rBkTYm/wPABsmIbtsig
7c0w7OrIPTsixVgbHi0LSG6CqLBsloG/joCuuHV65xli3eCE8av25AlrBzdtPQZIp3rC3qphMwl3
67T6vk64H1mRXEDMvXzRsP14GQtUfecj8K+q167yVk6KvvmezJ5i9A5j5lySuN8YLspDQDh/s539
on/wrVGIc4kPA8/0fsRYiC86qD7/+oV/8ub+rDPxrVXYG53dC7Mc9m7bPLCYnTwwPYNNHWoBhiAj
aqT+d1NEn+4nuAZqEHuOuWw/acY5HtytXk+PgfsVKf+kvK+/flPX3/1n7+m6pf9u664mVaKft8GG
JWIWUwRdJcp9kS/++uV/0t/+7PW/dRhF7HZdmTDSK3Rr0Uz6Q+/vMpOoov4r1C5+azCY3xo9SuNm
17MntmN0SpxT+bfxuz+BfH/2Dsw//oUAynObe5C/kD7KhMPeHFP8IOUSJdnO6xWuC1Im8/NAjkKI
07lmr0pNdpns0BR7pK4DVAXX1P//ev3Wt7ZlgBEsjBmM7wNtbfQPU/g3/UV2119cym+NS8fO8G+w
X+0x389KMnbpxuFL3CCNuHB4xhyS7SmAiPJI5hlT/yz8KBNA9cZCn+pLzo4yBWJRYlJjL1gKrNID
voUk4/h72xUvli9W0m5XYhK7oOiWgfYiUIjnlntW+XNfdPPRD5dp+lhOzryPccMV27o+eONj1pQL
6EYKR6zRnKsomqdARSoazaV3Y7k7l9WUNW1e2Aecf2X5FOst7TXYNg3vAUMZq3udYwiKp7lTvIAK
STzcbLumg8itL1CBtKlD8YhNXmueAhbKAcfRkKfXTsLc0+rZlTJQtgVVxVscUCzGCHUBaCQNztDA
PTb2sNUEiv4rqWPpJgelLzGxigm7YnkK8m09enNJi9CkDzFY6SYCxBVzLMgbzPTGVhTxDKAbHtV8
fIiafFG1wRZgKqStF8eibA+3cbkraLERtRT6b9PwleX+vsDoUwbop3ExQmgxrbXsDwpcdU6uASOy
wzSFpyoM2Y2p29lVeyPiWUkX/oADvMfO6K+9lS8NaFMOlxrr6/ASCfOY5V9WXm4Sd1wk7dXdvyuC
+7CaXuKe4sfGN2gbS46c8yJkx8GmV2f3XXw04yNCUeBOXrRS47uVGstRj+6c5lMFH8IMFkUPPC51
aHxEnLXiWWXq8yHbaMVd4xSLySq++jrbNNrEme3FEXuE5Nhdm0NqWUt4JhzkxRyq0qyz05sJM3mP
36jqhlWfezSQkgOGt58J436QvLgIC4IkX7bFc0yDuL3aKwEpOlNEG8nZp8YpmI4N1WM1+g9Sexqj
aq+yTyfAVSvTxWCVyxFfQdurkwisXeNb76FFBwLhhtI/tc7Ce0ysVi3B1hYErT9F+Lagi7XFSsHX
yFJxEzn638xBfjHMMb/tKWUcddwyXk/V0dE1vAx+sNBcJCQB7rjp7xQOv1jLv3O5obVmJhChft/E
Dykxw7I+KGytf72S/+KM9x3PraaMQwqV1D7XN5FPYN4w/t358c/XLfPbFuH4Rijo7Pb7oT623YUd
4G9e+BfTre9MXFtZeZ85dMpb8BCdN0EGAyJH2HGm/9329othw0+F8O+2T+lkSR1PkguLk6OIGzIE
bdpluwhkSRg9BPp6zFzWmXCuhDv/6yvxq8v8bZ3PJkN3xuufVQVvlnOtDPH0gQD461f/xYf2HZbr
xkGQTi3X2Zc6SeT7wWwwoAKh63/89S/4edP/yYb8nZwbeQ1KWmmxA9rjdaXehlV4igvxbvg06Ynm
DVlZG+PD6QaOt8kp9Z7diiPJNQkPwx2UpUVbAA7zx01ccKLV83dlp9sGvyXDu1XVGcsoSvYZ1fTf
vONfXeVvSjbdHn3dKwZGjTgM7YCxgp0f+uQSBy998ewPDZQ1/2UCySWAfqgYpo+jgTRrZlqPqqvA
2lljRnJznZHSW6Z9REDg//q9/eqx/Dbtqr3IgC7n0ktEd8gmMtIf/OtXltfn78+u03Ux+929XXIO
NlrBndBk0U0qx3WZ+kvV9FvTHtc5tjTNKGZ1niwA10P5gcaR5Y8Kg5BBU9vPNm7UzyP71YhQUubW
jmnTzAvQpEbz3Hn3I1bu+FJeQSW0NQ2DMoNMUB2HcA8Lyq/Baekg3bx4U7vN0gpeYu8tlsUSf9ym
GOPHfBw2MXLjJLyxGOZnxKy26tXzxLxW6ywE/TAN72IQd6RG0yWw/uZT+dXj8W0lH2MV+CVI/r2R
5DRBkvkAMJiwNya5/9av/+fH8F/+Z37zvz/i+l//zb8/8mKsQj9ovv3zX8fwo8rr/Kv57+uP/d9v
++MP/ev01mF8z79/zx9+hFf+929evDVvf/gHvrKwGW/bz2q8w4+eND9fnvd4/c7/1y/+x+fPV7kf
i89//vaRt1lzfTUgmtlv//7S9sc/f3NYxP7z9y//76+d3lJ+bD59fgTh2/cf+HyrGywf7j9cqUyh
DEMopZsWj0D/+fMr5j/Am9uC7E5YoI51lfZledUE//xNGv/QpZQuInVXSmFfjTV13l6/JNx/SGm4
uiN0MtMEcJPf/s8b+8O1+Z9r9R9Zm97kYdZgQDGdn9vr/zwnDu/IVtiaeSF+D7zWb+vy6EMHtW3g
TGF1HTRn0RkCodqwDT1EmVZvyxF77Rjp2IpRDILHd96stHCpz3RnmWiA9Sr3XRfxbViGdBHSOWti
feiK3JppjThOucxOUqi9k0ZMxAbqPztzmMUG+kzW+Xaqh7norCvIBg17VW8KDJqzSS05iCdgjo5k
ph8JDoYBkdNDTF/tVP/Ie29DZOdXrakjwqwdqUV3gclQQCyD5DFQnzmab/XIwW0jvZ3f77IoPBju
Q1xapzoColAildUzrJ3jWhUZCC/5oYp33h2s2KNu08z2jAlbX3rTqGGhm/HS5ckPSUnuMpzew9Jt
MXn7+1rWc0fQEpkuE/OSkBRRuhYzyVoZ6w+TPW17NZ1c8LpDmW40dd+ndIZMeY4qFl6O0An9e1q2
U0pMV7DzB6o5Ma/scO3Y7wKOa/vopwXThtmVWKfC42CdzGZX0nRlcgI/R35qvnaf1a05TxWYA3Ez
/tS41/eVD88T4gecjuTi5cGcqe7mChMaDYasNlzdYFqCM+C0oR8DgVJD9wVzJyGPzhSvNVl9eIO/
qy0MwN0gF+PQHxy9P18r+mEMNl0YvtM4HOK3vIgtDuFwJxKMvYDHTHMd+sXtmBkb1WlzSzuLJirm
fp82W1Po0a3Prw0QEMeYZLubCmqjolaWtNL7mwQYYoSsvetWY6tnAGEUM842P3QxzphY8+fSq+58
ZgL0Xb2M2TVjzqRCpm53F+xdnMFY9GuL4W8R8S9tTF+G3M8BIIy3fu7urY7hvROC4yGpUW8mopJ1
sSoArtaSD3mK42drgFZrMvoVk/Fl6J/CuAIDcmgT0aNep+CjII+BeK26p8KyjW3D6DuSTOUi4rPL
0Xyo8Vx0ns3MjlPjCM+O/JOmm8km24ei5BhU52d7PFp2+xU5w6lWyQIn98Jt8rXXhjMZv6QFBE5Y
HLWb7kOamSLbj8GlKvtFiQallW9jmzxUWG79iOjJFlKH3t3UEUrI3D3UkKFdJjB2DXgo+BEYE6Pl
5KkBm+mF2dZMOvyxLsKL5qTGe1Q2EFvlbU3T2SiSbSI0hh79ccz1D5XIl2A0PqLqWU10SiExNRxF
0mor8kenghqZoTbIzpV0Lq3FEHiArpTq3IZ2t8Frd+t16VfgS65KM4a0DQ0MZ7jKJlOe2qkD4GpW
H6rKd8HPi9GsskCvcMrluOQgddpBuXPH6CXQvCfl8pBo0vqqOQkZpg7h0O3UMmHcorxwGUzR3kQJ
1jIIiHw4d1Ow1Af3dmi1cpVKUNBTrGcrox8uTuS/oG+YIE/GzlkbLXz6BMUGuZjoBowjXnsIi0OQ
nAdH5Qujqx5GnqNqYG3QE0zbxEFmL1MB6VI+x162KT2P1GvrEjYfhjdOsyadFjapXkMRvBuwMwKH
Vi6ajTlhy+EsTpwcqgbx9jqauHPSyuGOdbRfGM54MDIea9Owf/TkkLo5DRDH3JuJU17yQDuEQhdb
FnSxLseHNgNlKMzupvRRRBspaIZcXGIGOs4UhkvR1OALE0zluldfRhoIqT2atynymbKI1xM+5Mwe
6GMkPf0Ev5g2XuWky9wAvTaBSdo5LaDqPg5fY7Pe5xjf29w7Y0/UQOweXCK17nErP1XJeBNHjM4c
eTIyyJ2C+Y8/MUkJP5tAu5t6T0DDsj8rj7joIY5cJC0wtNRoCtQRLnxyuteMBIebrpXai9Wojkzk
AKgM6TLoQ8YWynQV4bAumbuNPE1C8w5eP1WnsCwRCXU+xlmRkIGKL5zWOQi3YsyaU1OK8BimHton
1S5d7AkwbLVuawKvmumF9eAUfrqNPN3euiRsX7RKtgunAkIlNRBEo+c9N21Wr2x7CB+rBiyhHIPi
lhsEG37jIyBJw4HIOSUZjYt8Yyd1PgeGRlQBgGbsYAHNn9EGszkgTiiN6egwgiohM5UjsDqtDSB4
aXOWtQ+oey08omqctUwzLr5Lo6+iObz0gyLfGhNoEDP/UTT+xdC0jUWM5Go07+owtw6egGBqVgUm
c1asm8oJeWw6ZWenyhLNymIQ8A77uSHXUYzGdnQsH6SWkqy3ZnZyyCtf9FNXnmsL7uNo32tyYJAU
wYbiKFJRIH5Z1+3PN19FRtsKpR7wYyvdxUUzABlY8CFfWZgl4LYhxlDiZGJJrE26CMb4pRkCQOs9
WidHBU+JjxNTtw7+ULRbMTqXMB6zo3Ci+KPRM44eWh/tSG1GmZJKuItXkA8pt6xOJUBw6OEGA4Tc
pp0eUhbY5nsagQEhUIob1i6RjOX1jRS4rGUGBkggElvKIm1WaXl9NYvzmddV6TnLzDfLAC4uC6K4
6yDYpKV731vmWeoQboAtlXAXKBScR5N0InAJIyZBkgjmWj6+m1HRskoMIQh+/BJ67Y6blLprXXOp
51p5HIc13ZoKlo3fhPB6tYo5vV09TVn2o7P921iCgAqwp4I7Al8xRg9WWG9rfzwGqXE7QVuxLNpR
sr03qxQsHDuKN30MTvyal1RpWrGu+NjDMFlLRpk/UaXDyhOHAZGHkV9rJrkLa7lWMVOAEJCPAb0m
ZcJbB7spxb6YV+068Vw2qvKYy3inhvTsq3ae9Oeylpss005AaNceocdaF9M7o3CrhbHUYh4NYRQn
PnsqiIsmIrUrksx5yb2622P5p1mmAu7/QO+Mc4K+bl6nEATRYOpXal3FyGbShbd1dMNdx745rKor
fasJcgRCTS+ycNmUk54upl6h6Z1qcMRW3cmN74DQ1MI8jAjDNdSuLCxnT5Fsv8caBWSAShrDtR3P
A7/R13kBM8c2HHbGwMQwV3cpE8DJw4npJwq4KNP2riOB3qpN9GQTG1OmymnfBUJDAKYiTu2ThE5C
sHJX5dHryCjxLufEQ/t4okqqw8m7lF6eAeUGaMkoOLLoEZZDd5amE2/LQtJuApr9VAmmxaK3QBHp
XUizWcuyTaEX4z3KLONYKdnuatHIr9SAVJlDvrpVuvYGC5spe1ISze42TonQLKeeSUsi5qM0AG7i
ZuE9vAodiRa4uy7QnVvODw4UYl8iK3MK9FJgknKtq0Ar0QzRLfATdg99tKcXu6tCk93DKa1xxfph
WUiwLODitr/rVPhs1vUgVkajyycjMQFCdVDIa6eNbjAoxyBu0hpUmx1wRgXo4T3YHVNDoWUTFxXd
hl95lClj1kPQq7V9BnYFCI6ynqyIrkiKnW9nWX0PhSuFPRIWo/M2dRTGWkm7lcUJXFDvpO1xyLTo
uVIJ+FVDDsiUemxmcNuL7seUFGIzdJpAIdu8SrvRWRAtbeForTiauXsXIq6WQ94gFgoXle2uyoo8
L13blcDQ5zIc0jWfpDazfO3oZfnJrYZHESPhHPuTOeSCW6lDTU35Do++Q94ajdpEw9t7teBDJYYN
mjfODqFu0K1kBySGequ3+b3bpw8WOIGoAbcpwKaL/J59dWfV7lLPUBgM1ZAspR+9aC3CVVszAJk6
xbLU4UP1UX1jtuBDyzbDiAdATbFezqKrjMPMUTAGW1W/cQ/mcyaIxVLZ/mMeo7hJvXNdakQhRHq9
zQF37iKXtkpsdikcvciHdyaepl43l21n8uGTORCb7rsabGbzEuWtPYbhLhpFcW+aiDONYRL3UxKS
M2iTY2H3nPxEZJgr5i7VooiqhymZ1F0c0zvM/AklQmLvUkct2tDxV56X5OeyauHjx1cGl4/OQXe8
YjkU2s53xMos1N1ovOahnFvQDmVXrT09YxYyLJ0revpKHrejARUlBtdWG9bDGDOc4dPrzHYlcxyo
JW0qP9PWIq2ZKxrdj7aW6H6psBdBgiMqCbnVDalrPU8VyqSZzR/MGaCP9zqNwsXQ5eCCnLhdtNSh
7BNaio3d37mGefK1ut1lZA0VQW+Q5UA8SaIYdoZ1sC60aiFr5K91ZDM68bJ6WCZdSoBCUjnZit3B
OcadpL4y/XAjQ8t60iuWhDqw7QRcVW2vRKrLU9Jk9jKtk/IcWCFcEINsIHDU7p6jHA+B4ZnpyvST
6Co1FhtXWsFOC5PsYdA0hfzFCG4SE35iE1jOE6TzcW3rVYUiowg1BuWDeipdH11gZ3cPkT0mF0e2
5kaXXbNqK4/Grpso+WTKJjkGXRlB7dTUJUs0hlt5glq8JoeL40xfbg09TJ96GkH3fpKlb4OTNO8d
9cWumVptp9uBUa/a0mgeVOe0oHSyaKcFbvJq+zFw4g7O4VpkFVoGqVJ1UiROPDeSwJW4ivATtyEb
UVcD4IDbGab3LV2x18kWQbxwbYf2Gl06b2GpgkTiKPbmppk597IqzZWbxcOJ1pq+n4yQI5jDjWk7
qUEUQgmZPawA2OOB3aaVU568OJTmXNiAVZGqWg2Qnam0Dyz6pBcKwanNlVX21EAo46YZx3mnV+Ki
FAr1QYEBWFjBWD+1SjYm87XBfKSBMGwrn0gCmG/5UpPRdmq0EMFPWNH/ayryKAwNQFlGUbswMyKS
Wm4L8AFkXZhuGDwmkRDL0s78G2V2wRctS4WO3RegNkDFQU4CYOqtJwmSyvTQ7Eytw8nQ0QoCq5TP
nqBi1IpDhxE8z5bAxa0lyq4D8I4iVMMWlQuGmIlkQwPY5EBTQjT2fapVN+yz9azvqA486c2iVlz0
NOAIQ7BWQvzNxhi0dE6JGcwsmvY/VNox1qs85phWOO+GKP0c2xCtThJtQy/tlhkH9GXLOM/3NBdJ
Ufyce2ayNh2w6IqMFos124nD20jWkPivsv8ifslydLPaaD4jBzwV8qok0XT/HsosTGHp0XLIqpa6
waQPnU0ddAOOlcHXRK9EONCdWv2pDbytahNohABEzbrrGOxNO1eHFd8k1m7ISHEJe5BmadIfSF5b
dbGDho4DmFWkC06j1/PjretcEVETyH7bQ7U8drf29BBJmLUJ3Qb6Sa6IERQF93pIrstkMSGhQt3q
Tr6RVYUOoDd8DnxGcTSLz8YkrItKiyRjrBDpia4HuvQYrUQw6DgsejoZDpYM210otQcaZZllwjOE
qLHW/c/IyFZR6nwWQ5g8ZKl2rKH3LZ2SVCOVemJjmDVVtsl5Ko6KMycpUhziH5oFtttqPQ2cf7OK
/eHNNu0bFjnW+GZCQ1b8GLtsqRfPHsH2c/uqCvfo72c5J4GmvB7KIoDkbhLLtQ2MmQIBT5WtaY+N
D5UrLTmTKrIJqgn6aUySbRkE69qz0fu4yHfwPqM0SmkSSjD1euWvhHuwkpUfRS+lbZz9uPjQAtUv
wpY909ficZ5onrtIsxxFTUgfpkqymEi5FI5iQBOlHAtrmeYpaigeoXlKiuytPxmkTtQuS0s6K4z6
HojowWuhSsZx/lhBglaF+yaEArKaZeHa0ONjF29US1eiQbhnxtPRqEhZSNM5UDOM/TqIlbSJN2VU
+lhrarmsrYJ2CxNkL4G7puAus2b3Sz+r9+JKJDaqXC0zhTeCTu88kcFBpw+EvE9Eb/4UcRPaZU4m
zvBl9I1cTdeDJ+6FaOm75gk2NqhXtaCZ8ZZAsiIwGuQ5PGYaZ4ZxbjNbHYfeGs5xXTnraxyTGTC0
LLxlG7Ymu5L80m2SmBIE1Db3AVFFF1UV+aPVT85SJPRvew3JqCpA8g8dUkQ9YMrUJIM8aHScLpbF
Z+OX2HoaEn2reFrboX+bZpT0FpzEkbM2IRWK7GCfzytLJ52WDG7oWmSrFBIwk/+HmJReEidaGyCa
R8EO/a6e8pXrcZdWwXBjJKm8T2kvhq6lrfx0whSUBM46z0tnBeEsWkeZk8yo491bLYg/yt6/MdFl
8E4e2ROPGsEtqeO+qSSjrzWaLIVIwJeeH6JyFRDv0LoMBVw69KI3SI1oL0rU624crk0vaec2ko3l
KNy9ouIpyc98ZbMyqO3DZUcr6NDGBk1UU48WvT5WN11oFGdKA3IU6r19fS66npwRt49uY6U5u9rz
P40Ot0FnTx+2hL1uG757GRK0aG0MhxT4KWHMGKN8PC63dgw9jNk/mtbc6NwVE1ZzV8hCHsZE+ecc
TdSmNgjqCPuWnsyYMYERxInRxkxsDxljYT9abbzuR8zciIGLGzaeNVYZtTEmEgQbCSoelCOFYXQ2
7PTiypL1yvrRFdPPXYkr4mHB4xZFI0Jps8iiEpHkEG98wYo6NisdvGmKvLUhfceyX0NBJ9ofdOsc
kCvokfxk3nZBskz0N40+3MXNZT9DfVfujAonHScvtHXmGIMpnrr7zKuJVnWH9hxlFryqPN5W3qQf
ZdCOyzByXyAWUxiG1WNJS4w2Owtvm12PTH0CU1wVMIfHgL90KA7gKuMFsTw9tqUg3geFx2js3JmS
mTQ0EmZuzsx1CEAhdCUjC1K3c9h+AQ9EZFuoDbUxoVChKduW21h5W93QgO1f43xIgHaBJYYPFL14
xSpzU1aw8qVsltHEgZi265POAPYY1IGciRQUbV226GTqbl2x5sYR40JPAF82Oe0joqkamiKYQ/z6
OS7RtMoSODNE53bhha0g5keRZEkv+iEnZuPIdok/pBvZB6PiK0BWPuRxuQxdUMtxMUUr22xrTnqB
JjHiMZnwpKNDtE0/TN/Zx2V2GGyfsO42fkYxou+71q52cdxvU0zpxDUha2mB7cWzFCY6MwugxG1t
fLp60qx7sz0k149dS3lKrLrcdSHRIcY4LjvT4rOs3pXhRTlZboM3z1Dx9C43eeg5ADajitwH0S2s
yvRhGdcfbeLU95FnfwaZxK4hdi0dZPDB2qproRvGviIpLGKGNcsa3VgMcVq/l658i4sS26fqrHs0
1vfcBjdtaodotf1Pqh/zUKhmZwFf3g9S2/tdlKLFpwWsxp6YLgu5azd4Sz2J9YURiVnQav3WL8jq
MCcOkHlqHeNouDEd42z7/pPWjrQcRLqWkx+ty8jcpX4IvfmanJ6kwcGMerSyGCQ0E6meS2k7o9OJ
kSu6ukslOrCIiS/qOis6Bu3OSTdOfJ/Fx6ao0G46C9d0Vh4qBvZ+O1k5JYTk/Mr517AYVWSgpZx+
6Rmu3KI6Cj04d8K4bTX6mUGF1JfYNIobdbYcvKlTPwwrlXxqaAFSbnyw6xpyWwjCeVhvLL25GZro
IpvU38q2PxtVuav6nGgDczy1GI+KUv/h2SErfYjwB9uEP4/4hrPTInOJbXKHJgmNNrFQUzmveqV/
UWqDM0BeN2rtSgParsrokI3hufHaH5kILcIgBLjkPC2Wpi/786j5+2rkBAd7nZwkiRcJiWWanVIt
uVV+Q0A8y9akdpo1Ao4TEYa1em0PaterWi34+GHo9xnxKuNt5+pnYD2HXn8oHR7MLIAZ3gMerd0F
gRlL0lMuXFYkIQySvI4iqfbUzRhfH2DFymzwxKVVfBakdWKmXDhcTd+nIZZN7BqOF/wwA/9oZFdF
Gs7jYkzyLVazJ4dtc9Ywg3QqfeH6N/a1P29oT60kMEcfo3OXR5j5oM9Ct8MJhuvDmfVW7i3i1pFb
eirPkEBv846/ZRgUXgiGUf66nDRG/YO2TqV6sXhJ5CyLHveH1rQ/OkiOTkm6oFwl9kmpdIXzeKWw
QpQequsyWCWcGguCtBLjJTGNYZ7a733gvfrsbTZ09SlbmqZxP1ZHGx6uGFqQ+2Lu6tqm7ZxzGHr7
3MPaqbIoogQM56muG8uKXtvFznnwRY65LChL2m82R+VEnwBjZ9F9WQ/yUjhIrDXLN+7RGWHXraXv
dTMaVvmewzIJry4WMUWkhN9yvhuFxBjBXRxx/qBDLWpI5RCEjEnb+oTjbUrD/YTqzrGJ4e0sMwmU
S/KAjbsbCWUqq7kdw/swxQg3OsLrej0E/S/mzms5biRt01eEjUTCJPKU5ehEUqQMpROELLz3uPp9
oH82goXisoKzJ9sHHd2jmM7KRJrPvKbscjytsxhJ2e4+iWoiKjFp4kAMs/zC+Jh09bWRBpC6Qurp
9n0IIfC6DrMDrG8U93R7I6WH46htDPvRC77C4rmf6uTKDOp0W6aj2lG+g/ZLIWmDGWvP+ow3GTXE
z3FR/RWCkuqkyDvjmQGMQT8pbsBtBCEIBUJUgQ3LLm8M2V7GdrpF3vIRc5cLj0zlY9/Y8cewDWmg
aYM5lRHBlNTGbRk2+yxp7+dKwoOHbRHNh3b61frVvXAe88K/7LAydrKUPK6mIwwMQzbyYE/5o1eX
kFhA7ia/mzbcE9Zftl7CzcLVdRXF8T7v+oPQHqQQJBWCii63u9fwOwuM2/ISXo5zG5v9RhVAXspt
aH9yk+be4joPgIGiercdEa5W1lAuX83+pq282XVNAju3S+QXo8WSwnIDcplh8H21mTtmJ7TcRy6y
ddMmqb/YKRY6TnIX2pC/azja23S8dRRMguCXJg3vJqi1RAMGGss8sZDu/koU2MHJMyu9c5Lo2cUo
0mp/hfZeWOVzGtc//Ml4EMOCLbC2QY94GgilMsngCt6mCRqI0Y88hEtIuhlzDVftPnabXYu7VEZR
JnW/ZdkC8u0jfAjAnyfRtXL4+grfvsqJ/E9lVeAQZlK5S2wT35AuFVezR6oNPMwVj3Gqgqc6aKqH
PKMgWM5VfwWnTR+AckjIQXX0U2h/sbFiRxsd99CmbgZzR6e+AKdMaYH+YyS8m8QDvAOWgKlO4YSH
ELZ1vpUP8P0W3E+W21/ySJK8jQ1XfSypJ2qQZDt4fPd2nJvfHMUJdsqppXCbBn8bWwXY5HBFx7Yo
vnYmdFDi1XDc1bFX4nLpu5s5je/TACH5JMJ4AeMLb7oeVYxFomweEsKBTyNB/SbI061lNjTynOdK
+5cqK6BHGp9V6xNo6xT2YrkrC0HXK+USLWT3EcVMAKz1FxrmxaGYcNTwB6x/M9KEPDI2rocTBrVp
/1pqr9omfvpLxi7co+SL7O0rGYZ/Bww+2wYF/xblhBbrGUKWx9bzrrVPXbccnXutqOUK37oXEael
0TpAT4Gz5D9zy0fbBHvhqLSwmaAy5NAGVD7430pwWobwsqSLYcsChprVfpyG0cXjKnuoh/Zy1tZd
kNr3laO+G9J5tAbjOrZaGCA1rA5k8GUDQcfoZuMySOKHtMD3UkbB0yji68xqn21eV+x40ehv7dC5
LFMD6yp3WLw0nyo8gTMRbj2DqnQB/2UY6Td2tGnM5IPvg5CLVPfTSf7WZmdsBME9rKUGJAklXisZ
8Xvs1N82pJ7lDzxtgZWCXkDrVfMPE3reSFk7OLSGd7aFcnbb0nSZ/YM1Jt87cHkXZVD+6fzwpyUK
wms3uq6xNT5YOU7IgYN/X4ihoGEeLLvaqzm41i5tHx891xC4NtqqXwgM7yzTiIkQoodRIEwYor8u
vIvJX3hlWXYbWzyngOI5feh7uGq5k81s6/ohlrTTdJE3VEiKiokmfvJcYqHlhf21aY9LQxHPtlxv
RQFfHsHJQ+6336cyu499sHONFz6JECZoVXn0Jf3HDqcGkcrvuT1d2W2HIGKMMQHFqLD8K20DlwKp
P0UF2Imm2reG2tVCYl7UVQcv96xLNeVg7zLkK5DVx+fGtnmuU/tuJFJsM+uhz5orN87wnW2CH2ZI
c0a4xnezg+PXN+bf2Jywxo7/db0pInvdQzia974e76QI7o3B37pN+yyN5j7v672hpkelf+puH6Xi
jnYhQgptsnNctMNT3IFT/Blbcp9E9JdpHP1xaIeacIRNzqTo8fjoCTXMDykNaruhxAL9Lqa4Nprp
49Q9eepqghTv5dnHMXuSiQE7zF2gAHitzMKpNySppG0+vhR6vKkmlezCQUIRwFjtIs4jxOaadFeZ
/n0Mno0+H1WreS5oI5HZUlEmuBVtM+5LuNaxghNUJWTumD2BV0yB42Tub2POboF+PDl4NxgzhMOi
660LQbWubSwaMvG0D0fq5j1v2sYM2ue0nK5TZf8O6vba1eYjrbWtir0P1DiuSVcn+mH0NckvLwq3
LjA7ztTBqiacYYvDVDqHTjcevaDa3MYtJma5KSmwGz1Sw4oOJGEYDplFf9t54rcdd4hnWp+rMvvp
q+xm0v2fLq1+G9g8is4Pti4wgo3s6l+tF380HJtaVFc/eugChNDbo3IAaRXc6hizYJwCxy6mo/dX
GG2/s9WfJvE+12Ny15iQJAY0Xe5qBDjatr0PB+xJsroHwYCHF3aHREJzcVOElCChw1F/itNngtwr
UdU/0i58HhofufdM3YyD+QX/r785jVxIF5lB+dv4JDjaJgWowzz9mZ2mQ4mFWzKQHkr07mIhgvVU
hO1RFFYPvMXX0psePC+EI2ejHD1fqtTc09QftnYWTkwxmXHDVQdnkrdxnt1TslObMAnxJhzKWyMD
uRQm6J2ic/g36uhb1USq7eB121TQmU2RRQmM4LZuSrXFhhJ+pmwnWhu4f6qOCl4xGVde1WM9DUKG
rTxeR0GGmoFN5RZsCur/rr43HY16AKDrDWuUfW5cJEyl8XNuWwBR4afOAE4b9fwX+zjcWYkX3kTh
xPKVdMUCaRXsRxPJSpBQdRXA362h5PucVZ4H41CC7TnULlqUvoz+OrFG2BaOdIqNRuBnBx1ApHe7
rWffYk9DobZmocM42qq+xop3vLXJE8J9aU/ogZRAMlzni26haoXCocrRYFrS4/Q74SJi4LzkjHZ4
k48au3mZOj8tQ/x1c0grofljGMizshLuThQv8hmQ92WwNKR+to38Vohq49A5jeEsGJwF0EQVN9zz
rIFJDClBlCWzW3+EtBhHV7YnH/hcN4YGikZL6QH5tG0p2E2SnkQK5iGFuDeF9/gQ6vBubL9EKra3
rYt0vCyvg7m+rKr+0UvT8kqUHC1kzD45rQs4ogMEgzLTRaWHa9can/EFcu/EKCHWtOJpLqeLQGc3
5tjftZH6VKG8pC25V7iS2VTELoYMUQ1EsrdGYH3zi4+1Adat1PPesHx8ejr6WdivVdSmKcnB/dAf
TXCN2Fx/Ddz0ezWH1qEd4qfGSH71AA599ccibGho8g4L8Zp4X7Y42R7KBM+VEsg1Xdck/bAcixhH
YZgvQfy5o6+nu8eIesCwS2z8x8lrBU2OReOBiog1ATWcqBm1WYTzj9OJa2/AEFgBCfPE7jOWZ+a9
s3TYAaMFyccqdOEOVaH/WAsmCiRVXMupjf6oJEe8tLOMP4lKERIJezjAwB//WiH2W7ls92bCS5QN
UXgXZc4w4Xlj2rRap/ZrAkjrDhRthuUhzhHG3MU3k9F6V9OMAaoX5s0t1lvhbeYk4U8/h+AbGuSt
ll+7pE4Y8GS+qC8NROMvBnqiz4Mb/PA1WBYn/gFF297BZYf1Vbc0etC93QEHLG/7cK7xkQ8xurAy
cWU2/ZcmZxmFTxV0Zxn4dJUJ5GspkTcyU1zhuy75XQcIQ+JUHQbGfjaxhOncbZib90UTfp28HhCb
+6WJQJiaUY56AYmxyiXWUjn3m0Vz/VMVu8bHTlP4xNyFwALSlVrIYx/iMnmoEqyxOv/SoABxSR0J
S0NVZ8gdzNZl1LcPVaQe69CLHge33ILaBy8l8/G6BiiNO22DyEuKz5xrPkdRe1PIXzFSFlFPBkJn
pqXb3NKPj5NDAtVppEfli+jZEx8GvMB7KMFugMUvtBj3oVD9JU3xi4rATpl/jIHeItoRcWdsJ6v6
bsU/Z41QUPSFc7uhHqwBC83fjaif9h3aQnbQGCBEGnxlPHwJLeXftALIqeMW7sanwU60qK4XvyAq
JXcBzEBH0sSdAgCDMvpaax/FrNiquFUwqUVAxIZabsY5cCzjofDIGLj4IH3b8goRv4dK2f3eW8Se
UuE/J+AbMXYjsDYAO+LRiG1P8TVEmr+Mbopo+hgvxaQxzv3dYHjN1dRoMtxRUHHun9JO3/q9py+C
Vufb2YsQM5sh+AcxfOk6hAybg5t98IXhfaEyGO6tWRP3lyESTYPY9/nSBwC3lpQ4TPW2pbYa32Ez
WWKWGv5u5fG0ohqjkP0fkI0J0VCZ9/1ofp3bGqYm2NzcOURTAFg51r+15IqkvGJ8U+ZobqbQCT7E
brV4R803RoH7UjodEsOFkh0lHkIGY0+cJQdkGRCyVtr/HUo6gC04V0P3H6ouvIW+FzUCYI5NiGQ7
07xBkOsHTy5HZwD9VozP+VzsihyIq8eTTqs8uRg0jqh9RWAGiV7Fv+qyAYUu9YdBEf93/IsDZPTC
IchOy7rdlGKx90nTmItk8HYR2nN3IOmQluJdzCApGX4Hi18Hn6YW51jPs9SfrC7zraDetg3M8pr2
/4c6El/ocIebDt1iENdONu0S7Ln4FbRp/zEL3sWuuC//5E9t/edP++FHuWZPHPEt/q88jP8PORam
CW/p/06yuMp/F/mf5phm8e//8x+ehQ1nwtSWJb2FxSAXBtj/8Cy0wx+Ygj6FTe3cMhcGxP/hWfwv
LZSU8DKE5QoIaJAz/sOzMEz+e0JZ/KEtgEN62nsP0WLhWr1gWXgKfoWwXSk8YcLc8BaO1gtWklN7
tu+AH9hnGbynLY0koOZy1kN6M5Rmme0bIxTjHdisKLusQkFI47VpMJ8h35nHLGv173dwnDXMEwt4
nFj9jlAJQJV+Z+97KwWzGCZwDe+E2wMi0lEl/k45XkYADtv012yRFQ3OFBVbkVbh04uv9x8mykvm
yTETiR+iHMuxpA2C0mVlPHm8IFzIusG5GixQVfwySPF+pU4yfDPyFuNiHZ+zqDhZf4ZTfE8IN55p
eguh5+X6+9Iz2jYB1Ba2im5sDM03lBVYACor1p0hxp4mRWLMP1VuOpeu7Xsf357vMdPtf+arLFOZ
tm07zon7RCPD1K3swd7bDRBEnXbpI89P9i4+3X9GsSHzeJYttLns55fTVBaOXtNgsqp0JL8Wbgr4
OG3jM9L4xxTOf6PAURHSsySrKZwVxa5g8wbBQMhTDE1zPXCJbjqRYmM3tueMek6XzTVt12UujkNR
V622SaPjaS60LfdDmyY3Tt24SOSI6NPbH+d0QqyV55hyoVqZ1tqpKR/MUhPF9PtBxe3OLYS6bg27
v/BRofv29lAnE9IWTs4avheEL4uZHX8hfIcTI3VQB0om2P+i4KkWY6nO8PxOJkQE78Lakpa2bZc9
fzwKr/3kOIXy983iEEBzvgLHOzceNKAp8szf750TIbAnLZMmOVSuNckaUqSne9f093GX26SEpHTA
qIe2/fz+cRxuY8lYwuRAH8+qH+vC7YCv7UuN3xw9TpgOdiK+/r+Nslq7WqFdRd7oEyJi01gkzrQn
UT3nbLX+QrwDalk1l8tIOLa1GqUKY0v2GNkCZi+nDwE4ORxK7BzDetRO357QK0N5XAUOe9tWvEDL
n794e+I8yJK4bod942cSKLGR0lAXnXjGjCk/d2D/CQK/fOmYmGcDrGRapoPD1nIAXoyGEUIbwoEd
9/lsRda+QS4MGDbcDGzQelyFbbcGgLH8zb4GgevLG7spnf6uG9Ia3FnY4W/vNfNASdUX3XgRN3P5
1UYRHFvSuMy7L1EDnuSpAd9KHtEmyHBmZlKRBztDOe8slZYISBmRt61tXbZXLe3Gb6akgHmwW2qe
m67uasQbstmEjFWWoAUy0WCKGDqa+rSiFnQ1uLTx6KKCAqwuwaHkXyhJ1LcuXpRI3lDxG2/e+4mk
QGhoeQu1gPG52tldBzcmyMRAhkhjh2qztbWryENWLj2nd7f8p46/D0Mpxe3N++8w4PH3gXkS5oEE
w5xUpnHTt0ydduuM2zpJiyi94sawLf347vkRgfFaWNBNOcGrTWFZEA8LbB33bmKIXQRInBaT7ZuX
qisBfr9/MJArgr80I4r1mxE0ecgSw3TMxm4D9HG8WtYB9Anco3cPJT2HZthy0y4P7vFiNglMraDC
aWUygH3EKHN+A2OfXQ5pY31/e6jlQlh9N8umrKZ5M9DtWT8cwg96qy/BDIA1BecFpui6HNR8GeWZ
vC2EMX7VnUfGKKfYePcFAm3Zcx2qrRrd3XXQGPdlqiD5wdbIYoGbexGXKQpkwHqW8t/Q796e6el9
xVFYHmTmi5r1erjK07WkDi32eVtKOPTux5oi0zZL8vepgijP49B5vI9EZKQHXJDHn8/1ogiNNEpd
snNoviLJDpIoeffZZhAmwhXsLlnAajsShLuthku5LyK6YlXtYpXQhUgMi069M8j8N58XQ63OdtG4
ZRBNmdiXvWmjdxOWh1Gb7ru3AxMiunBNPpOn3JWYAO9y5okWvuY8wTm0nBY6UQjx1A/d4szaLffC
8aYnjhW2SX5mWssePP5AyGrEs1lFYm9qx9qBPKRNaFfOmVO8zkVYNtt0IefzEvMo/5OmevFk6dpo
RcN9CXo/hn2J3hkFHjrr0c/anJod8A5Ize/e47apAZBzlqXgZB1PjNfEFVnlir3XyM+BQRlMpeF3
qZr6/R+LtJMoELqIyf5bDUQtosGEuBN7N4+mT/0UdNf93KInuMiWv3tOBBiA5UjoyLHWlje2NcTJ
PEsYRXCSAXCGqpSH0WlrtGktyx8v3x5u+eWrvUEeJ13TJTfwhLOKpDHDMYqscGbiND3iJ199awfq
dm8P8srWOBpklS/HnpCR5c3cEGY4YGVRVCZ+aegGd9P8yaqT/My+MF+fFbI6JFYWH211JeUNSIRa
yXlfWw1YeD9Ph2HnO/1MC9wM3Q4IYg6bcUo7ydkroedsKOPCP1eqgucP8Bm0clcMO8GH8r9Pdl1+
e3tJTn8hUZJLBL5kmI5ep9KTFUReSbC1b+IBo/WmfKbpYJ1Z99cG0UtlQAllSu6b4/NRG0GJc18y
AiYX1ffMV/4n/qdznqOnX5erhXDI8fhLaEo8R7GqacDYhVY97CeVRgtt5i6eyt9+hvVjKM6839ar
gxF3mCyea7v//vzFLWNOdpXgvzrAefSCfldEEqhAkgE6uxtlh1xlH2aUSsuyyYrLYioR6xmzvvpQ
ixpmV1AkJaJCqtaolndAj/ubICkohxq5rxu6mwH6gG7t2NmuEw7nQGdeOV7F7JbpEiIHCg4tJkzy
UFtO+ZQIu71H87g1s42BLvEnsMsEHRfhkFKnj9topqpMG7j/LWu3BLdCl7L+RYJRIuTOTdoDRJpi
NKaD5Jw/3unrb5umxSpxPSJQIZdlfLFMAXzvgg4zIZVnpzsr8ONNFwG4Rzji3FCnm4y4j6Sfp8XU
5GOrl5m+uMHjUg170HHjYZp6uUCHnDPh6EnNzSNYE9JW3Iq4bPOQHc9IFnYclJ2F7J+Kf2bDPP6W
Q5NBudfGJprm8jbopgLNhgKCsRzlfS7ysz/idFXhu1J6ZEVNfoVY7fRBgSwPyqrfp3BLLoJYd1/D
XoEYd/3oXQqkS1BFmZMSp0PRdZnu6l5OXF1liAz0e9fuaFMVBN1Yw0/bt2+hVybEu8mzbyvGoHRz
vKg22Hvg7UyIzAnsgzPLx3kmd5JxJd9l7PSfCTkOAb4iStDO8lNe7EhhJLD9y4ah4j5dlEfo7JLJ
fgMuGf83s3Kl5IZweUr/vQ4vhvKUORhlVPZ7jIeaQ+FO2XMpHefODUxwXm+v4GkiyHdyHdR/XIJg
vQgTHU1rRJhQO8jiVyhZRWa07xIgwa1/jygMaimp7Z8Z8LVPtlx8yiMrIpFZreOsVDdpdxmwEMGW
qzfd5QJTiZxk7t3rSH2NaiEFZp4QJVfPdhXZ0I9NFIHa0IcVCpH6InNCrOfK8ZzTt2aZjsMQT1Kf
JCKmtKI4W8fLqGvVQXkf5R6dW+TTBsiJi9qm01YXoqsq44L3Df2emDb/3QSRA3ChZ8/TO0uyHnGk
64AnU562SSlWv2JubduQHr/CqnAtwnYGJoA3tS18s6E/s7jLxljPmHK6qxUHnPRhtXHcMQ3aIRfW
XrXMJrNS80JA59m9vT1Pd4snmQvK7pQruJtXuwWrx7QxolKi6Vl/gudXX4Y5j7SC8XN4e6TX5qNR
6WDdiFo5d8dfcHLasKxHmJ3gsjq4OI2DZJIX7d89igdUgNMqbdow9updM3PLMxxYqXtbwl4ISkce
lkrxuzNAbVEoF9aiN2aRFB3PJVKFNRsDCqs0ejJokbz/EtJdMRRnFu3082jLJfpmy8ml77Y6YU5W
6oQ2L0zAvIiu3drGLYO/3bgzskdvr9zpRcVQ5DA0zkDqEq0dz8lGtQus8BwAJMslcvBTR3RgNCm1
SxTizC9QMLvoMNnZ2Ume7oyl+be82pqaM6Wk45GNMfG17SJlGxOzxShwVhHcuHIq3rs3iEKJP9mA
fDKqZKsZJiFPXDJn0OsbY9xNgP9gNHj9e2NqHmQqstLkViTXPbG/lb0fqYZqRz66ELPsYdwM5Pdn
UvaT+5CmLPmBslC0o9W2bg4RUuowzsWI+XDSYmBmtuCUXYHAC74qcZ9cUdzUBlRZO3fRP5NwrUYH
saZz8qknu4bfYf2LDiypLJrCx9+uL9va75OU32Fnt7R5scVz3A+pNh+GPO3Qwgev/vY+PdktHDmu
rEXSz7OXWGs1ItWFdnIpVlgj5Ix+8oZ9O1rBuxS4iUZcXhmLfJd6BUdCrUZx897MXZG7hw45kG2u
Kk4EWhpnduTJ8WYUNgmnjok4nly9J1HB+mV6dg5lB26vjjzEsWX9O0+Lc36cr42kKBdQT6KaRDx+
vGoDBm9Zjk3IQWXyt0tM8rVQgPbiGS2Et7/PsjJH7xZz4n43aT27Jtnr6gaG0V5L3aTWAaEvcZGO
RbQdHVTcBP6aT5nhuDeWmKpbpDHfXRn5NzJzo+XN5b+OEaAExP1YFNZBgpQksQm8y37K0DSPW3/7
9iSXSZxMUoGWpXDGFJ3VJEdPzlYnGArpiuTDBNpnU9BT+gz1ML12oQb8enu8k01P0kf91GRJeXbc
tdVsCwvPjp0KwzbLaDHca7KdNaKc9/Yo/wrpq2lxAVPNoHdKF1+t3ugmQOhAWtSTWh/Q5sYtE7V4
hVSLLHeeTdbFNOTgCoe01OleBJVzN+Pi+XWO7CK7UlkGhpkbdoaPBhQA/UhEYTGNwyrjYpSJ0907
adOfwxy8srOXEIbrkHyfu10e72zH8nubNizOMRlau6WfhrvQF8EN8iHee68evoJF3sVpXZrK66R5
0jFbfx7kwTe6FHTB1F66kKWu3v4Kr02IUiX1ci4FGxjL8YSUTNBL8iqbog9Mhi7AZTB3KFJFfRRf
/hdDLdcbGbo05fqWa8iIM+jZ9kH3aP9jq4QiZGQZh0EP701XWTqOCQPZBNDUmo4nFfZ1PSK2Yh8g
hMzXqJnZmyQ1szNx2WtLBwCJKgABIHHzapQYCC23rAFOfMI5BRORRQE69Lc6TI0z19y/esL6rBCc
E5qTFwtn3Smamq6BfxnbWGu5mJIMKDW0iE3tEEprdrANc9xTreLWbeb4U1zUuFKGeAgpxM12hgWH
gMTMfv+tRKOAh5g1JsRZO+p6hp4CnzALAeYmured0f2WGtV4yTMDMHM22jOP5Cu34NKYYKFdyXUr
VoFbLlOzSgJ4sWaC5lg953edMrZdZCLHH0W/396rr12BSlFElHQPAKusXjDdaSi+RuAcQvpvNNlD
67GNtX9mSq/tILyZiFRsR3CdrN79KBnyGVdKDp9TZ3c9TIJtSYX40ugD88xQr0xISyjTlgn9gn9a
Pf6BzvtygrN+QD7BPUD2Ze/klnsmgzgJ0FyPrintHS4udBrWnQkbGoVjjNwmObos20INWNeFSADN
VlZcFUCyb2K3ONdbfCUGWHouS7WXAJgs6fi04zjhiaJO3APG5XG5jbuu/NnxU5oLMYw11MbUAxE7
IrLyQ6h4/vb2TnnlG5KSaR5MReFZrVXqCwcLijGzid1kS1W/DMsnwPf2ASG1avf2UMs3Wl0CGrgj
WBmHKwA00PFEx6KeQT8wUb6mh7hJNWcuejC0/m8AXiNNohMfGbw6lt2DZw8N/qxln5xzcH91uT12
KxkH+c2iY/2yxhQWedEWk+ke3Klc1DxSv0u3STqHHwS+Erh5qap7JEgvt2rMrf3bS/DaavM5LTYw
XXMqXMeDA2KsYkOV6tC3sjk0dTlcCqSu4TXM8ZnVfu3EvBxq+fMXdTvEh2BiZI06dHntbgQKURcm
nsrbtyf02igeZS2L6gFh5DoRRsyot3KaQAflxxMGy6m+kgsJ7r8YhRiCv5xl56zmEukhbzwE7g64
cE9XjRU/L2WrM4f/1am8GGT5di8WbLBmVU/l6OIBbUEJdsYnMXvBma/y2g0DhZJXYIHeumr1ClgY
UzX2gu1JhvaW+xvxpKS6pSoWXgRD9AP2S3dmy702LU366/H4gsJcnzoZe1Fd5yRn4ICjr9T2k9uB
bll+Jtx7bWdrsM4AaOlOnpTYcyOMrDhKGSZS47VLFn1Rzb6xD0Uhz8zodCheT9DRS5lHC3u954Lc
ytQEgRNzAoKJBdG7zahbQTTMfr+9714diXiFZgzhGEWl4y0xhu2I+oUBrUAO1Q7hA0gcZqW2bYVJ
/NtDLZff8eXIpGzASEs2DTBj2Tgvdl9qmXM88pLjquc2n0fO2iacTX/bdUgc+m4bvTtwZjxG4iI0
qZWt0d9pUXszTymXMQIGj0uHcAuQfbjrQQSf2fOnO/BfJwtZfw2cwV73RRRpZZZmBVsjTsNLUZXG
RqfFOeeYV0fRknIVSDJxcrLUXIq6mZlQjLfuZScySBvDkJ5pvJy+YdQ4JDYHS9pMhLA6v3EsrGap
2B7M2bIuvBAr5nYI+gNq/khwDv1Cw25qrGgHeTmYFJvev0toxfwPSoMK3LIIL3aJag0qtWrgjkoH
VKSAE16Ipqs++JEPGXlK/DOB++ljqTlk0kM7lLfEWzvMFHVWFCRD6JZ6NXChEUUY1HyjADZXT90K
zfQJOXPeUPTi0Zo8c6ecXpbL6ADmgDQ4xOqrp9rEmcLT7cDx087Uo6Lk1sMVZnOI6fh1iLRC22n3
t5oaUrG31/mVzbS0+BWBEe1e/ul4naHKuJZN5nFA3BFhPBfxJ+SgzvX6X7leTM674l5egpF1ld+O
E4gXaegcGqbKxgEzInMbaZK2zc9snNeGsmgJwTXhaEhHHk+oD4tapI5kQvGgygtVpPmVnvX8FE5Q
5N9evFfHWkI8KpgLWmI1VpSguqrrzD2EPsT61EjS22jgySsj9Kr/i6EAHwLxAU3MDj2eVm6UCza6
dA9VLcZt4cBuTyrCK0V948yWeO0oWK6i2gM8CsWN1QVdK4yKpVUT6bRq+iCDQW6lj2FEP3j2Z9vO
y8sqszCuK8/eOa9tRqrFRAPUI8mBVus5IR8p+4m4eYYXjyphhU6wCxH17aV8bRSiYaCUlIuR6V4t
ZVoiYY6yL/lpPw+7akAECbLxuYbrq6NoCkOaOhQAqdWLSlbRhVXqOIe0jqP72razD4bZW0/vn4vD
4aV2QmsLKM3xthg8NBi4qiGrGwEUDYErppuI+szl+Mo+Ryxj2Q60jgnqVpdE3pWWLoQTH2Siwg0Z
DDp4oHzZAvO7l40njfDDJQ5xqEpbqy1AGzWiu9zEB12kPqz6MN5b+XiuUHvycRgFer2gF64o5MvV
KIT4kgcNDR0upepyQJVpq2cvOVPdOlk2RlkC0aWVCp5sTbMKGinyWuEqTOCFDBnqMe2voQq8bRqJ
5t2N4WUwmHIknTzaJ1WXfkgaaFaAwvDVLX5l3VJl70M4sW9vuNMCF8gIVo1+oCSKI7Y/3nGFj79B
0qL6OC5V4c+QVZUJdz6qsGcxLB3U28xo4+pvWQZoxZpwRfMN0r14K+IeMI6XDlLwxh4SqhvdT44u
q+czP3A5WEfxJVU+wkvuD94ZekGrzSowukkN9KgP1Zjlu8xCmPePNanagmY79ia6/JXT4w/EkVqs
t40pfppyEVlYpo8osyKDk7fhmdv7FFmoFpwC4RLQMzbXP6/bF+FMFccIMGNjdACmG43brq2QKLAL
358eKRh67iPaxP2v2s8c82tqxH31XCJNZG8CGanoFvgo/GIjNH33Gl8yrW5MVZTnQO4nER+/kV9m
LSAGyjRr7JCBIEtYOCI6BHWLrHLkBwhbeU5fjpsc6Eb+YOaZg/wvtb0eGgGrtVXhIPT2zAdcIsvj
D8gGXkAxVNMB96+DIQnlo6qRPT0USdHW2zxiV194FsLm3/ygG9Unc0SDaOEWRzGSJTK3nPRHgSLE
zyoHFWru3v49J/kKuT7VXK4DFywM4cvxhk8iYSCiUSQH6UwZfWht5pt59s17M8I2okX1+8xmOb2c
aN4uLy8RBa3vdaEK0EfnlR5vnzac4D5rzfQXO/3d9YylRQxDDSAXp4Tu2GpaIqT/HKYZhVMcCqTO
UE2KRXsmg11ZKNMxpRe9eJwtxFuKft5qGPT9bNXmIj4QA1JVxNUeO56q6zNk++wIfctLZ1KDt3FS
33RuKIXhgWRzUH51eTnn92MmrfmygDiOZg4OiVCSZIjhkmytvtrFhok9L0p6IkNhyGpVfS5WOD0T
dHtZo6W7vDQQVw/FhCqL65R1dojcoNAbbQZIVweZ74iN75XwWiiiIo1qyDSodiBapbsxrdE2zmyJ
05eEvBVkEZ0fSnk0+I8/lqb0bE/EtYfOmbDirZtflQ7ia4ha5zKRV3Y7YKZ/vVpq3dTxj0dqRY8u
X4lFUYrj7mfYnlj4iiz5nMjJRf8GxdG3T9crmx3dTscl67HZ8utCNALWVVnPQXKIRRg+tGhizTs3
Nuf0/aeY2tDStYf6CQdqNS/6zzjQxg7ipOBIdpNwXWSc4mS6HeN2/t6nybmq5Okn41M5nC4ipyV9
Xib+4sY3WitHLHwuDgjapnejNRk7J6VlkOumfffuoCcIr3xxKwQvs45mBoletjPHxQEdzHDnTh7e
FVj/QfTr4/y9oSDIBNAVVB8sD1LImrVTBXUfeFlUHGYvby4mF+2q1oHZ2JJInnkIXlvBl0MtZ/PF
CmYGiulOnbCCc642uUSITg2y5MgJ58wKnu56ZgVHgxNOwI4K9fFQ40i6sGhmHRInrTadk14nGI/B
cDQQI07UdGa4002/DIdUAnQXYii92ox2k1HDqUqUmNp4vokb2ARkqM2Z8PMU+7x8qxfDrG4NNILp
q2O3CQ+pRl1ziP0f3jj129kOKmzr1OIOaOkBMZd4utZ93n4fsvR9lsPLA0CkyFQpilEMlmsW0ZQg
ykfPkQ0zR919iujaYTKQbKsxMzpzxl/bMAD4TApvhPb2Ok2ZwgKgpp8sSWP8AOG1Ppg1MOt+9PSZ
W+u1/QJoUWowEURKax5nJciKKZqlh/l/c3ZmS3Lbyhb9IkaQBMfXGrurNbdkDS8MWbY5zyQ4fP1d
kM+5R8VmFKPk8JtCygKYSCQyd+5dOzUk1wGk33N70XQg/cj+/nU7Rq6tC7Q1Lwja11hcuIvf0URy
qhwKVmmbBz2ejAcd3dGHTprRxhaueeavphYuk3ahGzglbK8xJxsJTGCo+UG2MnM24sjaDgJjtcHb
ct04y9KJazS+mXthfmbWN/xIoaH5p4Oe4wT736iUsZ2NL/aiqMGHsqFNULBk2qvLPZzR4WHkgz1E
9bM8aMDkH90iaN61PtoPpHjzW9FLeanizt4opK5uKR0JgBu4HzCrRWwRMO70Gl7ZwEP5SowxhCPj
gKHf+HSKZYURVTDX9N2v7cyFZkc2zCLnKWoh1HYDcKgdHIK3fVE5wHVyjsODyFSvPyYrlscZ1QMK
sLmLFZLmg2ht5+PEyf9gGNAKwn1rPEEdCoXWbatrewj0iCyVHIi+tbhem7Anm6llJzsbGhDKhkYm
zJSt/Hjbyto5oyFBo583O8nq4pxlqQUvAMxk1LhliwxYBulRFAJUeke1PU4Pt62tnQCgu1S6LOZt
iBbXa+IEQGSEWM95cMzsE6wU2UPq2w0CTmX72UQp4Hzb3soJYAycdr8qctP6X6SyRt4jQBMmiEjA
xps/1/lUVp+1xE9402TNnKPlqM3WYytnyPm6Kqm2LtmVjwj2htI6Izm8zZdJLAkRpbKpz86lNzkX
PWmrN1ZRbi1zzQqoL96OPGzwlkXdDYaP1IqTOT+DLPhuMSUL2452N54cCIEalFL4eKDeS0yhSGHW
sUvI/DTkd6u9CGDg5JkVlBtnesUjsYMVqpUUNJa4k1JQYokAV59TvYVF05zMpzQ2oY2M6/Txtnus
7hvaVdDk8F57wVrCI1dzo3ZAX9cVwMqSsmR+H8aUMnz4DUMebHMuaaTOyO+1349TUXlWwilryzo4
amERvmYMUL6/3wpjkmTepAPwLS2iLglsNgE4JeoCp0GpK6lOhXC3eplrm6bmCpjFICiSOV6vhbJB
WwidWwW+zeiNHYKVB5o3DO1G/FuJFar8ajCUatHIXDY1akZZjETTizOV9/aAxG8tD7FlVdEeOU9e
MpNFv+z+JBXAk0I00nhmcYsdtNoakseK7LHVTJ0ZxxhuyDi1Nu6TtR3kn1cJG61uOICud3BECcBx
ecaedUmtRzN5SgyFsdV/+nnqF9cWuG0IUejcc0kaCzOzgGurD7vizMTQq8nNp71m+QDihmcz7D5q
aND00rqUwn6YJ+TuGpH4G59wdaHcm3g+9Wbkcq4XmrRjK/Jkhjla5N1RzrwzoEusNg7XWsAg/aVG
y8g5bWj157++mWav1/0sK84ZCz5VfdW+qWo6+qWTbKFE1xbE0aL7QG7Ps3pxjm1zTCggNMU5GVBk
6Rv4CscovLudR6S1QBFC4mBzSy6Lko3ZTwm0vng+pMFIeYkA+bMynPrgSZvs4u/7o4blkWcTcjHn
Lc7zlKKxVcTQJSfkZztUlJtXVSGmjZt49SP9z8oyUwO5UrXQmvKwtUoJQ6iJiqE9xtDkI5t4e0Er
6RqCWNwgJKAcs+XcM/PqFP+srDyb0jXeQC/XjTuoqYJdW6HBUFJHf+ZYbDUr16yCSqeR7jMyBInY
tRdmk0jnONWKcyUYnTx2iKm0H0uZzX84c+5/myi2oWPf60b9G1GfV5ma8qKiRJJxbRgzqcZH4/sl
SFLFwCSUxKbbbU1Frfk+OBmhiqcM/S2/oB+lcze6jDw1dYzES4pWG8M0/cbHW41ahAvEkTjJvCAW
pxmEcaq5QpZnLcmNd72VFscgF3Aa+63zUcvRhxhjZGizShu+WtDd7spZTucO1dqNX7L6QX/5IYvw
KSK9BkNNMSuf5Bfo53KoQrUPqdag2oi0xRiPf9z227UNpnDme7CNufy3WDnBQCY4UHm2qjo6DC1D
73ZbbyGjV61QAydP5B1K7nPtLgGs305l4KfU10fmodKveubHv3Hawer8v5GFTzqAKx1owMqzbcbQ
yVoTlOg8ox4a16jvf2oyEQpbLOZAziyHbMDtx7FjEFiEo/mfKP+kO2EGyUaQXGkBwtjyixnlLb9c
MiF64xWKM+VZ9sN3Y3bQiTGffT3+5urtsYbfvGv7t9HY7dA+fpOJ4VBo/5TO1rt6LYo6KhkCssP1
sLzqHAQsEfBFKaOdhuAp8SVa7TKtLj1w0I19Ve69zB5osuOPNMAZH11cdUgL2xoNovyMeuk/upCa
Uhh4NIrxjwQuuY2ztmqMuggtcGYiKI5f767hjB7s1XARz26NOpk/llr9OGjuXOxlEpvyIUnJy34j
byC/BEbv8Bp1zEWy5zbS65pqUnUfhANdhpmR8prgNB70YeM8rB06dZszqqcDLluOB0RdZlYWUvDn
fKyggB7mEgEK24UV+XQ7hqw5CO0nlW3RTKQvfr2Rk8PQV2YnxXkkZ3jfWoM4Zh0KDRN85hvfbHVN
wBlBaiq89TJQB7VrRsw9FOeuc1F7KyD+tufM3qiZrS2Iu40LnTlpKv2LF3wT+Z0czbY4w40HVfU4
RhB3982xzVHHvn/v6CdQPKYlDEPXopiUlFOXlXNVAL9DbmcX1uDVEZRAwnJnjhadsNvmVvaPTVOl
F0UGw0Zefyo9RdZUeH1xttKAmD+Z094brHnjibuyf7wIYYwDEc/0wzI8GsPM6A9wHHpNjh/v7B6p
z8e2LwWCR8hRbB1k9aMXUYNmAuAPysQUCZajKaOM7DyeZXKe0zDTXlOM98JdFKYNght1ILI3ZeU7
2UOduk7zIAIUPzdO2tp61RwukGjQLnQbrnc1tBkfTUyRnPV86t91zTQ+xhDgP5hkXvff1zwEflYq
FCvtkh20QLfY1BgqOde2kUePdWGXn4kd0RaqfGVJYFyECQSFd5xYgjsGu82FmxrZuZsYjHGpvJ+9
xhH7BGrXjSOw4pOYUlQgarqSluj17mXG5GRxZmXn0bRZkYRZsPTHu7H4oPnwRxI8hfN+MaeYm4hp
jg1WUIXJkSwR9h54aXe4+3wpsigG7agAviRZs/qxUb1XrAC7/MHMV76308D957aVtY/DFDEXCDya
vLUX/pb0Tq93GlXaIPeTZzrjnthlZtM/ZtoUbmT6avcXh4ukjdwQOzSOl33qiXyuH4Y4O0u7rV5F
Spe0LPmSEKrI4NgZPA0Zdd9kWF1ZoqNmpsjFfTWdtYiLw0+YT5zS+MmSYd8mVbIvBFqYlRiHjW+2
1r6D4UF9MZqSNC5UovBLmlWLomhlEmQ8Mow/NQOFtrlyvqPN/cUb0Emc6eG9MfbWxiWz4vYKAs0w
HSMoDKIsPqLf13HSI7cCt4R0T7OjmUdHNO79GZVi0lTMT3C845jXa/NhmtXpsGbn2EWnXZ+RUBr8
+TEeKKCJPPiNswzwChQmzQu8ZlkUdntXguE107MeeeU7N3cQM84ptY3H2ydgbfPwyZ/AGuiXllVH
VG+lZzHCSYszRJLajMpHgCHdRlzfsrKoUmjw9oQgtbOzXpXiwQuC9Ek46XDvICJNMlUr+wkqBJ2+
+ER51FZ5axeE2oq3dNpO1S62+3bDy9cO1K9WFje/dEZ+upERM/oAkmG0x/bJOORooM7W3QGdUEEN
hBYxXXcq99c+J6ci1t3MEYzmjlTuw9r9o4At4se9LsDTiOxWjf8xT7Okvqhkh27jgLxkmOMCySxa
9JjjLabnleBAn4/hGcWlAMbEXSymaPohHbTYOIe6tSu06Z2TFaepazqUe6pzaiavYed+aJ38DExz
I1tTgec69joA1BSjJXg4Hg1L/wsjNLZn5qkzzXP7U9qJ9A8B6zNSjLlVXII8Dbc4pV66PITqSAgA
CqbBSXnn+tuZVs/zK8Sk1/vdQ56n4zGfo24jQfzJKXO9MmpW3MgsDMjuC5/30C7vfTNG3RX93Obk
q6xsn4UIdp6jMC+iA0AmFA1HIB3JuWOAtTmItA+Q5x5EluyGKtQmxN/HrLuUmSG0hwjBSn1ndWba
PFjDRD7EgECLzq+byuYpQWXpe1xO5T/SmKocbbCRv59bRtDuyH+baR81RRTtckoX6R5N+6w9oTuL
nHFbivRHZQP5fXvbfV+SPVBsBbHEtyUdAbS3uHV6Uree8h2lHrp1yT4qnTJ81Gq7YyCl68LwkAIM
Hfb1PKBdLKqy2w/DPH8MUshCD6QFIahQY8iSQyKKtDu0dd+LHSXI0HgKZOnGexO9R2vDI19GEfWj
6RCTDTBzukSRWVop4jDwqahOuvvURkOM9pWMTrrRpxumXnoipnAPMgA1Q7As/dkdAOaiQ0XNFXV1
yPq53zcybzbux3Ur9CroQtMdXjb+shIqurHRyrOTddUZEsXuTRRU+t0RkbUI5CQUjTZV9sW39qXk
MRd75TmDTuLV5NsOfK5pcC89mvIo4ataDZAxvtH12RVJpfuob5fMmlOxLEvUp+kxz5DCyS0Kv5dZ
IaaYFiPA89yh/XBtKvPqokYvsDrHXda8lqNuPLdN0h9De5jOjRGIfRy3xUYqqv7RRdBQ8A7VveJe
AT59bbTK68kEEVGd5TCazw6X80PbliF8oSEaUbrWnvqSHqTvavbDxmFVydjStGomUWoH/Acw79p0
7butFjCwdjYRUqoe0rZMwz3tb2opQ1e3Xyw7sL/mESfmYZB6F0NdGyTOcZz12t23tCCcjQTo5dXA
G55ZKCAGJHbUx69/UGe5SHoKPMpoRgZjcz8A524U3ScKZdlpQB/62+0t2DK4SFd1AxGDpMC5dDd9
38vCfhsGg/yg2+n0Jgy25kZWrSnoI4wJ+NmSF68yA7tpepYXpUX3ARh9/96CDuqj1PtjkA39xvdd
iwJQTuDPqpP9Yr7MmK2oKCLCmifL4HMLVGo/wAv74/YWrgVPkiLFws0ppft//c30ZBJeoBNmDLqE
x3hMted0FO3radTCL7dNre0fM/Q6aSVcnjxIr00FcWWBqfQwBSHAX37jFQ9IL/k7NhwBwDHMNyCQ
a0ujlwcPCUVNbrPF+fAhmJ1Q7S7PVe5kr6vANdFmK8XR0BN7I3dYW5rC1lA8JSljgvh6aVocSM32
qL1HdDV6MJazP0IT5vrjDn0bN7zopeYnG7f1moNQjyZdUYht6BaujUaBZqZdTnsvF7Jtdw0UxdXT
oCOB/PH+D0eSQUgVkLG+mA9H2XSY+jSvzp4W5PvUCcOPdoTatwYHzFEzsnljYWu7CQs31zmD4jTZ
Fh8umec6kCYHraGWus/pEtX7wnDKQw4U8QJbMDLv966Q2xy/hLgUBgFnicmNphmJwkK5ZtG1u6D2
px1TiD9gvf/UMx+0kUW8XB8fi8Yszgk/Hoxo1x+uGeuoE4gsn+VsFsnebaCIlv7k/mVraOOOiea8
u728lycBg6phCUoF8pPlyauCsmInk+YsWs06Wq3efmiroTlEzHR/um1qbW3MrijJG9rOzAter80R
rUVItqtzBTrqOcjGDkHsQEeX1ORGfHTRw9kS9Hl5DhixBNumBtLAJCzZFesGmdK45uNBvBUf7dFK
D/M4iw0XWdtD6lrU6sC9UxRUf/5LQYZMnpFBJNzOIVPzElnVcfqe15o3HwIhko0PtrYk6HrJnRTu
kTb6tbHCzjMp6X6eoyJwEegux0MD6+fdeSZQr1+sLM6Z60DBlWhlfRYQcyBJHItDMqbZxsa9TMuw
wlAln8gUOIXymF82brTmuKnHEW8XdfKYTqbxuTdi6zjYTfl+0oxmAPQTjBsxZHUHmTiiF2oAgVgC
zaKB+XAtK+pziGZRvTOkDYO/HTLmdrjt8Gt+oUab/mtoEfpLEYrU6vL6nHdBdilbWzv2kDgifLzJ
Nfcy12QneRGQYSHOAuHb9U66ferYtnSqsz2hr36El95A0by1DoWh0ZuxvN479ZmVnl2ZzxvZyOpX
VLSzqs+lMMDXth0JmliESQ0bif2YC/3vEIUQ6Jq6c90kpzgcvt/e1tXv94u9xQnoe9ef4xp7TlD1
B8uLp11qBlujmatWqCu4DIt61AgXCaQsoEkqXD6elE0B0UTdg+ATxun2WtZcBBQDHwysFJ1d9St+
OQFuPJsiq6wKFe8+fKBbSKhivPK5ofr2fNvU2oJ+NbWIUsgTlFPu4CJ9Hib2XoDc6Pd5bQUff8MO
2pw/ub75TIv6oGE3Ljimvj5nPMy/ArBMnb02BNGWUMDadULqoSacVGvaW1yVWj/KJLcIUXpZTz/Q
/sio3WUedRYHJXatmcRWuFr7WGQUdJkY14XoZxGuQsMZMmniEgDZI/QbGvvBKsPxyWxN+8PtTVxZ
nOKnJCdGfowIslicGweCeZGxOZdW1TEurcv2VdXDkHOgz9z9qMugu7/XqqSkoLJDL0YxyCxCSK/H
GT0icHt5Pjrfiwn1ip1nacWWEthKiZJ0CsSeyhl5Ci0f467eE4mssThrae9/MConPjZeXD9Zeh28
Amvg/ZG2dXKyRsc7A7vz/7AnDZ3r2xu88i0pBfA2psLBO2r5uAmFmMC3Art0MiCdUa8hXyzDCI3v
wB3vfm2w4P/ZWlJeFYGTuGVssLOD0PaTnzrkkV25nxuGGn9jWT87Jwp1DNj8Op6IAr6zNGrLM1Jk
3UNjd+2jGcbBpyCqko1VrcQTJj1UG5v4SEq+CJCinPtsTiamC2Pm1Ew3KD+MaEDe3W1Q3Kb/s7K4
XGIGW90Y0W3GJRPnYXSVxLQmvY3jtroWfJFWEKh9huOut22c3VRYKWuxXTnsai8Qx96tho3kfs3z
bQhEqJGr5wTOf23Gyvk0lYnToZz4cbK15r1Jc5feQ7TrneFSN8NpMJhlNhxtPyM5v3FRr6wS82CV
SPNBpi8vm6bNm6mDJfasZTJuFVGLf7Cyvqo31rkSvMjoGLZQbwoD6ND1MocOnRyvBdkG/is6+95c
H7NW93Ygx8Vj0GT3Tziha8ITBuow9pR0f2FPUmSGx6gAt22k38fE1z/o0+webh+ttd371cri4+kB
Y+SNExTnSAbVsR8que/y5p/7jTBBZSjmYLBQS2xIn42aXYZucTbrwHxV6NI54gxbHF5rS1GjYIy8
QRSGuesNq5EHTLKCUI8sevwksy56Zfejs5FwqAvjuggJnItGl3p8UUxeMpYG8+zEFBTB1jMo8Wea
JPKLYWb+N9mFdfMBUQStgVE89Z7IbAf/fHsj13wQzn4gXnQseHUufCKwpGsPSU4J2xdPxRyE+6oY
35hm/6VsyRRuG1vbT2RoGErGEmNoiyDl2kUCNA9Uapyn1VMeOhYa9EayxWW/cmdRvSa1Ii+gkrps
djE5JatIMs9tFNH0bWg0a1/rWXqI9Ni//41E2UjxpVAlo+ixSAZ8X/Zpq+Ps5Rzm3xj/MR5zZk3v
v60IhhiASYOuyZIMVMvtLE8ygR92pvYqGBr0AHIp3iAjF27EpLVPRMmIuVTgZIrKZOHylUEZUWDK
qsv8kKM0e5jTzQxRlTCWLs/XYcqLVEoVcq6tRAHK7VHgFwyZecNh9OO9FO4O3eK3jtv8zasayZuQ
vhdKofdDGSj04QJQqRmqdiSuTftM6BpRxRerWuj3GkOa3zTYwDfO9Oo2/mJlsY3hrEVz1rDAbLQT
hDNjK36ykjzcqN6v7iPpITBNFZ6W6k5FDUW7XTHiHxXVALxAnxpFIx+e4qgf31laFL1BAaS9ZL4k
b7Sc3tvwzJXYpcr5VNfZUUFN+no3O6c3pihigAvOO/91GRrJUeqa/n5qBud1EcMa77mle+Yv++H9
mSmYFArbjLPa5KaL1D+KEZ1sNeCpne82b0yGxr7kxmh/Kxm9vj9uER1BMIMKp7e7hLI1ml3XnRaD
GfUdFIB7s3yjJ6bz6e7oeGVlEUuQuoxQUgEEO1dN+hTqdWg/OH7VbPEar/gmKbvqT9Mf5fm5OHx+
H8s2rVlNPtjdTjD00ezSKZq2eP3Vt18ccp5mSGrrfCLAXouTVlV66Y00es59Vx6zqbKO3pB8rury
ftQQbV5SDoUYAjaynBA3zNnAGTAUR4X/FLX128Dw3Y0Ee201qMNC2cEkkIJDX3u6RxoQ9zMjq0Ln
KHVV/9aZneiQ98n0120/UAnSct/Iz5hrpgjM42/xfUqJll/ZGliq5T7omTbai1IXx7Tvun6fGV6B
Oi6MUo+3za65BbVZhWNU4oXLGjAKYT2xJFbsD6Oz84wqPVhQDNx/vziMTBGv1JAdrazrbcxmP801
F/S6neTJvhbmcIrdzQxgbS2Uo8DTmjD+UIpYWOnBpoi6y88efAw7t+7Ld4MI040C20r0pZxCbZS5
elSelmvpnKyqwHRgxc/kK23qdPtoMxz8JUz7ch9GtfcJBqp0b0ehlu+8OjE2NnPFJylsIzEB0Ayc
7TL6as1s8CIH0D7PzBrkPTNw0HaMT1ONAPzd3nFlapEnlrafiCRiAJTZP/fgNe53wQ3+W0bAKJlc
ZyreXn+2PreqrKNbBItyVoNlb79LPXQefmMlLmUpkEpIWiwTgMpozXxAfvRc6BFApYHbwiDLP962
svZpEAZSdLRKNn7ZxBG5gJ0jYb/aLESW2Y87bS/trHuFitrw6batFW9Xegd0npVgxItnSixqqx0M
nstdV9NX9NV4mR5Wz79hhSY6lN0AeEFrXH+cWpuaCjAGzjYg2LIzrDo7p5M+/3nbzMqhAvjH6xsI
IMM7y7FYvbPGKokluW7STe/mKXL6etekAwOrFhRD7S7Xo346+H2LVGEaRf2T7IMhHjeO1tqeEgnp
eiCuDrJ8EUEqpIyjcgjy8zyGf05JbLzxjDjf6B6trZWOKWGQiU3QcostzVsdfKPg4vJ7Ee0gBPQg
aZN/2Hb3PjLFK5HI17KDXS415g2U8pp7cpNx0FgfqJtFrjEwRC2NPOc4V7Z74DmmH8OuBANep1vM
YauL/An4pucCLnqxSAb858pwmMcK7O6vOoN8t3Wbk+sHX2Z3PmnxCHOM+Jpb2capWElNf/YkaBjw
vqUUfe2vXR+EdZoydBYUbZ3vazucv4rabJ+9Rmvc56jTE+cUM6TTHCkmTPPG5bC6w1yjoKCpt7wg
FYMMRIuj1M9h0/ccVAyFJve6kcmjDQLF3N0+NCuveKUmzsQivS2Sk0XgRCgqrV1BLmzEun1AYU00
zBxJsQstnvZuattb1em186GOhyocKP36xVedAsucswHXHUtF1zBptjzkgS66jZWt2uGxBpuyutCX
3GyMoPXapHn5WRp+geCInPceWMX7a7QuGDBeQLyyYcxfrMbqK8FyAPuWMeN7ml1Vr8Jk3GLCXFuL
OnMkw9zXZKvXHmnNbVSaHS5RanoKiW0Vnj0rdT/c9oU1x/vVivoVv7TKUqelzS4F9Jetn/xVVpBP
+H4YfsuCQb//XQTZOuUjxkgMpCYXpuxc6yvquHycvvUPQ12FhxnA7un2gla3jSwOv+Y1+2KKWw+8
rCxsto2ObvoXRF7Bzik98fdtK2tHiGcRk/78TzVu8XGoekSI/BIuAM58Y8DygyFbf581mtwl4xYS
YiXFh6+RUpitkqoXrB1MBOheBp/FeZLtm8irgtda7kzvuRCdZyYFAHmILUGANbeg7gH3CaoDVPAX
Lp4PlatBWl6c6WjVe2iE7F0VGfNeIY43zuza6qhIgIZDp4gMa1E2jYxU1qFmcrnEff8cG02R7TrT
Do9tMAefOxTnjrCJ3He61HlCbQHoCrkwNfUXColpW0VuTuHxIpzW2se2jB6DyL5v0PdfKzQFgOGS
bREpFhfnqDE26rSFcWmDNn3oqkLbN3HgX9h0f+OOvr7A/jUFGlQBJRU9zvJ0BcXc5nIYjMsw6tDV
0Bw76prtP3ramO+twhWHwNCntw3Mqhsf8NpX/rWsHjSMJ/zLzHMdQhKHx5LfNMZFK22Ja2IlqJvq
R+EMcuNZfX24f5oCd+tTyKcT/lKMI++mtkPfzbg0ce8/1EBtHpgDzu4q0/7HCsSlwC64scjprheE
sIBWR5MwYM2qADc35p92G4jD7Qiy8r3URLYa+YWPh+Tx2kjchnQvtci8hI40j2FrVk96kLf7XnQO
NyScV8/ZMKEbHiJY9Rumae8zM6hmdJZV/N4Jci0QoXkJ0il7x9xR/sNJc+PT3DvyMwP3JU95nzJC
62yxTV+Hzf/srAfIStUAeVEtzkNA65Shs9m4FLQSXodxG51k18VfaUOh0DvX9cZNveKatMRVwwTG
I8Kh+vNfbjeGdQ1jiDXsxa7xPtfq/qDPNQWEVLbOXW+Af9eG9gABmmkWnnELr6m7EMSjmPmg2Vgc
ErqSpzKyt3jsfjZN/1fv+a8ZLjc8h0GCpUpROwUogk6WeXGC8mnMqiN8JI8i0l7pevgJadejLt2/
a2G96yP/u9F4O80Yj70tkt1UmIj/OPaGN62dSfQ/QOpBU8iM4WKPW2PUvaJIzMtYIy/idMzH5dI2
H2777NqXpBQEFNwGmw1O5PpLMu0c9XNVi0uc5Plzn4bpJUyQrZib+T5s6r87DIaNMQ/F7o8CyLUp
Xa/7OnExpddR86c+h/Iiotmh2x8Apwv8rTmolUNBjKG4BcJMYWLVn//ipFnAiCFyCNalhTTwbdZp
6cGvLGtP3hecdGA39wdRBRQhhYXbWuUv1/aMpDHAko3mpTHz+TEjWz/EurU1j7/ywYjRjKdDScvD
fJkhNU4/x0Xuiovnau2uF0aCqk/O22aOtmZ3VzxQde/UgwbdLvbwekGVKYI2Txxxidqi/jC4YfhQ
edAF3fbABc7gp19QzOcBQ8yEjnaJXRvgY2CwSheXcO78M0wOARpNRfB2gqYHjVir7ppd3PI018pR
nlIKDcfBzLb46te8BSAR1XhKiOo5fr3YuemZ3y19cclGiF53fdkGF02z9WE3D35GoSXZGkBc2146
GWS7lHnp+C+2d5xEY5RpIC51EkwHO/GA9VfdfLq9vepULeIaUwrkSLgK798ldEiCpYcPNLQutj2Q
tmsf6Va9HqES4bp/Bo34/ra5n2nlwp4CFVPwpWpO4W2xj0ooGdW8yr7UaBahADgKGT/mhjsPhw56
sOgADEeHA3tMq0cRp6F+HkJErPfp3FTFDztKcudR8/rmfRVK23rOxyz2DsEoY21vVJrw0Aoa3Ldd
gqA4AxfxaJzawsnMS6fpmQkFOuClHVjhPn7dTnHqP8Sz8D/azjxV+ypC8esVyleEmmA29VSRzNr1
jnTSyx+QZJcUeeYill9EPVkOFzXlA+J8MJeHaGytL2gFZd5xNPXOOwga2tlullZZXSI42b2D2fBS
3yVaZYU7JohMZ5ePbvAHX777YeTZyNBhnSfRUQQJvXASWxAFQ9X7wSnLxiHbTZA+P3tuYP41heWE
hodpTflhNKtAnGw90L44FVW4t7ZehSZkk3l7MUO3KvZ9bTV/RFOAhAMUV723S+NQwMgBjcLXijeu
sXO63IJekTgpT7GhpX9lukSZgnqd+UMGhTPuZeY2PoFrsKJ9nvvptxC5sHJfm3muHzyNwdX7b3Xw
4IqjE5pa+umL2w1wqeZ3+SwunSyyU1G59qEenPlw2xtXjhjxgsEjCB2YDVwmgzxYncofcH4eQvZO
n3oLxsRpC523ZkVJDmKEUgwJ7nXokHUQuHNvWJem7aMDpX/3OAbyPojvzzDJy9jjUaVGlgE3XlsZ
uFl85lZYi63Lj7OeDl+QF9miJlnQYv3HjM1DSaWSqpp1bWasswraJtO69IXl9vuJOTjtdckrRVxA
V3CnFY0p00PrRKSycw9bFzOyU/lXHlWtOBhQoraf3Mrs/9KtvN6SI1i7K5gYJ2oqJXdF4X/966KJ
8QURaNbFiULnM9LhxocJhVZ3DzpDPEBE3zKnjHP9Ses7PVHxnS4tpd2Nl9naB6eqKdgmZqR5zl//
is7JyWXs0r6YTW68GVDh/TYHnP3bzrty08NgQVudehtdpSXeZAbOqsUTCSBh58eUwIQtOfv7rJf9
8ballfUw6kjNBSoa5j+XhctsckWfAeG6ROPgAWAovD3twXbjJlqzAjiYJziCHLylF54lbTstCLjm
JWZs4qTlibcbSsLV7bWs3He00//fyhKL7LhDN4pmMC95OcjXVZo7z0XvMcQ5xPOTUbfVx0yWW4/O
1aWBpFFoJwZGXwDhwnSGaSJnaaXX77TWHx/qwrU3NnDFIXwSWhBBZAwUPRZxJtSizjLLUVySAAb9
IfS/MCMnDnGZbtWV1TFaXOIMO6t5E4eXOt537eBzHyUOODhxmVt92Gt15kzHbvLS9iTbIn3r1Npz
Ec2M/jeB9fn291vZSkyzOjweH1l6CUOcjZ2Ftrg0PKCPquZ4VBp0G17yU35ouUJGeWj3EFAZGF0E
EvpoyVj6mXXJwuZdYBv/yNzTdlnTnzzN/tOP40OifXZr7Q3B8Hlm2GePLMR7D17uHUnWoWVceRf2
w4e4nd53jTPvjXnr/K/tBBckRVDapCZ6HtcfQVghc3cTOwFNUP0UTrN3Ym5F2zj7P6suy52gn6jK
TAw1vZArJGekLeb31iWILCfcRwwpyIdRztbbeED++6S1Iuxf5c5QZK/NOfXRpTanTJwss5oNkqHU
3Xq4rS1cVYAp9OICEAheLzys4C0uGhLjvJcuHA2MCOmJt6U3s2pFjUdQRaS1uCzFjlSiOtZnXWp7
7E6lKa1TLOvmN9wZfWXUEwEo8O5V4eqXR2g8Q5fBVLt1IcOTx1p3wPBr0xYpzMvIIFBYZvyHCQzW
s3zq8oRCs62srIvV6+FJerbqdRvdCWKL+7dNmQIpTSnUVkpO1wuavAwMZFtyA+shCj3k4cMXN0q3
igVrK4LB2CEWcDzBFl+bkTLrY00Q65jKSOKdC7HYMUxtn/w1KDfeLGu2eLAw1vdTdHs5pFi6Imss
B3+DTCd8Ndai3VuDp12mpvQ3TtvL24k8kfwNLBYwNuLP9bL6vjNj+pz2pRym6sFG4P1tYYFPoEPh
/RkHEXB+2ekbPviz8nB9xLEK/gZ2BWoGzI9cW43zrjDcVrdJHXmZvZ0p0f+dxH5ROYcyqgrasjwc
It5nZvXe9KQ1QwPQtF8G4FZyP7WmbHZQ5/rvA2P0mJVLhwGAY5rP2WMmc6fY8Yjqq5Ndlf27wI/K
7wmTwca+hy9l3sOogsyqyP3wfVOW8XvkPYxPFFGbZme2SfCx6gNUG0xNJtr59k3yU2h1uWwwjWpc
k4vMXCLtUReoY7v1nUs30a2q7Vw8NMT9fRoQUazO4EGWOB9gJxMPWVCmO2a/XJYXx/krX4vvk6pT
ibViFoQBmcsNXrdlOkeLvXb6YnQuedKEhzLhSRXY0xaya83ByBkBvMDfRYdT+fov8cbso9lOG9O5
WLE2fh0Hs92nZZw/BG0cX+YZDmkpK38DAPsylFJI5k1CtkqBD8e+NioNsxd2H7ukC+FXA7HK940s
nC8bn1P9K4vPqWiaQDICS4LnZVEItltpeXMrg0sRhnbzVXc109wFfqjVyS5z9fRpRo6TQlgYeyZs
lZMVXppsroJdjvJP2+7r3EzjnR8OQfgxgK7onVfWZvroQk437AI47JJLHM9FeEn6InN3jVXlYsMl
VyINV4CCI1HXBc6yyDrGcSj4L3QvbTGUh8mEFQm0UAngQ2xJYq+Y4m6jbEe+De5j2RKY4aZJOYUu
2XbmnOrAbw9aXmrntOrvQwf89GzAFSwKagri1M8n5S8+V8tMap4+sSoUFI9OjOhyVLpbKduKkyHh
zvwb5B6QgS4hSWj6+WY4Ft5Fm21/z3u82ElzDjYC9IoVKlfcljyIoI1a4pnNvM2qLoqti2pUnTon
Hs8iH7UNyNGaFbomUHpAUcXFs8jkp8qH3gbpi0vh9fapGf+PszPrkdw4tvAvIsB9eWXt7OmeXZb8
Qow0FpP7vv76+2XrXtwpVqGIsmxYBmRPVCYzI2M5cY7Xn6ty2tJ3uY3i2TDJp8Nn4RldqxzNZion
XVSTMntOIVVNv5tiPjvGsuxzEe/j0D6IRfn78TWVb8nqlsK2JzkaUOehxi0d1C+HoXLszsu81Aoc
PDvXUxGfU+7y725TaNCPCT7bY4N39pL4wMEi1WMaC2vnM+RJGyeDEpheGe8q00j2sWSMe9YKWjlQ
R/0ziETIeL2sIYwS1ekXJzDcpD56UZ8HxkTh7HkrjpTWgImJBun6izVW63QE114QUTz9HJaTfowB
XT9vhSY9gRPs54Qi64m3oYF/eQ6p9zmyPtnrTfvDBrDy9HdhlEk+RPCbMua7pkuIk9ApWrhpA+AA
0eepd6ZjtqTp96d3DBpkSZfBBIsM4q6/y9hYs9C0JAxga6/OiwvECgx9+nRrB3IaSQcFqAtmZ29l
hYggqhAND4MFRkYfTo6F9LvYEpy4vTpgDKRoLgkDsvXrOqI9d51XwxcQ2AaTKoE6NsanKoqM11lK
ux7N2fO+Pr17ktyZBJ8qE3nw6j0qUnMxaiqxQZFq7iVU02Fv18bWqb59igh95KAPXCpAvtflMrca
+iHO8jAQS6kQMs7JcZirNBj1JNxAa9w6AxllSWisRPzB23J9HFhnXYLmCoPQjcuftBvjt6qs3Y32
910rNIkl+ztlwLUkugdHHyTcdRjoat3tSw31dbUVzrfHH+futlErk3VrWtzrTl/iCoTVKqy4yJwc
EGsURytestdR1l+fNwWpLIMo8irhFq63TSCcXBqIQPNJaoQddCCw8LXAe9xlW1CFe3uHWyBxfC8C
rktLzHiPXaXSXCu8cn5zIWA8Lnoc/TcLIhzlxr5zgq3OQVprnRgVYkUROtUZ0WPeHkTL99lY9JfH
e3dvQfgGOQHAN7op0wyWroCjn8Mgzdp0z/y6dXSyYUtF5a4V+r60F2TpdF1hVCMExN3YoCcplvS3
tJi+FyLXN0Lsew7IRtOM14dtI1u5PgaDYuZxVsdhUFeGcqJPl75pJSwD8YDUnqMuxfn5raPwIhl1
JHLFlIv+JVYQqplVbcNt7eyk/Do4wnjFTeTPP3cMJHG2aWaYdIFWq7LhQWGAmA9EOWM6LEY0Bya8
Zl8er+XebQVADkvI/w6sX69lsXP6ku0YBsagxftIhSs/MlvlzADneHxs6t5Z4D19bxq/N6yvTZlN
qWmZh6maEBPN+GZ+icE1be3b3RX9YmblFBpm8pO8W3AKZae/qrH1USk9caqU/rkRfJlAyBlhipw0
OZBTXc+oRVo4O22rh0Hfdt+ZQU1OcMiOflMO3cG2yueYUf7PHA1WPhb56tp9z3O35FZu8pqnpvOt
7dP6XzCUWNk+jKd54/DJTboOh1kbjx+YAQ4hCIfrb9WlICsW1KZfFsdqDjMVzb9aqw//zJMJRQpW
SGI6DU793ATx+xqlZAP1U2pasAauHOAwLlaWDoMdOHlfHAqc1ye0noy/nj6JsIjx+WwgkgBopUP5
5QJbCrR9WmTYgRBLBW+T5h3irnxOw+99LbJYhnQw89e86qu1jHUTUplhLRqzXtIZja9RrcbPhw6A
TxhGItLjO62zWGeKKretqc+ESzLsGGJVD3bjdM/fXeaDQCjCloAc4RpJb81VnZbUBgJVz6cXV2gJ
dXfxnITSPztGlwiYJaMzUnPr+rvESxLFnVY7Qb6Yg1+OLmICVreVkd86CPhiySO4sGwYePZrK56w
FVtLUjso9YW5g6L0XunPuoeMqY6nH1n+fCQ5QAcRqfKdrk2ZeZVlilrZQeVMxl5tY4PmrllupOX3
FgQVCJ4V9SlewVU4DNuJBQEDVnIVdImI+2HnDbPql/2yxfV86xdYigzqJNMsCcUqo4Aie9R1wZme
e/dffaoEg6h/Rk7/ms/cpHxuN0p0d5cGvpcrROGeXbzeQAXdWrGgshmIQtV3kzsOX91atz6gBbVF
PbJlavWqw13QF2kqL5Kizt8mZsIPcQ7fSZuJeGNVtwELh/udiYwvhvzI6gRqdb3Aou7YwRhbny2n
+WlE7e9R60IiWhU/n/V10hYID3pllCDXOwj1quPB40lBDd1tH0RRc+jbZctv39k8+kQyigCNQ/C6
OoJ9P3mKZ05OUEadWHZ1rFi7YZxKfU8V0924VfeM4ZOJEqREzI1QJINQbtJGthNE0ZT5CuAmP8uW
v4aM6/X05gFjlSxaBMiytnF9/MYx95pR6G4wU5LeqZkzHBt61xuP7W1gJHHlcucoQHGpVl6iqZ2p
qcXiBqD2vd3szNQ8m/I/Ty+FhhSPEfkSYwHrYIXHHsEWnVqA1nSK35Vdfs5KXdlYin5nLQSrtEDp
2lDFXQf8I5I6yphnxJMU7JqggATnSwOE/dtYJo7t1/ps6yfP6ZM3JeVm7dMlQ0mrssxi2NdGDaFt
nOf8T7QsLsbfzXGp9F3jhEvr22OnOwEnsPqsef2y/Ijwu+FfmdLNSuersaGUoT8m0Iv9LspGa3cg
y92tPoWsyl3HRSS1vyxvFZSb+QSPhueSQhOL58E0tOUhNqbhMs728jnNw++FEU6U5eP0Y9vG2Z+P
P+Kdk2/S+2e6n2IBmOSVjzILN+xN1MoDyyuzXVNXyVGU6vgSZfZGiHTPkmy8gXOTo/BrXOkAO9cs
ZOKmmpO7d+HlOFC1dqiMii0ujntHRtY9WJNkD1jHSaGbdKYaF0qgoNpxYGCrOrEHWypx9xYkuYo4
luwf2Lrrqxw2+qJURawERtXMR7ev0p1WR3+YzN3vH3+ke+vhrZIaZ3S2iWSvLTE9l2f5bCsB1VZ3
P4xxaoEYGqctoMW9FfFhmMsiyADzIs/qL1EsHRlRdaWIXhynLPdL3ha/OW5UnpfF2ZINvIO24MjR
kyTZJWCm9H9ty6iVhZpsowTaML3ie780Rvl9rvRsl2ewQduOUH27KL4oRQfvmvJdTPNWbeT+b2Cd
NKK4AKSR17+BiKNuNLAtgZHZ7d9W2NV/9IyQ711mn49ZaHs+0h3hKc0bZz+6evPZ7Tttl+DBN/L/
957nygvQrJQzKxQb5LN6/UuczkrUnIL6yzJYXrYzF+bZvqc09MRxntTE/KFmU/hnZc7KcunayBuC
igininwNtvxwT1AY1gc3S/V6F85Dpnxr4xli6EEwgbNfGB3RAsCZynfGYrzuY8YAQvx1tHul39ud
WXSHtIaOc5d1udNavjM70KaCQ1YDNOAq/Y2xeHypGsbNwfJiL/t9NKvpe9IYTbLrXDeCjbebwnqP
mnObvsCEClBXmdT3xpTtLBe1byblGxo71AH8WoHf+YPVuSL/FudVMXyqxiX6XMAvZgVaHtpiN+eF
900k2aTtQj1KvRdj9Lzqt2ye1WIHlEkZ/cwQXpX7LUln+t1imgk2HGKGck/iIvo9iVLV7cJSeOBQ
tWnsj6XbFcqrMTqIE7lVa6fB7FjIJ09Wrmm+pehkBfDtIqSQzmhE+yO9E+fMMEUXuT41wOZnomq5
d6R12HmEVdoU8usmbUqKXenmdEsztWjnTw4cUfVnvSmL4jdlaibjS910zvxXaiZRdsg0vdE+Tgw+
OX4Ckr7S9nPihMUBiIcofTeKnenUWnlkZnu7iizzBS3aPHt1Yy+u9pG+WCSyiw1Hq/+0i4GMlcI+
gQnF/TXaLCpyq8tDLQxmDsdLYQLdNuC82oh+3s/x6pyDNWU8S3LzSq7L63PeLLMCTVKlgA/UtRc9
M5GSENq4i0MJ8QYtMVy6QdE+x/PifVwqtf8WLWX66fm1ugxnUuiXGJB32aBf3Fw1GXU9JF4YOFKD
XKMsfkj0+jmKEpl6ks7QiKPoAAkQgKTrpZpabWuLx8tqJ8L9GuWhoE1blxsNmTsuW0KQqAcA76BE
vgofDL0YvURPo5c8DBks8Er9q+xuvwotUregSHeeIVAb9EjoOTvAxVbusuiafFlCRQlCFRe908Ph
W92lzdY08nsMvDokAK6h0CKfBiKyVnpNnC6dXQM78bC8lhY8xHaU+HD1fcA7XtrJOyequyfj+TCN
8Rsk1pfWnSe/7aOPmZ3tG2AsnTafJi0/Fnn+7y6rj0kKO0fOEESkoBirTnurnUs/NszT46N1J5sF
rsnHR9YKYpJ1H0mb23TKVDN6Aa75e4/Lh2stVPZG27zmBn8v7eenArmwslFPFY/a8Rq/mTPZZUdL
E70Yluh8M9fmC5HWsFEQuPdUYkA+1JCg0sRcpelIb9hTOBXRC5PimR/myUlkGcNjYAUt+80O4V/l
o/zZtMVuTuxPY+9sPJH3Dh97ygNJWQJ09ioGgkXOyGMxRy/MmGg/Yy3tNb9ugHI9/oB3zdCdk4TK
yB2sE2nq47WoFj6gmFxzn6SN5iPC85zq1LtvoIwH9g0fCKpvfWvnQYEgpwyjl2w0mXcvS8ZOfH2O
twbXbo8jFRz+QgtGjv6toValUjFxq0L2p9aDnR1wWEWN0lo6OH6k907yKRs98cUobHWLq/TWL6E3
pvGtGIGVAkLyn//iYwGUZlS6y/QFeaELIQJajRQRiV3TL898MAY2iZgIi4HsS70bdDWvDVGinAT9
huLs0B38aKS5syuZ4Tk8b0U2BS38EgPNaw5enCJZem/m5941puxNr8Zu+eTYYVbuHhu63rd/luPy
RGJCHo61yoEyoLVGlpedEatt0INmXKmLvdJP0naLpeX6qL+b4n2SooMg22EVWrnzNlb0MbHd7JyE
vef6KvQ/IHAM/T+PV3RdmpJmZP0VEBHzIQ7199U7SDrYGVUtUvA2niB9t8I/pqRrd5HF1Mou1exq
/9jg7RZysjh5RPX4Caqk1ydC9O1kTUzYni0hmi+eoo5/hfXYX1AZ9Da00FZu8X1xwPxwjAbtb3IZ
+Vt+OeaFNXeDSJrkrE0oahuTNb4MiT5/pFja/9GUhgtHQu+9eMPYvjDTmJ7Ltog/RciBbCz69mOS
HzJ2pXPV+JZr+MeQwyBg5TmLHvMuULu0PMZJom1YufYncrno8ckhWNoDVJfW4+6DmKyhq9z43Ki6
4vfW5H4ZKQzvonjp/2wmdf5UjgxkPRWb/q9VEE1oshE7cg2vNxlkmANH3xyf1X5uvvaGOn1p6Kw/
FRX+Y4XVMbfM4Motz6EyJhQKLDM+11Gq7NK66/0acsCNHby9DRKEBuCNToG0tnJXrp1XWjRa8Tkd
nfxTYwg39AtPMEEJw+b4H8tEiunxdVgV0P5ZGJVGGiCcUo7G6gLG+dCT/FbJedFTLf7NU5p08G2t
MYyP1KWb5ewulZHvjMTKl13vDO6PybSbcE+nSQVuUaVN96LDr6+cDD6xuWvyrk/9JRwolfZ4Rb2H
GDcp84+MXCZq7Y/6XChfZaIZvmmjN44vWRiWNK26VIkPSRgPzVPl2/cVMrTFoB77KTvcK08G1qZZ
VCgKTootxpIqVpz+8OoiQtrKSdo/Hu+nPG3/H51KYxJjRyGScXpa9utMSYxGFS2Vlpwbp6qOztJV
L0vhNh/dsh0+mFmo/pxpa8HN6g2nx5Zv7zgT9fDXyMFHOplrIJk9alXS2mp81hSmb6F9QWghabZg
hLd3HAo45mAkPhcg2U1jLnVJXFqbOx55S/cCGZueHlERbcmP+WXhHv2CPj3XdgZ4/MkFesDkaHzL
8jix0RrBmEPzAhGbEp09xQ5VODQUHaAKj+2zj6zHuAvgQhq1so2xprJh8AAwYbPEZ2NI3U90QquC
V9bVj93QodXxeFE3Nx5jjNWQWoNmJKJcHc4aoJxTGX18Vibtr4X+k2/OzEp6ysdFaTbO5s3Thy3O
J1hGif3C2rWnbLylL5XSFudSD5tDRwnrjGuuX0JUhjZS+ZtjIqf7gCiQdjKYQnx5bSosgbLkXYYj
mxMteW1pPFlfxlR3fxTOIMSu6ZVo8YvOyTfIc+6skbwQdhImOGBXWhtGGYyGsSni89AO2s5u8NND
56a08qYtiombC8caeXagHQKOQQizrlZMo4Dil6vgJvm8a9Oq8UNt3EJa31sQ556uE3PGcsTneier
vgLOH6XJGQ1occgihbUYanJY0vK5DB7fBeiHAi8TEVQ/AAqvnoJRWZbSYx7gXOXTcFhmV/uSec2W
lNDtgmDZgm0E2jf+Bg/W9YJyuyYhdYV+yro0/TNz4cejmZx8jxqY1R9frttTiCmYVGiGv89irRZU
EOdVqpXrPE3Wt7yJgqqPvxSF9u96Lt7apnr6fplSOEV6f9zjjcKuSvs2Qj1QO1Wic89hPy27xNKr
gKmZp5XUoaqQVRBiEYqMxhor2miVLZDZ005q4XyDvWW5gEtMfU3pxOnxHt75XHQI4fqQWQBucbWH
PQqo6H9r2imbc2M3m1W/g2BBPTG8vNXMu/WFJBycQJ1HDP+0phwsmjkbbbfUT2U0dLue3pyWpX+5
ibJvYNvdOBu3txdjsopEgxJE2w2KGAIqtQXKcGqZe/yoxkPyoVPL+fB49+5aAVHHjATZp7ombdHQ
q6rQztROXWvPb3Gi2gdVJFtscne/EYVZQkeKE+gVXl+pCp30QfaVT16BTic9s9Jo/NoL47/q2m63
GMzvWyPUANIiqdBWF1i4ESKrlaOdanN0dtqoNUdGTapjVtXmxut4b/uI2QhsdDpcXOXrhbWGWSgx
w7gnVzTWS1wXybmYG33jiN+1IhMjHflFwsTV9rWx56ZeYrF9gzZe2sLsj+FSNxsZhLwoV5Eh1VHI
USQCCB4fss/rtYiwntxIpDoqoA7sQGqu5u0RuFv+Qad0pvlDnnY5nVwn2QLX3X4wZqMZrmVkgiYS
7n1l2W2VOGnMGRH7yHvJFToy3eS54Myr5z8YoRmwAlkHkVA0ecV/yXiVaQqd3pzQ327g0dfcjgq6
Ow9P3yriQJJNdDnxsjfdQaSVqFgZ3nzKI2bSnLirfDqg80YMc3ssAFnKUS2IxQDKr7tulciX2WJQ
8GQAkt6R4Ov7qnO3akc3CQPTMhCvAEOjvy5Tv9WOVYrrtdk0nYbBNF5caGb+NnutOhRuGf/RLIu7
b4VX/J4BLt3YxdtjgcdgtArWROIl8qNry6o6IhaOvuSpjabmnA/RQljmUAGskqeVN6Rz4q3CQ9Gm
JkO6NpWFjTMKJOdPrYv0tEmtxPXhoc8uc9vWuyXunaP8MfmumxLt92ddMFVGonSCUf7Fv69tQwWx
gJqMbR4wLfwZo0+6i2jn/XzaCoU5oqd3hgDDXXkqR00cKIJ665Rkwo584ebD9y6pzK0hwjsfjcow
Aib8h9QlX8XwmQc1Up1HxqlohXpAZXrYNzPNsRik+sb5WJ1/XkepesO4mPQe8mW53jilL+dINUV9
GRnpWfzZGKJoV6jzFtnrXTsM/WvgcLkL6xpt2uB6S6uuL8bswl4lhHkQqBVuvPcr9/vPaugPyLlI
sIvrknNVLsskEqw0RdL/hX6qk54gixmavZrrs+S1SI1LPLvWFj787vJ+Mby64BHPC9obdnWpFF35
mlEK+dZB1v5cFex9eQyqsTgWSJ1PnptfHG/ZoXI+WUV9gU9lOBYd3SzBFPePp075jZXVWhSnrso2
z+uLZfbLqyhd71MiwmoLMSv/mF+eyn/M0K0iXpIHcM1soY9huXRzWl8SMXywu/Frwcp2Vt8v/lS5
z+GBaFZxznkZGSEiwkWaYrUoN8qAMnd5d5GsjNMe3Zcqo92yqFvC1feOINEtnhBbcub4+huhk9IZ
Tpl2F61oESwplCxMoNcup/mz6OuheFVDEVUHA1qp+fz4w93ZUcBVMNdSvsQXrqt8pTmkJlW4/tJ2
yIDswIZry9GZ8r7fNV1oWH+meTZO9sahvLNgDiPahEyvSHbEVYZc2lq9WDwplyyhRZtadnhyiBBi
n0hR3YVanbxAmtZuzXTfuXFInTDaDEc6YzproNIyNVE6ZgtmdeDDYA+9+CUXi/7l8Z7eNQO0S7aX
+KTqanVeX1SpF4vmYgED6v2lJSb5LuI5Kj7/F4Zo41LAN0j63kl6frnbKb0Qc4ht7vbgxP4UjcUO
Zud5/7QVWmXv5VJ607zX16ezAV1FUSZtLoZefpgUpz9b2hKeHhtZRTvcNU9iusD2U8GjA7i6a2nv
6GE9t/Vlsrr0xanaP3vQFr4dufmLm+lL9SmMQgv2w0Ivk6fvAJ1OEnQqG3Lcf/3OlJ7edlSdqktS
je2XqsqKFtbCca6hRXBmlG+itnySXfx9vVIXSUorEN2t83QLCjRnNFivWRKI7GqK+V+qHInJQwW9
8sV0hm4Px3j35+Ntvr3uXHVGduj6SG2m9RxAo3Qx0o16c9EgiG9O6jSj0MQoT+PsCpCuut8XpTlv
3Ifb285wi5yKxMGQv6/XClOsBtiLhw7OqOat8vpe+1w4aZK9Kl4ahz5qrErMAP/iPcceJD24LNnK
4WmOL5Wr1U0E7WxP7ZCXl6gL85dQyXM6GNWTiqT/WIFmibKVzD7W05/I8Db2PI7lpa+n9KTodf1p
7OqtVt2dTyeJrHgeoHWikL+KyjXyuCLJsvKipkv5YoN1+ztHX35PWgkDDSCzLUbXWzfG5sG4or5T
k3A/ru+9a2Zzw5BFeWmiMd2Jpo9PIo6aDe+yilv/2TyCExyLx9Vb56AIQFpmlw7lpbTncldGdu/r
IdI4RhlulZHuLgjQOcBzEg6gqtcLatRQMyBfYgdHC56yfiwuBrSi/uMrdndBtGrk3BpJzfq086AK
DZGC8hImxENR3Cz7wRzGL2MTbzEC3j0SfB86VbIUty5V1YnltEhPlhddjMvo52CLj0M12f1Omy3n
gxZW+nNV9H++lhx2p4VF1LCG0+jwKiSlZ5WXyUidf1uQ3Pul6sRfcs/Zmqm+97Xwj5wLps554FZB
UcoYysxcMAdD14aDIyZ7LxBO+S++FiBsR1IGyFnGVS7TSlHGyYyqC7i8/nuSNfaXIfJaqKxUa8MN
3jsY0IVwobiqcMKtymOD0tl1k2FKkHLvojbtD3NXWPu5L8TGi3Zv7341Jf/5L4EBudlS0/IrL56R
1OWeSred7CsCwT8fn/V7dkCAcKV4QSmGrL6RVmiLNmlRebFzYzqmwrJPjWluVevvbRxoCahx6KnI
Yub1akqGMZwadnzC46oKP6DdXZg7kFxd+DIWbrQVjd81x3QZjXYOOZye1+YSdezcwlk4eHNf7c3I
E2dwnrk/62l2fH7/iBEZyCOjlr3Fa1MoJNZN0uLT2bVlXxr5wuBVV+8fW7mzINkV5RmUZR24s66t
MGLjYafm0nbKaO2muO9+Y2ZGH16p6MDi9djandceCBIBNiBWhzqwdFq/nL0ksaJCLzx8a+io5yT3
/DjSZ38GD42ABXRaZpRuHPcbP0hDFpVz3nepcQZg4dpkrKBMqBZ2cXFyRf1kJ28VZNXq0u3HSdkq
fty1RXuKd4RGFaXMa1sDtI1Kw3TDxV0EUZOS9U11LIuGr9ZGifGpUZxxw+ne3DI5jEINCYt8xpt6
XJVZwgxp4FzUOZ5fMyrDQO7bfiOZuDklBAqynUM7kUIIdq4XpoSTmbldhpXSinZ605lvZTkX58Sr
5w23cc+UlIxHvxSOI1QTrk3FY6kWbpGLyzSh+kLxuzlW0rV3SRxtTCXfMyVBARa5LU/+WlNELQa9
yKBVu9R5Zp2ZqPTe9N7JPjAKtkUTePOZZAGfV1/2dGj7rjfQqFRYu2YrukSJI/azUv9WpPMWJ9XN
8ZOcKYSy4JxRnKB2d711iMqETtwO6MtYyxsjCEEcQjlct8m3QQmf7A/g02kO0aAiVwZ2D2X0tbEQ
vEdhZF15SQjvD0hoiMx3wyTc1/zfngO+E6tjjJKAjKEZU6ZJf23M1LqoncewuCRWAku2WDx/MYot
oORqlODdDJ5WwnGk0pKz7mWjFz6WHjpSF1fvwsHPir6tdqKPc/OcWW5bBp2xFNPLFAkg4RWvm1+M
sXirhdZZGzQ4N99SJrs4LGie5JziGmZrLSrSka7L9s6FV+/60FPP4P6sP1wIIF/bDF0k/7FvvrWI
U6ZqKyNG/lrjUSvVCbui7rJL3NnN762jhR9ASOdp4Papk++Bz8TahsmbW8F0LPrJsvwIaJn/cv1Z
va5zraYys0uDUrmfx7m2cydzaxzy5ppL2DCOnxSC2IrBhmsrouUQT6Elxx/pxhCp9P7coYxewua4
US9+f02uipDYgtGXGyG7nDjma1sQuOpa1NbdRfTR9Gpqc36Ka9FGWFSTD142MlKlWb1vhDpsH3pR
fCBvc36M0BH7DKzEW2TTtztMLQ1tHyYHwFfeKGEjmgiAtM6bS8GoxR/gCHUfhYZ047DeswKUkvkU
wggdANT1qtUWGYfJi9pLP5i9OEy2oQT9kLbqxvbe+ZISBEIsLvXreCWu7Sxh7IhWtB0CYVr3MS+t
7DgbbfpH1iz6/vFtuF0SLTzwVVQDWRjd5GtTyO+NGSRHxaVMijTy7UWxvrQoPn17bOZ2RZLUkaI1
6BY5rLdaEZNRBoHegpnONndEMC3i62S4sEzYh8embu43pQFWYrzPibMoueJfYi8ormv0hsvlUkdj
7YtqiPw0MdI9zcom8Ibyj8fmblYGWgw0L+8enROQaqtYqDVrQFye0V/SJYFDtOq0vRhtNGDdYgtC
fMcUAR7SidJrw3OzOn51H6nubM3Dpeyjee+w0rc+1+qXsgqfLhpJNDT9YyrxEGWQ7F5vImI9NiRy
iX7p80wcyjmvUDu1843ARP7gKy9CXwt6R3poDJACM1klnotdeVWtZTrZYBcdxRg652VO4x+wBzOs
WFT6h7zGo27cLvlFbqxSiKOpzJy/tc5tIIT2lNmb9Is6GOGhEU1zWODFOnp1Nr5pSze8OIWZvzV2
Fv40jGKrYHFz4yjwgIwjakaoiAux+opovSQMXXjzRWlsdd8z3+mnevt0AocV8g84GcBBcWZWWwsi
k5FWjVvQFiiezYP9t9XWEP7b2lZNbr0ewiMSRVpDjCO8T+tdH5Wwq/osnVo1QAFT+Thyz4PKMLda
eOuj8m6FyqIOdJirtn5wJsLa3IvdhQE6t5Lw1m+NOX7WgTf4nbD+DYr5+Pher92INEh0TrGWoJn3
dPWZ9LhOZqezliDL7cmPHGHv50k4vmlkv7WF+PrY2p1NlEMXOvkbZIo0aK43samtynbSegqYLELi
r1HQr4q7esM1yo/+68kn3HGZdATkIutW9ro/rsiIGvjdGERpUf60Ss3cl9MynKY6zM5h3Rq/Z0lS
HLtyM2S/Z5mBJipJssXB6b9eX2eEdW45yRiYWlLvp3Zp97AEtnt+DvP/uVN+aicDQoO68b4/3tm1
05RrJi6S4xeyvLAG3TTZVC3GOA5B2hXqASi+sosjENIFUof7Z03JtppNGY3KJwuVH/mXl2eKgaHo
fdEFfbXY37KqQmG91sQ3+Ia2lHTf/6zrT0nJiQI4t05y8ay1j7wuU0U8aH0wGXYCnWiMeEiQKK09
fOdxzOK9MMc8+eaODYpr84BInt9OyKW8aYMntJ2nghIKCPIi5TBnKrpSlpnzMj+/IVKaDOg9yeDN
iM9omuOoT1MfMEcF7iMe+urjkLjl0euzLajQ7XfmdDH2ykQg6G0MXm++NZRx0up9H8S5Xe56Smkf
xnwU3CXm7R8v6/ayYgpIukMSyolac2SkkoDYsjqOVFq1X5Hm0r/PWeKenrZCV0wOK5ABEQSuFoTg
aNm6kd0GA/Jeu5jx3F1km1tSDDe5IIxHZCTk0bz2JOxrM3qhhwCMsy5YTKP8oQ5p9fcERfap6xK4
DSp7fhF21h3pR6uHGuaBiyVG9/x4qXe+HWNu3BjSl3dZwutvl4fWMiWu2gZpohZvVlglr43eTZSy
8mljSPWOKQIawjXmEXHta0cb23lSueXsBdmwpIGeAKWpLaU/2d3T2BZmJDj6NEBwtFhbC4fpS97B
NJ+7gZpVmh81bXKMoirceKfW0Yy0wvOOh5MNapzc9d5xSAEGEcYHwumjY+21LpCkpDwnUxoe23aA
sJuAJ/DyPD5Ws51unNJbx04uxGCbzAXJ09edniWHfEKzQieowQO+zr39oSbivpDbLEeihfq4DJr2
0WDOYcPZ3r7PfDwY1tAxo1pCRLVad9i1lrUkbmA62e+inqqTtiTpbjGy2W8jdSv+uL3zXHboP/Fi
sv2/fjrtyW5Ssk8nUOLUOPRRPwYtD87h8UV4F6K9dutUBzg1NlVVSgbrqiC1/Rogj6IHOrwdC2hD
YQ0Bcara7x1QzDhubxL/aW2j1HbKWLtIf7id0VzyvCljUJK8PLTMO137KJlX4gsI9fBfY1zbuj+7
U6+c26YMX5eshGnEZ0rCivwMXEDkM/DSig33f3s2QA0Ty0h6GJqB6/CeiuRMFmShCJ1FTJnMYaca
OxU1xvGjRsVlPBZKawEwqBVKTq49V9rGjOntGSFHp3nB+aToRY57fUbgnOoay0JMOdPi2PZtD/7b
71Hhzv9yJ8dZdoJ96TcczM1BwRZulCtJvENhd+W2FQIDplq7JGgg0zqlnoiPLSCIDY95zwrTsxJT
SYp7o2E3m2GJEpqZBmaliPBihnVf7Uq9m7ONb3jHEBPBzNZw+FnOGoHLAFinpcuYBplbMT2nQnhT
R4349vjc37UC6xolfupjzhr50sTQoE0izgJwGYzEWnO9S2J33D+2cuP7qfkxjETJmD+GaET+il/i
s6qJLXMawxjhHMfZ20mFBKY+LDtDz8YNbpF7CyJbgWUZfBeDSat6R5ulmTHaSRKAJlr2Sj2FO8Wt
nCfrisCF/4G7gregsOitfGBbNBCOmW4cYKwmNdEymIhS2HC2vN9N9oUhXmiJ4KXKwXe63rnCHbLC
y4s4GMbG/dyli3nIkto6TaYavY6OUp9ojWpPVgfk6mQ8QKEWnhYSlmujVMDrKYHbOxBqp/xgjGP+
kbmD+CCcIflaG/b4KbHz59Q+qb2TfsnqER9NQj7WRVTVGmZTg3AoyHUlP4Z1rILqxXs+Pol3jgdn
gr9I/+k0radEvMWlKGvGaeAksXEwI2gmQs3cAtfeOe+cc+I78N30cddPpBAi7efcSYNaH8fk1KK4
tRyNtBXRLvfyTfjaPXNU96itS20i0CXX38uJYE00lLEK6iaC8HniyXdbTRwBGxUbTvbmZaHMi5Pl
KwGBJTlfOdlyHqq2q6s6CD1jrPYeQIzsIwMRdr4Du6w7/hJ7lU64tfTDKTIqd2vS93atGgSUQNZ4
4Yjy1g3eAZbX3mUOJjAGa9mz0z9Vnu6dGJatO3579bDEhuJHaF3jTq53NYrQPHGLrg6G1gtfK0Ux
T3CQOJ+JxY19Olne2XKWeMN93Vme5kguO0YrYYNYl8jEAJLZgoWZxG2ZTgw8onw0gQUc6rTYP74K
90xJGgjAqNCPERNcry9M1dDTQrsMaq2faRlO+pLsRn1s24PWoVi8Ea/e2U46roTKDEZx79aHFIRA
6DYe8YZtiPGohd38AYAN3GNMPX6yl0z7pNnl8NfjNd7E6GSkOBZmcYjuqCet/HTk2UNahG0CkXbX
vk2IaR+cYSovjNhpkV9U4n84O7MduY2lWz8RAc7DLWvo7qJGW5Ys3RDb3jaZnOfp6c+X7f9giyyi
iDZgWBdtKzqZmZExrLWiT35d8tqLPlSZYrVPXZ47B5/53uOQRDJTB862bGRuf4UZyrsxDq7ygj6f
OCWR4/o8HkedxR0rPHm4ao+BKpzZzWbWs07TRTThy1JH8SfYdV/hsSa/Pv6ae0Zk50nWwnnP1Y2R
VF86q7ay8KUQOWOf56w7GakoDg7K/bk0YEIAEZWIAxKbzZ6luJRYN9GmmzU0LZap625lDqsztpQj
1a57UzhNykYy3Sdh3ELfPVgxhWWMJVNuOms62RPjA33PUiyBHs+YHYHK7k8jKQxHnwnr6FTiVNY3
TsnqYbYbN7tVaYYkcGYwrz5dgNZH0/ReDE501ZzYOVdtNF7GaKwuj7fvfrVkqzwRsL9xyFRS1uZz
NL50TemX2zItmXIuTQPYiEm1Y/ARvZuzA3P3pwVzFGvgR/J1gfSszWXw20XnlMsNbUzzOa4892wq
hTiwsrcoXDS9dElmIYhdW+mIGcZsjpdbhAjjpWwMp/WZTU4fKKyr6Kj6t2vNoYTFF6TmdVfc76a2
zBRnvmlq3T5Z9lA9FTWntLVm7evj3br/fLxxyDvreC7yjK06v4fw75K600AZ3Kgj6uBJAj/IBBH+
2M79kuRbipo9kkeydSf99k+xuVeA0SNTG25GOKi+qOfyOUOf4Nr16vL82NTekkjRyExf6/tbJR6v
XUS9gB+5OUqfP6te0V8jxTkKme9yT1nIompHQETmdPeuVZMyIYI8aTdHBUzvV7FRKJc+ZmQbunYj
IqkE6+oR+3htVIqj8Q0ZPMc4IQnd2+qLJ2nWqVAj80Cg5zmA/9Ka3DdrR3xytGnu/IKOV3LgKPds
0rFAug/4N2nCZueWUG0t3H0RVNBmPs+Z1gjKr13Z+nXWWx+ldvQBSmu9ga+rZPcA2ME8JSPZTr5z
Ehfn3BUiKEyt/x7atfqSaoCCDoL09ZGUZsBRwKPFDrh2wq/NkRSe1sEsKYJ8Gb3LuEAGZWTK9FSq
1dulzbnN8ExpXZMzEkGvTRVJamhzhSl46WH5MmsinJ7GLj3q1e0sCR6AbAjyNuOvNktKiiZlDJmO
DGU0K75hVeJSall/nnX9aBDZ/Sa98rjkFG4aFM5WKIZ56Yq2NFoTDFNr/jE7s/fkMmOtPNik9WPG
JgGT4imTyRqR1V2+Vs11x/TZeQw0ZckpkhmExe/rWB9Tv7Ci8vtSiDh5v9R5Pjz1YxPGH1H1b47e
tLvFkqcyaw3pQ5wygAD585+8V2L1Cy9o3gZZIjTtlOedhiocOfsRe+tuA6HJSxPccImZ2oYKzqB4
VYRUZqCm1Xjup2T+te1RqYHApXx77Cbv7jUAd4RVXhtakiSyCYBMb6n1PjOGgMZQ9K3JPIAUTqcn
9KytHjV4XozpYDN3PiNNa+pZ5I8AArbVz9BySqBZ+hA0elJ9EOlS+KlaTW+Cksoj81qSp7FCUM6/
N/Fj6C5TbTfmEAzMBaqe1WzJfxHWaJYH78zOB4Ttw4g3zoXk/GwudZ1GoNfoPQam0TLVRBk68ylu
sj7yk87t5lNGN/nxlskt+V/1+J+VEeVDtyMrpTq+ccVjlYPL7aXF2uv/yjSkHYdBm54yKwrPg6HF
3wuUmU9Cn4e3BUD/Z1o2O8isIF9vWUa1U2pGiApnYIW18mzqjfjaVHP6ZDV1dHm8yp07IPVjUEWk
P4ksxcaJqYvT2XM8jEEf2o0EOYMZvyxZpr7TxHIkvb9zJFG9oKVLMR/UzRZzE4mIq123Y5CWtvEf
vejMoEfC9/z2JYHIIL4iSyN8lEv+yX8gmm4jTK6MQZ7rSePHsV6gkG2OTvWuVJQh+/3t5ng80aux
4PwRoazNZfpUxZMZMqoggh0/OV19rcLx93HpjrL7vTsAho0pDRJDQU18bSkysigXSToFKtH+H1D2
q/8M0ayNz11cZuKqV0lxpPeya1KyKCV2Tsotr00yLGsYCyubgojBG8+ZoTY2MoGJ9aOr5jzza/Rz
jmC7eycSzSHa8JyQe51OugtqYjvJFNjFkP9ha6htoK5e+eMYHfJ37x88kjbkGiSIFdzNNlDGilMT
Uk1Bp/fJKVHw0b7SwJ7pYTh8nlAQ+5B1RXNyE6N8KqvqaPjUno+hu44gLqkHBbiN99SsJR+g6PN5
xxodrCLMKVeU6Usz/2H2jCPyW5fxTcCc9SOa0qZV/epjuBpSWYf3CHDTZmerMS+dYubYTnU9dTdE
y+L6VBqOVF4YovDvSI0G4ZtUzD5FdD4/a4rpV0iIF2/KVf7v95C/A5ENCP5t2X2uw3FpB3vkEU6q
az0s/dlQxJ+DFfYHT8jOx5bhJ6UqWYS4E30Ssc5ge0dMQRPnAMaEaXyP67a85s2kfSjCob9FyO9f
iPWOMPY7fs+VgpDS9isdYn2LSi9RjYReHZlENVwmo0uufRo2Bw26nYtDFEoVHC/0Sk5dW2maIa94
9KegrjpUXbSy+Ng5/XghphMHr/7O6YGbJbuREhYHCXfzHCtJHZH4RwxMa6iw/KJnbUnLREeAb8pT
ZTy1YYwgpBHPi3YxpmJKT4qRd8UVVTmA6Y8d8P2+4n3xTlKmndHa29+lShZm5cYRJ1lt/ii8/mvv
2i/tOH1rmOntMy7CD83+t8c273d0bVP+/Kc3Jina3ENTfwgUlBsv1H7a59qpxcGJvd9R1LKhZwCf
g9RNgra24rYRKJ9cPs5O7nytwJT9MNOkFn7ohtNfj1e0awumPI15wDgozKxtaVFDXDPU2ErN8aSa
43RhFoVCC8B7u4dnWZItTtWKfva2sGkIJyuoTkg91k55nkWSPdtqXlwn1z06Gzv7RNlASo5TCqSc
tDmnxPXzlMdIv2oiTq8tkwNuMJ6POEHy26xDRRZED5SJKTgW9CjX386d59YA9zUGncMs8qwofS/+
WKkIEE9lXJ7MwjoqO+6vi7eLS0gJ3tgEHbZSd7ra8Qm7kZdJGK7yrhzq5ACiv3smUNeUXTXu19Y3
cxD0HOLiGEDVti6DEk0+RBdGERvFUQ9ob0Gccw19C0CV1CPWnxAQoRub1AaCDpSFP1sMe6yZ/XR5
fMjvwxmqD+gZSn0S2fLaXNscgFhVlNoY1ObANDyr892xTk/tTDqW92RI/8IcPUM6r3QLyDLXi9KK
0ejtnLdNjIn7npk9I8hM3fl7UDXlmfLSERtn7yNS8uONk3ySOw16p7RFkqfDFIQoRod+lS9G6gu3
b9/+Gfn7EblCgxvnv40djLnxjKpS5sCo6A++c1vQFefMrccWa+NCk7nV0vLl8cfcWRy5JuN1ocEj
KbHFgjByiuJKOqgBoy2YGhzWvwvQktfHRnZOPF06aCl0Qom0tze5DttZ751GDUyUlV+Qf7M/66Rf
L2btVkdy4vfBJ7gJlANgw7Fpd6TFRSzMFIqagVnBdnadgFCkfuqK5YKAh33OmkaMfmeNPegNRXyf
G+tIMmRvsT//ApvbAFNNC4u4H4K2HsyrkyiJbwzK9EnRyulfbN7PpuSv8tN7WQ45Uw1T2ABEncyw
8mLDN9JUPbhvO5EAX5RchSCLp2XLf1tm10Ejch6C1HWnU8WJ8cco4mq3QHmKWPtP0iee33b2wanZ
O5o/2918SAZ2LWEDLDrQrITBQUadvleSw+HcO68MSQqdLXJo7t2WPGkovPpmTEHHVIzkTJAbn0Nb
Cz9VURn9pahD6PdN7Z4fX4i9T8r7+XpCKZZti6nxgvjh4FK48hBZ/n3O+iIwk6H7lNCaufLItydh
t9EnxvG8efarnGgHHgDONyNKiEnWR0Z1hzJsMparUC1+iaLhd3eommcBKeoggHxFRG3eb3BMcpgo
Mo9s5CZKGMGxFqag3pKY+fSkiw4ND63J1JuR0+HKo0U7DYXRBmNmtk+iLLyr6cbeE1JTjW9MbXfR
Is+9MK5RJezuHDQ9myOhstco9u53tOTjSBWd12sTY1RzEtulGY+BQnTvu1qev69MSg1uWp+9zojO
Lm/0uVwi5FFLEvZxDvWbu8Ddm5ROuSx2Wn15fDT23Ac9OqoCcroFMeN6g7Q2t7SmV4cgqazoSXGT
+Dd90ebb0nhH4Jvdo09fBFvAGug8rk3Nueoyr4DFOwslzKuY8pxRJGaUNb5rdcZ71VbC8ZRMcX0Q
Ae3dbJ44cjcgj3QvNiejBs1tothEdjrabX2xmihOfGuyFvMAhLNriEKLZDwAbdgWrWylVRfdzcfA
dZsBMWfH8hsqZQdueCf+Id9Hkkr2HwkSNoeoG8JIzJ45BqWw08JHoZKIru1K4eM34/piN2rbH9yu
vWPCDZbbxldE/WS9d1YD+NaVRb951LzfBnWYuWZifqcRGB344d3lSYoznQOKKdtjkhS5VvRZOASo
RagfjGS0Sh+lktxXh1h9r0/xUQtod9eghYE2kFHydgZDNdgKncdEFi8WET4N85Kl/tCnpX6QCe6t
TA6UwA/zrJHlrz9iLrJQU8eOHJdZdLpvpRqxeG/M0+/gX0z0IpS2Oign7JqUOjZk+TLq2qQY2TJP
lSJInaC4xE/N2BdfRK26wRB7xi8t/aCDG7Brj0AZLBqkVqLK9RKboUnLeCIDyBvzrEIYu1a5Gr0o
dmGf0CT69bHz2reGUqwk8MtqydqaXllehLjvGBh57H02EIT7rW6V9lIY9vy8tIt6YG/vpEjxEl5S
RhtS7lrbi5ZCs4XrsYFDV2t+NRbUKObE/FdmeDap7IFm3cJ5ir5IFk/QwWvaLv0l1drpY0tI92+2
CropLgTW1J2A3yxlk6qR1ggq8NEPJbaTCyRD8T1Ds+z3MU2Pmse7H4/bJbN4EA13SmUh9MQBPxK0
45wmVwW6wnRqR7X9+vhQ7Lkq6TxkHi/ZJjJi/ylKTfXSG+MsngLeTgabFGl1HT3J5ol16/TY1O75
+5+pbb4bZ8htWAXlV4eRHCe6PZUfaf07NTRf6s48GiCx937y/ciaSOQ5HBv3sXih3lQ1p68tUvt5
LKr+4rVe/DJUnnmZmZsV+S0l8svb10gOJSk1kn6xfTz1omcWPOpHgRtZ2WVsu+jcjo3+bonBVaDN
0hbXxwb3MipuGKJiPKTQP+VH/2n/KguJt2Fh/xjKp+cnpeDy++WgZd+6sM5+HWeAWVk6K59zKzcb
v1IK96/Hv8HetgLXlcqPr8pBmzJG7FrKVGU0L1wVBjZK656qnJyREsDIpFnHL5swUg8+896pBQmJ
d6HADBpf/vynVSsFlCvGxk9BP0YA/sM0tT8TICUfyoxn8uDc7l1FmDuQhunR4GE2QV8a5t4UqnQs
1CHTvjTcEeWkolB0FPHt2qGlDL1Wjv/Zvga0JSnI2w3F7ExjRG0Rl+B9hubAke1lN0As6e8SUoN9
2LwCSRMbMKyw4kTz8Mld5vLa1/NEOFQny1nrkPYbl4L4MrfDgxL6zq6B00XoTJK9JIZwvWtVqjoL
QTzdCIAQXA7POsEajfxFaY/GGe2aoptGAEvVC2mrtSmliTIDvbMp4DNE3xwjn3M/U3LnkhR69/T4
AuzZ0qX4Ly1KmnjbQIU5dC5tAEGMFy6R8B2UHsurkqlLfEN1rzkqCu04NlRKIFEA+UTxbNu+jkZ3
BhjVzEFoNpp7Comg/iBY0NAdVc3+v1bs2csTswUd8+2JAcJg6AvxHIFB3jYdVHWoXC3ioiuTzhAq
SKHvo6LMDuL1nVsAOAV8p4YSDUiOjUOjqdQoS8chAVuRv6SdHp3mQhyx83f2DCFVCflBeh1x9M1R
LJx8KYqmn4Kysexvs16071swCN+UtsDg4/Ox4yBJGamF0nTEVW95KKnZRo1iexz73ulOoElN6+SF
FnPnRiZH6Ge3huL22OTOJcce3TdqQ4hvbI+/68HnNg3SDvr0bQgcMrOXd7qR1fmpBzbyfSD3EX4B
PTA/UQ/r3iakLzuc8EYJoJGI4sYDq1pfP22mWq8gnR+IrMp/GUv42+cYill8sttuqg/8ys6NoIYO
It+mqco4oo2DpvyQuDNTvIO08YbqEsWt0p+ccl4YkpHqc/1SlUn10RGA5a+Pv/POYZWZEB6bOr4E
uq7XmVOTA1E5qwG1zhzipJN8dFrbehOb4vVrggqQT9BrIWArOJwkY0xz3lLBKzZVkKtmd7VipkCn
6uAemHqtqWxqLiRcaLvKnaM8tPmWg9k2Rrp0WiAsCnz+ElMhBUcSnRobLNI7Rb4Vl3xMGBlEAUj9
XhVhoZzTJetiPxm0Njuob+59YRyrjOvlQKZtupnMsx1TkVKDxuqF3yfqcNGVLju/dR9hXUodBNBc
0Dy3Q2qaxpryLOnVYJzG4kOvMGEK/VnlYC33jgBGmgRdU9wjh9juowdd1LOp0AazB7Jg8rT8z7qc
px+VrXQfVFq3/33zquAby/oDBE9YOPLb/hQllXUMVNPIzWCeS4YwLOY8n2fPiI8C+3tvw7NHdUVy
KoB6byEdotXnHBdaBKIUxvvB7qN3dqHEUpi+/pxkoXVJYut1Tlj15vsHcBJ8NJUqF9nxbQlp6B2t
LsyiCfIkTC6OtdCBNxfP+/LWDynxmeDKCTaZeLado5sa1myZhWiD3q6TK5DR8f0CQv/rYyv3obxU
ZqLQLV9YQDqbfFmzm8ZTx74OLMXu4FU4md/M1q8AsUyqH8XFaQYmrdfFZ7bhz8emd8AN2CZJkmhb
GuLqxrbVJGZfzWrNyIARnHcsR7/nrtOc51j0flGCpDey0oH6YHhnK9PKL4bI8rfvpnz6QZtwQfCn
G99jjBSClkppeZQXMfmNUPv0ZC9tUj0/Xu79RZTRkwzZyK2pfm8uhnBAj7W50tFX051vWVp389mO
Ztc7TZU59+ck0uvl02Ob9xEHGTbxEzV3agiU3deXsUrNSTHrqg8KmiWfwFqVzn+aOUmr85TT+j3w
4/fWYHYwgY0UiWCNiYNra3SFihyv8Nq5KJ+MbtE/9bjqyueyHNXpd2zJuogkX3BsyQHXtqw68sxI
pGXAcI/42baT7JQXefasLMgIPP6IcmPWrxPINUmbxFcjYrbl/gjc2cgXLoNSrduzVU3dl6XP2l8e
W7k/HlhhlgjcAPI9wpj1glS9LsKoVssgdbTmXJS28i6y3CFwF6H8kjftEVF5xx40NBwLLw8zera8
8jReQkb5iiowEIztfUVIDQpliPLmBEggTSC0V8XRENFdozb5A/AhGShubnwsjDo3UrvicXB0n3Ze
f0P4YbiEVd++Q7clPDj/91sHaUt6GCr+liQrrD9qlsY9pWK6apGq/p4YnXKN5vqIv3L/EtEKA/VC
uZ8izF3D3C4mfewMUClq0monBiu5v1QMyX4qovm7o8VZ5FdO4V7oOH99fGTu7wCRAxktmR513Dtp
gCIymTOnUCMIETRZPngkRr8ltTYPH8HKGm++BVJ6lACNsJn26PbCTc4oStQfqdkxLzswZhGfakrl
B2nt/YbR+6EhyV3gEiB2t9mwOgWl5cZLUIwI+pyh5LjJybTDybs+/nb3JxF2JAgHiMIAb0gs14YQ
303Dpez1IJmm/F3uxsOpdeL6U1p243ngrTzIx+73CrQDeHqaypJBuG2ZKFaU2LWeGwF0TN3z9cQo
qtMUNrX3zCAR+/Pj1e1ZQ/OFug76lWC0N5UIqwGEnXCvA6dp9dNSdeU1sqb4AwJcysGH3HnFCYUI
laXkAQGEubHVjJ2eeXPcBcWAIJubMBTJT+Puz06vw5BxzmI4l52jnCUY7WPaV6KAamLMRyo0OycH
hDHD7/DUyLVt407FS2KFn/QgH9Ly3HVZqry3o8ptDlzK/af1UJeXyg7k1/SxN35a6GFS1FY6BEbn
mDShdNqIoOCVFyTqtIM34X5N4KcoFlBLgj5DAWt9SIFUaHmvR1NgLJF31tVqvKSEJ/7jw3KfyaLZ
Cu5M9jIkMW2zgUMaJfrA+KGgnkrlxxi70/yxoxz4lLZj9BuQN8a15rE1K5fHdu+vIBw16iEIZpAp
wI1br86wa81pymoKlrHWntqqH5+WwUovbZmmHxlaH775CjLNBsclaZS0He7k/Jy0gUU54cHiOf+P
miXdtWhb8yzg0RyEtncbBwdbygaSiMMN5W1YL20oJmuExWPwSU3tMmijc20HkR58wF0r5B/wyAi7
eMTXVmIrtxswS0ZAnvS35taurw/Vm183lkKBQ0JSpOvalm6ppyDagBBRkI1lXP9W5U6TRyeE0nPx
pM2l/Vfel970IUq7tHhOKyNzDxRVdlZpcE6kaDOodcKj9SrrMmnSIUvVwKNneO1UxUX7JtYO6ox3
h1GKvzPJlReOEI+Xbm0l4mpAM/TUYKA99F6YE1w4TWnb92ZTi8tswyl/63FkKaBZiV5fJcS3TRQR
DlWnC1MLOi2KvzNhyf2cq6n7IS/19Mfjm7bzCcmR5RZyLCX7cL24ziIRqEJXC/omnM/h3IH8hKhz
8HbvfEKHgeYUNCTnmjLc2oow85AYwbGCtLWnL7FQtdNUlso5m8b84ozG0QyOO09MI4a8nzBBEvJJ
xtf2wo75o+PcWoFrRrZ3SY1Ko+rmVqD+tQW5nZe3fkSebwAdcmwPL8xWjMJTawZyJ5oVeEQM5Tlu
9Mr1YSvV3/+FHfwhPV9QmMj9rZeliqm1ehhXQa8lw8dcNESRKJscPGP3m0WhDcgBjUpyDdzH2kpY
w3RlYJodcPFeGjXvzopVBbXmKuckqX9/vKSdneKFkfqivMuSBrM2poZuLdxysAL0IcUZJePMhyha
nAU6AweP2Y4pJs1QlsX/8rRs0WxR2LneYM9OkCkAiv7MDadwGM2iRvFV9JSlDgKtnc9IIxCoD5UT
Ka6z+Yz9wNBRKwmdwKaefaP55TS+hs7pkx2pwNO7RjlqVewskI9IVEfLjn+2KQ1D2Cph25Ub2GU/
XjslYbR1lrbXcWjejCgincfpyyYTMvXAPdfb1tmZVanziCnRjeXZc3pjuNgoQ2h+WWbqgZ/fWxiw
OwlLoXyN3bW1XMTFgBSjF+ihMz31Sv2rcET23Or6wUXeMcTCLKj4PJlw/zfxjtCayE6GIQxyKArB
JNzBunRN23w1u0gxzm8++tR8cFCIPnGbt4xyuGVZHiMAGzAGqzIZI+D2P5Q2A80BfvuPt9sCAECV
gkeMpHCzsDGO1JhwPAwS3ZrOU1mVz40DRBbN7oNV3YWMUgQFhKCk0jlSrWu9V4D568qptTCwmzL5
nbK+9U73cu1SILh0bpNueark9KXHy5NeYlWHeVVeMTki3GuiEnkXf6osL0WGaPCE0Vwx9Gvq0L8V
iXvE+Li/0fgPA7IMIvyaxMWuregC7zQMFq/Ykv8ox+UbcGqX2mTj+LOo/3y8pPujiDHUrYnuOfcA
6tbGksitlR6V3CBirONFqy0mIRlq9WwsSXwAM7v/etKURIdIrWeoH2tT1uB1/TwqFjRrsaApzX+c
XIxJBtyP17RnCLS9Cf1PJrtbMlUVmXET9pkDg5yht1lsWc84mPwg2Lg/gfRRKZTJypyUeNxsU0Nz
aprQ4JaViMwfSuNWeNUfk66+WJ33CdLYt8er2gwP4cXnRcYYvVT6VMT1mwAxV2pbiHp0AqENH/qk
OSfVfFNAqdbDO0/tr8JsL4zcza9Mw/zgFGN0qh3jiOgiz8P6CvBLEKcigiR7OtbmhkMRw2VBUw1s
p1YQ0M7q7KRTnXzOm3hp/VLPp3MaV7MfOkP/y+MvsHNWwYjLeIGxyrQFN188SRXT6sLSkWe18cHA
KM/Q6hl50KRHemd7pthUqRpBZRJY5Pqs6mUTJ4qzOEECGv7m6qlNCY0WYDGGR/LnO6eVG/XKagTx
duczk6pwdGokDuX/tPlvDt/n78aprfPjb7dnBW/CiwNcio+3WRDJUWeXkXADdC7TT6Uzxh+apFcO
gpF7K9hAOJbAQMpGbR+2LKyWzErn5F0ROQZsK1aknsy4HKOD5az3R+pNyjGm1EAwgvzpVl/AgeIx
hW6l3VJmK50TBaZA1Ajn1HupeRDPrdf0jynIfjRjEUymzCR//pPTb/J8UZdcaDdjYvLKPHDB4s54
m8+SVth72E7AdlgTDZq1FUuvZiuODPU24NEuTaTFPsT7/uCz3a8FK4DBdSIc4L5bakEsNLVKI1e9
OWnY09GzFt/omqNyzr0cs/xUEsRMpUM6x81i5mUxtXCY1NviNNF0RZHKFH9PWa4XAaXqznhy0FA2
P3XKPNQnutBVdR0UMTQXoop4/JipfR0/V2AX3ecotZikGFthTF9azevWOkV6nrlftblI84s6eDb/
w1Aszjlp44qJ7m3lva0b/8/mEH/SwyKCohm/ebmSSW8axBxnRPKT6avee9TemKh7BH69P9TgOSgE
M82M43CXJEfISsIU7OebEyrFVS08OeghpdgQ1cubQt3XFaGojB9gbCkJ0VavlW0JRdGxIs0smf4K
efZzDO/CN+rmKM/bOXMox3PW5OAFTt/m45mVLpy8TeabimzjiWKO7juD+3aHAJsCNC/lV8rqVLzW
90dkczS0wzzdurKpn+emCb+IKo9P5dzlvz52pffb5BK2g5sgR5D1ZvnznxyCZSpeXyZhfcM16B8Q
UNF+JN5kBFAZlYOa0J4pUOQ8tpr66iDWprxZTJ4zGc2tRWjz2RqT8tQNVv+kVe6B55b+/3/vujwQ
0usw3ZtYWp7CzfvQMalFT/qmvuk6w9D8NMoVG4GMQal9JMLK/DpMWlxeiUoS7/Tm74nQIEkXJQ3J
tdfWiyy70rV6rvwNVIj2Aq6ju7SK5lxzwQCHx6bWofXrKmVc/aod7PHHJnqJXFMx48pubk2h5M+t
k3nPnVbQDoB7fxp61T4ApN2ffSZDAJAinqc6RFlvvTS02WF1lmZ+i0cvf2Faq3mJlOHL40XdHxKM
sGe0xcjxaE6tjYxpnpt1seS3Ylbj7140OueZCO6FLR8vbzcl2ZYgEoAh343EZGKpAHyl5DfGTPSn
OKstPwPnTLM4jv+FKWAnEAE8sAp305VTo5nUMRzzW29bfxlLoz8zBz46RxVyUI8XdX8oJNcOeQKs
SFGJzSZ5s15miynqG2BS5w8CsKK8Jbrdz1dVaxPQrHiBo3BszyYHHjUaOSOJmZzrPWNUnVklllXd
oiXuvziq1Z6T3BDXKKnEDwgk3vnxGnfOiNTylCV0WDBUitb2IovO6aIU1W3yzEyBKlU5i2/WKpR4
6ijV34+t7axOp5ANAUFq54IGXFsbppEMBjn/G7q8+RMadOgHudpXWsUv0zIdoaF21kY7THovFkbp
V17Cn/yxLUazMpa+vLWqWhfXqi+05mJWWRM9Mzix066PF7dzpxFbo1lEYwXVsO0oFDj2i1dlgmlQ
bjZ9UaPa8MeqKX59bGXnE6KxRqmBRJk/t83ucTa7JOrCnvkkpXeFURQTBFXWUweX+yXt8+igGruz
KvlsMk8akQmKl/Ij//QRgXmh59xHw41xQK4fAf26WVXUHrxnO1YA6IJSID7Ef2yxXs5YlIY+oSE6
JQOT63KvfUkYL3FQprl/y2h78bfjoGQctW2zJUj760JJh5vC3Mmv6jIPZ3NJ7acudMrz0NJSUWbj
CHt8tzTOxKt8FjIdePvtzPlCFYktSpY2Nprxq9CN+FNTO98fn4o9I7TCXCrYxKHs13qXwGqJroiV
4RZRFH2ekyQ/FWTb57dboXQi8ZNQieASra3kugFSk9j85qZldu5yc/CRNTwSvb67tvISwSlm+o7F
H9uuWhePTl+62nDz8tn5GMVIUYdOnXwci/yIcLjz2cjhX2mptnz9N4ebvnxf52kz3pRRafWbSk4/
nWOasEd6N3uGoF+gmMREM2LRbZvLVEZ2vhhvXDPzV0cZat9Q+jcP0gKrSO4ruwvkChCz1/vDDOI6
plw83Kwpmjsk5vv+pQMkLt6a+eLdeBf5cnJ4hb6tvvd9OHQ8JdNNcLbPJI/TuzyumgN/encOsIKX
o4PsgZ8HUr5ejarl3tAZjXrT5kyclrGNIXJ52QXISHKwoF1TXFIJEmE52/5gEhn9PGuw/e250XM/
d8OBIJcNIuCNkU2+PL5H8p6sYmo0JSkUM3IUmDxQ9s2xm5aycCzByphLmFzVtld+DGNvfunoNFxj
gpLPVBins2GEfzWh6b08tr6zWOILycgjViOZlGf1J4+OknIxMUlKvYlYM+nVOB4YtEKchCHqg8fj
zuGyUIuqOC8itUlQP2tTiW0lvcM835uKlje8lf7j6JqISqXjxXHyd0tOD/bx4u4umsSxop5MZMiU
WCKwtUVhlAB4UBC9NbBZah9y9p9uxMV484GRKm7kXiTKCI5t3yt1NpKEa6DeFKNiNuDgcLNLsPha
5bQHj9b9doE447CAKcUxQpxZryihrZb2fabd1KII/xq7abwUlVOejAp8/uOPt2OKJBnaBj6ect3W
v3tA9ZTcbcJbOJWi9oU6WRe1Ea0fRh7s1MfGdnZKZuSMTpDdf2p263WNRYz795KQxFwRf9uFkd8M
ve6f3mqF9547TX+T5i6k8rWVJgsnmv+pc0vFWFz6Sk99eBzlgZX7c85gX8hFdKshZ9C8W1txmRMZ
g0y1b0otymsqqKr69ogsHDOgxUvYj9OJgsGbhdctMjsq0cQyMpx+hb/9dJGLKOpSFBCcm1EZo8/p
KZ8Us5oP1nYXcPKOSKANBmThdksNG0wN+FioGzejhqVoG3X8OYmZdhAZCrpPkXEk+nJ3LogwACTK
sRfAOXnO1t8ylpNDiArawKhFHaSzKE+FFmbfHp+Lu6PO+ygbFZSkeWOACa6thGFBwymJsZJG4Y9u
Ngvfy5vx3dQvR+CT9YK4T7g+cCfkWARNNJ82B50BIbBlNa2/Vu6UY8aebMOftFE50phcr+kfQxLo
C2SC98HY7tQIl3w2l3G4Np5WXKNpYHrPUIt3oqQI+pbP9/9NkYXQoZDzdTdrMiKkaFxzHq7Ai1Gz
NNqPJeLuv/TL0cjTvY/HCyk7x5xyeu/rfYpasO9p67Kmjir+6CWdn89GdXq8nG3zSm6RlNRl4iAh
9B09IK4MPfVyrLSdGQXRZFpXUOftiTFu9iljUNBnu1SQiFX7g2xOHrP/RQKv35F8mIeK48FAv+0x
rEsGtiNKMl4jzVCerG6ICQy7Sn1S7Yk+XlKrz0z5064RL/nZzszoIO/aOTIyAObMQG9DZnqTNyBr
LZJlwX5XKIWvItxwakUx3/KiOgIpvaKD7tbKnBRw73LMzJZUVilmA0mmGq9z0ejXMNS9J6VohifD
jFroJt7i99oyB1Pi0T50C+citFw5z27n+JY2lc99LtprsaTOl8ebv3PELBosr6IqkgC+cQVx2iAq
PiR8gw7x5CVCmGAYivDgxtwxCTljmKH0QWlHcoo2ZrQ4tVO3ABhjNszvKhjU9MFUkYZMljY8pyMy
fVHW2k+T1XYnpFyaS+TpySVxmu6Xx+tdO/R/zhzegYoWGlL3YNMpVbo2yovx6oSx7Weeq8CwTzWm
6oXddUDT7+By7Z0x8HC4QNoJ9F03ZUjIvqgnUbC+Ik3IbLGIRlyvlRUtuUK/PF7avSk5DJ7gjxI8
JLhtTNEui6ZMmsHSrHH5aGSp91teZukl8fS2P4hf9m3RlIPhI9m98uc/vb6WVqLHNbnjNTFrcq0W
BQQE7UT1LnK64bfH67pr8eOdSOxlJVxSKuhmrI2NjG3RoozZ3na7hFWQDU3U/z/SzmRHbqPZwk9E
gPOwZU3dXa2WZE2WN4RkS5zHJJPD098ve6ViFYro/y5sGDCkrExGRsZw4pyXWRfGeEwSr7e+zbnv
ftCXKEhDZ0Qc1KkMp91Btbs0O4u5R1ImM4ciyN04hevLQ+edwABlA3Q2wKVc/jAbDafGmr3xGDlF
/tEvCnlIgmB844SH2j6dfTrUAIqBcK5WKexS6/qAVZaqHJ4stzLDRg/6jSt6cy8UAdQrwPjrmkkg
92LpIoE7HZc5+F3ZQ7EL7GlL3uWKaY69gEyieAJXMXHveha9401pNKOdj8GYDU04NRGs23ZTL304
IWwAV0gDSDWsxeg3B1uP8vJUNFbcnSLNbMUZMnSz3A96ktsfiEXbeZf3Wto9CpcSfDgbUmzVlm4Y
OoAqmk2YIOQ76zBTLouZdI01HcvJ/zYvrnmAg+47QotbsOMb50/QAqMtMI5XnNilLVkjyj42tMaE
LrUGdanId2U0ba1y7f5ex65UTZi5BS7U5Sqj0U6uyLv5OKp70i2I8unl2YqjJVQ8cvcv7mVioHwt
dvTK1A9jHwISa99XTgTkiH4fS60od97gm1UofGs5OM6cnXPTiY858Pvv91d9zasvn1ryKvIRBmxo
XaD9cblHmQU5kKrWObZ9Hf2OEqcXJxvSxiysg9YIvvP4jF9TLQYKVaejUtDwZG4cA2GkwSF1Y/s/
LTBnG3KEuZp3AvHV6CXrPGBZumYrskOxuPAjGsmg/fIHc3mmwVR87Zc275/sOou7h9IBEXNo9dI/
m6WWIdjUaYqmODLdr0sWaSKcxjEx35dNswja+wu6vkBmnebBHGa3+lRGzeg+DVMzx4o+PC9/6bYc
o1NUWk3D7XDSudtIdK7NT3ELqqkIhbggoLo8tMxEkShaDAudbYg7EwQEGfnt3iaIqiyCRABtb6bi
SHqvht4T2Lsnz5y9owGk/qWWvfGEANKWnvF1QEvQzFACMyxqDtVWe/3jcerbzii83vNghWvKD1Ba
asdRi+eXJEcTEpr45HuE7vbelnI43re9GysDRqMMSbat8irzcuU6K7zal65/tA354E52Gs6N9dMR
iCrn1csUuU0YRW+sSPocI21wGoLk+C61fXtl8Eblm1Plds5xLGAQWcZpPqbMAG48dmtPyCqK54WS
lqrfMR9xubcY1xXT53SORkc5RAM19bMfyoCGtJO8qUH8uiGoSlzFKaj+5a7ynrkBvSqpvxwRJhp2
VjHJv+fMXzamL9a+kA1R7KHETggDm8Q6XoqHyuoUBO2YCXhfdsOydJ+jeszHsBVT8MMHZC3fGA2+
LglIC35LzBN6ksszHAsv8Ge3cAkYljEc0i47jriZAwCXLejUjc+lxqPBtFHYBQ22qgVKt+oMb2Yp
CcNamC0mrJo62uwJcgH7+1Z/6yCV6aHxpGhJ1p0lJ15A7yywCifTVOz8ODf/iRvRhr07RR/GpfY2
TvHGeop6QYUPzEhD9nJ5igCOncZQWAgI2uNd3NrUm4x8PkWyE3uLbPF/WI/Ai6Y0YTVFyNV6JurD
RQR07NhmqffMKtVxLpfm5HrDfCgNrfp8/zxvfDrScTgP0IAk2n2Nh//wX3bmErKr9chbq281BE+P
wqjm753fZA/3l7rKS7FINMYUwyXhGCCX1VUzxi6FkLGIjt4ku7+boYnqKiy8oez/Hvym8P/qbb9z
Qh8lOfMhgU8R7saa+Z5Hx4jnc82ToZQBi0Tfm1XGTBZ1025L+2r9NlEHI0PFhmiMMeS5HlOxKRw1
ra15R2hoir09zBBijOLX/ZO4tQjtKbgLqGOSRq0eQIV3DbxY4LqzQO4L5vzD2e23ai3qb/kzNlFb
UbUWn6lOQpP1KnMMOV4preBYzKN4HAuh7ZiF1w+TM8gPcx3Fj/bi6QeP6dJPnjS2iOuvN8mbqOar
WZui85pIEoWZRhZDFp+ykRw0jy3j6Db5z/snecOmsE718tL8wP+s31/Qrn7N7GF8SrVZxTrIhsdh
Qbcz3XfDEvwwok63T3LsA+OvyF70KCMddqDdyHy9EmFcwzty7Mcs6J8nZON+Md8ybjFCXp8EfTX8
IukI0+ygdy59iJYmUTbYcXIS0+ierKx0TkNXNm9M3bAZoMUgaBTCmJhk5e/byK6tdCmSU9Kn7U4X
RUIpHCq/+wd+cy90CYk4GNOhPHy5Fxr4szfXdXKy/NoK3SmrdiN1ww0veGsVimSUyrBdeiQrT1Ei
SdswppycSgri/Kv1dyj5VBtdmKtVqJUwhq+kOPkuV7AVOQVRbIMzP5VGkB4E+N9dlvdvZVekeQWD
PGgVghmgF+tej29FSZNlWnLSCjd68odA+6ft5/rH/e/y6pgubvvrMrTKqLRTJFiPXCya5U6DQCRV
l6X7ewngzf5iekkDt7Xjxh/aKCi6J01qi/6cNbb/S58Z0RyJRDwPJ9ynY7rvJ5CUP2Xd+ijQB0b+
CUJuhOll6cl3cTwt/ZOVVGMWLtCpJicJBjvdzU0Wi1C3qtQIdT0ePgp/iM2NGO3qkWJvcAMBM/df
x1ZWpq0qk25EysTeWiOsbBuGFMh3n7Q6N98aebIULXdFgwmjDDC7S/uG9MSAFctJT07hpqTG8L+n
tFHCLEi3lIOVEa++GJVgBSCgtM4brMzzj6e3yjx3hIsyPcm2RFaOPM+Rzk/c8V9z5X4YLGfDV944
xdfaK3QvNIt5Yy7X09oE0KotspMDDUW4jP3yThSRH6q27fG+Nd64WQScCvijeLngrL9cKgvipMvy
Njs1uVmcAr0b905uvVVOl5ulok76CMxq8c6tsoTOtsmIzT47aUZu76yqrPaeIaIN47u5F/IdyhgO
dYV1s8ea+llqGeWplOzvMI4G5PduvCUHu87mXvcChRkdaF4KIGeXJwbNfdumqZGdpIcbau3KPndF
aSDGbWuiD01HyF+z4RSPdlV239/+tVhXEdeoK7auedblGOdex9pkPwgcjOa81+rW3eiA3DpHMiAS
EjI7FlMn8Ie51+1Yt7DXZqc6TxBPSCRQk0W8VYRKnSMNR4p+Kvmnjna5SlFY8SJLPTvlpaPvmB9i
ZmHRg7e+gkSxryKe3F269+tORt4NvYTVJz+Zi5Y8BOVABi6KL/c/y1XqodS0oCNTqGXFmr4KG8bU
tma5tMWpb4do3y5UY3rLKecQVFB69JrO+O/+gtcOgqoMY+1M+dI7oVt1eXZeKdEImykeOUkv3y/D
bO0b1Of+c/NiwxVdbY0giIIJIDpajahPKlv5wxbG2LVHvTPzkzEhxnC2R+bcwypmPvbBNukXP0+V
ZM7k/vZuLUoDgfiIlkyAc79cNB70JvATnJLfQis06+N48nvhfmz73uFo+Qr/3l/w6jzZJTODBEuK
MZqU9XJBqy68KEqG7FRMZhMcosQDeVQnnn/q7craglbd2h7xL/bI26VIAy9XI5CNU0+fWa1J5tA0
ZP+lEZH/ExdtvYs0t90SZLi5oOoU43yJbde9gt5leiW2cRuIOrbvtMgwPmrA0H80HUm5EZflRoB7
az3GIsjCaRpAGb+6Dz0V5HwBD3Sq5jlrd+6kSQuSnzh7KEcv+ji141vn7BkcAEjAK6bCNgaPzMsj
jaOi0AyJUGhULXSFI9qJiEal7zV4LY/3beV6cyyFQgJkQiT+V41xETPGVUxWdfL4UIxg6M1Xx0PC
MswRCK0eEFlv3lqGZXeo0TMRpHDbTH2sd0flCb6OHtDnMMfUToIvwOXExke7vgOU5UEDMTyLWybu
uDzC3O/MKaWPdJoQYEXwtYnSD5LH7vNix8vv+2d49cKwITA6zB/hNFEIXnkVhoLaYk7L+kRjx951
Oc5737WBtqUN/DqqeRG5qYUUTBucNta4PjlbS6SJ9TWnOCiyT6ObCrGD8i2dHgiHvedxHoM8rP20
FU+Vn4r4BVcXf2m81J8Bv7Tt+8HNreGndDPqs1ERO1Zo64wyhXXhONF7tIWZ0yqSbvoKKsepdylE
aMsTI3mL9TSD7HbDNJadcxhaw/in9ochgX3UcaagCT17rN9aSVeGwtCPSa0Zemz+8/IbBtWyzIXw
y5M20TWTeWS8a7J0+XL/611FQKtV1A35400A6mSaVW6VfL0g2xMF+bsa5qujRNjg4Gd9wbkmzeeq
bYrT/ZWV41h/Thw1qCHFu0gZ4XLlBiiFiJEm5ppr6YPVww4YmUO7M6bG/csXxvzQGnH62UdH810s
Dcz4f1ifgTmwKegRgcBdrW/Ho9YaRXWqBLTY2lhm/yRaPu0QRS9eGmEmOye353e9JoOvKc/+W9Ng
ivrM1fBwIPZEaXr1cAxKLXmpcq5olPuPriWX90NOmHF/k6uRVArtLMOUCMUthhxAtq92KQIYSmRB
dAHXSNM/6jA3O2GaIuf5SKOVeXU3NzX5bzJYWhzqtbeUj2SlrfHUmMLVQ5QkfSZMNTdpoKXMNVio
bXMqd03FIGwoPG9q1DiUnu5QDstSNDaq2X1ErqHKzoOVd+6GuSqjvzQa9coqmlOq+khBrMJZTsiv
kApqqATLOpyLwtsV2vDZt7TlcP/k1MGsV6JRq24hBHD6mg+xy8cOynuglNJeHCNEcgYBUsiHT20D
r6o1GMWWYPWtvSl1VXUXVDi9cqRGPvrLFOFI5zouDkuWfg46LdgFZrKFt7h22YS4vLDUnhmHRvrr
0vQnRqYGkrf6FGdtfZCjrR/1Rm5hla9diyLxUDNDSruYzvrlKubS+MuQWM2pD6LvvPRyZ0vjgB/V
dwKI1M6stQ9zaz+++bspU2cKnyE6KsmrVXMRN81YTM0J/uv0ZGfohXStRKJ2KeODXKzm6/31bpzl
xXorN1YucwJ4eGxO0KLoj4sljVCS1+7ur3LDNhwSHiJbXgI1Xn55loNPAJSNc3Oq2jZI96IrvDns
a93ae1nmbXjmG6ZPBxenBLMdw1hrGcY6gQDaKuvmVNcWqLVp/D1Z8de0qn4tffTz/sZuHB/On+YV
rpBxv3X8PGW+FuUVUVbV6PDf1lq9L+1gK3a4XoVBOWojCgaH0OI6z68YxPcz8PmnIvBEKKay18LI
lfVb4UKcFxEjPB0KNkW0snJPEm1aH/3d4SRNYYStuxgPLtIk+/tndm0MVERegb3QM3CH1f//480W
SeT2frX0p9Scka+IJp7Ng3TMzD65S+lvDQNcmwONX1W9wvZoV60RJcgVZ4Owp+HkJcwohX7ni+qB
mKFIX6KmzesPjTC6t03cqndLNfdpgbFPqI7WfQxN9wpXGPpMldit9n6XartisQxq38PWG3l9nArb
BaWNUnmnALnKcOifNXpraPopQm4aFuE03TelLx57BrI2eLqv7JBgjoo3fSa6MwzjrOokOcZeTVTF
T3HXTvs+btujwkxuPPqvkKWLt4u/nnQGhATKVKAw1Bf9w0A6IxryxW+XkzVW3TfDxcGfjCpOxS7J
x9g+DChL/A0Podmnuyjrxvm5NmoxP1g5+NV449dc75nGCPENSQ+NC9q6lz/GLttRs4bYPgXIT++i
3tNPo29tdahfh78u9wzoDOPERlHZttfcG96c1K4OfOskSydfDqL34u4ls5e02tOj0vwwdZOiD4cx
m7QzeNAASrC4MfJnQdFtIeObjMH4oqdd5eqnZfZayWxIP2vf+kFnXN6naGt/qlxACod2SUdoxZqa
AZmiBV/ftLWYSAbquF/2uWe25j9BunhfO9CiRRp2Q9F4uwQxpPlMAb16ccqq6r+WMPZCoOSOTRM2
lSu8Q9M0rfHQ6iAZz4OeGflBysYdXsqgAVnf1jKD28ixc7lf2sRs/qtRtvxqFcIWoYydpDu18GDL
EGorJsYb9J0XcxfQCHya07kX+5jyHboCnt34D743R8XHJU56lzA/mt1DZHRR/2VI21nJFzNP8g5y
niA4MlBTJIfF8fruUFVFFuxhpNYWSjnTPD5I2xzKh6hIzC9WsCw6t6ZPnH8gmNV+NzWQ7r9LvYnL
H5EVFfpz4XdZcYCkqor+u+8Tr61MzbYRzRNogAtbo6+nxphERhvwJALR7F2YPXdBMW4pCaxXwbbw
EFQfSXcp2K3bPYhvtpK4MHtG0UonV9SK/bjEb+2GvK6imi70qNX1XXkJeqoMZcVO9txPYjpQJFl2
A3MqTL9A/3T/2Na+Ty2lWDzVIKp6GVdLWUk9m4Vd589J4Rn50+R6kdzB6b9YD1UblVsh7vopUcsR
/FCAVLiHKyz6UHrRAile/lwJl8d3EYw6aJ1jvcSCjjKjD4N7uL/BW18MnjyYKHi9GFpfhbr0MJI8
b8f8mWPujqIK5kMGf+nD/VVuHeOfq6zCs4gcSpdGnz8jQBSEremm+1q2fdi0abGxoa2lzEt3Wmtt
3aXJwoacpn/2IYh4b7WD+ECDeNioIt08O7ifFJkRtJfrsa/Ka+BAtVhqigcjjLORjA85zP39s7tp
E/CnqOcQg187bg1ITlb3ev4sM10LszQ4Tb33bKTuu6HbRGfcPD1yYgq1StllTdSlUYvIRGPlzyMU
l7uglPMhiob0yc/GrQ91c1+MXeOU1FO/BkLXUz2VNFjz59RaYMvJ9tZUPQ2J4ew6GW01YNa5lrpY
OAWePoO0jjz/0ioGCQKjgr37uaZJ/M0TYrFCU0DaFmaGGK1QVnNZhMEkh2m/FF5n/Q9+hK6q2itk
a5SJL9cHNpAbVlnkz12rWdi923dUCvyx34EAjTeuwA27BKxFVs7MH3Rbaz2Xvqtl0WXc6d628hf4
LusT3PbR6b5d3lwFJVEKqa9TPauL5iY+sWaB9VMHDPZpbacPUy+3SL5vGCQJMsSadH8oM6zHZhjm
pZVqEIYkdTFAy+stT7od+YcShMBGDvkaqP8ZImEk8FxQeabLRDa0hkMmEPIUcTEXz7KdA/NglE38
k16JWMJZBvW0G5oa2rrKc5F/b5Mo/10hBm7sjNLTEclxjeVdrTnL76Grgpc68wMthFpPtzcw5bfO
nWCR0ieNOIZ4VsHrMujGoBVR/pzDMP0DTdGW9q82/Lz/dW/cTpjtoNynPEYdZ83CQBDYpqAl8+dZ
c7/kVvrgD7q9X3LnCXDj1ke+tSVVZ8Vc6fPR67u8HW2SlEvdVcVzYvr1sR3qFPLKGa2ljVt4cx1l
rKrsp8hGLtdxMVQj99viudWiYp9EswwTL7X394/ulsmC3lHHpuge1kDyNhmbtB+a4jltrJfJ1rRT
rHVLKOd4C+F6az9I6VG85PSA/K/OrXYogI3SLp61JR/3ZeDNwDKT6Xh/P7dXIdEEE6KihFWCUlQN
mBrHL54hniv35VzIZ0Xk8+N/WIXnBedI9oe47OW34QW1ksF3i2d0Cusjsxlw9QyAkv9fq6wxwXCv
640Za8UzIEFqslIQpfZvpPtQjKyg/7iaINFhyWA7l3vxYraYUCZ/7ts02tUSPJBbt2+dQGMV4Kqv
w1ekslcSWqNTafZQ5/PTXMZdvS86YtN3Or2Kz/MEo8WGFdywanJHFX8oxCAQ/9WekjS1YRuan8TY
gDPxK9vdRQZDBCK19e/3v9KttUiJqXdxgIQ+q6A0cYooQ4RgfjJbvz8h2pkXocl5fjeKRG48Y+p3
r5w+MibkI4if0g1fRwaNPs6VbJzlCV4qbUHRp8/7Z+kzjHTIXei4DrlG/X7nF0G+FZRcXywFvgPc
wsgZU21rt7cUS23LxjeZmRnnb87YjPvMQXD4/mFer0LhhnIKtoLFXHGl593UcZ5F9GTG7nI0o7l+
1A3ZbFRurj8Zq7xybeG+fWhhLs1DM6puie0BKGG5WB+AYjaPg9YYx45yzsYdvv5iiqoWaBpzHihy
roXTY38Z58lLo6e2KD14MNzyp6m19nvArP7emKH8cKW1ldlev4csyjiBIuihernuxpmGKOcpZ3/I
iKRL6A7BsGdESjY7mSJg60kpk43X6uY+QaJQ3mOjZO2XR+o30TwaQrJkOuphPHnJsSnreg8Ivj1C
qT6Hmet+frOxEFtAoAL6RY3Dq9/0R2WsHCLH7EZXe0ond3zWxn54z0OcvrG3B2OAwidRSWG6BDru
1Sp809grS51VEg35VDc1H6xIb0/39/LqJi6vNoPmDmTw7INi6bqyFvhppcdaHp9VBWj8lCdWQZUo
rTvxuYwdP33EkxuwnKZ1L8Oos8Zh3C2ZbSah0+pxFhKZl9GOTqv6YwKhl5cgdWa0IpLWY9g3qLri
YFtF34XI6gbOERRBOezQ1c23nq0bt4sXlsgU1Q26UusnePFFXNseOxGtlVGA6GP7tyO8VjCct4B4
3ji4Gy5DZUpg/kAxQjKyKtMH1J+CxKmS8+JMrn4YHK9uHwIo7fyTQrwaz3Ks+THSsIfgazy2VfzI
LyypwCwp5Pq+kVUVkqCO1u4s6HjtMnSieYmP+PDxszl4g7bzZyuq3qVDZ/YvfR6Bbu+EPun/pG5Z
Ro+u3dZjFyKzanwd+xpe3fs7vD5PUkBCfDJqXs4rMTdn7pZWF3p+zpuSPLqf02MVxMWLgBbncH+p
a8fBown1FzVeBtQIbC5vlFtVFkDNrjj3TBMjur5Q3+t8HQkfrCeql27DO97Ymgu5ghplIXany3y5
nt8EuR6ZS3GWUdeV+8WJCn/fMwf1l2lmgA/v7+4VM3t5x5ihtSktG0hI8I95uRzzfD4CASxX2vAS
VuEytNbwtw80xNsPOTzzVdhXaeChd20baRKKTDjxboQ1qvlgJSUiQ5kxpD+szq2bB4RyhHvMM9gw
npOpLY3QKeOg+hqksGTsm9gzfwEoj8r3QjpVc6zhoEkObg9V+pfCJBk7ataCLPKUkNq/OJUMflFv
ahl95/cEZ6CDujgVEp7BjW98dV8gGdIVUoLGKoRoa38my6DK5pqWvpx6O5w9LdvnQbEl1HfVtmC+
EbgLHkA1fpT8yeVZi6ZfcstGcb6j3n2YO0Ocdadieq+LSgrciRlahduczMqR5xxxj5OYl/SNeFmm
1+nbMQeulKgoMax+QyLgLosdlHEDQMmPxhiJT0aSiE/3zerKiMHTQYtMox+WSwo31uVOhwDirtEI
unNvRg0cIHOzy0pmLhi+2BIuuP52vK18NCYtQdTRFL9cihauKJfF7c5NYf7ogbTs68XaaqGpv+Ti
lrAfsk5K0dCuQWSzio5y6PH8eFm6M1chtw8NEz/mPrJTx4J2Q4zOo07lwD2MlDr+Q2Ejn0MhLG3r
FVHfZv0rgPK8YjYYdlvHm/Q7ROu5sziXbV2/OKnMTlNWjsxMtA6amYMXn6rJL37lo6u/cdIUswFw
j4uAkh/6tTWYe6aGanfRIs4gT7/J3B7eR4P46rS+9aRnSbHhlZSPW21UMS3xYpKFKXD35TcdoVSx
tTTtz1rduQ+Rbi3NocnqIgrTuozEbh4rSb7c+cuWP7zy9sgwENYQIhJvQLCiDPuP+IlesKNrYyTP
ZZe18ePo5Wy3NY3kKFvZFE9dVLfthve5/qysqdohRMRKhm59Wcq2yfosms5ikUQtBdRW+ruqiyBQ
3Qu99cU7ENRz/b5pkvxrXYtlPr71thInkLETtyn09JpkDfG72RgnV56zxnC+5UWgP9r6guq5xY+6
v9T1bYXNAFcLbzxRKg3Ty/PFM5pNHOXjuTDT8bM9ZPP7GeWujWTmxomqYgdoCCBooEPVr/jjK9LD
0jq9wIu6c+5ouwh6mz7UGEkqD1Ut5+7suD3Y3o4kUYY6ldZyw8temxGBFwQ2WDAIJGs9aTYMhg0p
+DyfPfAfqhCSu2JXx26ZvlPUGYgjoNm9JYF87XRVkkFqw8SI4nddecIg9UeAbWI5x7ms9/EwBmGg
o8oXO1uYoFsr4QlxRBTIrocw42UaJureOu7QcR/mpREHCzDjyWimLbjTtStg4ILWHQbKjbxizlFE
L1U+t8bZK5xoj9KQKdCSns2/CA3TvyxDVi+jZryNpJy0ga3h5oj2KALCKbYyU2coiHd7NBuDUfgP
QUTWHU5p231MarnF2nhtrKgOYCKM8itXt3Y5XhYTXbaOeV5KCulh5RgJaX7SNv2xpRPQ7+IkH4b3
rlGO3+OxNrY6iDc+JpkJgHuScnA366KqF5lwDxl6fLanVj7aM0I4EXIYj1VqRRv3Em1Nbt6lZ+cR
xQUgkkZmTIxxeTMZH5irJZ7KMwrgsnpfazIbwlg4gAdCQD90quJOLtk+NgwhHnGXurczRWJrX4oq
zeLP7aBZ5dmG6PezFIjFNLvRXfSyDke7ysS+96MlPXhBmuTHNMhk8dWNXPqusghFRYKaYEVfSSu7
nQp2d8sU21442Fp+rJK6fMp53P1jPrXiEyJEDDa7bcofjv/x7USGeWqBX02lVzAtSHjohbZsB3jW
HXAXUNKU9a4cXW8v3Pm/Nnfqd7QyvfyDYaeGda4rmb1UvTc9BE5hP4reibJ91OhHD44ncXDmPBsY
LOpFgALePIvQ7SKqtXpjGVnLj+/8D13RyG5XBm08JqGFAKa/E1rgPTnWrBSz+/m5tMxx3g3DrP3u
0JOAWYD5th9j20XRbkqN4KXy+2M6Igo2xrAbAJIsPnW9RX7nL0AHdx4PahiDvTgBj/PgraAQ4Iai
r39UkWExzKLnwMpG5+ATMk7h0lT6jBqcPyH6aS2PBFHNPgWX8hGCyXGEKMSdduOUzcOur92jNRdB
KOxKB+4U1doODXqUXqvMTKJ/B/7AD3tuGyUuNCuKscDMq52VJUl2YDBKDE8wCTBZOhcDcBKZL4H3
UJh91IVuGTlAxeKl7PZWbrXNoa/a2HigyhT9betT0u35OAM3uBqGiZ+aLEsZJsJhflzYutY/DkZc
IQoAI4LYqN1d3S1Qx8wCUwKFEglM2+ohWgYHBhzNRhhY+AmtJ3AHn8xMZHY4err4/Ma39XV6mg4l
uDwGtdfgjSBpDHO0B/usUbU8QN37rQBLvBErXEXCsJp4agKODIINuauWRezOmc438fHHKUxCCpwT
7xZ7EWyJqfmP+uzX0c63Zce3brS8+oA6gZ5sBIhX76v6FWhH8ANQaEO559KN1EyJazQv/fNk+3S4
Y52eX9CJd06TuU9zkGzpK11/RwJcoMtMzanK2ppjYhyHPtXSwadkIlp/78VT+m9SRUGzp9Defnzr
d1RscWp4BjlCRvRWj4/e9q2eUME5SyYXdh5jtfupqt/G38sTB7kBSyjuWda5AllSS3biGIdxFnUW
4MraWCQHb4yqt8nAvC5Ezx5MOzhsQCivXAt/BGPMq8kI1Ldz1gqjg47TzuOvUlrdr96Z0g/3j+7q
OylwAAk8FCcqpLbU//9jrdmpJROgvnXuTNEuO0jvhPs4Z4Vp7L2oAkt6f7nXT3HxnAGRotQBMoto
lnBhdRu0UdWNyoGSYtzIgZKiDKJQz8thfB9EyVTv56wM/gJikqYPoOaoeTuLX0LwXjqy33djK913
dUzM9gRzc51u/Lyr2IlfR78PNnmVtXIwl6fhd3He8fAjY0wx+NCgPfau6/QJYT2tpuAzec27srOY
2r5/KleXU+X9arBZMUZQ+V4dCspGEBaai3uep8RjjA+c2t/x1BbeCW4WWR/I5Ze39tSJW1Q1w1Bw
4WtjbvM0EtkQ1/hZBolg1fG0J/r+/ri/v7WrWI3wyKNY5NNXNwCrr050sKvEl1E2n0s4jQ9pb7Vh
Nsr/giYPPnuoK+ydOrI/xtW41StUD8WloRFLMRJCGEz9AV90+SmtLM+9MW20s+xt9yygFnlCN/LN
tUcqNYg/Iuapq2nBdYFqcFIfbG2GUC4zftix03/1hjZ6WYJ+C7F+bZtMfUGpDA4VBTFc6uWGGG4W
feW1AYlgXvw1DIyvJlXvH1t/FHuv16Nfbu78e//rXRsmgBqVscA0Au5wPYk89H3azHSI0A9NrBey
pcIgYjO8Yu+LWZtPidaVWwI9VxZDdZWmOH5JJfdYzuU+K5oVle0Ap3UMo/nWL5P3YKVduQN+E8Nv
HxfFQ5sX+c+m6o2N4OOGzbA0bSBYxkHrr2s24JIpxEo7OEd5ZB5SItZDkE/W/7IKHTWqfZyove6/
ooeeCl04wbmkcB2OWmQzJOW++QHmGPluzHchO0R5fGX/ky57eG+14DyZUb2To+Hvu2bsnt2aGvl9
K7l1bIpAFAwdqo2AaC6/mNdMgVxcFDVFmRk/qS0276qqTH7fX+WWXTAgh2sGlQrB/SqC8ZK67pdA
2T818OWHV0T9e2sR1fijmBNf7DSP+Pdoi1Lzwlozyh/3l7+1Sfws10BFUriWy03OTT3o9RAHPJRR
uhPlOB30ZZg2HiC1iZXXoiuuxMtYQ/FFXa4C3Q5Ufprtnws17b13Ew/SiSZHGiscCj3IQKjbxk+r
6duFXiWkH6AE8nELZXPjV4BKsQndqLob7PjyVxCD17VGmnUWg/SdgzlM1fsB9SA9TOwxeLbEkARh
AX/ksk/cOjG/2WWibani3DhwwPtAfMiYMC1n1WcxtBrvMIjgjPZfdbCjqIEguuo3DvyGh8O1EWVR
9HodVr7cqhZ5Y2N2PpfRl1WYRc33OjLS0LDq7waQ/zc/9PTgYMJURJV48nWgOsMGms3wRyFRL/UX
pkDjB0C6/YvVFTBJ2NEWBfl1dEf7DiDEq/QJkNNVdIfCaULZLYvOsqJNkydog2djGoRe5y4bBbzX
iv7KdF8DY6hg0BkA3np5kvGkZ1BDpcmzmPxF7HPezCa0K0jkwjivrI8TSqvF0V0S8zdjVnHz3g0S
Pw01YRTfGBaQcpdYroj30hgb+a2uctGiWJUTaScjwu1h1fjMIehxEDvvG453em/UZRUz1edNPwjr
nPJUymrI9jKuav0ZNju/3uczZAHhxNj3sB9c0cqHUsI6EVojk6p7U3KXQ9l2/cvYa7G9Q7IiM8I8
GOLsgz1UHrgYp3PTE/qZzbQzEELu9xLMpL8vysiChYYhj38LL0NSe4k7S3JJbSYLA81w/kaIwK3C
Mejtdq8jTQXyTqszFDmZ8q3DFmbNIcTqcc5Gvkzz01h5QwoXMpHZho1fe06yTwBMKj9SIwqryEF2
+gAUHWVzP9afR0+aO0hSLIo8hhh2WQNUXAFz3tHErjfKVzdiFtC/FMog8/Og21w5EoJdQKINt6uJ
yDrRMRorWpN6/m4Y0v/j7DyW6zbaLfpEqEIOU4QTSEoMoqkwQSmiGzmnp78LuhMRZPEUfw9ctmm7
2Y0OX9hhiDJ0ge80yM7vJRjRoAXHQNMFr5CtZrbb9tnUADQWvXKttp5sn1QL60k/mXSluBBFv1xZ
IFtcHBtjfWsI71a2aepJaO2Y3Ag3bh6KZoxlaE39kp/6NnYz4ev0LHvfKt3GuR9dd2re2x1A/QA+
CLUSQMnMendJYiLgjA6Eo2t7GNKnalHNyKhG+8JnfOUqhnYCXmtr5IGv3k1zzmy7NTnK19htJJEU
swxMs3t3U4W5bJJEvH4owFI2eH6BeF5DwtJp8XWH2ubk606+njBrnJNAaUp5gcnwcmfyhDMfFIo2
3ei9XiEqA+bUVND5umQebsbCtcNxZk/mhSHOFKCqL7mKBcN7Ywho4+gb0DYnTqJt8XyG7Tp7eYXj
741GPhl4fZsQmDXvRuOyE2njUOqhH2fTTX4+SkaHAb1jO7mRmGefTYiL/3n0NnyhT5Rd357RK8tI
REYzGQe2Ta1tNyMKzwlIIyO5MbM1qOz+p4X6YwC86GxTxQpd5cKBe/mgMTeaNoA/eUJf2FBJN9dE
HGfixptcNcFAQuYBXULzyUN38cLcXoYGPGV0jaEIbTD8/a5P4NytTdskN1YPRVhZ5y9po/2KbXX0
YWGNF0b7Cyd9/n5S+YInDIyavJzWxvPPNjtJatdtrFxPbqOhjrmlzde2NSYqj4VUVDTMR25OMcUi
CxLgStKfAJUhRxDPGIh0ItfMo5ZZVh/19Fy+xrSftbCf9GoKx6p3lcA2l6r+9fYGeOWDwHCmgMRS
kavtezF2kaWO0TX2tWPE0zUd9l8p4KkrqecX4u+XVy0VIy47bnODyPRFocrjeRy9zL5GJSqz/Zq+
0gNBAmr5QnGN27HNhuu5aOy7xhTdz7cnud/llrPFTnwckhx6MfvYvyWjF9CB7eMyifq3LOzyJm3t
OhoEmPdVGFqUlU0avT3ofmX/DkoQvlGFUOvYx26pJxalrkyESgc3Pk12pR0LXCiDcQFh9PZQ+/v9
71BbvZEPyCu9j/eFaVIkSWDKUvAab0r066+MUVX/hwlt8F+0qamCv0BaLnUuGpnF9tEbk81F286j
AjueQ9kt48P7J0R8TUrKHUHst7uW5qzvtLp07aOTdvnHxpjqq9jyLiGAXywbJB0Q2/QOqFVQrNhl
pI3a5oNSTcpxzHMd/yQlDh1Uqt+7bDQayQiBd5B48gzrz+8F4a5YNVFzORLPOp/RLY1D2VjeYTab
SwSnF1uOodgG4FUIExEh3IXw6thRm/QqFzL6FP/Q42JJ6fhp8irr8Wm+sOleDgZBjamBrUfX60WB
wq3XYpwXxTuWeEIdR1txfxY6z6LoK+OSYMHLL8VY1JQIC1H1osX0fA1bO1HsTtrekd1fYzvSIRdV
Nd4lq5PXh6GAC+Ucy9i98VlduykOE4Z3LIoJU007rfwugbr19uZ+deHAtWPcsDkJeruHQioepGst
9o6T2avI/qJ/EKZjP4R11rSXnqVXpgRCAgQ42xvGzf4kYT8mVdTrmBL9dR8rEdq3enaJq//qKNQY
UQXcYIV7nVJhZGAAqyQ+jpUZZ2FSlclPBNjWS9n+y6Xj02yaKUCl2HF7DYl8tpthKVL7GKfS9FMd
I6rS7PvTrGaXSGuvDLW1L6kNQ/PS7D2WXUU3wYwRLjl2EBMjcFNLoMnYDjx1uETZfrl6QC9AJ4IF
oodA9fT57h6dqYNq1XnHuus9X6WAGSTaRQX+fVGI1gRlWXdLNVDmpYX4fJTGcYe2cSBVup2bxF/S
rnLV29o0iE/ieBo0X65jXYS9IrNfQtmkMldHVy6pK75cVtIdLEi5EDf7Bm9bi3/6VdZSKfT3Z++o
zly3tRxMODmGFwzpRTve15YVdQ7056mC2ZyA50OVVplmoAW8o1Z0ah+JKVOL82xUxqXn95U50X1j
IIBeBJp7OZW4tZLWUav4aA1FF+QuklJFXSD6aS9z+N67A9r7pjXibm0uQMzP59RxsdPvVpWjXq2U
Ihr966SCaygQXn//SJu+GBo+7Eu+1O5DUaFvQSw3yakb8v6gebUTNVnpHKZUebcyDNcSpqCcaMZz
PWtb33/2xBiPTTloenLKzO5r5mLmMdOdiLb/6vj28r2yJTbhKlRhGA6LqN1JE0qJt4tcklNitl3Q
WusQmN50ic28Tzz4OMARCCyoXoDK2z/D6SzRXJm05FTDC1To2/qesH9B2UCZhKTq3VPCd3RLgmlF
bBvj+eJZRtnj1zSIk4gH18dcA6m9Aez426O8YBpvgn7cTRvzy9mICLtvpOjAR8CmKkdTAT0z+aM3
y+x2Ue1qvFt1M1b8IW1HO1CmFfROZafqQ9p6Q+lnnYs+HSrZZX6shF3XgdrHff19yEtHwyODysuF
4PHFceSBICLZQn66dhjYP18RDSBTWdPpPxnu9LneQFJJWXwtC6A5by/Ki93Ewm9oDITAwemhavR8
oLgaMXnL6vI0e5kInaqzI683qgsf+MVu2kahoUX3kJ1LFef5KO2irWVlYfBkTHo7B/g3V72/jmID
eMbrmF+t/JKXcueXa0gIxEtL7szbhNbG80EHG2y5rUmXjCmFdmp7E8JkGuim9SDNPrnknP7Ca5Lq
G7faVvCAcLKBOZ+P582aJ0p7dY6mWawfZDEnAI+14o+6jI4b4aYnB9/rR688pVUpnJPnyWoKDEUR
3cFocPA6vf1pXzyWPE6kbNx8hIGQy3YBZxFLF41Fl/nL+Hu/rFAUlCvgI1+TGfmA1v5sNA7gs0tS
si8IE0SDZFjQEWky0Ejaj+t2RulVSeKxDrWm+cC0DN+VsRsMnaqdCvo215rXyeu80ud7bVD0L7FZ
WI9vT/5Furz9EmhY/sW6btCS5x+DzNw054Q32u1qqR6Acbht5BWFYZ2KPCaMdEXV3WUC7N97NeIZ
2dlgr1xom+H77kStGAY6+rJ4x0xrajhYtbMg7Lpa4/8yDpclCfNGFttTjhCWqvR06L2j1bfOjyRb
h3sVVsWFYtfL+4GK+da/2cBNgN13dyYiqFLr2FvHqnacG9R2qzPiUcuF++HVUUCn0ZQiyKE8+fxr
EajmLkRZ77gSsxnRVGbaFFbaPF2SV315J5DpYYm6kaeIJdXdtpitBAXBmSCfrFkG1PlqKDVDE6Y5
CMS3d+BrcyLPg9RJKY3oY/dOm16mDDLPYiQYW/nFxljxaGWVfvgfRgEzT4lmU6vZp3tl18alZYn4
aIzZEkkjVU+Dkl7isLy8v1m2f0bZLVuNqDdcSOLuyZHlbbla1VUtTP0Avk7/QLHZubB2r51elKg3
Xf3Nv9bcjeeiVgGniysEGPtwtlf3e9aMc4AkNcyd5SqthvcC67i0eJ+AQvDgbmWU3WWJ0Q9m01oR
HxOxdEdXbdNQzN56//bXemX70YViIIAdqOzsKfZ5EwPqS+v4qMRdcuT+805TIdSI3WFd6oVyZP4t
5f6dEKqPFGtg+3LNPz9SUz8RNhhDfHQy67+lnJGPc9KWmKfML7wzr2z0ja9BlgKehPbIDjkGDpvm
lDbHx7lTW3/QFSNSEZF4/0bHx3kLD1H34H7dveZ5a9tLkpbK0cuHBhEEO4lvTGOzAXv3JwIgzQag
801XbX+geOKn0itFcoKUVtwqMLWuU6X2gmXoynfSs/hElNk3cBP0MKTZ9nsur1cWFNmvodTV6z5e
3HOpKN2Dm9v9N8tp20sttO3Y7PbEFgP/nR+J136Tt7yT6qpk4qTl+lz7U2O4ItRbQZN8tpX2J9Fs
7B6qyRLlf0bWO60Pd7Nrf8EdbssI+VoVWmcNwv0WKK8x3Q1ILwGHQt7F8suWxioyPU6f+Ktbj+aP
0R7i77Eyix7keTVTX0uWvg67VIcvpWar7f6wGyferE41VXyMJ50LRqu7oT8mfa789PAfdnnY2rI6
aF0vvCjNYFYFZoKDFuaWo6n6GSI8WWD0M7/BREN9CADJp1/Ktp3LcPFUmR9dJcer5e1N8sqWR2oG
IM7WACLA3H7+T7bX4r9hzraB3cckqge1KdMDQJH/4VXcQnOUwMkSCZp3B2sYnQo5/kWQgwkrorpS
BM1KqeN/mMs/o+zuWjzSbIPUVZxiLf1uArYPa+oY4duDvHLxbUxsFAhgkGwUnecLVixOKyjus9Wz
cYpwnq3RTC20SFTrJdDlq0NtFAcATCZ1ot1QbaktoCNyedLqLD9Bvu79sU6146bOeWHpXg4FcnUj
OPEnqmf7hLIE+ZlLW5enVCQQWMC6RfTB5oOxYl7y3gWE40y3dmtbsJB757Ach1cbNRR5kmlnBHPj
WJGXONZ9b5qXAMgvN/emW0KHhLgPk569klIa553RWFhpCCRCfV7oxtcG75JtzmtrxzNOb4kQlpb7
9vN/jlDTp2NpSIwl41IiC5p6Q6Av8rM6Ze/V0AESSy1jU4aizL8R7Z6PBGcfhrtUqxP6ETQ1Qdct
fSBKbRpDtfDUSxn1fmJ8n+19x1MLzhQB4O48oWSblXbuxcfChY3muzpY2ZNMcgQ5F3UQ64Vy0D5U
2obbJCQ5XvRtgYA8n51V643qtFTTsH1GwryQ9bU2GnnYVXI4AiobYaPm6oU4Zh8P/h2Uw/x3XdEc
3Z0xhVodzXhDOXaLJj4pzthFi9Wa5xqXog9EuZdM4rdJ/PtwMd7WEkTciTooU93dhHSbEbJYXTS9
NFlxnLvfpa495V17N7k5ttVafSjSCZxBdiHJeuVjbjT1TWlhq6LvKYVxgx5xUq3JSegGPCi06YqH
BVeWLppWu750Fb+yrIy28SAAHb4EsTaDGQPVAZCnJVOKHnFJRA9f56pKsvkwjd4yX7jA9kd9W1cU
T9k3iD9vqJDnm8d2BOjpkgGTBjqY57Y1xLgivXD5vz7KZvS6qZmRSTwfBeZsWcyemZzMRSQBiOE2
NNXkvZZOzIVFI/6kWkaCt5fK0gzyOtRT5GmjlmHSZ5btdSsqcFHA8mzwf5b1/tWzMEojcYB/Tj9n
F5Kqi0XL3ewYse+L217LhqtMas7j+27+v/OCc809yU1GNPB89XLpze6S1vKk5FkVqSKxPi6Krh/1
IbtU9H3lLqFBSSrJXUl3Y+9CqLQaCnCZynvW1M2DQD7hVHNBRoZo49xH+BCzUquxLsCgXh5uvhx2
yrRFt0B4f7itZfX0Sl3T0+Kq1XiU/aiP1ygNa/IwdfxxNdlD/rOPJXoCmdYOTjgDJLwEUHy5Sdky
AHpMgn62z16Mf5KKrfWiyE69JatPk3CXT8PQ1w/v/Zh/15WmMyo6dMt2F2ejNNiwwy09qU03XGOg
uQYYH+sfZVw6FyKGVyZEBITeOv1t6jL7GLUTg9pXuoM+aDn/qiq1CTfRjQuvz2uDcCFTfSIA4nBv
P//nFVetPlXahPm47Qpp0FF0VFbL9fvbq/byXtzoGJgjcxNTFN+L1lJgaUyqqJh71Za8U/PEeVKs
WgN7JTTt7OnJemFLvjYgxVMa3OiTUFzbhQxma0O5mJaMkAHBaz1PtKtGpOZVjhj5oXSW5vz2BF9Z
Rq5HQGybRfOG+Hq+jMmC9kyi9PnJqsv2oE+DOOtSmy4s46uj0PzYHO9ovO3bLKk6a0ZhMqvaRUFN
pkUqfHVqsy8XJvOiEo5eFh1LNM+561Vw2LvnetBnw2wMiinZXJbtx9WCTHjwFFmPj7Wmlr8VymbK
dd9U6XmOW907Ncx7PacrvqRk231iREqPq9TN1JkQNYsBOfDWJ2SF/CvBgdqRAFWOJDPD1NGSSmSS
43n0fo7s8zHQy3pqfBzA3Oaod21rBuq4ShGintWUX9S4h9WQ2PFqf4qtiXcv0cfGCXsUiJdzYuhj
e6OtCCH58bAK8WCCH85+JGVcp34ymJqC6k+h6N21bqyOeAJxAyQGc213Oaadq/SfsO3SjNBq1HoA
zN/06rdYT5YlavVp6SJRSCdHct4s5iDD3Ot+9DSJjaiuDMiOI15PYp7G6I4JGk7zoPu6BQdw8UXe
TvJUVk7j/k6T2hjDGdivdoPf9WoFXW2PZTgBHO0+IFe+qMcsrwoVSndmtGHpzep0LUrVy48Zd6wT
jhvFKfQUqzAeM9urPN9mf5sBnaBE+FM/LvOAatRQJB+ppRrqjYVHE47rnr5kwZRN5Q/I/MVwm421
q/vTrFZW0Jdt/XtG8Nm60lZlKe5b18WoniaiUlwpSD6iBJHO2CsWNrZW4ZzNqxP1biq5c824Kz80
SuEMB0WxFf1EHjUVn5aEvtE5RlUlP7fI4E7hBN+7/jTb6OHf4DaQz4e8yzLta7X2UO38GnDX8pFR
Wqjh+BS1PxV6jvZ3AwUaQg9g+WWElK4sfSvVqzxaukERAglqLuvEHx1tmD66Fi2+qMauXdwRyCcN
tQ0eWwHyxLLTO61fDBUhOrvHsb6D9N/7OSYgfTh1Wud8SBdccHBjS2o9pNySTXe5VSXeb9xBE+++
aWqtvveMEW0D1RkNUIRroXTFKbMV0/nZCbtvotk1+vZXq1gVkkgx0rKpFqAooFSfeqf3+ABu3U/z
VdUPRneVp/2i3bR4dlXHXPFkEsX1kMbinBG56k+AgHX91zQbqfMRZoNqnOpS04f/Zp369KFV0jw+
iHzWpi8LLgj9Oad3LTlr6jCnEVgPtz6niTGLYK0a2DZ+nwgOkz+KtKKZprfV/Icy2qSHDXFS96lS
Ytc40Csoxb2yVcYPRYebQyRAF6RB4k0Gad60aOmhQrb6qa21top6bxB2wJ4ZW1+NPW6leK35KmNX
ddkhawaj/IadjM3bYs6OctaVvL9f7XJwMt/MVzcGqO12o3e7Vl3pPpSDbiV3ajPpGIl65aSiHNmu
rk3xE/8sgnY5ltZHdaT9e6psMelPhZVPS6hXo+f55pBv/6ceGnuoyVT0V3OpSnmozd5SfSTdOvc4
GtLxIgqEcfkJIcxY97vOkN+gZ/VGE1iQJI0Dqj3iB5WDUkar1mXxadXWoY7GOpmnL4rVo5Dgqrlp
gW5rB7MPCjFORaShlOJgkjxl9UGArUpvTR3tcuHTbkyaEM0oO0VvzO2nHxNiSPNZLzIkz0ynbKkD
lKPeaqGUstKiKcYr8iCtrGifxsHT8u/uoso5GFfhxasPWsH5rRXtUIAkLtwJSQfZa8FodGcLPQI/
dZvFjQyra+6MlCgjKHu7ScLKtkcvTDORoOeUTV1znxalvKYOCAFMz8QwXhW5ncqbGLE/6a+Kk6UA
w7yhv0dAVKFIV5Sjgn1dnHzbCrkAiO12ateAhzHu/qRKGj8OWivnq7Uc4nwAqgQnKg8dWQgT7Ql3
dFs/oWPeo/OxzMT4/jDKvsh87rJU/aDJ3FzOmpkn3Ud70aX6XxvXMxsgLvJxDe0yU5SSfzdtYFpp
Zqbad6ysvp4rD7PbT9hfW9OPuRnsPixHF/8Uv+8EGsLuiI7FsfUK2wjKoZ9KTOXs1XDyoG2MPAuN
SnbpTbrGc43JcN1u17de2jjTAc/N7mSOO4LvNGX+o5pw8cwwuG37FtmNvk7Pq1Xzu3VjUY8pNlCN
rV03sSKG82rmNqtYd22pQrtDUMr1ocTp7pW66pV25WVF9egB7hqvhLZ0pS+9VVwVzawqp5RVRRxz
Hhrbn1KGCSFAaV86z8yGYK7zlma0KQYZQiBs7A8Zj67yUSbsiNlvVMwdP7hma+lXTdOPKJQhieT8
SLM4XT8usz52vFiN3nYndELc2vDnkWD3HvGruL3FWE1/8KqM4lG5mv1nF5eQn3EZZ4lf8jKhM5HP
E5yHofhCDCHu4OCjZdLW9OBOilTtL5aqj09NWc5zQJV+NW8EItvWFd3DUfpynsc/abNav+NpJiQ0
06HJTuUysoYgsjuVAoFnzUb/MXPMeXlqtRErMsB1iXtAJTfhFBlitR2WyY6Hh9xaDHnt9ppcGr/h
PS5up7Ke7Q8gDsfsVz529CT8qjPa4kmbDafAsaddnMrPktLWR58TtxbHGnBn8SBU4fZ+1sereRzK
3NLXu2b7m6e8ShGl8ZW8NgfBviVYP6BjOoyB6g7Jz9KOrTIoRrxyfGRGegUNGqO/0zqq9FeKI5tk
C4eszEfcTB+ILErUWNBctH4ocy/LDnuK1PppxlWRBaOXi/pBia069y0bvOSHIRay00NLpvYfbUq1
R86TEj+VY1vIaNF0mf7JSMBmdE488d5+K5EgpAU4q1vVBsWkXZWPCELlQVzKk86rGNYW6np0kgDN
5YYdXgg7iZGf14ieD7WLoTVDQpY01PJUsHgfZpGX31R3ulT5f5kik4GjWrC1CJGYsncTUqo5redl
LE4SYvW5sAYaItpqPSxu2TxJu1fDdM7M+/dOjd4riTmtQ/rJdKeepwf1oLajg7rrqdXmVISdjmAw
IZ96id7/stq1CdBQlaWeCAh2X2poRqnqRWWK01yY+bcxT9rOr9XZVcNlVZX/IRXGNRO5fpqHQPR2
30s3+sZYlxjhWrzGFY6VkTxWxNRLUAO/uoS+fjG1DZYKXNmmTIMt8B45Wq41Ya9WVyf0MxCqUtz8
B6fS8AdZrJ/e/lovkkd2BwR09FmQ/d7Q0c+/Vlab9Gsw3ToNMa+kqahZIL3pqTVkdzSNd3M0UCmC
9/RX6BL+HTWU58PZtWznydMZDsn0QMxrd8I33fZzCzzs2zN7sYiUhNgWlNeoFerE2M+HUpduE4m1
gBhkixORndiP3pTLq2rJ+9/vHorwEJQeRBuoB/st72Er5gwrQ/UeOyIbYOkOeSaPVVpP7+z44jO1
1QyBmCOkSFt+NytlrsZBNL120sxY9WeN51xuzmajJb3D27NyWaBndxRDbeRFoEnYFDDY8wXUNBhW
JQ2B07CYWnsGR6x/L9XOqX09SdInQ+jxvUiYaAQZVhbR26O/yP+30WkSgAkAjoKs7fPRCy3ppSEY
PSH7PZCCOzxJ9iXY2WujAFem08IYG8Pw+SjkILVFyqif1JxmgNpWA9Rjt71wJe4PGfVQKiUWpQxa
b5st4/NRuBLrzcjSPY2l5p4ro1nPuTn8HvDePcCavrR0+50PKWVrs7AZGQxRw92keiu1nbks4hMw
mOpQre4SqkbbHoUHEe59X4mhgKj+bS2jewDR8PnM5DyAF1oovRIbWEEOIvU8tO17tbgYxdD5RNR5
EZMAJ/J8FK9FP0qZbfc0C/trL7SbrkByj9TxHmm+S4pL+y2B2jylTlZtY0IBNd19LFmO6ow6tnEC
WYDdQr9AlAsqmaff3166F18J6UeUnYDO6iT1L6INwVw8ZEPTc7u0CWFRWhXBhnl4FKOwPr13LEqR
3E0cqc1rxNjm/E/l03KHwi5qMz/jtGtcdTxcH3GohjkJcPrCjtgXyCkVb1Bg7ltqLRQjd10aZO6n
rPSU/Nz0hdSiMZO6/UM2MRWNVY+dOzRVMvVWH+MsvRlxbHpQ+3ocT++eL2PTHtiuSwRQdtty3fBl
iYYRt9HVIsK2cnjSetAxfmoJ/Z0XFRMGuITcLFP+Kzj7fG1J0QCai6Q812jrHubOtkJnlvaFy1jf
x3LbMAi2AxFFp4YW/u5Qx/wKtl7oxbmaSFTDsuJmDpdCHdOAQov72HvoRZ0pWcjGRxh/Xm5cDC3X
2zhf0AIkx1zV07q49n8aRH9snDMDcYgecpcM0R5N56u+7dzmKVbSSYWKlSBUGXqIWc6PmNg5TWQ1
81Kd6lnt58fVHJrpEZ0Ca7xBWtKLI7OtnK9vf8P/r7z++wCBBIM4QFefVhz07P0ToPc5iYjnJmeU
2wl9DuR+k5qeVauQWylqadzxs2XWw/qIEttsfplrvUSKhH8iDbRC8swKbQvXzI8SdTb9A5YFYg6s
eOZbmSpyoHeFSPPsNFAmoo7l1d4QVampIDMI8rP8OeYAewIIAGp3i6epmM+VoHEbaU7ayGDU8fcK
KTAJ5bHXa7cIynqpsgiZSmWMKhKN1Pa9XJ3+DHROkAzP9YI0O2tc6zROIzRctOm1CTWOoUs/rDPi
ozdVjXfDEc8mYiM3Ww0R1AuIOMiyWZ18dJLaNSNriKfWl7lqLNdWDvUnD1xJp/7W6Ry3uBVdYdh3
HLSmuEFhIy4CbVoS+AAumf+1KMpGeVgsT5pXmyZfdW2maVL4q2Es38neazUSo1POH7WF9PAMDgDw
la+1GLWeLFym2z8ob1DGoCRqepEsnbgN4izLigNqgmYarqRlWoQ4mZFRA3adP5xRZj3FKGqc1bRo
hsOKO5QXjMic/BB5XpQkuDZeXourWLk/LfYyHuSgT+6xi3XtO09CWbDZ0VM9qas1oIboqArJb5f3
6sNULfYj9lZLftfnsaVEMs6q77AK1T+y15MHhCTbxR+QhKcyrXiNemXBf+58A63F/yS1VC90bLt5
SJ11vmsrZYDIac3KTb/01nQoG9ELX0rCO18fEQ4NnKLEPja3EkcEhT7m3k2WO9ZPtaDCHdGgyLXP
VGnM5SapvfhHpudpHGq43vWBl3liFb6dOasbZKPVPZZ2jcTANIm2DVREwZpQ06aJui6UTDke5xrp
x6OtCrV+FKq3lNeOHU9JmCRLMR6nBobrtYhN49vUmmv+w06EW5woy9XKyTIXI3/Ajm51fVBwuuJ3
jePdtfY6GmswaorQ/oMcrT8WxWKmh1ybqaP7FWFD/A3fGDf9TTW2+C+VIh2OapVN1u2S0EoNVbMG
tVGuKZ9kWdfKeSjbtEuCQrEEilly1lYyI7XC8FypFdqvet67H0pRZgNmd4r6DUe+Vpx0Ubk4lORG
4gx33tw69c8Jd4QnM7Oz5Hacy+bT5C6a9qnEerml0Z8tlKnSebXPbtvUGK2ozpQ/WV62WOHSeVp8
FVPD/TPTkh79RR+mOUiU0VDRplbU+aZC4qq5yZxRPhrKqkqAH+x830iX2H6cp8Lr/0g9Blc9L7kq
fKwly6fJlHX/MelHzT7Y6qCqR7fJbOuqasBj3wC9Lc37tIrbD4ZZW+nRsDHl/VDFopOh1sHOpJjU
ULsz6ECsdzW84OyR5gCnMacyrflsL+EQKZGSfbASt761kP63uJt65HeFESNTpaldXkS5kmFnHE9L
tYaUsqvzlAxNEWF5YBeRo8JqDaRZFgjnGmraoKosqPBjWOf+VPEZzK4p6gnrsBB8iqAvPP1+WkRu
haso+hw3cL1vfIrHPcUo5HrbwJg2HCUlG/d2NnO6H7az2GMASq2GGzGglBJIvaO3ZA5KN/pWX1Bj
qhO7NUIXULwSOI6bpedJbwp3oyAZmPTZdn9y3BjdCax89NIf0Nuoj72jpyJoaZn80qdWy/0W12Ra
5lTr0sBKk/UTIsKriAyjVW8TjUZgZGiy+Qi1n9Uds749z5nS/LQ7sLaRaUjzDpPkKvOluhZ5sMzq
+rNZBY16a63ds26McRGJ3nMpPREY+MqCbG7kpHUdVfG6fk6GJNevjUWPjSPC6ZwBlPraIBmr0eIu
NmI7VMTsfJ7B+TfBwrOk+XmV9R9Ig4qvQ60700Ho6UgJV2/uNVppv1o5rj/6chRf9J7eQNB6ojGC
zultVk7DfSOcdJ4HijQOxVWpWj+zViZf08ydvKDvoeoHWa+PE0oa8JRDWteuuJ54z39zeRpIRRnW
pPmVOWt03+B14n05qvVna1hd75B16wpfphSfXUeJi1DOGM9H6eCmoF/HXE5I6BW0p4XZ3JtN4X2f
jLbSg9mqi+uObuMKC0Y0V9LTBy2c875BNiTX187XvHiSkZe2+g8t59kKKBJsYseekiAElXre4lst
RVMAuwBNjhPdgZiE0TGmSG+l6wWEKCsIF90e6zCHQnEdLylM9mkdKVPJdPRZVdhdC+JHv3KpFuY5
s7UhC3q7Aq1bkWLcomfhoNuTQ8UMpHTcX45e6/855oL7bcIWpgmnU+sa1qLDIQilLC7gRirgbb3Y
srAIncbO73sxWT4U1fpbPADUoeSsZr+9ftK/xpO1pFHe9TgzjC0N2LF2vP/yZHE+OeWQi4MY1/wm
xkgmCd1mGNoAuQFCKKxP6AopoJi+dqjr8ZdT1YoQj2aRhAhGzx8gVPd5OBCenpBrY2VgePL+uk7L
74ilfCnDIbF4MChhdRrvWTW7PjtEvW9Mu/7VJbzdoINSvQjikscnalxluefLTZ/7rrQUX0vb+pO+
Nlnjtw41XL9tE+NDijXYHHlNl5ahCmhr8Cuw48uhgIv5uTLMZERkFA7ydrXS0qXp0nAxjGmdRyBJ
xcd26hNcb0UrHlQz7cWRvME66zzuBiRtp7F8jHJtcUCotvyU161ToLqR0zlAX1hgd5P3XDRzSr3s
oS2KIgIwg7tm7pbWp8aho+gTfBp5ME+L9SA7ZSpDZ5o697CiK4R6epwbX/CNUi2mPtQycDu1esoX
fPgiV4m1X9VSuW0AKR+BXOTZIeVoAx3c/+PsPHbcRtq2fUQEmMOWSq0WbbezPRvCM+NhLrKYyaP/
L/a3+C1KENGvMQsDA7hUxQpPuMOlbqbil0KmY3FYNI9zG7qJepicxmCFlXH6ZRSqFvpo8pXhAYx0
pp5oYyIXMo46Pb0sievMz+OJZ1lWZtHhT2/P2U6TonqmyzBlfj3ksdiFPRXcHRpJzSdsNCaa28DV
38mYfUth25Kuv0heZ/tmlm6yqzrHak5zx5odstlM652HgHuxG5V2+s80S+trHQ3Kj4L28Yswvb6h
V9bXrV97ixDaYi/Ba9tn8jdl3e63Sv0Mw2zRGN/wyh7yZ1UVqn6Kewz8jGYGvg5/kFdzrk3aSIjV
J/SAK1F8JvCqvhaZaH5aoQ7tzdDy/mMYCimOVLOcz7kctO94lyaO3w+UCX2INYS5aTEpnx3gBp96
MaLz49UZEh7aqMa4KMXGqByonxrBnJhOsy+seUj9sp9FSz9rZpHqWtK8CC07HJd+qHzOiI+7D4mG
u5ZPfSr7lKotqrrWWOgorJf5UOwx2xglx4O3b2f0tv6vPnEF7qt6Hn7aXh1+WdQKS+50Yiq/nfWk
3JkmJDZfazSpn8hQBiXe2aM1FU+p4bbJqVMEpxEMYNI9Vb2VDf90JnJ57wjATWWfGnGvfQmxEHRP
zLYOn6TMOiwThJEXp7GIbD6oY/EQwA2vw5/AO+LpA4FDWn43LaVWDsIdzXrXeXU6BhV4ueYj3GdU
tm21J0uTuoljvG9GDZe335Vp6x5KVU+KXVw3cfR9rFJJM5335B879ObwG1z7gZaNCBVxaFV1gO/T
Z3ULSZJn5B2wPiTzIr123G9hTDp6NCq9FYfCbWX23EU2Oe+ArMZ8tLFZdwOTBl/7y2rdRjng36t7
x7IZGvsfCHUdS6ApE2AlUXX5QTDIOUyhS/y0hBuO770oUubzPE0Dzk6ONX2v2T/1V9OZtSryM6hO
CD5DnrXfgwoxv1CG0pUDi5TaMfaEoejwqu9T79yFvddc7EaS6Qx8ze5cD5rILhht5K7fQGtxg9ry
hL7Dj9WyjwmevMtzXRJuwv6I0p2adtX4RBDhDBQoq0rsNVKr4W9btxTjm6njAnGISGzdwCEA/SpL
eCpLl1PwWJYa2UdqloKkTYkd+SMido++dErYw1JXSF/wWcAGp/xmwaLWdjRYJG9clMw8T6badkhd
j71S/pqKDkqqlk0Vir9kqwYu5b2Sn6pJj0e6cqZQ3qd6XhESa42ps+VjVLi8w5iUY34WXJf9e20s
CP0MRQ7uJYmywZv3bgEI/OtgjNm0lxqyur4eWsibg6dJ6iN639b8BJ3IEidBjUr8W+iJjD92udbN
fmT1obaD6mIWR4zlknTvDqSwn3OzaiZ0aSbHfp9lldPt57E1hgXJME+/K4l5g+mPYnILxACEGR9A
QLrus+jHVB7wqK4/1Y1SGie6kRWZjJs1ufpcxUARsYnyNH7oLGoPe7UpjQdfxfCserZF6W2pnN6W
zZY6CFB8Ci7I362bdAjkJAIdnOKcdKI7iAjfCQ7uVwqhb3VWWCouDsQCCmZQwqieXRd2jAQ1VeqR
xXnQyvgdSpc/ESKm4FFP3x9XOu5NCakiiDNUu7EyXxXaE9MtMUepxJn26bALQ9U9COoZuxha1UYZ
6baK5CJnqTOvRZWXatL1nMYxI0oWeXn2hGe9g27i7bK8+eZV7XjmRjEOgDz+ezy723oqeHSWkT6C
Sb/iBnVJQIViuVGcET3B8M+IOm6Ofksj+nYNyZXoOxL00i+gR3c9sUxVkAJJHXGeZZ4k2He1+XNM
pWzaG0gTbNQ4b1dxKeTD7luKP0hOLD/mj3JqZME1iQTZ2FLLdPeKXaIEUWtd8xTNTUTaV1tajgCQ
NxUbI99ZTJoJ6BJARqEOuOZrmDUTy8auPDvcZ6lf1BSm/Va6m37rN+u5dDo5Y2haLSfthpKumZje
gJA5T+E0+WYIjMMNPbFTKNweHm+Qm+4IdVMYY7zRFGo5a6uCO06blEVsdTpPY6n/N46FvSu60v7R
YRvJjVj1G92Y9Rou/Yql9QjfHij8jdYZYMbMHofKvSDMnhzT1kaPRwCmejyr9QIuo4AjgI0O5gL4
3WpWc0sAJmlpXEhQ7HfFpOKoQ1l8+JEMY7hxgdybEXtBo4fL3mD/X+9HOea62vW2gx3C8uoJ0TxX
hrslN3p3FLrtDihZqrLrorpMqcyIMXYvQPY6KpMwKNPK3IK2r3fDsm4sGX1icO2c5tVcGgNj0qZ1
nUuZDH8pcv5IJYxcV+0o28lpS47z3px4RpYXhQMN3+965eK0Sq056t2LjtXLE5GYcaBytWW/d28v
0FHSX03pnBthzKrXIdRjVH7hwRm/TlgYuaix+xQuu43L9kbPYlk+G3wCsAhaPVDwrifkFejRlIru
XsywbSrfUGsAaZ7btWdhOV20N0AV/ih7RNCpQbgp7cGobZKdakMi2DjXd9d2ISiAMOAXrZUuh9IV
bU4x4hIrCkVhL5p2pl26b2z1LBNGUsJYNJOxjFgrDDV17HRlYjPhnuBMsYf2lBNn+g6Jx/nxkb63
NWmpok8CiNiAiHS9tmlojFWFXsiFuKr+Wrhqe9F7s/ue8ft8l4x646JaPzPL1BYjcWthey6trOvx
OlppVp4TWqLJPQ++jS/kUwk+cwdio/1Mb4R8oava0+NZ3tus7BtCBDquEIdXjaak0dCyGAlGbTel
xhh2yruhLMqDC6Ty++Oh7u0QwivahQhDorezmuAQdkkYh5y+ucfLK9JaZ9dQrdu/fZQFCMJGXETr
Xztrf7zWMoko9ICpvWhjMzwrIosPNYjgjX14b3NAoISRA/eJPvUqsoryDBR1MXI79ux2MJf9SxKX
4t3ogPKKSKd+P57Vvc/koUG1pLZQ8NY8tUqXHsLsHHRKbtoT3U7ry6S2JkL5pnF8PNTrd/izEcdG
BL6A1sSrQRVTvN6IMb2ZKpxV72KAVYz2/Jz8pUN5SfPnGdzvrnCcrnhf1yWVSFcxysbXpZypxZVK
+qKrlfGtBZKqPU9Zln/xrDT/FpnW9KMC9vFDhOX0YmJX/jMFQazuykb5DutOPxZhiiMeqXt1GkJp
jU9mW1ERr8SYFbsuy8Hjcxa0HyYAY3XfuEsSbYO87XwtK8wN9YNXNNl6CRYjSuIhMkju1+slcKLQ
mbsQrW09j11PgqIfVRgTtYEbtRKn8L98/LTG6BcUWtv4K3aiyAVoa5mKT8HFCi9qO3egHw1cBD8N
+WBLeB7oomlNUaUHuwbzdQybJg3PQgXF+2LmSv7f4894u2MWqjTUNSBsNFT1VVO8Vp0MHldUBpVh
J1+GxAzJ4qgSD1nWbhyG5Y5Yrxb4ZgyMCH6AbqyG0mNHYNHNpTzqxYzTnk5tuNeH8ammVJdBfBjc
cwcy8aCRG7xdzB5yEtLagNo48zfplAo3Ya4qFNlcdFJ9L3WRshfe2+OUhXdHBoryBoietWJOlln1
WI9GFizUEAwi4F1iFKh3bbFPRVK9SLD5b/c5I4ZQyXlN0GZ8ytXj7jgFxLUxygPR4HxgNyI5paVU
6PKJt4roIF4KtAchMkJyfHfWEpmqIqJCHfQiSHEywokeMhAGwt3ZLUcDblI+bhyw26fARKMcmiGj
kimu9ciiKDS9ZlqWMx/7Q4znx77Oyq2Q5PaSRvYQ8jBYAp1sY/3RStra2VTGeWBlyURf2zxNOe4R
YxEiGzg6GynAvdEQc7OwpeHaABVzfWcMxMklYGWMA2Hb7lE/Tqkgap0vNPmXXVhbuf2rxMb1qUNC
wuTdZley9Y3VeNkI8JIKcBEYRqunJ3Tzsf1UYCg2T6HpFmmQN2VZPY9mXFDqmcEf7Cm4exQa1NT8
1cB5dQ+DWjb5wZ5rbC8dkEnvhz6sIRhl6fB3qRpljakHpDB/8Iqx+HsiUKgpMHXNL7PCysRPtc75
Ymm8TPtiLL3ka4xj4/xCEDPVewmdQF2IF5F6KJWo+9TVi16DHCZaJcXI7UQzaZz/jdjoPYp7rfti
Y6kMB0uX/ZfONCcaZ6Ru6ckupyJ+c5iwZGlkHUTqlkc55vprjUqsg8WwiwDYVrzTjLnfF2UxH95+
CS/46MX6DJWyNaZFw3ex6gDFB5FiWV90ZaRkO4Tlj9ZMxo2h7hypxRGM/6iYMbfl//8R9+jwxDRd
diJQI92iT5ikB6tV541Nfu9VAWjLZYRzAqu2DhedzsvrshfBNLmgGW0rOYjOVI5I522d3ntDWRDY
mY/BG7xGscG1S5wecZ8gTsL5pGiOcjEdmZ0qd1PT697aoeWFmdJinI7GwfXaxQI9n1gxREC/sTvW
thseTRxKNrbc3Qn9McoK4yqroQT1N4pAoTT8dzfQvmoAfp9GfUo37td7Q2E6AfvZpeoH7vB6Qg2t
KbX3HDZD035qprQ7eMCedvBTtopj95buzzBjFdRnYwbGYCbMiCI9A7WiJrvcU7wNrYu7o7CvF7kw
nox1chkZsSoVLSsDQ0lnn1xT3dkK8pmPT+u9URgAZ1Y8mhy01q5XTfZ9ave6UQY5HP6DQvX2ULci
fPsRIldnGsQqiJSsCdVoU8aJFJoICnyQfNzahqfCrT9Bq8o3VGXvzIeRqDPbGshMUqLr+cQa9aG2
czmsYoSelIZadKal6m58nDub7WqY1RYIYRa5VqOKoLfzf7XU0Z9IAgbfMcCyPf5A90bCXoKqFyRu
gzrl9YSQCinriWZekHaJewREU7W71IisF2gxqfv274RuIUkeNx07fK2gBLsvSZF2qwLdzZF+SASN
s0rmPys0NDeGWp7q1VO+OFkQf3Fzs/uWD/nH3e00kZd6MpZBlbQw4MpR+9C2k32RU0Zzp0gsSNm1
eXy8mHd2B8nkcrsSIMGeWMUPZSmdyO1bGRjTqPTHFtW6bh83Xv/58ThriDCxpbtUagic3deS2PXk
crIivZ7wBBmy8WVs5MWu1V9ZVV5SLUUu0Uh8GOifC9X99njcO/NbqmPAgtGrQaVstVlod05jGjZl
QPGs+C6nLnkxklxsbMlXJZXrb0ccsThpYGkAAtlaDZPYM5gATnSQTKAQP+litqNdZXLRU1sUVY1g
Y5gCXa+M2HzXAfYc/BayNxgV3hrgalCo4/f6DOnpuS1QXXwn+qivP8KmS8p3c6grqj+Pc9zsvL7r
v9Hskf94HjDO59Kco+JiU6R1TogpznCIC9ia+wLtLYw5Je7AwDzATV9UbMK1nToA3d0NnRr+BX0X
2RnVnaLfTj86ua9VfQkOj17fR92Cjnqcc1OBgKjD3DWaNPnPk1Xc7+0w1X9oMLzjfe0gfbKRR94e
b5YS/gVsMpoQgIGvd4qStAPK9nkZTDmIQQem666zYmjWGe3zt26O66FWJy7O57pNzKQMYsPJDi30
1YMsTO3NR4xRKGoDjqcVRjXqekJyHNvWBlAaVGGknLTUMHZVBb/l7XNZmqOAWrjkiWWvR+kgboJ5
B/SYo+rlPPVGPFZ7bZroGD0eaPmH1ludaw8FaY+ElGz4eqCRrRZaIPeCEJjirnbHZi/HoQSDrdTd
WYTD/FZzF6QuNW5gx0GzgwL1WvWnQc+3b0l6AzNu3X8toNjfjLItVaSLza1lfOXZ3UyP6rJLo48U
eM36c+DLGEpby6AHQlT7s5U11cfRreLpSPpU/+i0sKu+uFNC3aoDpSb2TWtO48kCZvRdJgX0fVRH
YD7Ct0w93OvtedyPcx3/zBur9HZgSjvgwHWng59UPKsH8Dfnwxfb7HMH/FVrucd4xvTe71oxeZ+4
uLPpZCaJ1HcAFlsdOeUqpz3nJpZ5asFhAuziEu320IJnZRdVmgMcr0v0ci8Kl9sdNFzXAsV2xjnb
g81K36pBxvehFsIep7lMfrOmwrEI5KjWzPdJkupAkVI5ZF6a+Tx0/UYwc2fzIduGfB21HtSQ1plH
GceN3VamDOqpHy9505dPoMjQ/YD/eZrz6O3O7whPWjRFLa5eKj6rs+tEerwIocjASkX29zwpdgf2
taoBy2BltGWUfftYMRp6hXTzeP7pIF4frUS6LWxJRlPVudlpbPqdE4PseHyAb+MMRoEUhCmjsRj7
rdICYEtqnRFKByPNmk9s0vJbBrdjzy2VoVEaze/q2Mt/Px50+emrY7Xk2Y6FTchSHFk9kMYwZxp4
VxYyH3W/V1FOyGr3X1wO5v3/MBLbkHiGTQLx6XoRhSfHkN68DKJ2witWSWsEwZIinMuDmfC0bMS9
974ZAQbfS6OzjPTl9XDUq9IUvL0MZtCHByOs5QfNA9zzeFL3vhkNKChx3OyoS6+CeC8109AqqjqA
0DBb/ywCPoOfN0mT+2nlll4AqMV0DwoR2JZLwW3khm4o8RO73yUlWjdsMm22m3Zw6gDVM/FXxvs8
Rr6S9rniK1GpQfoQTRs+yzTNZh98vwJTJQNnuPHs3NtAcK6ICGhPUctbrXOtA8jpm7wOLNgVx6o2
y4/hYMoP1pzU58eLfe+T0mAh9aO+QaN4dQzbpMRTBJJCAOOiR3Ab/ph9HMNClofHA927zTDbWpAJ
iw/Auo9ZIyQSdpbFV03i7DnKlRbTQtnLZ1SM5m82XsAbYvl3BsQCifbscvqXhv71ZrWVecZlrJFB
6oAwTYzkbxwhMt+NMkQ8si1H1DufjEuaSjJNdua3ridbYTQAueBdgEYsP8bo5BySpnE/dua4FTTe
+WTLe0CzT18utbVsXZUWwPgHrpdskLhuZ2oOrq3f0la4t3zYkNC25HpBiWAV+hQ5kmf0FXl9eMU/
U+tA+4QAXX9vDaP9tVKH/vh4g9z2VKh9/f8B191nRH4cT9S2DNoSusRsxR/LPP8MHesDdt/vMBb9
T3rWRgf63lKSypDJ0HUgCF9NsksES4igXVDPilbvJtQPi50XW2CmH0/u3vZY2osqXktUQtY3p2aE
iWjJf4LaQzYtrFrFD6WGV9skt+q8d65Pg+dnaQSwoDdOK0qyAHrHog66ChGonasOU+CFWXIuqil7
nlK9PRRquAUBuTcqmSe1CuAzKCIv2+nPhB7+JiTLuAnE5ERIEjTaMTKH9tjpZheYfSOf0Bnbilju
D0oHh74fchLrcs9QZJFn5mEdCDoc51rOvY8ah3mGngXjRPDu5uVm5+hGUI8QkIrZYqzGrUmVZPW8
a5OR4n9aNkE/S1kfQyWrzi5L/TEsZmylbXSvLpadi32tGhmG366dBUZsKHvKGvKtpon8GMATGjg2
kHowAJYd/se6pxE+CTzZ/BhhA9SQ474F1LeLWu/t1t30OkGWeYs+KAi91bRDKCH1MGgNOoBD/isx
1OgvqC/wBGItffEMpSYIKaPT43Nz54DSN6PDinUQZ2ctXmjKnkjDLNtAMefs/SyE85zqsdgY5TXP
vo7YKCPYi8nAglG9AWro3qKEZbKKtqzqQ4HsxC6Pa9sXVqscUT1Id02dz3s0L9pnGpTTHnoZGmW5
6I4I77mqn6NV9LYrA/lTlV4XDeallU05c1Wib2Z7sNPW6S6qS2XFCMHPprMXX6xhU6V9tcrLUCAh
ydaxIViS9tVQSYUkiovO16WMUczCbC9CtcnbonjfGwXjQxob3LWk76sHGR9MWnqjHC+qkauAf1XE
NT1n2oge10gGJkNgyqah/UmX8LYtFMKvqpNkvhgNVeAg96q4Pg3IRHEX0iaAo6w1DUxvUxjFwRbD
+CtRGrv/Ybh910GvytR/7TydxUeBNFUMdSdp7Z+Z1bfGwTCFE4h+1kqIfFlUH9Dwc+Q/j7f86qlY
fj8zgANPHxwN3nUJhX6qq1WTNV3ECEttyGKIB23SgcoqjHxj4+urV34ZjDMNdI9niZ3vrK4Pj0oo
eP/UuFS2VnYRFbI674MpGkr2AX1++1KYeKM+pRTNdD/XqA8fJcBxudN0jF/2KFdY/zY8Ru3Xoajs
5EOkZn22N6WI9WdTieaTN+G45Wea0n1rdXi9pF25Xet+0VaucWiSts6+9YD05d60ulY7GnHm2ow9
peXGZG8Wlmx6QZ9TnwLceYNgqkKUoamlU+1At25vICjst874s5n17vDGT0j6QFFPI1MiMbtBBhYt
xl5uoTcBpSOY7qr6lylrWkWRsn88kMPt/se9tXw+oMtLxYGaGzoQqzvZ7hASQ9LOvBjeKHtEedJ2
PysqHG4IFR9RRiz+KS089h6PerOQjMrBogICJJ2zthp16JLeUSrduJCBabZvgo48zdlyVswm3Xp2
bm+N5crAIBBcrkORdFmCPx44y2gaL0tn8xJiFMitHEMUBvX5tloLC8n9b/MCcO7IhNZTsgpLl07i
mJcJZa+zid7FZyM3IS8n2vwk9WLYMAS6PXc0eKm2wObniLMZr2eV5B4a7C6UlwQLWB/YUvmsIRNw
NroIvIGom8+PP9kquH6dn0vDBTw/NSt04K7HC1uvKSOrsi78ovhnHc7DsaJddS5DwMclWhHv6c/P
RwRYt0Tn1uHS/w3tUuWBIsG/vkaJNKXuFpgSWBepoGXKsYxPbTj+buD5nYckLoJas5J9RUp2ykDg
78PJM/wek8Knx0twu2vBhS39bo/kE+Ws1a5toZLB9orsS5jlkN5d3BvD2I72eKpvtYiX1bw+lgyF
o5m3dDyprS4/5Y892zceIgEysi41EZtf5KW6T4pS7IuhVBHf6y5dx8BTWzRHLGuijSrNnW9N+xMt
WbAyMAC01WteqIabW61uXbpytncy0fsTR4iFtVIcMGYEY3DmdHZ6hh7w4yVeo7OXb3019GqbdVXd
2MhG25dayuHQalOMEYtqoZtaOccZhD2s3rJ/7geIco3sopMZvRFo9foTuONhyQDswi1v9ZnNposz
bLftC5La9lFqWreLG3jpGzNdilDXn5jmlw3WfWkkUi9aHeCQgL7Ezla9SM0enWNfhxQZWrRKvUOf
xGrpO3kRoyTWJNoHs5H9uO9bOmeQ5J0Cbq5deFto6tvPjuYmPRF07shm9bWrT67jBdvmhnpp4uoy
87SOzwYSyMTPyFk61vu0QZrj8Src3s0UItjnyzoDvFg/P2Cspwb8I4uAaO9BUWPNV+N6yxfj9jRx
RRKgLnBLehTruvSc5ZLWXmhcps4adl0FaacBy7sXeRgdS+r1GD7P1a+xdCnIx715fvMkl/d1wTMZ
hJVr51I5zYsGbmFeSq2EB155SeAAaNg4OneWkh4TDyvLSXt6jQ8UmlXUuTKYF+Ju9ZlVz76kUeZs
SOm/4npW25YGHREQ7xwl6nVlsTKrUOtF5VzU0sv7i0wyLUr8QgJrOxBKNOK9rlSN9a5LpzZ6N6VY
//lmLKLfLoZ14UtTofXGzZWaWd76TlO2c7wz1bH8LSY81Z4UFOhgsRd16HyJwQBPux7N5R+J6sbz
UVqWBEOqZIXqvEgtbwY/Qb2bNlEk039UOMn62XQ6vCV2SmmPW6bad1aYGxl0FWpLS3qwupusGHjd
GKXmBZa3eC+LQvV76WQ/H++W24iMF4yODY0U/Oo4iNdXP6VUEzNGviPMzfFzkc3t5whC9tHppXGg
8dwj8130+8eD3jn6iKku+FIyK6731aAm8hONPk/OpdLa6km3CwVVPMN4Iq4wd2bsJYfac1E/hi69
ZbB0Z1XpjPKg0hGjJrl+3fUcZUS0t5xLI3A3ikGK77MOgZLHE7w/Cu8ZlmUU99cXjdqyT8GiO5cR
2YUDnSnz2cZydeMMvnLWVqeDYhKxLWX3hWm26jwkWq1UWgwDLHW85BQpCnhMyLGnaqybI2Lf2c85
U42XERXzzx6f9hdvXbyHU93/SshkXx5P+s5WWlJlavMU56krG9dbKZd5nGXobFwSIKvPdEXeNZk8
DC5KM3G3cNUVIz0+HnIJTK4XgHrWokoJ6wJK0zpwiaKospzecS+9UMJ3beeZh2Qwmydhjlv2Sref
lK9JesTXpCIK0fl6dklnRZJYULnkIB5sf+ocNPoLx071jdD+dk58Ths8DNQmTv06INCg9dMca5SL
Uo/jT/T96fw5sta/hoMXb+yg24O4bB0eiqVzRSFpdRDp0anCwxrroiAq4OzUvDeFX2RuiTKCbcaN
r5p10ux6E4HzXY35ornR9LhdVUyQKH2QWqig99dBAJpYEHQ1EQWIvbk+qi5iP47yx1t3CYMg8kIS
TbfsRu4zTooWP9ghChycLvzCdNov0EFntNhje2M+9z4e4ItXcCKX95qWoml8s9JtoqAsCx3F5Sk/
oruITlUcaRvH7e5Q6PARPWE0c+MuZkBgJCVqo0DrxMc6MSskg82vs5PLLefPm0OGmC7I6IXLDTBp
/URUXotDYeNFQduoqO8jJfBLi80t+ejb24O3DvgZHjaL8fe6XNuFyZhVyIoHTuFis1134kfdNvLv
yrOa92MTtS/Itkcbn+t2+zGSzXUFqgluirdqtxdTifeFnQBXdMEywRjir7DsnL8fb8A7w0C55HgR
4TPJdQdshOfAy91WAbbh9DVyM3mPhJl2evsooAV5DzhHxPnLCv+RxcWEOMhcgY7B+qDdVUAxd3mh
bZEobrbdUitabGBxjV7yrlW+oshyIfQoTaBnfbjLbd5ORAmzvTW8FbkMzpvwkqIN5xZMBJnC9YTA
wdVVBiDv0vZt+xl9jeqvvjLeCOx4HYVwHS0EqjbIVawudnLfHpENBcGQKBk+oyJgH2e02Dci2Zst
wFxAZiEUgNADYcGyrH98nIaAhnvIZS6jVqJfhQCVNzvSf7wFbj8OiTR1J/7Q2wKvej2K0KfamyRU
qzKmRn9IZjs7eYVnDHsd95P/YTA6Z/RyEHhYIMzXg9mmog2NEXqXZJhj+yxcfaSSKooJfTGYuRuX
+PKxr556pPOJUllCDhJos9XUKgURduxywotlYkphY9zjl1Z8UMbiRzyJYf94Ie+N9ur5aXJm6bau
zhJiMh3Z2hxeQLLof43VmPteVinnlswu8q3IemP7ml24cOupbVP/oKWxTnTUrlM9BQhnYIBo2su8
bg+dJabm6ChtJU7Ek9pb80TqAIQZALVgISyG9tefL8kjqx3asAySoccPI4uVl5o68OfHC3m775cz
BW+ZexYy1Gu17Y99n8O21WhFyaAIDf2LV4XyO/Qi+fS/jEJoxk2x0ClWcxGQkOyoAmLgwbZHhMah
QCeHLambmyeK+jAfZ6mfkLcQOV2vmMyLXAx22wWemJ0PWB3KQ4/J0bORdsMus4fpkFfaGwGWbAyy
QJrjRC8oSpByXw+am7WldN3YBbHTFEetxBJHxXjHZ9NvGaUu0d71EbseajW/zqLlVdMTDvTCnT8b
Niq5U7ygv7HH2Cf5mL14qFWeMyUbDo+/320mwyFbejqkhORm1CCvZzl3oyXUSe+CsW9wn4pB15l2
Xu47N4t2Q+h0u76ZcVIJnZNslF7zBXwgRLprMJN+7jZvlGxfVv21m0UcgsspOKDr38MiVHM9dkOg
odaEkrSifEDEUxyQBS424v07uwqcHxDkpZ+7dMavh0qqxa/FjMcApc38BFcS94UWlUltrHFhgY19
6GVsbByYu4PaoAHInVxwf6v7jd7CkCvKPAZzWYrnCJjYMavMPqDQL1+cuaj/Tt10qw+zzGS1v4i+
aQDxmSHmr8MgEhkcgsqsD+xYLdIPqRSW35bD7zDx4qc5EtMuj2z0gQEMaafectqtGPP2eSRXRGKG
pJFKN3X166W2yqRvqjYagt4Ku+PoTMle9hFZTheNG7frbRuBk6/DFQHOuVCS1ySi3qO2ME7GEMRj
hLkSlk0Ocoldkn/U0GP3kLsdw1+CWaLOq+mxss9bs5hgWUoqTGGdRtbbnjTiJ9pSZHpo2y+I4HXF
ru+4nNRuzs5zLPUvOoJW37D2qf52lS79rExZcnx8plc3/zIeGIiFPoV2P/TeVcTDTV8bIbaU56Gh
EWZXjvu5EkL8ejzK6pP+3yjg6qlzEvhwhVx/Uhu5ghnHqvycYM2IoONEF8w32iqGpeopYgtgfzsp
um6qDvuBSgBxz+peAA3g4VKXJ2cjnBPvEHtd/ZdbuPB33zot0NoG9yGVBgfdolW0Y1aIqXMXp+cW
7f5dFDfIxuk4exR1tuXYvmz6P07lElfD0+LWJfSg5bUO46owbFutRZxFKUj7M9PrvmiabPa9nRjf
Qs/dIurffjHGA5DE3DTEwdaBXGtPZjtHXXoGHT9gVTIMwg9toQZtIZSfj5fx5nMRKoKqIGw00Yih
kHq9OyKDXp2ndPO5A158UD2h7B2zMHdvH4WojXYs8lLc4KudHiO1mmgqOozoCin/VGE2/dBNNGw3
9sTqzqYtv8iZAPWl0EW5bw04tEaR6ENpqedwgBuUtp48d/lIWF8I0L0p2vmRPyTR/Puts1uaCai5
gaLmWVzXo7zMkq6dNPV5ar36uNx3UGTy5OObRyEDYwXJj3GpWq8h39AADTDU3E55dWpG9KUbJdvy
ILrdDyRFwG24AgFrg8O73g8iQd41c0VzNk2l208dAjf49jT7x3O5/VCMssDNTSp4AChXl0SRywwF
bdmc1Xp0dmmdH+ohu0RRdnHxsNzltbnVwL05wxZLtsDAIbgtNJxl3n9E2TbVn8odUVxU0m76VNSy
PXnRWB9LJzTObVYOG6/b7To6NGwXJgTbnsLQKijFS77VZlXrzyl1oZ2DxIyPY1/35nVcuqM4spCg
gE1ZB2EsnlE0hAFngGDRf05iYBii6DKSu67XXfMJRwLvoyZKc9g4acsHuroSSWdfrwu64YCbrNVy
9k3Ylf2YD2dzLqf/VKOvDm0s5os6acXTRH4a7WSWWt801DZPj/fO7couQ5NcsOOpI67FkdqySNO5
SYaz6qHOCGBvOuupUW1M8OYOXib4CtjjIFAc1a/3S5zFtd4W/XBOagAxM/3MwJCYTXjNvPVi3hsK
tM8rIgbXqrXcpOYC48XaZjjrlWH66jjWh8lNnF0duluAvVV8yQVJDZuwkjoLRSMKBdezkiHmCGqV
4muq5SkQOCuqcIGwlXHX2RiLn0I5hx80p7N+9fHY5zsVAOhGMH97EOFxU0kEAsTy4pN0/RPaWkWY
Y0qm8xBjvXvU+2yIfuUqstdOYbXThwEDBLmBn7i3ZTBJWq4aC1fBdUXOaBO9hbHWn10TeWGE+ZIn
pRPOm488kE5SFAjxFJhuAq0J5eCwyxlFwYT2UJY11h95u1Et0O7tltd60vIS0PVcXZ0ONhrCLRkl
duK59YXScIuF1jTM7xF7Nju/MFrtxUqrSeNiVRHtm2xbIFzvREpz1Ia+qU9hXuMCHJfVAGBurOPs
INVRS99WFX/dbHRNCGEW8jkXxfWXnpVE0lTml7KRh0+xZje/87JPNlb9zpYGVrsAQ7mPeIZXB3Vu
cLmISzmcgcgI+wNbOrJ3mToWyd4Iczt5kuY8/TPoIabIrlU36HVZbrilvHtnh0F5A41E25ROwFqs
Qkvl6LQ4FiAZK9xjZqvykldDfXh89d0+my6VG5tgDRQQVdLVoxKlXhIWZTKeiTeKhg+rJtqOJFj3
/FjO1fguDhUlfYfpS7YFwr03QY4ttD6Nr8klcv0xsxCDsSnMxrPj1e0F5NVHLy3qt59TohsCbWDS
QNvWN6EwdDg3/4+z89pxG1nb9RUVwBxOqdRUt+129qwTwh7PMOdUxav/H3qfjChBQu8FeB2MMVOq
YoUvvCFjfkWv2qOX6OWhFdy891fx+gTRduJx5gpcM6+tUkpEzlnEtVrCbCAY3ONv7WYoB+mRfXA9
JPofxL5Xw63ZEPgMalNgVcmNLlfOKidUsUkFQ70CpxF4BXK0qTKsczRk6aNuzdW7vLY1HABqFBT5
TP7mzOVVNJVubLph1nrNv7Bureo0Dr0nnrSJy36P87dwP8HHyb+ZpdmZq5AS0PhyiNsGvwc7/ytB
OY8kR8VJ+YHnwG1e1ZQ3X4VhdcOuLfPkU9p0YEgUhjItTuXD1CAqOeR5tUuRSv5rWubU2yNpXv7G
TqMow8Iviu9mYuPsMMdYJex9OWCwa5tqrsMOeICNOYyWp1/QoaftE+GlUKFfI/34x4K/9j/WMhTG
35GgjxKOlYqnj0bl8d63otPHvahFan1aSpsTN5Jl4MhkEL4exiXqh52lz6YMJulOxoOvenUUWWiL
eNwi4SDu2hJVynGckyw17VAM2leTjInrdDpBHMFdHfjuzm0e8fpu7SNuUsrtfF4QiJsTaKe2h8BU
64QYdCj92MOvo/CIOTXyBgjCvjnMwsyVEBHwCZ1nEDCbezW15q5Q+COFhe2pA4SCAjue6O/7R/Eq
GGCQP9hNa813eTUvzwYPA6LDqtFCUSfubqz0Pg1anABerDxpXzVkjx+c/atrjAHX2hZABapc0E8u
BwSi6zdeMpEh+kv13gIwsOsjzwjvT+vmKN76DkC0A2O2GWVOch/Pd18LvSmfXlEV076qOX6Ew701
CnQCKJFgjiFFm5dzwSgjqc0818PEpF2QadUS4IPzqPhxve1oyq4QBPrbBNvbhpnhxzP7LbHDqu6M
g8CtYVfoqNXClH70vF1PiAbWH51ykDpEapst5+JswuE37LCTq7+AnMjZ4bI+OLnXE0LMjPYiiSDx
4FV1ZW2tx8aweKEVybT4ooFFT1EWzpr896xn1qe3bgUufxSoObA0amnwXH6kCTbfLLvWCxVx9nc8
AdNvRa7eCL1Zy1MoftGmByLLny3DpBpbcHzRKlGpe+O3dkrGZ12k8tv9uWx7EH+GARvGlQyaAr7Q
Jv4wiM2tHDR3iKMAjuZTXIGDU3QH2h2O6KZ5dk3l/UP/Nv9fJNopO6GbN/yqUnvIjpgGLfresYvo
kULJjQ+KJAVfkz4a1cDtVTyDVvPaqPRCJ9cTByzXMvVPpQ1S76vCgOmf+4twvUnBB6+MYK5FSiRb
0b28jycaZ5LRnNTecV7soxNjb3J/lFtzglcNSQwvB/qP69//p1wxJmOt5VHvh3O0ysNqmRbKODfw
y4Pjcn+o65dsldxD2wAWAdPZts/WeAFXGz6qbWXlySMAC5bG185pp1Vw5G3tHzN9eAhvrOKqTkJ9
CbIJ2IVNUFQ3IOiRGIlCNEHQv9CKcqeNc3O4P7Xr58VYxfCwdueJBtW0OXwJVmYDRN0oTJTXvK/T
NP97xpc3GKdyfm6p/zx4zm4sJeEkEscEybBIt7lZg06+ZaciCod49AOh1cVBi53si0bNce/rnfFc
z1P3SM/w1loCxaU76Hn0d7cG25rdT0k0rzq8iOccPG/WTr6xPPLWvjnKCvCDgYDa1ba1q3xDWZbq
o9Bcir9hWs2HpPXenEIj+IdaDo8N2FPa1OuP+M+2L7XOzYnNRThJz9gvliGO6NjlD6LkG4eLCAom
JiWBVYVlc40lbUlBrEtEKC0j3XWoRR1LZynw3at+3d+AtzbEf0favGiajcJ2HDGS35jF3l2c6jnW
bI7wWHvl0R17+llFJPoH+/7mBNnxCOJSj6DgebmMRlWBk9BZxmJKo18UC2CNzyNs6p0zt93P+3O8
MRjCZECqVnebFW13ORhRMIIIlONDixDk1dTR0tYrVe7HXrMf1I5u7EEsRIgsqJVx29ubD7ekJjSL
0Y3CVHbRscBDd99Lp9nfn9CtUSiOESPAN8GRYPPRUj9z9V5aIkT6DOs9LYOf5ozy6f4oN5YN0AI8
sVU/cS1nXi7bIPLaiVUanyOzL3Y2XaVDWXfmS03D4vX+UNfXIJ0/7lhSlhVJum2LjLD7WsxRFALW
yf8sGf3jZ+anBb7ADg340/2xrqfFWHTNLTaCtvJQL6dltDpkxWlWIW11lMKgRRxMIbydVP4jBNL1
d2IoC1wOaTUN+m1jU6VO6uW2QSWxcOZdZ/XWPl0G88HzeD0hulbAfKlJEGRfwdLipiayUrMVlkIf
9rWb/D0svoONmnyrnhsFD/oh9IP5H9WyrVAYzot43+rkJrLSlldrSfNz7sP5eesHWtmCSEKtBhcr
puryA+VulCaJEkYYDQlKNH1rheCbK5jAyxt5NoSLeP6s4hh8IBqnWyoynkkV+t/SDKFVpDgCevgQ
ytx9czyPrhDXOJ0dSrtgzy8nVDjT5MjRccKBXsh+Gr2fSeG8WzJrOtxfuev9RuxLGgROFaEIfwuh
8s1pMWs3c8M+0f+FEJw+Wbl8pGh5/WIwyDqNlYdrmts+FaIzsH+b3g0VwulTYKK/+OzmzvKdNFng
FTnSOaOzqQCGvHl2PIcEgdSU8Qj7oyz3n6d3HtCm7TpcrmBGtE9YlHzSxuaRPt31EoKMJUKnyLf6
QGwHibyitLBJJVRpyBlAgkeBaLXxwR10YxQSVipHFCzpLW6DZ26mpKS8FIWWsqv9ZNfVLu5xYr2/
YJQl2VkXTTCubsDlTIS3iIbp5ihpRt+0SZNGYTFI19+jKuXqT/2kJ7+yRg7f4lZavysLNDAUeDRs
YWUhvoq2P1KpChczG5PLnZtPRvHOSCkcfeqKRkxf1ma9OEZI15vv8PjJqkPuFlX0kWTVc1A7j/Th
GFcdpo8elurjO7ACjX306IElp9qGkBpiUYBPa1zl/fyM9fWsTr1tjViYA3TND0sTu9ZeGzobm8u0
HvvzYMaF/mIre3AQ5KqbPj/gQj6q01gYcnlyJr2IDlGRWNZXS4j5Wzp3pR3ozqTkx6bhjnmqTJHM
e7eLMJjUlFkWcj/KyVmeikUv7BCsq5fs7L7saG2ppO0/qaVEyx1Rqv7frpR9965GBTDeGdB5v85i
wOZ80qIl/jDMpkghO2bYCS/cxAvOp5gQ7qF72F8490385JjCoOyPP8ouJ6a0DpWLIekH6RrVx95g
xu/i2TDzo+PGTvs0utYyH/wVq/dUGYXlh5OFgGu2r/FxVEFdCWfY65lK4XuWw/h1Sif1v6wZeomp
8VjYuynT7eKTNGnyBG1t4pHVSccBIlVg51aGUsco8WmyTB4iXi5AI266lP4YtM7U4msNla/8aFsq
8d8lCKmWdCN0Id9Tukzc36oVWvGzb6RMnuF9Sdi0jaO0H4a7YCE9CNAZZ4W4UxtooJwp/80wgJPj
POPQ9UTHtz231Ee/233dZ+eqtXWiSzMWJZgVS3r7ZZj18ZhB6vD3s+oKedKtEcvbsqV1cs5sq2zP
bo0b4t5uJOezHuUgnqwUfv0+AUFUnbKCYO8sDF3yAlp8lhdSb/XPqOzReO9KHW9tAarlZ6fZnUd9
wHa6p6XpquHgVn3sUJvNmmlHHr98TKPI8XCEaJP0vTVRcHixl14f0frHCPnkZD0g3wQkjBe4syaV
HXRYKFaBQuXD3U9KyCbMozbvnyU6/NFOldbQ7pLaWMpdN0YiDsYeANleOpmNc7ItBvT5217jyXOc
BOPephiLcx+JSQZpk5vdk9mBntrnjhr6A29KodgrAGZh9lYDNrRiyuLpk+ujbPwUY20mdyr1PPns
d44yj6O2xNa7TI3zcJgT1G9PkPOxKQ4qvzemV5+GUPUk50gTB0B3jfsjWhKzf/Gn3PsBlFP7PNRA
3nZp1CQI7U8ulnwaejVRMJjG3O3ypWM/IScvyp3nTCIKlhi/391UJ3q7E2RtEUVgR2a7lbundk6B
2y7BChIAQRf3/hBIijIfKiWyz4beiM+GPWbZa6z7jf61m5dSvursl/qpzV08Nx1YhW5Q5W1f/jUU
eT/uJ6BqYm/NBe6YrRN76Kog/VaobiejlLOSIvs7nhJz9n4gGzXXp1RarYm3M7LNv4akQ7iprJ2+
66gbztanYkiK/412ozenqTNVgSGpNn2TuK/nn5QLBu6Di/Xu/NRT9Oi+WFLx/dMeqcdWTLEOW9Xz
cWfVZyir6JLEH7JhWbSjbwhOj62K6J0eF25yyDjH8pea9LkFAsRxf56AtBuBbvVl/zKiHYJTKnpp
9Q6qKgLZeD65zmHobX0OOCUsIZbXif8X13CUn0yzG7tgwMHef1JuZA1PUeL6/dEvPPwbW8RAin/p
bDTebpjH2Dhh+DPh0jH7ujh2FAKXF3eoneJj2jo4qddq7oyPjphRVBljRJGO8JX670vkDjOaKxYe
pqnWFM1+4lP2Qd8qHR2jqVnk+zSPo+xkdsIEGJbjhqbtRTsKaz/OonJBxXe19cJTG+EKXdKWPCY2
utVnpIKs5rmQ6CGGpSt88cEfm9wKumR2jZd8nHGL7pEd6UMPzWb1QtBtm39Hhi2/FdKczE922/ru
V7j4ovqOUqSnfdaLZMzDYtTSPkgWaS+n0qj699mikVM7qCz6XwUQfbvdDa2yBeLLk5p582VkOq9s
E6W/5Fnl4eWNqVuz18Aqlxj/et0q3KzG+Fg1Vp8eyzbK553sxWC8TxQ+8Udvbpp6NzSxYmMtzRyf
vGZ08n1cqN75wY011L8WDSC0u6u1osLEu4mq6UhXbPjiCmUpWOde5J57iKcG10O8JCEHXP/oLE6t
HUbZDcaT32HY8LMDMdkdk4wa5JGuQqGbSPiIOHlNlc3O16bGLmg0WWI5SptM+2DSaIvfp3G8/JXY
GSYxgaGQFNvbqEBKLHmruv3g07/tz9AczA/YNzfVL012cbTH1JvEFjEW/R/aV6RNQ+4t9ROAsFbu
BJpBXoCDfWX/ttKY5hva4XW3L7ibaZlaWmKvggWLWfzD69NO73yBRG+gurLHxLjM9HRXw+wTz32W
oUPkK/orB7vOuFX1mqAsoP9nUxTpvZgQ0xaLu/NrZXxpILK/pjixwJVfFs99H2u9k4XKXbLssIps
T/u+1PrmoPF2aifHV8Q1Wa1ZfRDzleZQLLlp7/iXvOJVGPGijp6kpLl32sT/oLQlaThJUh9PVjaL
b12ajdarq3JdC1S6mD+GOB7Sj5nwWo7lInB+DSSI8P4ndgoGDi7skWr6vEzC9T/7sb5gyk330Dx4
RUezQp9MfANsJ3Pq05I1zfeKhiEu5fzIiOc+cc0AB0JhFIFSAk9xryrk1zrtAeBw/y4vPb9GC1WT
pWI/oJLc/07nFH0Rv5uqn1iNRwmQHdf8JfER/zVjA70cFoQZsmB2R4P7OMZkOxCz0eXHVIvt31ho
4Zti4FWdfbITHzpdGZerzjln26iDYsbweL8mf03gVKpOv2Uyy7tvlcz0hFoVmhN7iapbFwCUm1/p
NWaYXiu5iM8KCTs8xRPesa82LK32kyThb/clPdoMpaxOvc/dZCgOY676+t08TfH4zhXaJJ+SadFw
kSnrjMh/yBBrFKL71GujRYc4w137VPcwC3YeyAJtFy8VnstEl/yiQpfVx9gGdvlRs9rIOXmWtP+O
7YrdNvZJlXyIklqKsy0QnHihFDYtz0THS/fUREYq3xde1lU7bcmUe4q0UR9/uQivvZbLYGtB3k7O
fMJAEGs6cxrKf73e6/Wwswb9m5h8a/zbj6LWOFQ9k/vs8Y/aYAYYrr4ryA+oW81NemoJTkNd+o29
g3hoz8RuGXdlg+yEPA7l4keH3qgpkgTt0HRaFzReYw1ns9E7wBUt7tE70NIRj60Z1ekBhqf5Jfao
+h1lNSRAB5bW6roXp8o9NyiFlRM4WF7Gle2LetiZXjwkf5nJ7JmfvcQemm/9wGYIO6TMtJPNPxf7
uM8XPKvAuEyY+XRF2bz0MaZFu47Nan+MrdHV39dsuPaLFzeIW7VRJaxTxW0PDMNR9pGs0Iz24Obj
CFUxWMI7ouB0es6tLvdecORGalrHtrv5p3DaqDjgVyoc9nMx5IcJPimkbS2VwwmPe6CXlVNA5+pH
w6iO4Idd4wMSwSI64JcUGVMAR0EbX5pV1yIPpBaX82mRcSr+LbwoH47lIBeaQyJhy6Mo5lm7OU8X
Tk+sNbT06GbmfBWutHongfi/H5vW+hy3vdQDlNll/06keeWEsbCichdrovzesHvKoEBpUztGkZVi
zQYjrT7NTTTKD0USu+USRFT05iCbUDf7iGmpOSP05siIc10lIybYZd4tH5XtDGw3IY3pe6lV8OSy
qGqTXRSjxBfgZ59rQV27YxMkPIXOE+3H+Gczr4orxG3AhyME+/azyTUUKH0g7OJxc9T+fmq51mcv
E0ufgv7K1QLLQRdoU4GMqjKzy8j3qUCa8SmFV3eUg2O+U6YXxnPVfaxbqD2mKBXMjMjqHgx/XfKi
6OlSU6GYQidDX+uJ/ykFxMMw1bBIoxDISBnUnkjfY+Jch17a2g9Us/7UHjdTRaSVhgkdZtSKtxoe
wstmtxU+Wp/T5GeB9OTwCxF47XPtpRqK8ti+/qxzJOUD5D36T34eQ/5Y0HH++81LTk0MmT4QfGvD
bTPnorG0GmCgCO28rAOJ8eCRjz4cJQTooyiaMfSTMiYZ6hPkMJZP90e/rtBCmGNoGu0Qq+jlXK54
lVctD2sRnzlhS3scusVFo52Q5vvSTGMG8gL380f1i+0mI51ZNa3AhIJQuMLka2JGKHChbdTHiozP
jdrj4g3We0vV027QdPWgKnMFTWI8MASAkhBT0SgNXs5RJ/3ntLOrqpTOhI77wd8DWiOHTOLBgANw
9I4AfforcwbjQeHuaj+vI6P+jdkugnNUwC9HznwkIiiYUKfJ6nwHjVN9QGUqo/qtpr/uf8ir8t06
FD0K2qg0AmnIXQ7V0zOeq5kOIIhM9SMv3BIhKac9liomPRpI3wCIiUdCOLeWli9II5WyO82Ezebt
CJUGT9JmivX8e+HTX8oS+ayP4984mx6cjJZM7uBieX+uN5YV2g0V8VUnCs2s9e//c030o1bAb25F
2LqDfhgifFv6Au+7yLAe1dpuDkUPiboo86MSfznUnBmDauxZhG4TeYec3CtQU0SMZcSPGHBXRT0X
NCnlZAjvHAy8jC6HcoSLkakYRWi0U3NMJiTVzEV7pE97axSKyVTGLUrJFEUvRxG1VlYcE74YJZF9
BQlsBxbpUUfhxm5EFIqmBQV/aDdb80g595k0PBmf00pkX4e0IfhhJc1zZ7UNQSlCxgHPyWg83d8Z
N/bjSlOhaeKB4+FSu5wd2l0LIL44O2uTS1UO3ZtzNkrjGZvQ1XR2yA6x1OdPkFjbB+fveqNQW15x
PStxG1D9pkMIbsHpFHWQs+kWcodRhPw6knvvKBg9Anldo2E443SE6A4B77w2RowEcn9IclRns/X7
/NRFVS5/xghxpO9zrRuoug6Dbp8TcO72k06t+AvS4NQLWi8ayl3kmArZGhqDw7f7q39jDQzUhQAD
gHGFzrh5TBxz7VTJKTt3mGSe6WpNcYCgq0meS9h4vD/Y9RbjogPtQMdqxT1cHZd+NjX66fl5mU3j
l95PnR+M0hmeJYRE/JRNLSnfI3AfqQd77PoEGauMPVhXqFfAFDd7LCFd7rpZ5OeqacVuEZK8gKjl
zXccoyBSTYeJ6Jvr53Inm3nWoXaZFWer6MTXvEoxyUA+7gAQ4tHFc31oVhwfhx4xLNr2W5Zh3xRe
E8cUJe260c5ZlVmnpugHboilxWUnTfdE6/6OEsbp/ie8tZIrIBIFArpO7OTLOfboDEYoUhdnIxPj
Qe+TOcCiJ3pr3xEzQni+K5yUsONK2d2dbIH50lSclZqd3yZGpTvPXNofkTcObwV5/hlqZW0CfSCC
NS4npJG3cHAZKvI7g6CGToPn5b/vr9q6KheBK4Pw39fQOQBjRAPochDk77Ku8xY+V154r7McjWUP
cIGycJ4DycXWxH5Eeb31oUgGAMeAW+FiXf/+vw9urzu9moviXMql/Gsei+XZzeZH+/DWxMBxrD3I
1SRiGy3R0NLbukqLczNp7rEhF9uh+Mz/9UTe1pRr+zcvJHsCNCZVLMBF24OsOq/xSlRjz2mqyd2y
FN96ep3BkE+hr2f/3h/sxiEDcKax13kU4VBstoY9OuOg+Yqt4e1LV9an2io+GwlpTmMa0WHyGkVV
7ZHozI0PB2gbfx3aT6sa5Cb0VX6MVi2yzudclN6PZuIyZFc+1EO8vvjXnA3ONWyYVeNjM0yr91me
akt5xrVSCydq+cekMvPn3l0eEnrXR2Sz/YmRiSm8FcPibUkUy0JZR1OYBbSTDbe2lAnqUJqdyZwK
v+t0wUyb4YvWFf0rGMzu59w2kwy1KO5QZIe83++hgKjPVR7NaZDOsW8+qdE3i+cu703jybMXdIu5
TGhzVnQ9xoObDvm8HxfaCmfe0YZmj+SIHXMSaNcLtNZZlhOvkTDe4TI4DL8wvR+ysB34ILscrIg6
UFcojCA3WwR6UVaNUcwt/TI7zameqENkmeTZGs2uOqCaHuVPAuSJvrNh9npgPBcCCt1vu/oZInD9
IA++sUNW+3KNhBvPJ4wYL4925PUWeySrzjZ9mh927MmPpkz8w/3d/yeb3nw1+vv03VfEEXr06/H4
zw2is/M8pK+q89yaZvMspsjzv2ciozubL5TaA80YaR3SEKRNNyTtPLwYqRmXe/juSEHUzmT+o3Vl
N588lKda6rNKJoclbspfAiatHbYZkP6/hklL8D2kABuH92dwY4tD94e9s74iANw257ec3Cqi9lad
hcjFj4I9OIFp0/SDcoT9yI761mCkVaBT+LPqDl2uVmYIR+lkq+cuqcenQWbxIXXN5khHTDyY1/X3
5zpykbEHkA5zcIvhdPvUhynnltwQi2MeaqMYzWCpyzk53l/A69udyhLVHQYjQb2CebiZn+leylW0
EBejgVYU2l6lphnkUSdsap80MO6PeL2KXO/E4wQ2f57KTThaF0Pb5copzjXnbCdi+vRGSSNtrIxH
3nDXt/sKzQZ+BvBj1YrefDBj9tCptVR51tuy2xvqXdVUO2/yKA6u5eTZq8oACZ1HVkC31hThppW/
wt4kQ73cJ0UPvrcwnfIcp3kWJJO3T53C2umt9X3inn/wXt7YKvjewacEwAVSZ6uTVq2I4ir1yjOh
QrIvezN5tpLizbQPio8OgLSVj0dG7G8O2tKBcxjrrDmXdIt4Eqm2Am/RAp/Pubu/QW5MCAcRMFXU
ZgjZtkZb4xTXhSHG5jyVUr6mrh8/RblwHoxy4yOBf+S/vtp5cXesv+I/Vx8+sTr0srI5981x0CcW
rcrmwJK0dUwRvHlGvPKo5bF4K8xukzVgmtTr9TQ155hq0LEFb3FMVKE+3x/lOvVaqVOkXCwbAdSW
jTGjbNlFmcO6KTJcQvucVhYizDSA62SH5svc7PIoj5cHK3njQKMTwjsIfBBGyxYH17vtWDmL3py7
otOOElhwYKMOuO/j+s2g81XSixQYHgTZJQj3y49mZlo8en1Un5MMp8XGbod91k6PgpkbE+LcEvCS
TFKE3VZflwS4xdIZzXkZwCCVcet9LgHQn8wxc96cBfHw6qD7SMzhA20NuSckstAKa9qzsPlQRDT+
rmwza6fwuj3c3x43jpWP5A8C0hQRKGltEuQVQz1mWCKfTVHpFgh3LO0PymwxtHr7QDyO6PNruA6h
gXL5kaRMp8ykEHjW0xnLT3qdByHEo0z81nTQdlvfLUQMgOJejlIUypr8wW/OaTZpHxKxGF4gFJC2
B8t2fU/AD4RkCT5xvZO2/J66L72WWtV49qMsdp9MqXSHzi2aWKhU+zZCg8ptH4U115Mj6OMFAWiM
lBFp1+XkZmyII1fV4xlrlOI8ESvQ6KnrNH8QZlzvdMRjKWjAVIe+egVh7byh60upjWfbn9ojRfoR
IUqz30Eef1QdvjUl4uNVQpz4m4r45ZR6wxmphDsjIIckO06mIdFaEY+4LzcnhB0ktnhIurrb5BE2
mgv8MZ7OhT6X74QL0iDoZ9v8slgCbvf9jX594ZLDYT5JiYQgCnDG5ZQm0876DjDReXL6Kt/P8ey7
R7MXJA+2W4zpmfK74Z9UUcavbx+ZzADmPd3A1VHgcuQFScBCtYt4ylsT+7sqT3FMs2ofHItSYJ1e
uqF1or3hyKk63h/6OqZayyhsOJoLq43V+p3/827q1pB4Xpp3IcITXeBW5vJVTzBnR90mflpo0L92
Doqz4P2iB8t9vYN4OVd3AcAz0OC2LJbObPtWlnmP+V9rnbKm52Uz0ke45+vzzppyc61P2pqjb+4V
KfGCB9nZhzkS8FNWNgF/fnhJ/Y9j99HT/cW83q4wSlYQKmRn/O+21BI9tYAzaQ6qQPhPwFaI1TEn
r0DFQ3+E8/9DNrvM9daxVlw89UQYW5s9E6dGFVlWgkRPG/fuvk3AhOxbtOy0vWxSK1+hnmAGVkjP
sl+MWnuhATGNnxMt8doddoeTPuAUIc3oFSDlMGCkBrTumIqZBukUm3G/Q7ZmApeVufHP++v058Lb
/njwAxSUSVGoZW8vxNjIZr1tmhCrstWQwupK89UyEVA4FEXlNWlAub1IdrOsC/ccwfzMdkVvTv0+
bVHJ3rnZROC9NKqfjvOYxPEhH6ia4Ksal7r33GidaTUfS5mZxndU3EfjJDov+2XzdZYgT7g9AwDK
MtlnRaLrAUinzH4PEGKxXmaq2cVHo+2LaR/D7UVSDLxblgJ3LR5J+t7aLwT5CKqSW6AhYV4evn6q
NMAlVg5TDZiLporvRAt24DbN22Mgd62/IV5O1E+RavOIZ2OT4nI9FuG0Fm+G2ZpOuZHOgZzi5XD/
416faxf1AuTSbN5znr1NdNz2vs/bFlVhzUP8DnRQuS8Mt3jz7UFIt7b0EbYjX9oSr0lW+sb1qhrS
k1bsBwRgnoymfKQofuMDQWGla0/5kvRlK8pW4vwx2MnYhq2dFD863Viy/ZSr/GQbdf1GzwxuQ25h
ulpMhoYE6mKXuwGXwspUetKGS+v9WCGU4cQr/+DrXN+H0HbWN4aUgt7ulk0NihwXJDPuQsOz56cF
9DqqslM/pKEW59bvyBFj+4DWd72ICFPyuBAVExlfEe5gSFqj1fDEJEWWfJGdNSNQKXycTnIiy/l0
f/vdmOD6qqDZgVQgGeFmp5tz2xI7rkpwoEqmILedtgM36Cz1MVZWYoE9V7Sy7w96a4qr2CkgD4Ki
K5K1IZTfDn0xhE3VNK8QN6ZPRY3Le6bq5UGscH28INXxxsB7ocLNtXG5SwqrbESGNFRo4WWpBx1m
FVDkuk7lx/tzuh4IuXGI1QArtFXoYvPACD2VYynkAOdh0ANp5qBPY/PNHG742wR3FI+IQqh7bF4C
r4wpMNvWEFZJ9TO225NeyvdzM8C3GbW3F+rXuJggfLWTg423ifBajU6YnYgBLtlQ/BjBVh/ABs8P
EvfrzcAoNKlpyCPjiMzi5RdC3wlIqtaO4VzJ6hk9NBcPc0eukMRHufqNb0ShlDmt+uVE/etP+U/0
5moJfgDkLuHc5GIHPMMI8L0dH1QEboxCF5wLHeAE9YgteEqKit6HRX0fvbPmUAst/yD05ZHd39Uo
aztvvZyQOlk/0WbZMqhM7pQAXq9TvXo/aHkS6H3tPbiMrq4HiKkcGmBCtClWgunlillF6qfGOM9h
brrUT0ZdO1QjiMNcFOlptmLjQfZ8czx0F1Z1b+qx2/ha0xD1MlGLCSMZ+5+osM+HepbN78lI8pPQ
I1gz94/tVUDPBA38CCCsrQGiu7n/OlH4tDPNObRbhRlQnDzJJf0hZ/1ECvpBj4yXpbQehRe3B+Vk
4W1KnWCr9VxVZqs1+B+Htab98F2cZdKiC/rGV0GSpFXgDv2HuZwfhJFbienVIQjKhr7moKCHiAQu
P2ZrZllvdLUMuxjw/qRr+2UC29mXRv4cDUJ8yrpm+iKrKgXZWXbWJ6e1rN8ysr/eX/OrzJHfQdb4
/yr8q9Tz5e8oMtWCzXZkGFeWg8Du2JYfBe3leDdEerVSnCrxEVou2cf9gW/tLsQ9/hDzKRK6mzOj
y5HykOHLcBwnrNtS51cL+LZz9Axd8fh/9we7uteYJYZlvDxUccEzbmZJzd3BSRZpx4Qy/IdxjiNw
/cL5EUX27zePRC4KgArGKvfOVj92jgY8axaUP2Xl0MyqO6hso16EEreBw/2hrm8dRkIhZfXe1GhQ
b6LVBbnYoskhz/sA27+7o5v/zLvWfnCD3lg6uqiU5LiiVwXhzdIleC+3qsq0UPPG7LVqCve5LEX0
akx9+SA+uB4KoyKG4oEDH3SFNSXxLMyq12ToZe58yKJu3ksDhlGS1m9mTFO8/SNgQz7BA77N4ihP
666EPxTWUzt9doto+k6olz4I6K4PF48p34jaDLqEFNwvD1eDd1va5rEK9QV7QqP1sq9xusq+TaY4
6mMKihsI1Fsz+T9tOoBfK5aVQu4mLIHP5ymJHH2YxoAffZhI3yZWPRB1vHx96w6kI4jw4trRB++0
Lf7Euep6HQ5cmNICfyoGMLMIhMv9/VFubQvqdGijraBO3obLVdTHP2I9ugqRf/6ikP87gGqD9Frh
bHF/pOsTBeIRlVTgacTZ3MyXI6VGgdumMlWYy27Zxb4fBeYAK+z+KNc3H58GdJ7l0ipje2zmsyQI
aTjYkIS0vD/XQxMOdD6DSrX/NmgZ/v8MxtFdUb9Ma8tr7wq99iKIaSEebQqxC3dxv1hAgOE7wRU9
+wR7xoNOws358ZSusQq659sbY2VTOtU0L6H0oPjtGqeTu1aD6tL6Rg+Uq1IP5ni9QbBKJacG1MyT
euVWgAi+pxRoj9CLqi7U0Qk/jj42DTGGSg8AXDeHAiMGsAo1S4r9lztk7ssk8xZlhyuN/0Tm8q/T
mfLADdU9mNT1XmRSyJzjGQKugCbG5Uh9raLIa5FxNFyRHtNqtNBuosJ6fy/emM8KH1jrBLTq0Da6
HCVV1aSPVu2R4Br/x9l57caNbGv4iQgwh1uyg5pKTrJs3xBOwyrmnJ5+f9TFgZstqKGD2dgeYABX
V7HCCn9Q9kPeKD/NHN6RETvW89tDXW4LFo3sD7yRS9dsq22UZn1r5QXqdpVpgUXrc4jjmWHEey0S
+sek9JSntwd8ZQVXy5IXSAaKcNsWXWMsHjYNpn1alMS5xzc0D7vFHK/s9tdGcbk0uN2dl+91voI4
3tuItPfOyejcglvWK4ofappmV271V4ahWLpuunXt6KueDyMbNyUaNd3TnMl4j8NV7uf0ot+/6daL
dhVdo2IEOuJ8lKTwOnsRaXTSpOL4aV57+54Q7sqme2Uu3K+rbRsFdMbZhH5loYmUqp5L6jeLP1a+
uI9qGqdXjurro7C5de49no3NAaoT0WidlbqnUszdvZOV3i5GB/vK53/lAK0hBPgREmfKbJvXNp6S
zoGT6Z5UBNSQw6u1ewRJDcSr02vCri8P3VnpeVV05Rmk7IDnELKk51/HLpJKiXOEITQyobi9Q/zS
72oHCAl47d7VvmYOpOjcV4vYH5Jyx7oE6D1g0ZEgwDl/Fk67U+avs/tFndsgF/edAv/Dzr8I5Tmq
kxvHG/NdbUw/GuXP20fx8uwTOK6XJhUE0tftK9Q7cdLjrBDxLUBSGlklw7HS48CoTLTAo/e6D3Lk
GY+99VJNo164WSnSVGWYExhEpeFOp2osyh2dqWugnnWfnn8PQPYUBqkrUEG7sPfC5qWDvrMgFdhW
w4mIjI6DhNfuw3T2PoA9S0Ojw9PRjrzimSxrvKIW98qqMjKHldLrys7a7HBgr6WNFUAc0l0QJ/Q1
xI3u0WggXpM8Sck1nd9LShxVa4v9B2NjbdxsBaPVVuoOmnBxmLpinv7T3Dmy7+ICVGxg4XTdH9MV
sXCz8NIouxmm5h/LyldgizAzd//uLQUsfK0Dkz3y9m8mL/sEjnWZiVDNK3U3mKMeaokCawSl2S8o
ge7eHm7dMZtvzZVIp5H+O43nLZSgQSGPzo1oTnDu5b7TGvM0TaN+69VJfQMwNLlx7WX8+vaglx8Y
PXOod0T0NEAoC58feH0unKSzve7U5HnDsZeIEUNEdKRzMpsZJbu0XLBWe3tQbuKLuZKDGStHZkWs
XRglRWLVRqaLeorb3lUCiVj2EDRNO7b7FzLC3TCUy5OrGbUT5KNaJ98Wr+vtvQ1P8LEbqFujBqWq
6a4QGC2k3EciSnNuIGAuFK8quMepRKU6gGqXW09yqaLS72MCngdNH4zGt3t4Q6caR/H0YzNnpfKt
UGhd0MuerP6DNzWls+vzIml2oyX78nc29bFDM0C0eIGVVZ+XOxHBqv086wo+k5OtUI91snbI9+ro
in7vYcveHizYU0/K2LnNN0vif73HicDx9nbdq+7RnlYlD+QEmj8N9F15qGMIi7dpNAwJP9OBSaYO
ngPdK5r0bzE4k2foIBGaLSDuP8l07PtAW8p2vkGfJdPSAHzPUh512anqd8XURuVGq5alRdJUqYav
ukmmmPpRnHnqvmqjVHtORs+dHkRNHvGnXLHMMZ2/eUr/G42oEXd6i1LMbbz0yKJmWtaMgS5tZDrk
kMVfkzQR2jHNl1wEblYDT6KSY6fqrVBLl47plMzJxNgpCk7OfnIzaRyc1HGqUz84k/icqmUcC98j
7MCzwHTaBjI5wZMP9k4bHz0v0zkK3pTWwTRIGIQN1Vz96CWV49ww7bQPjE6V1Ydo6VJ9lRkt2ue+
zhQPKQp9qW7wC4r+1kq35M9Q9uO/NpokYi9RcI/vqwoj7Sowigiu99hmEPuzvkTLoqVQhTRUX7a1
P+Dqre4jmsH5biw7w0QRpVXVp5Ygt/sCnCTWPs/UluUn0MLdcDKsuUVYCbHrCDn4EgkYgVlwv5dg
Q+sPQ5YOPxYDDel73rDBCwSqQPEuUTNvoaE7onUlkLpqdn2GGMe+tYpEHrsi66fbGW0CC92HYq4O
fGr2mKFz990YS9nYuyadbBGmTpKOB1x9ycMlvHHnB61sL/5bT1qf7LTR8mroLVkDB7RQ8/KxbqUo
d4s71vkNTtFteqcKVf8uRWKnD41uiPhUdlMNe6QVDj9K6I7xUIsa3j5yMVkXlJGifRrM2W3uZILy
SJCN+mA96Hx22oAdagx3jp7Y9+hD9Ylfyzht72J6n9oBCcHB+TRDwxNPsozy7BG7eUPbgQ2qu291
POcPKLAjVoJ/utYdS0eLlVAMCVxvVFVs7WvhNu6PFLkRNJVzJM4eFBWYxEHQGJmPaWPPaKrobqSr
fpEY+bg3TF5P7dTn/WA8NX0j5JfRUmbt0YoqREhTWIBFH1QI9UnFxxNp1ve8sliLTN5ES5yyVB2F
k4NoVLBItLLvS2WsnyU1qsjwIyNP7qtUa++msRwQCM+nXD86TWdYiu9C9ftGKz+aSjgkmTdkPpJl
XHk79JVE/IkELJY7G+epytuZseK0h9bqirb0Y2tQmLUSp9HBAGWmPswZt7MfRXkfnWZq48+g5V2J
LJVnfSXQRuUfwOOI7pAYdDuAZ6xQ5xS16+0m6pX1blKQ0kILJW9mjmPaT9iieCWKbM6MS5jmtkCg
Tdcq5K6rR+fkek3i3Y6qqP4agm1+m6I+Vv6sKeG5J8Vwc6D6c5r80YUpk2/wfqLmttWm4TeMONfw
DYSjPH9UK9UNFDcezB3+3LN7HHj0lVBO2Bg9qN4UGydR820/WQN+B0clMZzcL7S4Fs/xZFGZK5ap
mXb4jnY1QjlGZ57U1I0MoHZOkd+rPJgzXiCjtUBi6SSaqKLsxmCs4mrZOf3kmo9ikeNvMJTD8zB2
rfow5G7qIsWGRKOPo/c8/Pf26/ZKDIP6/VpaZtMCGtqCD+uEbS7KxYA1n6h7+FjTTlnM4h5vIHEy
UFc9oiFl4i80NPeDWSP94iLR9vaPeEFCn0cT0CmwDIVZAT/wwpAHFF1Tl8I0TmkX53YwLXGa74ln
4E6NQ1bD1BK2fVv3LfSfEU9174uh1U71VcuV+QOXUVHvCrn0SHwYSzNavhJpqZYHte4UidgbbpcZ
js/BLPrQddseGQmQMO0fPeWsjlPh9oeobQdlD5Jm8vwa8pZ5YAd4X+faaHjUnQQwlz/1bVcGVY90
26GB1aAXKFvRR2t8fTLHOffteHB+56MWLY8mrflrzrIX4c+qxwjHEcD3iw/gJsRTEM2Ty1DIsEBy
3AgUnv/G5/wK9zh3FcpnvT1l6untb3ORNjLoStADkk0iTHvmPOaKgdctqDDJsI21Yb8o9YxhEjfX
/2MUUHNw9KBzUyU+H6Wu5mJZHEOGTibGO7ehlJlarXVlLhdBK2gMssW1NwDUilThfJRxwGzQdEqT
QE63iADgwAQKWgZ3VqK0IUGrd2KvX/M9ulzBddQVEIiFAE3XTUo8eNQl0OoyTzVCcCXqQXit+BAt
pitlhNdmB8ORMjctSjog63//p4OcGpSM8GSxTgBB+mHPe9rLT8OolUag4zcOvsbAjPd2qA3lmtvy
5c5cJRvYJR55F8dvM0WrRqWM3YgUzCJ/9/l41zTDLy91/hMiuuZ7+PpYa1kGhhcSIOt//2eadTFb
VU/z+dTAW0NEKYrao1xUDwcKAwUAKtXf3rs3mRwCaiu3gtbvFnCFKNxs6QqTG/OuCrya+wjpwfpw
ZZRXtsnKqcA2irtwJZidz2tspBOVhe6dShtm7x7Cl6n7hQ6wLLAwlK6CGV3G5tZCbTPbuWW78KZn
M5Q8TLWU21pKXdy00orNnciEJaHPeYZS762lnoZd5DTFfGvatUTiKnEG92StHmh2oEc5gmpK1rry
a8fRtA86UpVPiL+N0H7VuF0CohWjfdKQ1eqePDnF0bGiRdyfogS/4ZNVprJD3tB20l0OtpSImcQP
HRoccJBGbGJXDYBc5R2/J1PmsNIWSLfZVCvVjRXJZNmjnRc9V7aSDb7Xe5O8kr9drivJB8V3wAIA
YEAuna9rIoSZiExFPhTRIxnY6MPB5kdy8woc4dVxqD2s5ULAqVs0Tzxpel/rqKtrdpucvM7KblFc
K69tE37t2UsJeg3BaWJJ4Ffw3De73yAFgICA4BASrdNNJlwZmEZ/7TyvL8nFKEgMr3VcCmxba+C6
aQQ5P3sRRFLxXCPSuzdl1H0sDU9cuZMvl22NO1ZuKtXcFUh6/nkm1qxDvU2ElVFkT7o+1NPBkajw
XqmPrJ/5fEpQUHXUi9BBUUF3rb/jn2tjNsdeL0clCRe6NPglapAtdoSN0Ijbxlxmv4HrhkuWo/SY
lqd5d4U3un6Y8/FfKPsrAJHNQZvwfHzDKjO7aCj54Qo4BSjnonfsyBvX6J/cbLj2nl5+QNyPqZCo
RFVUSrblcUihbdEXSPhEdf1TU7PxUMAS8hcLNPqVe+tiXqtLJCEJbfdVjGrzctsxFsF0conyM0mp
Lc//WsX4btgSfzOMW4r99CcAsm3eF8cupd5IRaGoJ0lrhokAuh7eTW9jlJdqMi4rNoW0zU3RJ45b
O9kch3ExZb+AE5ThZGXXNI4uNzzFfopBjocONSWQzSgJOAsSdicO1TSjTl2UkXcSrX3NSfOVHbDq
k3Md0V4ipN4ME89N36ZzLkKlEOZHazGME2ZbU+gOUt+9vQVeGwolLiqvVANXYMT51k66rF+K1hUh
8qJjoNJiPyBkmzwgOVNd2W0vG/f8GLkrc95cDzLEqBcc0T/HuDFadBw1WLFjUprDrvfMavCbouLK
zaye4jZw5Sb72RRaotm+pqHI6E9ZB3HQEjNqvovliuyuA3WQ3dZLLLWDvRRwzQs8YPSTMaaDuFKV
fuV783M5jaiPc81tuxQAjcuuq7Qk7E1qiDcadWnjpl8a0s63P8PlQGuUAsBBB2YDjG/zxW0zX5om
jbOwcduSHCFPP1ievGZgdXmPrctPx400hMbLNh9IUxPXDbQYwj5T4wcEI1e/5HZA2FaDWYuGaVRf
ublfmxdoQqQ0wMnSLNkcfhMT1QQLVUi7/YIsFxK8ci+jxHz/JeOBvVxxxmxi0O6b9WsSvGcN6cDs
pz4fUv07QSuorzwDl2eFvgj0lTWk1BGu2rzfjVc7Wmn2ZahPJNdB404Jkl+93n9Uwc9e82lbT975
aVlVVbhjCF0d2lv6+clMnWXuZQc32C1n86GCjbBQKe+VHLWQBsFFDTR19kuMeTGB7psoRXGfo23w
7o25JlyIrWEnvUKazn+Fo0QtOQMFe6e1Y99aMuUOjU3ly7tH4SUCHQBeao2i15X/52aYSlnnkW1F
pzpOtXtIJ52Ps0B+5futUfi/K7r2GpGkgbjOgwQcYbOikVupeTTCIEfYoq+PHryq+SbO1SH1UZxd
xhvhIovql1aEV+/bE1yXaTP0unMo1JAdQGXYbB3Vjh1s0xwotk7iIhM7adTcNX3sUON3ROMLHivN
H2WvEmTTb70y/PYYMnMLMjYUQUoBEPg2+cnkjsOc53kZdnmpBJ0+ToGuzvGVLvUr68sNpq4XywuO
b/0V/3xFkuMYK5WlDLNZq76jkFwUQdG1w36ySGPQd9aCOZH29/cuLajnFTtIbMZVsxWrmGaEpjWt
aEKo5n+TZq4+aXk+7dW1CxwtTnIEHDQGXWu7n98e+HJR0ZAERciWQuOD3tb5dEcVQwfUM5pQGh6u
PxAHH+qu1K9s2u2dvU6LJh3mhmsZgpz5fJRKmRanMKs2xMmtOwmXxlzfaeMh0bMxmE0jOb53Vgbt
Mo94HgQIAj6bWfUZ8mUgw4uwVSmvW90AYp5y7JVZXZ4HCLhwodbwk5ltwRloVLuuUN06jNsu6nzd
oogb1LY9lTsn04JBvZHL3DSnplevOWm9vHLnZ3Hln9MMJKUEOrUV1akqK+kRAGnCqF/0+I5/++XE
WXwwV0H5nQYuGxGwtl6Lu02ht76denN1k3TxZIfJUnVpQGKs6T5QDHwpmCEJUOJB8Nsrs7skB8+e
++x+WavQsQ9/cxCHvEfl5kGT1fzf0s3mb6L/oaSA7ybo/MbRlJwaI7OcQLUUCrkIwDbtvsF2NINK
rsnoGE11j3VD3KlPHTVyiutVjrYSWM1u8hGtLsdAUd0o9iesiZ1gjHLDvp2jzIvul7GziwM36mwF
rTXOmc8llbQ3fdJZGirwhY6yM7zv5suEGrf34EWY7/iy1+nsdY38zzAmR/wtjaVbvhqKKZIbcGNV
TbMOL0oU08TwucqNpggnBVH4XR5Xnnk7lpMa7Yw6nqKTag4YCLh4TQ93tCKMpynyWLcyp0KxQ3rB
oJOhZCjBKpVtfQPpWrTh1BbDN7M1qj96rUpr1yBfnQdpO8/zrchcsNyJRZobFkDp3iuryAuEXxPh
KQ49QLy2b5Fdtl6sRTXV5sybwzTFktduO+2pXjr1hNdA+aFugFD4lLyvGfdsAwxqNKvlJWOuBwNM
7/lZT52S67ufm5CwNnFZs2b+qVd2VfM0ePOwXCPiXN4tREqIxFG5pTFPXHg+XufS2bWjug1rtMjs
YzUqVnNnLLmdBrKu7c+iSPvuSqXzlTkiLICYII/gau+5mWMMVgonuwVyvMZThGxj4ysG2VpqLO/V
WGM5mR2IQ40rDSLQ5tHVo3LmQYccn1m8D2s/rL6pkVJ6LiuvwoXBS/vD25fnKwuKyrIFXAdhyBU5
f76gOfTWZaHWHgoVICJIUSh3gSWawthHsdl6PL2ldU0D4JUVfVGqYT0Rx4GQdj7oTCNVF60zhImL
jbsvNTXaq12HhFIKye5KRnQ5Q/vlMWK7rE7FW4EXqxAuadw0hsS92UfSYAzJYT4c4cKNH/o0uRa5
vDLeqtUE8RMRV9Z2E39G6YQImq4v4WDqdezLHCMfv1fhrPuLyAeaRm0eXcOrXq4ovpjw+viHmBRW
1/mK0kVUcP4Z1HC07PIhm4rsWNix+NlwS19J/F4biqQM7SbAOLCuNs+73uqdiTmDHqInL3+USjsh
qE4DP2ysor8SsFyO5azs2VWlhG4hWPfzaYlaG3pqNEa4GGN/IqzRbsWAldPoIDX23oNAuELwQ8GH
6AjFl/OhzHpGYUQKG1mULCJt6Oe7otHTT4veiT0ydt27xwNJyk22Chismo2bPLOcBTrmpmKH2Jok
viIQ2shT/VDp+idwLO2VO+xF2/I8hFhjB3IiinQriW2TSfTWKDQFiEqYDGjvBegKDFmQRVWmfIqG
LJrABEWtSr06pTA+aTE60ZNplvFRUXHR+yomtZwO1H6dX28v+7qsm9+lo6wDfYFiNe2qzcalBJdq
fYHqwNRhS5DjUHPQFSe+Ui2nXXM5DmV5mmLUJ2EibQUeUVhoeas6wa4VoJvKVYzwxsYGwfjc10lL
a7PpbJw7ChzAu+McAbratVDtZrocdl39HB0jW/ZpVfXODvEEQ/3YdS5GiaJwxy/lkrn6U+qmmbFj
b9W4v6jaZB1GO3Np89KhUAL6R3Z1W/VFBKVhkkX9oxtbtbrPDBHFB+6otNzFeud+wBM48fbRapT0
ZNOJvqMrzN2ho1au4tuAOPkd/ZUSqzYE+sbb1DPr7JYApQxLoFz0kwn8lQA/Kvcpd8bpF8kZWJq5
op2/S3V3NH2aotIOwGbEho8ZCS4ezWRYf9osqt0bkLM52KliGXGGiBvop42bKctOYNeZ/clMDCb+
pPGw9KdBGGm0ozFumGEeAQY8LL3gDlf7JF/+lhV+Ro8wGIEWC+Qa84MBlqL+1WYil8dezXPemYjL
GW37CHOujoK85MmDnDOcMrjeMS7vepWMsY8gWdbdkNSb1S7RcvPRKZO+exylZz8bTtHMB7zGaeSn
iBIoB2vyEF4RYDlcpAqqiB6k7UTRrjFy8REbvMK7Bb2DK0/doIGNs1E8kX8tzlcqUFkVZIQ67Z7k
08lPTpS2Jk6EY1nvo37U1LsuUyNrD78Z6JlAgQJmh1Pn2GQ6reGgFVmLLjoUnto+YOOH/CDQNUU7
DLC1fqNxqoxBTUSr3tFxt2Koox7uXUU745Sjusqy7BVBn2y3OoP8ssZaq4+qntVfZ+x2vDCnDvnN
E6lZk/snujgauZdpexsLquZpmaAdXTk0LynN5myC5V2rrDY4CY7N+ZUYa1OpawspTyINFGVyXZY/
pba6j1vIH/+ZXBSW9zHOH791kQy3huTz1ri02Ls5ptsTGFZauoehV71PZmrECY1hwuLAzEztq9Mr
lKOrCD2Uk1uMHBakarro6LXa/F7JB2pAYAkIGVFFo+C2LSI6c7fEllWWoSHzHLBS0TzamFBdSRBf
uWFoplorTYCaBVjx89XS2mhI7Sauws4EBWwvjdhHVd0cjeIqrei1oZjQmsSvtZFthp3ljoCqO1eh
NY8F1lTO9GFJNe2Pp9julQrJK/ez86J3RYC4lvY293OdNMQbtleHjTea92iSaId2LJ2b974CtCcQ
4UMXDzIuD+352nGPDZgBZnVoOlFxN7llfpTEqu+OXNZR+DzEu2tNbV3Wf6s9imm1s5HUYTXJ+TGO
GwVYZQaGEK3Y3fsnZFBZWmtY3EvGZtnyuFMsXYgmrHot37u53e4ICa+FYpcfhw4mKZ8BwYxa59az
11NQCkq1qQ6XqXR4tem1DJEprsQOlwEto7iIjNDeYbttma4KBUizaSVVIxqXdygWz8dZgzg5N/pw
K6jpXomMXpsV55SaP10F/tysXWSBqgBC14SJje9WVsbGvlKH5sqsXh0FoWLDUlcS6nZjd3NW9KAG
1i8kk33d56A8K+caBujypK6GA2jEs+1UkoH1V/yz5XhKgK7nScPb3Ns71em9m8LThqBfyujKhC4L
VAxFxZRrgeIpd9D5UEZnEP3Ikc8EXivIB/HsDslxGTXDVxd1IiQpDOzXtE9v7/TXZogEI/WplcKP
htz5sF1mp0Vk6w11sSQJEDlVcajEm5Ww9tpGfG0oGlukqwy3EnvPh1L6ZcBHADdTS7FwREPEmfbQ
zsmncff2nF7b8eu9umZUsOCtzUVhe0IxpzFvQryv7x20rADjyR4RzTznxoiupcMXbUaSRZ4ONH7h
ra+qwpvrL+8SRbYq441xmtxpssseY9fpbxQPj2BzLrxd1hNmKmTNzyOw/IdRlPht4lD7LYq7/NCD
awhiAwKcV6e9b0WxcuWCfvEsPo8FaFchTrnG6SCGtmC2qZ30TEnwJozyrlwOnpUSk3qp6smANLEA
rK42SXSwatDsvls3Qtk1jeU9iXacf7pLao++UJzG8pPRLMc95W978p3Y42KUuoVYVsFEbL/VlnHy
JyjxnW/jG/lRdmSwO2dMrATVn64UVz71ume28/LW8j8wQIrHW69mwsOoUwHThjV6ToErxn7f5Zgy
vntDrWArVIyQ92RPbWoCUriKU1plG86R3u2MQshPNVI8mDY05XdkTkmh3z8gF47LmDhGUNg5PyqA
eRerndw2jHFwAF6M8WRSTeZHHTfvv1oSRVdixYujqb0YDEE75i7l1t7c2TVZJZCkeQgtF+K7b+gV
V/fSYEcZ2INjfH57di+inmdfjVHW+h/afC8MrM0BLcs2smucclHg1hr1oab9PMIlqHMPfJdZVJov
xll3Awmf3Nl3dm3lv7B+LNFoj2ZbO/GoTs7t3LmJtq9FktrfhhIRN38u6xwt49ZucEWqNSdadmUX
DV64iAhjOlIBW+qgKEDy17dDm01wdTt0s++1RhnJZ+JRwzSxF713rPJc60/ExZ3YtXPsUVmfgQmr
H6apitrfQiFl/FNgKuk9FUZJMmSq6BDf6cJO+49j0zl/LC0uflCSX/tfwORRm5NZ2n9PeDfxs6+N
1PMzrHajfWJnzsMEQiX7bEgz+QUFwP1irqSgD968WNZdv3TZdFdNlB3fe/vDtQG7QsMVODXnaD1e
/7xvE/wVcD+DFtZgBfae1w1+JsHyocd/jQN2ucUYCs1fBFNedDY3WxrSlIvBsK2FeZIlX+pCaXeU
8GAZ9EaSXYl6Lx6AtZROhIjaE/xFsp/zacXTjDl10WmhMpnWf97YCSienWt+RuNQHAutMq/t6O01
xP2zAtKRvlu1ebdSw4rZKaDrFiOUXB/1fpqXVu6XpU0+tCLX3itgz21HKAKNkKSOTv229lRItkZd
tlaYyljdoRbq+o06CN9Qp19vn1SwdZczYyHxr3F54VAB3lx9rpg8D0HoJSSCVMRPvZu84aOtzuOy
pygGJyOaB0MErdbV7ecGus3zgsDnEOYSflAwssHhP1DVwqi0l95dW5gD1YLCbavmQQep5bl+qxTD
8kGDz7L4MZIgxUfMLWUZFFNt39XU71PQ+GgP7hZtTGxfcbQZwuaSQpVIxw6DoFgim+BXZlxN0FKy
ODkAfJnTXcuiFAeumFn/tMylcHauNrvux96sK9Qb0s4y4CvkLjD9IcMYtuOEtXf8W5EdJsWepo/c
+dESDL0FN0itmzb6LgxX/ECZkPZVLBYrOUTeMKpHHQF1+0euSs8ADOKVyid8D11rr2D2Gh8sawG6
ihVl6gU1HXu8gxf85O/KzLV/5kOfR8E4Tl7qJ8sELcEi0f5P7WjrcU8UnX3EJagYd560pHbSjHjo
gBLMCTFEDgVA2yVOniU4p3UrWFVWuhL9heSgmb4srcnetQUaV4fcSKTE/noWXzBGx0wZfpv3Xz0u
ynKflVX2UKEq+okoBj/gfJkzsc96xfkxUP2D/hchV+KP1kB20ndrh0oK6f5OF3WmdtIni/SXWa30
Q8vWx7o3UsRvdLGi3K/BHuFmXUqpfY+VcSj3ush6+5g0/eIGXidVEZRulkHGxnYEtvVkq8+EH533
mOmIft6Pc5+WBzdL+uTkog+UHVSBzjuW8SSKo68PWms/WkIX3d5UCg/PZklKBdNzTqCFvH0ctgiZ
9eDR4OMfAGX0y7Y1AgjmFRREm6Sj8hYeErfDYNgQrgoGICtsGj3kPjOuFZ0uj5OBC0Mw1HNzDXv4
kn+eP6A0yykEopxGcYRX+/yCg/lGVwlKZahZveF+xFRdeDfpQiwRmL2hVkcF/Id261aDLAk+Gyw4
qaBYAwLbcZzsu6SYhkec1938mFlFlB9rRcVUeZWkaXY04SzhD3pVIanlFcr3PKpmg6LnkHqHCtPX
IcjcLn+W/TA88zjjeub0bW7uhsJLp0AdFFX/WJdVrX/s8tT4aceoGx+UWRRWUGbV2N1wag15b1Y8
PxjZz+2s+l1R9KCuS61OrsQ2lx+Npqqq04CAkMKfm4fHzQdUipoMr+IydVJ/torU+ezRdIxOE+SK
BVsdOt47matKiml6g6CM3/e51X17e/NchKo8r7C+ATqAt4PYsYmxKnh6sTQ7L5xwLAg66lx0dM1r
ci7r33K+M4juX7jW6OlBxdk8fZOHK13ZKl44pIM+H4CP4hS5qFjcuq2V3hlmYeT7eIha50rIernM
pJAErIR1K897Sw0raP5PTaGmt009DHTl5aHTnBZybXdi0AVz9bbYlao8WlX3/PbKvrRwzye9jk3N
jAjdXcFj58fBE5PbAy5Mb9U+Gqj46kP9W3HV9JOdxEg8xFJtn5JSkc/gCarhZnKFqAJFQWsC66LS
upvpmn6HXuAVwIWLUd+5wHnbPUKb03gverWTh7d/8eVeoImxauCs0ChAt5s9Cfg5w6BYZLeo5PYY
rNfTMaU+f+W6utwL5CserXbkZQG5beGv1CzMJVbq/HZplWgKPXiMTxo1J3mwpYrZdLn3pmn+8PbU
LmMvas6k+ABeoN7TZjz/FnbVqdWoF+ktXgHOvpxs/ZtjFAr3YJ18Ne2qfK8WJlY+9N0NCIErLdG4
QLqlliFH6Mm3GlI1lW9yQ+PQqlzj073yyV70Q1bR9JUWtgmVSYRFMbtjeltZiKzNPXi+Mp6ugRUu
PxlVbioI1BFQZyB4PV89L5vdeAGjsFbj5xutiufHoXWqD3Pbtx/TTA6/LLWbnt77yVhAmsHUnQAL
Isp+PiiNALPXozi/dbO0Ocoq1p5ddK9+e0qt7cqh0q6E55dLiUgdgtTaigmGb7CmCv9kHR3RU9vT
TL8F8VX5cqH4SZiZB2/Pav1bzi+F81HWjfrPKKlm0hsChHirSlM82mDckUbHF70F8/X49lAXlFTg
h5i+8n8Ix1Fj3VaAxJh06WLP2e2Yt81/dtJ7PKmiqyz6a0uf3jTYxUcHu6JDtV8SU9R7226l8pnC
UuoGUaGzkQrpTfg1ZTlQ9Dx2hifLrqofsvOyv1zpBvIRM+1AozXbZl+ofT0DYkMy4IH62QiUZtCU
Jpizuo/9rjXzLMiLKHYAt9Fb2pWa0hp7PLbLn0rVL+3HfhiT+HeMg3rkR0rWP2GENiUPFO2vuuRd
fAcKi9Yq4UcdHd3pC60RbTSBkAkRNoQkO0uge9H2jb6vKjt57yd/GerF4RA2Cz2v809O7zfHby0W
YWtLB5VVk/gzEj9z4ufj21/8Ii1aR+IxBzVFK4zq8PlIqbQS0yshTLQ4HPlgecWz7cTWjZno2m6q
5x4yyDjeurPXXLlfLw7Py8iU8REZIYqwN3PM0ax3x4rlnKzOveGEqccOnO+V1/y1UWgYIGKFM8Xa
PjyfH5Z5UE6XXDm5cd09VO403Edl4rz3GWQuFNcRAF5fQ/53PsoC/lEBfayc0JuWD3U5VbdZZ11D
Zb0yF4sOAffM+goCeDsfBQoV4XHao/SDbYBzlGVdfdDB89g3b++Ji7sbYC6ceFpUGi01OE7n46Cd
MaLIkcShYqvDD6T33e84G3R4GvTT7Hwey7wdjouVRtfe+VdOGCgbxoRxyR9bfCkZ6UrqiRQIeM0K
M5OiwmY+bygJNJ4nr1x2ry2nTlGS2JLDTLK6mWZKHjuBMg3bzvGGA60yvdxZpc2V8/Z6vjYQxQ3k
2lAoUrlBzgeqolTkWRQxkIeZNsIn7Q2t5uTp/aNQPH7hqKzllM10oHuiGJyPcdg7yl+v1pN9qkfX
mEivXBf0LP9vEHdznLjfYeCBzuW6sOfvuddSaLOifvgfZ+fV3LaxhuFfhBn0cgs2iSJlW5Yt2zeY
xI7RywJYtF9/HujchCCHGOciTmaSyXKx7StveYD2HP0l4tbYCM1OuSJNMvk/n+AMsiKggDx51W1W
6Ux00i2BDFeNt3d4EX2BO/hKlnVr83NhQKdAxQhWzOJCDJH26ERUR0fNGZt92ZVyK6oXSzyjW2/u
MwLhlWnd2PQ2CoQz5RSjFxgrl7uD9hKGl5YaH/XANP/yjBrf1WGwJ31Hg2NcM4S4sYDEs5StZ5w6
9fh5r/4rmKiHEGKW58bHMaby1U9If+CDWW27zKN/oybaQ0DZ9muSREm4MtEbx4BLC51YvF5A/19x
8wpFNFqKVhckh/4BFQdSF6sMV071jc+JTCwBJz1v2AvLFr5AhrFNYohnECu1g2oNPw2AY7uqjt0/
nw9QPSRiIcRQSlkCLUSkyV6OTnIcPCme06pQf4BHSlYu4/cffBH+4eM80/7m5jegreU7ObTclWOZ
JLCZHAU/CPhmfbRrrLmzMbgOSknc4TS+ptBQrHDTtco4EDkBe6f3OSgDHueib7ZStym9TVGP7KaR
uBSWdHTF1G1tVp72VFZR224D2dIBUsH9fC1dr/gtc9FBufFi88sEOMo8J7USm/6EDfFUb8IusezP
cNmJAvO0s/S97Vl1+2DnRiY+FulkvEWhCqz//jVwlZfxwMJBAAJNgwHLgEU4DKyflzjssVjFjxSt
nGbcNvgM+qOiPscyX+MXXu8nQg/MlwgeqEfADb88MFVExyRBVuXYFHAF1ARdGkwNMx/O/hou5PqA
MBRqa3QVcWAi57wcCiJjIOoKllWHVuu+trLwUJXFr/uf7/p+o3nhoegAzpG9uxRgrc3SDjIFFdQx
d+Od6fXN9153s1OZl9oWHdj+OY26NeXHdzOny03M/qW8NyMDeAiXJOPWTEdBXQOuQ5Nmtu2nvRI2
z/oMT3lU4qJJIj81e8971gY9yj+ikFWZQA2tBgWFQlWD6BWn0k79qiR6On0vyk451+lU6P7A7o03
lLvrV9PsxlM5wC2ELOWi2BU2RdH4fRXoKBuZBWw/tWzSb2mJzK3foEjcHaJQyddS3+srFlr/LCNA
dQwk0bJwUNU9QaJd10ercyrLj9yyfRr1SP0kw3b8qnaVPLRtMvVPeTQ2xsp1cQ2wJRLlaGA4R81C
4+643ESano6ZkXS0eE3E2La9Yza0i4xJsV+qxJPpFxlnVXMSqXDLFz79GD5qMi3+AdAdGW+2aEZ9
o8aUYF/u77vrzT07fUExJ/6herkMTzwiVq91m/woDeo1+thMHzR0HX7fH+X6tMIq80BO03Cmc7a0
LomdLga/BZfTGYHw+xWQ0XgzhCS1D9BPpzWviuu7aMZmoDUNR3dm7i0+NnovujEFHCasg6tiZ7oK
7R4L+Gy1mSJ7eLNSw/p5f4Y3h2RZbTYXt9ISc+dWWT14aEAfa1y9Nm2v2jvRuN2+LCp3J5J0zfzo
5nizRBHYIR7VJUnQxiohRw6MS2nog2qf9FHwVU+L/BONX56YuKaNsvKw3hiS2g3e7TDrOUDLILOs
VY08J66OIKSbByWq641u1NEDdur1NkV0ZyU+v7FpYKijqUPcAPp1qZWCkFnVCDeqjuaY1ntNy8Zz
n9bOU4OQ3drxnDPBy4twJrNyuXMUCC6XvsV05sxBtSUIQz0EYZJIa3RgFbj2lxHxVHlMmsr92Jp9
+RFYPj2PNGfbbqy2NfN9bBhoLFpO044Y3zV9sbu/ta6fBr4BnSEQR5QDoPldXh1506Qppdbi6Ipc
Istr7Jo8Ef9Q4Mo3Q00xZiv7plqJt299/H8POt8b/wpIUYZtpjaABafibbVvstzbakWI8qaqlf9h
nQk+3XclVUqE80/511AjwvoGXBmo7mah7Qvei6Ou5nKLffqa7sl7SXq5zsT0FHOpq0B3WE6LZhfo
Fq04Bqirx76jKshGhkbQP3N++bg1ljulr0sv+D12pTuc9GkMv1O/NGs/yLIkXJn7jeuXZgbueS53
FS2ZRU6vRL0ntACaf4VWpK+0VNGmNv5TP2SPq5APS4EMpjhYzUUE0ypGHyEXXhynJsVo1DIbwJqO
ONzfpze2DCGEOn9eAhhuwct1tHtzUnpFgKMOG+UBneuJi6+YjjLg3r0/1I3PNlckCCmJWVTCzsuh
6ApPXWTa0L9p6wNTqLDkrjLrD6UC5s8Gm5e6Djp3M4LxchTIUU2DigWCBb1AhF+pjGc5pc32/lxg
0fH/WWxKiuO0tECu0O5e1sdzr3MCIMH9EXOqbPoeA3GffhjQHZqTkYdFVm4mhef7W9akSk7HN65E
s3O7Se82xYgl6Gd10jBQw9Rm6HZ2HNUKnVaMJh/rXhn133laGV8BAZTJgWobDvN6kqraxpCWCDdT
EhmvqpmRtTQgSdwzyXyCmqs9CM3d1ZYATNTiqWA/RMWg1U+1RW7vUzApGhS5CFc+2Eo9lbFvJVrs
hH4jgHsmflMkSnQYHT3UttmItuq2dDuzhMhSZJPvdFadgQNs2rb7oZbd6DxIq82LY6xkarzRUcyu
DqbVd1yxQddKyHiRyDdjF4KBCDIgq1Wna9FLV+ROuWsJJD3f0BorfNZ4m+SmSJIxewlDIFqF3w2x
HvuJqg/dHm1Zu8M7JDCLh0Jkjv2zqPRRwhpzx+oRBc3CfMkRGwMtTaPX+ZlYamgfnaRU8x08jDj4
xWxra2M0bmCDFwkMlQp80SG0HUsPybAJqdx9xWqdzTFswm+usKvvQT81FKVTgQhpTdlcHLBN7X+M
lHarreVJ2/SHvsaf3IlNRTxEpiLjT86IkiuSjvhB1r6BJV92QA5Sfwu7AZa1b8dVMsotwrmt/gsa
MbcWumxIsjZd5rxKOXkWmrs1GJaiRh8ljQv86NxcOnhhRHaDAzv2b1l+nlpy9kOgBrnua+U0iL0R
qELZpjKIna9Dz9vu97bRTJ/AfgqHL4WA0wY056h9FwZVXL8zrfjHZMSFDjmoM6sdEjyu8zbqhXzJ
1Ax9mTatm+nsqVGTHVq0P4Yd7qu8lL4ja7jT/iDapH1MwlJpHwat6pB2djxuKuiebDq/Ak6Q+wax
XL/H6k7/1Rv2FH69fwpv3CizGAFl1blFddXFN9m2eZEqFQ9DgkJ/M3UoPYel8FaCqBuXJOOAJZ3R
3tT1F3eKh5JugT2lOGZDCiMa+W4kkkcJWcinRlKtIUtvTIuuJRkyrD5AJcukB8JJr+ODKI5Q1cRW
jUTwRYeRs8KhvfLd5aakKkdZhwARh70lWt6sAnuIbGQrgWt4wSfwMe134OXaSwawrf0rpCM3fSCS
zaeHsSpwfCwTT7Blu0K61mNlJFZ6Hkc3ERuvoqF8rHkN243SOvobMn5689yO/Zhswhqv3K0dm7kg
GQqCf+Kwy1AnF4qRvFrtpEYf2PFGe06myZaPdQxg0x+sDiKqqrRooiIU4MbbEo5C/nh//8xl3MUd
PltBzzsI+Ycr0Umt1bzaNkfA52alz0rhSEAloUtL0AKIrqQqYrC5Df5IjQxobJZi/7r/A96XcvkL
qB/AiiDrAfu62FkWxIhxdh04IutgW9th8qoPQaMkuZ/VAa7LMko9dTPqlXVybSWZnmQxVfXW6EZd
88s0pznouEptkHyHRbKxlTaQu9xMGnuDSp2IDjKo4x9SDNOHHLj5mjrQjUfQNtDd5VVHGBFAzeVj
m6k4Y/Ud0f4A5sgXZbctkRTbhE19Itq1VmKVGzE1zRq2LYQVjXEXsUqKOq+G2DLKVM5U+xa7eluh
YT/RujGn6YmDtNJWm1PO5eoQ4YF9BuJF0Wqe/r+CXLKDqIxlyv2SjupZN2QBV7FpkbnPxANuY+px
TCcXZFxrr+zMG1cAtj5IrmCQQPt42TZSOjtErC6rmCr1xgw1xa0I2jW+zM17DbIMrTZasdeIscIY
UBIPqqNRFt1GafCInIpa2bpqMqxcobcmhNcFhXnMiijMLz5lI82Q+j9DhW7QC99IAu1QpGa3smI3
NiS5IMIlKA0ZFOQWjZsBKi6KbVZ1lFFwhqBRfJOm+4+BptmjOaTh9v7xvZ4U5BiKBzprRIq9LFm4
SZWgwOc05PN19piBVT0PejOuxM3Xc5q7DJTHQTHRYFsyV0RoAsxDdeVYDGnw9yxTDoTGzqpnLTAD
dWMEnvxxf17X9+J8ujhmcB8pfS3rmp2GSnifDvKodrkYdtIUsn8o6i43d12ahaEPXsARD6XjcEVa
jWvITarIIHi9/zOuzztleuZMWgIsylo69NaqPqqhWrfHrkhwE81U8xl0sb6hFveuThd/jwJ7XDl5
t772LLDGM0/hGL2HyzMfenoXhFJrIY/0yXgUiSrBqXmJEvr4tfbhAwjSas34+D2CuLxpZrb8TJnH
8wrEuHE5qgDGJFNINEde0kh58WJZK18QpJDyI0SiLnwtvSkagaAV1KhgJONuP2lSUVvoLWAyN5lm
yokqQ179APjsJd9ivQawXOPuGn7sZWu7B9JJ84catGEMa4ei8JfY7BRva/VVNjwrwRjXK/WZG6cD
9B1y2JwzwpmlDEkgFG/q8K04uhbWFnafTR8LqhcrZ/D6jp5LTaDrAUexU96r5f+6o1so2jgGSXkU
pF7bgohBbAICn85XGyN+s/Ih24cIPT3JyEn/vI3K4CSBuL1RXUOK4XLZOrtv5aA08jgBhD8UFH18
20FD6v45uPEh6Z4CiQC+Qs65fIamWKFVFDGKnSnm0Ri0/E2tpLkSD14/BnMpfVa2ReVrZldfzsUd
vLAsIosPWSTjV8PuhjPZof5glPhD/IcJ2Ryvd7gMCfvlUBF3Ra83pjx28E2RNYBwJoxM3/+HUShB
zqVPeLTLUmSDol2UG1F3JAzttmFl9KjXlmuVgJuLA5YSHC/Yb+o1l3PR2Xx6ElXdEfltb59oY3PA
a2D6fn8utxZnbtK5vGwAjK5gD7VWJ1Hrdscpr5tPbafHvNlOCXrMUlYKKNdDUW6C0UY/EPwfrMzL
CQWydJop6bn8pVY85qab/gwaHcoE7buV1/rmUKCD8ZqaO41L5V/YpWHnNeCiSAt+ObSA/cgS1AY6
Zc0h9HqV4HxSSnvfcUBsF6sEcGpsSzOeBYNQ5hiVMvM9NEp291fp+u34P/ILQDkB8ZUoQagPQYKH
Sn+UUpfTNqexcoBnUaqf4pClJU8SZrK9P+b1I0lEDaN67uDOUOfFewXeHtJBxphu09gfR7sbfVmI
2ThFT4+2Ycd7xS3XjtaNiYKaQjEIFXEiumUfHRcP1Dxg+B9VowXOGCHam+Hq8SlybXEKSn3N3/DG
RiEdRpd2Fs1EingxSdsZIXR0bn9UJAwWaeOt5AVluE/qzvvjV4vMm8yYhJ/yPTfi5fZPUR2BaJUP
x8bVywc4DMMjDNI17M+tDwhVw6brjlaQuqxSWmYH/yGNhqMoW7vELyTFPaeUejweY92RX/Ip0/8c
YzFz36hkQrcjmFx234uOdq+dCAScUxC2AWxKRGvSzExXnqtbiwX4hmONzhOTWyzWYJYJ+vXtcAyM
sj6moa0fCgMtexSDxMrmv/EZiZook5izaBUNp8vFskcaHkHlqcem0qyHaOzSbdS41Sbmctx3RiFX
xrsxNepAXI3gy0F8Lxt40ipVu0bo86jis/B7xAULCcHAKp5IAKyV9/jW3JDIssyZV0Rpfv4t/wps
mrIJBbtCOw6iVHZugXd3bmb5h3JCQV8EqyLJ1xcJDQAqXCDCYPXpS7BPFmWtUHLaZnrqWs8qNc+t
RrzxrUjz8jEAdPqSjegH3b+9ru/luRmKuwK5rjnLs19OshzAvmEH1R8JutWdlqiKH+Jhsf/jUUjg
Z9grcTSx4qJhA/0lmdIco1pTTPX4QHcI6QkEQ0T3x1kuaBAUwBgDQAjF2MvptDbOGnnNsa4NCQdM
s4OPk6LUf6pKA0qKr0bjn8aiSrP1chR8ucwkxyjtWLnENGTw5jZAqNkvS/NPhdl5U4CwUyYEVwyB
cRlDUZPSInjGw7EFvu7DiizwndGyjWNH1X/4dmA8XK7fWal72c3NSirQQ6sOxwl2uS8DJUULwll7
Lq9P8FzDZRACdwLqJUKwaFRtakZU7NnuCv6WveYrcTccbBwkdvd33a2hYOtDZyf2oEC92HW9a2Wm
U4npWDkuXV8ij0j6kDf69NCBf/z1x6OZQDXQAp7lLKGKXG4KT8c+jM+lUqvykBob7Xzb9L27x67x
T+XU2RTAqlCI57oAH7IkiDdVKpo+7dVjXYfeVsc2coO6Vfnnnw/gMmeId5LMagm+aRGLHipseYA4
FtWGPjvauHkwHYxUWZN3vLqF6OWSH8yVHLIFfcnU1g1IIXiXOUeXMvXfwxC326qP05f7K3Q9CiwQ
rlZQxTz4PPuXKxT2ZhpVNQqZ9dDUB+r+09ltK9iH94e52nYGjnRcpdCZZ/D3MqjuZeZmvZJSSpjx
LHns4Q1qCExyrHFtI1w9URwlh8ybRjj/BErqckbSyIe6s7zuKJMmeLW7VG7bbNIOo5q1+6Yp18D0
11Pj6CIvSvMd3BOaMZfjwe1HfiLT+iMNZuXBGPXE72UV7QetWTlNt2ZGPkJaMutqc64uRxoFNMDU
Uvtjghn1jpYWbcJ4KPeVVlZvZlSuZcTvlYKLAtB8KxEszdLztOOXU3OkOoUOxd5j0EbhJoIN/uTk
CNXJMihPLliv76kcrSc07TxY1bp3oBPaHyYgc8dEx0NwNArzZKjj2im8igr4yjhloGipsdaWsyhM
RbEjS2kowzFzytGfTGPaDmVbPkdV3m9qFNc+O2m7xs69pk5RCeMFNcAP4QpCb+by8w+VJQRkMP0o
qc17L0Eix/w1M6Dmfi5LKFDfQ3cysz3IalM/U7cYUXhphds89RH6z7smaK0AC56aoNqrTe2Dhxid
uQFvZU50s3M8ZXu9CoOfLeVW16fKmSn/2EpoZSmWooMKlT5P8noT9U3sPbRx6oqdxCO4OEmMWby3
MSirZEsMXDY+6V6m/F0hXR35seC0bVH4iUIfx4nR6LaC6lSwKSmS1n9aEuDrgNcAnzefhCsKFTX2
vCOcMY4uEqAq4AGdfCjGOngwiqRZuVSutwGDgQSHsEW2TtpyuSBB5jRGOjmz1rVn/2W0rghfRN2b
xVYPLaM41KYVZEe6luMaUeeqvsc0yZNAchCBUP5ahPjCKrwwGbHTSGrX9A0vbR5wygXKJmV9biQa
mBtLVM2uTO3g5f5Nen1hM1FwtqTWcLqY+uWkEQLOB9esjGOJZMgG1mz3mNvluEJ8vL5qGAW1KNxQ
wNkz2uUoejUNmR7E5jEK9THxvdJO61cqnpXHaPDUka7J+2ElhLyxnnggAfrF3INixbKkaCnokY49
g5IKjnIz2Wh+0WxUCnNT6YPSbjLEbEJQe9w/j/e/6vV8ub0xO6e09O7lsVjQCjDLZPWmeQSvZRvb
ukzKkQ4nvgK7qIjywDfrUNTb+4NevxxAgmbGIUXi2f1nsZSeKwFmQAMH1+S5j01oMgyc/sckd9eU
Ka837NxVJ58h0zZB6S8eKcMa4lrQzUBhE9djQw8+iKz60k9o+Jtd9KVRcHIuO3NlF13vVcrss/oD
ASBp3NJNfZbw6BMD3MtoA/VI8DjadjJu/hRgSEEEvMCsiTmLBC35/HiaqbDWkJjoHbfZDJURHloz
tPwKqdKVFbvm75NFEcZgC/Ue1C5h7o2pg36raveYq2Eufrcj+cEmBXIFZIVet3MA/BwE+zzMY2cb
1KGhoXFOOwJNFiu3DkMSyupsG4GOF7mkyvJQGAGRKrd4U2ZIq1RYgLVWXaRr1IN5L10+5XNlh/uS
ChIw5mX3bEi8KMtF4R3BeTXDMVV7C24F7NB0m/W2Fj8VbqXVGxxz8bJxFYyndo0swi/3d/z1huDG
RBgVBaKZr7lcqh6BIwdKV3BM1FJ+DdMKDT8YKa/3R7mGyM/IRECQ9JDZ8jzWl7eX5vbBDNEOjsjK
cqiAjmG5bVkZzkR5Rzn0Af8IBHFTa4Z/9AW+lR9daaDeM4Lw6h4VWXePep0qa5WhG9N3Kfdix2QB
zoMrcfm7yhzfjwl5h2M+hiASyJm9yu9F3v8xWGfmYMzSBiCR53L54ri3YxmHFba6T0jCphttaORB
EQi93P/OV5cmZwDe0oy0oDRDheFyOmGflViVVBQWaAV/8ETUPFQQmJ81J2+fcLtv10wZrm4xBkSb
BGQVnSDyicW0iHOVqVAoR5q99M5Ri6fPAdWqqvTHuEXtunSK9LdZTyM6QGyulXvmavVoqQNZ58Vn
/WZG3+V0URROA6UEX4HZO+F3QVcWjRYvLVbCmhuflZeIuHaWgkGodvH2lkWe0l3NqOe10aTsM90M
Gl9PuvKM3lxk7C0jGtbeh2s4s0nJkqSJ63Pu5i3rsOiFYtk9ous/9MnQbeoiEemu6CLvk6sNjua7
rgx/Z3juAdMDc7cFFlm5PhbUyVtEPz7Y3t9a80r+67qaaSRzXEekS6uMFV88jZXkFFmO7E8QXlXf
sXi02l45eKg+rWzipVP4+1AAJShQwKnh74tDade9WtkyHk6BqAZrG4zVpyT7rmcu4KGiSoZvjgyR
yfdi4kufxFLDck+YK6HPu5LEcsJsa8I31UH92Fv8CjUw0SLuImDiXZPGmMp6UBrtyDtbem6d4lD7
URngThHKGuJvkEAeI9V9tUMTvbjUbfaejrBfFZptdcAvrFs7eIvX4/0bzdYvswUs5fplpC3HJLSt
VB1OeSB162hVsrM2ImMuKAOOk+7HVv2qi0CPtqaS9bGf5VE4rvQAb/2IuYJAw3kGOC85+LHllF6n
tMOJzYMdve22hZ/bInjUksmGxEgII0L1d+3U2Y8evStzZU8uzuX7R2BHAqwmK55ltS7Pf9G6tVAR
qTjFsnrEuWd41p04QK28Mh9EtWZ0ubjr/j8ajoc8lBQ7zSXOJK8aE/pmMp7qPGoeVYGDwgYiS2z7
4IGfXTWnW5KXzamSWbDGWF6GOfPgJBdgSsn5qVC/n5l/lflBrkZBjYrMCQ3OfA9rxCIad0d/SJTq
I9gsGKatNbu4CFO4fljU5WdPJYjcQ0Br9G1pihKznL45hJnsd3pt/1WUU7kxuMB29y+K+Vwszo0H
yGnGxqDlA6jjclFcpW/0EV2uk8fa7GVtNH6bmObKJXFj61FqmO8jzidVuUUd00CzpCqjeDyNoBGe
FV2v96IAkD4Uk7mTfTpC5bbESyfT+u/MieXb/UkudXvf1wPyAC0lYCn0lBazzB0AmVXIeoyhHJBa
dsOdrkaKD07Jwg0rkJ+N0EtfQ67UDRVeucGmpfKjLDb38aCgrYLniI9WvrZJ0mbYuXXTrRyOefMv
14HmPIRTAq9ZyulyHZo4TOtgRLZbS+3pqejH6fPg9YH0AanW4cHUg+ZblmkrXPB3SbSrYXmXKQeR
Ol4xu2rR4o7WjeOpV7xqY8k69buoHz7wO19m/dhtC8F252BGuzUdbEcyBL5fRWUNxw5BKj8qHHul
0Xjj3FLloK2PSuncDFkUJahBK2MQR9PJoyHS+mrfCdv3aBFLNuaQHkTtNHsjQ/21d5X0y/2NcmsV
jNlLlJRizrcWERnRmqx1N51OdBS6f0ZDDhvHkP2mEZ7jV5kXnbMs9f7LIhAGgoHFjIDCxOJ0KGKC
kMohOLlUDE+jq3HUZSPQe0kLXY19zeL18HV8aKI912b0RSG7Kh7TXsO/DK27GvG1SbhfS1ra3+5/
kBt3Ngj52d/x/2CExWp4WOw4kcotGnpmPPoJsQ3mkpGDe9wEsX6gerdWlbp1I9GvpI5BmZZG+qLT
TD6nForVjqcJDOKTMmT2yySnfCW1XgZs71cCQuvz5QzrCzb55YGD2qVkEEAgROvoUW5RDfZ2swlv
7yt9OTu1O0L/VIjK/G2LyP6tUDIN95hN14bfSV1ba5TdPIkA3vAzIjInOltcAJQyoeJA4DnVRmIP
u7hSIaNUfRMOmwaM6F6Fj/zVjb30p2fmSYvvn67+6J0hP9uyDuWmMtPw7z526rVS1q3QCqkZYFBo
RfDn0oq99XpDCaJ2OgW9YX4tpamoPm/JtOsKkzjC0sb85Emv2lV5JP9OzeowdYr2GHuhI1ABcIw3
5CqBlNaT4zckJytpxVK4lpWE6ABRVKMEpbFbF4e2VofM04pcPelSVeVcgVI+dzCDwwdTmAOYyjRL
nwvuUc2PFS/+bA1F8avMFOssbLf6WMNoeM3a2hswWRwS/vumzX5ptWY+Oehbmj5d2UCuxGLXm/zy
N8///l8BAtK6NtLVEb95bLJdk3nGRpeZ93j/9F5nAYwCiYaQk4NEh+VylJGSGCKQATY2PVWSE/m6
2wM6qIzsgzrB9Vi5upd1g1moir1LMwfuA4nt8hGLuEaS0GEPK5OTpr6BJHzFsxmjNj656b5t63PX
Nv1HxRnpOwxaj1BkrSr9Z6BOSXnKjSGIV5LBq8iDGJqchEIslEtulcXmGMxsSgI46KeRgutMcymy
XS+kLSDZKdETau+YWtZGkarb3Mpi+aqZUfXX/WW4PkHzj+Dzz4x7EvAlaLYebG5sq1FPeC05tt8n
tOVRHcn3aWQNqV+aSndSLD0jR3Mx+NKd+nFIB3fnYFL0lLRKsjGVMfsyjHG1jQYzP9z/fVebkZ8H
4RExx1lCBYzP5TahSSrxxGnVU8a5hd8VJZnlO500hu39ga7e9nkgFG7o0DNfGs2XA7norqKG3PEd
ekiHXZT/DIfhDSDsP1CQtnaW7G11DSZynZ+CdmRYSlmz5Q9/XA6KmMcQOv2knUYN2eFNKxX5xYKP
h9VWB5x5Ewyy/kDMq8D+Qlc58SccTum91ZGnrsz/+tHht0DZn2V3KCFCU7r8LaMRFdSwRvVUU6gW
H5SIAOqo8Yo+w88NvX1O3pdsoSGiV28bBuIYELGhlSKg40EKMgLz7f6K3Fh6ImJyFTqUFKCWr2AI
Oq3qJqGdGqMVmJOp8lNijd5adj6fsoswk3kD55oFnCjRkRZdzluTjcSiytRPIwqGv+y2UOt9VChd
tS3ScC6kRqOIj2paGNpWkJUHm8lo5I+o9UZIiZTBdcNPCkzGEOArWm/NhOGdeXPx+wCPvmsX8if1
aXPx+xz074gCuvSc5Fpm7apeG5WPepLHgblt3b4ofE3vEFDFTyA3aT8msRLvMXdzmqcynbD0Vh2F
RnxWx3GzFWmq1g8iKlTxJkU4Dtu8yrP+a2wkZr/XrV5RPmeB24l/kC2amrMHv9Nq8VCLRflTGPj9
Oj5ANctqtmELHXSi6dkbxTYsmh42GHrow9+2pxjhs6i5sU5Fm+bKyrV5fZXPPQesMOb7iqBkWQKO
K3vQxRDGZ5ce5Ay7i9RfZmob3wdgxA7EYF1ovtlY3rRVAY0a38ZkDFGnxz0s3+qtFuWfA7MUxuH+
fp0X4nKheOYBs4HOx8ELVPvlRkJrJIBmnUXn2on6Dw2yDz+qQHCWNTzbvA+RM6jGRnG8qHq4P/DV
1UV9i1IwwQYNPQwaFztEHaktYWgcnSGI1ni99hUSDFk+5OXOBjh7VnuvPcfwuKE5Rlq7VlG4Oqcw
dugI8xfUWCrGi2cs60tuVduOziLzYFoFU9y96k4pd/dnef152f2EwzziNHzod11+XqfkmRkstTjP
nA584aTX1zixDk3/c3Sj4jdIOOMv7HjSaGW/XUUqPNGzHi16BSTAZF+XA2e1Xekox5dnAHzuY614
yqHEavtgWqWyEhRdf8o5GkCpBRMNwAhLfAsi/rlLn7k8j8IeH3T4LAegzn9oV0PfDgYe2GaGoeAF
leByQkqU6aWQTXlW68za8Mw729Ko10rqV+kZo8xzgDrJsbiqM7XdFHip3pZniUbpQXEHeejdwnx1
us7b6RrylCvrdBVOMSBPN8Uc7C/ICBZZE2DCUmaGFGdifV3dFGSp2dY10MDZj1ZsBx8IROPyJVTS
ati1SNP3PxoPqfU1+tz1fqE9hbAceRK0H7BXl5+3mzxDeINTnanslg+q0Mdgj0hMpfnS0ZQ1+7Yb
nxlcIWhTxJnI0ZfETUsvesq0kTgrbKldUef1Q4Hg60MXGqCVtKZste39g3hjfnPrYnakg0pBWH05
vyQtzbFqLHEOhwTJ3zypop2XOM03y1HWJKGuDwTAQorCMyP13fXgcizpDmo8qqo4a7Eh2o1JwxmC
Osoraz3UW5+R/jnCkTMl6aq6MtNoOkzVxdmqYiiOTlSeKE2JZ13S6erSfliTyL/5FfH0A9M9H/cl
/kptOteNx16cy56EXesK9ViO+ADYmEzs/8OCgZee9YG4PZfvg5MROk0AnM594Nn5Bo8Mo9rWlhd6
j/TZ+m/3R6NozqJcPIQz9IHz9w6lpOuyOAAYkGd9IWL7HKE+iD3XRhha+YH+fn4yZVIiR5Fkb7DL
T4ra/5Vgc7HDBKTYj4Ky/kiUucHqq3sepJdWeH4U3d/mJOx/+rHYjEPqbKIw0x4jiURpMYsjzlRE
EgOdFq9elZoPEDo6iDwbO+wcvPgt0saTgLX3jISGRpKvwHsoEvcJg5TsTEkbj+LGdD/UKKLsiHa7
j1PWnbqqRXlCCVCTGlMpdmpkuzHbwihP0xi9xaOGP6+RNHIXhlGM3YXc8r/q9rrEqKJJnu2gGB4q
tcV8Jg5AZsfCydGrgKd+xoRJC7eJ4eYvsBTqp35K06d0CNRDYeFCOxlq4KNy8KEI3GzHrxrObh82
+0qmYyWjx8ZOh/AtoYr/GclsnHlFHqTQ0r301OSuE24qQGT2s6MQm784QTzhE2JPfCwviTrvi4Ue
b7KttZHlmbtzrz2ygfgtlZlePXijU/5dD32EZK9ahQMEEYzq9mNuU6L2o1zPWBEI21nM9zYLAUPd
1CbvGIeKU3wtR+H8xA0liR9Qak5hjLZ519fRueVpHl9tTG+dB7q8ZvCG302MYoAEuYAdB7yvtn+w
nLT63QEqFjv8fpCT8joC80OrTVEzi9pF8X5y3JTYrQ1tMmKOVr0LFPR9tkgq9zg99BGoU0y5hidl
bPO/dFkjsqCWhHvdVNv4I2u9Pmxap5U4C7bjoON+rOK7AybDxIduADiwa9W+UREm7CDct1kTFU+D
V2vtg9XG+rAlQ8iL1z5L2vZQpl2HolCQUQnHzMcmQEgqUz3limdph6xI8qrzq6TS9U3gIpj4hrRd
rbwaQdr/bs3asL4AbVObfGPScaORX6oI40ZI8XYHKzKJrDs9Q0Z9NNxGUGzjjd1PfdIVO61Py3TX
9tL9rpu5I0Br2vJ/nJ3Zdtw41qVf5V95z2rOQ6+/6oKMCGq2ZHm+4bKdMgmCAwaCJPj0vcNVlZaQ
Dkcbl7YkBAPEeM4+34ZpCIOtQZEhAkb3c8Sz12zg8HAkQsMAx5EVGfMwQ16/hHkKU2/DqdOgCDVS
w0YOqqtP89zgzME50e1uYKjtykGlYP0DTDp6d8xJm4g1jxuBYFqoW1wAopZutchbqlq/UF7tN7gR
yq77FLBmQMU9AHuByucFGQXYsbTqMT0anV4p1Ma/W2CQJAtgOVx5z7yOwmAet09/wsdUir2Bu70m
sC/UdQVLyCrVt5FkKAHADKrS6WqKeiVvt3BERBT8Z7oVhMTLcgAfR3d3VQvd+1sUobnfcEwHyKCJ
cGvDBKrpsE89Dk+mQLizeFgDLaZHmU1s8vIu6NzllmeEB3lTVeGc97jNbEBztC6AgGOEwHfM01gg
c6xUJqsjLGiml+m2YiClc+fEDBHFLUD4GSaEzjXVpE0fxmUN4CS9JjUS69gI5vHPEFppeBq2EwNj
YYtZDISJC/MZEC0UPEvWZLke4Lbdo6wzSpc/KyAoujunxYe+1ZFf88OyeN0jlAMpNngCQwukiEH8
bd/VQrb9IWxDaPi4B+hVUY1yeN9oyNvyKCGNegX/WHgluZou6hqlpQOFR0/qOTvcECJYK1EVJg+x
DsapkNkcJrmbTCHfa7y3CdgiIdqrkCagrnV+D2UGdi2Kg3cEe1UYlMNTq0SFUtffwE/Sz/KqDXx+
qUTkL7ea+JzkKoK0KvcYWeHuNLQCqo7mGMkgG3P9+yjGoCgIIFfb1RbCar50Xc36S0TcVwIzuCMB
KW478e6oLgjy2GmCrgQKKlT3/rgEbu5jfmdFJqFfvBmGJHBej65PxAMeRDoflhkC8dvEq9ZmP2CA
xxcJ66AuRixl8nd41enRbJBu76OaxdWI19vAZ2pKEPouEhnqqEgWH8LIPEalY1QMi5LRDv58Wuww
6GH5eCzfT0umIRreOS4E3fdV7DkDFlGoiXOY0aZLycMOsjyBSyjQqPBX5PfaC+F15a2w28wHLrHW
STQ2XuiJhORyAFuiv8a7W7uLTcC0Ll8y1r+rVxxlMak4BitlQrxTbZv1MLYZeJS7QyY/cdLQD3Wa
VO4+mSJvPFDq0/qaISEz5xB+Ys0nK6w1dtCDNX3Z6CzROe5AcOSh49BNudPNQB2QKGxgNAu+lHel
Rwhk8gmCoY8uF6EseNRF04Ur1zXcLVgm3dfgbSBfAQmNhja5Q+ImT4fIj/O1JzC+X3UsogeaTrq9
lFRNYGWr2QlW5FY1JExF2LSqKeJpzuiXNlShvGVOBvceLFoV/MpZk4KEEozBzShQXwtndz1oBq+1
Qc0lWSvoaSTrw+2L16aUHeK1Sj7OR8NM4EVqBHt9l6s151NYDbnTOolfLnHbAGjF3WHEe9tikkt/
DV9vwzb0hwhP+LjF3ig/ss2bCEhDI4o1Cywd3Xhwu5G8J+7Wj1iBtm24h+MDO0bpqOp3yFLKunRm
j0K4sRAN2hV64TiDaK1zZ2UiK9p1QJofdmnrRwGlzHoYk4iTYh69bS6aYcn8Rxc5t/4BBq0VE/kY
9YQWA/Awzq5G1iG9GSMRfNjA3upuIp7ou75t66EkXRDM7ziBruVq2lAh8WGKoWYGYVo58hKKOsDO
4E0GdYdIowaEuAQ4udJf3JbsNoa60BzpR7VdVp3cyAc9uIkA2JEBuFapSG23Szir5eCmUqS7JYQl
5V0UsOxtEraDuKiY58vHFRHMuABCqBIXIiGiL9hYBc7OQaXI/FBDN9odqJNuzjU2E/6h9insKrIR
hm6HGEGSrwgjtfC7RGcjnR0pr7qg9cbHO79FwcJHXP9wRAimJFj28cwcdesvnT/AQ49g2drkCD/5
NRo7iiUpGOtbqBj6ee9hdh75cQvEquNahz60/C6Ogsh2zBtoiv18zC4jp1WkPYPxmFyDcCtD5tfd
Kz+YgK6bh3qWl5kE0+wKbIykypfBm6sCfigZsgqaU3lo3GiAQ7NH2Vx2Ewy1S9769bs1xbCAUFak
ce42iKzt2yTo9HVby1mgmKTfUHcBsjF9DS4VuZ36xGNFXM0tlo0qgKFLWnsKtffJwqsLXxzzbtj1
ggalUGOFb5smw/0CSyVQRsPN78sQFoXkUEP3pa4Yx+l239UNdx57+Dinu1DKBiZjJIUxIapJvSaD
u+ACQzz9uc5km5F86pxaF85MR160HWcw1qXdyA+OYEipinRrvSKZeL3sVq9ynHfhVtVf6nby/Uen
4eK9V3m0qXcoAFrlRZxNbXYdNWREqTHwbB+EE0L3VSlE644uqdV6wCGc6VdZH6K8AZaZ4vXkj1l2
WWcNGXIc8CTbo246Hg6sqhuRExT3Zti4mHoXIe6HojrABC+rbZnIXqBHaLl2GPn57C6oYe2GqP/q
Le4A2hWKhMOLUW3OWxcHsCTH0I3Wndq8dCjWuA2cW2d1e3IIUCV9NcIStIJpgBPoYoWh2bBjzBmm
vOsEloFug1NsUcOGqd83WI6zK9+TsA4cK7DbLmOM+wnEFLFqnFRpf+/4Ok5xAMPx93YJPB4AeAiD
wzymC+TMMYVFVTHLCSkWLZssAbUoDOEh5nT+o++sQXsRMgprZkdj9blmm44zsCwFPU4THIRLvClV
7RDWmYGD76tQX0+b3GA5nQZNn1cRXzHOko1gyAwZx0okVwDUUDTGxkscOKaxaMOq0rlXTcsT3fxk
KWFb3dSHCkn1DS7KUywOlPck2MM9kTcPmAvtXHIo+GGpTDnCq8jmbePN4NVrV/YQKmNnItHS0wLk
7PkhIB5tv1R8m9XOA2+sgVyXcX4/1pR/0k0belh4SMU4FgJUe1yPQBQBsBdNjmp3uEvCFnoJAZiF
T6MEwQ37uJ7JHayjFdLPC3KjV9rHpQtGgjqrXmU4UKFif3WzekeHZpMw+EtEJW5XFGrj7AUdSbt3
AZ1vLqax52CaZ0GdBLvIJ1tzO4+S813bT8lWxO2Kgyr+u5coUR66oMQRrpuvcWaED0M49O27MfYn
ZG7bZAsfQwoJ9G3cLqAY+S2OKB/GaOAQVhLUHWdPLTJp021AGhAjdyicIxBUuT3KgPairZ1V5FBQ
wDsFK0Im09yLYXb4FcrAjT98v6P/n6/r/62fxvt/X8blv/4X//46Mi1I3UzGP/91S76KUY7fpv89
/tlfv/byj/71ij0Nj5N4eppuPzPzN1/8Idr/z+fvPk+fX/xjD3+ZST+oJ6FfP0nVTd8/BE96/M3/
3x/+z9P3Vt5o9vTPP76OapiOrdVkHP74z48u//znH4gWPQtXHNv/zw/vPvf4u8vhT4IM6b+b+uv3
nz7L6Z9/ZMk/ELVAoh5BbIQtv8sclqfjT+L0Hyh3OqqQAC0DGecYZBtGMTX//COI/oEaD+DMkDU8
wj6OP5KjOv4o/gcAdfhPVOMiuwrhrf/Hf7/3izf04439z6CAxwfkXP7zj5eRMAfKMKR+EG0zgimy
WivsjBnIqtgjo1cwtX32/f/zOefbRbTyZWQt88kcw3saxtZRA9/TbdP6fePH5+p+fv7YiL2+bL5N
HIqNcUj2jeBCvF7g/li/qddt/Pbrx38Za/pvt+DU8rL9rN9oqmgFu2g/AnaUYca40KO1kZcjlg9M
aYh4YXUmkHbqyxwf4pkiQsIRpV3qId6vEuqgHMlK3HtHLOiffv1lXqY4fnyZY6zwWfsJ9I3A++t4
rzwW3nreEvaPOJC5MQRX07CWTrLFAvdReNn8+gNPfaHj/z/7QJa6bAahJt7DOQal6WMDFUkRStWQ
/a8/4GVM/sc3MnJCKdkWBL+CaA/DTdSY4kpZ+QWj0m9uItq0/i1sCxQtOEDAGrfMLvT4wR2a+RwS
7MTwMKtIAUteolbVSdl3klevkx6ciXcoSga5Y3Kwvz7oegzOMRSNdP6Pb2ukphgKZ2kkdbRXdT3z
AtiLErV33xjKoBdYwNfL3Ocwm3GgLag9ulf+OKa4g9Spf046duqFYhV6/kI7WAzOXbSgv3E5LgIx
fkuihVz8+mWeatxYgkYsC0uqp2gPMW7ywR31mFfgP5+RGp5oPTUWoi5tSSwDEe1pQMgTTD5wiHAI
BN9WD28CJUZniRhvomjf4Sr/zls4MMrVlpxREZx6eGMZEt3SMubzCBphZ0PJ++rMYoc43JhYPr6x
9Phr7aW6a7H0jIidFzqO1zDnHPN2Z9c/xtrjt9oZcMAGTG5Eod29JLKZ3vXT5Hyza//Yc8+WGpm6
ykUxdFpuo9fvdR06AibOVP4eWvSvuZcaKw2ujWGnkGIrR9wo+8MigIbed4v2CI6NTfh7YKgfH2NM
8SAcq3RhTlJOk/KniyEeBxfsUq9b97B6XVa7qWaK0QG05VUAdHfJwE56Q4VuXkHGnL359bt4mXv6
8SWMiQzCZoqLUJSVuFKQfSdFEtzUIfDH7xFphGn2rz/lxJwwa+mbtGY0TVhaii7Ul06/ua8yVOmd
S3yeat44WYzwZHCPYKkSRFAfrkDtGn6Mt/EcIfNU88aMVnMyIpsdx+Xc4Q1MXd3vQ1jQn9PUnmre
mM+KBIPu4HBUhnKmeAc6XZ1cuppsZ7Lhpz7AmM80cxD7X9H7mYea0EtgqoYFt4tkW+7tXu/xg59N
6MTXgfScNS4z2ZB3KMuV9yupYQRr17wx0RItjlilKClZEE7kYtqCFVp+ilIxuylm4kpWAm3F5Avc
mWXNwkvZ+3MKK5dQnNsujwPxRxr0r1lmFsLCcax2+wWvmKPeTOzaGhf0+97Z5viqnqqe7tfa18OH
rk+DTyjDXYbLX/fcqWOIKWGElrBKxm3BUggiCwx4kPRJcLKnCKPs0wnKzmPMuUV4kTQxg8BzBQFk
F4dLMEKTPMXKroNNVp+uYgd5OqcqYfYD7wGyJGWadOes3Qy94l/dGxsTNELElHCfZ2XgbmLcw15h
nvZRtW3dBQMVSb+qZT9+Ywgy9Rfhhvjz3QrR53ALx8i0/ZBS0Ffshurf6pMGcJ9HMA1KllQyKOIt
e2LrunC7dTQ2ZnIngAhHYCMphcOWsp68sIMwN63//PVwObFQmLIm5Yk4RcQ4LGsU039EpondSdfp
93atG9syD1Ax70DsVkYdbjLIIKTIaCokI+WZUXZilplSKUk4kmGrSEtI5Cv/Mg2FcL+szMOMa+DX
NuYDSvn63EeCrf7K+k36lq/FOGoHy9BhEIm4jFOE+nIG7xMoclF5YLmCm/KJLdwoROAi2SseefsY
fia7LR6dndWLMam7MXS0qP9dt1IiLlduqEPMY8HaM2vQiUFlSjNjD5VrK+5ZJRSjfYE0V4ui27Pw
olOtG1MfF5Ex9ci4lT7ujYike++HOjx3kDzVuLEzezGDCqCrt7JO9HSrkPnA9gyf0HOVCKfaN6Yz
clsTC4TeSqfqs0tIdumuQtFwafdaj5/6bFdGFWPEJorWjz43xRIgbQanHmI35k2JZzr4MHBM8Fqd
yW9A91IzQtZJaLeOmip45GGEu1RyK7mHFJDMBhihRgAn/bpnjv37k+04MubrUEXNtnnOUi5O9ISb
IJ0PITxUhnJaUO/w68849W6Ng3UwJyDG02opA0zc19k0tnukdandDdksF55QFBMuW7xAdhrFlwBY
KZToD5bLjekp4E2wt0ZGR5W17MJr0vUJhK6d5aMbMxYbdUWpF0wlH2HAUEALIIukWZG3sOr40Ji0
ESxLqAPjqT0bCMgnUz3dwBags5tUpkYP8VHkcBUK2oSqF/kYLG7avYqQxTsnMT4xbkJj1lKPzLye
/RVHQtD0KYs+6kyfqzI51bixBUetQwGLqeY97xrI4qTycw70gN2QN+XYAWtR99umM3re+Sh8nO+G
bD2Hijj16MacpWwTjgMA878fPfS5n0dzbPvo5myN0kqljTfvswVBY//YurTuGLPQjMIjFrlztH7k
8sCfm6ocQu/fMwL46/RrQooaVENA1OKi9dB/4gRMuprUlsEmk4JA175LSY3Gs031ZZdkcAGj8Wp3
NjBl5ys0mNBT0nkfTRUyk94M6QWrzhn4nhgy3wl/zzbAvmH+MAauAthkG/KlIU+q3c6phE81fvz/
Z43D3w+15g00Pj2FlAIlKR+dWfp2Mykw5ilkkSLQjTPtEwhRdnIln6Xafq9y+cd48V8+OZfZ2uIk
rPZtDMO0uCUwvxb+75WA/GjdmKcwynJgG5Th0TPl3UqkR+4rKN3sUlTf/cSe9fqqUEkOsw8F6iQy
mRCeov5k50wOSGBWu4dvhJ5RRJT1itVzqcMefoUO1ABQR/rTV7vmj1eXZ8/vEaDAxrXHzlrJ7ipr
pYdsfavtblhm3ZoSFWhoOoIfdRZ88lr/AfXLD3YPbuyqq9Rtr7UzlaRx7rA8fkSZlWX4zjeOwRkh
ULcMyVQCjpnuVBO9GWl1ziz2xDw1KarwjHME0HsgYpGJFF2b3CQ+P1dncqpxY54iLbwwuabOfujW
P6EAf+9DmmfX4cYsTclSO9ivdYlmJXQjvmziHP7itd3S6xvzdK4j+LqFAphRQAc+hBPWgVySzTtz
xD7VM8aGqnjnu101qrIfxbYb1+RLQ9jvOWr8tcaYDltVCu38DKfqMtIo1el7hken5zKvJ57crBnK
hjgkDC7yJbL92W0qa++2AwPnvdVr/Y7iebYA+JM/iUkQDMemavKgXz4kKbF7pd+xMs/ahvg5g86Z
qlJEc5B76fqx46ldiNcsug6XcF0IHMJLp5VvQgX1NbSYdl1yfBHPHntcKoiDg3rauxCOFU5b3YC4
fQ5ufOptGjPU8xhLNsd39iipfdXr5GMKPbjdXvG9KPXZgzsNzukC5lJl1wwPYz0eqr6xW8m/Rzqf
NR2yRQcrYur7cZsvxOJfh7/nUfxj7hgTk+kIZh8Md7u4r2/ScS0HUdllPk2DG9JNa6MUHpr1byHq
KtrkndUIMe2AuqwVbKN4ieCfoRgFkLottlunzBJ3xWe66iWeSi1b780GU9yyVcHvGTT91dlmXVww
VOvQgsdcSgfZfX+gF1mVfbDrFGPXpFCKAbzuOvuI4HTruPFnlAJabmyuMScxsDnvoPQvQSBb8wgl
UjtUqf6eqdiPbjEmZYq6uimMZmfP40cx7lJEse36xNg0G0haQ97oqVQp9BVLIFFGx+M3do0bO+YC
8YjWQyX3Hsq1QYTIdqh+n3Z2jRvTUijlUtCLIL7uovtAsa8k1MKqV0BafrnAQqKmXZ5mEkrY4D5C
26uabds2D7RA+ARwg0PY2A/cG5XW7RUoNrFVr/ytjL2R4O7hPIuBEm1xvrnt2y5urA5Y0Ou97BUw
KsKFZpj5qPmZ2sINK5SNQdXpEaul5W9wdLb0YYVczVTWIfvsLPN7JB/e2owWEH5fPvsMbouIA/SL
UjW8rxQQkqAmJ1bnCMhyX7YumqOtfLbiwdf1Xo2AhM7cbobCL+xl220P/k/SBLJMaXDbQXCIaoPk
nDXY8ev/Pa4L/7OXjataQHOp5ql0WfcAMmXRotTQrsfN+Rk5AyC+vSzBA/CLpQc82Qvbb1aNm3on
jYyCTPtJQmAQf6zBayZJ9GjXtDE/VzFVNPUdUWqvW1DTmfADBMp2ygj45rzs8DFaBtSEoXWkkLbd
sI13SSDt0v6eSUFUzJcU9ZmiHCF/6XKphHPtzK5+bdczxv65QMPv8lDhjc76T1R1Pqwy/WLXtDE9
J2w8DUONQknj+vXK2KXb93bj0NQ2zVVKUfAWCkDLeLOfl9rfAQz31e65jclJUIcrxUplCSBJQUPU
D6Xnjp3HXv3J1DRVTIuDePDMEgGA8wzSrkjiFjwzBhOM1lfncAsn5n9qTNKIDutAUQNVdiT41DXh
e4fRN1ZdYyqYVogQuzipBOb/LC9mCTqbN58Fj5548MSYpaiTjYgIfDx46L3vZ1QIhg57Z/fkxhxt
Vo4KP7eRJSoZwmW/BUqH+ZB2ze9RyP97mgMv7OUigJKQOlVphyG5Og+k998QbncXB0ToZdMdCDW4
MKPpSmcPk0teVUFslYYCZtxoOkUNNIf3axlUvQ8WiT89ePVCznAbT71QYwv1k9mNZlCSy8pFRY8W
vAzgw5XbvVFjmvZrBSyybEQ5zEei/pwcOHAAlo0be+gkAC4IM3Q5lsfrWfvXXbRaziFjemYL8MAt
r0WZVPWQJ5u+zgAzsHtuU+mUYZS4q09hajXO96imuhHuZPfcpnpJEGQn4sXhpYzT98QTDx3lVpc4
z1QuVaDj0Zq1oozRM3kGXXjOdZ8WVgPFVCNNQcuddsw48jYNL4RPH5ST2R1BTSkSACyNHiKXlzUJ
enhgIVCxV64TW3aMMT1RuwxVWqsxbzLdF6mKYf1I3M3yjRrTc26juILWjpdbBvNnT4Z32Entsud/
dyRzhnSM1hHDZcxCl2Kt1VQ2eZrN1CoL4pnZf444FphQPSsD0aafQIVeLxTt5wu7UWOsABD/okZu
HfBmUZebFANCcyXoB9wuS/E3FgzgKSoVfcXK1JGUF/PC+m/gri6WV1JTzuT1vhsumcNK0Wi56+u4
zdH/kd2tzpQzJWCJoErWZaXqYr9wY6jWwdexXH0jY7OGAxKoQ+CmlzJM6in3Np9+pnodartVMjL2
atgCwQBhRd+MTQuAx9S/Xc9Suo9T8ydHPNN0CASxpQd3GP0Oc5kLLV15gGVIYzcqTcPROZgDzTqY
ILdVtL13xwq83CRl55wLTz28sSIEWIUjX+O1ZqAsy0Oi0iDMo2oEedVqVpmKJqT6AFFgM3o+kMul
EOnbhnd2kX/PFDQltPehYBasTMLpkdTyYaHTo91zG5t2Xekl6Lqal8mQfRpGeJU2cKG36xRTaDS5
zqq3IBpLzKUMxb4zRzmzk+ytHt3EZArtIEffofVo1iqPPHZFh3Mqpu/S7Z+MdlNmxAlMcBjsucs5
pjWcvAAvwXIAKgct6j6r6UXP9PKoetldwtrTicupaXj0BiVuCb+H4ZQUj1nSxxcUecnxoqVDCLpO
RxCMr1eeugt8Dlsu3i7cd1Thaj7QzyCjOLyIcbD0d16EWPs+YWoFecVDlKyIkaVeLxV30rb0E9CS
LquxXXThuYgmfADTpdUHD3yqZAceEtpcOjJth5pnoFq5nb+pQ+/767aTcx8Mn9YkDKt7eBM67Rfp
gRRWppufzSW8f2KwpaYt2rfuDOjiAHYhBeYzqdUF4HZ1dhOnA0q1XL6hTj3NFkCLYnHJiBRb6Y5Z
qg9L383hbhZw7drPyRIihN01c1jUHQM7w52zTBepIEGS9yMR3jUcpNrssgu8KSw39PZSRAGdL7fN
6e/EMLvhLnSBbMjbCga6j53XjondKcSU1oi+nkF0mseSprV6J1LApOBJnU52w98U1/CBwNlzAwox
Qywvj/z2ptkAcrAa/aa2xkXPAaDNxlKPrDqCYJa2XLlLLA+XprrGG4i3OUHLyrjuI5S2y0FteeIA
1rWz+wLHpfpZDmzq+VI5zTSWyA98W1h4FTnSTkgPzvXLtplaxMyBNgNLM4N8Z5LJ2hVB1vrf7J7d
f9k+YFtbMANWXHY821Jgs3iA1CZoonYpcO+7l+uzzlmArRyGXgDuIlbnS98uwVfhgGBg9fimyrFf
QxVTFYxlHDUjop0OTNXgn2HXuPFeg7DSuEB1rGzi/qkK6WOVELv5GhqvdUYGEkaWeO5IVaXMuqsq
8uyC4qa4MZqhyPIQOS1RN7/mlZPRPOu80bJPjDO3AI0opkhWl7XftvlK+be4FW/s+tvYwVuUdc9D
4o6l0ordoTCRwBBv6u3OZaa2sYmJqwY/hvePoOFNiHsbKl7U9NHq2Y8ohedrwMKGznPXGjcd1wMQ
B8SePSHE8qZjqslYslTtVuOAgAyQKKBXiwvmLG5p9eymlGxxURsdEXCkhrHrruJgBjU75vArtlvg
TXNyCQQ7ZFIjBvugkqtmCNxPuDFru0CzqSWDUwcH4ATnVQTK1ssqrFSZuFNit7b7xj3EDzoFrB7W
gJb0dSEXXudq6s+B0o8ryU/OZqagDGYYq1pxCy8dPQRPDbTsT1uvejtdqWdKyiIf5sZNS1kJp+DZ
uaTZ4BVutSzRmczkiao9z7Q+QzFrVcVdOpRb5wXiDaNkHosqAVF+t8jReYNytjvHybp2hzMizYo6
w2X00DhRNNq9/SNB5fm8k204jGD59yWOQHfJvF13vD5DtjjxckzVTL0i6wIzkaGUq99ceZ2AoxgZ
F8tJZ2y8KF+OXcAnx3LRvEkLp29rYDKagXV2939TNxe7wYbL1vHkUE1edd2TGuV4muvJtZzWxnK9
uQogvRn0MrgYAmALq5ElBFEznC33X1M9F8sN5wYfH6CVDzX3pt6jqOGr1Zpniue6qddTprahZGKA
OW8dfNumyPbBjeBIzTdPSrAmSxz54ZNJr3xf2mUDTOlc7zhuDRNBVACFsyyoEyIDs2yv7TrFyGJM
TSdqb5mHslIi3avGr/M+IpZHWVMqttCYpDMN+jKg6VjnbZryqyZRQ2M3Hr8vUs9OmmG2jkE8uH2Z
RLAu5ll6QUNP2517TMmYYENdVxkZyixslhspYGuZTO388OuOP3bwT/YBUzeWwaRsXjzswEcyG44+
rqyzfecCXbmPcbod7A77poYs1XGVxkE9lq4KJkCRo6k9jiE3G+12S1NG1jtE8jkjWI0j/1FN7uva
q+xO+qZ1MOASU+oKPDviX9EOYEYYyijvnMftibXelJGBqQ3TO6gCwVoU1etZO+xxADXPbik2zZI6
MnjK9SXwxYg4PrA+iMqJRKllpxs7CUN0AW4mQ4dkOKISI08fnLAmluPeONcqPQ1aadJBIQCEU4Hi
Q/5x67Jxtmzf2ETAiKkqNomu3ETyBbGj2z5p3v96Uv38nbqmmiycXWSrUSGIotWxanMu1fy0BNwu
uemalDCCOMLQVMduZ2mF3IZML/s4OucccurhjS1k9FswJgUeHtRIhJ08H7BYutotxXBlfHlqyuIt
0ZFE/M1bJk/vBgI9QtEOQztbXULB3n35Aem8wBOqbbrSA5h7l9auew9P7uq13Zs9dtqzlV7HBDf9
hQMmC2LjCNN2z73zwWxVZ57+e2jo7+uxawrL4jDw1zhWGDoxuM+vuOcN6oLQmYsDrkrKPxwtWeFI
FHXrCHwqzu03LGl5/9GHae5Bxf52mcBaLAI1t1KgK2iH0lf9EK1+0XOuSbHVTbV9GStN1GFgOGUW
KmrXr0Efhtcza6crTZr5EFRqQRNgYDQ50J7h9qbxUN/yQI+cijcDSZnc4UoVbvipWAoYSqr6DpYW
zrbDb0tyG8DPYD5zYvr5HuWaFkFulSW1z+C+DbwsjXfNxAWw2LNAKPMSbNTKP3OpODXyjeUM+knu
Hwuf93XltXfgKWc3PvHBHrYbO8aCNjo0ggPOTEt/dZ9gmvGQefW9XdPGWoZbp+6deKFlsEHPC3/0
S3+U54Adx6n5kyFpSu+UcsAWl0ejVgYmyKWQW7fsMgBXBVDGc1ZfxlncNVbRDNcEj3kcRvPwzQRh
nTnxPqRLd9hYV7+16idTjNfoSuG2GNByHsNm51Tb+6n1z/XTqWFqLG2eWxO4HStaxp0ij1Bvh6/S
pl4/r63nnIkknXoVxvIDeUKt5rir9zWZKD2oaPWgDnO6Pem31C+g6LaL+8Du6OVCV8N3q69Ehy8z
+A6EbvF7LESWG1hqTDSgvD1c1YHR95Awm4LlMAXemQX61EswJhkM9Wi6oQZ3R2ueTJdZJ6PDmGbI
zMf13LlW6gK4Eb7snQhtx4QkDjAdYPuh1r3+kPHErrTVNYV0UmecEC3aMoGL3AGa6zSvGs/usgLP
pZfPPhMECwPlNSWBr+GBzbrfwXDGKnIBw/SXjbsxbCm6pKt23gz3vyrIwzG263NTQ6cDt4MtE5re
4DBeZfzQE7+0WhZMDZ0GCI3IjILBT/zrJHKueWwXZ4M1zMsOgawQnQRE846BbnzVSjmVThQ82j23
MUnhDNPMOnAw2L1a7hkTYa6zLjzYtW7MUjeDf3nkOqRMiGTXUL2+h/WhHRwWVk4v+6WOk9qZfUXK
Tvtwqc+m4cLlnZ0U1TVhYnD9RWKvF6Qkbct3sEC4cRIh91b9Ysro1haOCBJA7N3Uh2Q9+P7yFkxx
ahc9g2Xjy55pxmziXThku2HmdwDIl60Y7TZXU0qnm3Wtwc1uQPVUBIYsg1tsXXRm5T1xejKVdDPU
+Rsq/DCJ5DzmUI0VLAZR2K7Pj8v9s3P3BkiPnCdGULXU62Ko2QjLRDHAzsKufWOaZr1GzQWNMhRa
jRv8N7pKXI8rvBUKu/aNmarioRoSHmS7ftmQu3qACuDMk39PZ/7keGYivcJ48wCnqpsSDqfBfO2S
PkKBUQ2W5xuQksaSwNETTrN87qM9LECbpeATjWYQMlmsD1xlLt9vDEZEn/sk8ueySgOSWMXIXVN0
s0XNwic1S1jHxF0BPC0YE2Flx1FwI2MX7rIpgENgJPckAag/qiZAhB1qlz52TQVhsMBjuqOT3AcL
+PmovX+Dgs31zFs7MVlMVY9aOCA8iZZ7nXhbTl0KtxxqufqZoh5YsMROwNHr8FmROTy7vrmisatO
ck1Rj7OxnlcwjNzX0OPvMrieFa6P4jCreWJm1TcIqysy/z/Ozq07UhxN13+lV93TIxBIaNZ0XwAR
jggfM+10Hm5YttPFUSAkgRC/fr9R03umK3ZX115eVTd5MEkQSPoO7/c+2Kq5il6NpI9nKOXHnvkl
s3sNJtDCInvO3bWtjg0l6byrTQdk+Ydu/tKCbmgaCyxUzYtV1wynpW/nAaBQFtK3D/0Dl7JNDR7K
tpRq3s1jrXYS1LhCifhD9X1yqdpE/gCuB5XzLjyb0Llkgm1AzD8k9ocR6e/3b8WX2JQWFwcGp8t6
E08Z2Hkfk4SSS8lmXM+wZpiHGfAIIGBoF7YZymOvH3voF0fP2KUpIbS0uyUCFCQNAkwTrjH5WJB1
qdkErK0DbZna3QiZVzZ2urrrObXPH7v3i2MndkqBNDnZXSDQa4pBnts1Pvngg4l+/5022oUj+vZ2
B8PU6GGQa/fKyMY/FpNfmnzVEiXlUcXzriH6jBaMyl0JQM6f7DN/kCZeqmD6sJuibqTpHjD5ZHmo
Z9nIvWdRr/cx+IfLBz/ExSMqF/DdQ0C5dkmUBsUSJVU+rPPHFDHAr/7+C1B1ya1luHpVDU2RQg6T
i9H//NCrE18crl2Lwxt6Rr1ToAzljZzawsjyY3vNpSJGgPhoZZLoHUhby17WaQTOOHhQH7r1S0mi
l+Arb9rpna23fh+a7ssGINzHvtJLQeJWg5U2ohq5U2nNc9mvbQ5J6seE+eRSkThwzy1PS7ULZKDz
dgMaiSr/MecmcqlHLOO412HL1K6xU51viezzFM71Hzv+6DnW+acYfQ49Ss66SsEIG7anjaj1uQVV
709W7Pkq/yLMvZQjlhT8xhli5V2iQ8yjnPd4FYV/Vrv7o6tfLFQQblCu9kLs4wCl8yV4G/vh6WNv
48Uq7cIoLIG04Hv4fJV9tgAp92zr1Xz72OUv1mnYj3TciBb7RMkBQsR2ZfUNC/sh/dhavdRoKZPO
CJyU2AsTZq2ITj354OF3Kc+CEddkfYRLyxjB6rnxP3xMGUsutVngMzRlzSex387WR50LY4ASU5d9
6KFfarNa0td282NcwIXrMGj1QNjH3ATJpTALWQ6SGinjgkHw0w7BTTw0nz521xcLNIGNUK3pEBcR
m2UITF+PuevayfnLx65/EW0MKpxaMHH5Ph7DFRbqsYlP51G9P/MTPAeL/2ILiC4WaQMEfZy6ku2l
CszBlssi7wwnVbXDnCovj5XcHLjJW/mnyfUfbAvRxeJiHqiyEXTeHRHf2viJLR+L+i71RUlPl9UY
XJc2n1OIf5rkg4WGS3XRCG2vKBvO92xYybJXYiG3RovuzwzE/0B4Ry7duSDIjyzWLd9jMKXKpnps
7LV0wQjFrNFqunLR0mJ4GnSm6GE1kR1ymJ4GJB+DdfwzK9LfLLX+xZtwqfbgradsARVlL1NRc/iQ
Dt5lLsR/7z607DkeB4HfGeJwYFeNap/arXkK554mh9I0c/0qdFXvYHP1c10oPDAzQOvAaPz3yyD8
b8zYv7i/SwUc9xEA7O3UI71c3bDmYd+AFL7rOmzV/b4u167PplECO3SmsSMgXFuvB34ce8VquUc1
pu1k1gPo7o916YPyhVLwp68GAkF+B4S635zLEBmr6aZjYapuF1O6kB3XIOYTqNZbXwVNRqhoaJVp
yxWi55FhvWeJmMbqRelazmEGLHEjj3Tr4BFeeFSBeFX4CfjxvPO0XR/hO+iWJks6oJrgDe+b1QxZ
KOaAxZnw4Al0h1B1DLwEiUK3lRmGUXpQtanh4/BFRRIJR8vb9Fep5Bm2PU/xUjAMK9BsxhPq8mVx
UXO1+XkFqgvoUjO8jKj0c9D8dEhClyUpq+rvQxN34k1WM4BNmP7dRi0zWMS1/ttZwnhQm/RrNsBp
zOTONSbsCo5p23K3of8W7YKoXA1w4tieRL4w5xNZRMuWkOswXZjYNyC0Soz7TaM/AC0x5Jyphd22
ZG7SgjTU0bzmbELonsq0AOl0aLJ1qtg0QJbbjmB2WoG8nOcoq63ViDubBs2zNGIcw0ZLc1XGHLkG
DiAm5xO+rbFuwANFOpCJMOhlMcsh+jGBf104v638bW42gBiVHpPubtNRyp7rKeL8jlqQTm+2sk7n
qug3DDaB9+7AGTYY+uFzf4uxnhTfl2oahZuryCaqeU9ghY0QHjjyrTt4Rlf3OoEkP1b5uKCDcOSY
kBVP4crhYJn3Qwz8XJUGZ+/Qfu4HF2D0aYO2FbZLfF7mncd3OY7HKEH1NTqybkjrrGOd2LOuHvKR
rU5qVD18YJZzOrKYazKbbuc0DrY7NlZz+7SuUTWkeB3GaN63NDFrPlZ1HMFauPZ9gdJVnX5PLR3G
a7FuqO2B/DiD8+iURQcoE2nCI4Td1lJKc5FQ2n4Ku1SzPVx5uvV6iFyIVgixMOTboE2wS4WRPOIN
YMKyZnDmI/38GvUBBq30wmP1yBMZpkVdmqR9RXkr7bFowFVdCtOChHzXzaRiT9D0TXLfeo7ZMjGS
MTltSRB1N2Htuu1nM/TjjDErHYzx3YRFC162qn10VDJsp691IFMS4UzsKpZkXMZC3RFru/AVoGKg
2rOyErK6cm5ZkhPRTTx+ax0DPhugBAILgwr4UwE/8IT1b6CNVl2VdVOXviaUTeorLAk2MKCbBgEP
hiRGf4vpF5Pih8cgfhtbvWxHGSnvn7qNhGGuaqyktzbGa36oumi7s4JUexJNaXuf6pmzHUkbVX+e
unrdHhymI6IAsgKYTaTF2b6aHY2zw/Brh3Zffd2yifqrcQT49WqKRKiv50nwCHBUGkffUxbF4mfo
uvIOvgPBCb3H7Q1zITJrXVIVFVylgmJtttSdAB5ZtgMcp+i3XjSxKFSPAdZP3Nf9cBdWZRMeHVDO
fhdMdbsehNeEXXG2duQrYWVXfq4nUalceRvASLMlwmACRTLQH5fNJPrWkM2SI1VM9V9AeynH+zkR
vN6Tuht5Ydd2wd7pklTXe8jiQw2w/cLeehhJDHmJ0p67r1eisZXU4wqMcjJaDV4vWpzLddfCFXtf
VrPCbErAl+qpTo2Ij1IpxTJbBpq9gtreqrwaTGdbIL7DkgBYFdP1CEKrsYV1EQkKa4YozIZ+c+o7
tQJ3UAB7GsIDc8VdNEFldNaugRl2w9nHKYML4tbdTQ7TjLtEafcjIt4xYPIqgEGBZd7YLWLs6r3E
EubgEteRzJl0yfjVT4B6whVLSvjkZbTbtuboQKx1Tx5QQ2Dm68ly0MbDTbkRZHeL2M5laJMs5s3N
C02ewW3ROBA6WByJzz2ucv4ilZ31LhEM7fHdAPZ7kmGkd0iuehGKbrcsFRjOWRXadLs+A79RmF6B
IxMHUnokFhh/rOujAS0vAFe+aYJHlnQ6KuqYAeFtyBKKgvtta5812QD4XezmxNUsx6AsJheV/oYC
V/hAQtM2j2gORB7M5r63Yg/UQGVPokPae+dRukr3cdfgvLMlQL9Qwcf1eiMr0nb5uOnQ5gAF8wDj
KNqUjcPI5WbCz5Z0EjM2Q2ztQwMaeHQYoTNo70bYIzZTtvgY1CWY0WeT0yI8hlQYe5+YKRheomZN
+xvWU4N3bKhlX/+kfbrhTZDw+TO7ESTuZY9Ptra7RHax+cK6pS5PpmpaesRsNOtvZx0B1LbDdtSz
AnwtWr5v8NeGEb6p2+RgxqaqoPzG+BLekRTmW6e6tV4dVCspFNURFNZkZxRQmdli/RA94t9Mn5ew
tuuPHqQBWA2IqB7jfIJnZ5UH2J/KfC3V+tgCxE4PqVCY1EuGAQpnueg0yL2aLdCAenQr5oIWHubo
QqX1A243Se5X56vmEAxRjHZjU3bB/CSBOx5OmHCoN0RFw7a+4dQwQwdjXULCT+f2HiU5rSe+3W5E
xBJsaxCfy2Pa4quHOzEDpe7GYUOe7oFMMfpIbC3sAahlkZxP7rWGkUSFx2hMZgVWOYHJYbXNVT41
zvtPVKw9KND9nLI9jyX2t6yjrtX3xIbp9LJpo+I26+2yJkcfU7LexXj762+tWcEtwoekY3nfoePh
PqcdHuJpi1q9FgOdE3vA+R+A+73YCPB0t3HuKgRPdtzwZepq2S+uC+QXHnorHxY8s+U0tdAS37dL
Uzd53Naj+bYqHiXfZcR9KrN1gbu5wpOiffVzgNEueQDqIBYvY8xE92Pqpy5CUg4XTZrLFqj3g+TW
eMRvNUnZmE3B7HEU9iuOD0R78BlmQbLwwsDZYwQnvePBK1AEPs4JDvX2uM1T98RnvN+7jrie5c26
oa0m+RB/TSKIaXLq07LNUcCIOciWI5+vop4nbMkoGODTnaqnGnPqITxfkXy0/XhLpXJBnzHMj760
42TXfRI28XIfDkTDtBnNefEUp4Or90sPvNLDFNX0W2qABipMXKJ+lDaBZXd+UCWSDt266B5NSzp8
7jtutuuwHaYRG2aMtYGhAagb06sOzrv6tpS9UGsOJHj14CGXCgArb+TyGYTvCVP0GJaOXA7vy7LL
uQgbdd8ZFCazWlb9tKMew9j9HgO24Q40+WEoNCkjfBNN3Ye38azO+F9mzsFPCj1uXeUiXZKokPNE
wjnrttV/bdMeVlvZJjHy96QwmkufK8PGGz3MiLjyumqDPGxhJehz7O5Lxh2j9ms0w83iUDGncN7z
lSBMp5j6VjbzNA7sscEtkE/zOFieRwmbis7X83DVAdPuvydEu2Uf8a4PgbPR8MkL4wb0etpDU54Z
Gm57gcPI2UwnZWvuZujgxJBLJnl/05nS36f+TM3d9EavTZp2ZJcCe7TiGEXIUegtxrbv+iWojh0b
Evs092W4fB70HOboZUzRD9+XbslLV8cHhGugn3aYMRrRTM302taH2ir4pcQYxsdhS/Nts0JlIwha
rLCaRIcK8cBXJzm9ruC/JTMm2snkdRixCka/yNTGMW7ZKXWV/xljqKu9jbB05NXWmk3cTkGkH4iD
LzBSIGpvKpZGG2KnMNYPS6Cg9bYrzxm8B27Rd8GEPyC0FBb2mOG99TqNvowuqHYdGORdJuVqr5eu
F/eVA3ah6PAa58k6uzyqy+YA0Ly4mVnlT1W49j98tbSPgvY6bwj71CdafklaMYisIspAqzT34L1n
K2mEM1mFaNfvPZCD/sCWqHpm4apOtvWpKPA6s1xu87buB90mJw8tavzFBSl/rHpH4eWPnJoHh1Ly
xfVZiTc3hbeCr8nPxpbefkkSxny2NBIU+5yFi/NFczaROPZ+3eC1k+rQK+CYp8lEyGOAdm+Lii1h
cFrCGKPMGIp35KTrsBR3JliN3S8whyDPG+sjlgsfL/Z6jlVS/UDkKqddYqMgOqhGNfFNuy49oL3V
sPRIx5VOn+ncK3I/0ZmqHdw3PFjzzLD6OAaL6L8HNQDUbZ74JmkKYtraZnPSIBQVduZNrnvEKC4r
aUBpn/nEz83bmiZ0ulnWcdleQTJzCIdqmyZ4u3usrURlLcap2h2sl8roSqd9034CGF7BJnqIqdxb
jn2nQEZT8eN0VhXvJi4jeo+Roza5huiahkUo1kQcQwyVrb82UPDL+9nYVJHci2qpT2YylLAMPjEp
2phbG/X+E1JjHiELhv52u0Zhx2BfqAfuwlslsSQfOySr7nuXdOIYA9KOBFk6/j00tAt+SDRCkSav
YwJyJjoXdY63A8FSVs4Ldnej57VYZKXTrwxGEPY5ddjbvxkziagtEj4FOK/KIQmWR+a2FkWZIIo4
zawttcxFSfvozmzp6n+N4RHR/9QNZv12aQv85Gff16uAS0Uy6geAwZNu3Q0LLIGvRBNE4wPDKsOO
SKieUmxP9cpRYa4H1IAOLSW1O9Cu7ogs4k0jBMh6xlgFdsCI/AMRXzvlflHnWATsH+s+tVbryl2J
rur0c2+CcdmPbWDF0RgxJ/jGNuF0MUX9uvzoRIKZfVZ3wvywrptQyaqIDHLRzeF1M1Ulyyc0rO2N
b9u4wlfCG8x4GrRmcq2WCUHpxOAS9DxvsUhh7zCVN2MVoTpVrunniUYe1R6bbJu6933fZxqM1wwj
c9VMAaVL23HvXZr4vAIWdz5u1CBBq8WMSpN1Y6AyO1tnPvHQ8frXBTycdLd1hNQFc+dzNasMwCSH
jcnk1YOu2LQZHQNRnsDwjlmcm35rA8SjngRX64Y3+AonfshPFpt9+yK2pi5wxsfl/RgZvWuCaZsh
mwnK4Ij4ltqcoPhssiC1U5nDk4t+oYuFaHFxdaWOoj6fGHhaNoQl8Dg2OU4kJZ8T9H3Ivq3rwRYq
SBq3W1ZMvyDpC1CA3HgdNndp6wgS5sZ3dxgemI992bABK7KcTyNBoeNWRJWNjnNp+x8pghV3N3TO
nOzEh74uUu/XPEmwcaAUU5U/4JXSNkUlsXc2re5urSUI4DaY17hjz9M6V5sHzAYjQ+TQcE3728lS
09/qcjbXs1Jj+xLpNe12Y9rpJySddCcDikEj3A9Lj37joNj1a+yeEzjYvOuIEcDs4dnS4CVGnJH1
jss9BT18zieE92OeQruygKeYrmgJYN80+TTpNe9nZIwIbJRYc4xJ+SoLa7y8k++iPldQV2HyAKY0
0e0oBovyig02IU/cLUn9bXXLtN1s8erbL/CGGaMbyZq5Mbmli2quxxTaK/jurWtBWIsCaLnE9xG4
l8Uy8rWF60UJ5PKAc55/CmuK5LU0SI0yBl7iaWvLYIUmdeq3okOfOqmy0mLy7K0cwHM5Rh1C56yE
s0j6PloUIXBmIeYHz3ElEBVtFtvbbZCK0T6ioxXpG4dp/v5eO3BG7+IZJkt5mmrl7iUajq/xNgRw
L6oSW3+txwoDaZ1VqofWTsZPMhK2yUDdrTPXgUOCjBm8Rex9i/paN8gRUZEz+87MPsywR6xlk22o
3CVFx1ld99fecaSZGWa4wh8IsAeaj0hEl3uvqs19ImoK+DdXTsN8Py+NaE5pLSrZ7ORcds1xqeo1
rLHfRsmvnUM0+aPzlUOAvQkFJ+punLYvqLNKaHoWJORyzVac5fqwtsZhZUfTc0RrukcfJbyGxQAO
kjSBjXg2ODbzL1gPrt+J2tZw10nDYb1x6Tx0351EAptpjRrbbRhEbHhXrRBd0Y2ljp6CaJPLnSfI
Su7KERS1TykKUNFvafd8pwylw6/JYAQ/rGHVkzyOYUZ9g4OswmFdrUnkipLxNVU5OFSQ1uZbCDnY
4wLnIHJicEEi13ixeHeaGY0VsHhkHW6FQjkqY4o6eImrWr+ThDb1XbSVAxR2JemGA0zdg+gBM4Wc
jTkISZtDb2Twau8o3OP2EN4omaN4nMyvg5MmADxws+kx6JE1fiO9nBC6M8R3RaiFajGoiThT3s0o
k3Q5Zg+smTMY5oTRNWFRghg6scFwaKBBWF5d5IXBp2KlvXJVk7pCJ0p1u57SdCoi0Fpsl01a+nqP
oLcX12UM8zAIE/szOgsksbFo60asp9JCtJ5jyqcSSQEfAWLgOV5K9HrRJhyrE1tWumFrtio+YJ8c
0cmecIRlKDeFXYZhyq0tJjnM/T5e53B6503S9QFCpDC2FCxYOM38qjrZY9apQ/fImnyROA7jPOi1
uGKRivx67MKUps/wU5b25vzOrQofvInbOG/DlY73CW/69WuATyOCrA4tHef92ekZcfeSbkt8N58T
hesyGLsVZwy0pDBf8mVV3XsZGsRkeqaMLMjJkJrzHCXlBEE5MVIMb43Hlg2pkeeSvGu7BNN+hvEr
4kIsc5TNQXIZ9cmIcU7vk7pdKpyIabv97GoUXX+0rRu7fVzFQ+DwdBUdwClmuvkUI6rB0RAJHid7
ha19eq9VnLg0s7BP93eOx3P6FKIM0QCNgjKnRZsknrtnFcxj8DBWqGt/Ws7xOMbWfdpHOV8meP5i
pEzp/lhLlPfxksSK7jVHfMd2YAzO0zWm46rE5RtK5SMC+kbzhhcQcdn02ikUzG8QRKTsppvj2DwO
fdvpE6+oG4/BDI74D3RdSpKjncUw8DLKYM56HrngZiRwsPkUzGZuvgUbmH25QAAw7PwsU33XGIsh
EJkQvjxtPRRWeUoMatkN7QcYpOgqsG8pM6p8os7UeTTA+79dtlOwAW2tkS+NdX90qqI+Q5jRoljB
VzsfPBpL9KBRTHRXfcc28oziSZKcmg4Nj1wRieb4DrO2RKfnM3xDCn8uHAT7SUfRnFMm2yDDmrtl
yvgYLZUEHgl7EkJ2PO2bIERZmw2oZPusB34szfy0qqTQNU/ig11nsR1UvAZkgN1Z5GaB0kUFjtg4
i7C9SUJtzHNi4Dj+zqt4ljcEJUC+75N6Fo/OoQJd9FXaVpjcg7TyoRmGnl2XVT90jy7Fg7n2UdqZ
E5mBm7ldcK8RaN9+Sx7amcvqtLboI35BPNuUS05m5pupaMdUojoXw7+sIfmMxayCHAYQzKsC7Q6e
in0HYevZ3pd/h/8eMWEuBOwb5U6i4m3mI5dO48Fa3ir9sGo8NLSG8CYA+B1x4R8pHjsGj0RSd9sX
FInLdb9gJe/FtvEb5AosuI6CUqCzxQic3aJztyKNrkjLmLrqWj4lN1s/Yio5jPxov7tmFnAu6Gb4
R+wtIM6+zkLHEo5WTgRBEplMuuQM+Zv5IZc4jR5GmHCYaH+2QQ2Ruq0JwOep3sTS5kI61xVe6jNt
zRp2l+gyHo4xplzdYRrUTItq8Wq4iQxcVlAJImgrjV7zed+gVhlmgQnDYI9WjG2KPq0Eoms1GcUz
RmVDX1YOwvp1uVXt+hl2BbFFibEu9faTDgmtXlU3kv5IKMbzjgTFrekWE/XaPvWwa66/jEMSrzdh
HBj/q5+SVt14XwUGdYw1SnNEMCiOo4w2o4TcGAMh3GTj25lI43LrAdU8atxCW8xbFHU5dOMMrcE4
Pqv9lnQvILS86xdQc78Q11XmVtstHE4cSDjEBfiEJeYAhPWgphset6+oZgS0aJM0UAZWowjEcjPg
bZc71N47FAewkZ6zGXeOR0SgF5r7IAg1Fks6aYwSqOT8BIVCVl5lRCfi3vClDzCK3/Dm53w+H3/y
GdYCmLNOquM0CoQiBPtd/0i1jizWXpXIyWYqNZg4RiYNiBKvSUMKGiUBpCe0msq7qObW7bGNwidw
6YdmebftqtabceMy+YpggMVr1k7tfPKeb+vXlEu13OPUrujBIFzJJBxPpgygnOpcE1TrgjMXfZoH
BMeCn0wNFf4d6sESw+BAA2zI4KcOyXkCqGOc2BcMW05phqGbyO1WpjoUJ/RUf0Y3OKyKZQGw+HML
1R/ORfAn4GsolrQUz1wRAeHrQFC2X66GUk+jzRrMwsXZmKJdSnO0+PT8jny5Qo0KeSmxL0jKtibI
mEXDuM0S7LIWpZJ+xCREBgN35ar9ipFGgHOGNWb1d0wf+1lnswPgZbqSSDmaNncTvLXdCfnwmoSF
pjU61sW/b6Ozf632uPQbqVB4XJtA8/0IsGNfNJBU30JHNeU4nlFUR4U5/ZOh6z/QlVyCu/RkvIkp
ZXvMRk/80fqxnAtVIazBgCsi/5xgEr5HELL64U8GOf9AWPLbMMc/aeVaSGWweUTJnqXAE1g4cOwm
VFD+5AP90dUvhDgKcDPDa5GgHypfOx0+u1SVH9PhXXoTISqbpKrKZO9BQMhq7Y8NdBUfvPiFVs6G
oR3GmSV7VFZ2aA80WRkin/73L9QfPZULMU+5Lo1NRMP2FQkMtvClRJ6Hzf5DV7+0aYk6RdHzxnNB
ZgCbUisA3NvGx39/8T94Qy9dWpgOpVNri9el5iL6aYZGupwwHwGxkkZSZWqGMPUAiX2iPkQqw5Qi
luU/vaF1WjkO+4pkDzJk8jWetLlrQ1QDfvtA//G2/mf1Pj78txbG/P2/8Ou3UXndVLW9+OXfn0aJ
///r/DP/83d+/xN/v3of717ku7n8S7/7GVz3H/9u8WJffveLHQId6z/N79p/fjdzb3+7Pu7w/Df/
f//wL++/XeXJq/e//fKGKp09Xw3GW8Mv//ij48+//RKeZWn/8c/X/8cfnj/A3345vaiX//fvv78Y
ix9N6F9FGtPz/Kl7/+13ouivAk1yaLtJmCCl+uUvA5iK9d9+iZO/wkSNhDxNQTJCQoSlYsb5/EcR
+Wt8rvAJAu9Y7Lws/uX/3s7vvpD//YL+MszyYWwGa/72C067323AHNcXKd4qQUNYjRB2qfgaMHk3
+6UbHgRB4pcGI1rrHY4W2Bqu+3ENtxyhMcpE1n2Bl+0dIJmlv9Lf42Ys+oTBoWG8mckL66cMup6z
8yGcJdD1NezUyWa/3/rtboWdrkGFoWw+iag8OM9dEZEOqcUayEIZuUInkJRQWkNqVEoHNELSvqAR
EICREDQ7V0EQFMcEhS8pkxwOBWh9i5rmfV5WTf9t8zXYO230E3gyCSWQZlla3ZvKXjft+GY3TfbS
o0m1UY7ZevUYIQzM5zpecqsFxZRT9DUd/VscyfggOl7fBX3d78y49F/hMShvqQnnQwtSaPfQPrBU
HKyobjZ5U8W6QA/lKDZ0EqrPAULTK+5w9g867AvSrcFuq6pvaBltmVWoQco3MdZoBJ1oj6IgGpAi
FxRVuwkBGxLC+G3uBgXBfIKqrHFo/FI/5GjIZmWJKYCjG4KgCDiqBK6BqMyxYpwQj0dvED61CGtD
QlGrWWmbwYQZ3UEzhocBzcUZGxb9VQVa36NVCo1HQONvgQ5eJKxI0f3r4l1sSJgj0mzhxCt/YpC5
zExVRijq0zHz8VZdRWQN87hcdA7oRrAvt/Ftmde02KpR4HRrzcn4qS9WNk2ZRt5ZqDMSngykuZXO
uJ2DnV4B9UiUl4uZnlA1a+/n1HBAU2KUwYKlvsFoWFqEtvtWTc4UPOhfMdMvsw59xr1dSuRxSzvv
t3Lpv7FYhFj5obwbDV7bWU0/+sWjNOmHtgihO76hbuXIQsbXEPLvfPb8+9BjjBqoFpROUFzftRTS
PW7neh/1ySO+vCZHC7Y62RixP5/YeuCCf4KdDeJJ1Ze7KR5JviR+fCw7Xl2tnfiSUIJcXFp4E7aQ
dVQI4ovUoWa6wbfkgdgy3Zvax9dD7Krv1CV8Z9ETL6YBJ2GOKHcriJybF/SZ0G1dzi/53MXXfBoY
8pw+zehA2h2ge7CiMdAPYkKjxzMwLEcYSTMzwTkSAVt8U7YSJgKrXjPM06msUQhVDRSF2RjMaBhU
fNk17TQkKHhN/4e08+qt24ja9S8iwOEM2y3LbuqyLcu+ISzZZuewt1//PTvfAU6iHCQIjgH7KhG1
uaes9a63zL+xG5vvakcuYJ27a8XlkuhYDDhue+4hFwfm2MsciHJPIjDP7MHgi4zzsgcDNgyISTng
brkzV7J8wz0Mhst+FQo+metAmSMCFIbwLE9VsnvhqGBoiJ64kCoT5HuI3Q8nk6AvwpP7GzGsfewU
AHYBqIgVcTYuodY9UECpzKBx9iqes3UMC/yxIy+vpnNmWUNIBQ0MOCVpPKZanle/b0JjbkW4yToJ
iSlTQTnTCbvp/KUhfirMZ/niGEt2xUK2i/I4xfrV+VqOljiuWrghbcZvV6VDNM4LzuBMmANm6w+Q
v41Qkecd+zDG7rOrnFM16RKl6VKF3e4XsSCFLchz5zqHMDxMvXV3V+kKJxW/2CJ7AgbOxVrH1pww
a/atKciSKr80umGfuEsd9Gm6Q7tDODd17N+GcUiwpcDUTp3/WK7wfQn8cEn5uEFp9NvBM/vmZCXV
fK6n/ZvHdB0ulg9Vad5xPVn7km8U5pKHrXzct4N7mi3MMbuCCdaf7rb/c5n8+fK4atX/L//1f68O
XziO5XB7CZjMfy0ijKYtO8bQzaPry5vanyKbnWC2XuRDg0icdAy1SP6l6P2jAv3LQ23bR+Fj+Y4S
0pIfH1oubWl26yoelaY97IqQcQVHxM9x4c1AfamHT6aMPfdJsp9k9t+CGPnMtuP74koGFmCELrfv
XwqnsjXbSSSJ+VhckbqgYCH+80v9233sIM50QHAdSWHgfbROYH7is+pc+diXxXcjL147qeDLjvL4
z8/5a+PFB3FMx2RfAha7PO4jlbyr6sLFk8F+bEgM2uZoObdrFWXZf2qB/niM5zvYc8NgvT7ywxpJ
RJPoDqXG42wm2Fe8m9m/CFf+H+/rzw/4aAax1b62OosHDPIOykOhnor6xz+/qr/W5X98Bt8yWegw
kiwq7us++FOxvFiWY4z4qTxOpMFk843al2BVT6b63Wbv//yov3Yv//soxdevHNc1HelSbf75Ubyu
ytS58B87eVmag//fzK+uP19gdXAtQy0+jPtR2mIlQPQDoUiPBqSaPaLQ+Off/++vCqjap3T1sQNw
7I/i9FY4ljD2Uj8xaK/Hg39lXx5lG8Kz+ecH/f1rJ0/Ux79f8Gls86OUvGD/wPqaiyfPh8JgDJDZ
t2/94r3982P+vkvIRWWfOFzlQvHvX78P15/yvJZZ/mSNz3J/SVMiaab3rPs3f8iP7025tmUL4fCV
CNtjIPzX56SSempBsfCYtXdV9TBPB3cNtiQcjH/xavj43niQraC9CssFn3U+qmw2eEpi89L80a3q
0Kp+GPmnUv3bGX3ttf98RvMQ37FQRbmmx475CLnMqsfT1IOYhfFfYE5TsHFe+k95dduY86V2p9Cz
i7BIXv75y/q4eZTrXLslDlC2jrI+romsoYsuHVU8duGU/GqMf7vv/lAh/vVzUVd6WDZx5fH3IzqS
kyCy7VlRPK4pioRxnvUddmOCWsJtQ8tMpri+Itw4pJgxBK8ROYIpv1sTB/ho6FcL7lIAK1+HVlfY
T3VTz+fNdH6tmC085tqvYaqN7hEfczcWhKvgd0EJMWQ7yjxu2jTwcgpkCFxl0JaejAffTh68WYwB
+vv94NSJfdKWvfwLRvD3JXP91MqSFnRlZbsf9kCJQsVroWA8avPkdxdf34vy8T9/czyCPetZwrX8
j+4ElfZ7uThp8djc2nQ0/4bafNzFLAybcQLbyr/22x8FyS1onG8LXrIu7jL525h+X4liRJ3/y+n3
9wXo0rIr01LKccBUP+zioS7WzF+66RF5SuB9Zkz2//mA6wf9003EwMKoxPUBqxn0W9D+W/g2h5v1
t73LrWDaFn+E5Cr6ANIVjizM1OjcB7dkpFU1WLtDOMxPowUnX684Q1bU9K9WwVwNyoc6LsDhZmBl
fsLyXdygEfDvaKvTuZvjtQCH27HuPbR59m4P0nkkAH66ZBCSk4OzWN9Ms4DEslJsRfiiqXOvZ6B7
elWghcW6N/NiDYcJW6DeW7ooHWzvBk62C5VsGrR1ts1qiclIWO5nPdafMz9vj9uyVmkI3+L32q2Q
BxvcuS6ubNGE2TMtfuGthx6ScQhvtoxSo/+CCmXOgqEeiGWcqeVhwul9uZS7qg6QuVqq92xE2tR+
a1ffPs5onxgH+vwEa/XvczOrcaTr81Ajz90Ck0MW2vyYfJUwwSHwXlP8XJXdDVUHsCJn/eDhV/Ls
lqbGO2fwvpM1gjoHHRfiXm/vvqhu7e4yVTsX10n7eBowjCob3BJzK1NvOd/qxSP0AEYShpN25bk/
AQeXcEUvGaXtYsYrkEm4eSKNpeOZZ8+jITEYux56b3uvc0YCQzN/c2GDR6qcxti/sv+qLeuOfc5g
0kqzZ9NqX9MM7rYcVudQYLsaLgzSb9IhRcfQzSVcRckERHcVbypR7Z05GE08OnMXrh4m4vRmaCPq
zL/Tldrvu3xuDqPdFcGEnCxK+607dWlLjlzujvSniulO2k8nPZfYJUODgIs2phMkZ3QJPqyBu06V
1bmrLHAEr/KeBJEeDmoJqzjtzfgiRrMPiXssD4OErW8ZZheknTeeCS3xb0Q1qVvRL+Zt7yx2UFb2
fqGk8492kuUHZ65a0CjTozf3jeJgDK2nfhWTfUdrucHxNSGNm6V+dpSpWDKT+uXSsKo4uw5ehnp/
JU82Oa9ev1w2WypUXANs9tnfn7X0uxskYMvvdPLe5prcbPyAnMPgc96jTlzhaLXGwzhu+1O52GXo
pU52wjqxjD29ygfPWQXfqSsfgFecc+EO8pBph9bDJTPCSTsZNTb/GxTeF3+FhY4QaoZKsGYHKdz6
t+9JK2jtpQhr0kNi1InODe2Td95FX11KqD7EdW3tuSEQD3059ljOCINgKNR8vgoZnkmSqPMwU4N8
6mGwMBv2mJcbNkKTZE7gXqVtXO1YGfquh4yoHODRbfYUXj2neiSacSORqoyqHU6TCXddpAYKK6Oo
jyB96S/mfD0EOpkhBqy3wC0nPADz7oe3jV7c2OaTdvYmshminrN00vcGpPlzqbI59tLNRk7k+We6
0O223wVdbivkGSA75T92zEjocY/23skDZ5uWIlA7ArRGujAnsde58Tu3DzYxFQeRYkOie3itugW/
aHUdFk4twIe2/NINyommZLsgZWqKH7XzBcTknpYgDZMk17cOBdVtKVugKlIjDinfYODhgF40n73F
jtAoxelaXPv7JY9nWf6kPPo0Smc0ODG1+m6lax+5w/wFSRikgSYRZ/hsKElxUn6AL5icctgXgWCQ
dbHh9MfOUmTnHtz2VGtiJOHRjnfT1u7XwaeOlgpPG2iiJOIaYzU/9e30Di0lj5Zk9B5BgACpVK+i
VpJmkg+OvNuMtTjLUZuBklNxmirDj5cKraOZuFnoNf0cVY7tZ/CJVywa6s1+XnVpMNad7rbUdM79
yEkmRsP8Adl6uIGPimEhxywJlOgLqG7RJmUb+3T2IQc7XR1XVd0erDrVBxOELSDHUD+KBViOsXR1
apzGuZtnez9kXfdzL1r/1i8M1GW5CcKQ+2WghfYvk05eIS/BSje/LYSvo5FrvQA5bn6wZ5Ey2mze
rdmcwt1Se7iMHodlWZVv61YPpxXx95PolvnXzpQ6C+WkrnGW0/x5brvihmOxO49DUt67rWgfUk2v
tJRFftz8/FlMbhu3e7WGFEef7EXMJ3z8GWbCbz6DF5nhcIVup6zwj+RLrLHR6Pwwya1A8clYdjF4
r/AZ/G/51vSxLtL6jLCoPSlnTb+JdXRjR5dwo62peFwcBth5m3ShxPkw2O10QuI01+HaqhwxkpUZ
IRG6XdAYrft5aZ00rHQynAbreg0mnHehDbMirGA7vYqttK0g94yF4577IdhG7KHRFh4qs3dOGPiX
n3yNtiGwqy0HDkzMy96t5v1YPWqgqAI0113eh9o1URuC+fRFp46Avs8dCtQD3Nv5IKAPMnxbfjUa
fveCoOjSF7VGoCHMO8hkE+dZh/KD8JhwLLJfKElY4s5VfJQ05snIGpQWRg0NxTbyx9WVbxh4pj+t
eTEiOSTDg+cW+g1JgF0EmWPkkWGt7b1bSIvj266OtZyHM4wDERpiKW5Wz+TVTdQRky7eJxKHZdwP
QtoR4sHyKfNwoIcuWKRHxtu5FXCTd5GJh+KxtgrEJf6s5qBBXXjQ1Bj3mlIhdhtZhdDGu6Dze/eI
d2lxMOvsHSxvC9TaWZfCQOnQa3Gndfpm8iEQjwyg2RtodnNN6qunANumq3pQ6k/wgTMkTBV3eIP7
YWgnzvjUuFOGvNs270U+Vjceg2qUm/bmMXus/cBEpwIhsx7VxciQug2rC48rwdyUNT88rRXz/DQh
9gEBC+mFkH/Q2cG+HyZzCCWp37Gr5/x1ocs411coV/cZP9q2vpvbmMIB1EhMGTnEsOQFrL4N3cGc
LVE3IwGch+J3oZL+R2aLX8v172L3EQtnvGQDCShhDzf1zk6XH4XDSAjfNJhdnlWd1r6rfjHcQveC
AiUAaXtHGfVDL9L4MdMlHyaFcZtRmtbna6wE/uUEBQSACv19UWJA3iTzElW+TE+zIqvBHb0lzKFF
h0veDmHubUY4IIyNERNWkdc3lBvDvD1OlfkjRQO1BFnavwm5/1J2Y5wB8/qRrPl1gwbg5jcrU+nY
Qf0WLs78JiuXz2wuHB4jEt8QoglXpjEv97g024FEvxBt1rw2kdFq74ic9AFO/b1kjjSaKu7VS5++
QvyJc6TogbG4abDMan1Az+FEydT+Nur9V28YI+juAPFFSIjveDjeUHnoQ+07kEUmxwo2vUzRAL8I
002X4bbTz6HCSDS23cK4K2h5oo6AzBN1cXmnOXnuGac1EGXBY1HCQ4HXZqJDY3O6b8wUTEor6GRH
7HyW44yhRERDkEZ1kWyHCRL4WUpbhPCZvjeirE4Y3ZXhBKHwIks5Yd1d+5dudExuzpTXZmFzIPPN
O1SrvR/VnhDZQ5rlIa+cd1lcqTkmk36vmJwbnSz2Udhd9gXHsjloJQV8ie3dGQEFqD6DsMDZff82
M9z73q/2UDe78ZJWm4onxjgvOfbDbFXmmR1XLdh5QRbABa0fjMZyc/jV1vUCJR12d6e8580Dxrek
sQKprOjh1fje4KSAvnBXd3mlfjiC8iuvxRpclbSIGMkBOeVeNQWUSjraW9VGSFUgqzWTfUprZ3wj
iji5h2LV3WZbi1iobsVzryhqBWc/l252RurxxIpTkTn43gNy6vKxGqhjnVV/WbOeZTNAJcbXuz83
vfzaeiOGx1m9xn3S/IQGNcaOjyQVQUJ+9K5666AfsinStdoeqo7wNFcNVWC2+RxnS7KdhUYUGVZ4
CLzAc0EBpgS9DDOeHvRIJzeZhcybfTZB4ZYzru5znzw61bzczamd3nHQbae5q9Ac2QX+aB0UaipD
fRBtTuJnClORUz8Z7/IOBZ7sW+dcogSDSWw2jRsoRMzPwyDt97opi7hucV5niDl9vnqucmt287F2
W++zZq3EHjmtaajsduJLtOyzHkx4ubRMFxTq9nEY2IYdPN6LML2fqAycuGsY+KLtyLhisizCzyM9
UCXYcQPtMkgUIiilcj/aduuU7D0upLlGKT3q9g7nAHasgynhNtxX1hhuSTYz+uvyw9ptbyVITlAU
7XZCr/XLrr39zh9Y+6PO/HOW29n9ttqoi+emDtyeWlKq2ThkdXN1eLXS0GoHK2LElUHbL6z904o8
/yFJZqZc++Yv0Qxr7TShWH+X+zoeJME4x25H5G23SXGqNjG/5Y2EKmrqNLZKczp1VbM9ejLbXgps
WC7dDtlKGXsR+Diy3CEQgbS3KRi32+y/Vk5XfIFDh2DBHdclygyD6AGaryNjdzfOfflsZ5tOGciu
ROkmdvksRXtC1Qt2JIhaZf/ShukjpVt2sT1ZY+dFFC59YfI6Mwo7cH42R1sOS9QM6E9lk4NxLcZG
cMTUBSMKrENr7p9oxxwG3nDceHMkUCSUeKctYVK552L5gfrXubLvhoe9gbYmxVagcaRfNkX6nnb+
J6a7RoD1xhAkJDmdKlnYd7PbFc8Oa+kMbzE9qoH7i0K1uMd1f73vdlsR5Lt+ywcGhw3VZZxN1nb0
nb6Nd+ILYjTPWYj/CgVhOSFMsCvnAjV0iHKHwhSXFQmjUZAw2dbnhW18dIzdi5Zc1IeeMxP6nXrK
RbqcMw8vj6pa+hvHXMvDPAhYD9ls3brQAVAkpdm9bpz+qbEqeRFNgyDSwRXU0o6IqqFqTn3L99cV
KzLqLCeht3HIiN0B05BXaP9bm+W/DG0OgW5t+1QbyAdKdBokv85hJdRXAj6qU4dZQWCilbqxEATQ
fPovtFvM92cqqXnM/NgaZhxb9k5EyYyGa0+kiq2dqv0atnAuLKMNlTVxSHiSkyDnvTQqF5F2FWbI
qTAZ+zhQE/bPMBOpy2zu6rTfl7vCnwEhB9u/QGx0vijsYo52SspQjjlIqDq9nBDrtGGBtva4IlgL
kt1oY28y7C/rWMNFzPcUzxbxE8pBGba+r27ronrbErs/z2RThXJP1gdYZ+vRLJdfkzv591trwDxm
yMAZqVdsn2CGZj2HfWYUzY2Wrn+Cw73EuJVn4bC5BDQmBf1UprzLPLnqFc8ETFpzy/5m+RNKojKp
n3lxKa98Ld+71bgui/q7muXKeSXv2SfOLX6lJaZH5hhbML6RD8s2mLQjo17Tn2YtsnlSPjFz0Ugm
J49GroMUQF+aYx16FdKn81QxM+aIsRaa6HU0mBy7O2R6hH6BM4+/Enxt0JlODkYHrAflpV48TP50
kyxTevIF0q0pdYqLTpfy4OVkGzJmMLQYzmbXWCc2Rpgv6gxHwH6QZVl/NrydvM6xfSn9PolVgza9
TXYH/k1eHAg74ROICgAea7DYNQZ1bgvxqrIUxIAS7oDyCflyW0JixTclXEtzuWtBNrmprNey743Y
LOqBcbNcjqD81gH8Gkzd1dZ6BA5DZq+bjJdKt3xezPJ6wBqE9okSEdYIdwRH1QZt+7VSzVR5LVQR
Xu8D1ILFtK8Ufg5wbZnAg7jF2FZqnF09/ZaDPUAxnsqor9whHsRuBqWHgLicVfmsC2ooFwXgMYMR
fTaWbTgOemlO9aTTk9NBXp6V38e1P493fASIl6uq7shWE7drso4/ikJ8gykwht46YsWgmi1CbYR0
TiFv6DJXHTF2onVP0u0EikX3nmdM8Pe0vvWHrP2s00I/MBv+rQXNk+jgjzozfKdxgc/iq6I58Xv6
YY0wCZuskrew6P7ealGF2q4/POb9UN4sanpz+cPxBoJSWXn5QB+D8/nspff5tpcURKj2zx2WUgeE
Hv6pbAd9g0QDA5MRJlWW8LqhHhcX16rdVz81rR/jLrcYKdoU7MMGPbGTLtYQbMwia10ObKSkt0ma
pGG72qBqHMyBaucvniC2vekK3HD6EYX2sNVnl7f0wLCCfeAVPWz7Tjy1owdTZh9MCswkPy7o3WJD
mPAtk8k/zKM3BApOcgjESajpPk0nJ63mQ5d73zpljccGXOyRiKI19vNOHlaLtQv5P3so7Hw+6mQV
R6TWXFX0dgcXmXIMnQLpoo0ZFWXPK4FA+mTBv0GGy2OQPWVPqRL6LOGn3MGwQZ0kl+68r5YDVWSu
Dt64QlvKoD0kbV6eExwFwqLwymjaLAWDI8cdRzHH0fWEBmsBWWjGWhzaDdih8dr+J5q17BPRAk3k
sFADRtlcpPkVRKZdXEKjl4c9A+JYjpnRRlxmeUgChMbwSQYLFgekDFfWbTlXmEu5AhAAZi3VXNo0
N0hXrEM6idcy68wwLZKrGGScgnzZiVorDexZMkwtMFtoAge+x61lWuvFzUg5TGiF4tbV7a3ljQMZ
zKo56qvtiK0cfbdX5hKNrlOGHVZBjxl0p9OScq/vRvNrT8v6zEE7HZAPjJgnTtulUHgqpSOaPjcd
qyNfZHKa02uvaA9Y9GCC9Cqr2YtqF8FRJp31AsFJX3CDsT53ZO7yg1NIUF5mEms/vAGemyAwuxGk
8NAD7KT2NMBE40r65WqajFIcJ1XiMYGHUdBbVQsw3L+Y6HaijX4q3tYiCQyG2OdU+uJ52fpgEGoJ
iM5bMEWiaBPq6nfl+VtIGzmC8dG+V3TFX+vdWm9baXzGsmyOBxdhUZuSZuwlcItS08VwwxsApvbu
XVVgB4yN3XgxOxE0xd4/XjH+0EcgsgfYc/xasrEGfjIZYUq9FWE+lempROofdaozviZ0DLdWDzaZ
E+MQUV6bV5MMdejB6qD0P5oNtkHKePOwTg4MNfhxn+MnOYvWuQfIzICw+HKVNLa7TBD3Y8zkpqGV
ds9r7U6fkQ5BTczN6WbNTXUcZEpYzNrMYdl3OAGbyA5Xa9wC6eVt5EurC2GFszqcKb9ZNOE1c405
HIrk/jUv4aD1leg/TV2DZmkaPPxcqnK607ZlRChNZWgY2nphDDOjLKAQDBrdpYwXGhu4FK1mUsNA
8nVQjlX1iD/R136+TgGWHU1YRmjfbi39resDnDTe0v8scSZ8wNqge7A07Swa/OXo7flLsSe4LuBT
iT9440AwT1aiHvDAcSMXEDduLEodNaX6i1KNhaTd9EZWip8Ga4Kfw+IBu422Nu+b1f+xid05dsUi
AKYqykK8myIb6dqNWPYdHwW3O+KZMh8WGvsQ2NUMBmMrD9Jrytu1sN4z7HogqtqIwLY5Q3Ga46u3
BvhHtA89TnHfplIb95NNlTWuqCxMtDkBGyd5lLSMdMqVeBrQXWdh74KXASLgd5URVOyhxbsZc2e5
hzY1HHo97F8Hlu7DiFQ7o0n0POiJ7ddubqBpib79rBjmKYgFCQQK5hVcNtLOqx9eYVpnkWTLg0PB
FZB+NJ+SbDcie8jFd8+vzd+0id/sMlnumb+Z3/FTK14KR09I4cBaLw4WQIFludlzBxZ3JNr7sxI5
xo6EQHCGeAeBWuuehfciB42mUyxT/dlEnR2oDD8NpBk7rn8Y8B0rMpHsSG9VixoewzlKHdZKXeBX
OPWu/UCX+ZMDcXpIZC7w0hufmSFmp4qbAHCXsoFAXxXMGngMGxR0+CjWI39EAtQXOBwwZBNRtzvl
bTVYP80lr25oL5nudMn80Js5PWmH91Y2ACMmmUqCtlveoJ84cWbX2RFfhxmafCWM243hQ+RBt40G
VspjsQAjzIM900uDAQiVU1MVvbytzW3+IXbu5VKl9pvrJCbTh3peH7B+MOJWZtZFSMxbzMqAGmuA
WQ8Ao31Y47J6EJtv/t7rRYSZb1XPVlkVn/Iu67446HzuZFnvR6oKhLaDP34bmdVbbh5X3w2x7iej
GOdzZnayDpYVL5O8SDJup3x6G0WlzmDMy2NFZhcGPov0L5xIVVi6ffbVz8v2IvdpvFm4H0PMha6i
Ws9AdMZEGGX5yUL0g4Vh4cc0Yz3glFEg/tHNFurWkjdYdQ3H1ivGsCVvifq/dI81PiThlCK7iXzM
l75MwissBmcAtL2b4ThgEcMyeqM4QjH3Ak3Ca4Qe3PtlbPN4cHRyvaPpuazrP02uDdwlNJ9XMjdr
y/Z7IkdxQgv2k3S//cKE8HX19xdMGH66hglUPWWenMK1w1+PMt/WXzzkjFqv5nhkqZKUaMBMXtYR
F0ETuOClM4T6WXTWlkdI4L3bpMwk5QP4lc6dmku/TG8HbJOftmqvmW917sVzgm2Z7nLPao8msaZ3
/E570K0FNGyr7srQcD1YSiV06WFPFnoi1guciyKVWBiV63Yc+YqOTpLO37JCFrcklhLeMzCiaQQ0
zrx2qkgyI7wH5dhx8HLmFA8OppCo5HTNzM43vmrHwFDcGVQIHofMKdX9IWeEfJhFwxwxM/dIJWMW
e0aW3SSQAC9mlqanLAFBQSva0dG4mJctgrFLU7IimYc84Qs4n9puo5FRdflMQwbptVPzYfWd5WQL
qmiVWHiAKOUe6jFJD7qed0bznAFTtaPixAkQQaDecfySCeRli6o/VVU4px7GSaXEyrNMnGheQJZW
6Q2h+zOpnwrj29y1Gzd5BvYmu4J22+9/54a/Y9GSKguEG6e6sL/Wa7JJUeVX+w9kJuZPQG5z5Odt
/acZO4Z4mtI1LAkaOGTluNA51OQBmFl/NyYVA6htsSLDgwrnDq5942JjGSpnJO6SC4p5d/6TXtuK
cEaB9Xot0ga/7qMc1etRMqMJzZapkzluP0juoM2u8d9kFugjYEdcC2t4nLa3RRBV0fdX05c5/cS9
p16Sq5AA/LX8ylsX735X4y3ZdzAWSpnTr2Ejx5CUs0sP75Xjlo+SKVNcr1hqlb6onrfJt1/LsV5f
jMEeu2hewWD9tLKiAe1dgKpwCLoRCNktnVd70CT4NHTPPm6oWKTM1g12DQRp5AbuOZ7LMJKGCIuW
0b16VrZocU0GOj8MnE+yQ6ENF5EZ/gDRWq7fCUj1IMYWmni8wZlrStVSBitFyP0kZyjEFA6tJUAQ
hdMfLG8ZTyQljvwC03yq0yW9QK1X6JRd63WrhG0GRaYoVnx3eZg65Mqof7MbJ5Xmd6NSVEz2kOiD
3RBBypqT0SotZL/0L58xK7Wxwaq9m22yYRx4Qn/1e1ZyYW9btDkKDnxiEiZnMs2esqW41GZrMXiE
eo+0HKGqId3DqKSIjUWPR36b9bgZE7EOaMa/9s1VS2km6lJsqv1U4Yj3Oa0zqv0C1auTpint8viG
OeyEGqWpwyt3N4KmPN9k7dAcCjHWsOvzDFU4mecsWIoml8m1DvKpt8fIbbfqs7FVBQJUy3vLElVQ
A6zz77bN9YFGfjnWqyg/Ifz3T8Ls8re1xLgTe8/5COC20ETWY7wnLZ5rTEqfGTIyUkXvjzLc18Iq
IambD5OVcA+YM2x8uefbE3g4o1q0nhZK6Ry3V9ABFmaP+AWdNlXi5h1tu+0O/iSx7wL7INPFkNsN
0OAezZnL0G5S28GW1b2EpPyAZ52N0EX+xObNpFIEv15kM97IvcYRDmSXMZS+km8M+92cauDN1jWB
BXG3QXAcu9my9whvzF8ZdT+GlEYaSgsbcBevlt1sgmxewjm3nWBGl0y3uiLiGQ3AH50mxScCz9zn
slqKnyBz03Sw2z1/ZKgITZ/tcpwnfOqgIWN4yxLPQh8dd6Bln91XDPWA4XfzXFXA5EJXPm4b5fDU
dLOFfcJkPeamZEDZOg8zZc+TTePWwcCpCLma2Koom5trEWzGlim7sy6rPhb9CUOcmzRHY1QuGxsl
q9stcqSJQ3011oCjruiQrTCzuM0brBvqLqsxNU30T4VDEiMVQ9442nK+ZTPZEFtaDZQd1+qNIuXA
IICBnZuaMQNi/zKKUUUzo6bMwWmCunbrwrbnOGlxReuKlNwpeIp5ylZXWloPzCasbzVtF54AO8X7
cPUEZc4BdaCyc+xwHG/ZXtp2HE4WZl647iHWP9bZ1fWkF8Z9mU8Qsdysj40RL7/FQWejtc27SOQ2
Hu1+rH7jApa8JoO1PxVF7rwQiwhqVaQGuGPL5KFyn9FOK7xjCo7Lfyb5fTAVhxjnIgQQps2OVQwu
PhIJOxyYzJF0zUfctO5cpsLTmsf2VN/Y3fagZPNlxFfIhIWg2zn+52f/nZl3pTwL9BW+D3XT+cDM
m/3O3HMOt0fsRPqjv/xHljuUamQeiPXgujKlUx9Ic1kumOXbc/KAkw0s0M35T6mY1zfnQ8czPY8P
APf0b/zItTGXqbKSB3Ot7kpMY0fj38zq/3At/zO59Uqa/UMIIFzUAHw/f+UWltO22anTd/eWSAW4
kuFc4cRxuan6Ed3N/5B2ZsttK9m2/SJEoEl0ryTYq6MaW/ILwpZk9EACif7rz4Dr3qgt2mHFPuet
dtUugSQSiZVrzTmmUyhcP2LeRIIoI5Op/02o61kgS87LWqry9w40CkfWPtaPfQTyyx/HZD8KuOEm
IIK7CqnKNwoCpgDQNJhB/P0OL0aC3z4+cBPMAL4FdObi4+cmuPTRhVHJGHHVl7dq2CUutG7vi86D
WgFIVbEK/n7N//woH6+6SJ1pRGBI0V3LXtbdPwSZOiBeIDlaexM5qsHf5NIwzQzqKSQW8/BDN+i8
5ELg3k+ZfJlpvPxCiM9WFB203WYq+Fn64yOdJ3sP+9Fb3p/Dl9By8axJrE6dufSRMWs8xDRQthq8
ob1u2zZTjbQtDqhJnK2RmPPVxIFvbUPr2zAf7YK5MJgv+eqQc0oOSPmFjS7GL73ZlbCqDBnwXTXU
F427r6Ah09igDaJFtPrLpnwKR9emRsNxCcvQJFzDQH9EIcgGiDdwF5YzmjlZhpu8i9sTLJlqm7hF
dtPygDxMXdfcuAOrtJzrx2wM29vE0NWpBHcweQdDhkibxoiIRzQ9eylHuMKDfKWa8FedWasv7qCh
PYvGNmiQbgSpnnkH02uOFMnU7XFSDUdN5O+sVe8c9x7ze6efr12vqA+u4Q/PCfMIetC9426nyZCs
Rk6DUI8r8llAlW3hlvycckIZUP5rAfDKfAuWuQ1qW6mHavG9jm2f3uQoPc5SRpm9HYtsPkwNZ0wi
sayNNTrF0fenSDIQNRKIyrO9EZ02rqkAX02ndg7zInKacPIei9Bw2tVIQCSDmdFaZfw713E+sb9y
iqEISEab3zbPD5o2pfeqkl0wuEa/sSqJUrFQ4btHAvdmaG6NWmy8BFtTFJ+mBF5pmhRYLvWhupvo
ML7DsaIfDR+MD5Y5NIHDGcGpUpDqkepMV5Fp1tu8zMuV1Ejw9DVfrHlh04LxKNJPvtO94Xawzn7q
yoNygZtZhpbeGHOVg8kzXSwdfrHj1E41MmUKC2Koa+vBVPk5VdW00VXNSBwmBdqY3g7FFpos+SyG
XXQnuKRzYLQhvj68lU6+6ryJOYIzv/Ya/13J+svgu2VMRlxTEnZPDhOvZ8iTzAbi7hl9OG9Pd852
pIVWJ7tsvzE8SZ6iqqfPkyFywlsR3dStPgZp2iTXtWvT/dd6PZiHFjdNXEngcpANVx4em7PUXib1
tV0npjnvkJNiBGzi+Mmz5B10/KuE409fhMV1MndIA+M8QMlXfSljZX1r0ih7iGpV7yDwxweJff/Y
GV184w/Su6J2oLnHJ5gZiOT2yCHBdU7JRLiRYB7+tUKT+AQjbSpmtW+MoWH6l5bGJsFTwLDIHc9Q
jcQqKsOXZhpfocnJH1rjhWugLAwTaVV6NxqiEmSkNsyUOaJxwqx4jW0gP9ArHo66G08MrjqO/ars
5h1CdW/X1B1IGlMFqbnJm8BJe/Or16MtLQR1wYoyBV9C4yfMt33NZkgJW3LLWMe8jsniOEaO9iZ9
k/GIKt8jBEaByhG28BFCUGia3I5a1KNrazoIHvizJ7f+OfUcPWEa0OAGQQoUTnf3hFT4ASjd4Wjy
huFWJ4CkYMU8esRNULKM3x2qtzejicxjRH4FluFSXGux34DvnMrNbIn6KqyGfiPV4F8BqOJw79cE
Ydo4KCdTy2j+Y+gshKRfDCws+lexY64vYODCtvMAkS4v5ctKwlCV3QEbZwExgXWhB6///k65qFR+
+/uXEn9TVopGT3XO8zPEoFB+4vu7MG36KPsx+S/2Qt4SVGIX78nED1WYUsjc2XN4auNoZ4vumPcQ
khQ2/4aZZsk2//fv9KdrCnIUTZ+USTyAF9+JtLawiZzWuDPj2B036NHmWz0skwdwYu6PFlLXU+Mh
6izR+CefXPujewV7GKXM4v4QjCiFb7mL8+rDG3qJjB9R6dflDiwmAS1t9klx+dFeslyCMFFzqdLI
/DDMX7ahf1wC/EII87v3b3Dxj29QuEO1Ifju77/hZxe5qDTmIq9EaHERQYxHHTC+t5K1nX5S0Xx2
lYs6mf4RhLZi8G84+szDTWiuTQSR3env3+XjGucH8z1clIJfDAq3ZeoXaxDB2gxoOE542SbdNhqH
+iad+uiTlX75XXzPMPFRWsLRMbr5l3deZYaSul7PdwyZI0hXU7bLkqbcElyPYtLMs09W2scK1DNQ
0rtY9xZ3Ms8WZejHlWYMke0x7ijOVfwVFfo8PPuK3uOdqZ7DpET++Zkf7eMXdLE9YoEkmGK5mGfj
Fv14QVCIsTEB+mfQHW+QoLWgjxMEidq/25J+u86l/xWXEL2HyrwWc+/dkuUxbQAfht/+vig++zYX
P1/n5RXCab6NBHgR08l71VCxd9Mnd+nj2mPL9mzUTBbBqGic0JMuH+MfDytEbCh2TaweSOXCLV+v
jcb7ZHlffBPOmC5/3sBRhkMdsov58RJYcUIr1vPwgTk7nWGao5NLC/mTXefjxracpNlOTXzo7D22
7V5GNZci1kK9rqr71gwWJYobTJ+ZbJcF9I/TDZewDLZMz3GQ4XKXL3YDfNXCYkRX34dUZYklgzA+
NuM+5T8N9r/L+V6+jwWGa/GK4zVcvP0ffzWCsnLgo111b35juN48/X11Xd52/jqbAIZUTgA6CMyL
LUcbLFKcQr24L/QDRyT93zUA+PD4XXXgPnhq8J56y+X/sapsexQwKWztvh/Iezvj4fhk2f5+t12T
J90RmM8cxJAXzzrpFnkvQsO+307ZFz22UNyU/85Jz4zYdDAD2T4bylIlXDzmZL2xxUCNPrv9hKhl
0+Nv4xjyL++DyZLCK2It34RuycWSqtNCiJ4smbO3c9INXfv/25+/eLqVn4lQW/681W/dXWxu//7n
L59sgBP0YbjXFIAWW+7FTzTWRZjo5iDPuj1sWjRgvY7b4AsBC5/c7l9W4g+PnrlIqjC4s2JpV/kX
C6qUpamyObPOTq4sDinGsbExPdotmtSqK24XmSFjBGj0eP/mkdJj+IIr6t/1nVgSoEcdgx1t2Su9
y6ZKJoVdqHrs76N9qO1K7d8+NcufZ/ficVywBJcNQYOgJ3RTdn9v6vN3W9rPkJD+fsN+e+y5gs1b
GZoWzUdxSdPIDVVHvel195k77l80Jgt///vLDf9wm34977whWctiqTU/PvfjMCJfZtt6yGUdaG12
YngWYCdaA945APLdENQXfbY2Ptrrfys0LpEXKIbTeDDLAppWAyJApFeN7xCcF79lg0J6KJlWIVg7
apU6FbI7//0r/zoh/Pc7///L44P3eAhM99LlPFlJiwAyYgpYN0feDs/djMgfnU2fJEnQ96FD7wUj
2ySdo9OljxqDpU8+wp9KLbZxKnt2XEgwF7VCkjWW0TLEOpuadTNq7XWfp2hEzPmnV83PVCukgMTf
ya+6rkY7sIlnWDF+RQ2Tfk81Z9+ki0jVWI+FtzbM5oQg+JN96I8f0KAjaFqUufolVa3rI3yjOAnO
ecEjPEM1rX1/1S6hZyUmJqcCEe20r/g1Pqk9Lprs/7k7DOiMZSs3HDapjytSSfIRRZoX5wz7lpqY
DBBTQid2U9hPPGFW/81TV9r4yUZxsV/9ftmLjXdithM3kkURipGe0r7uf4wDuSlnO/aDZHwOQxy0
6halDj7U+JOn3P/4GP5+9Yu3I8iUCotbUZy1jFkq9thT7tY2wx2cVE7xo3cw7bZEs62GGO8E2oRX
hrvvee882Lm75ni3reENk0nAfMo+CJ0h8WhI/BL16xA3GiIF/c6mO7c1unIjB67RzMWdt0g46Gbu
gNGteaN626nvflYFRim7jOAL4MWkFWuUWIM0Z5OSGAg0u7khXWkj5vkZ08vJy5AceYPE06mCooq3
U1sGlsWCidhFBnPcd6GkU2zlT3kYPTqlfhdmco1TfVxhPEK+NAWGLI9ebWzEVD8MJF76FaqSsfTm
1VA42Ub2MQQsZnMCG/E6JAwR5w4Q9YoEFcd872vxHa8X1teh3TQFNFnaawm6VIQviK6j6LFOVLdO
lfnVUNHJ9d4zhvw0a784YhHzdv2OqAcmgwgv14TxoLfqr6ZKPI7acFWm9aZCbrnu8XhLFd1/shF8
fCH/vxvPPIf6i0LVvHzO2AfoTdJNPOuOd8cIGaSZP0p0TNpxjMxdPOGRKvA3OfPOSomTGsOnOCEX
ClkCw7bvZaedcbh8tkMuu/7HHRKpK9OmX9UatJCL7cmqGEiT8SjPWf1mcwDkPgn0K5rxVKdbHzmF
Nn1v+0eL0NSp2X3yk/z+LCB7Yrhmc7p2lv/0cQMA6pv2Dojns95r5WlGDLa1NJOkkVbMCFVH/SdR
SOOP2W8xf7iNvG3z+Qfiivg4G+DNtdxyjt3gt7dNPWFaS4jVI1tbbPUh697+/lmt399kfFZBuQyI
hqL8Ejbh4cdAoWlX58Y/JP1bUn31ZuARfore4E6gVEm760j/hnZ1VdU3lqv/aKAf2nN51Yy3IUQU
DDeB5X0vMxR+5c8Rjn+uNTy72KhzZougJSLrilwmmuLZnZ/+KzLKsvqWwR8nyuVe0/y52GuTNJKM
1CZ5nkV7CqfsjjSPBIqBln2ywf1hV6dOMigwGDMC57gsxOA9Go2JZvBc5oi0GdbEbyh38n2ruW9j
ORa3iS/G69RBB4AkHZtBMopPat8/rCuPPYwDGpUUba6LE5RDlvBAdos8J/WXabDvy2JGhVOvkJn7
+avQ809e8r+/QvnKvD9p3NgM1ryLh0jTo0q3M37cqPSdVzHMOZobgICR28Z7uxrNpyJryFoaDRwP
LdKGv6/NP35di7rXd3VmcZdEJk3vUA1CeeckAZB/mW0S7FXeJ21RkASpH0RUBp3vfPL0fqxXf60o
j8BUmwYtT4RlXnxppcchc5LlR46Bmyo6FO747ysEftj/XuPXQ/mPs2rihlKb+1aehbnzkVK05ANK
+wsyZgx1hFH5m9JIDlNXfrKAlqfhYlekS2rRihMWjavLulFaJBgYoccvaviPvWegNuufZjR4f79x
xu/XoRx3aNMzJKXffNn3qxPU1WbpNmdl2LcqLJ/IokIrne8juj74fAIAT4/wNg6taLYVGcJKNBu0
bT0xePKeBJxPVtKy4X783h8/z7LS/vF754MsptnzGioy0kLZnVg5yK2JB2i2Q/b492//+wtxuZjL
CJNGAT61iy1phEo044vDkpYkB71C3961B4Iq9ujtPzmH/OFSBoAfGo9LG1K/bHsnE/vfhJLt3CXp
g2NX/jkzpL+NUvNnFE7uJ7/iH+4qV3OJimG8v8B+P/6KMIM7I+3b5WoUW1JtdbfcFOYnm87vTz1H
Ufp2dKh1lBa/CTl8bIKkX6qzJC1CFd13F4CAbXnsAtkmbdUVFpVPHovfH/nlkoCWloeeXvXFI69N
jZuPBpfM5sGEpGFoJ73Whq9/Xxd/vAr4Qg5Nuu79dmgjF1UrsAzTGJHluezFg2XFn/x2fzgY2nTc
afAgThY2NsGPtwhRucAGNtPbKX42ZrWuB6KA67fR4wgo0TmMgSjPM5ax1I8/WR1/+nr/vPTFM2Zh
1Yk8b7lvSu5rg9xdr8c99Pff8A9LcOmE8PYD4WNy5P/4/chZd2sk7vad2/c1ACbLucatXpzmBMj1
3y/1+7NF5QbHDpoiDcXfbpeW9r6anDQ5d7Y7s/CQdccW1KSJMXYg62z+ZNO82KNQwAmfu4Y4Sjdp
lVxuG1lEP7ur+uncG+BktbKQu7nTYQPnk9yQHt5xqFDWJ6PU3y6KupixGUZsGAGs/YuVHxI5juep
c89eqLptSID0eoin7NTbg7tdkiCP2aBln63S5a/+YzsGqqrTfVx6qaCBGMZf7JBWTeskH3XtTLLW
cNAbI9u2LSiIrjIACxHCe6u5yfCVAyXcJErloxeprFg3fZY9z26GLdOMZ9JhuiE/E4cdnQosC3dz
lFCpjFV8rJAS/H0xXCxuE8UcHSbKZBDyAKb8i99pTBOfZI+Cvw9iyIl3vfnw9wtcrLaLC1Dlf1zY
AvOx1zvUOpEjV2aBHDFh8iyIAyk+A4RePEP/uRTyMpp+tM64Bx8vxasWxU5tVOdqxsDwmuargri+
/8XX+e81Lpt+vcrAs6A2PmPaEeIrKAZ0M6FlfXYZ5nuXa2m5M/+90mWN6uqjM4WFVZ11o6jQW/ve
TZ4WXTDWjAEUpqLDwHK7IborOSlhfl9C1DeGi+DHrps0kDC3aErxfwCf5x2amoA/jvaLIjini70X
Vhth0hTaCreqgNUTld7PxCidfTW4L9AfmAPL+T3TNPecIt4L0qmu7aCLXZrCiWUT/oMEY18WOUjC
Jso2Md6jbUPGy5otZBHlx8bKGA13FdkDocHYw7AcPuWIOCawfgGOW7lDqPzqtQ2Bjhyr1lGdfEOY
8zbgLSDVtG43RaJAYCmBc2wenHckcBzWTOKER5rbu4KMqbXNkQZyTxqfCU4+lnOxH1Srrz0ABRoW
BNgBjiK1qIpLsR7qTj6SXJSb1+AIiK7XGuRB2FPAMCSC4BsTGoiZOf7KN+oycG2oDOzXPjgYKDWZ
OYZ7hzikO7PKX60iEhssAO6LiyEVDm1W7co67m4jkpT2FOA1RHsDq5zeDoHyCnOjEnYdPcsgpCTM
JzSnte+V1auTLjFwlh0VAKQceciA4K/MpBZ7wwirF7eN1M4eunrjmrgm/QrZvBdb7rE0Oj+Y81zb
NBhRA9fCmh42/TclImdd2p3xMxRAJ8zGHp6m2jExQk9jB0ALhNQkGt6a86Ipb2SIicazsk3Sd0kw
15EBgXga6hWiM3sX1YCNfOIrn6qWWJusKENgesC6rvIhNq/MqPhZGzr0jrnyDn3XE+Y6gaBr5hSM
YomXHe+KCVCSp39IvPFb0vuggzBCb3QvdDZTmVgkk+EFRHjeXCeZ5x2XXK+9TVo5RlU951Y6ximO
6h+sCzLJzMl6iWYHK4wJ4ajvljhe1K2rqJ3yTdpMb+ZwGuCZ9+X0WLvk8TQxTTMZx+QthjLc2Skp
5J4/2/uxm96QkGs4aD3uh1fWgQOnAVJ1DmVNImfcuYaRbjxVtgflILIaJDLc5KrPjkm9ggqPiaQr
yNzKDHOHjDral2oQ+7Dq4HkBtUBhn1v4rwaRra2s+9kM2rd6ImweW1u4C92GfF1R0PVTMmZfnNxn
WDKTs1J5gS+YlDUEfc28U3njIhtXBr7ZCCxDEmt35VB5J/Q87ZbM4pHYVPwLXZeMpwHADfpJIHlt
XEfXyhXvmq8jd/dam8xy/Fl9jvlaZO630UjpUVPrrkvU39ucmS8xocZ4MIiA5nVpJddNFvcHFRrh
fRjNyUHJCvD/WFe3/oSV1p+hY2JbBMhYApTXTOz1QkBgIZgq2hR5YuCvtbybpCXwJ8FVs/Ni+9WB
nIlHDxFcVns/YCcuAHkh1l5m4mEpQs4XlWxO2M156enR9QDi4lCGHv1WnKC0QOI7T+/HIK688ktU
OO7K4h+3lujsYARat+3T2cU4Vs20J4lBVWmIj0obzK1cvLa2LGVQdzq5AD6W7MRc7Ioj9qAiXzh2
BY0pVLbRlcM/LhlkakWUZQJqrZGvpKChGzAG8IrC1WhOdPW0bm0XFT4BN5Fawgc8LyY9IsrXVuuV
KGlJRp5zB8yk55GX0EdVELe6g/emVScnTAita4AvDVHdPUQ0yLbt4rzt5FwdYw89eV+CfXCqmWiw
eqazn9Xhin8jvDNmSD56LF/SLrHWBJsCkFCJ4CMTqKxZwLRgVbRA5NCNxzEomdQn6oMIAX9TJWj4
Zghj20LLatqspfhRhKO+JlET1WLtErWK01Ik2dtQqneJwYfZQvrW29pXS3bwF0frtQyLEOwcX7Rn
fLji/rzaNj0b1wwJu+86kK1WmgYzlGu0nTJ+4FSZrUIXqkzZao9NNvIxaydHexgjMyz0Gbkq6K6o
LXhuigYfp1daOweKxGqoKRx6ISJmLjCPyn5C0QXGQD3xL/Ik5smItzdpOBewYzwlrsI7ZNf5F7co
nhzUml+JRytOA5a94zRX0SnSPb/GFgtaqlt0ru7CWcCWpr2KyCP9scTCiNUQ4acfoe8kV25rctwP
jNh3jmXkvguC/PhuWXWlXB/y2KC0FUWwTg9cjXjMOeJFDVl0iSPTnTkIsenTAl4Gz8kWUoJzn3bG
sENgpK6Bn7U3Uor02BTsvUtBe0WlTGDsGA/YWu2fbEIy6EnyYLsj1aZ3iPNDepZuZe9PO9Au4zZm
UMTSHjqaRzjFMI5h5xTWtOZdOx/NvhuCWSnzQaax0yNV7jrI2WArdwnCbDxCfvpFhIq3ulnZ5asm
gZqsAH1h6hINP6Y+ROd0XLC8Zo9jz2fI5Vfedz8t2xVcTBgg/oxoP69IbEwI61iZeClBg4rsCnr/
s6vsF7vrvkw2VBjympN72JYZXgZqQLunZHCcyV/B2GlOeadFd3YCc8DH4LtulcWRfMzwvhDguCB5
mgIrUmIIax/mKTdhiuzmWErB7AV5DgYwklJN7hqzBhDxblaSdUOJu21zrEflQu+Bg5+vOGeFq5yp
0tp1OwgocZmvciJUjqMrxq3ZWOlB4c276TPBqDESEGlD8V7UTLsUpsSj3rbtZjBy7zmEPAVfr6j2
5GXKNT4Ba+tBXAgYvpvPCpga5CO0ZHhuZvtxnjx8z51I8c9ERn9fwCdizevltSEwLgxa/lPObJBx
ilxREb8Kb1VLbucKyXVh99meych8K5nT8z9bKroSJCSuUyygp2lpm8KfigLeeOGDanOxi2wldq0O
AizHoI4bqZNfSpLS911Re2s+qrHVELrt2hIH5brS2gY4c+/f4kVnHU+1/+o1WB28RjMCOG3+HRxd
byP0AcH02PK05hRPQJtjjK7yi0m89HcH9yHerGwqYC7OhY3lcmazN7MOgoEY9LNR1+Fj2EWwRrp6
3GWlEQaRX04bJ2Ko5pczu3LoEeZia8USjzlFjzock/tmRDk4WNLjqWSGFBehe5BRH244TspHsVg0
QZd7m1ZjBwLMxFRwtNItcmRvl3h6GqR1j9/Xp7+ddt6DUyqoUyE1ZDx4A3nCc/1u4SKCwpkP6GPx
3eeG864LRmB1SUmrGqZ8Ou/gaJX3WfUDSqu9ZZKlE7uIID1JZxKnprm51dse/XHq84VRd1fFKU2M
9rH2p++O0hUlUPc2jfDRptFqrvvG1INMN95Ge7lzI/01R5rY5waCaVsQFwA9png/jr/Csnnfah57
u6xj4yZmILPSSnZUr03mrWxsJgT4ZLckFo8P4TjJtUZIJp8hfxrQwIPcSFsyww1nY6JYLbavUo8f
deSyoI45m+NHmXZDTQjQAIdipY9Dt0OJjdMmnTJGOI6xBdQ2bkDBEfmahPkG6RjWMRVBpPEofk+T
bXBuSPP2mCR5fW/XRbqvR4fUbl0N17Cr2+/82NPO7DPsbAPI+03q/jol14qvPeYn4pNSXM5Z+Ii1
HKc7FsVdyREWhqIHmJbaw8BREDcnMzW6r23lgXVF0xz4svSu0bJHW3umZrKk095ByOIQoIO3/6ZS
DhzbrJmGswRe0VCl9vULQUFX42h/s9JhsN6IgR6MR7tuE4u5vlXl+wREW7i19ab6hst2WYxZD5lA
WRbedrvf1E67BOqUtk8U/AisVHhjP35RYJGunYHXcu8Id1Vg7T/YLabRwvXju6wUzsb3ZLXP5sRZ
2Yb2kisSros68bdzXVjfs9rg3OIVcYIdEhftOkrKxR+Y6lRRvp6ssOe0qzCH2b/OWys70CuYNn2R
xneGJJwIc0DjPhCJDdyyEQ/9gI8lipl8sdd7d06CASd0YYTWTY3zCnK4274gNUQPyazDO0oqv4PV
a8m2hixxSHPG7holdZBbSgZJP7wBI7HXU6zQ86sMoJcAPkpTqwD3TM2jO5mPw1Vah1S6X33UP1vd
a/j2Q4O/lt1sVcbhSx625VpkwgQWS4BrNiz7IH7SlXTSmBOTB0CKjN3roiVsdW2SWnpTwKhKAx/g
HFW9p/FJjZwaBmAJ26WdTtcgYMC2Gak9X3uGvMvq/KWD4bYfHLyYq87CZanlfgM/AfqOO+pNEMMh
2KAeLLZgLHk1QNrFEMnqxEYbf6EMoHEEmPTNiaPx1dXD/m5iVr/nD4zQctr4BjYjkrZotg3Az24f
siEY1XNb4FQ1S8+CdzS6e3OOrZUWQvui5OgPZtK5t1nY8JCXC3CxJ3YBtFddBI2aAPCQzHpL3wp2
mq1eItd913IajiYnkONIUNtXhKjarpm06rs/EUefMMUK8BZIos/BX2hF3GKBDDXGnhbGUTaEta3V
2h6DHL0vhn0rHRh9UIdRc+UMWCN0i8gvQsOtleRQb67SihoPfKG2E8NALJcD0u1OV6O3gtljbsip
1dd2lM6rIoN4SNAabS7LndeQeozAj8t3PwIkIivQ4UYZiVVJ5RYkAr8KOe1TEGP1wRCliaDyu/nO
tCfzMCcAH8H1TdeRlTmcMXxJ66xpdsKW0VWjbEz3hU36MKru26ywux0Cs+4boHTv5IypdjPgY+RO
Jf22APP/HLPNnMATZEE6ZkBiWU7mHUUt9A3yufc1EegPkN7e+6FpDnHb+ysmYvOVGT+Q/k7MX7rm
6MOtMDPjheK1Z3+h5pGa3a6HTjEjbqW7ibleYEYmGbxEyq8GjLIZcbNxFuiT5z+LylnycWEr/JhD
9zuuquEpMsvq0NoaYQB6MVXJgZEGnCK7NqDVe3Hr/IwzezxkzWgF4ZjmG2LBE0KMQ/QSBg7XTTGp
6ka15ptjWdoRzN64yufexGKBo4/nKoFV0PPczwQ4wJdwvpWO2+6XVPLz7AqD0q/BYF5ZTBjLlOEc
zuQvvj59dTEjUVdNwP6UpLrTcm3ndmT4ZcUILq+kWkWHBRIpq/DykFTAcwdcBeOvApEwn2ld9CjU
kIowanZurR7HXeIy6EtrMgOSQo/3iQijvVeXzX1seu4DX8paOS7LMvFQDanhG0gy/HoCm7ZOAbWi
hwsopO27zZAV4mtHzO1manPrWxub5o2fZmayqlXk/ZzbnHQ1dtNTL9Dc5K0CHaSHXzGPoY6INVL2
2EaDVsBcK/PG3Cu/jwLstj/mJus3oG9wc3sW+yZSx23quyGOOPljhAv2RGsJlA2ZaVsa9NDaBLd4
miZxX7rx05wO5EtqOowmy6twpU9FQM/RwjXYvQ/k0K2lkcl93DWCjYe7p8edeagmW93bfamdYJK4
JzjK8Y0r8nlbZF62maEf06+VfA1jOfFrL35lVbeIDKlS27KhqSdoW0Qhj6X9ylvlnagW6FeIINZi
wjTfaiOGs8H2A2eRCkVJ4vLyhCpfO0N16yYaVsYSKkMJP4TP58TkZ5j1JtL97wyO663WlSMHQ1t9
n3u6j6hFKavUsDVFVdxQEfZfxxJyltWE8YoDYwXL0G52YdFlC56EA8EsneyF+LRoW5a9EZiTXWw4
yhBaoE9Y2mWbp/u2grEeueZPUB+o6+Q8r2VtA7IT3k8p9Rrucp4d2Wvta7RDZSDaAUFUFFnNfV10
I2f3vMXB1wiYtxhLth624LUGwHsrcTWurLT4gfo15rFt3uIR2gyIA8M6OiWrv5uN18XWv4p1SW8O
kDSlNPkP71mIT61StnFbYOvfgNCmESd6K+jaBSaaelfuDBTYQoR59D02BTpaHWlHmQefArAF02+A
XlqsfcknpZ97y4jPDZH1137muc/YJOlMcSJd8eNCfZ8BHYCMsffCVdPimbU2MOGLjXAgO+omlZoW
dSZcrEoVL23rhCdohM0+JuxwHxoqvgPWqIKS2MPdyG1Zd+lgnqyeWxM5EZu4XtubagCsVYTpvKtS
Ar9M8Adw/Ay8pRYIeNLoqt2vLJEmUtu5nL9rcefScJWjc2gHEW+xnECfomLbGgpCg5LasGcKB1fL
i7kd+UBySSKcwzCKvSeTx9oB1hCTu73JRcthTI/TA2Px+sYHh340ac2eZsCnvFIaQ/zsc1e+OF77
HMo8PhnQwHaZgog0JulbpMaBj0/DV8xLdmHYdnhlExXCkHHGgKEnLapaAqt2M/0W8DzPtw3tYIp8
fVNUVrvn4bS2hJ0ITICmPGrNWD6YYeo+j7P3wy1H1ovOfoOLtN1WLhioUSu9g7Drir2kLh+V5qnA
FBQUeknekpFpyUtvuu0VgaT52k40IMkUfWttJnczlTl+xEKTT3PSErlARwJ4vNOG4QM3w+DEl0uf
EFDoDK4hATI7SP8M5dgv02z3R5sNA2bhaMKDbvThiVedWDq65gGxhX4bS5oSlED9furdBePIKxK2
NNNOAQGmkNT9Nr32txRli7miH0dxHUfgV8ouL37SckUQ5jXsyFM3OtceaU73VOBNYNmZ82UUqKRT
MCakPIaklBBTu9XYE7nxrOzbZiTBPHLHir5F26y9cBqJ7Gh7+7pz6MLNJkhDglKfcaWiChjrd8yW
w56cHygr49Aij9CxNG0ZTID/GWS5tQwrvjabaoAX60JG9kGtN9hBvjqTeGZ4plOoyW92FiuQBDVn
fhg27UHUCD01gmvNMOzerMI3Irq4uGCZYMr26PmAqUo8DjiV2ubZLEzIOE2hgh4vtlk+L0i/QT2Y
leDV0Jb2T49N/8othhcUm/JIlg8YfnpMtC5fkgLR8RgR70PLoF2T38NJkqiYDUxk9l/q3pfUhZRl
Fribu9ZNH3qjahgN1LQVmtLdhmkZ7wdpmIwd0IIQ0FIclcOAlUfOjhE/dk4FOq3zT9I35Is9yyaE
vK7M7SSSp86POZ5Yw0ssFwq44Pdb8wYQDx5dAhjKXZ4EyPFn6NdFIcA/F1a40tPwXsbDcB2TXZpu
6EPX6ilBSd1t07ZpnyxTkEavEh+ikiL9oI4t/QjD1DuMoGC/ho2uAh5bJpCOCg/RRLP4fzg6r+ZG
kTCK/iKqiA28ChDKlpztF8rjQM7QhF+/R/u2tTXjkSXR/YV779Hd5JUNgupVTgwMBbZcGJEYsKOx
ifZ4BDTfymLIzTV0IHh5g6fEfRFm48TkzpX1PfbW8lun+Veq1b+8LjWPCFIM+ZbNZO0oaSS7oIjG
a+GQRjk65F7DccnolhI9aIl9Yqyb/xs1jkXZlMWd0swSRR3t6K1Vl5oienbbHXiLwM0+mZvV0amq
Rts4k2E9oR2VQ5qGHSvgy4q7F8GTmYZI6sA7E7sDCrVjwFVqkAOEIn7WnBDgCiMP7v/6Oyri+zTy
tXsrs6Not9rT/RdA8ezX9VaIo0l8Gtn/pGyZMzkJ3CKbbLWe2pYIizoCA6MZrRYKjWzcgSUSEVSE
dpdVQ6aByTGxNONwsJGyr7FUNkuWv2AAuA/aOm2bFY71CLbq36JrxyXPn1ce+FBFzAjlhFl8Qbw8
NLezOS0aaKIeGoia/hLUjGXDPtryWuI9tAi4ZMipl4KSvSyi95Vq7KyX7Hc8e1GSv8acxudMOP2n
RiCd7y6EK+D+1lbudyczg6wc5M1WjfXg6OmnY/SvcaOSE18QOTFokukXhPdjMtcdH3CVei5pr89G
TfrExiSv7mFs1Olo1qS2MRKeNnWqYCJTGERXKeOIsapjpr5DB56appQoJtYjBlmehiQPn1CIaVNU
8IQKjYk+c6KCzQan8MK75ZkTGVOy0SVYhDHdEtCFRrkv4bEsVUJ8KxMayCPcaqY9Pvcze5Q2Texj
kS0fnOd6aLPq8Dj21Adi2TM/QhzjVWiQBQ8+5nD6a3ZMCT35l4mZjwWhfp/7cPdsilL2vyVGk42R
O3VQ99RqxC/Aopri39mekwAi11oFrDfeW84fj8UKiVbR/AWggRRCJkMsYVRKEoKht7pi0hKmzaz+
aErfH5uBQIwMAs8mZnaz6STkXwZPZL0zKLgZSz08ZmmC2luqmvFo62VFabw2rbdU06fBMeUXJI57
ZCN9wVln36qLdmFGO5oEb2fmlx472pl9TX22OEp4Ida/mlb4mMViIWnWMlmYuEiyey3BpK2xkS2j
nM68+FDjuCXEP3MPjJz/DcnIsNdx7hvKCIdIpvXR4heDHJ5aQp+JqMk7cs5Is0wLENKWHSfPsonH
h6rsvgjC1wOzdZEeZlzV1HHgdUm1leT22t3C8mV8M0tgCYRxlmdl7MrmWOp5eVbZINkoy4eZmF+Z
bXMJ0UshrYCrPalOMpqjW8MMnzC/ilpRHYeXCTe9b2TKTF59c6dI6K+1yUhv0fH3j5aVHVbbzQ9C
vZfbHZ8Fi1R6Zz1ut22cJ37nDsO2k3a3Y1EDTautki01B0katatz8lXqxmWs7keZ9Q5Z9RU4n8ND
3SfBmkb6DsqXtXNnnfotGmZny4pyeZQGCq/Bnow9ARpzMPV9earnjvjP3ll9RDQLKaWkueVG7AJL
EwhgTTGfldV1jnbM34CT/Fn35C7OucYeQNVhzvcdeBjI7R59L2cmCbq3ROuSzlcj0bmbTs3jc0fE
OjsZW9+wRieTu4+uHCYmlKxIOwityHdyMNPdPQOY5gYmpJa5NAiQSIJ8JsEaLTyc1YUJFmFSyDgt
BAYo9Ts2gICxrKT9MDWt2qR3xtTMFHc7xMzEZUZWvEudspF5Ux50CiO2G3HuzVrbH2ccLkfVSvWv
HBoWfwS5+tSRakYwa71zcPLdNOqzMM7GWw6NNcxEC/3CLLTzkN1F26YhfXJW1yPyafMghNXsTQWn
Q+1EAM26tPtM0rQJmM4Vnkkl6q1uqXO9cA+AwsiB46jyyZAsZAiU6Y9QDjrifIc+sKqVsyTRkHVr
Fhi4Zh34TRfYUW6+rjvXjUUgpZmEUzGxYl7f1lZ2OzgldWBLc3zksF5YF+FvzDCe7gwtSk+N3jVH
AmPIkzRke2uszGGrtYwUeSvb2DbOHvpuejIpPHfKbDAUGxQTvOB9O22qX5bb9efFxFpR2YPY94u+
PDVyZNpEgeHZFDUVqWhGkpUPXSJ4LNzpJyW45D2eKpFslnu8hcg5F5op/inlIra5k0Z0z1POUlvl
L8h7GGI1mTcaivhrsIwqBHAHdWnIWerGwLDzzJYXtMOE+6utyn0WtWi4YvcA0so9cCXr+zjPGvS+
JTk9TQ4MgWt57fMlBEPX+dT4LeTpZjpXWpnvOETGe5moeJCCKJVHZdlpSlMhaRDUx0tNova0JBuR
WS9FM7ohK57u0Ij+TpZrVbpfiQlDDOSGRi6JMnXkKek0X5o5rgn+viePG24Nqsj9A2z53dGTsJ/+
tgwATsJRirfJMPObXJbJU7t4DAwu4QegsmaQS1a7uhVXh8zNrQOBc2mYlflLZtoFjaimHntLn3kD
BrJoqpxQGTY2rJvQtIkJSR3bq2WvW1H8lsfLTzW0H1hqEk+jAvDKumdiJikF2AnS+imdBYvX6lC0
2OpDHCFZdu2839bWqm/A4eh+ykl0roo+2eTLwoJczC+yLvpQcRPYO+xOL5OIStK4NeUVltUeJeZl
qbV0yybgAl3T2a7S+pT6kPjWwk3raHzFibxLTi6fakifpl1ckgxvaFdzz5xJkQJN7G6jsXB+KNg0
ck3tmn1RToSS4nT7pSdtx1isTzKSmh36UuQkbkTI9Dgbm4reeJtAROVRMD4dLLlsAbuWKNt7b9aq
76s5pSe3isYDTQ2OBpbh6QY7yYQCjelAiube08yKr0uTGTdwcflZawgSXRMMQmuStIGWNjAj6057
0O+rA7eiOzRRx20sAWkRK3N5E7FwyGKY3lpKdp9Yyg5RwB3GpPXWbo1c1u9CMf8i/LH3BwGhiZ29
ksgqvdVWfiyh2sRqNh/uTMJNMo3jOefk3mUKv01sMABqevMVHUFy9yStuxVYryfW8uZM6/AmeGU+
wyk+cFWPjgoQSD8fkg8UPIRBm9azLlPb1+JkenZq2+aXIMHYypktEUY17JvBXrc90UXOIF/riF1i
NoGH0roxJUjHdX3WHpHndLIM3EQb9vpYDNdRjYawz9PqmYg0w4euo3tabEFdJDaw8qJ2Ep+WrvY7
6SzGe0yiyIvSODFRnzVIRbYmDnawwqK2RSrV01oFTsKscGnvFVEnyKZvxHjrjGp9lFLiL2IWBXjh
nqqr5WdDtP0XdLTqxFjKZMVvR89kRvHothOxmXHlTbQM7DbZgtF8dup33jt0PDin/q1D1L4XmrPu
5iSzt0ZiMF1k81grple7iLOIVqFe/x3q6S1R4mcQZDA67vqcuWAcSHaRgwZNTK9OzL9AQGMdtD0L
RNqj0Tex7j5Y2dT9U4dWvmoqnU9Gt7sp6pmQSJWAKW3glu0dRb3QLMZgAkbbG/OJcFyiSnzXHrUg
dhEfzFEVE1gm9GdtNH5Vy82Q9wNUnnUj8zStjW4urqdNb9UakHhskYNggQFHApCPTtWD9pR4Z9YV
O81oWOYrMnswookvXEZ10pddNm4kie/vyKD0bSrtF6cX+qNhNvqOzgt1jshbDviGm8WxolOUtet2
mcoMZkz0lJJaemRVWL4MFrKKanGKkyYOqKLgKuVK9gYfxPaa2gZvWtP9mA5iMhYU6qORf6KUZZxz
I0qNcsDreFhVhs8p6Uw5S//pNSu3GnIi9ofntvqWWnaJ1oUw5CvMbRz9qn5kTAN7mrol/iGMnquS
0W9BUt59p++cx+UFIePWEt3OFM8QbqCV8VBaT412tKyTXT3EycFJd4RIp6yQVEJ2XWdntVR5JxAa
EVATt6xof8xNmb6bgKAMhbd3txY7Uf649o22a5OqdA79iUGkttIKqceB0Wc1BmnHpULGE5/WV2Xf
avXFoKeqHpI07G2KWGu/1OCBit9y2hUMoXrF03sWVPVpYaqU7rX5OjBkGtkwFnJgKcI8jqutG/4I
EaNG+O0Vn7jwbjzN5c+IB1KPLmv8rZUdWCyAOi5qlaTbxvVzbL4r7Ulrsr3FolqYN7t1t9x6pzq6
q2vqoOGdJyHaB0p6VMft3P8szC+sHBkjfZU6vS5Mpvo4mCTyAhojo4Pn6UEQ2mnZwVyOTsKu1Sx8
y9ypxa1qnisenY5G++wMDPoJCJVD4TcGoHTHcwbHr+XP/VMTyR9NJvRRnM0rBI7Ach7q7k3lvIyb
/JDr4aQdoQLty4KoVJpoToZR/c4SWJOIUDVymxcSAKenKMa6NBIQPP9wAm1Kkh5HZnFmc+gm7h3i
93MM62r1Wou9YBIBOXOTRtOmNQ4JSiO+MdwjPq86T7atdlXg6ZofcX0ttP2Q/Nyz5TEXeZPFG3hW
dMBSZ7e8b78+mLFM9s0lpqa3QMB/m9rzMr9igdqw5ujNc+SEDWss5O0KYpwhzNDPlFYwaD8FKsWS
W5Wg83RVIJud6+iSmjC00GrlZ4d7XMCwMnu13da0u+Tvo/0qa6VjgyvNl0Ra1Z7p7pee6/mFjM3A
Xumu8vMEL9oBzkfxNXQzUijz6oAfLw3ozQUIXw4d0tTFKdLbY0LKpVbsCrvaTIDZyKWD5ADXhzAh
xLksl8rct+ezAW7K5MhzX2TLyeuyVysYpEYbU76QVO6TSOS1VINZHqbslSdcZahYd0ucYmN8muF/
lWcBWmemwbf694zccCJX2O86xjknIcnNyXQbHqz5RXUf2yjMEGCuzR/zyVDpXtX1UXdf4i5ci78J
AgULrLrV7rbznSoz1GjhnW2iW6TWLx9p+5JCeZTqLornvZhUL0e60dY4Zl1C+hnaUyywQdgvqG5M
5G8u7IKueuq1196gvFR21Lb7Wr8DNYCHpL/m6LKxL4EE4MqDFdrIalOKfzPph2V2Wvm0xhQtCCOd
JfKsqmCepFwRFfkEXs5W6bvuD7A+rt+rLX4Q/3lxQvq+TX4gA/dVD0eSrzKO24Wd/P6ugmQ3WSZn
d9GoSDgQ+Q7QNPlKUQVpr7xK5GfE+G6c6JZb1znJd7nxqSNqXypiiBm+xs1nLWP0Wc9EK96vwvk+
AjANv1BQAjQbFxBNVlCRlhrSlGfYtCqdIhSLajmbcCUNrBFz9Ga5KDOS6BARrmxHmyH9sRWAKkag
ZMcWfJhzz+qUV42EQtmxCWdhRMnKud/6YOKPHSStBTRiYvmx8VrVANF5R2YaHgQBtSA3aMvSkw/s
WcQ9bscLIcUm1t3Y+Rz0uwx1vuTL4JdK9K+XjZ8nLBmqs1j2Svk2Tt+WulvKUMvInSTa0/2qrStG
YC8lUzg3iEcVh44+sbLCClLUBK0r13D/3rhXU5IWLa+YFG+2v1fO3Kn97vJn2zrRXmys5iMeP5CS
BRaqARQMSC4va4aGfTcpZ2fe4SwfHJ6H6wibq3xX6g+mVn5j0uPaX0r/FPOkDOm2LEM9e+3lt101
4YLEFrEB+rYnkwSdFn1hpYwwjzOObMLpyi8zvto9aar1nv0Mbv6nvnlbnGMJ2uF/tzJ0H9o/fjAq
Rvmvsa53iqKr7CzxWMx/LD/q/gd97Y7McvrncqPqP+UCMtINl/aUtVyenOIDkdg2MkUjC9fyeWSO
kq4Pwrpyu22ppz2yDaK/lpHJH4HGMId/B7JR4tdM3tTlvUQlog1HhSIrtt1hdxcWI89IOZEEScwZ
wqUA4tVwKCA3hXz6A+mqNRx4QyTH1iiuE+4oPvhkS/3iiekmJ5SDIzPC8qK5TCAzvGiv6QQQ1Pq2
598eAUpGrrg1EwW9xndmVMCXwVuyX4W9gwPYaUBbPSWmj4J0sZSQ4SKckjckZYGI1gvsoXCdxUME
pZu9dqDleNRRORVi/Fg0Y9vH+9J5Z19AK11sS+stiX7FZSCbUC13/Zezb4cH0fA/jvTKG1mGAxu5
Vcb7KdkLMAoNgc7JerrreeTyYnCq5iVnxv2AMH9K7imI5ARLXe0Sbxi4ufrRAdvR5HzIHxxiLsRB
wu6qvPAF+GbOFkfDfbN+xNZTP54y9xfMQiEP8XwCXbgRw/n+pLGR5iHau1Tc+iVtHiOdhbxlByDY
+Gm/dREsVHnMSqb+n8tEjCUKV0/ndTFJ2OlXlp8btAfEHqwiGJ03xbro+sOi7bueVlbdmbO9lVwb
hnPQFPYR/dbMLoIdybTeEKeiS78s3eMyfdka35iPIv1UEqDzDoJ6gEGNch5bn+1/QJKop8qPyT6u
9ZWEzZrFYJOcphTw5hezH6Wad2Svlu2zaqC6/FLtozAfo+kFhFEd71dr2yXHklCrNcSr7pnlxWUw
W08PRXY1Udqmw2eRDnwJjpbzIq1w5hZLY4wqL5b+HGfXUZ7UGGI9KqnhPRMHIiHG1aFeCVIMqnxD
iZF9dHWAp8RdboW0eB7fV+3BHQMaOd8avrmP2HWTRQg2LvqdBXyd6uRASLYKQAtqEXQExtLnm8Mt
yQk51ck/zsyNpm5Fi0UGXVTE5azegWTnEhhXXO9H+zFTp5PUP+MxCgvdZVQNtay70NF4wu7oe6qN
ZIMxqyGmQkiNTUCZTsHM7JoOQBEqLGbakuQC22RjcwE71SOOZ8SnLyC4Oe2yw0xYftF/p6imy4og
92pfar+JtDet/pZxAOhqhv8z85hJlxTwM9vEePodl8RX0gUL7/KQ9SUpIExxGaqV/Ppa/0rGW99M
+9G9YqigJIi3K5y2hYpjtgObJNxGPOmi2KZT/zjGQANWk1Mm9rvoY7YQ7U8vUXMuIstTWihgjKpW
60/2pb8mT1PzFSUklCDpzDgPakaYneKn6kPvWtfVzU9DAxnV5MaKyw0RWNg3dG8CROzq6BIFJ96o
v7QF3+a6IM8+/jYNNlbZbysrdhFI9pHTcCPCoR8PElMbq23OXKL+GThX/MgKbUsEB9hmeJR1T1K+
g3kTwwPB+IgvOLGjbVf9GCzYyZBl5flXO4EYzVCLItKkMzrxdp/Y41ZqP23bEf0MnfCe0zOW3b5h
BKriyyFVHD2v8q5k876uxj1SE6arc/zXRaHj7DTUbQo8o2XmIkueF5084boLGPydBuzHob1ayOn/
GgeUZ/c6CONVz9uvVRWbAuC1afy05V9i2UcLUkZM9EZZvE9dSoeO3o0tILvmVYIQvDYKF2/ymrov
ia4FY4emd/03owuJnqvlz23BkOG20T5GonJHXnGyM9f9neS90CUW4jMG6tr52arupC1Po3ie2q1I
qVWIn8mUjcZKmI5H7X7AWY7tl2XcWojgrNuS+djW20J7GG2CkfeWrYG28HFhBKgnvIEaUVRpOMLk
nFD16ept6I6jeexYi4vkpzQsb2aEPCh7nU1pwyA3015s+ywVLUT4uVHppUiYIDSaTx63CsoAL713
ZAxuxtfZAJoxQmgtbrPzA3Ls3wpfwyxNonQvtfGMUHWT1jNzn1/OeDO6dMpRs/dlFo45zFBeG2tz
a310rb8R6DNbgKLblsnbZEckiXIaYUM6KHyL2BiAPTmxfzas3ypuUIo+sy5J0blhXCGoJSv+1Pms
ts8WWtXqpGV8OfEJxupFNMi+dt0dnuIcm57exzrJ8s8Qwo+BnHTMq9JnMbJtgi/RtNdIvOST5cnl
MrQR637KsjcN5ddCLojNoJ2mjy9AH51tUqbr6qmUr0r75HSP0xLK7gaX0mP6ywz9YBX8geba9R86
HYzpHvtU3ddMM/KFCgifYVm8Auh9mNNLoxxxBIJofyzsYyneM+Ln12XwbAH+FZRXQkAzPL1VYy+P
/c5guFrSUifUdWr2J8FrNOMubs4Z4My0ps3l9q6qHxfMBgD1MNVCsIqGDi6eZO548dsMuGPc7Mb0
VQLTwNnG8vo7nb7cgd8Q1YFivFf6v7aTYWIsvqHuIUag6eJ7vDrjbVQgD5PCKmoEG8SMD12FTVBu
V1BCosV/YQLMyqd/JsK+Rc1JWBpPuLoOjBuiDVa+V5Aj3spJjZY6P0Qus33FuWAY9Na8OhX1wr4c
lyPzHmAw6RLosj/0RHfxftiIG5z8DuDqrgZhL6OmYIdrgzLC2d+aXh6rf06HJEmfAzLCP9wY8xCz
2Aq8vCyrEGHFwR6W3QCfRr3rmgCMoY0fSKjPdRWR9PqtRfpDhw6dXHRaMDc0+gEY+50kIv22Mnft
wsNuL9PeqeP3ca7fTVPZuasMHKGe6hoOa7N6jMM2YimuzDMDQ84HZvwfFgWicOVhMrIbBEV/mpZt
2gAw1+2aYCdBMLS6HxzlVObxMTGUbcX2f8M247dTxHYs58d4UVnks7CadG+1+n3PU5O66OZL4wPl
C7UEpBtu426T5opHWs+TaaMAS8S+MtrPOXcQiNckBriFe4D4DVq18NTR2LSKEaxEu3sEYmPv+1vK
29A/CVNSIq/VRnfv3VzxznroOqX5VpuxCtjLYV3jHWq4a+EqXmq4YdVpbCpB52j9uSpZ71Us6cdu
N0fRVU8lmSskro1rfxnX8lgpEup35UcqLCaGy2CTjw4H9CZeoyuKwvNMkE8VW296M2wkl+aQ6zj9
0OXo8RF7kj8u2YtGLNasry/92gcuf0ZFHTkusefOWWBycLTwHNdlRaADpyd20VesoWJpp74ud0bP
c4qkcgJk2zl2wOryo1WcXV5P506bvRp/ZQ8fj60mCGf43K+o+Xeimx8ZR75NcjyYeeTDVgMvCSiY
fBTanntfO9XUdj1jebBAzlIj4TUf1PFnjCyyU5Rdyn2SqFZgsXIGhsesSN2iaL8pFlew4OkdlvWY
FFTvOR64QWhXQ5WB+J/jRGSf2fuoy7wk6XZtP8CtGsJRneEWAbNjwwfjdm/rtS+w/xn5/fnhtXMx
o2f+dYHgTZp96LXVJ6npImoqNqlPT5Ih0mA321hhJqcy+Zmt2S8YwjOa+lUX9zElscizJDh1arjf
rubzdsqgsbiikNi2OqIzgxISkjNMbzNaAsJNEdeg/ZiGbJ9Phe92xV5VK9ydWdjO1Qdb5QIWehLz
2yjbrmMVc9cc6hXIAZg9vj3NJAFGW9bGZjDiuk+ymMj/GmpaxG0g6Et1kR5zZwJIFIeRnCGfuwqi
ojYo5uZYx5zlzvpionyVAwVxC74Azh3rL3nnHbtMA1W1O6Iv2ucL8a5Y+SI3oSEBd1+ve5RDI20d
HF5hPEHS88FVPYCKKojpX8Oyi99avrywIki+GW+VYRPTZ5YNtI3syRhec0mX12OJ1wTOQN5Ojoy2
ebKG/CNbBFpAqPVWtZvLGGYGldXYUNZhCEUAWSE6K/2ZpVKkFaeObVgzcCRT/fD1yLg/2rF5WFBN
9gkPhVZ5DioIBKyYtpGAr5zyUQrsjCehaSkwaHCsLjlU0bDJosavanbbuBsg0yGJbLyu5iIi2gzZ
NcP5Jkg6Z6czYCWuMcjkHOSDvdFzIwSV4etWdaHMPODypdOiKB4ULyY3y9GxrncCrxBOSxsTZFox
DzOBjLIgQGyQ1Z5VYMga2oMLGrW+92wJKORS63cmVW83ln9wNKDUGeu7NrFuk8tZ0hmujGUbG9Wz
Q7osSmNnIJS74sQUeIeqMWeyp+PyIyL+rLsOOtuW6Up97GkI+7rwNGXacjLs78rzpe98HW2eOxWv
zZgdxjlTPfSyD2sSwXQzy8faQqaIioLOEOdaZlbvvWaiCsFAExloYjNNPbeSYbnDC4Udwx8ZWM9S
kt0h20mILSuYMja/K58ig1GsSX4UzR7RY1sjsjejcFATwGUsBBYy4L8T0nCbkXzeGMxM8KPyeS5I
nNIpmzYIvfhw7ij3NQoa4rmKdSo9oVjMNbLSFziTm07l2sU0lDg+ii0vnu/9eusZVXVSHVzGGidL
3VeIlXQA3+LHwFriLbnpJSYCANVBOc1VqkIGLARm/b7/rSnEG16vsk58oM1xFl0QrWpgMN5rNOOs
MfpvgahvYklqaNzpx8pcn43M2KHuDoHPPJHneWMrDBUcR/IswlEJZrdmJppNuwQ+dTyIEKOUj48s
iNzspg6UquwhHZyBhHDc7FL5aCY0og6bP01daTiwYYiEzbHrg+L1TGq4ZFQeXYP2bar2AxU7PExY
lNYMlQCCfd9hddbt0J3/mdxeEtpqjzmyR6MLPVyW/iAwO/B/NZBe6UApbMYr2nfzeyGkC8H9F989
Dli8wybq48Ee3guUjkaRPUwM6IYZeutS4e2Kj2nXhvj4WfEMnpjzB9Os99qIHa6WoS6yR7zfzEPZ
zrK436tC32um+9eKFO5vjvkmqZ5qskXvK3ZDdZnJ8FDM7rAfWZeXkXmttcHHPs+r7EuApagNDQ4k
y35fFAbxQ29fqD0+JqSEIEYlQx5EWfn9B1Y6iyX3LW+i0zriTJsGVJVJ/OxW83koRpyDiP+tBnrD
uPAWGbIOGTGz1kixCQKwTTNWDFwOJsZEhNf3hYoSpBKH4zzV8GSXDz0Dje1IRD2WTXwezm3dS4uR
EnpQDyBPWAVEDUkMFnrujg1rkAwzTDGEaxFNqu6uu7t0c7H7M8DqkPCioz0u444V248zG1srzU4z
U8bS1IMmFm9qLLdj1JmXaaoZHzqEWNQuPY3j2+yUIwH7SJKIabeOH99bx3Khl8eTqtJOiK6/tEVE
B66djCb9qw3n13XWc0fCZwMVzzR76sLqMHWkXTiGN+vJwYKZdFfDUPP6i4Mg7T4EYqYkGMRoesfM
ZF43hhUDLWUAXyvc2A6DXAaU8f0yVHDbpLSrZrcgPgK53eYJpRxYvkyQlFG2cYCoYTvr8L8bwJOs
7beyYPHaYyav5q7em4np6aQptLNF0W0yXiEuYTWYiQ8ytIsKjeWI5DyrzDIYSYB5VBa8+Rluukvd
CNJE4Y3QJqk3lwe0KcoOBq5zXxNJ/aY5deNsYZ0OYZkm2Dll4XxnvfNP7VT3olotOwiNCLLX1WCN
pVunvs/s7qVG9/FGVk4RTgu3wWSNSKMFaiGDVNNdZMPj2bR1/pUBSX2oBTIw8gtImw2jJK5O5kgU
IE4GhW7Heh+l2R6h53yveT+GWAxTDOOVwA3X5bANk+iB9GSsnfGazDxBiY4gj0GeTlKF6rw2Tae/
a0vsXHVzKXNvnDs9NJlpe4oDdVWrmDjkMsoOUrcOjUsahtlhpl71SfufkLnD51KeW3JAwn418bhh
u9yxiR2CNrfRLPWI9maBpXjAEol4CA8T5rT+XOq/ZMWjss3g5BiOrX+BHUW1JdHEx83Ari+Lo0Of
0tSX+ThjQ3V1Vk+YqB9RpiX7rMNjwIwkbZnGttnzmI/drewtxPzIa+eH1GV+TLw+ES46dp1bRgyH
Q3xJPF2nJrW/RWmRUrKMjD0dcLW5hKKsWWYEkqlX0GJPyxOr/20cw9y0F5uIhx5m0wB+hKmUnMpv
R1vX7Zjx6akF8R24k77GWZlitFE9wx1J2AA2Sj+DQcRacV56js8ludnrUP/l60CPm9YVXaipCxch
tk3QCH5hfXnOEUsE06g+lfP006hddqgs7VxaBcEciU09mFU5Qff3+3ZwMBlbhKtc3bSxQ0sbsEd2
k/bO+tl9RqE8v5LyQm45vAgeikUeu76T2xjC01F1xfgy9DqrYLdc9/SR+HqQZd34rpjXihSCoFb1
9kdFMBm26yx3FatTYhFFyrOSRax3utigRJ8M5ccWVbHXcky4Y0pfga3g/699RR4Fx1qetZiWW5V/
r5m+c5UsFHcmpdhYjKfUaXWyW1CQULs0uXJArKIynO4ZWFtxySGlMRRmHli84qG9iz/XytoimUtP
yGJ0H47ReGgqwlNYiw7zXuolsg8xji9yljgzXIcZoOrWL5ANKU+lwhmdY21RN0Vm4p3LML2jZOxN
JCHWENb3NU8zufY/N+2K4G4AIwtAtjgSc7JPRU9ZVjTWzCAjpqJOE8cjcH9iYMvxU5Fa9cQ/wfGk
swGv1XK86ITpcIDO9120iHHZMVgIe5n+Ej6dIm+eGAtVuYtZoWX/lbQl/7U2wCSLmlejGb1D/ivk
1KJcuHJ7kh6WBNWtwzg0y8blQQH2ljJAP4zpBOitu6dHkbed2VQWttvsmjr/NqL1ucxnfCxnmYqr
kxAChyWTOA53XlD6Ia3ZxV3NUa43Txl1FOimhKO0dMzpwYqs6pbPhsOFRC4+HakZ7cGm3jMlNOtF
mUemmsBMt1bEO51HLt6QXizXwS6hmNXSQbTLiMGfdajFLi3sSP37ni9ajdFSl/vphfSARG556d0+
7deWx5/5KxXhWPslKDQQtUX8Y7jxJ/XJetbmqn4vGAyZy0tcNAy8o01CqEZEngHO8tjDcsoBV0bR
Xwfa9FEdneh3WIQWsxSP0r0dOQ8Rd+DTNJnd0VSQFZYKRDUC3lzOk/t5UaxaMFup10fhYlDSmg4O
1KLr5d5CxLkZY5DlPlVPZnlqMrkaecujGIO+K8gxwOza7AwMRR5ZuIxYl3hhQ5K16n+UncmO3UqW
ZX+lkOMiQKMZjeSgJrd3v9dbeasJ4XK52DfG1sivz3WzRgUkEqgYBAIPDwpJThqP7bP32h0JXKTW
3Hp4HRGu6B9M0gM/1uTGobyc4iw+zDIXPICrI/zzDM4B2xM3hUvZfVTdx4H8yG6O6/TOKLzEHvPZ
GsYsaCfAy8D13U0xOAzN2qwfzsq6W82O5Jnwfy+Wp2Xwsv0EQglnLJcWYM0xUr6DhjZbBj1o3KyL
m35rOhUfe6dTCD+5OYxLDzjEhDHjxiwqxm48V0MmSK5UJWMd+QkGdLJ9kMVdeFVprMnh4vbhrXeL
A/5Y3p+xIknEnnvTeRkfIpp1cUVTHD0mLneYigk5cYKvldTDrnRHusQLehaY4BhTi0ihFg5xv22z
BT6RS7wijgjf4rMz2z7tEowL+ikhNZJs0xa/xNgNREWKOm+om4rjbjet7V07Dz8uWN7pWTORYUGI
88duluVN3ymWRCSVFCp6eo/BTXGfcLz5X8VnHNKX9P5Q6fgXCSvat3PF1YpJv9hGMVu/KJlup+AP
jWV4CyrjtWAOPAdnLQhivubVe21874l8w/hB4sjdzpAScB14v4ehyeU+K2fB0DcAHEtgmd2wMBhu
whW3jQLO+miupsfcQ6AKuNfsg6GoDmXCF5hgFgFl1UePpvQwMPbiXBa2fyAl0GKtzAyCjXbI2LTl
R7iWMHnC9otb64gnKSlaXnumkgBuiNpGZc9pHOZpcQengPnDLbE4+Gp5aFf9Lx6z61zr22+8vX/b
BfOTNcFDpB17F6cxgV4RcUsKXDMNezh2KgHHoHuejWu/U5Qj6lurr9vyyHFPssnFFz50KiF1Ajh6
iapHMpT+pRrhNWzmaE7Zf3rWf6vwwO59cRXAKEF27rwU32M407wNSYj1MGmJbe6CK7g0WufRU5ZE
7KoVDZBLohH4HXYkGh5LYqNPM2DXhE2BCdvPHhJUbTOKbeJ9xAPXCESWuElZDdjI+6EZ9BkU2LNR
I+JgOz3K2bnUXWHe4tjPsTwYBIFxki8SxzUbkH76W3m9y85Yvc4D3dd1UL3RLpDeqTQZX33uH9zh
LUKtJJxOT/XT0lIYVPsvZUh+SpGZ5PPNKbpZjXkfcqvvq5zJT2kHjFEGUadQzfxpJK7Ub+I4LysR
werBbcs3k1xjYkvAOqueHRHge6foCERStTXjymIg5EsRokxsqmn4V9YVkI68RozCHqR9VtAGABXv
Sp6M07aVDgwGl8c0PoqMBl2KahWGftqHNvNAfHpiHt0a49RHnY2/fWglR/gZ0XkZkmuVQoR5QeUA
27oU4XDhdrSF0gUyrZfeaZQN9v1sihqxs3klBTtWJUDm5/0/GsarfVlMMBpWDNflGnxnKHGHusk+
27YmUbJw8WlLZ93ksFm24xIYxIOVXUcI8WJfL2n13VZu9QUf7WriLlAl96pjYxYkATZ8rVrOa29h
+yjHoH0WXi641bupWYGr5S/IGdw4+XphR+hp3M2adDInZ4785TB2haL+NLTihobImbc/FrgMuyUG
pJNgEH/j7qFvurYFLDEIPIO2sfVe6Ck94qd1YThS2Psoknn8Lnm1i70TOu/zov9UBZteoHH1AZo2
qKhg8n8mWY7Ntvbmh3nqpzdfRLiedY8/KkuvFAEIq1wP+xfWty8uGUlKp5yAQJI3HEzJGp+ROyXk
4L7JlCqSE8YRRQFq+DOFfBy46AT7qeLmfDDAmG6kv5IALsOleugXtDcTRD3/ks/NSbIXp5swv0uL
/mntiPcxw3kMZIVRTxWIQNati8uelJlpU9QjAAACGayf+JlQVVntsn4I0E/M66Ln8MmhfuQwpVN1
jvXo7RloDDon6PjQB5K/CVQaHUwcdT/FFcqG7YRBcQqcxxGe1F/AWPYyKDWdpdd3N3YMUIPjsP6j
1ap2TuUOXEHc8cLb1WxLxWMGDms+afxId1OkzU0WZuFN2VE6G6qc4Oo8NKhlQrHfsPVDN3OqVBO6
GgqlvGrFxI06SCSoeA6+zuuZAd5p+oBfo7dFMPr3Te2Zz8Lt+1vTRcVTb/P4zpNT/u4GdPd6szNu
5yJbDtNSsG4CZXUbsMZgHhxVSvqkW26V736vmNMcqG8btwGcXuWRczMRNT+pxBv3PqLYNg9ke0IZ
wafguZzkIb+1OJXe7Vxn+mt0jdgufjbvPDAHO9fJX4v/6+jCGUhogdweZRfj3mYO0lok4oOYxM86
Dh96IXDv5u7yO0SxOUtLcpsFfHML3L74tbpY6dzS2gsObj1sSaKwbu6rl9XPBk4TpEnl4B5zdP6n
VR2DEbPWpo8G9S8YfF5HpuctfejLMwEub2vZT20ImYkNO3yk1eo2i5YrMchpt7agOTnHW8m5v87p
vh85cmnm6GiqJTfUJ604hDYSO9dlozr2SwsbAenKx85S+cOeFx/IR9wG5y4Q3r/ZI9zc25Hr0JA5
6yFj7P5bwGB6XCIXo1pqmPqh9lxGKx5LV/0AKes3XTqwmGK0jZgXCg1i7cqysUGi2D4Y51cbFP6u
0JZ0TCxrWqZmT4dfemzTN2aM6INw4e8MHj7+6lnO712l8mNDgIaUHzFi9B/TvKdm6FnQFcW2h0N6
GCeh/2X6WTXFKdb+/GRKQJGHKmEp2EYJXwlv6W6NdHKgAK5D4JIZG5Ja+aFmAySiISuBrLhk77Tz
LFw7CELSbj3SaL+i3lxpqWft1GgoKa4mpmyu2Ogkt7VTfwLWK3bUBb+UvfMuIrpUMFFPF/hU3Sue
5/6eBbQkepigWIkiPkdE+QgMmuQbyYZCe5dIStjG3bdZYIh4FFJvRi6Ln02zughWM7rK2vkXHq8W
pIX8KU3nb5nVqlNaqdU7+17SDH9t4Ohs3+RhfxmDRKCue9m5w7B1CwVkPlaTnvEw5fVLNRAiDUpq
ebt8QV9yF29ixiW2FG8jrtbyVMPNJeBdFbg3UFWm8tBVnK97X9nwPunzGSFayLNRRB6XKl5OKw74
X4oNKUb7vjzQb0RJCzGDiyhWlpi5bnZe5Aj6DSIop2WW7su1dXZrEMwBepKLyb1bWrkJQg2VqXB9
7LVL+D5kKO+FJ5NiV8v1Ta6ShRHMKIk8Gif4PBfsR23cFqdBiK8i5cO0tAubht4sK4vOvO0+1iIb
sc97DVaByqY0f7YjyKZAyMdQdBMiu6fuU/qTn2IX+JKdsMTYkd0bAK91X6V9d8zn5Pr/EL0GQzn8
8QT6Wt8TA/DwmO1YEFTbYVTRvlqL8i/9wt2laPMYXlxcznrbS/Z+XaDFw6rakDB35x/aIQ/3Jde1
26pNBzZ9LKB6XTMZpMK/pyEnejKuP+4iPUC5d9DnZsx5Swb01K7l+gpltzmtzSwehXT0Ngrz4ZFs
dn1ovbXaLr2gzJDL57bVKv5TTkwb6JLMCqt0j2RfMWv0HPFZnkHbqvHHxZALj2XYCNjmKOlkxvFn
UZtGSY/PwNbPX3Petw95XfnfgAOAtflI9xVQx5XfMpu91RrnmPZButWMCzty+9NOW1Hdre2CUUEW
PE7wC6nvnkDKFGDqD/UiMsLrSbwbAp28ypztGx8NR765nVMRXB+cC3WrjPV8Go5IdM3R9m51yGwt
HnkLrtsmVMwqRQEFdEb/wFRFkILG36OJw41D0uyIfFvuhZul7zZY3NvKHbuXauQJwWFRYafU1Io7
DjvRUrkObs20BXgK3TgEawJVlgVYUXe/RZqZv/NS2V9o7yN19vShmaRq7+vJfrtaJ/dMERXPFQ7m
qDOGUNRanyLdzo9rW+szSWAAeawcd3rwQcvIpCYtSCBuCjnW2479RjMZOq8TdnFRhsaVDbRfl01P
GscA/MXCt874j2Ejwx2m/bleNgsoh0PS87IJJPqd6FxGyiK5PsAcZMuCdjEQqlk/imRUr33KoEbl
U7Ctp0FDdwyjQ+mr6uQiVG3ybHln7ET/5iIMi0O76BR0ouwC5bWv1hZ8mRhTWP5AfiFAb48KSOK/
FNsYcZY5PrkVyVG/wnM3wfVA9Oc+IzIw+UoXM2J3lB3YhMnjOKcMmPwoH67n1iYgY7mp+dzua+oR
CB43oKnG7vfi4sTN/Pg+1sTY46XOdx1gKZwq6b+MUXWjhf1YJszEXRfLUzqXr0xJwzZ0nV+lZGDb
VLMy76MusfiIWVzGovtRNGvASCBefxd4BGTDxanuPUnoc6Dh8iGATP9h2hJVWklMca1gtZVmP9Ua
shCmGu6t5Quy86i9uHEX5dwkseLqzLZ137kKUF4QVLfw+TCNpGviXb9rfLB8G7p/uLqiHkkHZ4od
pLd3eD62qWZgM0roY9hwAZ6lmN6SvI7vw37sLk1WT3suRLj45ir7xSKD5HiHGzgDUpxuVlJQm7XL
/kRV1pynpivP2DD4rYNO4sqfYItuxkFcyqJFVgkHyFEyAVfISKDKXxDH5Glca/HE5gc/d1/jPpsI
JuDQuf4cEpEzfayD3yOvGvnbn936nmcO1EKa/sDOwKiWSXA+scQKkTXU02XZIHe9RCpF5ACuNxCk
8VvH24SqZjKHHR2HldxbAtjHydAZlZiOvWrQIKZ7tWEzdK0HG3sJh9HzzquLo0ameI3xa2L9Ghoi
FtiRNhZ41tFbh+cS+QQ1pPplR/VYjkm7d5tkPgL1dL+Cq4EcvFd0fXuYG5XfYcj13Ts9OX9EOXeH
rFfWAHVtu32ei+kW7MgM+T7/ImAdb6vKxbnrhaR2E+Meosgs53RVyAoTrCLYctPBjJ7LbQsUbjCm
X1BtqkOCnQK4WWEvTd1wsRgiDEwOo/8uVS1zvItzItJedczWPtgnS9kNB2xoLKPXyG6ldrg0evi1
ws6yurTDOSIRu1zCpQbkFasovR79xWOKxv8n8ddXBCriXj2T07ltGo9ivHIAW866FDM/RMD+5AEx
+xH9kD5lOgwf4xTncEeB0gMtaFckFRl6vkdFjiqeL02DTR2PLmkjUjTp1Ug+4O34y5bYv49rmz6I
kARgjX4MxAQEl9eWP27KRhWxmggfe2xW4gmhympVb4Yyt1MKseRIEJZUv05ceCMUr84t6FOdrNyh
mMyPjkf6pxdItXhl9U7J5Gvmjn5SUzs/peCRdnlHDsIZTbadOZW3hY30eappgQps/Z5QInpIImK9
xdLMJIPScD+IRb50DZ3lw8xwJZyhPHjLfLVe8mOtVPOZJyEm4NDheZ54paTo/3KbZYm6emRo8pU4
KYSSX940RLzb7jWEgO+e9wNO0dxPZDYYe3yFWFzGwE2rQQ6gPPw+uvHR0HGJVgEsp4Q9yIskEz/t
+zVbPshx9NuoJ9YMR3HaxPpKKRcLs14X4qGQLUPOXBbMjsOc30bSLltVj79qg+A0lkysweyw+YUT
dfKCKbzMigzARjWG3Ztpeh6aPPEsC+3O1cu5yjwQsZPNX+K2+ssBDL281tc1UJM/j0tsf/nV2HAq
5cQ1wwBHuE69jwXg2kXZpWCwx9sTMa3DmEyz19rk8PdXvBtxYNND6iLeKx27eDpW2RzxHjDZh9FP
ElRfA7dL/lJEdlwpRDi31lBSOAfMeW0HSDaFesenL8MMgMboviaAKLCqYel1AWUjla7JTlotwk3O
TmGXmDVDQ3bkgIBqKrF1JX9lwxp4vwhyimdZ5Rg9JL9Onv1GK4i4RVfTrpxjJgLwQrhXm/i0EiHA
44tjzrYodk7MfiOfWOG6MQd2mTmnauzS36Wj2RKgjp08x3a3URk0O/wV+KZrII63ZSUGPqvOYPnR
MNICLCwu1HTiSJl6/8BfEj2HfvRDdyrGb5NE51J23LF5ZyCGtytX7sxBtI3Kjs9+DAs8iQmmolxP
y7mcDOj8rEmOgovXYVkm5EqbXBkglnKnWOcGFnfS75Xsm2Me5v6vWery15IlwBSCNr8yKuTG7wlW
JjObnZEJJfC42aed9znRhPewgI8Fmy1IGMeK75ZUh1ndxN7PjEq9c6dRQ9vTifiV2LR/E2GBA5MA
D1p5PyAZ9fypegfLgzuM3W2nnPxFhczI3iA1Csk47rsaO5kj8/IndvLiqRkSUJ18v7/CjIBqMXE1
hA5utyjjxLJU74HPXWBZh9j66knLI9o/g3EHNRKoj2XXl9snUNHi1tH+8BUb378ixWz3OAlYIE5Y
9FtRtn+RFuTPNAqOc7Zte+3l3JlDQA2rU2DXICtA8kXpTWy4HIsxrb50Wcj9ONvhox65VAAgYcae
w28B2ZFazFgeGCFwtIR+hyzf2/EpNUF2bkZUUoE1zcrpGmGRc8qpI4rPkAU+F3a8CcNinEeThtVD
GWrz5CFgoaBeFWChSPToFdelXTRm+CKjbAFSPrGPOagPoeTyx6ptpKhiDnap6633kc8oQToQfScB
b9IoTqvRwGYAcDV6qHu5/cFNXp9CZwgOhIeXI+DB7jQZugNc3FhfpTfPK0Zr1Z8aToydWnvOU2WL
yzLj+VhcQdVuDoc+NrRqlSXapcTNccdtGUr9TOIGIhWnXyN+GH0Y0vzy+hnuutveYaBYKY/bg4mk
H1NAoXjO64S7XdCmj4JYOQx+MG03o8zD4xjMFXF1bY6xWQdwG8Hy1dECcSATz3kBB5Djn+gq24Hh
rUwX0Fmq0qj/1ywJ48FJsFZ6sQNWcXd21ztrBuo/6Ts9AnkFAezy+Z2F59x7oZoOXL2809wN6Z82
XvuTL8Zquzb2z+RTqzc0VfavhrOHv9H2B5HP7WGmXvbgo3DBr0rkQayYcyvFgFsB/j8oujdwoeJB
SxvRq2O5IC/mmXe0ELg3iySNPSU+iIU8Hvar7AP8pJRjNMOkP7p2Rpq7HrYLGb6bSTrxbWjRvDeZ
7X4Xjgp/q6Vjc9jotrmB9dvttOfz84AUkCSf1XiFJxtd71k7xKcgJ2MTU4eyr+lLhgYROKciTfJ9
lowOh2tS7+WCDdl44b9BOQCgrugv1B1wPWkBtUTkfNlXg0YIXYP/ibTAZrN3nhO3Uedru++zZ6p0
D3G92BA0wZcw+uImLtjXzdoLn9jk0KAT6k8mC+8C9985a1CCDCkwpbYSkPKOYPAP27irXUoHwTZz
A1hLfUNLR1GMMB+LKL8pfdzaJcw0HZ0xWhJsK/PyI6gd0ItN3FLmRdImBfJydoq2ffdHMDOagNl+
5HF6kIxAtzmZ/22ncaCUeZ7cBWygLjOPPh+pYcbngPu/LtZdNTWgAlP/D/sg+UjI/BtzH3oc9cXH
adbDziRSHyOuf7e0TYhz6C39ge9veyxXDr+8qyPyndWMSVllh6zoo0+2b3bDPdLdmAqbb6QpqKiX
vN9mHZIJD+AWWhl6SYV3soUPsmHlkv9BbIWBhOn/jhGx2HIbJ2VGm/XWNg0eS2dCyA9rdZ3kghdA
ACQh4ASBmoN4SIglvYbQl/SY6pmuxrxutrl2vvnIZwqcGAfTnK/qkMdBcsHViu9vRRvlNMZIKxp1
8NzqHcEr2RuExO0yeQ4Dp5OdUe7S/eIEDExV6/5b0+i1I+LyqkuHVyoGMP0UjNa9I0vcHaIyY6Yi
2kZwXtK6C6R4swb49ygXC3fdiokmrax/SjysJAnghA6SR8C+9V6CS3gXCZxobiXT2XN5OtZmbXdp
vkLxSkkH1m7yDHfktNKKR0LLsJ+jA5QZbCkRv8grek5dHouKJDWjAZmA3nH3fQn9Nw3cedu4tXuD
wAuEoszasxtwDm2ja6+OnJfgwXFxAA0oQoC/COwUTXCcbS/uAVuGm6RKf6q2hPvD3u4Cb3vdZgKd
INJZc4pYYZzw1wI0EMw1h8qDEGCz+q2v2Y9z8qY3En5igLN/YXpuIVpubDgEu5lOmr2sTfau6oXm
D1RDjJpo+Leh48t3fE3+ob+OF9M0tcfBQ31GElPnlfz4KQfEdags5tksm+BszDiGraqatyIL6mfH
J2jL3XnBqIX6XZTtS7RY78BxAQOOzctpKNzgqUyd5oB9I3jDyQnAowzZROFIYNXZCPKqLGhsOUKR
B7t8cAsIHhvLnnQXXrdCeo3kCsS1wLNcC4O1o48QncOBjwQO0mtfoeu8qqICUlGm3atTWdBY7Ajv
AUTzdz201RP4dmAcCnxkv7b9LvbnFgC4i/5edOUlLtv1pWESu9A3/TgDqdjl9fjD6cJdOUpGBkOw
8DFNJoBEGHd97D0bzcRIQwYyM+w1xAmaMoZyumkhBF7iCvmmM4iT/GXiNLZSYB8e3CNI7Y805Puw
qccU0DHGr7icWncX+MU/gJ/NJWvDkXmo6I59j2sXHId4ssn8RZrkdw/W4mZe0+VtQCzfsY+dDksC
uC6rh4jRINV3bNSaYx9P3FGIR0NSoB8nofXov5xYxKIBskWIF1tYMtGmKFgqVq1utrLXBsYw36KO
2vZvarOriwkzdocTg63rrukdlzvDNQWz23MbFtUxnCK1ixd0olnA+Ggnmf/C3jdvZ843pmZcPlMT
WrCc6Jl9nWEBb+LgYr2WgGxxWc1T74I5gdjvfvrt6P/JvCs7KyALpOGsbHNQp3cinoOtHovlUK+x
PoRu1L3nc4+mEHBFpogZHryf2gsOc/HNKUDItHctO8LafgJNV3eAG/mgeklPNIf1c1lH1QW/aMV0
1TCBmNb55ihm6gI9QirDjY50cgdnFnzF3rMSWlKXwIuKUVTyIs4OwmQTtYtX0GUx4YDG7AbNWiJp
Te34lmHnencZ3PDdEi4NJlSrTRRTPpS3Y/rKLjhmNC+L55kWkacIBD3O+mX4wNbtHcCtcTHRCpsN
/5W/zYFUJx9HxI0ZES23BYoN1veyxP+alZ25mKI26CamuuHIWl892Tq3Hnv7Y2lGzhkmFjEyPmGE
4YqYBwTtYvcLNs07noCnEXY7CH9EpjJ6befXJkDcEyg5D8YG4TnBYL4dB8xzbF1THpWm+c6FLfdF
UjRUIQfXxDjFfs/R2rg3XjXSnYBge5Rekb141wiYG4j0gmhW/FSSJbSLaezebTCXdmK0+2iw5ZkL
R/O42kodHNrNDgBZ6CPQxVvmSNNs+1PeUOQCJy5Cqw2R2GlB2fkJ5ORTFe4lBkd1k1Z35FUBkYwx
q5F28Mh05IgRIYSfKxJleMumK1YjBG3azRVuErydrAKw7lmZrVD1u2bPSZLthxr7JDkN/8CzQBck
rZqHupMd3vomXr/jplQ8AldDR52Z26RPcqytDmR2l38GGVk9+esqWcraZhepITqGkh+X7iAQuDEo
L7g+b2jM7hctRv5J581zbNfu4Cgh/8svRzibOvGNsBGlRoX9DOewvSPXlH7zibN3WEEw6gADrdAq
iVCNNAPsaLGpHhGGl/ep4Sxg+9qc5jJ4NcZ2my7gF5lE/C1X4RkabrjjwZvGPKCW94W7+MaXNnty
2MscV+mBLSgHnhZetHM+8tcADp6GFYInI6+HAmJ4rVRBimrPCf75TaaZs6Ih3Y8QiWuysgzt6fUf
QNiJ0nk7BI9TkZrXRoHfgcWbJufIFuoW816708vC2tOVy53Jq5AP+BDeixqtjL6+8piMEQ/MFES4
gNi7swukZ2OJuotBeX5kqZGBg63/kFNJ9rCik0edGnGyE7y4nO0hViKvug2ThLxt5TXHSUKTi8cu
ebBGf0Okr29FMxHmlXMIWD9eNwtXt3vqpDiW8Y9zXnBjF7aJn7XGEpkELcpKDcyxYI2JFtKxPeLe
82gD8gSZQH+QM9ChIW/D+27q+XxG6jqnkfPIrVugHPJTW1wCS0VBdQIPu7OnETI7ZSFuKq5v3hXx
XJ9GXkfwthxW8xDRSZqRPIGV0T/7S0jTFB/LOyehawnvokP0BkomF9eML2nY/kmuE3RtzPQTetP4
XekxOZTUewGTg76SOvF0RMCsf7nTktD+ogYWXLBm8xxrTiDdBcka1GCMueQ8BGSsKQylR8IDJqAW
/pBeN5z7gGyAH6nlrQ+Mh8AYq1tsOGTBtfgM4UfkOZITgMPBB9dGjzgUzejoY5W4B9mVEcLCw0GX
3byjtGvEddEip5V4hx3S0yImUBaWLUUKdWzhPEHtGaLSpQZRqNsWB/5Byym6MdXaHh2BeWZcne7E
i8dU3SO2D3mQ7RKvCs8lBtgd4x2n0TB+tLgITz2GmWcTrj3PFt2IUBPyA3r0fAPjk9c16JnbFzd8
jYX7HJT+vMubRV3WwP/wJh+CfMlXdahZUmCwDJ9HAnSXYqjwbg88H8bHjV06Y3piu5IDaaAZY4mo
v+5MC9+tMrwkqKbMXI4EWcve6Y52q3Q3F5K0DYxt7jYksPulXzjv++YsIpIBciQfCkhzBPdQ1ycY
Wi5O7zFnLeqbLwZXphzMp/BfinLkCFTucANTiwcXHpCDVYk7bPVHqY6d6lRNhzbq2nueK3lDIdsK
OGoNCA6mPV18Tf2XEYhEbDC0n0ExkRSenDHYCG6oOBQ9oiUd1g90PW7pgRSclViMbNGRPyoIyjj4
zZ8lLxdHoFA7vZJSmVRHrCqL+/eu6/ont6fDMTFhcUwWSzl5qvwdhtwvNv+sBeFsXhq+O3s9JIDW
2x7aAonsLX6e4FTmgAPkGHHYL97v0Qbm0rO6J1TECqgXOJVLHNybiXKi3SzmL/rR3CPp+vAQVmr8
oZhI34ooZ3sUud/BJKtDB2r1OZqjrzQIMbN1KAgs0P7i5xV7tjdcVLOSCmwHplvYznhB1Ehl1qTR
/tzm6CvIUYLcN2AaPz4ECwlARVPXTiUOOfmI9q3Geg1vfCur0+jI5NHzh+pZcW/EJD5YhHsk6lse
qm8zsKdoq4YLRJjyIYondz97Lg7SXribIHDqnSW0u1FLDY+Q8W1rV0KYOAGb/Zjw5RtiNk608aXE
4TJ7tE7qEfpBkEHNWQaqsYAeRn4w3ObUXOz4UXAVT91lH5b1P4+6xB1Mp/LPsCB0+8HofBkKvRAb
5EDiUD0bBst7Fmwwp9zY/mba+8RdphFdicDQbGp33YhwNE94FfK8+csfjle6scQ6rh0jTc42KmzT
/taWSm36znRPKcfOKW2BYuLzY0PBXtWriaxjwaFFhUWGR/yt8PN7n+LnnagIzKqMG1RgaUrZePES
33gUmjBgBQsuYr5p7gpqZqTpA5MUTqY+6NbbKJrgG6dh8T7EKNehx9KhL/g0+O5MCyvAxG2Z5Tib
kYEh6HY9vpz5k25JpOWiDICJuKD7SY1Y25xY0zjboiDuOAm57LFOh8RHCE64M/1Ca01SMqLhaTdM
gzx6RU8avVsoRGDXeCZr8pAXRfiKDSjfmtoER7wtoJygeGyR+1NiAiOffnz1BGRc/MWB01/8QRuW
DhhsWBMo7hfj0ib7cAr+JdE4JWxIrb1e9x2wVaSjSMz4u2ZeFOJvjDMZDC6MuVwv463Gl54wAPrj
0NFnlXDKbXXIPMl6VLxjN3o3F2oi0aUkpT09OHBsC5E/sWr1YS46V8Uvi/ricx4HkKDagW8OsBCv
WuLf9m2CooJh46+e7fgv0VAKFWxfp2x/QoTZI94bqq6XcLn+7qp/vajUbpIs81OPtxsoBOTAK6fU
5QDeZiHQ7iqF8eO+GECZm6ZjQxmWat4Z7RbHDhvujWKoog2RqW3T87kl4xYUp45qJxCmAM2ykIzK
GHkAgQvdXVhirW+aLoRf/LuUFQyps6/GzNmrMV2I7WFAwoHo/nVGnJcIcuZvoWXGLaGgQ8Aa/mrk
lXWgJlL7WoZ85xXbQLLzxXtPL23OZz25uoV7wis33EwnsgV5f1OM6D2g5MO9x/4OWIgMIIPk/q0n
iowuUHuQhgxyy6oUXv00Od4b+2wykcpDodSBvlUxkyWfCwJNjIf7tlq6O+jh/r5bKwMZgnqAoMvI
s3HmVVaCBPL5ReKuN1R8XsEfqNV40LJsq7oRZo328XEmvnMMxZQdsdKwUSDjzuZHTp+9UuOLB58L
mioy05OROMwayoa2axuDXJY8i122YBfIureQrfghiB8iQgzMeNdKEnfF4moc7DRwkNndUfiyT4iF
4fq8rk3rUf1OmBU+TM12bJ1K9zKntf+YViizDl77Z7dtSafZKCJaj6UVM2SHOO+z4GUJTuYKw3fg
C3HWM1FJIOWf63i1S3pwaN2MGDkXyXE/DNmn4rO4KSfECjR2deThR5lTs4JAg2EtgwN+BGSHW8KF
xXblsToOM0juRuxdBXkjZrnozqeCBG+M7d64BYvjRCacFHQYx7dGCN6bnLa5WOT25PEBwwnr2PsA
mds9WYMHmYqxImifGkt8N8ZTxXmEWOZ5qDthWUJ9aEN+bBXFPVnkA8D36+odP/lbMGiOnKmixjij
QlhHmAWA9OJ84vbbQ4/VxW6tFlBiFBBvIkMidkk5zR0Ln2zgN7rNjeM/rxikMOVl3TvVMN4xbMv5
V5H6mq8Kj13vsVBlk7ayUwYhE2aeOnsebna+3QLXihxZrSJpqSsMIevr5rgOMvxu8oFqTZi9myTG
OfU/94n/t/3rMgwVQVMV8J//+F/t99dzxpj7f/5D/G+8b9QlZ3CKoaLBJ9Tv/7+/vC89GXm+ZAvk
e674f3/5kReWG/d/knYmPXIjSRb+L3MnwH05zCUiMnKTMhhKqbRcCC1V3Pedv34+5sx0RXgSJFJC
dwkNqIsW7m7ubm727L0xP9P+/NGfin2ujN/WTbwWeMeE4RCra6pp6LKguk6ezWqjssvPyvRutP+i
N86M6U2m5fGNdpgi2XZ03VbJV4PVuh5KIScq9ahcgsnrezwekAinBBWPj39mRb22opfGFM/tW+fe
sZ/ZmfmzGZDkBUcnvSOU147r5paWn4WHqFi1HU3XtWtzscxbXwut8szFwxU+ehs68lvfn//+wr1g
CkiVUnbKc/mNSg2CPn/2843rzxekKenD5ufr442V3ObeYf37yjz+HHLNPLv/9d//ZauywXJfzM/s
fBe/n25iiw4zr4Rd17X/cpSz38FgBoaQltU9JGbQYtTgdj9P0od1y1sTJ+zLBpQlN4leniUDDthD
0W6MbOv79vXAiiLtA1M2WBiwljSWB3+48MKuHCEzkeSJlckmer8/0AbzR/NjyNe/33IIiPKG7/tU
mxWdXt3bdQOz67xeeQuRLogzFFKb1wZqSs9Fa0rl2bafS2CH0H3VP9dNzGu4YkIRxkCmHQGq3IeM
SR9uwGDs2paQyv4sAXjMeMGsW9sYkCKcXzbQJED4bEWaY4DD9/V9pW841ZYJ9XrOci1xtHHe7QAq
MtrCAd1NGyaW/fY/y/KyYS82JIRZvgJQsDyDmsy7HUWJ9Vna+v789xff92Atz4A2leeewJaO9ef1
z2/N0Pz3F59XJJ5M8cSSQ2gUtlQlgcn94QiEIwupwsQME7s8V0SVnE4bCzD/66+c1tYNyyHAsw1d
+HzBZU+5s67OQ4oGAJF5FO073i7eeF6fqsWVuDAknIB2LaVg+Krq7FC2Q90eDqd1A4trYaNLDm5f
57Eh3H2pRbFWqSMYxGd+Y/qDzfKUWu//zIjgT7ZH35mJaPjZDKHjnQw6mC1qgNnDupnFo8TRbRvI
uqqZhrC523Tq0F7UOK1ugSyCOHe1EQpNd93K4to7NhYUOEBkRVgSo6slG/0irlvY+7xHDeHLg/ll
3cbSsmuqqlm6w4vbcAQb6KY1jad11VmC3c8+FrQ6/pkB4eYzKbVWk4kBp9635bewrDYMLM2SLiu6
rGqqwhDEEVCzYgan4px+r5EQHG7JFBf5u/VRLDmvrtiGrSr02NjiNHlJ48FD2xRns30nJV+G6qlR
NkLReSLEna6rhk7btWYrpiacVbaT2H6XxqAwBkQjnPKdJNtPBmTWse8/0L4xobU1ZBuTt7T8l0aF
44XMdFeSyCvIh/3cqc6P9VlbXJqLIQlLM1JX69MuKc4k1U3/3gvJzh2a9vQbVnTCBl1GQ0i3hIMl
8+2IyNQvz2SrwpMd/NTjL5O6cZMsTpRJYchBfFwzbWHHqzLZ9QKA+tmMH+jTNzcWf9G/Lj6vXl9U
k113dEjJLD4F+Eg9c1lB0rQ+T4sOZprm7MXkBnQhxJrSIo9UfSjOPuVFqnGkR2BanIvWMYm8O0P7
rSn7jz0xZgR6aiZjjL2EsCSdnkegFusjegnZXu0Zh1W3TH0+I4U9YzUppNetl58rC5jJbQAc2D7C
4EbZmmbO9Ac8SesWF9fpwqCwX8IgT820wiCEmEh6BBAs5XfrJhY3jUNt1DG4XzTx4WsYFcrcGSZQ
xlQGaGDLX6Vh7az7dTOL3nBhRvA4tr0xWSlm4GBAB+4Wqv9ShSIiOnRUynwMr9ub97q4VIasyLph
sE6WKnhfCR8DbZ1Bca4zN/YAGdzE1rsShvxuY/6WduqFIU0I8ynb0ZNjY8j+J8zfafrT+jiWPMCQ
SUsoBtlX2Znn9SKklMGXKSgO8nkNgTgwzEgEbYxA8ACNI4ZzjPSnyVFDhUk80KKx9AHC6ycD1Nih
IWXwpOohslqwVb9D8BMEx/qYhCn7X4OmopumxsIwsOsxTQ5tpviYfpqbn+HdpIh983YLugk10yyM
TN+msFFjxYYhfSr1UxFoZ9AKHyZUutdNvLyoLjzsZRS6DZgUeDh+JosePZnk6lEyQz7XmCBq1oef
eYocQQ+8aa/AxQRdcx8iqFyqX2MdShHD670Dh2G58UvUeb6uf4mtQPlB1E5YwjoKvo5wIupxTlW7
IYKfORUfk4u7RKc1GD5X3uME3tz70pnfPBDkMlypNpUB8ETdp4kmIMVK90lt0UPzz5AM92kPx0D5
Xu82gkthP86zNaehAFlbloJinvAbgxh1s8JH+3oERoTZCqBy7t/wgNHlty8+phwAu/w5G752L1hJ
tHrSdOWkmfeJeVb6DfdVhLNs/qTpoIOkQc/s6KBjrg1EKZD5ApbZE+qH6QP1fnLTbdedPbNRwB4k
2rhr6zSEhGmAcb8GgAobtq0c69wHjIDo+DsDNacj4GntaaD6cJNDwPLRN63wWMB/N2383vnnrLiH
I5xQ0FDSENg2tVvUN3Tk5txd8caUb5kQwpUg0UC6DV3ttsnnPHS1WStH/rS+4bZsCPvNGis9qDSG
AaeSmn9LYf3usrfFLKzsvJMMkqUwGZBvFk5baRyjjqJr7ULY1z+NqSydgOvQ2A1f5z6a8rn3Uvo0
puDv3zo4w7Js2TR4rSryq2DJA5+A4r2mnXTjOBUPI+pb4cbYlk5dy+YKUeBioyIgRMf02Dh6Upva
Kepu8+AAZnN9CMq8ANd+ZsBtooJysg0DYLOwxcukH6tCsbpT4Hn1sUIv45MGUoWeuLyIP2hxoH6c
ChN2Sy8/dqBekSLqmqfITFNOLcfr7jd+z+x0wu/h8cRyWqQzuAtmh7q8OhsLvU4oHU+RHrfkWJF0
yOzOBryVD/Y9gor0ejpQ6tqB0z7LCOWRrakNyjAWxD3rv+W17xpXP2W+gi9+ihH7vHwBnp2m6l5y
jr4G78bNuomF5eVstTXIFEl5KKYw+9FYByPUkcNpzJ40sI5S92PdwEKYcGnAEo6RGH5jRc4wYDw7
tGfpd4CynX5jH2yMwhIOEtVoEWGPMSLB9lXBfvYbC3ExS9bswxcLYY4ssRrDoWzL39IQbNttln9Y
n6d5okW3m9dBJYfGTnCE6CbwmslRerk5VckIOACoVErPWytnv0rT8X9Cx+zvqoL+p8Gir5bGjFF5
8yBNWTEJ52COAZMvJrc1SEECunXb09DT6jRjZpTKQlaP+uT6UF+79ZUhMcU9TtNkxKCoTshgKsVh
TI6DuRHcvI4biAApQFuqwoBU8dQy9HTQeztuTqDCO3jfUvpLj41+brcSqwvx3LUl4ewvetglJy2k
wV/9S0FmFbW+4ZOaoT98SxMaMInbEOkjYCvrc/ja46/NCvtWGs0W6k3MRjALIXBgGg9j2rYbh+GC
FfK55kteT5W5Z679XgbHqncK0GVPp3c4+kzTyvowXp8O5pUB4YRL/YonflK3pzGWyn1c0JYUdllK
w0DcH2NSfsd1e693GeG9Iiskr1Tb5jl+PSDblpQ4jknuINLySUn39niLvCzcIdlt1W9keRcmT7VM
x7QdxSHzIsZ79HDxYLFiFUQiSls8+98+d6rFwwv5OkIOS3wPFST1c0sv1FNfv4uQsLL2Sn0cf6xP
2MJe1ah2zSVP2wHmIvoZYCP0nh0CcPmujBA+P1jRRoy/YUK8IWray2rD9JTTLCgJ5kildLexW7ZM
CMs+1mlDlwEmtOEx/tah2hZvLMaCBd3htCFE4g9VTO+B3ZNy5NinE1RVEJkn8X2mAvQ3jerTmxeE
7B6vNjKJ6vwsuvbgWE0kdHzH6WRXxf0EJQK0t4DdR4oh64YWjlAMgZ+wVUdm1wgXUmvUIISqmhHN
Gu+oVAC7UsMMor2CDpybdWPzKXl9+/HoAqehW2Rd7FeBbOAFdZ+jjO2a6Mj72j+Gd6YD12zvQxS0
LXR51s29Xq0rc2LSr2vDKU9hjHDb6ZuZ3OcUDcnH/5kNweemMRsSQ5VyN5PeJ9md3j8H2ud1E69P
mOthqNe+MAxGkAWBl7vgAXqgcPXw488MCD4QmUrZqEpQuCNS97AEenK2ccO8vgA4webkA7leXsai
O09qZ9JfwOPPGnpQ0UZw5/tA7PzCOkL69/Zb89qacFnrDZLiXVWGbgiBsGVHT4GBwuD6nC24sqYY
JKnmF5mJ9Or1onQtwvF+aAXurAxqu119pkOYRrqyPo/+mw8Di3ISuSRy/eqcYL621WZ13ZaBFbqy
BTQZacvCB7e7cbQteJk2HwHkrm1ZewXX0rugrfWqC91Gu382vLv16VrYildfF3wYvRZ6HkBAutRk
z8BSn5RcgnMWPOu6naVlUR1dBiVA7Qrd+uupysKxBgSthPTm3A7Ro5/cR0iaxtJjBQzT2ijEbRkT
9n5QdhrMiTIvBf1rb5xkVHzhNpv1nfa68bdXBxvh7vIk/js4YRJRE+iRYmBwMCkg2+HDzZbuQ39j
VMuOQFStEVs73D3XU5jWVuSbKt6G4Eb8qYjK6sGSWmXDp5esQNXm6I4sKzxL57FevLXColUD3fBC
1xieWzDz1pd1R9j6vhByTprXpBmE3W6qyiAQvzaJ+te6haXVuByBME8A8gbNUhiBn97L0V0hAyjf
iC3nTwj3pabJusbxYnHWiOGG1YUQaHYseNV8bLJHL4bZSkfAG5ogva43ts7yjP1rbP77ixVBIpoX
fIg3y/QJjTkqLD/XJ2xpu1yORlhyAzGC3g/V0PWk5wExgmhA4ggauSI68AKBd2Wjjrk0ICo8hmkR
SOk8EK8HRMeCkvH+DFzvYfyK0Pz6aLa+LjiYKjd5GMOt58Lxu3sqyq1gdmntL3+94F4NkOMeLsnA
DZE195Frzr/F8vfOP70960GB52Ka5mW7WPdJz2jRmg2hHPPTPkrJ9z+bKOGmjOiICiNg/26GiFu3
N2/WP7+0DWdEEtQToHNfBbBWnkHibCeBO9UWzWvjIaut3YRGxbqZpeXgEUuewdSppIhFo370fSAR
QeBCZeKgTCd/0JQe/iqkWKJf66YW9gl1A5Q58FxNMcXQIo8GtEW00XczWCoCrz+OjfogD/Unpcju
6Bi8T6FW2fDmhVnUHc4a8EPWXLES9ooCN2xZOo7vSoiR/rDrW7p910e1sF+MuZaoaHOtkpm8drM4
tRvaL6vEVQz/U6rdo5u08cJcsGBR0uHiAhJhUIK/tqBpUi+Feu67Hi1eD86wcRi/niLiIsPWQbmZ
OJoYw6JdbkumLrVuAYWMBInD3ra7j/Q9bhxb88+8PvSxYxoUGUDZUQEVonE9Tc1ehXTVzWNbe0qH
rDuQx0aHYYCxolK7fsOeCFyY6xozioQeAMBwgMGFsMKge0aGW7BzQwvlIzQ+A5rxmp+hhfjuqfIR
qWymfaMc3+oPPADlGU3mqFT8RGgBpBM03hiw8WfWdFfl2SkI0pt1EwtZu9kGnQG8PEx6jYWjByIX
K6SLvXOTDO4ACYkqxO6KuzyH/y1rEJTPkY22dwMd2XoqbURrL9lHcSF57IKiIm1DgkjweJSrm1In
1+rajfl+CINDjCaUYmbHsIseoAhD5oBmqlKjdT2DqMCvSFuaKS1S6JdYRfF3Eer83+UDrcUbJ8yS
KxumDsJuLlXyFr/eKVI9pvlklI3ryxoyrUZkQGts27vaQ6pjfQ2WvHkuPZMh491POHltKrK1pHYs
q3YjDVI55FGmY6IcuvHLupnXe98GbUcwacwV91dAlcBuIXGL1NpNTZj+EuWDIiUbcfHSpNHGOBcB
6dtUxWxCYEFOYAZpwzP8RrHoNqZxLck3XHZpHJdGBJ+xAwtuBydpXCdBKfx9u7Eas8OLLgmQg3CS
TKUFJuB6NSS5UShOq63rGfauDf4eYGiYwu+5bt2WMtw3boW219tX5tKkEF7Q7OyMhay0rlYon3kL
fISU4jeOkksTwjZHvsPLQ1p0XGjBFOMhqzZmbXFR/p01U3hUFpDMQ7/H9/0MSo2fhfo7v5+sK7sR
JixVBHTCgKXWOi0BbkdTdJRAdt39jlux3qR3iYdlTdiFMJcYpTlarQvk2dl7+Qbq8XXEYpOWeEEH
c8fLYnCk1BV6A6XWktcL76Bg3TVVywu8e5cm3qdAi77HinZYd6vFW4tQBWJ4DnZNEw8WWA/NoE4d
bMY0AX9JgidFNXexr0NB7kOi+ZW24TuEqNbNLrnC3AGmMuD5P8JE9qYVwMwut66RnILviHr92edn
8xexeDAaSgTHAfsTIqTme1y/DTD2ctUTG+lgrMn3EmBcf79BnwbGRjajWv0Vwl3QGjON2QYgfXFp
Lq0IAYVta60yKkySZ48wEEq6DtuDb3wsy0p6yieaRE0T8ZZwCr7S4RycVG1MN37D0jrZCt4+P5wt
QNLXA4Wes5iayWzdGKbS5GhALbC+Uku3wYUBETdDR3hu+aghurmJlNCB9uHf8rVLE8JiSZYfysPA
rtKb8EZFHbr4e30MG5PkCOtEsi8MUB9pkRT7YfzwtN/5vIqGCVG/jFTTHBpcOHMVhY00IXjq+neK
ys1vb+V5l2KLOXqBsRQQpKoKtxnMXaEiOSObMfjqj/5NCskF+qVatdFmujhPGscm/MyU7MUw0uxN
xShbTk/Zewof5OI3Tk8oif7/8yJIFBLt/zs9ZQQB2j65rVXnZMbqjVyMT76hnoJ2KypbHhHwNMMA
BWDJwo3mJBkINfTmXecO2h2Csq1bf556IdBQCO5tR1Y03XyV3pNhbqpQdy3cGJ2bvjtH1X1blvdy
60Hb8DsYNrC8M+henYcj+EFdTL3UeXXpOjmt/EV3K6vDuwwRrfXtsnSuXQHAhENFLRzJMJuwdi1k
V0r9Ti+eHAgpgwTKB921mmNcuFPw9shWmdENQKaIOl9lsQIEIzLFwKgONrp6VIpf66Na2ET0DVlA
g+gEN6jOXe/SHkZUQhu1cKME+sryWw01ziAdu/AP7cwH6sVpgKKB3fuKVri6fpRnSbx3oYMo1sZj
duFYVkhj2AowTJ7q4gVXaIaXlmVfuCjYNsV9MsGjerM+YQvBDhkGQCfO/KiTRWivpOoa1FW4djJL
2Cof7PwEr+pQ/RXk9+EW5nBho14ZE+INL5ITebIxhmRLoexjdSO0Xdqnl4MRVl8fw9gPW75PN4mT
fh3LO7/+VaPPrhsbz6clPwO9oOs6D0HyKML6OxUYBs+Ra1cLvlthvc+ol0EqrlU/15dnaca488lp
zOjuV/6sFsNgw+tZu14j7XYt4q9v/j6FERwMpW+Kf4owY3Eq61PuRKPbfVGVxzC//43Pk/VDnFam
kURMxsQ4Xg+3+Ogm7wLzm6V//o3Pv6TEgVkbrxrUwoa4toicwfXhnwnhDJ9+xwDXpAGzL4AsMSwf
yMQg4KsObqcnaKtAI7x5DM/HrHC3oFQr84LVicN5d1yfJLDlmzSgmiTIWkc5hnr1XEJ2hTzb09BZ
e0g8djUSGt6IzE0XPsqZ/WsksWXDnNfn010Uo0aamA9hWv0qdNOFffTtQfzl79OFyzXwZUWCSLVz
dXJp8DjstiBBCy5O3kyeL1bOOHJ21xOgQ2Y4DMXYuRZKdTGY1SbeWMWFY4Hq9kv8DKzpVTolKvO0
byupc81pmhXRymcbtamybHZWEIPlq4fDul8unA4YhM0DUV/AzmIMVENFlThd2LtehQ5E3U4/eruE
ObqK74e6/2fd2NL8veRWLYOcp6kIDgRJHfyvJplca1eN75w39mfOjyzGwYcpbs7UJ8IJoXlGEem1
3aL+c5NFx1466FsZj6XpUlUZlgYdKCcb7doDNK1obMhyO3cclZMVpOc2gk5tSj4M+VYSddEU2WGg
4XS1st2uTUX0/dbmlHZupEdfEGM4NFHy0R7su6bd6jVaXBfubTBoFrV78Wj1SUt6ozx1bl0ku5uC
P9bXfSmA00CfkA6eQd9kDa7HAjdkPnlt37sw6Ss7ue3fD3L5Hp6nuzJQp3s6Mo6dEj8ZkXY7Julv
HAt0hNJFB/Ei2WghERbnSQ83dTu4uno2jQ/Rxr20EPnQtkJSlycvNsQkUmJF8HD1Y+8iMbzLg++y
fkJscn0ClxaIzgeLcwcnB6pxPX9dVWcjb/jO9RGR+iGRzl7//pKvXX5feJDSI08nosz31Sq6n5rU
zZr4ex93iHNu4bYWhwIa3nEotM1NR9dDgWAl8acp6l1D+t7Fd2pwuz6UxeUgET1XjGjcEC+p0FMG
2a4ddmj7Tq0etfDU1r/hUHOu+/9MiPeMFFSVM8aYyOCC04N0Z2+41NJygDqVHfgebBOfEuZohO1z
aJAch2zRTp9G9alv7+S7t08UklrUSECDaKDEro34sdkOAwrKbqueVaipIUnbAh8trTWnvEKDy7z7
X46Fi6eHUo1lHhr16ErhJ2nfDs/rI1gqM/F84jx+aRBSxfQnZNVyNyWl7EJ6k36BE9I7JLrl3/ph
qSGWMs0KGcr40EyxiWYMsi9pVsHRMatwrv+ShYHq6gzgckzAo69IGrJCGw2ouCZXGcmxIbmSVhuP
n4XY68qCcIgNbd3b5oCFsjrW1d6Xnj3lXUyI0yKl+66XNwa00E0H0vZiRIILBhJ4OC8yJrfz630z
fpZT7WgZTzYaQIjqelDY5uMHv0H/M/P3JRJdiCz5preTjVu/G26zxM3lLcTBwrbgFUP8DF383DI1
B08X7mTZWa6HMirWkZq/S2FcbcwvJazc6PT89fb1JEoHXsjdq+qmYAm/osVX90jQwTdnpDd62G5c
iQvHFENRSJs4usHJLtyIgaPReGkRqyBlvi/V94n0JFf5xiouuKVBNGmSoQPNYIiIsh49FAWax84d
ou8wHXZf3jxLV58XfDIaMitC46cDV+Tv69s82bpal34/wRZEc3PI/Qr7UQ3dYIS507j1uI+Oyrhx
zG59fva3S3+KRi0sCz7vQ40pnzrD2FjkLQOCGyWFCY9r4jVuONm78euEEPP6Cix40cy+B2rUBjOo
iAssQ4ap9EPQ0zKFDNguyh6bYSOhv2gCokKy+Rb3qQhQGQcNItOYR19VhLcZ5+oEv8pvZKyp1hMf
woZngrsXXm5jGFqhEfqDWxp75Ei2usKX1uHy80L45Dd6AguX1CNdfsiz/e9sM2rHEOjMIA4aUq79
KOmsVu7VmACzKQ4K/2zEG0tLQKLdVogxOSrEDI6FCilAMWNws27f+Dtkb1FkXHekpRlyyKpZ8OfM
GZz5J1xshS4YPKQYJ9IThrK7cQjS3/x9k4ezRbVgTq7IwnHX2b7edmYzuOqwRy4pCja8dD5qhNQE
TW/Um2zefzN74PXv50loRkPCCnv++0lrdoVW7bXwvZ0/RjRVxcNGOW/hJroyJ0wX+eJpqD2vZ2Pv
f6BvAAuu+TszpsoOlzAZ9letVElXdTKy9b2LjOKU3gaf1hdkIZ6gw43dRrOWw7tI8Nmmy2h8zUoW
fFCkRxKHFmpWdv23OhUwkSu2FOykMfUffQhtbyaUVd78oiHNxnsG6xpvQvGtjrKN5g1zrqYP/5aV
3YCS2PoAX3v0tQFhidK2aQwPmUtXP4/qYzDc/8bnbQotZO+5nBzhSMkUhegz5hmDxhJM9J9VY8Oj
59937dH8/gsD6rVHt11q9J5NYgZW/aG7qaLToG48lRaniPLgnLOfK4XC9dSHQWk3ld25cfnkSyfj
sD5FSyMgTc87yeLYovf8egSSjtoAEmCdi9jqO4RPAtgHIBKO7WEjw71gSHlxZZ0GF44ZYS2qCoCq
UdWtm8r5jZWiU8c/w7iVkFmYrpnGihWHxATQnhAuOGMdZnqgNG5zMunQUuWt5NKWAWE9mkiVMz3R
MIAMYW8jqaNtONXLo07wKuIEEtzwAhtAHAUTsJcFVetgIsrRHjPOhfExqf8x+i/peCfr0NjMGtYN
AuZ1AgN7dRi96iZ5O+yGiAW0ikK2dkZDCJcBCahMGu3CPs3KzLaNvKaxUdld8AhetAboxpfzTQxa
VKtFORK20pOKtr0GC1SWqx+MJNvw8IUFI60F9pm4hb5EcSByj0RDkZTWKTUQZ0tLqLGbtx9jPJ01
h8oawEFyptebSPfsOvCcyD6lZrHLU22fyBuVu6VBkJjjGKPBCTCfYEELnV6GN92Ze7nntpDu7Sc9
ofu/3xcOMkvKPcPpIuekj/smOdSf10+ZrZ8vOFMoWx2yD3y+L/YIvsOpv1XlXrRgaZCAaOA2Oe2v
l6D0m75I4IY5VWmKRjX4va1e0C0LsztfRF9VhYhyqWIhyM7TXzyz16fodXDEHevMDXPEkGR4hSkq
1QKlcS/g81X0Hgn1eFeGTrczJfNnaLd3lSPdK/rvjOnSqDBrYIzpO65iBwWiaJ9I8j7b6gxY2uSX
FoRZa2K1Gh0DC1Ny9KN9WN8jjbE+c0sLw4VC9x+PElK8wt4YZukO5F/s06jJO0MGOPzmRAPrwmGM
vpJicN+Ld4qWEx21nnVCRXH42PjP67//dZx6/XnhuC+MfjLUjs8jL4ra8V1gwGV0H2/1+y5ME81x
tPzP7BoOceW1/4a+piUw/HsnOaeH+cnIvq8PY+v7ggPnUwaOlezeadL2TnlEyuTt3ycVgyYK7JHG
K3Senk3cRFPlnazhQ4SI0Hn98wuOCrz/388L0xP5ZDGyjs/D0NK2O3s6aG+PRq8sCBOUdEaiTy0W
6I1ob5CrWB/A0vzzrqLoBVsFOXUh0dORKYsyq/G45+TdvY4E4fr3F9yUcipR4txyB1WRsM3sUJJR
uq8kzr8MSS/fOKR55taoalMd2ggWF22BIZhv05lNWXj4KPA0w0TWE+46P+r2K4SXnfoVNdb1ES3N
GJf2/1sRExpqJFl9nWJlstOD2TmUo39jybmP2HSc7TwU5l9wcWcgSCqFWtt7p4OZtnu7aX5jT1x+
XzhdxyIw5MDuPBhQ0HN51KbfuCB0mm144gAihvhKWAjaiaS4o0vilEnf7eB7eFhfgaVNd/F5W3h9
6LVee8iN2SdleEyMH77xQ5U2oumlRaaqQV4SPDSQCGGK6gShOq0rvFMS5AhXy+/9XPm4Por5gBbi
dSqXcDaAIGeqTGGV1cQq1SxwnFMJUWYzWf4+NZUbI3duLdU/wi6Ybiz70vbgGiKnyJuff4RVGYzW
8DuFMUGbvq/7GM2FGPoWhNU3dsjiyP41JNaGpnRI2m7AkBR+UPtzgPat1qBi2zsnCcXr9WlcHpVj
vDB60EEmjAoRJ8TtFJxZQ6nkprtLpsfR+rVuY8kbiKEpMENwCrGH4HCl57cQxhHETUlExmZXwPC4
bmFhymisJxyZ06Sv2xVaT4tkKcnNk2Z/isq7Eoa2IPgSSSjW5RumFgaDKQ2GEnamBV/w9emSt7Ht
V1lnntr3tvpstF/XR7KwHlRPmSpgaajEixnNurQlP6oiC3JT5RCmP9Msf7B71+mKjZvlxY2EDWTO
x8vMaPrSi3Y9ENVqtARFO/M0dPm4y6boMQ6yh9Y0D0E8/Bj6Xr5nXj+pCCD2SL2/fZg0dZLDgyMe
7i/hXvOzZFTDJrBO3ZA9BPpd8OTkRz913n4OmTMMGzQpLZKv8sNgpPWqzTHTKrc+Mu0bvrA4h5ff
F5zB6AcyLMjpnio1u4mHW6O+72VXHh9yNL38FOnE9s7bYi5ZOL+vBjVvhov7barNPPIqBiWdTOcv
YGT9X+uLs7CbrgwIQQ35sEHqNAwMiEPLMbBVklNBgR6xovO/P65bW9hQJtS61C05W2nEFVwhMisv
UEw2lBSeTOlbGW7lO5eGA3eETqFAgz1CTHlk2WDn9FNKEKWZu8L7ZPiIOhrDUUmyI0p+x/XhLK3O
pTXBJeLIsxseldLJVxWUYtHFNf34EfrYjWlbskNECKTU5tR7ldpLswCle8+QTkU13bdF/S6k0TxO
tqrrS5MHFwbtedyx9OiIZ7ej9QiEMBw1THYefaMn0iB9s6MBZONAWvAD0N6kuAgYeI+LSCjJ7OOk
1iXoa9C49Jt97GwcrQszBiMalDU0ZIOV1ue/v9g3rZNYYa6nzslPDoazy8YbZbxdX/ylMVyaEBbf
ykrVCIuMjM45MGFW3vCthc9DhzN34FMnes2DIk+lpLe5bZ9g/ruv8uImTYON/OB83wu3AuU6Cl2E
VoDVxVWYCD2HLuBB4+jS3tE/FeY5N48aGsDJN69+qjfbMpbGdGlw/vuLVQnzaXB0DYPNlxqZQO6A
Db9aWHao4jmaaL3S0JMUlt3noV/ITQZNAhQl0p2D0N8bqfyBVzog7/mT8hrKb2IQ1fVRn/Ua2q7e
w2SB+7hb96qFPQgDHnEuEQcoWxERwasvnfxG8d2hyrR929i7Mhjuiu6XpBVzw9z0cd3e0pLMWfy5
uYgufLFqUCpDPcwysm5vPw77SL3/jc9DhjB3+nBSipypFIXDQW+rwLWsv4cm2jkbP39pwfnuf76v
XnvU6KWp33lF4MZFN+7NsTiEXncjN3q9ETtvGdKuDeUZ/BFlykAoDDbJPk32dbdhYoGkmPYhsmwG
sFpzxqNd21An0w6tGpKPfPCPtVW8S+Pyrh20Q2qr75LMSpCYNg60IpW7jOJFoDhkYkea+NfX7CUT
Kp4LF79DfJREvt9qU+f5ro4m7anWYiO/KTT17DgeXMWJEd9QdCge0YkzT3ZjfEkQo36cYK/dFdWo
/pLLLf7gpYPq8gcJYUMZ+4hn50wMl9dRLoNdk3yEO9n3XXUmuwLq308bD7MXFParSZhR1IoOicIr
zricaDKzTDaGw8rDfvENeNHOUsrngWb/nV509a3V58VesUv/2MZOsVPz0NpPbdvtyiodDnJdlIfQ
R2qZB61+iKIweaSwVB0dfatJ6/WKweAMSx8cKjM6BTjVtedUnuNrUjV6J68pKnARinL2AutvPZey
23qsnGNYJRXipX5+kK3qn07KvtKw5t9NiFifci0YPq27kHCKUVWj1YZkBvlcpJQo3Vz/njCoJmNM
nexcRKdC+qkX/gH5nn0bfi2LLdEjwTle2RIi2GrwtFAmc3Yeh6+Z/4+jITBdIiHO8zlJ39f1o7JV
SZhv9gvXeLHIG5eC18zFropJJ71FfLkMh+ys6Df0xjb5E01rm2CU+XcLVmauNcABIGBhSxZOnFZh
MxmhlJ117cFAkDq8qb+Mzl2i3pX9r/XlEv1nHtGVrfmWuLiY/YbM6Sw6fqYCc5OkJS2ZZ12vYXj7
eypRFZaKQ6A/Zv0vx3ke4mM6vJH9639/gD3z51AQJSEpBFO+l9NLn6eIwT5YKKFv3aoLK0bS9t/P
C/7oaEVdaWOcn+XiHW8OObqV/IfCdNenUbgjXg1C8MS59ci2e6yU6YMfHCb9vtW/r5tYGAhE0zif
jjQWmEZhoydD2Qal0WfnH0n+rfNJEzvofB/WjYgX0TyQuRgDMddLF45IARX5xqjXGlsq/m7t/u6s
XWi5dvKAGE4rPejt0zCiS/zXutGFI+PSpshv4pmTlnaZnZ0t2MZG+3NcODe+qu+T/NlzNg73hYW6
siXcJ5HnqJMWcDzZZbLrY+h3xnKvbJHCLI6IngpoZ2aeQVGwIaOvOm4MNpXq/FWnh6k/SJ2zbw11
b08/1ifvJckqHBZzWo/uJXyDt+084osNXFOY6OWGESHWbj0m5/ioHc1/jOaQ7D+W+kdD82669lNg
3A/ZuAsHfzfoN2FycvL3SFOH3mPin5LxFA335RulHQBI81/KSTa4QPJYIoH0kJSNJAUOwIOu/lKp
n7TM/Gd98PPhdDV2wYJweDX/saDl58xx//DrwszCuuPIQcTvr5Tmpo8PEmrl67//1Z4Wfv/89xdr
V3mm0g5A4D5Yyrsk3/nhLjEet/hVlUUrdMTDHsbxSgvNtZVOKX0zqhPtw9B49i41sjuVSNnstLus
7X9KqnOs/fqsDsk3OECOINGeHRC1fpTcmnYTHLpUDnaet1W9fr12JsBswnd7foK84p6Jc2+g1bAI
nlvns2l+it6WE+TD158XBq1PcRP39Ns9V+aNmR634OsLvx68C/NJSy7UDGLFrozDgtjJ8D6YE3H6
bTRseMby92lHmxmT2NTCtRVmFY8bSfE+wBCGctIbC9bz7KgqLw0uFND3r5p91axUCkuurQ9V/b56
zLdqG0u/nroQLYI4+Kyoee1xsa6hyjEO3ofWfxiP1RYke+nzYCZJ8NDSzcknXIVKkdPoKCX+s0mf
q8rGefPGp5Y1FxZh9OLwEluotECno0KypA8huH4//1hKb4MEvUz/hQGxgWpoTfpkSLd98Mdd5CP2
sQF4mef3+lx8IQqk80ihdvGqHWfwZ6x8k/vPTns7arsx3Y3Gbzgo2QqwDiQrmKt5jS6OrkIuoikq
aulD7f9y3qvAst96NM7d+uQ853AbbQjhojakppHGwgif/4e0L+2RG9e5/kUGvMv+aruWXtLpbnd1
li/CzSTxvsiW11//HvfFc+NS+S2hMsEMMINCRFMiKYrLISzQFO0z5hnz0dUl7sCGJJ1REYIImjI1
vDGMJEzKHZ98dmOOdznos/UFTx5D3/Oq7bE+b+54cicFA5J9v3AK+HK4tomZhNM7ifcOO9x8CB8d
l3hjoqMYXWbnh5xYDsbGjEYeVmWAqHr+gBeWkkiCHxfOEkQUKFoA1AI6FDJ7gja3DBNpkCjLQ7Xj
HnVOtHwEIm+DycU3Yo0upwGNWIpXydJ/KZqlIulqQtKuDQvnCe/ETPFM97bA6gUJ4UZnVZziJmZt
mNlVtB/Lttg70cQ+qcmsPrtZF7aYqvJmm33m6bQwZRAFFy9icIj3AWAudHTkXmC2oD8/bjJMhghz
IyJ+MzeVbyuR9VQjD/g5ra3uoM5JenRT1bpr4XVLaks2xPGMvMB9GauzaipaE+7Z+DVTvl6XxkXa
BKuG1ZeuMWBgXAatLTZak86NJhy192YOGfcn5F7a/s5FzY8S3V2ntmFDlyl6yIqgBuNyUrcTNxHX
MZcrRL+up8dOwKxfRi1DktoQfrTqI9UMPAk0uorCn/MSgf7KakIK4Ig+Ccbi1zAwdDXuSHa8ztDW
4SDxgjZ3qNrlZI8yYYwBoKQJh7h+bezofrAMyb22tWeoK0ItPULkl5DITZmMs5M2TVi5Uf9K3Vh/
zjTE0NpUUSVX3JYwEATegPoHecBAtXPTFKlpraZGxcPeUCqPGF8Vqh8Huy09joaXnGifRypLZ4vV
4x/aTeBGw+/7MIiCqTKisuOmAqKFVnYesur72L7X8t+zHu8j0O+7/suQds/DDKhVd6fVACV0zT3j
5PX6WW5t9OpDxDgtZ0MT5zM+hKMx0+5fJkwYqdiX60S2jMmaiLDFDOnGrE4bHnY8mJXP2XRvkYOi
GR5VQzQwtTL93hJQPJqhb+j7RiZnYXrlUiRZZmX1BKZUgIM2/CWlVHLVyCgI9omUtNfMouRhw7TI
my0r80ZZz7dYLfBfIYHri5wK4k64bM7ZQN5IHUxrasNWeZ7pQzXrfqI9u+ybZmBMCz22ANHXWlno
fvOwVlQXfVltHiVtUZbT3Ib5WAL37K403+lwr8532VD4BuLWLGqD6/Ihtp//l1MEyOEYLMUs4gOf
0jx12yTmYZm3gaphSuu3mD7X9MAAiRff9cnopcqvFqDH1wlvHuOK7vL7itcoAfhIHSWgG2Nab9Z+
oaiavE5iU8GAcoIMKWA+L6ok44qjRLKmbWjg/WJ/KuIDl3WBXIZecVnDE0FnwEdzoxjmpU6pZAks
SsiLHtXPrp+6L3b7rHePKGL3tfZ3RX5o0WelP8X1UxHvr3O4tYlI+qGVHN1bGwnTQnFnZkAXJiQs
UPwhq8eQrS/ompNOgEM1sb6Bno3SNzvJA3/rAlh/v6BmWV9leaalsE4TItc0zaqAmRHzGNG4X4xj
5sX5FIfKrP5bzgRVM+OBpbkDzqp5hhHpvUKGxbXsjejp4GDw7lkaX1Awcy7g2uRAnYsakmEfXfvd
aeHivCTaz1slAJlGvOBQIwHvG1X851RSwP8aEwCDQm2vGH2Q60NwncClEi0EUMiq/veSFgw6qjVN
oNX3IDB+4fSgqw2GJd6sqKCxBLWAKgZ3zVzEcGULzCEfMz2O2nAoDyxDr9Zh0CS3xuVpgAQeKXA6
ETYBXME5CTcaaW8qIFE5gc0DNcJtuMsyie90qS/nVAR9KfTRaDpTacLC/Joan11Z997lBYH10Q0B
V/NjpwQukEyG+1xbuCDYV2Tp4L0cRr3yxvyxaI8Te3I0mbu0dfyLZ0YcDZsHbKXzfUM6pJhRE9KG
01AHCuAzhgLeuuRwJETEQnOtN8Z2ykkbxvXn2Tq4fdBqEmfr0tLguQgBAKof3sAXoPU0TdnYp9D3
BHF8vrMav7c9Mw2GOEhqiVXbZucPLUEn1dGJ86Yp4KFwVDgjkbRPZVhHl0+Oc3aEY0lTdZxtluP2
nLifouS4I0gkWbqnc9drGtmTdMNLOKMngpiPSa9Hs47ti6NXCmuZKECyRRe/FnDnSCCJSv7AxvtR
kyjUltquju2i4pCyEX/gThraY5991qPAdA+8k9g4GRX9XMh7q2tmYoEKvL0x/Ralj3Hzirvodku6
5sU4p1JzHViZEajEyr3rBoaDhgeJId2yP2sSy+8rQzrazHLYBLFwzL0+eK0uYUG2vmB/mm7kMyoP
wML4ZaS+qkpSsJvrL4UHAExBzFY87qoyKzUfoDkDm/24eprbn9fPYJOAbhIEwpCYuEDfUdLYUAdm
IHqUfon3af3+F8uj5g9oLxYqXsSSvGZU064ftDY0R89gvi4xYptfv1p++X11vCbSns48YnlVV3aI
RHbF/vr3byqCBXuuoecdDq3wWkwowNR7jTYhSav7cn5vEHtCtGHXNTLffNOALRF6DETFU1y8jztH
ZUoz4z7WhnSn2tFes6vca/Sx8HhX4vU4H6+ztvGkWwKGYAsFZwBnEW+yjKcId9vA++xz624yMSth
6oPIPRjkPiOfBoxOSXrFI4qE7uaWIr2B2OvyFBH7a0iXLD0ViOYNWQPAX8cz+6ey+OZYd9f527p0
ltQggrAo1rtIxUVDmmC+a4GgZYaXvkl3SabfZaMpIbMlgmhuW5roMFfuImemOBijXhKDhzaZXd+a
h0OezLI60C3hWBMR7HFtKj1XcpOHDEHBTt9Pdua17FvV71EedX3bNh5wcKZWDAlWuSGMdmjiAK3y
OaZvAzADrGQ/qaWnqKFKHhH+4fj/XPX6maLNQ3LBbe/n0tuxRPQucoR6j9xqj9x0iEY1f267Tybt
v11ncYsEQO4Br2RhkB2S+edWw2grLTPaogsR1vMwuyWWXDpbEr5ef/l9ZZXiIaFoVMP6xIj93J49
hT2Rblcah+t8bEk4atHwSIADjPJw4aQAUeB0elF1IUAgj3OKLjJ00ubdsL9OZpMd4C4CDh5hLDzg
ztlRp9axMHYO7Ni6F9l7d/J13Wul4GkbHinsECqR0RgA4Fox8NIPoxFFsTqGlVn7Nh92s3Y3sDuS
POlNwGQ+6YYQ/BeoHYFq1IyLJYYKxsKldcGn0I5+cr+RNTdvbBqK9dFEuGCaLz1R55vWpPbUWzEZ
YbiDfkDn2B2fDzCn149GHIqFYBVynnjAoXobJVQX6OmF2pFc6WfsGWBKjeiU1mNQWq9K9mKSJ/QS
WlUMvOHEq1MCaL8qKBvUl0aB3T7ZZmA0sgz8JtcmkI2A54dvE1PAFdABbMaTKeyKQzXvsgElFvfp
9+tMb57ciogoj5hBog1qOsFAFd6pmv/i8Y0+jj9MCMY26RF2saJyClN0REU+siNGLtFc2T4J0jHV
qFDsjQIspP+4qe88Kpaf9LJss2yjlt9XdigdlWlmNk4jbo8j4rXty/WDkHEh2FGTjxqQa3NsVHcf
VwHtP83uo0t2/47K8hUrLuwpM0iaZFOYWA92rPhWX3hotjNluZft3YK2wmUAiI54K1RAVJjUuJrC
FmPlCBAP9tf5kK0v8IGaBi1xBoiVNu9H45jmkqfCxm0Asf3z/YsPsdonmjsFig6aKYwwpUHbM6CX
1RIWNkmgG81A6yiKeIhw4IYTFXnc0THEqAaj3g1LV53ktDd3aUVC2CVmNACjL6IpLJone/Bn9voX
p7BaX9iluEH1fzyABbfzSR9A766vv7VFqGMFPBYKWnElC+tjwtDs9FyfQ8t+TdV/prr30lRS37Gs
cR5I/cDzBuY1WneQlRT2aJqssRyTWg1R1OopehhhlEmaHgm5T/pRcuRb54FuKtwucNnBkWCptLaO
i2rgKp4lD62qoEtkkt1hSxueyA6qtlD2hCQkRrMLoZtGnccqwhsljMzqMEHLy0wDLgs3/JQkn0k6
Yy5s+6NLrPs5lRXUbfkc4AtYpBgVZ10UT3DL4hFDdUPotkuVtpPe69F9bu5dutOphNGtrQSQGTxD
TIyAbytoT5EM04yIqx52php0qFVs0uC68C0HL+7kmoIgGO3M0TtEQGEYgugp3Y+/IxmSwJZ8I6eP
0SOQPMi5IA/DVBazDbj3UC0CQv0yO6Y3jrb98GkAIIa4NDot4AoK+0QoNcfZiuew0hXAICP3TSRK
unUSDmQZ6e4FoFSUOCVV6njGzM6QO2gORhvXz+vnsLVJyD5ZCBzADQIX56Z40gD3ZqrwLS2e7rTi
E02VndJL3tFbTKyJLL+v7D0g0RGu4PUUzhRjZj1d311nQra+cAwc4Kopc8GEER246mPE+PX1t4R1
/f2CsKKJnlppifvKxfNIq0fP0l84UJlrQ2IutxlZIPbxqADCtOAvGjqlDKj3U5il8w5DTaHZt7OC
4BzqBgEHgPJpMZICH2skgzEMCENle61SPxl88PLR2qE0RfI83nqeo0MHUBHoo0HVi6gd6Jo1cstg
QzjStgxUd9S8qhpMzywddVfqReIbvd76RGn4npm1+wLQPPam26VyHBEP96deHXuJZds4yrNvEo5y
slTUwnB8EysTnxc/e+WV6U+O+p/rErMVsTqjI1yuyagUTNWaITSK0huzFzU9RUnijfUzc156ZTfw
k2nLipkuu0cIWQY8IgiLNn+gqgqKYGmIvTZZ1IeZYXrERUqx8WYeELarxwOmFnpz6vpq+WbOz40h
g7rYuOsxJgRmBGiXyNqL/bOKmw+u4pAu1Nz/pFrmoequdAB8+EBl0KSbh4jODqRm4VfgWXluT9ox
o+h2KPtw1n/nTustNTH1RLy0vrmejqAgUl1qSHFZ4cl/TgiD0ebO0ro+HJq9UnjxLDFcy3kItyAK
bHE9odEc4VSREWIwBaAJ4xB2mFoGl/kwa43fGLJ09haZBTkb3gPCLxeug4opm2iqZGOYFEGRHFvz
VZP1ZstICHrVNEmG7iGQGF0vUX1FuyeyCIKMhKBSRqpj+tAMEoayn5IHNMJpMhHesL8Ig8AqLgFf
46INOC7magLM6hiah1QNHNlgcMnyH0ZjdQ/GOilr1cDyw7tjPvHs9mfV+us/EoGr5U2bFyOFDcVd
vkuVh5L45SC5ybc0b7VBHwZoRUKtoh4NnziD6L3h3lx5gJMrZQ0zsm0S1HueMQi7jZsx7IBCm6Yw
Wr+uW2cZgeX3FReJFrc9WfTBHL8rP/Ly918svxTNo6QD9T2iVse8Np22glYrpZd3aOWkfxEuQRr8
DwWBAd1kkdqWoJDUPsaeZru/YWB5Z+CJswQdz/enmHQgEsbtENYz89UEre776wS2rgpUwv4fARHJ
gTl575gUt6NDnvLcH1H9Es1FoIxe5UgKwj92W7SxGB2AKB+qfAHxJ/hU1ZjO7synLsybULN2UX9n
pCe3PvT6IyfGjuvLtBb0SO8GNN+m5P06pxuvtsUBgvHFVBYU6Qk3SB0ZZdXoCQv1fPLcnnlD3vmL
mYxjr44QNZCd3cbWIqIJC4apoYgai9WP9pRy/ODWoVZUXkuPZvxJaUavQet+ZstQ+5evF/b2jNjC
/UqRmGPQqDCcOlxGlFblfd/tlfYlyn9m8YlkhmePhuQ9tLWfa/aE/czh4nRxQuuQlvnXlsMAxfqe
t9M94G48pkyePg/h9SPcsBaIHy3V/JgPgYekIEBJ6zJ3VLU6LHVv+llJVt+wqGerC7pm9IpedgSr
95/z8X0idxqmmpen6yxs1YCcURFMaju4pdkYoDJNxyHD0KjkSxslQef+blBD7bqeMh5oe9+asslr
ss0TLJXVjE5hjyBco5cdob6/uFLPGFuchpUEKm3LihnNdCGKDnjhRbI+w+XvixKOQUTAyP1oYhcj
ITQueo6sehVazreEPerOfZP9uH44W1uELkB4zkCZwgS3Jei0YiHnQGox4rwO80dlDqxRojGy5QXx
VUmKJqWpqEN18vr+a9/JkhCbBACwD39cRX+ICNXXDapmKopRhZP55GL6aiObRLFl0oBn6MK5QRAE
b+PzDSqn1gC+LNLwSVU9jEm652nrZRag31pnp9eD5BG+pZFLrQEAYYCdd1E/jth0yXmMPo3eeQV2
uF9UedCpIZG8LTYkCxD0iOsAXQwZZFGy8kSpI+BiszD5DTCB9h+0dl2Xqw1Tia5vXAQLbrSOy+B8
2xBhmxWO6WRhnmaZ1yjmfTVku7Tr9gPmjzU1sL+Um8EkUKGxpimoe+YAv4k6BQtZ8YsqShBHfxGa
PKMgKHyhEVrqA7iqJ+o5xT5zZD2DG+J2RmGRj5U+FoNTdSkDD1nTenGyB6qM2hzQMEDsL9dPaEsE
EF1dOoIWVCux+ah1FDIONGKhNYYO/8SAzmwdrpPYCkRguOr/aIjgDoAYZENq4sJs2jvexr6lnHLM
bHPtZxNwyhhlxp4tXXZLb5iEZeAzBvWC8gJGer6FatXb2Ux0+AVOQJ2DwYPrXEnWF4tOE67DoDVY
P3c+mUbQjr+ur79hAtbfLw5Xifuk0ezIrMOYLwkq3Qmy7BGb9e+oCFd/FPfVECUGqBR+G9+ZekC5
T21JRatsrwQzkOkKyzsHvPQ9/8qM6pHW6fE6IzISy+8rjUH2lv13u+p41yI9LIOClh2HoPOJYrdm
ZWCj5hZ5o53C7iPFm2XaKONC0HtKKVeZCioY4AiQMb0O/t0uLXZntUtd1WG8SrS4Qnh6osMw6h6B
y9a+X6eyab3+qJ4ruORNW892X4CLjPm9+qijiV7dp+kzJtteJ6RtWq8VJUHJK9STGEYBJXSRHUqi
9DDMee45Gg90IzF3mUNrDG7SD1TN7hyl83S3/ZIn6pEp1ePQR7rfx+Tb9W+6LiioEj3f4rTSgJNR
YosxDDkufd4+Zt/Q/nidyFaUdWUdNDFKP7MiUfMMGkU7TQvg/ACys466IGuTAQCu+ezB3XvNcNiY
Sjk3npM4o9e5wI6L0IssOYZtqUXac5mWid4IQaq02HbZwPDeo80+q/aKrL566/0Mbv8QEATKrWsN
GPJ2HaZG80oyvktM5QC0PI+12s7U06Niuvt+tO4HcKnH7h4xzEPD1Jfru759tH8+Q5C2Wc1mZJNx
j1XdI+ljr8BgHVQ04wFNJOe7rUH/oyTWy5exMdhWA0qz+T7HD5X6XMbHKnqQdmhtK9AfQoJf6xKM
PO967GyvB8BXaBMPSnF917av/z+nZwt3TEazoaQlXugM6NO2drKrJ1Y8Jeons35s1MMQ/ZjiaXed
qIwv4TqIdIfXCPDg9ncfjfapcPA4/6ur88/WLZ+wsqWEM1tvFhKKoe20pnux7Ohuqtp9M5D9dW7+
P+r+h9YimStaczShVIJZuKbjJ67/LMwTIe8DbTDgF3h39T+9fnKn77l1AJSMRBQlQi+OgSVt1Oe9
AQlptUPL96p7Kukuk4392jwv62PMO4avw2U7Z1DJjXou+YzzIq2fvOCF4EuuvkU5hVc0svB/KAhG
yqGWjjGIuCqs5s7tjmblW/VbpuxZvIu0h6mVZB43beKKnGCyjB440DYZcAfa3gR08NsbEJeigj/s
CLaozrOoTmxsGMsOX7jMoks2S4wHoPgiUycNmxVrAYJazXMS/aKJR6rHyP+bSo81K4Zgg4DV3GvG
woqlx+hFi7xYYrclwmUIBojlmtna3QRNzfddhFJpAOHfXddQyXGLNQxZ3mNOUocNq5rJe+2lE+O3
WTAXwGwg+GNe5Ll+1HqRjhMGrYVGc6R973XOIZpltUXbTPwhsvy+sjLWWGEiM1983OY4pc+D9Tc+
Osat/x8TgsXstaLtygrrT9beSu6Kv2jShCD9WV8wIpjUUeGOxiZp7Uum3JP4mx4dSCGbhSY7C8GS
EBe5AidbtinapdahtOFTSYzu5v1vERhCFA2htlaQWIo8GiBAELJ3xp0y/M7Kg5WiH4h8r+C2X5fc
Tfu+IiVIVo/MbDJYCABE6XEyv/D+a4dm/ZZInoDbm/aHI0G2SqLFAyng0bTRV7vyFfshy/bXOZFt
miBeelemWWnDDR34I0CIUdrvmfE9bR1Mo/8ri/KHG0HSJlYCcusjauJ6OUPaxpfCOm2eC8YlWKaG
PxcNOcVQKyOeNzDwLAsi49EpP1Xsk91JMFS2dB4NDxaSCqj1uWjIGUlR1V06wvjGO4DYqbJz3/T+
1gQEUSbu7OYpxUXYNY9Z8aOrDjnpvKR/5eTFav8hfR5UvYSprb1b0xRkmgHufkycvg5ta1+WHs32
OtkVzZfb5W1NRRBpZHniTOvAma58YdMhLVDTvU+0YJahRMjYEQS74HbatHmLV7tLw4IP9ww40rkW
m15WThKvdvFLRDdpzZQg2YR0VlFh2GNoVV6c+TS7n8edPgaD+uzop+sbKONLMKTaGKGYogdfmh5M
CQqYj/P4KbtxMu5SIGmtORI8sbJTW2PKIeFozSJ1YEwIokqeONuMLGMa0CAOGCfBGdOYOrqZgxsB
M3Uerbp+1ZzhkMCzBLbUX1SPgZ3/0RLjjlVHMa168Zaau+iooqI59SZJ9mHbJvwhIThkCjBk9KJD
CMMpDhp/csy/8APWLAgmoYuSfJ7SJUQCkB+V/adtIsmByDgQDMA88rFLY1AgoTF72rfrcitbXVD8
DlVSqHyAP1lUB7vdlX9zJa/3R9D3roiyyI4WcVKPSvduZ89N/SORzf9YVrnU9D+nLGi6Fdtdqttq
HUbVc5G9q8mr0u/+3UYJCp5MhKBkFao3TvvI8GVZ8c3w33qjBNW2VJr1LsUxd1kWsDQJouw9Rolj
WT8oxbM5FnuUHXsO+WGO973+KXZ/Gca+sGRPZJk8COpftYC/IBFUskNFBY/2ahNe38fr9gVFYeeO
eVTXnREtDxhdexnNY1Lsx/izlr5fp3KdDdSrn1OhcM/mqgAVAy8942hMEhdQtr6g9pg6OeRNjTeS
ztAYcZfLKiU3BdpAZTHqGDG+TyySWCBinLxu8MwrehS7Gp4zNj9orUsc5k02VmQENqpE0yfbwK3V
Ns9N8oUCnf8vzmFFQDBeyaSnDAgg8GNr3FX8l119/XcEFg5X77zZ4QPvR3CAORXaDFR3ifXdFNdl
nAxGf2pojxbsV6+lKIYC4Avqf/y08XL7oCm7fJD44DIqy+8rLnTFQay7XS5CtCWM2m6wvlVw+XMi
yyTKCAlWzO3LpI8ptiuKRq+N3szyrQdq5yQbxrYpWHAfMBoLZglTn84ZmgaekTmF2Z8V1BGbkF+U
T10/+U0V+R8JFEuck6gyNU/oDJuvugjteDP90siC9de5uOgfKEhPgbwILbf+wQBI/us6A7LVBeWj
RHHGccITn0evKJXLJIZWtrygeo3SmJg1iiNQyKE0gJEu2f9NUVrt/0J/JbOUG3qTEMhsaR+cffXt
xZBlhmQnLOheVPcFs5e0tJX7U/qEbG4lu422NwmImxiBheo+MTioThwlRBaYQGY6G/xMmjDY5AEK
4GAcGHAiiHCtMzigRZ4xxImKFGPaR88eHhL7aYi1vZa4npH0gVa9Ev5jtu4z+lijry91H1H7KDkt
2XcICmkMnOVtX+M76PPE9zYmsMgEYmsvHQCJLgj4y+Rt4c4tU8pLqx8KFPpoRzcvA7P9dV1jtphY
UxA0pqKYMut2fRHOxu+oejLZnQFwihtpOAi6AQRDJ9aC9SVGJ62c6kM/tdUpq5XkGFeR/YBoD7mr
J9uV3C3acvhnbusHLctFXAzVuxelkGMGiLO8mqtT0ep+mqKpZ/SBWxJ0xbFrH7vc8Col89up9iue
vWKsRZLXRy0pH82s9ijR/TbJUJ0uG9+9XALiZ2HsKIpc0CiHDgfRcuTdPCl1z05RSzzD5jslfatQ
2Kulv7gjKdu6sCLYgjUtwYrkfeMwUozs5DhfYky5y43Kj1PdS+bkLw52TWkRrpW9mlQ7Ywy53ZMd
0d0Upx5EdTdIm4Y2N89BByDew6hAFLEOYdILq6sYO6nlL3Ws/UL7nESRN81KUFay+TYXKofdQzs2
xNTGf10UYzNC0wQ4RfUJ8NzvFk8e+iyWCKmMhKBzgCy2TQw/r0+UVz8yxTl2lEriNBskAPqCIar4
Fz2yH0+j1cmYU88spSjrE89Uv/7ilLKRdxtCdkZg+X1FAAkHXVPSqj7pKfWy4R5WY49ZgTtLdude
JjcBlrJmRfCvIiQd0LmT4UDmz5YWA/mUe8Ab8fKmDebqDmMk9inngZHHh85Nvay5NVXnoKATM2os
4JrgH7HDilkV6at4qE6Y734Xg9lOlbx8NuR7KXjHVEfE8oEoLhgHUtSaNTVxfRpHeuhTffToMHs9
JuN4RWtRr2ozCcUN8Via3bVlJhwqPYiwp47iRHFKQbFUdNzQGPIs8b63CGDwA0bufTQfi21+pEci
JrWs6tTx71PMdr0rQ6TaEEAXkFeARXEQUsMs1HMB5FnPKzQ3VycLz131xQu05P36tbXc34LNBgUX
WBIYtHYJV5ZbgOAfK7U6JZhOZ7LBs5N/Sqt94Pnoa4ON4X67UTYWapurPzQF05CNmMWNxi9clSOa
P81Xrr4lWulb4+E6b5t0FuQJSByBK7X8vlLfoq87ICt0EGqUPg3j3OyiFKVxQ016vwCY5e0XhYvu
2qVaGX2f6HM5Jxe3XZ4DOTA7zQNDuiXfDahIYurNAIUADYPPCV0FFqeKROg5GaXLSsWlbrrMspqC
StakuCXU6+WFw9GjeO4A0p+e6rwpPzeWWd8TWxreu/DIgFePomuMlnENG2XRAhPNVOgKqv3jEx/i
vRKXO0xA2TWaDBX10lFCu6iNPlzMwsZ0SFFDGwMDOok+8hP6v4LUOE7ZdxLfW9aD6u7L/Md1cbvc
ORgDC8W2C/QFYCkEe9PaRTfbETzAaYr8DjXXN08IwVxfNIyriIs4qCYXS9V7UnXdMCs16lzMvTW8
V/ljagJraP5Ohm8383JGSlCdcUhq3tSkPhW25xYek/VzbOwVxjpjYg4g05FwE73lyMiBp4Zq2FNa
0MFzFDv32qaUuCCX+g+pAaQKWkgdOAgiPBjEKp24yrsTZueo9d5u0M/uOzL4uw1W0KaweL3o7IVX
I7yQWpQWaskwxydKB/2pGctiZzlJLemfu6RClnnx6OuAiGEsthC1sPAImxvK6FvUcCvATIWmNYNb
z/ychKCTjhorgwawnjcrfi3GsD3+u+UFw0KVbGIcOI5v9YfU5tnNPU54P6JdxF0yuEvGWLC/ZmkV
/ciZ80Z7tpueotbc3czBGQFBKWwDyKQNxsO/zQ7E1cEIwVtztgIHggVpMO/SxGvDeRurNkC1jveP
W8BPmm+G0YWvpy9vDUyQ0TAuVxCmJBvUqayd4lROD1MZZ54xId6t3y6z52QEgZrGoZqAd1Sc9ANG
eAcYMnyzxKJKDm07CLDiwYlIyflVaEy6OjeDm53Q/Os5x14dbr7SFwJLJBIaDkdPPHGL0szolOxk
5Z/RtJVq35MuvC5Ul0YK9wUgtYFcuTRpiNd52WpVkTl9hrPgaH/1K0zXjne1m0mM4aUBOacjqF+q
0XzCNJrsRC3Xq/+TpDLEURkB4TCcjLR1O4FAPeKdPJq+ltyakwWUpImYxzK5yoA7LJxGFjFj0np7
eAOSGJ7KgTPLsMQu3BJQsNSlV3y5MC7GEBWOW41OPoxvZhfwKIjIbmgkTunFNp2TEHUPL620tFOQ
0JCY++zKwAcuxElYXtC5lFMSOQOWp9p995um6ASo76ubeygWKrCw8ESBcXwxWA8D0Asbgy3Gt+Re
UTFAFt31N2oFCCzPUGQ2YakuuvJGdW7bBCPY36aX3r7r6YlOXzrZeMbLdlzcFDBR6CtdWj4v+qNK
kKe2M+gAIMCNMVgPRc98jKx9nju+s4FvrCh0b07m7wqtWqoiu3Avc7cf9C3Ey4A7suBKnduvks1R
6rBCB1pH7tWWFhjGMZ8mHyk8fzDv6/hTPz0mPMJk3gMFJueYHG3+2sns9KXMLNuA3bY+JiOID5ec
xXgApr0ekiryOSCd2zgPCPrtyvFWH2BhWMODE5N6sd1iiShDT4Ias0kPrS9qf1StW6MYwvKL7q0e
fPOgYQ5GjeWNYdyhrD7mskmA2yIDeQGSHgbOX5SkWUxpHYdZ4GDAA2+ovApt3DTZmS56E3YoFa7t
fTkQr5b2Q1zaJuzdivLy1lkxR+chM/LZ1MNWvW/mT0P04CQv17Xu0jaBBN7JYE8HCo4ryCOaLVlX
xboeJq3XEz+bg+vrbwiarkKlcdsBhBDv2HMWAFpCoxouO5IaO86O+UPLMPlActFt7BNwmhHbBAsL
aJ7AhEkVI06M0gyVZrhLlP4xMcZPjM3767xcBE4WhH30WTt4W2A2kuj2Z02sck1tTBSJfevMO8v4
zdEOQ93Prb7PGQqSVFkj8cbpoOZJQ58y1BRdRgJjjM9l6ZaGFVZJ7Df6y8gk8dSN40EsS4cpwDsT
GQxBwuaGNCOjsR228cvQz171vUFJZ229Xd+5DT5gbxekYxMoipop8GEZMyFVrlhh7+51xTckXMiW
F7jIdJchaIvlW/XFQvQlmyWphy0CGDGOBDXQRICeKlyxDXOTRqXUCu2m8n6STFb7sCHAS8RPxcT0
JZkinnPm0r4pu9wOs/HUJBR4DVrgkpt9KQwO0CDCmHuMjn5xeIBbzMhTVaMdqqikdys/j37efMoE
3gEESsXsY5Qfnuv6pJeJNg6MhKa27+LAlAEib5wCYiDYfdVdRgOI+ZJSVwcjRigvLNCLg7TiLt3d
yoCBoDxgzWAO0cIoGiu7c1k+AgE0NGjQlj7Lb76szta/cAQpLqoc4YRQ1R74r7yS2KdLZcbMLBSf
LHqMebKGsP+lO7SE2xoNhyLxmDs/uWP7RPrvRDbY5lJczwktv6/uJbNx4h7o7DRMo111r4w72bja
LU4WcHdM6taNS8TVUSdxH7EcRSdu6WvpN9s8Rb2ntark4riUKISiQANPDIBbXED2cDRPa6lZR2+z
6Zf0ITbDmwUK6yPjpmMqC3AlhY3K61FnbcejNwQGs/6YykDBtr4fXhWCOIiDQLGF29UZsEmVkURv
ylC+Wny8zwAsKfHLJTREoS2BkRO1GGj3NqGfdlD3LpHJ7SUFVKbjPe8QC1oNt/hcnNwidZXS1ZyQ
B6i95jJpXaz/Wb4DUYL18ouwraTV0JMyRlDECadsN+ijbxSqb3RP3CA+NTQ/uv25B3rwRjBDHf7u
Bfgmj5Ka9XriAnLZ2dvc3Uvs+KX2na8v8GO7c96WNQU/M8blBLT7pN5+352TEO/rKS8MLQMJ3d4r
3Kv1u+t6sfx98UgWWOoFiMywL+5TOo9tNJNMCfV5xMgB+J3V0YmOA31yaXSzh4s40YqWEAUZkyxv
xgm0nPYVUWG3lFULbIgvKlh0pPHxeETaUXAOKOmJWysWDZ33FPD8anwzNiJ8zo/XGko5N+A91cjE
vBPCadjeV6a7m41hd/04NjTkjMDC4UpDGhRVtA1taail2SHqyD1mxljF/yPtypbjVJbtFxHBPLwC
PUmy5KZly/YLYVs2UBRDMcPX31U6cc9uCqKJ3udFLx2qpKasHFau9CvVN9XmGGr2/ra8lRM8kydc
eFMaKDVTTIga8nuctsckzo4jpX9ui1nbGB2YA4X3BQf/nHBR2oHlVZJhWoSewb5hboRuV4dHHxL4
NTjJC4JokukJsAJliM4J33MU3+d3p/2w7wAXgXkJzUphVQkHq0+Umpl2Hl6qDkCpPVPvtmrRURyN
NpHHAO3OIvSV6O3YmrVjXLTK7xSPUv/2+q9tMzwlHnAG1/0iztkVwB1EpalfaJQ/pzp9UrX2EDHn
3qQ/d8muxIgXPK6KvoV7CJ4dX/4tbxUl8lMi6KrZ8EKQ0wDJOBgOHf2Sg5KRJak3WcSLDDxUWwSC
q+sFxgBoKxsJUjHZ14AtihSEGKhJnH7JqfOpRmFQQ8jh9rasnVukFeF0w5MFKkNQ7l3ZtBa4rs2L
0jVeXex7av2bjXcQ4eKJGQ6kmusT8FYkJeiVcLCmCU15GLhEd+OWElmdxpUQYRq6nFG97yAEfMxI
zZyz5N78Gz9XVwIEr7IkuZ1GEQS0Y4ZqCuL+C0NhJkCw3uS6QPEGXyYwifnOJ8u535/h/GPgpebZ
aURtBT0rF5TocWhpF62YTn0i7aZyw/NeObIzCcJOq3rXhjC+tEsovY31rqLH+48SlKsGLQWaPgUw
IuEoFbRU5SYxL1E4nCQ0EygG5qrd/u4rgW4LOooogGMEw4BwltQ64ZzeoXkp4yf9Bb3m7h8eEVC0
dAAjF7INQvItM+tw6NTcvPTkq/0iaW//YnhACBHH4eBh8Z2IC6XI+xbnCOFi7Ucy/ro9/IoCtBRA
O9GxG67lAuMZaU5Gp1KSLuYP0+g8hZpeaYxe4Wyl1ZdFswCJqQqea07BD/yWsE6FYtFpMlrpIifT
Tu53ef4os+dkOCRK6lmaLyMgbhcbz8fKEf5gTUeQ2kEDEUsQOqmVLLF0ci599MZMY6eX5ZFGdzuC
AIzBdvt/IcJTHmkyWq9xIbnxUuzp3dBYcAVj4YCI5Jzsi/M7arIUT2DbvVgpeuG11ac0lnd1l30C
oeuGy8yvgvAcAvsAKA8gNhbKtIWrkvZVOiVt6Fwm1Mtbzi/TDEJ60r4SZQsQv7Ix/DiDWUkxkJ0T
UyWymTQVHhcY7t14qOBHKRXK2Gr1cPt4L98RhN4UdLcGMgXIQTGqNEiGMRVd1rzm2nt2MMrf9w/P
e4NC/aKNNlip5wqsRdeaYcjt+tUZPtuxpxT/4/iCggzLqdCqGuNHtmd9ubs1q2OikQv6H/Lvh28j
6PfemYZpCJ3oyyifKmNf3/3EghMfSw/3nANFxbV3shCIIyupXrujZWY7p9oiRFpu7of5DCtaVxD1
FFPtkjqGCEdn7BUIeCfeyeHdEb35+ILt2ciRGeoGZaDUST9lbpKzDQHLS4CVB+EBwmmIPqti+sxO
lWiy86Z8LZzyZ9OOntNxLL/+4/YpXep4KFyuQJCDRYpDRJ3GQN7LeUfr17r/nuqaNwKjGyKhn7Gt
hNByRz5Uu2mBvc0BQov/fuVrOlUV90bZNK9xd2COy7YYC7fG5wt6NX5Sd1KiNRhfi/zBcpP32wu1
NbxwIQbDRjPFvm5eJeRojR/osuXeLQCAQh3emIFQ+qKXltnXJQttuXnNQOxdnRR0jr9fAB5XFN58
3Agxl1HknZ5MY01fSfat2eV3902FhYDbhlQpagx4W935+k+mPZpZWZLX1vZrdEPY0NYr92E2vLD+
SSRBfoHhfWr8YKe8/X736szGF543mtVaKPUYXwVRy8/Sjve3x1/7fsOBIWDyplUIDs+XZxwVdZqk
lLzSeKePByXcDepGfHAZzQGmTAE2kaNf4ecJL0LrZHY0yYQAUvZqJ4XXVLHXEPAQ2xZAOrnbbxW+
rtwJ4DoBg4aWQscW0W/Vu4JWkx2TV7mX3Tw+Vd3r7UVbCnBABoPMLlwJJA9FVGdfh6gelQwUoKbn
0NWbu52Y+fBc/JXKGJOUIBCD4Scy7I1hdAulQSsVc2Prt2Yh3Azc+LqA45+/MrcgPpoD3V4kfvLn
htl8FsLNmMA3CEcDw1N9dA39q7Qb22/A4t6tPhDlRAYcvgysZeQq54sFbB4oJhI6vFZF6Vo0cauN
p2hlmXgODiWWiNgtcUAFRRfAVh3aV9PT2zNV77bEeYcZpCjReRYWv+gT1xK6wXeZ3L8qyVOROV4c
5ffvMzf2gaiQecNC0W5FtqEax9oZX5PkITrEzt1RO27s/zO8YFDGZIjiqMPwqvnWZq/m7vYxWioo
2GEgwEANBZrewSKe729VjkwyzEJ+Bbm89FDISuYiFGUDJdRUmzyc4l4jyYqexPD4TAPKcNH1R6fw
izKmTa9MOX2myvH2VMQb8TE6zDs08EZUDdbNfCqmMvYTKdn0amej/QJi+TJQJFofTCajyTJNQ+bd
FricDqZigweF578BqxHWrrWtCXUUSR/E3wp7F7ENT3U5n/nwwtsRA9lOSIXhtRGtnppvqo6C4H28
lZzZmoWwbKkcV0pkQEyne6XtTs7GCdsan/9+pW7hcEROnWD83EGaenys6YZXIR5hWJaA1uLuASWM
6jYxK6qE8H67oe8Chb0qjm/LuOTnu3f6WoQYqYi0WEorhB8DRXUr5sUbVs7KEvGuDiiHcfg1FGsl
iKO1LNWyLmjlg50/OVsp0bXxgTNAUoEn8oG6nG9BK1VK0SRxFyACCSY34t6/PEBQfNTgabgNimCC
qKA6sjWQ+Ae86C9BrW72+/b6czPs+rHDFiPtAmcdD78OgJRwRpukqxMD8IbAKE9SiCpNN7RPeOtS
6fW2oJWV0mTA5REgAMczIoTzlQJwl+JGh02QmG4Y+cqG6bE1PP/96i6klo2uZyWG7+mb1P/Q7yUt
+Finq8/nV+V6/DHp8r7H+LL8XakCEtxenRWNBPgBYqaIUPPqYsFalkyjtsc0bwMQq/xgZb23esmV
WmuPHgEbdsfKpZ6JEp69TMs0BPuzNkjYXuneKd0VbbQhY2s6wrEtjK4wzQHTUWI/JL5Edw5zpWTj
cov2+cee/LNoou5AF42kQiF7GwxV7yaF5IJVx52M2iPJX4WdmmRrWmuXBYYe3yhUHSwq70azRDPF
qCJBGVnhD8Ue0LAxLlP9FNNwfBwIGx+o0tMteoQF1hkT5XQWAM39hyFOWE6pJMBHlBYJqirVX9B1
3AzxmuQWiC169F2xnL99E7f7kJrsqcTSx24uNWPtDrbZ76WqRZ+7kEw5Go3U2b4yrGjjnVhuN84s
wMkWL0lESQn//fpydFqSNAzr4rBjPeya7pNpEL8qtrroLDccchCVRUkJ1yKi+1I1k22kNSGB2TyR
IT7lUun3oLZMwJOQBcDmbhzjVXkogEWpKPKiqCWez6vuUME5aAkJWBa7wLI/WOmbOnyWzF1YntQ+
3hC31GHYZBX+H/QxYkji9MiYZsYwxdhmsg9deavF8PLiQ7ugGSiiX0j/IDIyn02kyF02dJQEaDzi
5/ZjnZ+nLadg7SQ4eGZlpMPhHYhOTV2XehUjWxaUVuOV4OULu1coNy9NJf+2xvyAcgovF3wkGQkO
CEKdg2AjOpRllMRZGrCmZAcL9cOJazaK+VDmvbYbVfD2NrYOoks2tEdmo0SbKkq0R/Od78DXyn86
OqFNmVRKn3KEiVxCnRTI3Yz9uf2dy1UHHvjqM9X5qisoFQsZypSCeoyfWz3/I6FJitpZp9tilmeH
992CpQDeMvTMswUxhDSDM6p4mdSzpezu7lEGDWShxw8vmwagyRGdmSlpDHOo1Cpo9lL46pTB/V+P
TDrwZaglWSbsY1XJmF6zKqCdZ1Df6L37x0cWHVYsDDX42sJFzvrOklmX1oGePJJjm/2Lxb8eXnhS
Q1IbhVZj+NF4NbI3thGHWtlbzsDDc0UAryyqZMcskZpEkuug0nyb7CJrIzS+Mb6YuGO1lCdxiPH7
1NdDt9+wYVduwPXnW8JFzZukLHrQ+wR6XZ9oi/6VTuONk3W8vcdL1aPAQ4HiAUgUYImPnOjVI0RY
NTaFbFRBbhynxHCnKkiMynPIr9tyPiKLguJBAYupgwDGRFWpmOPOtdBkkdLkAb5G8+zG1jwlN1PP
Kai6j6XE8UpQdO0oNNdj7OSVb9Khg24Cj/E7Kh+qixUP37VwzP5OY0Je0H+kfy1YnByULrJfGLGG
fU1gxcjRkKnuUGnWlkGxsiPIoHEWBB5bAapgrpN6KdPlyM5p0LX9SUdv+COjyeRXofbt9lqtCUKd
LLL1AF1piwdbz4rMcpKaBnWZd59RgyE/WugMcJ6UcqumZGX7sevAvupACS/JODR7oElWSnmQDsc2
PUXlU5ecx3IjcrByVTgQhz+gCKOiJet85ZBBQsfTzMqDMnlS7H26Vei9tmDX4wuahKGVpmkXGJ+w
s+p8YuTZTjeu49YUBGNSY+2AimWIkJXD+GJW/u0tX9rIqCCCq8ptJgOpF8HKcLJWjRtTG4JEd1X9
O7LNMGSi+Nf0flvOchq8Uknm7X01jUe05zvRTElmGaD5CQpyTHZptaFNVoYHzo73GwewFolDYSNq
lSV2rddTMLR/42N1b4WHIvMe88gr4FYgQCHWqQyd0aVy5HRBjX4V2lt+N5b2PwLA7QRYMGKCC3ug
A8WkadA+6Ot31Xqndz+oqIpA5BdBCdhKCKPOV78aJ+SCpREBuij00gN6EGwIWF4ECOBuFkB8yCNp
wintrTQCHJgNgZEablQFtnwJs3vLrrFIOqgGgewC7B/vqoBYoaipIxZLjKBBT1Tov2YjAr/USWiI
CIIghGRBbYMk5HyVppbGqNXKzMB4quWvdkl3qVPsDOXt9lVYwH34PBA0wG3AknELR5AT6mETs8QK
qjhQfoN1W9L31d9ufAdz0zEqNry9lasBaZwWClGcJc6jz2MEzkdIa2PwywZF/i+2BZMBVgLJWzyy
YtBrihy7kIe8Cahiup8cdi/fMpYL4yPTxr1IDsSaL1eHPjFVHDdNABy6p+7QxGrj8HLlMLcQeOIW
h8pWwUoARPNcADihrASl5E1gxj2Qri9N8lIXj/YX6WuZTrvbm7+yGzNZwhnLMyl22hCypAIB1MST
2L24Xb5c4ASBM+fwMITIN6QPkm6O9dQEhvzc1trRTjt3sBSQzmx1cVqbCxImYDUCqp2XoArrVtEM
LkyFaOrPxjxE1uH+pYJ7BMXloO4NyZn58BGCJFJEUh6VcltrZ9Z32+kAcl2NL2xFocTA3IWkDfLp
USIetTbQj2vHCuYtqqzgCSyD2WWpoVVYl3YB0f8U4/c6fi+rX1T+kQ1/DWWrQdSCKJNvO6oh0K0Y
BgmYk7iGvrKnjU7qJ0QR2sAZHDfXdzI51ucR3J+N/GZSz6GnnD6UvxjzytHrQ59kF5RWw39Dhe3t
fVsUjoufIpyLonCcVpW0NhitEh3Snzvpx5j8INJzSnl/DqMJpvhFTV5vi115gnCBwSwC1C/MSpFG
FgT6WpWlMdTQt/oHEDDAqdwWsLafoJBETg2Hhic55ys8lLIm6aAmDCyr2bHkWDnVqZsqT9WPmZPs
C/v7bXmrEzJ4GQF4OnjJ0FyebLOE1opTB6FhvFRS6A/l+KW7my2F7xbcC0QjEMPiWnAuph9IztQS
7heIH6TyIG2Bsfn/i9oVZbewzGBhItghmAb6BDYJKQqrQK6e6tj0+/Fzaz+Z5UvDmv39KwbgpGPy
/C1HhM6nkpd62EaqCsc+Ztpu0gvVjceeoSeotUVMyzdbmBVIJHkNOUItMDgFUUZoFGYy9G3Qg9/r
W54O9U6J34qw13yVRVsU7itryIGIKpKrwJrAaJhPzAQwx8pAuhZIDBDXBBzuD7Z6jCcQ/N3tMWHt
cBw+CnvwHAqGdEysWO8mHqSPdrRpvM423NubtPJq2B8QB8Q14XmIFBy1EiZZPFpNEBYhHiY/rrYK
0/iJEvcGmEecAxzoZfd2h1AyFFLeB02U7cFS6FpkeJY7cuxG5yW1ik+mxpgrR/L9xw+uLLj+4ISg
+kAWbpIqRyNakUxdMISaa7Xf0GrZi0bl/vXjPghCh8DV8xqs+VmohibstBKxveSr8mv6ee/mIFqP
0mOoUdT1LSD1vFLVLpGfDroufYRR9IhA1sazuFRrcxHCs94WtR3WUJjgwuy9qbCP6En+CW2jNuAi
KleP81MAOfAWcGvgby4gsC0b9FGjdRLQsC7Q62zoQIAf6p41tc+WU5x05VvEar9Wo51dmdETC9Px
Z5SQ/JeNrhJ7JzV7dwDNyqEy9QjUEErnFkWu+21uR3uH6lsIueXzAg5VbCdHmSPyLz7gkUp7fZyi
JEhIdoj0yrOVQz6Np84eTibMXiBTb+/1Sp4KEqElOdseD8QJJ6ntGHVAUEqClMqKpyupW6hPrt+U
jk/kst9ZNOpdVXI0n9gm0GGR9rti+oA3PO12fZO0Gw/siuGAD+LEYBZAlCgdF56KqWbIR6PMLCDk
y0iRrJN3LH0swge7/xQ3mksVeddUvxxzK8m61K+ovoay+GDONBf15PGk9hOz0jQwQM87lcMbiEcb
N+7tyk0b7Zxrtb+x9iu7jdAXgl/oxbZirqlqWWboG00CtBZ0x/pxKlMvdo5dbPj68Nbae136hH5Z
vqY+UBBw58o3xwHVquEjfZmMnpp9u/1BS63MKw3Q0hn+FarXxChpmoGmYwq7FP2W93V0jLacxJVb
PxtfeFcY+CkdOW3ToGHntM7dumVuuslLuzUL4QCVqeGkKNpPgygxdiX7qWwSv2/MQxeMsiEbzcgY
6zQYba8qToN6sLYAjauTAIMdN/nw6ItlTZEGby2rxjTo3om9d5QNt2d1BlfDC/q3hrHpUDAsBfAJ
O6BiQZG3Rd+z4PgGDylPuiPDjCMFrSbsQ2+YNDIlPQ2S8aF3Srcx9ln3hL+Wfsyz1E9zz2rP+vRt
CLfI/1auMshSeCUplD78O0Gp5YY6GJVdpoHqPBnpPpkyz4KpJL+gmmPjvV8VxZ9g7g4gli2I0tUO
yQCdYaNKPwr9NnXD8JiGbtndnfHRwAv3jyBujF75dq1qsFwvIUhXznb5qT7df/dNPOwIziK4ZokJ
paGvOqY29OPut+m+3zhwq8tkatgOEEXDAeC/X3191TeolzWqNJA0Dz2rpWftJ7rY5Vtd+dbONXw/
BDmVj2S2cObMRGcl1fF4jINvOcjZuqjmv71QqzP5R8QiZ1UomdqZJgmifIfdLtSznXhduKObJizf
UcF4AQf6fyfz8VJerRkJx7CPTQcQDcVtyJ52+xENO+/tBsqv6bUUQRVUZc3svLNJ0CRu37vFVuJq
dRZwk+BQANQHoMF851PZ7iXZjNMgnDwNEajBzbOTUQS3d2V14wHDQpgFsOwFUAK8ywXyiwZ2BX2Y
zeirNZxAh3ZbxppOBpcbJzwHhAGi5jOBbdRqo1HmAdpNKcm+28KGrq3U9fj896v9zivwVk1KnQeT
88UAO2qCoF0ERH7qbHUM+nCChaPlfIQIEZcCCEjElZRZFiaWHRUBoXHtWr3+ncY2eouonlwCo98W
RxPYrFSLD3nZuA3T3Voju9q6t4QMhw+lh+h4DJWDmIoYTkmontomQWJLDXeVtbfJhjW5ciwcWDQw
aGDZwi0TljRNh5YxI8sClZbPZRj+Tp3mlA3JhjuzcjJ4xZIFT5ZnTEXXXM1q4IZJDTHx75/GVvZ6
a3T++9W5SKaqQh1ilQWx+jm1gi3Q+9bwwrHWBkAVKoTNAmd6c3Ym/XL71qxtwTXQTPj6Hr2vorGp
SWC0MDVeJeP13jpNfoiuJQgTmFCopNaMS9B3mb7r3+6dACenQ5aGV4FyNM18+Tu9cmBSQrWoaXVQ
8y+tqoDs/u9tIctNmAsR3sfRrBq0F8WrAgymR7VXvdgKGSz3YS5BML7DIZRqfYAE2vVoZPfiOJ5Z
lHfft7kQQdmbdZ2beYT3Fz3r4/I0FY/yFhfv6jyQHpU5kTeypELiTBmjCdwR2A5L2k+T4vaoi3fU
uz0hzONKiPAoDpFTIuIHIT15S+L3KtwITKxPAjYqBw5qC/aZiegGkwesk6SmXpUxVPYjFdRsvb0r
zjSfx3/liHBb2IwtOMNhQjTfSOvqqZ+zw9Ds7X1vefUb2qaqW3jblcTmXKSwP4baTQmqnkmQ5LVL
xhgQ+1OXPUnE8ZAdKpQ9BYts2lxu3x9+CecP2lyqsGHa0E9NP0Bqx0nB/HI8WtTV7092ASSBskIw
taHr2aLFzlg1VtQUEpazBxt++KzEv29PY00NoMWeA0Ofg8fE4LWkV0UbJxKFmRy7Svg5jP1/IcBA
zJXTxQITI+zOFPZoWURYFkjlQ+hIvp23h9sSlvaxDh2J51ABbwYiSoKEwRrVCY2GadA2PtWpZ5On
snmYSOI5yf2T4fFJm4evkO8UsQBZBty2WfZRECnFTosfrcncmMzKfswkCJNxommkjQQJxXOl7Upr
f3utVoZHJJ83BtHxwizC4BJhZCw7OQ7y+lR4ZXq3warbiOIihoayc+T9hIcx16dEkWNaBqz/ScFl
9+v2168osdnwwsOIzpZlXJcYPk28ENebmL1v3tuTDDlskGCCigiGPSeYEx5GBEm70K674iLrfpGX
Pvo3+AY5NurdJtxcjvA86kNaZlILOVZ16Us8kO+3F2u51QhGIEXkICANXImYYXPMjAJmlSaX5rdp
PiIzf3v4pf5DZI1jL3AZOFeFcFBbYvVyh6ogQKvs76Y87slnKa4OSHJ8vy1ouekQBN8HrJ44sWgl
PreGIpbaY5K1YVBLn/N2H017c8toX1kq9EiC3Q4IFPStOBe10JyhRNr/Eg278lexVUm4NbzwVOi5
zgrVwfASe7N/lc0G1Gap/5AgAcgGeU7eIEeEXedVnauVWtMLWlZp2iXOvjn0YiZ+eL/yAGcLvBoO
ecPd0IV5GEAwW73RZJdSylzDlFzL2t3e65WVAmMTakTwYCAmbwgXvNO1xGx1O7+8gL/aHdDm6X8b
X7jbpdPpEi3D/KJPO70/5v3GVmx9v3CngfDuEX7H96vDMR329sbyrFwFZLPx7GgopkZ3UsHYZQqT
8ZIW9ELsn0yqXIMAUJxsdU1YmcS1FDEwV+dDXmVKSS+S4xa/zbe7t2A2uqA3Ur22i8zM6QWMFdOw
q/W7nyDQcoEqiXPhIQAjgm871mN/nYRe0KeUEX/cYlRZ3YOr8YUt1pSwSakR04uFfmodHAIv2wom
b4kQtnmYJKS5kE++qPreif3EPihbnc5WtPf1KokoD9LRobAAPLykttW9j2gEHugMjTGMugx3MLGm
4+1d56syt5Z520sQrKAeDr0pRDNzAKGENKF45mIMA3orEz8aDoXxpzZSN9e+VdO9JK6AfYDEHxgx
CIPZLD4aqRpmBN3U6aWSfiZ1v81isbwkcwH896sQSdvGVFNLhmNWnU12Yv3+9oJtjc/PyNX4hjFE
xTjgqofTER1DN2FuyzM2/35B0xYRYVPrYIGizC81v3Oe6b1N2rEH0OHcRjA02OaqoGzz0Oi1ERUG
AYKwAGAV2d3KHOMjxovMNcoHYG/Ol8iKoyKLssgM1Oq5PJpbde3LZ3U2vGjrT2VZ6XkqGUFRlc+2
Lv1xLPIAyigfIY2D3RH/9oYvbyR8MPBwgIUdfj70+3w2lNF2UNpwDKgf/yrjfZd7o7MhY+VQoRqF
13Qgzwd3T3jAM5AzO7XRyUFafh6GnbYFT9oaXzDVGNrOq1TC+LEWlM1nVdvYcb4Gcy3iwBHm9BKo
/4KdxuVfXwrCXTJqdkFenDU5qk5DUj2DUvcPKsb+sqF6aPUmfnDiy51bg8oUcDECB4WjBhYWYWti
pZPGKVbbQG6IW+iuUcWubH2Nuvd/IQdYOERneL9DcXqV1g6SLaMgOkEhdN35GfNLvXTPt6Usbj5m
ARpllRu7ICsVfbRwaC2WkaIN0vyAFGJs+Vp5r/KCCF6fztmDOLRCeCNRqdfGCliuA7Slnryk9cfY
GTfOwuKscRkI5YNfBg0FUH07Pwuksyk6S+kAXoaHrDl+vb1IK6OjwhB9QDkgack2bdfg1JLGbAxQ
rN3tI7b7n4bXhI+Xuq6r6YThe/tJObTkXjMUlZhXXy9C/UkeambVYfhG2kc7Q79/ezE8Unhg4ub1
L8LXU1oCS26qY9A9KcWxi063F2flgM6GFyxEqpphF1oYHh0EbPuTTj4l93JoAakM1x60PoDroS5I
7BRhSgmK6gomB0kdutnD6GyhkVfmAAHAOeE24yKIQM2mGNSyH2MZdYahG0maO2TM6/qtWMXKMUWb
STwWgP/pnJJ0fgkMBwEE3Gc5yEy/HHx7qwhibRrX43P5Vwp36GSnjAeMX8svWfI5L/ZTsmEZfrCf
zJQ69gL5YL4PSGUtasFAwW2jsFSbgjRqp5Mkl+VerVXqh3UXxdC19Tmu7YNut9/wtvTvTJ0IjIle
ZqmbpqoSJFKSe7qeKvoO7J8xKr3t1HXqmpxIHFEPmMX8Oa7j5B1eqzO4qS730l4F16bfWr35YE9W
t+9iNT8gtod2FWNBf6CImb4keV8OQPJOzbM1OLWrSFbkpXZvBKmm1s1DZpS+YzG/0UZmeKbc25lv
5WO9D2t53JExks7wlbV9S5X4gCbm1C/lPo5dDVCUPXoXR7/UIe7P4WD8kOpucA0A31wid+20K2sL
IFs18mRloMfJqSbiaipRnlBXKLlNNTWlV0m69RYXMd3pcRI/VilpvCqm9bksxuk90rXuEf3mAXrJ
ptazEyX2bKmW9xU4QD1gINkls0nkVbSoXTtTuj0I9mu3QWnFb7m3QClSmHowaOXUu6AnCr1xLMwX
NMNQfqe2PRCvpCM7Q/fLEWAPRme4Uhg6n3sykD2zol+NHtpbANvlYcSjj5uLqBwOPJyJ+WGsJqo3
ZZfogaaDuwJ9A5NdaP6+rXuWF2ouQzzwfcuqCqCOQEl85zlmd2tODM+DTAhygN5VrKm1tVIrisHS
AnOQHmqvAM7wX3w/MFC86Bi9zETFJulFlTcRti6C4WCrQUs2ZmBikee3FTO4EsB/v9IIHQp9ImUw
9GAy/oB1yK1I5LIU9R5boaBVQYhdolwX7uICUdXpaMdAQ6YHqX3ph4MWouv3N1vd6n20dqjQoRcQ
Dq5GF4l0s6Nq38P/RYVa7cbVAwHgk1Rfbu/KwpXgNDC8XwmK4WB2iegwlqLrRlUNWjANmj9ZmVsM
z0w/Ke0Xkv65LWrtAAPCB3An8JTAOQhvc13IfSO3vRJo7HWQPneH28N/JFPE/UeXHVh2iO/DYRGc
OqoOiaKEnRK0dHCd8W/K+gNySF6cPjj2u1o/EPbUy5En1dauLB+H5gtKFVxmVrspD5T8uW+ec/Zb
m9CweMPoWdvJf74M/O/zkznVra1FDmaekM9sckcg8LoN03ltcXlBI4o08dyCqWougpoDyUhfqaiK
Psrj4/T59uJ++Hji4sJcwAUzTdQFilQystzKKp40nHlN9qzCdnOVegNo1ciR0tpTR+oz6ZNlg4Uu
8rt+T0t7ryR/QrAJRMWPIj+q1VHaMseWk0b9K9i0waHKe6OLoRTLnGyzhjN2lknluelme/flRZ+P
L6jcUukSUhOMP7K/vWbtdLXZjfRkN93dHsNckLh7LNT0socgDU8TeJ3TZHJvb+DqVLBOgIMBvrGg
Aop5fj9CvdxZ14vPIHq6NGV56lnzoxq2cA9roni5GbQjyI4WxKAtnK8waQsTbDT9s9lEh7pCArd2
qKeq0Zfb01reLJVTGP9XlhA2qIqocSiFrFZ603Cb0RmVbaXT104ZIraAzaG3DGeRnF+t1Ol7PUxC
48wstEtsGnersdraJEC1jSw6LhAyb4L1kMcEfRXw3pxjfXBlaPky7He4PLeXanUaQB7yHkIwakX4
lyQN45SC3fbsgAZYdiU0S7ktYHUa/BlBhx/0thCjUibR69BoJkyjpeg5IPspqV9badi4K0scBzrW
IP71XzmCE2apnQ14oGycEzv0Mg5nzpSdxi4tKhDprutab5QLt86+afbX2zNcWUJev4rjhtgBqo2E
jXIUEqPqxZTPLILn5DrK/vb4Kys4G1/QN3HUDCYbML7Ueprj66mXvN2WsHI3ZxL4F1zZSFaSOknU
QEJf7RX7ewJQ5W+yBahfWyYNjJV4LQBKQpBlLqQLwRprt718tqwXGr/cXVWGeK2G8nQkXFHbCmt1
PrwUmSxutU4+Oxr6MHU7Etou2cpnLbICghAhsBb2pdTIIeaQTDkciF90LDzL/KywPUmONdvYlrWN
v5qSeHWqyuoUuRiwLQl7sXLzp92zB7uKd7d3fynmg2iMl45D2uIRQI1NxOQ0nABv3iX9KdJclm0g
81dFIJ+ClwbUyraY2o+NPNYVNk1APB3gJXbpMWk39MzyDCNzgiI23kgHoU/RZI1Qf19qqTEB4mh6
SrVPpWdDPefDvV3XeCTmWg7/jqu7UuEYT2lqToECCqT3aavN/fKW8J5bGsjVwHcGqLNwS5KCgHVQ
qkBAwbyJ+qhpur3ZW+MLTyMb7AYRktoK0mxnGCBiovqWJl7ZCZiDSItzWlSOQJyv0NDEapyaJAwG
ZYp+1mkYnjPb+klR6/6WdWjhmWqFCo4NgEXdrJWmPa+kdR2iPoZxfupU2euY9Kcy0P5xtF9vT5/b
1HODdaYlRArmsQK7Xz/iAk/doxYekjqQk0+qEwNduBXqWhUFJByKkYHAAl/5fBkmVVIirUnls5n+
HbO3Sc38fugOSRTkJd2ISS2XHNMygZVE8QBqecVXHOVwNYj4cvmMunw/l3+G3ASHdaX8vL1863Jg
WQNTgSpAR1CyVgamKNls5DONDoqVeAXZxfpFI++3xSzVBZ/OP2IENTvqo9qqTS2f2yj2Mimp3dyQ
3F6JNqazJodD8UxOyw0EGL8sV3cZrxQxI5YoZ8s+RqpfTq6zcd62JAh3wUAlrYJYnnJuLGBw82Md
Ani5MQv+leKZvp6FoJHQAn7KswkyUt21Rj/bIgBZnQPUHhIkiHYuPPRoRERVCalynvSf6NIIi93p
Ns7v6hRAZMh1HuJMYv4li/rC6eJcOZe0c7ujjcje7RO1JUA4UWoup0bW1Mq5N97afVNvUCItq6hh
GKDo5f8n8PH71UnSqVkxtWXY5zp/ZMgfNy3eOc3qv1msO5o2alKn/BAOzVvWWj6R0GhWt3YySEVK
M92lOiqL0hzdBsjgx2ja29SJT9NyA1K9uggIB3CyDKyxmH8G3X1SGaWjnLt4Z0c+2F//xSL/M75o
r0TogDmGqamcE+VAkhPb0qir3w+MDEhrEXpfdFRFVoJG/0falSzJjSPLL6IZQXC9csmltiyqpFKr
LjR1SyIJcAf3r3/O6plRJpKWtNKbsVYfZM1IAAEgEOHh3kcafr/5xW4/f7n969fONt3GxYX/IRKS
ry1zdrKpKWJtCSCP8+h4k7nvhiQYht6/bWktikRL8ztbD3q45ZSX1gmDxkLFaT2xo+XkASmM46Tb
3kCUzp1GNOTaW5Tuq6M7syndRkZui3TisIkCmas4x7m412jtWs3P22NbPSzO7EjxBYvMfMrqWQ2n
4hWcCIbxFsd/kLUAOdTv+ZMeXD0RLRwNNpB9euyG6bEjKIpVqLlEW/jp6zawZWOf2Vp88mxj57yz
oqmf1FAdU39R5+MPVh2kJnQDpiqYIXISg2ywaP4qx9dKxRvg5fZ8rq0bFCERPyANg+yldOO2ajFT
sLRgPg0ESydw5UPBtt+STVrzSAi2IFhBER//kqzopTBQlcIoh+SRs1PTPir9Z5F8BkFIoIqNZ801
xzHm9NyadBizmkbjOMAaugjvDAhIpCAcGfXaQwwTELU61kZ/KNPKt5vGU+35bRwzv63jg0qJ3+Xz
t7ixvbauN47H676My98lH+JTFbcJXdba4qXrOD9pdOQWsnydq2aHhDuuSlgQbfX9rq7w77mX48TE
1tI0qrEzNX3yq0R/NQfFr1IRxGxLnHHLlLQ5WwBizYxj47TTrhieq8Ev6wPdap1cvQzP1lcmsRyK
aa6hoqOGEVTvGBl3kZm5VV4+kCZypxgdrjG4s9Ppk1FkuzYrnsVo3k01GBVYvmNxc2jQCsES7tM4
cxkbG6/O48PtfbWWL4LmN56jYGhGE77M6DmklSOYs7h8dleW0BdUdkQ/ds3D1KDrOo8ekhqxZ1G7
I0qgt22v3WPnppeXw9mZYvMuNeH+atiIgN8xJbj9+dXNDLKq96w8UDPSUW+iXqvgOYAjK/vlIEjP
885NGSr67RsdvyfJFjZkxd4i9wTaUjwKgE1YvO5sOJz3jlAchqRIFPByp/6qxv1Edwb5HG+BDJeT
QQp18ZhaOPsoiMXAX3VpKsm46phJjpkzp1+NPbsMHCeFnX6yIxWdWn3uA6q5G5Vpd3tKV2412MXw
cEKgjivrRKKDJmmiPFHDPt6bzDcSj26pe684xYUJaW8icdobnY6hKUPhkforkHUfd7sLC9K1map9
Y/Ec62SBpQYsI+Dp6f+fJqTbMiuUYdAmmIj4ixB36YdRstCfXHR74NXYQJaME9LiOM5yluFNzTS/
nwNgYvyPrzSYvQAAXZqVr+rRbW8kHXfoHBa1/saHzAc68GexidBbcyib4LmOKgXkaeScMWsS1ubc
mkPFuXPMfa2k7oymv9tjWTnuwcb724i0GkqBUxhF0Tm0rcpVSshlQAGaPPB048DZGszy92cHQFYM
BXO4jsHoQSI8J0cP44aJlWTKIlGCmjcQ0kvd+9LEiAJM2erOHMbkOI13CLn618H4cJYS7MWAa6JO
sQA2rrKUTWsmVq/O4UT2TbNvij2gPbeXZC2eBD0yiLYtQBnBCirNFVOpwHU0TSHTtEOkxm7Ku1MH
tE7PrKAvgTcn2j4X3a+WinuL6V7f5F5Lt5Zs5bTBzwBOAXkpsBHL0BTV6RVbr+kUmh7LuKfPpXd7
oCu+d2FA8r2E6D0gx9YU6sAgZ0Gl/y0y1c2bj/Lwwb2BHURrCRo2Ab2QpjMScdWjEgfudXDwuQ7f
OA3WogSwNePNqaMJeWlpvfQ7FJJbkMwpE0KZHtSn7FDT3Cute06VHVpd3Yk8mVHmNsazav3z8RlE
jytQMQBg4F6VXL6LNI6khUpDYe5a+x+rSpCX39GNEv7KxkLVDPVFSJugZCqzzvRALs41JzRk2UPe
Nn4zpSAg+VWUjoeq6R+MaKHNgnaZiSyPFPdr4MGlU0f10B5Oc/Td7E4ZATqMbUFk1nwPKE/gfoAq
WckTNJqeZNkIO0wEunEnSpd2Lpo5Nnx8bROd2ZFBsWLSMqtHA1U42E9WWrvdh0nt4d3nBqRIDsUm
4KMoDKj8Dh222RaE/5qAajEAUrsFNawDSyRFoumQgNCtVPWw1DJ1L4yucSvSpS4q3vkDjZEnimZR
72uz/K6Jgbh4OlaeAJbAdZJ+q4Kz7FUpuMM2hj49GEKQFdGl4C43IlomymCEZftQQ7yheCDtxhNv
3QTu3KVoj9Zu6VTq2jYG6qAyQlNU3zM9frCdEgS1RnDb0VcdA1ja/5qRTqWBx8ncqjCT6uA7tQd/
/IN8Jubqt4VlC5xduXlqt6lplkaYQcc3GLWX2wNYCelBubdwg6Gwff04SsmcpEVF9NBsfSO611ME
KTvG76GVuAmnWV2TM1uSD05ixFWBSyosOs3NNM+ugHPdShmtrsiZEcm3uq6ZmHg30no/1Y+js7GN
0OlhgN0MwakcOJgMxe0+TXDgYK1pqTxo1nS8vSKrZ9qZCWkA1qCphVKn2KlJad+jt1Z4pgIqYgG1
MLfSi3H3cXsWUv4mIM64/VTp9gFeS5idWsBeq/sQWHOp3nmQ8vPFx7H/mDACjbWlcA/hAumQs6Zq
VJyq0kOlPlTscLg9jrWFx9WGmwBvHzBES1uRUzPLcxLjCM1c5Xu+RR+y5rznn5f2YVF25pQuy9Lr
gcGhpf1g6xswwZU3L4LF3yOQ9ocd5xEEvDCCuNgDL18WqBAcCiVAY3bpjltidFsDkvwMug55DIUz
PaSVjQz400AIgH3724uyfEQ+6aE/Qq2lXIlOGCkQAA2V3haU6WHKX3oF8p9oDY6NvzX6WtnPHMfA
bXNrewc1dSBm8YJfRB4uD0v0+zcOSLt0IE80QPBfzV7x04FBSDC4bWj50PW4fhuSJi8Cv3dWazA0
oRfvTrDx1CVgJuNJ9pojm+HbNd2KdVb9GxQAYKoky/+lfVo6Yqj4yPVwHJ/tJEi7jZht/fs63qhI
fqDJS9qdJR8X6b1ZD41kX2WuM2xM2Zq/gfoOJ4C2+Li8P1E8r+2sqrSQDruu2KEkwbONZ93a8p+b
kPZolgxDhhYgLUxA4z/7o3ZXJuiL2HCytYkC4wMBpwEEc1Fku3Sybo5Bj6xpWsjbunFTQmfPaest
UOCahy1EbeCNQdyG99ulFTWtKB1FCkZFQoN0No9O5vh0UvBGTJodtT4oWY2OSxDEA5b9Lop+Ddwx
zbZjaO11TkipqfrzZIe3d8x7xHW2Zd4NYHGA/0c0g9tGHlBFqlZLhHMqcq8h3gBKIv1YTx7XX3Tq
19/UcldRt0096C3NW0QU0ppdGV/+/iyKsttpairaOidWzvXfTt1mu5rZW4LZ0ml3ZUXyjFy3Swrl
M+dkJLrbzZZLumdnPhTZE2EmAumXjSld3qRXU4rQDRAipEWAyr4c1QCEV103g30yIw0gIh3oFmC/
wMhmgIO34Q1x7UyIe8AGxJ5otX3MVd58vv0jJD/9d8xnv0Hec6kp7LTv7JMBVLTGZrxddcdD1xJ6
L7QwM2r/tj3pGPmPPaCmwGCJHj85n9ZDmwail5l90msRFKx20yjym3grhSqXiP61g15kbAuIp14l
glukIrQ+gp0xLp7AcAxB06a8bx2AjHuaPHel9R39Mm9tZHi6yDcmdXHHq4U9M65dLqzaomxdOql9
orP9yBp2dFi+kU+RX4TvAwSECF6DKvt1oo3XulLwxjJPhvrsFKU/R3fDGGrziZezO+SB1g1BpDke
MeN9S7boTqSj+l/rJl4dCyAdtE/SbePYAP3UI6znPU6zOf9lOc1uNiI/z+qNxMfqUuLx+z9b0mxy
E0zbZe+YpwZPXBdpx30b65+1Yv7ctsBOxWN5rKpuZ43qfkYy7mPXxb8jhYAkshTLWGUOnCSJolZj
inlKxnvxhW49dNdcxTn7vDQ4NcrQgpfg8+BddncG/vjofsNtjeMFzx4sE1iOLl2xxteHaBysU1n9
KNrBG/ODofy8beN6DEtEAFANYOPo/5aTE81ktJNl9eaJu8w4Qj7m9uevfe3y81KwZk5aGXMHn6eJ
8q3Q2qe4Lh8UTdzXZrXxeFsdCUQ8sCBL96tM18TorEHtZDJPs9NCkjdx+Y/bY7k+bjEWsOwgdWKZ
KIwsf392kSngcjcKvUPDIzQRUK+sUTPHtdlX99TeOmpXB3NmS5q3upxT1gMtftKKeFfmwje2WH6v
L8zL0UjOlYimHRMTo2FopbX8AvoqwnnsQJRodj/tLQHptfGAgh2JfwQhC93L5dzNmdUm1sjMU49+
1Tpy9vPw+fbq/Ntgfnlyg2sb9Le4Hv7VI7m0ESuTPbb6FD8DA19bUCynxSHXqs5vcVsLbzQ6A7hr
ew5ybWg+D1af+Gys42Ml6Oj24Nh7HpXaOKp1lj8XBcg2YpvrX1nKxpeyaKc9TrDha2eD+6OAzs6h
B1zvUFETUh6zE3m1KqBbnvKkciPUPgKukjrgVju9iEJgDaNEBzQtiR7qtu73oNnpDxkauXzbhMQb
FYkdFMJiO9rzwZ1VntzxjKNbxBo7VK+t/hsaUH9ZsH4vSKY+t2bDd7nGnYBkzre5Vtt9k7EeAjYA
tCmdPu/AZq/fd2Ao7d2o7hHd9eV0ykYzPhm54N4MMiSvhqryzkjY3yNUBFyrTIgXV7Tz9TpSnpyp
GB7Qs8CDBl1X96TiECIZQH83p0Ppm6hmAJOqo4svU0uvHLvI1dIkCZyI0d1kadWnqEtyL+m59Rop
ZrmLUIw76L2h7EsRZ/dVzVAWmUftWFv6X5UxJh4ah3V3Kuc4tNSo95RYaz0i0sy1G5LfK7X6dzyQ
xC+E8oLE6PwTZP63fWhthy+tDSjYoJ0Yx+6lB1ktenx1IGCfo96ArAq/N0zqck3/Yk9iX5D+Y4lS
XE8LXQkguIChg05Crre1liDGQIz42UqSXa4U6BGP7zNr3BjVddgGM0tBz4SqFhqEpL0Xt6A9V2cz
ftZBJYPURvKAxT8Nnbm7PXtrexytVEs8vGhJysNhEYvFZGD/QSxljJDG3upyWrtMQP+2cEiiHxI5
hsvlAStiBH5rET+zqHVLdXZBHe5VFmhcjf3tocglqfelQacTcieoVqLbQZozp4zGaaRt/Iz++oPD
xj127n2FrCnecK7CVF/kA/AR+nfe5o9Rpm6ko9aW7Ny8FFl0cdelYzriKJvsb7OhvRpJux/6rZzN
2opBjxqUnO8iZfKp3LMkp1YZRafSLv/RwUvgtiTaCHbXbCBpCyvAAOF0lvZU02q5itKrctImxdWQ
mmmyjezJSpCpvcuX/sfE+9+fXcyky3XEMZ1y6s3KdGPw+YFWih/Qn/hFq7vQbCy/E9PRHHG8KcaG
9TWnRH5tiQdQO79KFnA220ZqVdFptLIdy75XLQ+y6TubN+Zx1Q4SbMgWQ4/oqgEubUfaqfkcneoC
VPziCyiP3M76pBd/3Xb91fWywAVLF6I8JIwuN1k1ZZUw0U9yirKA8ke+xZu98n1c3UurBg6khTjy
8vvY1ym6+J3o1OWf0Mqcf7r989d2Lr4PHCeAJThd5VxHqsyOXUSpcsJhrsEjeuoVCo3vZsCOHzvK
e18Vue1CxFUcgHggfjGM9gE1/C1U6+pAQUiBdyzm8oo+dJjRe15oHF4pfOvR2OrFfIdhSeEOgHVA
FiCrBxSAnKUq9WagI6XRaWqTKtBSc/ZKw0H2rQAvCMtI9tc0FIWvFbW9R2MluEH6iO2rVDVwx0bJ
jxZBxm7kceVZogZ1B+myPZg9vtlNbPucRIgMOJ/cvFSgvld1v1LHuE9742fHO/1xFlrn9yxFB6gx
DR+/sDAyY8kxoGnuSiFar0mRMtWOTgrIs6OUBnFmhWpRHm67yuoC4TLBCYjuFChgXXoiolRttlp4
CrUjt8yYV28YkDGayy2yYB//a0EGNgxxlQ2ZkiinKBr8ggPmqGuIlaj1nM+GZ7fFfScUt9EKn89k
r1vdc2/Y99PgHGKzOJpG5y3kufY4PKIUFfA8PZB8i/Nx5aoBeQrCgkVJxMafl7NAjLpmMbHhptWj
afslAXPHtBHorMRVS2eL6oCjBa9xmWEua4xhqlSinKbuU6R+KbLM19TanR1IMU0bB8DKuwZtNBR0
aUjg4mUrBQkm1wejSLP4Oa2wqvU/im36Cd936X5SNM9sjx93ItizscOR8gO243L6WFfUAtysymmc
nhiQKz9uf37VhfA4X5AceNoCb3H5fST4StFrg3IaRoPcK5GpeolBhccq8B2xGT19eeto4Vw27CGy
7Havz1bmx230F16xsT93NApytOe/AEET/TNmFvGqXO/dwVJaFAJ6615v6ngjO7rmU2Rh+7chTbvg
sC5/dI3YUhsyTEprf4lNtOhoQO9EWxDclRsR3O7/syIz0hqTwnmVGspJJXAsj711wz1jGxmsVSNg
6wL595I/l9e3tY3aHIsCh4QwHB9PzNxvU0gWQweFBHbdbMF31rYKHuY41JHzWYL2y6mbIXOIV1Cp
nBSTuRVSuoPzK+NPbQ3daXVjq6zbQgaSLoq7eIFc2qI0yR1RYmzK8lDrYpfknV/OJu4CsDj3W2WV
tZ0JtND/zC1/fxamZZDArYwMQ5uZ4cZk70ytazmvrRamjeY2hXd766yaA3wVIPkFCSUX1ehAHCaq
JfAsQCuDExQCRu5eN8DSuIVnXZlInPTQWV2ydUu67nJkRtcnTU0Qm3XJAKqV9K2P6H5Q0qARKQp6
88ZxunJxnZuTHb8Z0rxM7BE3/+yCh6z7oP7icm1dfF/ywcwSuTWZ+P5cIk5y861yqsxo868BcKo7
GqDGqLLJMWC7ADSLDgMQ+g/N8uPSnfdGj+AkwDGdcDcdcPUNZqDmzovG6jc1712DZAg2rNdxGB7q
qgKuM93Y6yseg4GjYQHnLAo71jLvZw5qTqOmpiUiqjna9dDczOo7BQAsniSHMc4BytnCAaz6zZlB
aR7IxHpObTU62Ur/aHDnrigwbgeR1TT5s0I2dsR7SCiFjCD3RCIc5BCQW5PfYkC3RAWfB8x7b6A3
vOge6VzsVPFmZi+lW4PmbgClVn+oZn3PNax7XG2pPK3OMaiooFEIvrOrJOqktAlYc5dnTBq5uvLU
jaAb3ZktdIC+ZsXGPbTsu6vxLnpeeMeDE1QOkZsKoFy+vM0AsvH1zAhs8hCPP0o9dSOcA7ntRebG
M+1dCOLK5tKVD2k2gFnf+7LOnIj0tjp1ZROdEvNTOXK3Momfglhm1oHsa0Nr/Mue9gq46vDfBn3n
uD0USKsp9QQpPaUQHs9jt0zwxpsfuaX6DnRvG6I/QfZ2X46HFt1a+Uw9sdAKRAdl0Dym31v1fapO
uCsSV2nBkp+7arS3jSeGN3c8PKXpdyM6GBzavd8V5+tkHOf6mIyDf/vEfe9gk8cO98KRi3oLJkDy
Z5EMeGz0aXSKxzfRB/l0QkuwayWzS+Z/zKlwO3LQzP5ZMZ4KQENKniCPMgUaCBirQXVNlYExzj7c
/lXvjNJXvwo/CbgBEA/g4Xm5rSM9m0ySE+dkxo+j1vpj99VBxM8JWp4gzT7NChDGu2q+L6s3quFO
miBRVH9T1NkzDCgCsL9jUXt6WnnzGPat7evQixTTbmp/RezBKXU/qrcyM+96ndc/GjEsvBZEtnJY
3ka11TFmQCMcv6ZgFSgAUHGIfxXD7GvkThleC73Fg+9rWz2WuRVwGvTI32jJnqq7XGdIX1IQ8bwZ
ZgEl0HuiZPuseZqtz1W/7/WTKEPhvA76YR7f+jY7msWPvB6R2rUPVbIRIq+UO7Ul+egALrHQCxvS
9Wjbc9EmItJRp4bMa/KkiLuc309NaMDlWfXa1j/19IhCx4dFeJebRseRDswbWlos8NZcrr1opqHp
Y8DFzOi5qx6r8LZvrQS6YHxDaA4mDqRmZIfXBe+TrqqNE5jKHp0RjJ4m8nTzB+lQ/h0FXQawJCSv
GlksAZXoqm6ME5gO/TZ6aEm98eReCSkwkN8WpKtvBMlqL0RnnABTjg0IZtGvt2dqzQAon9FRBCuA
ochHg24W49gaxgn9Y65riewPBmCj0wYLgTfBVXqMFiCUEchOn3LwlR7yf/7g1599XZqephEO7Vp8
vao/F9qTLbZq8ivXIjLbSLgtnSJwWml6nG6ifVzU5qnq9Ud97E5stL+wsfrMtMifrPgwGmKLKX/N
eZH6AMwJMlkgwaGXewNo14H0DM7bM4FLUUBxqOzHOCgguLKxOlemsPEXtTLc+Lj5Ue+4NMVMJEHS
ustCld41BbCBu7nbAKBtmdAuTWgQCu17SC+ESTH1x05D72ADOYZTqdlbsIKrsA2jQfpyyS+ABQs1
4UtTc1wWLE5gSh1ivx7avcqY5TpmmaDPgv7ogCG97X5Xj9DFIPiQoBKDvjzo7FwaJENt0MipeMjT
r4l5R5LvDTZQupWvWhsXAKMgv8aVcy0rB9UELe86h4dAbTS7Nsl3lS3u7Wr4B8+2g9Fav24Pa23J
KGjakTVH8ukKQ1XPdIgjx+ShmExQ+yX8s4j1U6VtgXtX7UDbDG8zdCSgp/Fy+jItx2t7nnmI7hS3
EQg4/6nbjfPtagNjieiZDcn9WAxkOotUHuKF+EPX468zNe+AfEBtvf1Hi8snUPMaG7tq3aYOAT34
BChdZD9E3WMqR53jHkU/UfJiDhV4p99QCNH7e5DVb5hbn8b/mZOZR5Rs6tHVQTnIJcFrgreh2tfQ
UvwDpwDDHAJ2nE1YssVJz+JnIJVj3mVNFmaQpCxGKzQmJ5yHrbTn2pYCpAa9jriO6NUeHuwpIpRV
VcgF2MH1eDa+sjrZ993nNMKRe9vRV41ZUGwGZBUtDDJwbjKKOEN6oAynpvFLHaWpMj06Q+5OyhZW
fs3U0v0FnAW0x1HFuZy+TK9o2uWiCjuB02h4nSDoKeZ/8FS4PaQ131s6xBeqQaBX5dxRbpQdp1Qp
wzqLyU7hC7nvbEA5mfwwNfaCqPVBbfV2YyKvogjsMiBzcU8CKY02JukgTBQmVIvBaqs9EOXB2UgA
bH1+mdwz36t42hVpHVdh7Q7MB5Dz9pytbaDzXy+5tslKoWglfr39VtZ4t/WjZ24UjrdGsCzb2QiY
0WSduYxgTgNFbDYybn1eOnEGpjd5g94FkMIclCc00d6eoOU/v3j0YHnRlQYEPJQLAFOWJkgFuqO3
TL0KW2Xel/ndOOyq/C9WfirGg6Ht62nL4MpuwYWH1wnw14jenWW8Z9PVgX276FhThIVaA6zbxsqD
xRs07pea4scT+t9vD3DV3tIIiMsIJXE5chibuYzqboQ9Z8deUP78WWy1R7wzQUiTiHsIsYkJmMR1
s6kxkdRUwPMV5ia6+F3Q8ivegD3lAaSEHvXnJlECVg6ekjlf2lwJGiM9ZXwC3QJAQEP9rBmoGlYp
YS6O6e5zOc/jfWcnPAb1Q1y9YAkJeLTtjB5hByL3FRqkqj5XHypqpH5Vm2pQFWnjmvhPjlGhD64p
uvQ+Tljkjc3An0Vt4luVwgqvUhp0VqlxzcA+1yRY7dIzY93PkDc15zkokEHpXbSZQs+Axc4hUdX5
AQ865QjkXeRjmdgJZAUF2dGBIn8NCIqLckTEXK3O3wa7Iye1Jm92GX2rUgUqDCxvgUFMuRoMigXR
YQuaniBItPTCpcz+RWgfvVJF1VxnjE0S4OH/2awE/5RVOgtVkjiZz0zoFUdz0hwZoZObkJjcob80
+u5wTevdLoYEqcJTzcv0wrjLM2tRIyWNS6A08ZSPE/WHkg9PTZ5bmJ6h2XCxlS0KeCJKL0sqE0U3
+QSw+jGjeF/h3uwefuaCbCSfV1wYTazAE6F+D3oQmdzRaG0oVRh6HsZ66abzG+GP6XDXYwJvb5WV
wxKJSpwBKJ4jEJBfRGyYuyZq0yLMJlDK84eqsYHi2ABvrEwWYgC8SHBV4tFFpagtIRQ8s1WTh3ly
jF6saSsZeH2eobUcePmFbQ+vUukyLidjFqRWstCKvww8ciH0ENyepbUBgBYGXdhIC1znN9DSp6ZK
UhRhWntG92puVVM3vi9XsKs8nfKox/d1J3ACpCD/Xz/fkCLz2OGRoU74vHUP8He71Xq93BfSUQjm
IXTAQcsHCSD5PhFTFjcJr7JwNjtPVN2R0hNCdJx4R3WTHHttqs6NSRvPHjIj506Zgdji3sZxor3c
nqu1jbeg6pAmAO0Qch2Xd5XO89G0gSgI2zgouXA7Vro58cvdbTMr+w589GgWQgyugp9FWpI+aSmq
Pzm2xBz7lBQnvTEO0ai9/YkZYHTQ9AZiI3lpECfWiqGneZjQLkStwR0G7VAZW5xCKxHFQliBhzqc
4BpiGaP9Jl804cJJGVzN6QJzYIFOHpP5ZDJwtfSDG221wq04wrJECPWRtgXZmxQkMb2Az5GyCZNn
JS+Cpiw/vukXXfaFqgX8UxCNufSE3GKNbZVlHdIK+TrX2CqbrGwbgyJ7v5BAYdPIBEBp6VDOW60K
Dc3PP30aX5vR3xJXXvFmAwgzUFWjmwjwPWkMtd6RjGVRFYIQ8qWvAihvAZKq2O78Qc4n3CHIBi6E
k/Bq/Cm/iKyC6DWD8FY45pXX4Z/wtievLffCQLxQBUA4T67YTwJLVEAFI5ySzJv8cdqaqlUD0BmE
MBkCY+TrLpdbVXDCAx7dhKgH1X6Gfz4+ANzneC/i+MK9Lu34jJSONeQNJsjSDl2b7Cg53rawttjn
FqRrtrVq0thxj1cJuOZiS/MRNAVK/ze0TG4bWpsqtNI7Dh71SPbIEOQknadmAslhGH+vk4OzRSy0
+nmE7yjJLHBqVXqfWEofq5Np1qEoX6fa06ytjp8tA9JSs4FXXUJhQM/3RN1HHxOXX7YCyq5IF6HT
B2pAch5C7+pcN2ulCkXa/KICwb1WfDzkwQMAUjVLNQTnh+RMaDOegVYaqpB2gGYD8LaxwiuudPF9
yZUEUbukzfD9IRFHrgxfkMPZmVF6QJZv4yZcWYwLU1L0hhZg5IgSmJoaV4Xg2Zfbvrpy0V58fjF/
9vYsu1krGwWbwoI8j+1GqE5t9X2vjgCt4ypIUpDol9dbSZs8aWOnDHWzRLUdyB7FmT6oObM4FVKf
gKGig9nGu0O67nKrU0ozKrEieh3MQrwJXd91bR5E1ZbCwep4Fhg5PAvVRDnpREYrAajXrkLGH+ZD
xzeeNqsrcvZ5afeZag05V9PE5wU/WmogSDA0fOMs3BqDNF3EzPsRufAqLPKdne2Gw22v2vi8LOGN
18BQZ8yqQrPwQLCqbOE31vYfUiYUXXAWEhhyelaL2oonJVyqLvr0aRTaTyWN0ueWx+pRp8O8cbku
Uy5F8Ig/VMDGFpKcqxOrFFM/Urw0QSBakMe5tRJP473j5lNneQSXlR/x1H7LaKptwdWkmUQhDjTp
qIQgT0MAEJZLx0MUo2uJgKraADjua7/FeiZN5H8+v6BuwYmPBhPpLtGaxpkngj5ta4qjVysfKSLF
Jk9dY9IVzzEG42Oe8a/B5UUN4kUbkL/F+8/Om2FWSqJTAayo/mBVT8YWqkvaPf/5Pm4Y5J0WFNUy
n2ffbyAKWrS5isZzkvt18hwlP5fW+9vuvTprKBgB0IcExJXsWGN1mlIMJmatMlw0Nfk0Unc6Bzpz
4yxYM4TgHc9HHDWIiaTRiN50JjvF6nc9cGfc4F+0QROuRqB4QzlpvdvjkkLu98k7NyctDgrjJsu7
xZzxLbG/ZPkuynZF/4U6f902tLZKKA8gvIc+GLiapPuZgJqLU0cBvXv3lzW8RfOuSTeijPWp+21C
uqJrDXIncw8TVnNMnaCaj7o4knR/eyDLOXl2Mvxnxn5bkW5nUgib5SVmDDJ387iL79F4OVh7oMro
L9AS/IExODX6IcFZjwjq0rerStFaqmCz5nU7HVUzM16YKizQduXkCOYOMBjX9WD6YBtlKvA2o7Xx
A1bnFElaHL3Az14hq2rb5lFi51pI4u6xbvjfo4jQTgAuTbePtpxx1UfOjC0/5mwnxzVqZpOS4eRr
guZHwQ7lVnJv2T1Xi4cXE/h4QM0Kfd9LC7mRzaWznK298SlNn8xy45JdH8Hv70sjyJBQKHOVaSFw
kK7QfjTFYfoD1RG0iv62IflEPrFZOD1siGge0V08f4Xna25a9l9vO9/WYJY78mw5enQDMmJiPwHD
vQd5KmCTvZ8qGx62tSRSXFInI+AmOqzgfE9RJbcOUWH/yaEKfAFIwvAH+iUuR5L3E616qJTCsfz4
UVG95nHsNsaxOltnNqTZsqBkrCjA8kO/4i0Zdy05dP2vP1gQY1HsBVxHu2qozZwi5qTEVGnZXRF9
W+Ck6hBt3HSr4zgzIp2iIOzJSEsjjAOgrMZx2Rjoqblx7awu+pkR6RBlXZ3m1IARTXm2wCH7cc4+
lNbx/kC6ChWvqywPNK97Ng4GxYMZHSDfBwA8by/F9QAogkPIoSDBDlZLuYA3qxrI9hVCw/F+Ru9n
0X4w+YJrBkcuBEvAjoE4zXakbRGRaWwU1DtCg6mBPXIPmcPbQ7g+2lFGwWtcXRJuoMlXLzdFPY4z
qBiAu6PVFD+gw/0LMllQRMnKT06TbgSByw67PHjxGETSEK3NiG/RmXhpLI4GbnLgRsK69Wf+rZlx
kHhq/EbpxjZcWxjsZNgANOUa2wPgZeKkTauH0SN0B6Ji44Bf/zx6BJGjBuxGftmOrSZ6g4ExTeX3
ABSm4uX2oqx+H8lCoAYhOQm+hst5aoo+MpQUqrBi8rJ+jx6V29+/3t2YF4BPFoQ4pMvlpGFiZaPN
nMQIawvc0IfUhDLRx7cG+uAgz4tEDArB8vvFKKFBV4NzLCT5SD5XqTO8KWOyRfDyjhKUPArRMfhp
0KyEVLQM7nUKVL7adiKhMjoQZEKqRKXfx9FCXPJaGzrqz/m+Se/EiG4V8K9XP7JuYwOtrBXALtCl
xJPUAL+ytEVJr1SxoStquIt0dV+mHwQJLEfA+fflGtgMQopO1SD9NZFpFwsRjEXiao0SAFd92yvW
RgIGTR1qOGCFQOLm0uuMam6UssDdpYspeOrqMfjw9zXg33D9Is+LfkXpTiF6wcp04DRU7G992G3J
6Kz8fOA70eKJfkjIT2rSQnSWmhMd4MLQhuLW8Kp/POICeP/396+ooOOssMzGpsj9/ZrKB+jmoEy/
//gU4UJB5yJeySCSkZagQe9oYpCBAmppuilyWVsv2OudD0wGSOGRXMC5gu1/ucYq+vjbtmJ9qGS7
HPIQqZvG/kfHABNgyV0SZRqamaQwK06irK/0ZABv8ZcoYZ5oNwKg6ysLBjBDoEkDmA0VqMsxWB1I
9kZkw0OalTtcUl5d+uL/OLuy5lhxJvuLiBBiE69AVXm3q7z7hfBdzC4kEOuvn8P9YiZsiimmJqK7
XxyNSlIqlco8eY62zdnKeVgbZ/r7t8hXQE1Oz3qMEyGMr7TAMMQ2tC6K1drt4qZAmhBt/kA0HNUN
lE6LvC9pC2lHHlSK/G4bxzPs+PfpjVkbZjpA3+ZDwSE6WKne7rkytwZSi7kofzEj/zw9zNKyQWMW
RWJICZKjEq7O8fYfRdPs03TvGAkkSAqQew1BXZ0vsjbBJwFnAnoKuZI5Iwskp5WtHEPtLXvHrYfW
vbAj5bHsqYs+h/Ts1MU0GOCTaMUFpdycOaK2VAYsu6b2cryInT0omIx65SpZ2iCceVSlXRRXj4gy
kYGkeSOzZh+npifIYaLOZ2JzenuWB0GjAhKoUyvezAsDDFVmxDTVHoklsw/QF2axFQ+wNMRE4YHQ
G09UZLB+GhqJAQDTTNhzLp4U8Fmc3JtrlNJLVsaQ+ccDyJra7WdjpBUquCgNdPDG2ZUjzDu3tLai
rQJhscvTK3YctSKCRHMKeL2QLzjKlSbo4UNqJu/3bGw8p7jsko3l0sDonlAJXwmblpbu+1iz92NY
uaqD+lG/N7tnxl4gc+/J5On0fJaXbjIyJH4h5jT9hm9+AJgU2qPBq9ujT05Ptn16JUafrSWw10aZ
/v5tFEuPuJ4qjGJq/U6PQA4G0UuH3pH6PNgsAiRsD+wM1W/0PuMZ83OgLmrcuDLqfg8uXm9EXiof
Vm7lxU35NsJsU6xeuFnqVv2+Mn735VWYQr1uratjIZI1gZwGDB/nBsfSnq0XD1XF8oFjkP41Hl4K
ejVm9sZ0c8ippR66rFXxhtYPX6NXFb2pGrkyyTl1zb91BGwEjRDoKwFvyCw0YBGL09ah3b62xVvr
GFcp1x8zIe9HZmwMVO8GaVxbU4bRht7baFfvp83yf/kBQMIR8MSzo+SwsCBZ01FYDKsOnH7pbRtU
xVZql6R5ZemmERdKvzGNs7NCWHdo3v73qDN/yAc11IWNUQdLeBKBkQyG5FdkrTiRpePwfZhZZCfT
vLHSwe72kr3Z/F2A8xiCH8729BpOV/jP59DPycyv+KG0YmAEur3rpF4sEi9eAU4t+ULoldi4CYHN
OUpFV2i8iNKhg5FUqfBJXwfRmO80l20SEr1rTvR6ekLT0TqaEB530z2CEvLcVxnwU0Mcjt0+BL8p
lZd6UXpNf6l3NAD9oJefCW76zyGYGNds8Bqh9DKzBrcADteIon4v3tLw2bRXQrDpVjqazrfPz6wg
R3cHa0t8nogH3sQBOFJiENajpOQpAIFd0ENpK51px4Y3aYriwTW5yeNXl1HFCdK3Earw5bPbUc9M
N0lk+CJ5Ob1Tx6Y3pUNARYY81QSdnZme1rS8AbUW35eePUS+i39PD3Bsevg4amGAIiGyAGj2p58f
Y8r7dBz4Pt66+sb+cgfUwzb5ihs89vXTKEjtIM2Ff+ZxBfSH4zFpMQroLz3PAPHJmQA9mNiPEeYP
+jJrc4tNI+hsm0cIjVfWaWEj8LIDYmviU0J+arYRcW3UjYBeOKLIQ+Eb0f7/sQ24Z82p7wt8SvNt
KKyxi40On3dAz5XoXta+a1qguwHwJMHpsZY2w0DP/KTZBvGD+envuxwEK3HGIZj46OA1wTdQxzg9
xLGDAbcxyijQF0NZGtrkP62qai0ni9uu3JMkC/Tmqh7fLEfgEdFsEr7VwE1/erwlK/423jyLkNpN
L/ocDfASaH2wp3qllTyahat7RBQXEUcD8ekBl9YQKvdIxk1egM5TCspOXfAGE75PSfJK+xRhUuoP
ubsyryWrmzJgk64TwObmzHGaKWdFkzg4/iP3Lod4LZ+4OA28J6YmcWDa528KrR0KVnQa3wMGBIkK
56/OQUHVh90q//vkg3/6aGQTAXAFWylAlVi1nxZh9BQuIE5BUVDlnhKXmrzk4+ARu98Y2oVtX4L0
fWx0/IjSo/19zjenN2zJQr6PP482zaRpQKJX7u1MfFamflOAu9YD+HMbVfzB5O4KZm5pZVFZhgYd
qvITpdXP+VIwp7J6iMDDnPscaDClDxcy/X+Yx/dBZos6gravBqNojVanQJNeeDi9ZgvWB5sAsBA5
FHi8uc+rB6NBIbqo9paXoFK15ocWP4+P0ympBTjbtITf3jLou6nGkA8CCkORV7ev5Urou/j9iS4O
pQTAxd3Z4am0MO3TCt8PxUuBfu7n06uzsMMT8x1ob0DegNa22c8PQ92JmiIF2rmJtzapNhmYsNcc
29IcJoZfPGCmS3quJgVQZC2RLAN8LfpUbeKpfiWQWRtg+vu3TSBtbbWInsSe2q/S/HL1x9OrNNn5
7NxPN9r/TGC2Smndxp2lJsBlEXqttevR4WVdE/F2epiF4w0ELFBKAEUi/zoHCZdd0ZZqtMp9QSpo
tVam9CiP0URtvIYte9MitXI2FncfDRuAkYFDDoH0z3VDd1CZK6aXewsc3EhZo9QjI+dac6sz8cNT
ZAPJJ0C5UbIEQ8Fc3W8owarNeyr3SRMMT3yNmHPJAEwDpkXQzITG39kGuWGWF8zGKYmgKHPVD0V/
KJv4TMD+v0l8H2XmDnk8tCF0TcS+JNpV1pm3olnDhyxMBGQAKIUgioUezhzIbdoA9rYRVXvy0ddX
PT87IYLawbfPzy6QUcLBxAk+34B78mEku9MGvPjrJyYNQNCnbPXsHIL0Fmkdic9HH2bzbmixd/r7
C/aKOxyhGLhagLSbO8NUME3GQ97sCSTDCGr2eRk4a/itpUlAcxXtDHCJqIDPyt5OQrRWdkWzLyzh
Z5swqVei8AVvgvrt1DCF98pEwvrz1JVlUsSNFar9YF/34irprwdox5nB+WsF3M1EOwN5A1QPfo7i
qlpGqYa1GkDFGfG/AMRSiK2dHmRprb4NwqaA6ZvjbQFoKe0Wa1Vbb9Jv+Mrlt7DfUAXEkxvaU9O5
ntlTD0XQqiF6vdfCXUr9ag3Eu/b9mdvQBWFFaeH7Ql1p7lNn+KNYcbELPh2PehscjJNk/dE2UDBZ
6j3L1L7GDlf6EJj0reaHnh+i5vXszXBBWMKAPoWE9VG2k9SVjg5uUe3fdBfNqSuPu+OtBtgAvSvA
ygAXcJSCa2rXUjQh5h7SPPVFqFZCzYXPIzzDFQRENRpGzZlv1UdqiZj3Bjx45FVV6q3hwxcHwNVg
g6Ycr6x5t1VDNMh8WAMAJtHfqzb+c+7a/0cqExAWVJmPGE/yVipdT1trP9zm9V0oVgKQhR8/4ZTQ
QISnLt5QM0M1DTRrg3eNoimNbg0+vujOGhfNsVcCEzheu/8Q9Mew75RbdWJyHajByostv3LBJHth
nUmGBF+E999EngJ8ImAm8+7KIYkVKZpO3zM0i+b2JnXIltvsbA+LUXCBYqkI3NOc00uasmehJilA
LJ1XOpfasBHDnpgrGc+lJQOFG5w4aEYQ2c68XxnZzgB1FrovdX5BLLwE0UZ2hxwrpM7Z+ZrtyKyi
cxNQeDh0tMT9dLWMRXGuhbW2d0BI8BqHL6cN+NgVgtEPXBNTLgD89P8y8N88ObSgmdSlYPukVc8N
WsJ5ZXiurj2fHmbBkH8MQ3/OIsktcygcyfYFLcG96LX9yp4sDGCjSoIc4ESBdVT8a2wF/RgdB9Gs
ftMnmq38/mmVf74EcEIA6vuXRcNbZnYQQyOlNi+ptS/y35HaijdS3vR0S8Zt0n+dvVTYb6CQKUH1
+KiqDGL1OsmkASTWhkRX6Zn9ONNJhCNELXYSLkbGfhbmjJYRjy3R7D2nXor6yVq2dGkjvn9/lgxk
CUkHoifOXn+swsxj0Zpg+MLpQ1iD5BUwZBOf92wrWrd2uVNG+p6jnagrFehwU0+KAvwhF2fvBMBb
iGkh24A8+T8q9G9nI820oh6EJPv6Km0fwjUS+oWV+vH52Uq1VKaJltVkD0bS0EurFWe49vnZkQPt
UkWKHp9PrCCN/WSNqmJa59mRAKEsQANgeQD4Zl5klWljjWmUjvuiOTT2g5l99On5zgntSMgqI/Kf
kvyzrR400UqtrAA5TplXQ+YUhBhmv1LtW5wH3hSINkGVjefwT9cUmyQb7TzVQeEUeVm/72sDXONP
p01pcRD0uuL+A1gERZGfgwiDNVpahWQvivvR+gsGC7BjnI0VQfMWCpcImlEwBqju5xhNWiNFaAEW
aNOrKFOeNd53dI35c+H0TXkK0GyhFIKDMZtIX8gwDbOUQP7iq6Q3IWhKNCCunk8v14Lt/hhl+hXf
Th4ZHLMqZUz2hvW3JA9ZuD39/QV3DuaKif1zouJAkv/n9+M8BTg85wQg6oOZvmj1pVtcGmAvV5b0
+Fr/0dJsTAQ+gDriWXlURu8gOOiAQo7soeK1cTrwHTdrRrxQKYfI9dQLBMkHVMrnRaqwRXlXFhXZ
UzL8qjq6aQoQSo+huMhRxI4tecF6c2OX9oaiO63CbbbyJFywcDQxAN8H2DjiyXktTnZDSjTTHfeV
9mwNt0Z8mbeXp3dtaR1RTUC6H41i09793DWVhELjER33durcGK26C9125S21ZN4AQU/5JESSRzBr
PYTCaZVPQ8hftDA84XKvGyyUSFcO6+JAyB8DpzRF3nOvo7ALlpAdnD+BxKrgjumRoQ/sxEh8IfqX
0yu3tDkozeMtPfWIOHPFNZaAc4KBCAttD4lvtUigJI9hEgenRzl+8yKg+DbK7MZhZaJZFWQ994Vm
3RZl4ymwx1vtp5aonU1WXMTxlP6F3kB9gl0BzQOTsXxzEaAdj6qkj8d92ghUynVfN6FTq72dntLi
KBOlyRTsgwNudjmEsY0iVu4Mez3UIqg2jw9jxyG4VkYrt9BcM2zK1kAV9n9GOqoBk2QQ6NbDSDr1
iuIxdF7d4stKnuoa5OkN+vni/0Oa4tgM0eYBdja4DPz3yN6bTCNm3tEB7cxek21kA2YrD1JA56/i
1LswuVq8MeaP/JDaPXrfepwq0LDlw4CH/oOb/j49yLF3wFS+DTLzDlYjaxBnDeNeawjEtboby6hX
DHzJGv5drkjoAKw+t4akS5vRrq1h77i7YoQ6+n3T7s6excSGMWlQADCNev1Psx4zdFnVaV0e7lll
eniIrLjphVVy8LBAVgp4bzjS2SpB9w54YzcuD1bIPaZDZHdlr5cGmBROkOhE/tGZt1/QykoLvIL5
ocmDgW/jlWO/8vl5ljYLJbypg8/H9Dkat3b8dP76Q+gLqN6JhPUIqpz0FYgGmV4cRgV+JtR0yxUI
+dIE8AL717+FdJoz8yg0KvJqiIrikHl1+FaWZ7+DAfAAGQyk5tC5hXT8zH4IFw7riTxQbvroDyd8
rZ/xOHbCCA7y8UgZ4a09v4W52etKL3V5gBpYTLzSvU51jxQ3PAUMduWWPF4sjAXc31TaAbvG/N4y
2qQTJVEVcM83YriWY3X2cUDXAKjqUAszAe+aB4I0BtQvHi15iIcsAD+lF68huI8vxWkE4K1MePcp
+fVzQxql8REyifIQ1O6d6wZN49ueviapurRQSKIiKALo9ZiIpCBOUkedKw5mQYJwdH1cGuceDMzj
2wiTWXy7b3uWo8rTY4S84X6XkKBbg5se30UYAeXCf6IMkMeY5vhtBLdwrKx0iTjI7KooAUm7qJsr
dSYFDe5ZpIimFCHyzUipkZmDjQZgWUcc80OtxBYaTNxae1ws7AUGgWoPgC8T0G7mYp04jXs3YvJg
JM+8fKjPjoIh7QAVDhekRkiczz24FpajnidJcRjChz71+fkOCt9HDXJSx0PK8fipqpTj5mF+ULEM
QgtCzdrFaVNa2GhIiSGvAkjdtBOz15duJaM9KDs/NOZWaLd2deVmQS5XLqKFUSbsioVzN+HE3Oky
/2ZOoa3nOetaftC8rPr7N3N/rzmPxRHAoI30BCgD4A1/jmA3opRE9NgJ40qwzzh5Qo8/Wg5XlmvB
4U75jwmDyIA/miNZMmShewvEowfNym7Szgq0zgykcrc9QRO2J+u309uzYL8/xpstXB7LsK1SjNfG
w8Y21YasNQIcx1FA8OGgI7M2CQjMmVlako591jv8EMotC6E8xDxpnh1IoWAM9MzEcg4A2j8NmG/b
H5U6WEhDvTw0wwelfyFBenqVluYAZI4LdwUpN+Rcfm6+njtOkzPKD86joTy3uk7ylcrb4gigF0em
EyENeLp/jpCDcbavTYlQB70/LEl814IsWbpWy12yYuC2/3uYOeWszNBNVVkYpiw2Jn/Q0kc0AK0p
fS3ZFGr3qK6jjo/EM/05F/CyCVaojB+k+7d4bNY6sRY/j/IY3mg487ilfn6+ylsHGAcCg3IRkXT5
BlSOK/u98ECDQaHfHqY7PdvnmS9CpcbqVOcHRjRPby4sFgaR+Jum6abQQLuM6k8niCf6NT6zJTuY
emThA5Z4klge86oereIgxr+G+6zLFzp8nTbmhSAF/h7BHGADQDnOu9fNOGmiokPUaxeur5fGhxNl
u9Hif5gE83R0Pp8LVIhxLiGLDBEWBNo/t8tUeODUdVgcWnSzGgKsYFLfGO7KBbC0blM72JQuQgp5
HjyWadzmg8Qosr1hzq7tA7rWH710dkBKikZvoPRgF7Pgro9yLXUk7pimuAayY5PIwqu7u7pbA6cs
bBDyRHijQ7QKl745W7GOmhxoxyE+qKJ/a7keIBQETbnm2ard9J3zerY9II0I4CdCDLza5wLmrlQG
uNd5fnCLPYG9pc+CGt6Af0n4dHqohaMLDDL06eAbJn2I6e/f/HTWFwiQWwvBgPNqey09/zJDqwg4
wNDNgyhgbgThMIaVwrYc8qek8SEpevrXL+RdkSmEcQG3BzUxax4tReWInakQFqf2r8jxiz7dMVX4
WbtVZBe527BONyW/C+laxL9gej8Gnv7+bd0q26lHxwjFode6W2V3gdMbN2URXoKiZeUgzfXSppgZ
Y0G1cGrgRmg7C9hIGeegYEJkboBnLErvGL0129tUvBeNu7HZp+0+GYkIQlv5zdoRW4h+kIolsA34
dSgOzY4YOjojvbKZOAjzj6quXeMGbRgbZ9iF8iLqxrWpLpgj4oXJY+Bpbh0pp1bS7UXUd3jmjA8o
QviC9UjMCj/KCj+3/trRBUgla/Q5UNB7CfngGpvSfV8xqoXTjjwqHP6UTIcaxCy2SIR0MpN21aEd
tXs9hNWiQhWEcbKlkfFkFHTb1MYbSmPoP4XeskE2LbQ1IjwIigGaewp6CXoC5r7KKD9P/7SjX4Yn
8tTxPO0GupLnykVRwdp4DIl87Pp7IGM86BRW1caMdyQ6O1OFAXAnuRNNz4SimjkGoxddU1WNeDSK
wt+JKFvZ6qWp4I0zlbGQ14UL+nmA7EEbaMwUvq97JQVPMq+C+nctP+Py1+lFO7KpaakI3mv2dI1j
Uj9HyrNUGT03q0fbH/tNEW9Pf/7ohOC5ZiJfNYHAUAGc5zAsTgd9rOz20TK+Mv6Y9DtSQez3EFrg
HzJXboaFuYAg0kI7JugijtXMaaN1lWGX1SMHSSy50h9Oz2Xp83g4gxsf2R6AGGenvS6ysDXzuHqs
jK9oY/Cv8z+P0hEwVahTQQ115jSn3D3LbFo9oln7t1oLOJZ+/PevTxb3zSWLprAbJzGqR1l8+rax
ktk7CmeQT/j+9VmMa6Yqak2G3/6RDgfto2tezl8b5I/gcEwwvhxVdrW6y1sUquRjzt8VZF8b3Tzb
UKc2ZrwCkFhF59G85lWCTkbTE2xu7N72PcJm+6Yz/xjO9TBeaPXZ7xpESbiUgQfDKxNpktmlpZm4
GFmZVo9djIRbofyCby3nOVzrpjzedYwDTn8AIUykTeaxM7AubtlGTfWoJ5sy2XTn5ounaXz7/DT8
N6PqCclrnuPzTX2TiOf8bAKu6fs2euVBm+HiXMyN1nTTOArxfQIh2b6M7qUsfF0vfMJA2Guwp9NW
dmzFAO0ggkB6GoMeKY/lbq2caOy7R+AaPb37GzkvdrfC97mwIxMpJkJ/KLaBDW82pW6MMoSVaf/Y
QerGKquAnu0EUSJGMI4lw/eP+ieisM7B+9x0MGTI3N3G2vnfR1kYZJTTswVkGbMJYOnkwEhmPapt
7Qrg5c7GUEHkEHf4dNqhQHzUcTIWWT5QJ7Ye3ezDSh+TYguR3rWehoWtxtnDQcebHB1S88gNUPcB
8U1iPtYHw+gDVReb+Gy+QEzk+xizvEKrHAVrwxhJQoOke5HGWt77+HbFCAAUoio35XTnTzyzbBq0
tGIEEQeFcYeLZZvzv2S41MxNRtYgDgtrhtcWGo4mZdIpOfbztJOmLQFLMegjG8lFRqB/DP3saHf6
DCJYWzgiE/ZsaqcAYd0RY6SsmjHsQtt4rHtlPvKI5Bd9AkUrINHoAc2F5X2YdtynoWPsKjqAD7VD
I5fnjkVf+G5PBqjFubbc9VaR30ilftXM+UUy4NiElbtqoxeR8znqcfI8Qge1guQ2yl6+aYThpdkZ
v20TLS7AEhmXMuNO4rlunwYppLc2XcO1nVvZ/SHum/6gDa79aeLxKL0md7St0oWODpDoS8h42zgp
yKoSwBmk1DJ8HQLabeQgSeb2+mUSpr9SLYOGl7IrzzWzHDoSsfyb9Xpz04MO8JozhcRjRZOPmKPh
wIuHgcJGFXxhHpnbsUJjsy9j66MqlIXSkJO8VVLZmYfe+UeddS95V5fB6IzZa+E6ZdAkervF9A3I
hvHeb/VwvEjyjHiQ/co2ItRwzansGcQh0U09aGRjNNqvcTBZ5bVqpLHnRKz40oY+9hq7TTZmJuw7
MejP0ITKniuQ/l7ooqI+sxon96N8hJJ7jIYeY9N4kK95bTLlvnWoYtUbVqRkp4vmM5Ptq+7y3tPL
gV4zF4vucRfiiJUS/XsqSgebU1ojGjCL4nkQJd47VHPDy8Ewar+gqfngJB2UtVjFizzg3GB7s6Ed
qgJx4YeyADIh06vowTHK4XdC2r+iiuqtFPUHH5EL82JDi3TPJDEqCXnLXjqRv/Q1e6XjOMQeWrbI
XjmZ8IDAA621NkQBGTkTXtFG4O+z3b6s/EbT+B+bAYeTR2Hkt3XIDwnyMhemWz0BW/5h6f0+4mlM
g67uN0lN/iq9q7ywtPt7tx47FdSsscrbWiubXVfxr7wznXAL8D5a+uvWerKTVjZ+KND5HejKAHlq
1LKa+awfkkfgI964rTjuEs3ukQbpDlmVfOjS2Q+pErUH5bi3The/+1hqnsxi0w/dHp18vOn80Ewc
LxEx29bCri5drbGNTZIIvslFGhcBQW/ZtRrjRHrCkOCXiAwI0CVhu7HtNNmV6Rh5raVEoKP590tk
vbjMsuIZImSRR8rMhCRd9NrUmvFic1peDkP9R9qqbj1bRPxK5IPmN8r6aCJjdALNMWp2USSj/qe1
wEwN9GkPCZpEbSh4fKs9URm40yQImoqu6UCOmJWIaZIkyCM8QFGzeSl0AN8vwH8axWjpzhrzPiRA
EYx1NXrSUmXQh0bm961rB06efNmp5IFTp43alMzKPUs1Zb5lfTvClCzq0Y7cpINBuGcOppSX9VCY
HujcdN9OO+nzSIIlLC9BEK+DXougScRHGkkFZMj2NAYBiDL7X6CMlTs7LyK/C03Ld6k06LaLUdvy
64H9MUatLm66rLrNwGd/yzueUphG9UyL4mZItX3ulELbja3ghV+bpAVTZPIU9vm7zlI4ni6xzDGw
ku5NgImpu6pYkt5YbQW31vCs1T1NGC91T7F0yMdAL9gg6CjK3Kx75qSIuktladFFZ4nocQBDgoZ2
oEYg1LK4l2mRsWNjGF1KVfBkk2pOE+5gqfdZRXYqhLBfQ7M3h6CnHddgFdj4AX7tiNKPM61pvCii
yS1lffxQ9WEWdG3bys1gddcdkTh8PBFEBBA6Z78pLsptH4fkd1htm3zbAp29IWEH+0cX9n2fmjQE
LgdKiFwRdlcltEiCrLSqV1YZwxOKgb/A+kyuC9U+8ByboUE3/A3AJAYlkqSOfRdiQJEnTPT6xnHN
vbHLez8H9ucmsqArkVuk/2xUFe6MlhXPkDt7Hnn6juYZccmotG5obhs3TMI8cJo1v7Xa0AMiS3mp
RpIA2dEQjdx82I4ASd1oWajxa8Nu297Li/EXmIJSbWcgiU3/yNphIM5TJg2yru+CBs7ey2PTDlAo
NIPGlhIQJGWNxM/t0vW6znQ9g+W/W2l0fq618K0cHR6QdIz14jabODVumgJwnAE16jqocs0sQUFu
xe6mLEBroCjBPUTtDnd1DzK4RIBxvb4wmuG9HHIWQGEj8QQdi+torG7qLlaeanOA8PT8l8ti+EgR
3ytnpAG0H42NZYFwn3RwrFbXml5tCu0d98bXYCYJ8VVZNgGjQ4UVbhHkebwhQmDqYaLvHFx/WTBC
nzLbDQMvYKZxVEJoRRmxr5ok92Luov/QKp/JIIWA3CSSaYYK+wCYkYvU0fwxR4+rzjlYIPETiVHA
qvLO2JWaQTdJTJmfNCy9Nfqs8PIm3wkr9EId+6Ja/DDc1M0jgMjkgVYR99GcizNqthL8GSl4mT2Z
K/4CQtF8KwZCN1aShTDasH60+x5Eh6GQ+w6l7wsD7N83wEhGu7wfY4+p7mvAUvq4cIXPUAR7sNHg
v5syh0HhGt0matMQ51FT71LkGXYj7N5lDi4zoqcPQKuEG66l6h3+sHuHuOgQwFWXVyWL6wODyCec
hGNKP3S67E7RUN+Axq2pfRAiclVeJHFeGrdao3cfoCqm3lhVhg9MJU6h0sP3qip+67VtbW14Co9M
UpttT0OIiTbZJbRG853rNH9MQx1Ip79QYUpgQTT2yERqbFkT25Wf9Kh/GyhWIGNjhxe6UdVBKOLS
B9Fk4puhS2+G2E69yOb1JXwz93jKyk2WVM4TLjh51xlZc2VlYNrIKM5MQ0sn9Qu8w3ZdZja7kGbd
teuGkcfinlFErmr0OOPyFp3H5rvRpq+KsvilUxDxs3omr3N4Fo+mKfq0akRTwpE4Tz1CvAc2SldA
Las3vCg1+J9aESfAb8UtX9c5NKRD8ifKUewLWkGeTNXX/YVmt5m6b009/l1TxDetUV1VLt0rs0hu
5DjkxaXZpFnm6VBqqPyxrG5I4hwyu8tg4Hru2Vb1HjH1IFJZXmhukUB2Jd4hiGNWD4LMfpvG4a6q
m/YyszUz0LXevgR3mvKBSpZeRVrabpMStGWVPk5AJdzjxlDUPuVoHG+s4i4ajWgTmnG16TW9xf9R
B270WdVO4TdSqzawF/C/2EaQCJF6vcvGHe7gL2PQf3Wi24JPgQNEjgpA5u7MlAUytP5EBifQjwuB
xUcnn+dUCVo90gKJuiT23BQa4tQWygetFlYZ1KW+qUPVVnTxX3RC5tteQFWxpfWrkcnEz6n9Pg5W
cpUp674zKKiimPgqSs7u0og0f9CqQm4SFjZPIwvDnZ5z9PdrXfrMI1VuipAMF5GwO3czmDlJb8Hh
Lz2tcKNrIt0RVKnoSmZOV7oBrRpLeUapISrL0AmwcbsBEFSGm87iTfmBKmdieVBcLd7EgGvQI9KI
H00QyQ6+lkjjs+mc6p1m9QcYWT+7yA79YoxrRHQppES6pxAa8QdZKQSEMVzPDalVK4I8s3Pip2nX
Vz7DZfWnZyPbgZS6/UQ0UQXI5lheYSYopKSqkps40uTGCvNhA5nb9Br97dU9LTryUCs72UpbWNgK
O8v8NKoL1xPJED5nSgDRF9I6d25U45TUi8x2HIPI0ehWo+QrjFV7n1P+XNl2sYFLxluCJPJC53YI
KpQSeKFWK6LPpOYKwWtlV1id2o130FBH9AFQwIepVeU13hPg8Bq1uO9uuFlI+pQLm/MLsHkmUAdD
0AsS7zDdZrnMgiyJn1Bw+1NmCP9KK/UNqxngCxs8NNzxy3VbBfduweM4+PUQQrQ2RcayVwCy2M0o
aLrpU+CgB5zpR2WPCO1LqT4SaqknzdTuZdUC5eQ6Cm+jofGJ1eAopCGePoLH+hN2k6mdPqRJGnol
h5TxNR0KHoMev9XcBlErqgmqkRKx5Mi3UUfQHtNo9nuLDXoPc9eKbi2FVLMDANoFSfrSvBStfodK
ZgtewtYo/cKEOneeWkaziVmFvE80oIACALd5J+2EoTsp/01TC3EuqPfudDfpwHDZxVdQdy6lpyNB
9aI1ZXSZGGHUBYKCs0LjNniS0AxQXrmygNOB049feztinubkWAcAc0ClJUp0IehGuUH7z6dtjRkB
Hh2xsdmzB6Fq4dVVDNm8ekz8LEqfiD4kPtS3Hwuinktk9a9MVyD0i0aFu5/VfhgXxX1JCu73qCu+
cps/jCJGkEag/mQ3BKc6LuNLnYJwMtEF24HSgeIwGywAOJlfgc6QVAf0tlCPmaHkt1EXy+IOnBUH
ZZMP6AfVzU0YKZPtQ0JANjSSJvdCmf8urOaJGPkzlZUFezXb15hY4pnltS48jQ7jqzCb/q6V1Q0r
IjvAJZrB6l320Sbjq8l+8Zg3eIdo5CKyLe0j5SnxwDsDuHfiSBpvE0guHkKwwrzaEX69WZbOf5F2
Hrtxq9sSfiICzGHKjsqmgi17QjhoM+fMp78ftYF9uimiCflCQwFc/ecVqmr9aseGZ1BVHESbtd0w
5F+zsAk2aci5SMzqrWpNj1OWfVO7Pt1II2Gi3xeZbdBK9VDocbqpFCgvTW+Jz/jEL76pBt9QLjd+
ouHlX4+aVPCMVkZsx72b3buZ3DebLCa4jSFi7GLq97cN2kviXho99zEzUyvd0pwgzY+j2jxWqR51
t0E0qVLGOvGeb0Hhajr3TWqHt6hubtoiRAhaT34OxviU6TL61q1Gb/C7xjd/K/QCt5MCOOWu8Bse
pU6UGqTqTCA2ppGi82ai/ET5ts5YcFTX5SurzgzIM2pxpWXiL7HXfqlWE26ylAtSS8RfcgUnUeYq
sseAyaD6lFAH7n3mrHDrryMQlc1gSi4nKG7/KdRRsGPN8DZDaYwxqQjfu63TtrnOFaFR7KjLb93R
E+DuaaBMQrnVpG3k6d/6HBi9FAxf+lg3tkT9RIFdEHKxWM+l6H4T6C1uG1qsHsYgzjfDqMTHsTP9
fRa6DT8tKBy9S1vC+3wiG7hh+QMSer0NRrzvNMq5sP0hu+9NhTF0cO+iMW6fhW6Mf0Y01XqF+5e2
R9JE5UMI2tiWeXraTWeoTyPKUS8FSgVHoyuDcCP7YnSLtJj2kkdewAnXyxrEGg2LbHxJ5XsO3O1q
lPuu2bqZYBT7NEv0Q9sUey1PxW/Eyt02AQN136KWuauSrAJ5r0g/46xuhmPrQVgmrgLh53FT8Apa
tlWLxaYyrfGQ9+YrU+/aeCXQJ0yc2GEUn7NY7Y5RQGLAaI8EiXsrqK1rsTQ6Gh+4QXNf11Gp3lr0
Q9w1WiBfB5VZbig1l1u1q7+SNVWOuiB/t/yit/vMevFbBqZEGg3mtVs3FJ86t8Y5j7zfRpV/xzEz
dqOvWFddSWxoUanvjah7yj2/rndlKcabUuzKeCOIYrotFDfYliaxTj24vwwkrDaaEKPZp8bHJJaP
cqEfM2FIyg3uc2Eb+rgrcK8sPT4q5aupHGu9sqVBe5N7r9xXRS7dKL4PKpFs7JtGUuSnb9SE5qno
NVs9nqRk4/SBMPSrXHnRLmrbBL+zCvedZVR21FTxrdqRXR0K8fsgBPkNTeKNZNu5+U8rrZVrKW6r
XemP+r2rqp3TlZ5LuInKjGiEz0k9/g69TDu0yFYPdqX4xM0iaZ7Wzy12fqX1z2ZsvaSCGPtAqnSy
cXHQbiPOxSaqJeuqiIVkG6JSlNkuD8tvl1fkBShGKx3HMPyd4yLceL0i3gWeXmz7rm9tkUvmZjRz
+aGWEpU8TiKIdqu6aNSawqsld1/UcZQOZap2uyysg9tORkzXhYZlB036j+kLb6WWqbZlhk9GhLhX
jsO8hdb8y3VT5EVdcETuGBhXnpbo+nWPeNdXdSQXJjWC9do3pR5tW680zY3mSTXNqsMReQAtxw+w
BJoFuolhN1KboxUe5i9B6mHKN761ltxu29iUHrtOyd+CpqCLiMvNCVd+HF9znoNDrRDu7nvCQ6fU
ZWJKXc/z35USIRdaFY+lVMuI8CLYu6lDv6s3kpw+p5HeX/PKUtAbrLi/bePA2Pdt/qv3Ii4jve0a
p6nk4hXVmBGNwzLZeaVg3ftpIXLXQOIIIRYadukmPelD6wfJgXDj1Un1bQTZ9aD3sudtTNMdGRau
yrUuF4FI8xDX2Hfu0G3EJkRaXja/DlUZvFlkQr8gp/QN5JF+HOVB2ZAZHrk8/EHdja7+TSKVF49c
qjpK7kjq+dHvppRrfn1YxaQX2jDYelWj/JAyV/86DCSRArfjArQ85UdNEHojjGbxx22mFRfVL/zu
atuX7lBvChJnW3putztgQcWzaxHgSq31KLe+u2nVzLBlJeMgpklnx2qgbnounH2tZt7PEMzDIwIG
9aNUVeNeHuu7Vu+ULyDZwsbu5GAKL4RIZScpfc8VS3RctKV0SIORXAioXVAGOYmq61HR+4MqJsMX
6HLmndrROGtItPQwXRSPddlZ4zYUU9OOLaG1fZEOObZUjwIRRqTqm0JSopWy7FLNAYURaapuwOiY
g73yXJXwqwblyWi/jcauVY5Z9/mCFuolQBPQsYA4os7KNJFh4lkkkUJFbiuFR2+NlbxUzgAo8g7D
kj5i1jVyWQo5J+UpEXaVtpHWhGYXvj+VkAFxgOenm+QMkJNEomtFlWU+1dovrlA24uWKzMISnH5/
DojUK6MjAcf347wld3RU0yuPTNxlIyuDmHdRJ0k/mKR/TArVtzwjwkpVaenzICqQkAduBwFs+v9J
oVom60MrEd0APnz95q0p7n/8OnJ3oLkButCdFG2o86+bg6UIStAoT2DAhCszOV6emwn4cSZmAL/o
9PMz3AnhmypXPp8X81vLuGrHq244GOQjLptZG8XsHJCppPwh1MpTOv4e++fg1//v8zPIg5xXuUex
WHnK6yOJbmVlhRcnifIk6gKUQmGwna8Bgl+pHuQav17cm5E95Lb6lq1pjy5NEQDxSa+YEPGDho+b
S36Uh9S+E1p1W0Nm08ry87M0KVZM8pdgnecUyyCs0iRAAvdJJTcZqLsk+yxrjc10asCYzVOYjWGO
btZTo7R2Z25dcQ1AvTRJIOlpPaHA2cXWuQWhaBVyTbL69DWnN6LurpEblr6PrsfUwmrCus+L3p1l
RoGSN/pTx3uIx250wsoiTHMwO3ATPoOfD9byYwPTJlIpp6q18dR296O3RX6hO5SPVvr5E3FmZgaa
EpIw8iwTMzklhK0Xr2AIF06EDD5Rg8QCaP5DW5MiI93h+5mBg6zdRf1WSw4qleOSJMzlPfvxgUAz
C5gi+GhYuxARzhe81iWlTXKL2EIdg9tBS5+oVWgPedOqK5YWhgT7C7oRpJNJh2hmyfOpXcuRKT5J
0hs1rU3Xu5TzAjgOzectgTebgMUTcBqp3vMxdQGKFGy+4akeZMKBoivbGwAH8o+oC8hC+qb7aXAh
CQ2EIwD2su0QpD83SJ1tAP1Wq09+tavaXb2mq/1OlZltaoCkMsBXuMMTsObcQKkYRCkZbohkkaTz
BC3eJEFsAhkuq7sxGb0eZn9ON2qKPt5W6KUONIRq2PUoFTejZEZXlCCDRwmUge0RPx9IMhn3uK7D
rZIMonAYdL15kKjS3iv9DzqOIdqlHyNJq/ex6HW7tIQlFIi5kdquFlYP4mh4u14ThV9VHEmPYYjr
eXlfLuwWCKcQb+gYDmB6LoNs0YpB1MdSeTK5S634eZBlux8PpPEu2/kIQZ+YrZii4ocPwL45n9o+
govVBKryRN3aVrovDXIMZLWGigQVlXCvv22ag5xcEQaSZ165rD5yf8CssUl1HiYIGFzu59aVKfGU
mqL7JD1UhoY6r8cE/87VFyvINkJO7EeqbUUR4uMdzFYFnQOBBcPynGDmNnpmGn3uPvmed3AFYe9c
ntKF70OrhrswteRCXm42o8YgdrHu5sFzkXX3qZRcK9Jn5Zn50acWps1z4hFmSW1VyDsGzw3l1non
6J+GRvJ9sGUTxgxpSnO2KpFGW6RGiYLnMMRL2KxS/BZnCL13nR0HXm5OWrOavBFjNPGeJBmQTHJA
4PYvluDEwOxCqtxezYcCA7m4r55FeeWC/fj7CVgoHoG3hYL+QadQbGtXyciOPcHsi3KEhT/t5/B9
VgDJ3Cl0nJMBIskT6qxzhafEuEmlQ2euHLuPjx6A1PdjN2nBoltzvn9koaYHhKRFz+Z4lVrPob5P
h+vPrsC5iZl/kPaFJgKPiZ41YQu7KVmTdVlYgncKKjQ3fNoPh8xDuDjSUvrPqeJVcp15nz4BFnJ+
k6jK1Mjhw4PTdn7cJaMQPqe/fQDO7ec3EDRzgI9cENx9xmx2oiKRk2KwomeF5LhsZ98+P/mnn59F
1XJb6rXR8vkkvTGbu9JY+fnT/jh/jieW/H8/f97IWKWKGLUq35eaTW4AV5Bt0vPUzDeBuaYVuLBX
yZyA/wZTCaN5jgLvQ133YytJnw39JWtau6fD2Ro56eNjO6nM/s/GtNlO7tMiqdBVwT17FnZ5F9jt
Tpoyl7tPL8qZkdmzYOop3H8XI5lC77TwZkw//a4xCmSo4OpCmcPVnI2i0Ny+CtP0mQt9N6rDtRs3
h78Yw4mJ2b3aVa6eum6cPn+thrs+/PSzRuMpFIAQuNF4fObXUhS3Ze9R4H1Kol91tlHkFV9n4c6A
gQY822KioLDPljnOwAb1JDefenEbXIGS+fTknH1+tsCRAJkVxL/+1Ab9Hh2wLBpWzt3iAFBLRYkE
vwX//nyFYznQx3bsmKAS6KNBP5tuxcL0G2cnGyQR7xqNpUgnzuPT0K0kErKm8dSVewBverR32/3l
aVo4bPT1IMYm7fd+qs8HkQHlkTMKnE/o2m7U8D4TbnKv3MSfbmGAIiQZSxp5Itw4kSvP7eQECAHq
kOaTF+Y37nWy6iUt3IJnBmaXuC/7fjlQrH+K/gFU5Ft7LdgYMXTRlUM3d5KhXAAGQbqK/NAU/MwJ
8q2kulXeG8JzbeCPybsslq+F5qsBe6FprkZr2IL7oijhHy+v1DuR4GQ3TFwSYkiCA+SwiFrnHNy0
DhTJc3vleeiBlsDMjFTbA//wYo2DcgjoMU35Ivsa1Fr35iZy89ZlunWT5p37T2LpyXXqil9zemLs
E9m1bEEZZaq5Lcg0RSC0qIsKiYoh9s1Hvy5oY9bI/gMivR1d3lHb3yTXrbKBaNIVHjCE/kUwU+AJ
ebWj3bx1AASRH6RGAZsGIPGqAqtCd4+oB7meWFF8C/LUf+ws7Rlmp7i9PDGzLfzvvCgkTKE5oucy
16n2ZKtNfKNVngPt5vWQpbfR62UDs4P+rwEVrVEaViy4H3FV1ZYoNsqz2HpbcPdlK68MYc3C7LGo
6Lcsqz5DoK+EcHD/YgAyErak6/BfJ5n188Pnp6TRskri86pwCEL/uOKfKQtLAG0PbqYKV1L8QP1U
uoA8mlkoz7TxQvvTjaJ7z5DyF6nOvC+ihtKRoI10rsnccOuiHLTRoly7oyDtaXbbGdXeUBrtOpcj
/TGpsvpAykD+R++6OxfI3FGUO5PkjBBui1DIr6yxkg6hJkATMBrcQakCSWdW+b6tAVW1sBAOkur3
myGAGbeh2F/ZedSIfwqEiO3GhV4xDr1yAzJpTZ50YRm5HpgEiXQiW2X+5oRQSX29V58V+R/rp6d8
vbwPZ8/BtA9ZQIQFIU0pHzk6ee2aVmK6yjM5RVsFdtD31wDELxt5V1qfXTMTKQeGD7ptVMpmg0hG
o+4jy1OfjcHYZvHBrV6tQ0v2Rv0BGA80uJJto7cJ+K5vk+GPLjm68aMlUS60Ky7UXHXg3wGjoIQW
hIFHOI+8ZKtykVHM1Ge5ye7KIt51qv9Fomdv69GfyB/vFRekE4IHSibt5CxbOZULu3oSZPvP/OxU
gixqmjDAfFsBpYwgOnwR8htPHVcCwA/jJPU8MSplZI8muaA5EX6sGktzOb335AofBMRC9JzLvMuj
vRIX4a4Lo4fCDF57YSdV0RdRDVYGKk8ljdM1R571X70NUoZkKucXRNQpxOjk1h7khpJv1ljSRhZE
EINZ/pwUYnxH36Psyg8jdUrnyVfsnRqkJicwIqOticfGjL2N11r/jHWIDnfi5QAGe1QTyrY7Anlf
871mR4GkJhNF0E++AhIvSbPzG61KojRM+iJ1BhXBgvpYxkcPcMLlo7BkhHAcRePpwYcfd24kTuh+
RtPwqSPmW5L/cDs6X3y7bGL6xMnEv4/j1MRsHGYEltLSMZEHP3UluIqtg+laG2Yukb19468l2Bft
kctXIBIQmcy7vPrJaKayEKROK9Dib1Q3Kgp6QkK/4fYh938L4dXl8c1uxPfx4dsrcOnp+fRBp3FQ
BwH2gk9rMUhNebU1hk/2rf3Xwntjj3dhn7mPLLhmpyt+AQjY3XvCW2d8LnXy4fuzSyDM1ahOSXc7
aqTYcv8WjSuHb2mKVPKtEvUh0idzAbemDuWsEQWafCqbkllaK8Yu7WJgbZDqOS0K8ibnuziIRElI
0Ux3ImvjtleCsCuU4+VVXjMxLwh4bipaHh02u67YmU3nSE3xEBTGiuu9ZIZ4CHUoadJ/mCsOBrke
iEbWRA7NVax439WHZK0stGZiduT9xpJ7y+8iJ27H/GAi33TAlXV3UbXqtq6Zmh39YgJ59QXvN+v2
xej8e72/GtvHyysze8Led+8UvUPondZ+rgRRtCAEy1aMnCrdhcpx1G2x3Li/LhtZ2sGnRqbQ7CRh
k1PfMj1LjmDcWH9goQ0wZbqVtV+yQYYXUATBj0wd8NwGqsoSfJowdpAKntC4a4LEC6vBiwKyBnmr
dxWe8++XvHbwRoLcEapXoa9x8x9raCSfnqgzI7O7pC99M/SkkHaU9Q78sCysPFgLk3T2/dkk+cJY
dqbGIHQl3GrtY1TqKyNYnKZJpghvxERoarbUQZK0SeKZ9HAc7eE7nNBoZS8tGwC2QDBHvt2aDcFQ
oC4l7Zg5TavfakN+bdbZbeGmT5dXYuEdNKg4/WdmmsmTLRu15PlRT6D5sQJssj2Muow33diDd69K
3wP/+2VziwuDlsLUJY0oaZ4MTHkaM1FiVF0AD8Ywbbn6mwGdWJjNm5tpYlFVYuZIqXm0UMaV9IfK
yze98UU1QztIXi+PaHGdCIlp8qHius6hXJWnwcbR88wZ5RC+x/jP0BXUplxhxYGYNtTMQTJwVf6z
M3taAnD2uVY0mWNMfIhYbnV84AHKbA9yvDVq4RGwUbISzy4PjlalwHSNCeh1vjtIihStp7M7OrIf
xaFxr71mxa1YMzF7aIIik3JolJljgWHXr73nMP+rszrh7QhJATLNi9Zar7dKXaKeFWqPaftmFfdB
vru8CxZX58TE9PycHKM8GcFL5Lh3WTZuIs0JatCo+h8/+iOF28+bAsmEnA6NEukbNU3oiakUoVs1
Lt3UaXxrI2fxnZtk0D+kyo5H9ZuUQEm8bHBphfCb1MnZQIl4HnwqE1xbHejrLRNcBj6s5QwScbTW
zG3NzPxN4MqWfINxCfKfMOtspfitySuaSkvLdDqU2eWQjNlQlKqJDRS5KznfajGN0Aq7Fr2dPj5e
nrcFl4NG6P+bt9nVKnhjknkxA7JYG7X8qg0gvuVs5+YrR2jpUlWRTee+pOb4oSmhKCd0gxW9zJFT
7UZQvFsoACsmlhaHBACgC/5QcJ5NnOHpQ+hNvd0jK4NI+TAKX5tP9o+fXLSpPfF/NmbzVUqd4EIf
Sp2k3+aljYrE5fVYG8P0/5ODow26CgGO7xP22dUI37NtYVuv3NNLq46cC+l9hVAPlOm5lVaR4Gzo
feJIvXwQ1Ad0N7ZK8jv7ZFnn39lCixoPUEfSZX4NVGgFIIQdJY4rPAbalbuWi1kch84Ng9zR+715
Pg4l6SorgErliOOhjnO78cn3xoc/l9dkyf1AFwooOjBrUoWzB4bspNejbpA5wphu/PzYjD+Ugrad
7dZQvK1arTme77Wo+TPKFgNuaiB8+yFHnilGjOhBnDk0CR1vDLKxm1Aola3YS8IhNAv1qLftC8Wm
bJfL2rDzFD3cQZoQ7RIivi0VZHAGhfS+HAjZJpCt7NpFOWp7eVqWtiqdFsCsTTHeB9lFA65BN9QW
V276NZJz5CBf5eYv3vZTG7P7FjVzUZBEIXVE2RGKB0gwCFvsL49jcXlPxjE7DNSAUg/KceYga3Vt
yN2joYwT0fK6CPMtWdeCRkvRSrJ0be5m10giyW3cmcxd+ZoY92WybYu/sQBAjBhpQmfOL0PShqMh
FRYuX5ZsivbKb3+lQ/sXtxU37X9GZsPoE3M0hsHNnDbNN6oQoLZS2lX4fHmBFicL7w5cLiUjPPLz
U25AfUetQmeBIDF342GUjY1ESHPZytKzi/OlqOTTIVUYs5s3zAul6QYDH69FPwmtleyQWKU9FM9+
/OeyqWla5uf71NR0rZ1c8uEkd603+Hp9/7Vr75WVzy/NF1c7eWpKnlNzrfPPG6kWGxEoKzIv8a1n
ynup864E3/wccvX9ckd+DImXiZL7oX2g4RbkeNqRs6kiPkAb+i+Caf66PFMLQyEVxnIgoE5C5D0X
fzJTZealrqAYkRPVv+NwV0j7yFiZrWn3zBYD6CZ+CcQrwqN5+GBloaAZmhA5ev5P58JVtDaWAG8+
vUIgaStZD8Vaj82FV+vM4iyaiCJitIi1Yfl7O1LuCs+3k1Hf6OKwsqeXpo/O8Tq62RQrPlwCftAm
YoDoj1MLid2H+xJBp8RccbsWh6O+ty6Esc6+Pt9uKOH6o1H6JHu8Vy3JD5F+DKt6K2VrXVIWRwPi
UZ+acwM8n47VyWZoyiJFzoXNoArfIJnakvlaFyvO96INVMuBb1K0R4zu3IaH9oU3+qwNnWhHYav4
D2L3dnlPL83XFIeD4Jy4DPOkiZ4VgUkfrZhshrahG7stSv1WRNeiGVZOj75w0Vg0gzDpgEihCGfv
fDSIy7Rj2ZSxY6lB9aXQmx9F4qbZRlPCBJRWInxxU/cBsMdecEI4AkKs7TP8EjQF0HUDAZ68UuqL
dlY9VnaRhzph45i+Ju4QHLtRjv6JSebvrVG27iK9VK5b1ByQjkKZRMs16geCXB9puNI7gDBSu+y6
/hAJarglhmudkmYSd20nwC0WUUjK4lq40XNJQN6iUqzfYt6oPVIoZrNVmkbejmPR/VOrtKRV8qF7
K9HAePESLfztZZl1zFAautayRNiasNgPIHRewjZt7cwbvWMg6OMBwXB1j6ABkhOCPxKUtjR9dtXo
GEdB+tYoKF0JKIOhZgNyB4XHNSra4rJzDmkvYxEDzZe9ChH7o+M4Z7E40KzhvhfsPDxc3lqL6430
E6klVQMLNPNUszE2FNSMIicB6nEvpuXu8vc/jgHdWsZOU4apedSch6HrhZCqFScQuZQ3lBJ2dRl/
63zpNpGNlavr41DA7NDEZiJQiuAgZpeklsHvaPMIUwe3oQ6yEgHNsfu8XhMmiErohLIgdpgd9CyT
RqSYKE8kFA0RTK1wXoqRok7W7tHmu/ay/qYvxR+Da97G0XiAhfsqhtHKz1iaUGojMDMAHZrWvBOA
GKX0QzZIxkPjcfogPIotcbiWVUf0FDeXF++jnzuN+H+25PPLQAO+p2iBEjnNWO4z9Or08Soa6Rte
PpqleReuXdeLK0hCBiSADNB4/rAilG6o+O/McOvu4QDetrL+6f3OkEhesCvhenxojCdFpVWbJABp
WMpV4b1VyVqfk8VBTK08SS0yjnleqfWFNKg7JXTGvaVfl2tQ76X1B6kkcS0A4KCoeL4mnlDKmdZS
i0v85iGOrZ0Uoh4RoFNQmsaKv7Zoa4KiTU8nVZmZrQ5Z+8iiU7ITjmF3hXRcvy+Nqt+2BipnvlXk
K9iU6XvnjhVsRuJ+AhAwtVC3zscWtYNrWaAhHFU+RCbaXGSv9pe39NLqwL2ZMhjEBbAKzk3oTaGH
mZFhoveMvWfI+a5BZG0lCJ2+cj6QyX1CShseFZfrHPARy0laoedExWx4DttNjRphFK5cdx9tMFn4
mRr5WTpbzHWJs1hSI6QeKGUCUhSTr1rxyxz3EiUhT18jpi/amhryUQbk9tNmWfqqBuKu1X5Eqjlp
n3XSjRuNIJgSF1K4B9TVjF+j62srV93idjixOrt+LBwPyYX66NR+f5w8iI2uNNIGSetsZS4XLYGG
ovvHhF2dZ51QCoqiKvQiR8u+p32F0MGjrK/grRdssKWRCldZL7b5bHN3yNAMpW8FTkB4NbZbK5W3
6lrCfmF7nxmZ/n/i8HoTWCIMMZL8pFPyNiQfcfn8LI6CCi3LojGauesuDpkY500ROnlXbOta/JYP
8Z3sNSu5iKVxwIkBCauTav6AaAQJ3FQBCGwnQdHlRQieLo9i8fMydygAeDKXc+SPKbc1TjWfdxFc
1o8yGlOXDSw5C0SfUyEbkP1Eoz5fCASBq1EW+8BREPy9BUr1BAw/2Zf4nyjT4r4bffarFDTtDu2S
FvXbOr02s1i/zdtQWoOILA4XgDegCpVa3jxESYUB2aBeDZxeFrZt3975nftyecALroI0BUATtREU
+PwEDV0pFYPAxouVr3BItrGoHvzqtgitrYSeca6srODSPiQAByKGKjjl6tn8+rket6mR8DS55WOi
lfdWERzrznu9PKyFF3Ai3uBLUYBYKBK5/dDUuRI4pVsevVb84WcuANXeCRr1+2VTiyOyppiLC4wq
2GxEZhWkWhaYgWMUW0MEoHDfVZvLJhb3wYmJ6f8nt0Mx+foiVHun7aRsO0G30CeO1/b+mpVpoCdW
yr70RK8wuOiio6zca93x/zeKac1Ovp/UbZlVJt8fkXBSxP6LBgj58yZYdWBbgEVk2IHnJipNadEE
d7l+0l1SbsMVP2fhOaXTJkkWwNqgG+ecWE+puF9Vk/RXfZT1G9l8shCU628M5fPeDpccuQk6rU59
V2bjIHcZ1n0d+Q4dmPatZe0UJf4ce3KKijBBxo3okRzI/EEA+11DAAh8x39GhPiTUiAfvj5b69ga
At0L+LpVI093W0m7yws9h+Z+MDAt1clmKvNqiLVq+vlSsc1oGxhV0kYIB2gftIby0ftKmv5taOs7
T+1f8nwtXbn0UIBIorUr6D1UPOadrrnz43poCs/xIvlBa9Fz/JVCN5FjJGPrIN6EinZIa/oKSgjj
edJTJP3FeT39BXPhJIj1bqGm/IJKV7+ImfvSBtbnPTkQapR92CNwwuYwNU9Xi64rZc8RrdteuEtK
Z7BWztTC9YkJKM4SuT6u69nd5pt6YcSK7jmBtq8S9KmuhTVO4fJayRM6H0AMcgEzqCW6yFGDfIbn
IDibfpeNFrG2QWqPglkLt8C+vYOKyJudGa6w6SzSUn6BJrcxeMJVpNBg7PLeXRzx1NXQQKthynaf
b90uz+QS7UbfqaUvcfKqFW9etpKonZOhpuNBm1BS3OhqwYOb48FoBNziGaeBw337h1rib99T0bR7
q4tmL+nJTZOWLwi30XSihl10eXwL7wjJYXwW02JweBbn46tN8OhKZPqO2Qab/tsY+CvP4eIEnhiY
fJqTsy+UA7xN6CpOPt5KEW2JqBZ+jgT57/wh1QFiArDbB3e5ETtXEqscR3Msdh1CcEnx/BezZKJ0
Au2OGsHc0TSjJq0roQ0cL+xcOh3RTTmL6T7w/7MyO111qCoQzbAStrKtAi1pCnnFxIIHCfUbpgLJ
SCrZ83jWys3MMsokIMmNFqQdoNP4FKKifTOOfnQccml4oOGHvFWMfi1zuODl8cijMk/oR15gXq5H
wDS0OhVnXSiaa72vr2NzfJa79sUb1JUNsbjnTkzN9pzbA0NFiRwXzKhdu238/F7Oxm5jiuHa9l48
P5TZEFai3eUHbPCoZQodPfD6jeaQPkX1ihu2NGkQPulMBhMKb2V2/bhB5OVWMwYO5MQ46+9N5VaK
m01R6StOzJoh+fyYKuKI0rCJoTJ+cRv1RqgeQexDpVhDUSxNGBxWmWS1oRN3zq53tw/rMM0E33Hj
Qykfh5Wk0OLnSZ7gIyG+8qFn2ODFUTLCkwQ1cN+9uMVfPICAdt/pq6Cm5s2jKRvlUjjkvkPbEWiM
o5e/9J7W3eolNJDLt8HiQ0i/c/SBOKrkAWaxSj6grZr3su8MlVBv3BTIXh9F5b3h1n1uK6Fk+4F/
6HVabwRNu9VCGp7kkai/KV2zJjAz+bDnuTaYjyCFpqIlCSpldqJ6X8+7hrYjThODGKTMUW98Zcz3
kpmaW8Nok6n9SkyPE+uF5lj9yq21dJ6xiksDBGBCtZxvTmhKqBm7pufovXkjxQHNgdytHx8uT/ji
ETBY0+kdJAE38+P9BI3zsU19R8zq32aYoQBsvUUFBbe6Wsm8LA7IBE2qStAcIaycDyjjRdY6M/Qd
KbLaXVcM+UNDW/XrrujW2rct3fhTHhvvgmufxTs3NQhNWwwBu8jXm/6hisHOaMUXrdKHrQcL7a70
CnWrlMWwErIsbl+a0iJLQFl4qk2dG7aEQC/EsPdBS6Vfct/axhBz6nhACzDf1pQhY4PuKUZlwaiR
6y2ayXt3UD6P3zWR7zKMibohkk2bLWroZ2Y+5nFCwE+HArRJvO/FWsS/tHFObMzJQTnCW65sYqNv
DlnX2pqe2/pwpXThypWwdLmBG4HCSkJLQ/DpfEplWEFSlMqUqKOjoW6M5OnzJ2BSkgCFxPuMDtD5
90kxD+Wgh4kT++2hKl4pi6In+1VeU+ha2v6ox+rIBqKFp2qz28ST6d3VukPiKP5oT4qHYKoFQD2f
Hw1BCjeoRGD+oXGhpnipZ0Vt4pQ0ApLRcblCxU1d6/m3tPinVqY1O/FvUd8oU0XpEqejc1Cpldu4
/xn6vp0Kf/5iOORKwOrS7NGYx16tqKZpQvM9J1S2RrmpLfpS/Rzqv7lryZhMcSQZsg9pExcERKkX
Vew0Ej2jrJKOA0r9o9GilahnaQ9g412vDEd0XoYMg16xeqTtnXSsiOYUr7AVKzuMSfVyed4WL6JT
S7PdBlyiLS2pjx1JQTO+j+guZN52gmVHsXYVBPpW98T9OJpPo67RGyKgsYa0crCWDu6U3uRoTTok
8xqfV4WVJMRj7Bhm/QM16y8Z2horw5zcgfkTTcED0TsgWcDlZo+klGt0vArSxLEK7Vktxm00BghN
MLwo2/DYgFdXK9Q5+1sFGFDUW9dJFl711ZoMw+LCEltQ9oU58DHXEiKJgZxF4mRyQS89odjSGcLf
VmCAL4940RCuyDueDg9pdltFSRQEcMs5eX2EqpUWeHtYmghruI3prthaXEDAqID3Jtdg/opGY+nV
dPUDmV0drPs6/guvlTLjf5+fbdHENVyt6XlBWkm3OxqTNN8uz9X0yn/YHFMPbpJQ1ObnlYMybPQ2
lb3E8fLxj5FfW/pGSNJrZdR2XVXvLhtbXBjk1pB4ASfyAT0hWV7dSxYIRMN8gG9ii9VDjBLiZSPS
shWcNTwbmgTP6fZVE1gxMlcpfaHE2Lay8UFzzQP99vaq1+7VgC6a9mDTPY9eVPIo3GW+9OBm/rFq
kLu//FuWZpcyGi3hyC5C5pp+6skbkLhu56USRHoTFr01SN+LjP5bA8HCri+Mfxo/Fv5iiinIGO8g
TwBF02VwYjEUOzRnKGY4g3A7gYqs4FWVf14e1dLLpnGGgT3q4BLmF0pOe6C67fH5FfMgRzvJ38vW
QflkF9v35M2UkaXlPdlzBH7PR2J4dDqICzVxKCAe6Gx4oLPK/RivqTMsucEaKS7SQ5NDasjnZgJX
wtW2rMRJpO+W7m9c702kuY9vvDZ6YjfS8H+cXVlv3Diz/UUEtFHLq6Revcl2nMR5EbJSpHZRpJZf
f48yuN+45UY3PPMQYJAZVZMsksWqU+dccc9zB8Zbe6sFcqCSBv07HwcGBGroHwtSVJdX55yBpSAA
PW4fxdW1B9Qa+6+l+XJPHzi7ocl/+PzC14jwGcyZ68dQWfp64bvIETcPoQvCkqa9RlF3dgT/mlin
xJFrh+6JD4RvlfXlYRrb4t7K2DX6r7PZVURL6HhDAQCH0eoBhN0+dUYHmAjlpfc6pSPfE07KiDpg
1RjzNN+B+ciEqGaRAubDnW2lJgjhXJ7Oc4cV0uYo3S6c6GhaOXU/pltV9K5GtEPmCMCer/k87iuI
Xl42c25KF35TC3EVwFfrlIEHaVhzLpfGtDSNJuQDhmtZiWsWlr9/c/AoVKGIw2GhsSO/CMd8/19G
ACoKxDDA2xir79NU+plXk+Jx9u8KyHFeyQyey2OgoL20D6NG/47+q7BrLWSD6FY7t77oQ9ejEWTH
QtwNGbkNhBVR80pgdu4YfWtydcAxhNq8DgD27RGa+PUYld3BQhXP1lem7i/CYH3Jv7W0crLZ6QHn
K3s8D7m3r7p8D33IjSrFVnF6HECQEhYeO/qgFghI/6Wq3LjyySeViitP/7M+ghAUgSyuRNzNpz7i
MUiL1gNCe2eUL0ExHIFEvzLWcybQ4YDyEAI//LMyQVvi1k0JmCg6srJPflqmECTU4+fLznju0kCD
/hI2oZUeDU+nA9E1MDOTP+ePozvGGXtxBLKvdzW97akOPfJ02drytfXyLSzOQOIAzwIC61NrzJiZ
HEug5my3AjucDqDiFByyvLhjuX0TgEryyhVyri67MF/+z+JqswVEon4ugG6bhLzTTZlFldEdJz2j
K6FUN2PLtkS74dRpaIFC8zT0+iG+POizC/nmJ6xCJ6uc5pnPJbg1unC046y88sw8/31EoibqHhQo
odNJpdoGFZDZ4h5jT1bxcybNlUk8d7KjT+V/BqyVgT7vieiwarycIDBWVwcQQf+0nWtkC+vdDWDB
QmAJ9u2ldOO/g7YZnc6R60Xng+wJ3fDRbJ94N06xFgGILUH2fo/yTRXLrvJCkbmQkrCHbQONUqPR
v3il8isrtzrX0OoBzPKSDgZOFkjZddBrC6PoirLgjwOzqkMz5P2dZ3IaFQqUHzN3r4l9nLUHvAgs
Apf9rhQSGFKVHavFY5bFjRl27qMNuWH78CF//GdUb6ysllNYzTTXClZM81cw9yEeSpcNrPzlnYHV
Lu90MaLUCwNduiCKX0z91OnNZRvrjf3XyIK5WxQGEO++yy9LM+uCakSdfphucl7fO8TeeQT6q41S
DyMkz02axilPE0ROoaz8l8s/4Nwg/3JjgZIJP2aNhet7n0MUDjX8IlMx4/ZOeg/N9PWykXMO8dbI
svXfhCKeILltQmP+0ZrQk81FmE3QaCGPRH+6bOjsaFDCDvBuxs5bB2+KDgHkTIPssWu9Hxmvf6EV
Bexi+vGymdVt88+iocgMbiZkqt91hZnVONS8srNHwTmeJJnGUxWCh9x8booBiiH2n9b84LPor00H
GVJkkxHpv2u3wPLUiChQiAjcHwHdC/6p5EenC8I2kOHg5Vcc89xMovSMRAfCO/D1LX//ZslkbUuf
DW32OED4tPskus/gkLw8i6sD/58RLYzRYInxUf9b3dm5ObRgaketCNL1vvlciY89jJbve3gWYboA
LlvIeE+HUJnZPAVQGE1awaBA/clSV0LUMwNYmh6tpe8RF9ba24qqUsSSTpCUw8bYetfOhnOfx5se
zZtLfG2tc++m33iTyWiQFPr+Vn8QivF3doDihDyWFQAwsybvHA27Mo3aCxKSgcr5C9Lil1f3zJ73
0ekE8BEuAHQIrU5P4RJhT9kAGBUNU/ET2EorCDv2saBhGcWJlWUO37gpC0ZeDUzj+CqqHcStv3td
fgWofmYZYAJ1fXDlAxK/5hDURopXJ6hDHt0JrXl2eoMKXPxf5upfE6u5Kpnsm3mECWYdbTTg0Sir
dv21yvCZLY1qwV8WKFATYmOfzlVg66bVQOUkS3lvsp/S9tA+Xx7ImbkCBBmnL5hbsSPWKSLTT/u5
Q4Uz6fvI6fZQi7z8/TNOFSxXPqoQaCTBKE6HgF5cP596Azuu/m2QITSCY6OtaDA+FirCrbDkQHoB
w42WeWCdT+2MhU+Z1bEgmX/2+UPxWekPHx0wQJESxfsBa2KvjldG/aqjzPeTit3yQ3utueL9Oiyd
aosYGhrL8XxeOZSJ50KDfgE/AfvvdEev0Vy+8yRkLFBz/CsQBAGSdUJ3pMRPC95aiapvnN/WcGP6
m8sL/W4AsGDi6b+QroECfC072JEx7cgknaTpMhCEQC93/tjT14YfYYmXhjS4E07Y1RQRV/tZJ0wn
KYtQl4fSv+Kq718BWGFsM3tprUKBbn29Uc20rNJmTrJCxSXEbES2A9VwSPixaqcw9+/59DwYr4xu
unSftleOrfeR5WLfgrYYcqng2lwDkjSdQYJU8jkx6ZPTWXGW0mgeb2YoYIPA/KHrYtDXso8G5fC7
BQqKhDeocd6DME2CLvrUGhO32lTkJu+vHDBnPA9fBaoHTn1GclQVgjilaqbEKOJU3TnySLKPhg0Y
Ai5F4EiRikTZexWWpNUQ2KkDHH1h/TJtHpvk92XfXpc5F9eDBYBkMBSbvmMqsxjUe1k7jHDuLkRz
JOTEIjxghv6BzIn9032lwt3QsQwnyfaXbZ+dP7ytQTgBgT5EFqcHG/iFa6PmzZjYKvisJ2Q3J/fZ
7q5x1J/ZvraFoMsHCY+DaHU1h+UEuUdg8KZEtobGQvHuUOTFNYnbVRrm7zzCtZEVgSssyKvTwfCg
JFILMiV/Fc17nEXGb0NMETVA2DI9XZ65s0N6Y2y5mt5EGi6DwngFaoMkk1B5LmOox147MZbb601a
6Z/xLOlgXD1oeFiPx+zw5AgIhXMHz34BdXm32Kn2tTGHsLOyqJxYWMqtIa/E4WenccEtotkGPAdr
SmE9ICOAYuSUZEqK0NXupxHaYblbRyh17mRhXDuZkANYj9RbAjcE5VCAwmW+1uzTDSSiaT7PCZl7
vpVpPv0Bs7XHII9sdmDZzMHa6mOO+Vjcz3nVxkQURVxTtD3k0CIGU5LS0dgAF9u76bxBBm4CTSr0
vedKVagRIWJb+JfbvUb3eljYlXpmyoYEtSq6PS8tf8MG6dw702A+2qBWjPtC+3f16Ot9YbLPdiOH
L6Vjj79yWgZ7yjj5nE/OL+INxQYCR+LJzfJyI0cAsjyc8pFJB6yNX/1olAmZaWA0mzJWtap4mI9l
up+DptwS1teHlo/unjmdDnvlznHvgs0x4NO0aQ1av3gy55HTCgcMfLZ+tMuRhrZV2vGgJwg4Z01z
p+Y6AIGPG2xlobxjqiEUb9ZVE0OaFPzWgTBCszSGjdcu4n26J9bWSgkIzk02PXlc8KfB6PhD4Exl
6DjsT+0byBbSrngoRoquEiSkotQAExHLwWZWA2t6V9q5s2nKPIhHmw5xCz35jer67+jFEJFDSzPu
/MmMcaYCHpKV6S2I5Iz70qqMJ1k6twypn2beqKkaj06Qlhse5G6YVR07uKyf9jZCdpRjzC1zvYXS
wf9FaTnHXHQ8BH0OiwvBjY0wKKZ0EGQTKJl/hVJPfTvSykDSAmIroeOOnnnbc/6EhjI7KtwxfUTn
5w+7zof9lOtGY+plACV55Af2xFFZ2NPsNZg6HLPj0Hw1Z+4PUV87TEVdN79OnaAyqky/fCA+GWLA
8q0f4OWVTjz4VvCN+8x4tQA43JChIyIik+e9WJNV/Ui90vwU+LK+NUp4Y2sFvzuj6r/M9pyFmJpn
OMa0Scv+d0lG8pzm6Xxbsin/5pe14x9sTvuYemp0Y4dyP4QvWvUeeag/mZ7dp0GiKM5ZMMSlP7E9
agM6crl2d0jjZE+VIfwmDFqhPiNnLH/whuvIIBnyLp01fE8l6qpQoCBxirc9i4SXkUiPhXdnt8Oz
R8bspuNgJHpoHMV2vCGgvR1B7AC9EXYYy7IDp2bvbMwep2y2OMlEvToehylpnFpjnvnP3J7Et4r5
6mGBnYZoSjRfBIqi7iEFEH872I37PKWY+9BFDRHAA5XdE7Nin4q2+WZ5TflFNtZrngLhMw1TE2ln
hqT8QOQ2xyrNZKRbLNL4gLkNvthTb0UQYjNj7tR9DDnNegt9Mz+uc+OVzugnjadeQuOMqyZCTIw/
OnCcsqIPPoORjYemKqvYQAfaxhsN+Y1hZzZR4JXszml7hYGictb7A/pafnjih8YpDPLvUNu/WUHn
kIJeIzaHUmGRG/yHVBWhKz2xM0shI38IdDy7aR3TPhDbfnKKqAJvS4RnjLm1ddce7Dpw4pxl3ot0
hHHUPGVRwSYWVdJ2wEDnB+Ewp0XYsNGI5laCfIh73bFTA4lE4YocJ6GEli8f+A6E7e0XqR3yw0X9
MpwdwePSa3Rk8QK8MBkfdnPhlyhqVU6IPWxEnIoysqSCymLLHfmMhiEZWSn3d2XR1VGnvPGPRnBw
0+ER80PVvDjYVkbDoK9zBrmbso8myI/vcfAYUU2zAW2u2vws7ErWEapJ6rbkbfaDEtw9IcdzKrJF
N++CztVHW7R01wzE2wyFqb9YKld9NPqNGROt+x2bBn/f0MyJ21roZ4he+KHIu/yTVfZ813GUuTWI
9m80EFyPY6oaHONk3KO07EfCVMa9ygXdFgTg+NJ1p0dRSBWr3ocCazW7sfLzOtGkd48EdKj7XpF5
wxo3/yrZUO7FNJnRKGkFEKzh3Uy8ro+uTI0wRQUBQJV2rn9Lu8BhNxUiJkb/SM2xikQaPDJipjFE
039BbI2HfKiAYyyKL8jxlmDSIVCKTd0+1qXDtwbxcGoE1XyfDz0PiV+bYd62uBjkzO9k68sI7yId
WgUaPOo+Bzehk1YbWdQNqqCSimPXWvhN+FG3WvRqy/tc3c2WDMDU43cbG+J4G3DZTBFUCeo4o5Oz
Z8wwtynAlhtg+hAkMVN9w+1bbKZM8M084i3kkcaJRk7Epsnh07p23EMHYGg0ug7kkAgI+zNghu5a
rYrI7aogkoHzpwjc+bnzWffUiKbcSRtmPdXRrZ8aVRiwfPxc9YUXt0M/h6CIMO7TDLhIWwnjkAdp
v2uIbDYZTr1j0PNhU5Ta3XZA1W8lDv5Dt9CTkC53Dw5Elp5VqYaISCCwkLlGe3AD35G5Z228TLvx
XEISh0zocImGBio6oy1ZDKATYIRp79wWk0/Q4o4/aOpV0ZQBhxTU0IUoBxwaE8m7oxuM5ka0Vf4k
BbrYbNk2T11dNOD8mNVL26H8ZU6+89hJEz+66oqNJrr/nqspC0d/asPAhFqtoP2wq5TF0DGLyQqt
gFUbWsgqzJugOhRWCnioXbc3TYU3mT0FfN/BibGlef/soD/9p3CViHXn6b3FgyFMLZCQiVn9qqkt
Q+hxidAy4WZjXps32LJphIShtW28PNuBTwxnd+/PeyDwscmAyY9F1dvRWLZzaM+Fc+grou8RxLvO
ETWgaQgzkYqtLd3nXLDmOGrVburegM+6MzrY0xpkmcpwjw2z9bYtqRf62irvZnQZRq5svJjUtIQA
F6IrMPwakT02CCFZ9ZpXBsDDzuwckJ1Kty3wMNvBd1RoGIUfTpUrAbxRwIA1NNg0oxtA99X96c/6
Z4fmpletUxOhKMeRpyxj1+laoKYEEbqJN6Cb6xrnRkwZu5Mk4zs7V/XnfCZpZFHV7/KisqNSBl3c
Mi5iA8pZW2rU3a6C1NItogL44IQexVFlxhbMRcEGKjyPimUBDcHLw6Oi7eiOpzV0w2q0bcbTctmA
FQxrOo2IIcbceRodFOydnEBrAGA6EjkajaqtpYc4dfNxk0rJ95XMVDKLIt3XUsn7coasEOl69x77
aNqMgrGHWubGfVfVGShrLbIVJhkAUkfdcIIOlBeWhSFipDOarcj7tI+V8tTzBM6egtZRYdOHFvHl
xlTZ8MX1uZ6iGjRi32xvkonZqvyX0/T512B22YaKYI4HI/uZm7kZpmQoIsQgdlS1gR1JjVAWADpr
D16dYNt3qbFBzT0LWy29mM7+uOkVH6O0RAenbhy2FQQEK+AWc/aBqfpNQUw4HZ5soanr16kO0P0y
BuWDj7ay2K4yFMydeQIrS+OHI/InG+bUZJOZE9+4lGVGNJiNRXdONc16C4L/BmzeYxo6GfvCZgdt
AX3fvSKMyOjGQZkxyRyhbynUroqjCETTIJiF7BeKnCoWDijVaBfI+4B5v4YuH8KmhtM7aZNtRzUi
KAWEc58GA66dEtcgL2p3MwndH9DkpZ6HGlA6j9XVq20V3i1KGf0nryfFUcp6TlzCuBvm4Biubzo2
UwPlubSNhJSzGQEpJx7kiAMhs+YxUkiL4EqBuhG4VXp0U9M8kaBMekJkBrq2tCm2GRKqt9Wo/Rdl
FmkTiaFRx3FkYMrpU2NoQ7C/8N+geVCJQ9BQUDAvv+lbjQZHoRkPBz8fox7tP1GLCG+X1j3ZBt2E
44FyNwIzlx/Pljnsi7rN9nUwyNjJvW89fOEubZoe9FVp+XkEH9CtzmoIqpZLvmjS/CUTatqOtlvH
avZtMHa3xiffanhiMcLBZ8czPIdatbOnyt9YTNcvumjxCp/LKgqafAl6lAe1JBocs36uNjVrvhDZ
yU0l3PK2Eqq5gbZkf4cXD8Odb7cPtOjGZ89t2cHoBFxF2vmhpeIP/i8RZ4OtIESIvUmzSe8CiHgf
8Nxqk7ZpEdl3pg8tKWdIN1nOdFJMNQnJ4ImNbfVFWDp4YpTArr3YKbW2bkeNhwAb+1NvuPUmy9Iy
rsSQxdwoQX03tvrGyOdqO7l6euJO2T85wGrj+HTMsBqU3HZ5GvnCP6CH8XOeOiRWAmJSzBrySJSV
vrdGvJUkjsMITQFya1mFs11k5CNbGsMuo9qM0776neadwmGh22PdcfO+tnwRFYaMRxeMlt08aMh+
+f2tbWb996KSAOry1r4Dxa4PoFBlxjnQ47iqx/yYGXUesT5rACo3dplJQpDkNiGZrfk4oOC36VPR
Hkmg2NamKfi3AR19QmkAcCrA1eOx78qbBYixLRrBIn8e/FuzEXnciCDYapfjWgfdxCfHrH4J3vsP
ho1jzg0ahC1DS1DUtYvDxLj/3erMEgXtVMVW3/UPblk5N2YV9EdPGb9dr8YBrTrzKEYbHO2jcEIk
5IrtTCH5maHSEgVV74S0q6eNqxQHn6Lvbsg4mjtGDRXywhd/HEsh928z8tC6uTjyWpXbnA1GhHpg
tpGDmEMc4WQjO1wMnMoKiNUeQWgACUs0l3VJbdJ5TybHD7O88WMwfZIoD7LiADl6ejP6WROmQ5OF
AKw3r30LGgQ0MKeH2UIX3WwU8zGwpvw7lNncrd+Z4y3I7f9MIi9eHJtgLmn+eQgk2dYq/amkLJ87
WzQJ0ItQsxwtK6ktT4cIR9lGW261QyDOooXHNUZ+ZIjREGWHJtbnoDiBuqTbkqNioPQLkTkx7g1k
KSPVD31cmNV9Zg7mIUX/2oYFE3lweiQlXOHUN8hA13faEcNjycn4Qnvzee5LSHk2Rhk8p4HzYGuD
vICqxoRsYFGDxE8EWZLlw2uQZeNdjVaPSDjpn6DK1Q06/8ajpdvq4ODKing2DmEN0TMbioTDQvlZ
yqjG5BCYV4Z3cFM2xLkQkJWoRBNV3PDDQXYsSjltbuzWNHa6MvyobXy9LbM0j1qbfrZR/NnPvKj+
gAKNhvPUL0+urNjklGk8xbr2we3BCtRbwUzDujHnJxeCcgdXmSJCxGvsPK/80xV5sNdWm8cjcxGX
cWnftOB03pbEvM2aoYx81hhJa+tlCr3p0AckiEHv971Ev8KuwONrK7pCIalg51FhIgFVVQQRN15g
9AhMw/hSA222TWcDL8pRlF9zQrovQK26Rxd7Y4eaXhvWbaAfCOKpkOcpi/22RXpLl+YeEuvzPa7U
NtS8dB9bDrE5vFzTm9z3rU3ZjGTv9F7RhoMlM0QXXrY1WFcjDCj6kDdlsKmQ/AyZan/7XLVhgS2+
J8gzbSCCAZaFsSObuWmaRwTMc0iASApbAx7FAjqEVjeadz76GG6zsuOfP5gpXZJ7wd8Gf9NcAP+n
mdJuHFw6B/6cAO/sWrdzfSVPei55uKgg4MvoTgZv3en3K8mkC8jMnPTqfhSHzLpSY7jyfWdVZBwg
membHN8PHoo0Gq/BnN+l4DE9AepOIFdDf9G7BpXR83HHjemcDHWBTOHRNraTuIZ1OzeGt0ZWBUxJ
Szq4GkbyLMpJeI1s79rnV0sQADQmxx6f95ByrB9b9vpxFwqWAg8Q7eYCkj5d4slrJzdH9ikp5bdE
2t8//HW0MaDJC4yh/tLWePr1tBt60mnXSEAe+c1CeggZsI9WF9HDu6TxUWRBLRlWTk1AYnrIG9nQ
JDXKB5SAkFef7D+Xh3HGkWADmATUV/AWWfeYooIQ2EAL0gQU26ZMugqZik+XTbj4mScViWUYNlpM
wSkGVJW//P2boodyagcirzVNFO5IsDQ900IjR19889DbeqXm/h5UtRCCLG0faGZE8m11bExINLZz
U1FckOM+L/VxTtUjOkY/WZL9NCaFdORHBWyXTusFGAlCbNhE78zp8IyGjL5wWprUTITFMWO/Lk/f
sg3W04fyOPY4YEKAK6y8oLByxDNV6iVW9WuGfB+fQuRSwxEb3zCRBbpGEbPuoABuYVGXB53rUpVf
yH9OB0SbICiqzHCTSnvmprVS9HG73ZGmSA/X2SbnGinb6tNok81QNWl0ebhnTgVAifB6x6QC/7Eu
2iOr2xMX+zkBRCOahqNwPyiH8s/43lhYnQsad3o2CMtNGFBLJVzS+w8ODx6ypToFGVSgJ04nsEaw
7CObBI+AsDNqLIODCg7I+Zn6oHjdUuxD2wem66/wCmrmp5YmE3H/4Ck7kUihZVNIkMe9vBznEAjo
IUQJG2hkDx2LK29Ae2dn9G1nJTNKZkztyiqpuiFEU+HctFtayi+kL78aqbOTQbXLkM9zxt+Xf8M7
l0CpG8c40HeAuNp0HQvkRkvxjA2mBJ00UZ6Vt7Mtr5QTz5qAfA267dEJDyzh6UQ2eIshl2BPySCb
P0aXHr3S310exbtjcBnFGxOrcjaQRoIVnTUlef/drMBaVD2MVRFmdHvZzrWhrG5tvD98v05hB+3j
eDpzBN5XDtlzFhA+L6qSJqpUa2qfDMAHED1wWFhSgQw99ujsvtqtcKaQDc5ibKOFyQ337PpcnVqn
bUtrSDrpsQpYM2hZt2Pn48UfSBlWWdbuC1EXN9No8Zfa5f7WHqoflyfzTFkb1GQLkQT6ySwwoZz6
RUlYJdC1DqgDciAeujx9C4GvI0LblJHOP6h+suxnx4aVpWfxb1/XqTm0jVuecu0hoeAfBtX5qCDV
hhy+VF+cazxk7+6VxRbAY2iT8OGY643tdZBGMOtxSMbR+GxRtu1ctwspClUIMyYR0qGKuVv8NOdr
8m1nLaM3HpgsRK/vYMGDYzcdGjSHREEgfFAeRD3NyK0OKdiO9KMcqigl7ebyQr4LDDBaNFEsgCJI
YL1rJ8g0dVFW8ofEATVUXE3lvQuW8qwGQaHfo+cFhxnko60Psr3/XVAKmiic0mDfhhudLqgjpQLT
RQA+TdwBpbvLLBYKYuFda8b41/qD+m5/7S3AnKXxG+HPOtYqghEvac+Gv6L7rERW8Bqm7l28iHkE
yh/FtgXeiIr66YBQsKKV0jX2Ph7VfgDiix6J4/7DUcBiBnU23P/A/4Is79QMtgDgFpYck9nx4nGm
DyCZP1z2iDOnGEzg/AJofGmqXZ3H2URQ4+j0mORNrR4nH5lkvEfY82Ur5/wOpMuobYJ9H2iclZUy
SDtKST0mcEmUQPe0W+ppx0apSNH9qF8vmztzyThvza0O/15NeuJpOyZmBgjH+Nu3Pk2Bu53Fz8t2
lvk/CUqxPqBIBPAUMbb5rnlNGU2QMVqNCVJbTzRtcAhPr6JxPnvShN4ZjwLt3ZfAVEeX7b4PThfD
DliycS2ggXu9oepCFwUUgaeEQ1nSTAkyQe2GUolM3a82eKkRmzL7h3OtT+ic26MTAKEW2gHe4yAJ
CWgvuQlI4vxi4tVCuz/NNcaXc6EWZAHgikBawuXXiFjX4KhfDvOYMOOB4gS2JI9I8aBSN+KeDM35
0a32tnGXWX/IcPh4LxSOYpzK+NPBYxn0c6d7zhnqrrC5YSVtBYZWJH0Zz/aXl+/MnjsxsUzzm6eg
37dL3nq2Er+U6DncEevxsoEz9/WJgVUc1zl2oWiGMZgCpSN7m6nDgL5oIV6VdSU0ODsW2wQvN64x
PM9WRxQY9CxboDKYeO5PN/1+DZd45fPWKoE05sHsT1WBz4eNJcK5uJZ+OePSaHLF22E5//CMWAX2
XDsoY6F/PAk6QIfbSZkvLVBCx3ww6ZUGC3P51uq48KDkjBge/B3gCFvZmmpZzWZtzID0B6HJXx37
diZ8m9WfneyXPy81s3bvA9jmXEmhnDl+Twxbpw4naG6zkao56QR7Bqx4k9lf0iHpLQlxub0qrjwj
zh1PsIf2BTgGEOHrTryGgByqLeScNBb74ebGjwZiGKhkofSQsZCLaodm7Z9z2t7aGniXy85/xmUW
hRRkjNBJBK2elUeqoKF+qYDBtNAtA/qzK3fLlc+v6cJ0lfMps/B5ZA2Qkt70/p//8PsR8uO9CUQu
Hpuni8Ukl8If1JSUDJqxo4GIm/nXiGSWj6xdEQ0T/2/EXu2rXhvCCIYWQNUUBgBkfqpy+oKs/a8x
Q7nDMF5JMIuw8sfd5dGd228gjEEez8UavWPw6DoUD8xUAEovv7qIsfsdiqmXTZy5/RdOmv+ZWFbw
zfHqSNcdtSznhHux870zwbO+l/SKj591AzTi4+AA4ROizFMj0iwtW84wYs8xnSAqfmWezg/i3++v
tmw6EaOh4C1Khmargx0ztwMY3a9l7c6vxr9W7NUoen9SlYYVu90Ydsi/2tfGcdbC3wB2kd55l1mt
3Qm94tnf9z7g64WffSsseW92dHN50a/YWfNi+VkmnbmdpoTiHTeCvI+hjh3STCb/xQ7ebIBae++J
VdJKAt+nAMen9V0F4LRMAFC5bOKsa/n/mlhFrwHrPNCKwgQD0knmdUivSbOddS6EjWiotwJEsCvn
JQA+1FK4SMIgfKwGC5gdN4bK9mB1/2EsOIiRSrWgYIgD7dTBcvRETxNxUDxB+hTQuyufP7fqbz+/
elcUeLQGJWCtwNt7sfVbA5Dr/IfTZCG5wiwhvEER4nQEoKG1+SRqI8namDcROwCC4l57l59b8qU0
gEQmBKrR/3pqxNNkFrVEncyfgVEy+iYUPn257FbnFh2ZN3ReIh2LdMNqrvwiTTkzmZH43rAJRLcX
aR3ywNz4YnvZ0rnR4OZHFI+8VYDn0elogJ5FAoJMKGl1vt6Z0KyKGfKNV+hkz1kB2wraeT3Iy77T
WzMgRe0SjmhqkFuyAQDp8iDOTRfWwqToqEbtdc304JYAR6QznZPJBnCUtVHheRtV793+Slh4zoeR
lIGQKJ6RPipNp7NlyYo6UM0ZE5T0Q51/r4DwqcorT44rRtbHI/DH0lbNYqQGX3L7RTtIilxLV5w1
gmfT0o0F+dq1hyFWrzRClREr0kUl+QNbYXutbe3ssiPAQ+IVqdd3bVcW8nUCnXpj4gMkfJRzY+1S
pv5cXvxlL6zDI6zG/4ysPDhtvVR1Lh66ZY7UY/taAXTQ2K9YmaD+L6ZQPwWBJepn7x4gg6PLYPYA
+xfjBNUzo7sJiPmo6/kOEqcvHTDQl4d2dv4CdIyB4Qc8ZOujpik6p8tbB51RtAl9Ew9D+8qhfHbn
/GthzQycIwso0Yw/JYG3EySeQeUDYOC1AMw8623I7S2krYi11+zcKWS+m97BxFXZBF5l/25wp7Ao
5BfWFf1NqlogaVAwQea49L8SBRn6EhCIsBxHf6cChfYaHQuvVFcCt3NvLVBsLXgE5GbAyHC6nTXU
83KiUBZoyu5HafI72qgsIl7Pox7lsDCA8MWurcqPv8NBi/ev2ZXHTqwZgLLJpqSjQwRY4uZq195f
rt31pqBLmyX8BiW9v6++N3G1F3AVZOizwcjSARlPANWqyS+3CLbdG2My5Q3EIoJ7IN/RasGBjxkr
Um5EmaM5HoqOO2bVbUSUI14ve/Q5R1i6ZFFVX97x60IMnUFwCTEC7KDhJvuq2tjINv/BApgdQFIC
Tm1k+k7XlGdoaeNglUlMgFBz//9IO7Mdt5GlWz8RAc7DraSSai7JVXbZviE8Ned55tP/H73P2S2l
CBGqjUZ3A200QzlFRkasWKsE6Ps5q5bQLHPnBuFQg7wXzXz0Op9aKWyQ5K2Dj457ZZOO9T3J3qqm
3+JKUYopPU6u419Dwl7x7DSt2xBD7gBwQ842YKNe+qSHUMbR3y9P3dxxmIiOyVGSHoLW/3RQXeCN
+GtKiqkkPakd6keOtIMb7lAo1I3iLnyX5eD7ZZtzEzmtE22sdCacpc29ovVdu6QlMnZfMh1+UnkF
Kzk66pfNzDUfE7b81454qcrOEKrlQNQWIVqa0YhUgUhz0FKWoy9W/KBlZFg48OF9G8t3eb3EOTw3
tcfmhSg+GQrXBUQ37kGtVsO6HN+z6l4xNom6kq2F+GHu1uA+ZDK52+ltFfZmEPVFYDYqD8US7pFc
r1e8HIOFCZ0dEJU4WOsB+oBXOt0rdhhYmeOxbry92p0mSeOjVnju2tVq0kdRbN2Eehe9Vom/xBoy
a5nAhVDP4R9ikK/FdNnpBlNZVrelWq9L6gaj+hYoOkq7e8VaCF1nwgsifYv6JuWw6VlxOtByIopq
XDBfhnTgcZ8M27x8YF7Nq8k37EmImEiMfuSJWEc4fXpt9hV8CfKerof1WP6mDaL2v1w+BjNbgzZr
tgVUAmAGRAWuSlaGaACJvM/GN3fcGt3dB75P//sU6vOSFFmc88xLlLYvlH2FFMiwKuzV//b9yZsc
XWtyOXppo8XKXnXCdaT0KzQTPmABxkbcIGE+N5RggfxHEg+avJf9aIV4/LXyMpNDt+GHgxkDKb6p
aHJqILerLkk0S9nbT0OorSQ6ny6PYPqAcPWzVadPc/dPUranBmq5jStXb9W9HkfWpnGSOzc06NZt
HrTeuC2NOlqXnTPSCxl9vWx5xpfDewSqbKqwUbIWhoYKsZxKEzxypBWhW5tfJOemTT99xAi4MlSV
qTiJRVAtcpXQ6n15H8sNOivDcNe4srv2nfGzqSULAeLsiCB9Rp+DY3n2StI7R5VkkGX7pjI/QeX+
OnUSrqQkfBnsJaaFGb9GEfxfW9OfH+1tqaKzVe0j3vzt9zj+rpQHhHPAicBYkcB1dnkWZ+IwpAZJ
WMNKxL0rMuVoVmpbpQXStC2A3KjqCo7yVetfKT71d7NTmgPNCmHcJCF/OiaV3hDLHSkupFq9dhwa
y69P7ZJUQMAXOMjkz4TNXno6vfAQge+nXgHjIeyX1GnmPOaxAcHjaOYIrKDWxr1ebM3uvv5z/Trw
sMPTMEUWfGGnE9SXnVUPLiWt8Nsg39va3l3SfpkdAKyACnuYErSY/HaszkfXjHqSnfzO05URL+ll
nV+QkLmgaD0RFvNv0ecrqhuHUApZL0ZAq4B37zlfA1q5Nb/f9Fdz2wEywhjMvTp8O2feOUvplVSC
wXzJlPvgIXCv3k2nnxeOYNDBsjGmfD59tGnlXoqZZsrlE1M9WTYQaBTbxMvFyQeTru/aeKG9xy/h
jxhfGs+js/pOMe5yVd6Y9W9l6p2WHhQaS5X+7drddmpfGJ8zDBntc53xIjmfC3qby+C+SZSrXQtG
QNxMdT3wSyKguXW6tBgjBqkEn4qG9sxkFVmHywP5C/U6veQmVCW9WeCxiDREKFg2ArYICYFfyM0X
27JNzA5cn2a8+k0QvjPLtL9mySdnqOovTa5qBKJ54K+kWHHXY5zTiF871UOvWuUzwFqqj6MbBu+N
1Ni7Wu+bBz3wvX2dNsndGHrJzvDKaJdrQNzkAcQBjeJqfUsoUg0bIx36+57Y8dbjxb+qwEPcIRQb
/2iLwDtQeeqp5dvKO3zq0rs3GDAmDn6+b30oM5tyjFeuGdOs4I3RKkXzG82kwdp0UaOkOy6elva2
MX8O6XUEyqxrn/vQea2z+p+gk9SV5MsxHXNjUI9b8mD+XTkM3rcMRuiHcrCbO9RQA7BObWH+04Ml
+xOrg7S5vBLnF8mUY5Bx8mT44P8V7nwrpdtKTgxWu3iJ6RqlmftqQkgO/ZEJ8emmVW6Z+jkmnG0T
0S61vTyCOf9FPmISO0Nu+yygyDJmsm8880WWu20g3Y7FnzypV7p779GFeNnWuTOehvKvLeEA9kWt
x16JraG1dx60Taa68C6bsQBCAuo18mwEgWK5SMm8VCu4+V+UdpvfGEtEWucBEVExXn4yQfggskJa
Xk660FOQTelfG55AhTGhfG71pSzO3DDgXyWChYJyYlY8vRerMPAKSWntl0D+3j6k9tfL6zA3DMZB
9zGR8rnUJ+l9Kfc9x3xR4Hs99PYIfQeU7W9jrHXPRivHC1xTqsrvPfVX6B1xOQLlBF0P3uJ0PG7T
eO0YlykoqaI4dPlwp9h0SN+UQTTCXmTLsDel32w5j266MaqerRoOpTBN/ZVbQ1MmB6QLKrtyXjNc
lH1jm3GxHUo9ZfJta63lavQDxQX1MFEfrDMpa94uT9j5MZ88OjRZoBCmKovw+71YqVspGZMXSAPk
iVu+0lbl1cUVRPhw6uQTiBaBHJzOkU+srdPQGb5YcrEeAcpVZg+bxObySM531mSFXAzx0Ey4kpZ+
poaNFb5I7YPi+OtuvN4lYoGQlMIdLQhnHT2+5w29LqfRi5bIK8Oi8V9uVl3/z/Xj0AyoFsG2Tm9K
MXLMBoPiXRa/DME6OwxLvMvTggoblgPy7+enaTx6jYRK3fmdwedd49sY3Ej1I2Qah6LehfVOKa52
izrysUR0eC0SV+LKU02xBrlnd6lp/GTR3A0R27WzBYetRb6Zsi1E9WJjGlSbVmjXWfWSqyh+7bLs
9vL3J390Ol18nyeIAxQRiK54PgJd9gNHC6sXRa3Cp1a2/TdZav37yDDLR91tuztNkq1V73dL/WPn
+3myPJXrTQQEzjgHfT1Xq7guqpf6dxuvws+Xx7X0dcEPy0MEO0dYVi9FGKzN+q79QD6EUgh9JoQP
iHDyz9ON5kQxHBa4vJcevoJhFWpL8ejcEHBZrArZQmZKOCiap+iporP0Q/ksuY+ytrgC0ytWWHy0
nwzyAyj6so2FISiNCueC7akvNbZuvLQz1m4JG9NajhPLufXGJnjjnZet6d/V17nEK2Pt1G3Bq9tF
+RTfYEg/MtdBM1F2yzUn+zM7RkFE1mtl2kbMZitRRz1ErWpv/My3t4UTS5BBDPGGikO47jX11etq
49l2Dek29FOQe3C1j597xxzMlZKp3m1FX0gOk5wFlWIWjg+dWnSfk5o7vDODDmhJJVnSuirlYZOW
uXX1y2pyuiZenVvQOiNIVTkLaIb46ouvbgoN7virPcjp96f798hdBWXeVZU5LcHwmujvuvHj8jk4
DxJPvy9sorpVwjTRJeWliwN535V19aSAmIB0UW41mtV9NXiGWLy42m2xoRBs4xZBheesn1YufLUZ
6qHYN+OdFb7ZxcKVe342Tr8vTFthl42bN3y/pV1XwX30C35xBl6KBY41McyUbRKzA5Xv9V0PAzfw
5k8x6AyjhzgPGocYxjfpqfBjFCC/DWmyubxef8HGR2eSBAGyexhGEdqBCF88k3nkJZ4CScjBVXz4
BxKEqPMBUsAsMAdp1btD96xEmX1TNPK3sI2Ste6aB9kP+T1aCxAbzoO7ApWKTZLar7xBo43WeLCe
JWP90HrNZyuGt+zybxZrVGe/eYpajzaxAo2EoSRGesj1HAYt6d2p/Qe3UN6RKt6WWrtOUXB19P7W
ToxHEEHrZlTvLv8GYUOc/QQhBhscN0KogmmTx2+SdK9BzPe/GRAuFKP1e9mfxth8gUmriBY+L8Sp
//n9BJE8SKcNINZluQSSOoel5ZAVKaxNT3nyqcHOB8ZwZGSaxKN1KkNUFAMZI/AIDiZdrAubd2kQ
wn0SwHRXxdMgJla/cTPAVrgk1Cz4s7N5ErYaTJy2HXZyeki672FzpyvFTVM86n62VaUlXKGY9joz
JmwqGxiF6pQa4xm+V9KDa+SQM3xJydUm9efMeYECdlvp/7SytQ2yr6G3vbxc01jOXMHRcglbrlcz
PZZdzHfGytLowLyPo83YLbjSWStTUpJmAbiMxQizizO3iDs7PYzxGpU2Jd9FDdH/zeWxzG4NAK3c
oOSMz1rATFfySFZwfKrkRlW2TrHNlniRZ13AkQlhusYxg6PONtMD9JxR+82xFt7CcxNlT6BvbrQp
2heeklAOVYWvVBlyhy96vwP50+/KcOHinNvfULFoVDd4zKPIdHpEITPyqCAxiNx+accHV6WjJvsS
e289ND2Xl2SaD3F7UUOhPGRPSRfx8aI3qpbqkZMdLKgWvczjenvzuvtq+JXVt4mxgJf4+8vPzJn0
S1DtgIBO5NcvRjIGns5ujt26XZldDrNqmBrlLb8tX8U9nIO+0UTrkeQB9GV2tQHI2O2SDiYcV5Li
WweaFzgPuVLsLvHvTa2Jt5Fhx2vwbvFa8nPI5hq5yN+q3OheFURWb2AUtp4ro0g/yVXxZoRFdKNX
9U9jiJs3BLast9Q0w02q2v1drwQWDKtVWqyKzIY7DcreX2UQ1ii3Fe5uMF3aqGqyCGU+pm80S1dL
9Yjz/WtPyAe2GPScFKGFUE2D+tMbSmrcaf/FTb6BDV1w/+dn8NSA4P4Bj9j5GGDAHnawzWxgaJTr
JfGyeSNcZOBySSGYQmQGE1oymrUj7wc93RRjvR6lT3q1cNGcH0XwDOCwJok0+m/FKiAST2atSk1x
YFXWmvk0pJ8r57OrZwtH5HxJVIWMJPxjwAIAAU6DPbowZbX2W4lNcMjsdWKuh3bh++eTdfr9aZxH
3x9zq/b7lO9PiXx76/Q3TroAA5kdAg8YHBeq81QeTk30BiqEkuMGB7+2NhU9YX624BfnBoH0x1Q2
4WyfQeMSM5d9vUiDQ2E/BOEuTTdRsvAKWzIhuPbWkyKopZLg0DZrNYPDkMfqwuGYm6fjUQjefbBS
udZ8RmFW2zqB0Gtz2dsufN8WKsoZ+oJaZiLqp8f/eEkCx+5CBLwwR+I93luDWcJYG5BSezfzf9qy
XMtLSfolG8LhtovcUK0YG02xlgc41+71pRhSmTnb3K0cuf+QrYhnboAbNpcKyT9YGezvSr5GCRfB
nRD5R/dzoqnrWruDz73x/zTmb8n5kwa3frONymp7ecHmx/rv7xDOpqO1lQuFp38Y1U2jbm1/Y7Yf
MEFDK+88+APOIZ8SyZIhr8PgAGO5Zu5a97Vc6sKZG8WxCeH4W2XbWlHkB7wr1jLUhPXtok7n3IId
m5h+wpETc329KiUoGw+B9VVJbqT01irWprG7vBxz5+fYirAc3AaKJyUec+XSgH5bLKl5zE4USA+q
HGignN2+gTEOIWqw/iGT76B9zeF3VG4+MIQjE8JaaCRy2ypW2dk1/IprO739wPeRp9KJG8EQ60IA
UUlKVNSB6R88cyXJMGwv3FazC330feH3O1reZKTD/EPjPFMcD9NnG3qq4COH4siKsJ0QBDGC0jX8
gxFv1fAhwuPbS1V4duRpKEq0e2RC2EvdAMlWmVgsxFe022x7DXw27RaMTBfGJSPC47GzY+DVKbPV
+em2qGV4qSB3NX40+k1jHWCzi7NP/9v6C7ek0fuKD97FP/TDFg7xcMk1zx7Bo2kTrshWozHR7Kfv
o1Cu7c0rlft4bp8si1gvl4LUsQOL70ObWf2Jlxh/Fn6+ITyttDq0yjJkQUZ1VXw1f/5Pk28IV6Ma
1ZqNr/UPdX1vFNtFOo7ZwwdnFi1vlGuA9Z162bqrbGtAofFA3dUo4KZ7DqBV1t4/MIojK8IW6jvf
6tQSLxjZayOBaXtz+fuzXvbo+8IWquByyzxL9g/VeNfuw+Su7xac7MI8iXFWk6muXnWMoAOWRkkZ
TZ3uT+5+vXoclAXoByFVq0w5h9PVKOoIaHnveYc6WxX9Os93fb3ApzCzXRG/1sgHkgvgWSgsBVCc
QM/9RqJ73l051u9C7hc87cxUqTZaH/yFnTOJWll35Yj3ibvvO20zRA9O+Gp1twnktJcna/qlgic8
sTON9ChAUDTJbilCuPtY+k6ZExGNg+pkGxM9l774rmYLEzedhEvmhAtEtb0e6QbMydrXJNy7/m5I
vkX6I/qmCxfi+W6eMJyU0OjDguNYhNi7kKaNQ+TKe8O8RVTBSp8hsb88d+e7YDJB2oycwEzSyfR4
NUDQpOxTdW15+k3tL0WICxZE+P5ox2GV/LUQfJskOJbScnOTBFIF0AoiV2QYheVQatRf0rRX9oNn
goMyPuXJcCtl7e7yRJ2vOo3m+oTZJcMIHlk4kXlIZwXoPWWfwdyDWNNOKvPfilvcdMAii6pZODuz
o4L9waFbC/I2sUwz5v2QDBWjSqT23gjclZ3K6GP8ujyo85NDxkYGTkRzBRKA4lsIbn0AxD6xQun3
D2HRfaqsMiZDNv7qXOMhHcdX278+zYlNivLTWvEwEbtwfL91yrCLaSRIoFIfo+THgPdBb+q21KJg
wTXMbT6wkP/NFgkha6RppRFmvrJ3qrt6fCFCujyBs98HcQ88HXrVs94Uw2yB3ZL42kf6axD8iilM
XDYwtw9gUFU5m3SBnVGNQK1SgMQy6NwPEJewXd/coSML1V2rmQtbbnYsU24YLhBgH2IEUHRdrrQS
c6Wb1YYC/NrQPjJbRxaEKwftb9UbC5vtJuevfpi9UlpdynKKHZ5cNuwvJKYgNKGsftaBqMldF0m1
xYyZ6HzrITeALz/Cs/5Z8rWVpYz62iurP9lIi4zvB0gCZrdurqyqUFqZRX5zef3O70B6rhQAHCrN
YHTyCW5DDZpWbnqaTgxtXXyRaABS9sX4gZUzJvZOGqV06KuEXS4Pg9U2rqHsQ81Pbu0eZbwit5Za
I+b2hwEkf+IqIIMi9ixEDsLaMp1S+wCdMe+NK/cD2+PYgDBXdu62Le5K2VvhY9A/XIkx/bsxjj+v
noYJpW54UTmMyn50wSVssqtDW1b6aHqERSjG1mjhxVL2knXb5neZvPD92Z0EyhCJQ0i+NTEYaPI+
jZJGV5DWW9fFrnJeHOURYZzL+3V2kY+sCJPkFgktsKmGwyzCjdIEm38uf3+mlg9FBE2KBH4woJ5X
uSQjJOYAKxIk74bympoRsid7X31Wg+yxRPbWqN1NG/fIFb203UKed250MP9BVwqAD0yaECtk9Yh+
ND3Ke9uGEdVLN7eXRzcXJFg4HdosLUD+Yo4UicwsjxWaP6M+c4OVIdvl2pCi5ktPgLJtVTm9M9CX
WghI53YG7pp+awfg8RkGNQ2VpmqAVe27FBRak8Xjk1FR/cpqo7mn2Ncs1BDn7E09mdQPoV89Y3sI
hsjXSq+S8WXmLqnt2wr1MnMbuguzObdax3aEvTgM4OezoZjG5X4do/IW9Zcv1y/Y1DrDYiEDdRYA
FehKjo4Cy4s7ZDvDD5/gS0EHte2fYtV4QI/s+hwXU3ZkcJrbo7dK7Cuhb8sYTKuvRnufmcUmH95a
vfuAL6VdHWwzXDm0VYreSJXcorNkGQK5fN04a3nMNpenbm51APMSXVHZBzw6/fnRSLRxyCn4DeSZ
AiRocrSFrq9eEdggQMzbFH0xCMNPLaBVGnjGOO3rLqd/ep+bCqKPPy8PYybAOjYi3mpDXJdW6GMk
62ibJUZG2dYCoKCq248Ymjr+JrDtWXt2iAJtlEzlV6e+raTfbv1Qdm+XTcwsCTczuX7wZNBVyUJ8
FUVJEFhSpO0T/avn/AFKdvn7MwefRxYkmTy2aDESr6BMqcdSkmigD7OnsvraFrvIN9Ch/nTZzMyS
EC5BLTmxLXPdCXu3LQolG2ic3wdo4yAV9RXdjA9YoBNYpf9PnQKn052F4pAxkCuCCaDPb4Kke6p7
96Yol/p+5wYygd3hMQXjyaVwaiZXSt0ebO66UXqSR/Q7x3Bd5gvl0ZlFp7EYYBclClDi4vs369NR
q0fuNDd7lofn+M/1U6VBgUXNAg0sur9Px2BKDnq0Nt33MRp5yKTsk9z5PLrygq+fnSquL3gLIGfB
2KmZAQ1iu286tlar7gap3UZ5/TXwo4Vq9Vz4AfGCYSsq3fgo4ggxJtDUqDRTD//rOO6koDmstTi4
A7WxjVApXdWhf5t6CBXl42NaZr9giqhWDYyjl2d1JlDgZ7ADmVFejiIsvjd9BM+dEHaPtt92MZLH
RvKlCc13zfVJ3w9fL5sTWVun2BesD2eX2g0EMGKDZUvfhRu3NWQNdPVtx1wJfzel06J97sgbv+jb
m8EBn9WbUvy1bCxzk7l6V64ylI8/4EPIokyUarSznDUoeqVd0gDAL/H8fkVb3mpwnbWX0N+31BMr
Qmz/M2hN0+BqwtAZOf1gJH5Rocu8V82sefK96D2Seg95xajxd7GZZc+xpJn3cqlX69o17U0jWR94
8nLweVID6wLKL/oy042R3W3oY+4r/0az80OtWVcD7FjbIxPCRZx2tENVGp3YpARWZv+kO9Km9BAc
9JYAi3OuZnp+wPFFlxAw4tND6o8O0spKPO7RBfX6VXwl6+3fBSM4YrU4GLA0CYcz6kYSVSP8l926
9Z4teSFOnq6/08QtSsITpxvMbrQais9kJ+SN3KpwLClxDirsexDLN4XymngeLbKf0Cu4fOjmbku8
2TRP9AWCqjudLaTlfCd1y2H/oFrvW6h73q//Pt28Bg6EmixNaKffbwqd+l9UD3s6buuN6T+P6nOw
1AQ6s+TsLpUbBg8yJe1OjfCI662iHYw9hDnuW1h+vjyG+c9PpBVc9cRh4hzpXmNK9ESjcPI9Ne4C
UvaXDcysOb//XwPTnx9FqalWSWWcYgBXsCvVklG0G8d+U432pocQsVW9zWWLs0Oim50mOnsqp6mn
Fv3I7gY5iA1yqjeBt0sWrvuZi5IMmoF41HTqeWeefr7u2jKtytpCowo98XV7SMMPDODYgjBlUZu3
ZmVU1j4df0cUawLNWliUpTEIl30TeBBGVqW1b9wbRbmRy021cDbmLYA+hdKdv6xpkY6WXXM1IyOr
bu396p7UbBY9qktEkTPHm4X418T0E45MSGkhDxWZN+CUziqRJm+oR9/Tz9fvpmMr0684smLEtjqW
IwMJ5Fsr3qlLaIhpuwg+EeFEFAIUiM5Bpwjfd8wsBXUaW3vD/2Fm91Bl58EP/Vs5Xo9Po5pBNYFE
xVRuEBsQlBTCHTvNrP0Yf6ukP05+fVLi5PvCiudFo5j4W2vv2u26k28qwJSu/jsfFm7b+Qn7dxzC
stcVEkVtyzg6Zdfqt66PbPLW/ek0N5cXfnZ7cXcoGk2Z+hlsHq0TaSDhY+4l42dM/5n9EunrK7sY
pwuXSfvXiOCrCrdRU912zb1c2+9+ot5CGfrj8jim+TjfYP+aEB5z4aDKgdZJJsxU1reijbZe2g70
GS01VM25XW5DuKAnxQ3ExU4PSp95qCvBHrCXstVQbLwlytGZccD3Sc4LYmMiSvGBUowo4vZDC5Ga
szOSu+a3tUQhMDMCymETFTuFMVqMhatW1au27qAD3DcIiv8KgoUNNTcAOJMVm79VEAXCxWEWsoNC
rMFNmAOMD4u1X6Jc8HZ5tc/H4GCBmw9fMlFZCmMw4YWSkQJW91W/HrSV095d/v75ICYGxkmaceJ+
PMNFjCjCIw9GerqiuxNowU2mRjvPN68+5JhBDmSizyXSFWuUNjj9rFQkdT/04C+krWkdEuWxjnaq
/PnygM6P+amlaUKP/Ltfm3KUlViS+lenuE8AaiuAKdH5vWznPA46tTNN7JGd3AylJIsd1FQghNG1
l6aIV3m977V0U5aP9fUoGfpLqJcTZmvsZvG02E6pe7CsqXvL8tgFSGZ7T0hQrtTx0+VxzW24I0Ni
iiUb8tiWJ0MuKsl9870ECHfZwrnDBx4DqxI9RRMiR9zSHf25kOQWBoyxxWbUI8R8wu5nXkfboI1+
qmP39bK9mRGB+yF1O71SzsXcJMgi20bp+73VWb9jE1djhVeXQSYfg3IFJVIS+CI5mKJlOqRqer8P
jU/+VvcX1mTmkCoERub08CFI1YS9ViN0q/oen7feo+ax9J/iaGFNZufoyIIQtRhWk/SJC3+2G0Wr
pn4dloK7OQNoMU9+nn/hz06Pi+zbVqCpKXS8KNzntblqvSt1qLh7SQocmRCC4MSzzZ5mTDRYiBzr
cdORH4y7hWzLTOIHKwhjm+QH4VETl9rLBk1tG3ZTW90hEJ9qq7TYmd7Ok9YcR2O4QTTBXCpyzMwe
9TWkRoF98WhUhavGa8skKuuaVLfare2qoXX4+nsACyTSKXsDLhPxca4+VEqjIWiQej9tPwXntWmj
3eWDOJM/QriL5C3CclP+01ZPN0Eca27ctNRq8vxpMIZtRIuWnJorOb7zmicvu4/b5C7Prg5ksUq9
g/T9xCwj5nNJ9Np+r5JkryKEYMf2V1foN3Kqf4eI5uo0OKboCSMip0JENvx0gGpgJIrcZCRdndu0
/dMpz9KVxKrTLj8xIZzUMMrprWkK8q21tIm64amqooW9MLfbYAHg93Nj8+AWYo5CSpQikgJym2Hr
QQtWP6vyEn/rzPVJYAkzDnUb4huxFOWnnTZOetR7qXO2iRO/JIW9NhMIKQt34yqoYAdVseBGZ8dF
8YC0CO0qZ0c3kkKe+Smro9XeyiBD+fvy/p5x02wmEkcT8QRPCcHHZabdBmbuDvsseJKLCBnqcNUG
11818H7wccJaIIyiI0USwo4qj5ReDJ1QWI7rZOmhNDNNJxYEPzpUoxS2ChZYEftbs9TFOv3vp++X
ifvMoW+DlA6yZ8IGzmmvUUtDqve+UdxnSaCvQiWDOH54LkL12fYKcxUpOhokS4meuXHRfUgulE4l
iEgFJ1r0fpn5TdoQQnXrynfX3fXYJIbGgwLwLHEATuD0+GuuOejN4Dd7qe5WRvU4SLu+W2nOzeV9
NncHTZy+E4s5dWJ8zamdTJYARUjY0aAAbLKtXJlPsnRb1vemPd4qtb+J0nTn2SMNigtdwTPhtTal
HLhomcezjDL1qlHytKhBl+SzNEbruLkfGpBt8fXgKObyyJBwVwxaPSXM42Y/mhoMzNkqjCGQvTyR
cztCg2uMhlGZl4nYIE55KLDCPO72SfwuRUDZFs7q3GQRcsL5RMgDyFVwpLHa9F4eUeIrEntb40uV
xrzTPBv1iwXXNu0s8VBNVzcaDJTizlihIAs2IHtO231XfRq97ibKf3gSxQvX2wb5t8uzNufmeISA
b+X1O+EITnefriemntbsPtW3bs0etqEkzH5LsrwQLsxcEZQu/rUj7ICxapUOXYhmH/xjetVT+Uv7
XnfZU/HrA7uARJ3Fta2AuzAFt11nYRJreV/vo3YDG+OSitPcdE18RFRKEEnVxP6GLgqSNq2qZt8M
8b6nH84tyk+WvQRtn9vLoDrYZjK+h7zN6aqYABXULjE5L5G/+eMpS23ic26bpCbcWWxmCqziqmdB
rHSB2+zldJ+F/+jtOwG80jzm9GOF3610e3mTzR0dtjJ1ctKbk4zu6XBsSSvTOMbPuBWCg/63Mv+V
jBSOl9IFM5Qhf1ky/2tomtejd7zTUdtWq8lQ8qxV4UZP+8dxdG81M/9caM1K9uoXPcq2CVw1az3+
HXrmhkVe2IMzZXR+hklenYfq1CYvXB2VnNtjLXM5pWrxZNT1UxekVHHldWmYNP3XmzpJEMWIHqs2
dVbARm8DW3v7wJzjqyiGEMKcPczzTnHKrOHAqY2+SuJbuz1Y1tfMXZJi/OshRG9lOxMuAegW+Vhh
L7VmbPSSiwcxOhSsvfQhG/q3vGvpgCy7lTyYmyTUN0H6btfez75BIs5IUEIf03Up279UGVW3rH9u
bEqaysSWG79YiXJTyUtsAnNHF9wP7QI68uS8IE73RpN6lNwDJiQ2b7PiMaIL3I6uB5ZN1KNT4gDS
S1JwwsqTxXUMQJvDXpefUmWn/Li8qDN+gbQRZRtAZVBni/Fihqp6A3Nfjyh0tcrfjeF6kDEPRtwb
lygQTdOaJvHoAI0wkrlGyu/PomBdkA9bJO6bcT06OsIEPH9TLGJTRSJHXi4XXb+XYm1t2Qnp6EM9
/NKMN1/+6Q4PdvH6gTk7Mjg5p6MheXnmRLbLG7+QHqVKXdnJ148YIKmLh2PdRe9GjRN6RU/u94Z+
Uzqb/gMbl1coqGYiXRBMljCAuDD0fnTMdp/37urZVj8X7kLVdCbgwAI711IByfPYEaZIre3MKuQW
6ZfwqzQ623qsg5UDMDLKKn/VGkvy2DMXwrHBv7mFozXR9SCqg1Jp9xbCPXG/hfR6nQevcn39E/7E
juCb+iyyqhLu9H1kO0/yYN+XfvPmO+X28g5YGo4Q3JRKp6ZpN7Z7ryPhpj6b5VvafuuXWJzmTr+B
mAz3yiS3KWYOVRMCpKYiAkX7fTQe3WrhypjxkPTQwAdKnYVajghmy8YuzAu/6ff60K4qFQgL0I/q
2+W5mhvEJL8D9RFxlCxSQZv68P+OYzoGSJ9+yrKF6sScAVJ65KOJb2gOElyw4+elHHdlt298wsvK
313/+48/LwSYpa01YTZW3b7oN6O1jpYizLmzePx94SzKATi7seP7to4e8MpNd4pyn+c33VLJecGQ
I8CVujIzlZBm3b1WbcoYDb2DM6xjgwzowitz3hC9Nw6P2/MSQWrXhmT7Wbc3YYB29GDtoeIXWZ9k
WOz7ZmF7ze1hNFd4OUF0dc6o22US/z3oWf3xWx692vJjri84lWkFhICH98V/TYgTR9dC1Tt22+3H
KthBddbXNAauy+whzh9NM1h1S1tizr0cGxS8WJnqShWNGDTbH0n80AWPWfEtVhYugfmZm7RxqCGe
MwJLg6WDlZW7veRwKdO+pPtwadNy8oHzw2Xz/80I54catxuDBWbbZZvRIEQKmrvLFmbXhz4P8lH0
htPEfXqbodig9KWHAyhKuXsAjlA8keaN165apg9Wbylk2eT21qoG59aPBuP2svm5eST4JzUJOvuc
QtQYIvL7PW3JmfuqyPdav2mX+iqXTEwb5uj6rDI6cAHoynsl+zZE3kZxXh1aJS6PY86P/kUzAmhU
z3HmZl+kZlKpFBGsb9WmkRdC2bn6AcheWl2nWTpnPrTdbnDzsaG3GoSeUayQ3EibxyH+NRjhKjN/
6NDkWsH14CqH9keKPXSzQLos5g0zzUdMRR3lfQ3D3JrbKH7uTb19GXNpidBdZO+fsvtTqyXCldAI
QAkzLePxMklAjuWeMozdDtuqQpTgQLp/S2p5bZSbWhnXMY5X66pVSXJZQuJDvjdRkuhu0sRd6crP
vHus019yQ/dQdFcUSwoZytxJoQlmKg8QjZ+lHu3cGdJSo1Vp1Hduba0zV3nRGnPNsxnS2Ec92NHr
SmQKA+APQ7+LigOHd633hAXaoW3vCEg2ebyUslanAyo6WMjWyU5ooBm4yIV5s1I3QtFRnl7xevLo
BPaqlm9lqTsk2U8pDQ9mc1MY2SqxHvviKch+jn4CtLdd5WO5czXnvmnylVR6yF6/dE14sCtl7VXd
gr+cX16mb4JB0Loqps6qKEWgVmF5i/CLY/urYXyW609jUWxRA1rnSAEl7k2p37nVLz19TLT7PN37
vc9jPN2oSnlTxubasNB5ydwVWfqDGR4un+AZNzG1PEx5+Uk89W8v8NH+c0u7692E3oe2qoZPA3Te
j5PMx42ZDkuIhslrC0tGvoO2nyk0BUsvLFnotZJRVixZLlX5Y1Shd9iH7XBvDG21tse8erOjJv9U
So604O1nLf+l0CR5SXQx7fGjQRpq9H+kXdmSnLqy/SIimIdXoIYeC7e7PewXhb1tgwQCMYO+/i58
7z2uUhFFtE+cE37pHWRJSkmpzJVrOQZDjSUZfTCFuXpszM/t/Fw26X4E2YVs3nssIk+O7B/ATsDp
e1cFyNLImS0Y7xLqP5jzw6/bS3Z11ePrEJlY/B4VIWyty9HMUrNHPTdQT6mcICr7PAuBz+0jKODS
I/hC042OjysXUeypN8lYa+0YjF0ygo5yKjIzLHUgEpCd25i2qyBwMbRUipCNWhQPlEt5AWrm3Tj1
iVEPbgTOdf8B3Q9W6Gv0zRyy+YD53sIprU7mwmOHlhZUcK7O+qDoueXaXWJMj60NAT72IKu39t0P
jmVoZ2aUiAYRRTeYE8xYpRPrdh5m09fbXrGySijiYXctaRk4h+LjrWsVwjBkk3gy+9TLungphTQi
KyDGl9uWVqYMLVlQ8UVn5IJ9Ufaxz11gHWkJS8T9Br6pk8aDOzIWu6HotzgfV0ZlA/gPtB3CFYDQ
lVGVVBpeWjs1+vE+VP2HorjTvdfbw9kwoeYZ0E/qMV7BhKHdt5BMq43ncavfd9WGCQYfFxt3yf9c
blmO+mZGayKSlnojciV82AmjKJ45kd7GJlpZHRwJnr+I9KKxWPUDM63noKtEg2LuTvp3jjy2w3Eq
vt+etJWtCrAAupcXaDgCWcUHOBFI0LmsSYKBOzysOmM69hpkJwykUh6qLiuObi/pBrDjOmn++45a
KGVRSUaeVDkhyMx7aqUYXDHco21DkAfhnTwD+/Vko97SfcnpidR33N/YXLZ6dS12Qb6NcgieAVdZ
D9kX46yZVZO4XZ7fQUVXRr7nb4Xs1+EueC6whVFPXjoREdVcukntQZV+dGWVpH33Whjm58E0osFK
YwJaccBd8jjrRWzUzhwFUA69vaTXPmoCrAVOYCSNHDzvlK1mENBQTvrIk5QNca6n4PjQw/ezJaEb
+cyKuttsi1d1qkueBKX+NiIPRqS/uz2Q5YdexBmKCWWzZY4LLr/R4InLf83VS49KNfheDnb/1Kf/
iCzx3o3QUQwqqb1MWKaGBwNPMisKDC/U3qtihLsJs4btBrdAyy1E4S8dQwaibv0OFqpfzUOxsauu
nfvy48rPZ51f+vmMj+fmw2zEA3m5vR7XJ9Ll95VNC4L8CcoPWA/Nv69fZ/fI2dEWx9tGVr3XRQIJ
0t3411Au2NQNtNRpLZ4w7z5tHufswXU2ivsr87TkVdF7sSh8Of4yzrMosi2DMndZxhMdzI3hwDbc
dv3zqOcC6gOsj4qYblhlu5aW82SCeqfphTLbSqtcH9o4VxZWzf+zsPyCswFwcxiA+OM8KUx3PxU4
Wnh2FMw7GC55nGe+se5rAwLoF8UowL8RECunWUZ7t2pRfkq6yg9HK4eqdnR70a9ruTgkkcZd3qWg
LruKGHVS+SObJowoJw9TQL+kkj8Spwe/tf6gdVrUucXBNvr7zNB2hpyiqa6eqNttPKIW51JOnIuf
oUwsJI/boMp1nkhnyCNKpxNQo7u26g4emPQAuf9JG7lxJV2zMP8eO1o9EVOASuSKSgCkvr7WDjxx
Bi+ZguKYtfQRQgH7Bpyss+Q7CKI8TdkcGoGIrVZG+cRQQ2anDMyzepPvavQrh7cXZGUXGhCIhIaj
A+D61R3S90HrSlMvEmNuAKxIQMQfF2KrALlywMNKgFqaYyy86YpjdV4FOS/PKwBJepx9KDCcMvaS
lW4kmjzsxpcm/3R7WKsG8SIBc9PSh6xCIdB+o0k+MJ5AZdEb2jCb97UXhDR7amwvbIWOTEL+/gMN
xPYQO4fazEq3jKZVcmAdjgOrPvbFbjZS9HlvpCdWl+uPDRX6n1Z4/HQuxpUhneZnsED/oXJLQGvF
ykLBCOQnegCWhM3lseNLZGFd7pVJWn6e6s85f8vNt9sLtHLUXJhQNiCVtpcbo1MmvX78aQaH21/f
GsDy97Nzs8NmInqDAWTmowugLyTANNZvnGUrt+TFEJTbpRpMZlg1jHTG507nB4vn4Niao3SLw3fL
kLJ76qZpJtxxZeL0YWbFKWCE+R23ttx3WVXlTLwYj3Ih29S1ZF7CjCv7KM9/eAXUKh2IjmZ7pL93
XvHdq5E7hGqdP9aH0i1Clx/KERrK1SnotahA9Ks/6lyGrvZYS8jRVV/xuInGwQuDID/O+bjzzTqc
wENc3pl8b9LuVRrzXgY7yImEgfkTxCFhmX8uIKVcmiVSWnHtGXE66zGDZpfv/NCHT3mZhjl7mfXv
ExIbXWUC0fAWZE+6sXX7rvgothoyG0sJ/VqujA4T5Mx5KRaMgWtWu9ZhG3O+bmFh1zSXZnk12Vg5
cylcJxeJaUzR6KNHcAuIurITMIY/FpRQMUW/91x5VCSV8TqQA50+O9ru9mbbGoRyWvTd4AV+U4jE
8L+b5mNTxre/v+L+F0NY7J9t5qFrdKHn+P6oPxUjMLN3s9yn3cZuXrxb8f4LK8qRobtOP9kmlsKz
3AcktsKUHBALha7Ya9q4C/rvt0e1ag/siNDxQ6bkSr3eyPVC002zAoKfRyItQq9KdHcvRhKb2kP6
7g59B5Bq3E5o7QGlDdBjl5PoIGNidyOpkklaD3b7teDvLqEvFlD7B2kn1KYBCby0MJsWnqGpEHjU
PzIv7LYgaatudvZ9ZQTdrHfogq2wG50vdvG9yjeC31U3WygrF44WvKeV49wqejnVjQkHgMBO1b9Q
81NRo9iwBa7fsqOc5vaIAJgSA3ZwwlGvP9T9A/Gf5Zbq1aqDuSCxwHIjtFMR6BprcxDguCLJ3RDV
n1YeSyMU7LNWRXKrjXf1lDmzpWxRg1MrSCvMHZn9veAy7of8bmj99werC9vkf4ak7NFSCu5TE0PS
yMEXTjiVcce2KO2V9VkUIoGSwxYBEHgh5FKOsw76VrMYsyzBSwV6CeNLIekpdfI4CMT78vRXptRp
G1IXtK0sS2rPitz0W2btPfLOxrTfRvDERj0Q8lHLFr3cl94s9XRsJTm1oLt2imMFcOrto0zZmVcW
lJ2jkckhArWM09Anw7xj/qf/7vvKjumanGWFi+/rPzmLneF9l/DVz1820tn9Musu78oGny/Ja5dG
ttiALq051PkCLG+Vs++7LdN17hvkNLoPbTEfOptEOftQ2MWGOy3zcHaF/e9AlkMewF2c87riTiVh
gps+ISeHPGnB3Wiw2O8N6GqeiL0V/K7agkehkQFnC/jULwdFrUkvh8bWMKjsKciALBMfRAdF0srY
mVuCwasziFQusMjISlw9UkVd6IEoHO1UsWmHMt1O2ORzVmk/xrQ+3Pa1VVNI5aCHN0Djk1qqo0Pd
lxTn5om3NLLSR7Odd6iwFnSLJGvL0PL3M68YHRA9WhKGzOKemmVYdHeV00XTFvW4cjT/dgq0wYMg
GzRo112jAre+HQwjOUktuxOcPaXAxrRzupFqUxueruwoDoE2EMchQU9OSGi8Zjn9NlK/AWwy2Flc
PmnUjCqoTVette/QhtJZW3jdNYfEuiHUBNcVGD6U8CB1tKJExZycgnwISzGGmsBzTHsrhmNRfrzt
JL8bQtSddm5MGWy1tNSYkC88pSX0uAvbToGY8H4I5veQyR3ooUb/dGTVFLVqyxAiROF6OgbNcnzB
o0JzgMbFiLrCzpvN6gfNvM+awR/ASrLXa9k+EteEmtlcmI+O0RVxQyy27wrNQVeBxzGRegBqLRe8
wbILYu7YAkI4Zfri5jm5E20TPPAZyZUA3UYhGjdQcs5bcmx00ocDNCOes5IFEZmN4CFI+TeRT82D
7NHAIDvJDuMEQvd8yse7urSr59kd2h0pOzNCGZE8NXnxa+rpvqd9z0N0NEERjbnDs9a1ImryGckV
EySDc9l2d2YfhLqDZvt5AjzigclgiLJgtoBIyZx9CqryXWWn/JgP9MusoSUOpTj8YFd+97S2CTmd
tRMpqb6X0kZDRTtmB1tygRLpNP5yKAS+bi/r1T2G9mMdyDKAPpCmuiK2RwO/kwac56hVhZbzodyC
GK59H4xfgEWhO+caQ8YrmZUyD/LERsx3kvlGVeDqRFm6p60luxgAgwsw3uWJItqsDqbULJLG+QbV
xnEfmHuXvN6eo+t9vlhB+znS6VDVBHr90kqRj8SsZ1iZ7TpsPk4sdtlDkcZ6G2uaEY6dDGdkca13
9mCgswB2fQCAQbMAvIGaPAVOxXBAlge72B6vY3N3e1xra/O7Y3KJ/q55E0lRulPZjEXC0mRie0q/
v/v7OIWRYMXC47devY5SB3ylFqUJ6V/sr3W9QfO38vMvPq+cfnk+gxIxwOczETKbxtm0JZpydY+A
9etsAOr5WvGyM8ZCyxKX2Pdto3+cRsZCp3lnX8SyzqBRWZgQEVYspepL/zIBimhLm9NEb0GR5v/s
hkcqNhZ7dSxnNpa75Ozu5WzwSllUNOkmJL2HMnQpVKiHjVzt6pqgBRwDMQEsUqkUROPS0TAYTepa
4iZ61auNwPVqwy+ExzhHUFfHtOHfy2FArb5kTPMRdw+hLT/sQey3AfJemSi0KYL/2MDLYQGpXFqw
CK6RvsMx7GvJOPwjxE/eb9ylK7N0YWL5+9laaH5uNq0htVNRgP4+FFtZ+a3vL0M8+749u0AgOPi+
9nF6qDYq8Ksfhybvgm4A5kg9cjtmazPwOtpJp1kfysJ70vxmY4LUstGyIxDL40hHQ/7S1akssySt
WXQC55I98TGsPUjfoduH3PvovN2jkzj7hquwCP2uE1HF2bwvdbM55DpjkWMI+q8uOiO2wHq7cyQO
ilCrwX97+3S7Cr6Un6g8oawB2dqmLdJkCOp/a9Z2u7qfP3ia8STrJqJAAN+2tz7vf6ZEueqAvyXS
yGmaeDTbgTskouO/ty2sjshB6hf4EUBJ1GvOFExzRaZpJ9f9PAcgq+EPjpHGUrwE05fbplYHA1oX
RGIGunRU/E862pRLf0wTwua3gtsfa23c3zaxuo//mFAJ3xnad53eNVIwHj4G5SfNjQr6NxN2ZkK5
gShaptlY6XABPw95+6PP+tgbQJT/haLi9hfDwfUAJiE8d4EtutzTXuf2RO/aFEltMKKV9+b8qyO/
bttYdYAzG8uqnZ0boialY1V9ijtCizlap4zxe9WIsB0eJuudKuL/u8VxU6CFEnjtq+AG+r8UMQO2
uDY7cWr+M3JzX+vkL6YN3VPQOgSHEPDDyqvFmqnP/Rxvdt/QDul05+QH8H8cbs/bmqudG1HWRqY0
s5dz8dSARhu4j+8tnb7pU/b+Kxxb5c9YlOXR6CCBZ0NKQPhvc55U8pn/RZSw7EbQK3oAeV3Rsw/I
zpli8rTTIAYWzVp/NKaBoSS2tfprBwD4tgC8QHYT+GP1irLSCXj0BmfNYXI+lcbGJX4VJuBwNsBt
AMJTC9V3NUwQIKLsaI+jbJiDZ1TLjym17umcxfpoR3+x+IDk4kZHKwZeCZebZmFjnwbi4j40vrrZ
D+Ids2kj0bDqX+iUxkNN15c3+KWJTKvmLjMb3Ib5gVD0MezSLY6YVRPomF6qcoCw2spRVteGDSIa
Szu1gmV3c9pMB3eYyKFs663k7HIxXiQSEFND6w73NYIsIM+VCSv8aTS7ajZORj9/zAPuQMom/SJL
+hEn9s9GIrE2+cYWHGPVKjocLMBOoQikAgdLFCOlA12/k+izXaofWDmFTv2JQQ9CPshsi7lu5SgF
iGmpcy1sUtBZvVwyxyepNlSBfiLVr7T0wgbSfmPQh5b3UKP5+bYLLlf/1YwCZQ91R4AXrlgYCYTB
3J6VxilHafrBs5DGm+lQ7BujZqGtsd1ces4OBCkUOmneVpltxXVAfr4kRDGv130EwNo3Y54y4zQY
XaSbX5rmhaDh7vYQVdTpcl2ABQV6JEuNAvBPxUFTJrKAtoZx8s0PGZR3+/HerPQwHfbMAwvsDkF0
sKUZ89vrlYlFIRmpC8SgC6xGOaU6gqRagbb1k12hPXbyKghiWxr4voHdPHK9teKeG2+55M0Qeo1s
D0PXlZGUXfvTb/wpdmllPAcia8JAQGwm193uYDZZ83Ww2u5j2TQytOo5fxprUH/hljJfzFqWeyNF
ZK3PHI5aT/RDM7tfp7nmx8mbzEjX+2GPdBiPPDEPRVwVtNq5jQ7VDplPu7aeLRoWAYSDJxwlJyI1
92MP7ZuoNoTxentVVo7Zi/lZ/n4WMKSdpWet3TknoELi1thnFcjSEJ4E7z9j8ZhcGL6RS8LLUtlN
RW8H1dQY/snxjxWQ23gNbBHgrwzlwoQSzguExLyoYAIJHWuI3Ok+m++0H++eL6iBoIKAjBiwYWqE
zaTI85EO/snPP9rGEeS80BWGf2xslpXz4MKMEih0dQY1pQJmCigEIltqWD+zMZ7qkxBzyOuv/pZU
rgp5X3bnhUVloxQmkGBAEvonUgSR7HyofBg7h9BdF1Qh4egv2lvIUZvG94mDivL9gRFYL/E/cBkt
ug+Ke0y1lwpTK/xTTZ2HqXYfCG1fR5/Gt1dv7QwCjR7aVtyFJ/KKgTBrZjv3NAGK7rqKgmlH6jbU
IG/igIvazb6Z+X1pOyH/iwP2wqwSw/JcsiYfG//kVa9Dc2AZcPXvjzAuTCh3MpVUo2jH8U88rf61
5vz7MNHdBHab2zO4tsnOJ1BxzJ63YOtPMYHW9LkqjvWSLNcPo7W7bWblRkLuBjc6lgotGGqKwqOm
aMVseif0OoXCfBnoa+HbfzEWsAXi0EC+6/q1rOMY99AE6Z3swdqVcxBZ0owE/9ZuEXr/5uZXbiFc
PUj2ovkRXcaqezuV1ZdMT73T2PIO3Yi+FwkphzeLB9ludmnzxbOptieGPofdRMe9Q0h6ZGUdHOaW
AzCJAWR7omnWPeib6rsSiJWotzy2A9Qtv2cQzrh3aZ0hYWebkTSt+avjVlPk1sCM0g5HRz+16Nyt
fQAwB30EGK1yWPPSDdL9yYqqfpigX7DHEzHft8JGhsJjTtz2xH/MqDbHjk+bPau86dmQjN7NAVvY
OHr63M1miswNeBZF62pPrOm3ADQrDofj1kVQBC49IH7VqMHLwE9NLJo4jkSU8Cvv6r2tPTQo3Nx2
uTVDSNRDBR2x7RKiXN6EZuNhkSQMWcb3sriv6L/NEHtdu2Fm2SCKK/yO8n63WFxTLOp9k3JbGjQZ
zTkmQRZWvHq/X8MEormlR8EADvByJNIoGh28T1lCUV4LXV0cfVa+WZ521MQW7mRlo17YUo4dc64p
OAZgqxjMIAxAiR2JWQMazCFy40xYif8vNpGyQDYU7aSmYbvW45vdHOz2sXGtsG/vhfww8v27vQHU
UIH1u0tp4Yi5nMMqR4MUIjz3NLAqpPzIq29w9XA0Xm7bWXEHwJyADkDYjzq3WiBC72PDWGu7J+lU
UWb8g0rehjesWbDx7UU4BHB51Ru40zM296l/yqKmz8Jg86G04gJIOFqglwOPjg6Ogcup4qQHNqTK
cHcXoZ3HLD/q/l+sxrmJZe+eRalWkAvNXky0xoc8DT09Iuwx/fL+pVgaTUEbjB7Qq4SGU7DZlkz3
To3zopHknX03vwMskBssSBf8/yoCHk2Ky25o4b4WYo38OdW2ZJNXXqzo/wfPA6hG0N6npkwGkBAz
IGzIyYewihiGHzhQ7yrg2SzI+IaN6DZWZcuesiG7get9awOkoRX9s9XYhzLtj6mJYjwJ7quu26hM
rfkZEPygwV36juHRl07AdNY609QBKBScRu3n0D9Ow18EUecmlOgmQ5+Lx3WY6IIny3gpupfK38BV
rW3HBeyx5M1xNquLZDPqu0FNyYlO9T9MQzUSBPbH2568VnxZWIf0hXgdc6WWPSF83MrSDVBj86UR
2jzMjCNKhW4WspIdtaa6h9reXUXZgRg5DuzgztW6Xe+Rz0VhH27/mNUBoybxO3+LbuHlqXO2d8fS
0gerKgCKyIwsLFnxuW3LjUt1zTXQHGzaC0MpQizlxtO6pk7t0oQnOhq0EEW9r3t7ApPFVifYqiHw
HyGJC7AO3rKXg8m6Sfg0m+AgHn/qDWtv5MWzK7eesqa5nGhKmACalj+GlLAH7YFG+hv/GAwWfagF
c/emT4tDMZLPyO/KvQ5ECdMa62mytHovZ4vcdf0gdpI47r7M2mbnO3UbS2Oow17keBLbzr8WQDOH
Yq7T+1J6fdwRAHY0k/CdC0bN3cin6uClvj+GfaPBlnCDr84IBaWiDHicQWnlQSKgPhSeTndi7puw
6Yomrk3aRkVtlMDLAMVTBsPwUNCJ3gVdAFWWxgfmwiOVGwPV2UQDnZ19KaryvkutYG9TCX6OegL5
TO+UoYZ+wX2LFqlDXuGATFk7HvUMyGxUlOWbP0OkpBrG/DA11DkywyCRqwO+M7ad/mJ7yHhLlBLd
FpzLAhKrOknNO8uRb+ASABXHEJQ76Ul5aLn91XOL7zK3vb05ae5DWrBHG+0wBR65O622+ImWaOYd
x6mIrHqEboGw0KYsUxT2ZwaouyzAUOanduj36fyi1wi+RQEdx0YwEruexB+Q1t6VGSpKvZlVb06Z
NXEPjpYY/YrFoekrO9Iqa4o83e6eNWq5B1vr3V3v6+nRmaoppo0ThO4gXsFSNxqg2TPMHZIo3IzG
DthoFK+AoGoFMvwpTZ+8XNC4ppMMJ7SVhoUlf9YzGsib3tB3Y2XWp8BsOjSq4P0ALGb/PJSVvrOn
uYhnKyt2JreHh3akoKRy+wE/kvzTN675RsDZfh803hhEc64N3zqIrjpxqVlF7BTkLejyMgQR/0K2
3//iwzCFXmDwX2mvfTPHpnySBd4vXVDSl37WWNj2I5QmCAHDj93pERph8y9+sM+M+5F8nEo/SDKN
uwcJcXn81tl7ECX6LNO0LqI0AN4rrnrwDeYl5U8802U09CII51Z0sVly8ZaZXp1Iv4AzwpXKuwm7
JtTHSUcOg+KVYjARelpjArAFlZu9TnXwZDT5V7vofnlNw5/9vrciFCXMX3ad+nsbmpMHIPjHx4BZ
0B1tbLGfgOePi66cw8L22lNRd2BMMlOxL+t2uKdlAVJx4OHQCdT2WuzhJn5ondG9R8EMA504jQu9
+Dk2pD8MY0Y/aIzSCEzO6ZvpjugHCtiA2m2aDvqdV+XzgYumDq3UyO4NpgVHEy0FECjOsjtODP9Q
tcYUV8Y47GrR2MDotuhtKsfsjlqtOAzy19CbUQa/bVFiiy1bbDVjrhzwYOcAQYqJ4hxS88qZ6EmP
NKZsWdLYO0BG7N3t+2PlyL34vHIS6r02ZDppGB5MZB/Y7Jn5+h0IxDfu5ZUD98KMcoWQbGi7Me1Y
0srQJ/8Ius/EnpCNGHPLihLD0BmrFZCaQWf63hF3mv1atTt3i/R5a8qUMAYkIJ7oAqwIzUkIGs2I
2o9tsBH9rWUMMWMLMMxEnREKPJd3YdUCT4oOeZbM4BjBDij9HyZFBg06vvNTXyEFiw2Tp/uA2zxi
PddjewpYzNN8C3217oF/foniIiCX1tIqwy/xSGzNO7CX3XbBre8rvtFlGQBLns4Sc9658bxF47QS
R/tIcYBHBc9AJMmV5RrHXINQFZZraj/w/MnsX0ieWPSuS7fCl9WBnFlaHOcsFgOpotHKemCJrf0E
OECW3/5ios6+v7j/2fcbrrkybbCJgqZsQmLbaMbHgXnbyEpuHNOFchWU8Tw8OpXVngetJ6DwZxBX
wPU1RZn2XUKedGkaaNMh7PmPlm2YXFmhBQHpeDgiITenioDraAYdoUJNThVUOEMuelAEltke//Gv
inSPbjP8uD3GZaLU8G9phlja0rC11IThlPYWaCNbcqqn4Ih23SKspvZYNQSBj7mVL1rxiqXp/HcP
2TKlyqEE4Sm/MgPgwrM0xsUjthqGVr+PCiowxKC1wcP00iv6hpklo2gl4Xa/MxvjQ7tQet6esJUj
z8HrGs9CFJdQZFc82ytzvwla6p7y4qDTQ8l22pay0JYJxbmHus81Z4YJCKP4pRmaqRaW727rQbIT
xB9ofYCXIWO8zOXZDioQJxtWRrGDQuHeN2zjDb2yFFjgpR8FiS10yatjMPHWm3MHeweiSLH77p4q
/HqgY9B1DOY4IJKVg1LTjaXZTeLi4W04eiiazq+313ltAHh4oScM4BCMQZkfDnUaN5uRPm3TqMki
v9/Y6VvfV/xoMkTX4uChifeZ2ftpiyFw5SABPnghrtAX9iMVOSHSBq8+CgyvcIJ7GnzKp+8MdCGd
h+pz9+9fTNWZLWWqEM87ZQBe4GTaz/ZHXX+5/fnVoSzk/6Dox3hU/M/ka77vzhVLoEn8AS0g+Nem
1R7ZrbjcOvK3bCluS0uIZox4oiUW5xkk4NkXOegA7IF2JTLR/Y8OUfvz7eGt7HYoViw4miWfcAUK
0vQ5tbqZsSQr6UEHbw2t7in5etvImrct+TpQduLYglNc7nbiWbM+IChK7OAZ9GbFVhvVMi/KNeID
dIHEMvpCFnniy++bAbUY8lAsIY0XTnhDdvq/Bhl3JHg/WuvCkLLxoU/m+4XAxreMH77/pdTskDSv
TrWBoF3xgwszyk3Fy8YoaYlAjMp/KjTxiNYLUXyAZumH1tyIZVYc4MKWsn00X2R5bpgs6UVikcMg
Ejoebi//qgkgQX93I2IHKQlUO8s62xRY/px+6ewdQ3Spb7jxqgcApQXSokXl8aqDfuZuidcAdmle
QOY34yx7zSyWvdQt1ePaEvpGCnXtWRAYlm+gW99AS49aDtAKlnZONmQJwoo4QJREK/nTb7V7s6xi
J8t+ma2+m1AKCYkX7Aai/8xtsvEjVib24jco5wUUDKU2+6hKDQYYPpvS37W0/IAX/F+8fS8MLQ57
dl3LVjKfVDr6S3z3segQPUmwJe1uu8nKKQFBa3QQocCCPKraz1C2BYcIhp0lTR+1EaAZ/93nFUf3
3HlKU+KiXOjHBq7U73/xeUQyqEzAD68Umo2gb3QzbbKETy00eBz6OKaBtjGGFTf/LZT7/0aUMfRl
Uxvj2GeJXieW9S1zrYNp8sgwP94ezKpj4RWw1IiWpJZip8pm7rSLncC7m7sDUivI1mxhLNbWG6hK
rDTweEgBK0Y86gdlV+do9LF+oXSf6hstd2uDQIIE0qWoqZlXaqljH4i2YD4WvNxVRRxUu2KrVrs6
hDMTykGdlVwWXQETQb0DK4gXv38ZgAsBvzPOCWAClG2HTJwp0hlRMtSyQ+4Y4dzteLWRq1l5Z0LY
5I8R5XSu9KJno4sIAM9yp010eq9BtUcc8+JbX3/vho1muPVV+WNOeSV1ed2mLIW5Sn8lGQ094+BY
G0mu9WX5jw013iiriec6Cs7QnbrLvcMWy/zGjKlYDa7J0q8GLMvkGPGsTceZTsda73d+0T+1Nn9p
RnuPdPnG5l8WQolyzhdKrf6IGljndsphVvsnhbIaI5AzTlg5HiAEGwLB+18532/K+LMzPxjn3tU5
JjGFDGelgccMMlgEDYz9xmNtwyNM5RwYezLh/oQht/pBsg+uj4z4dLw9mLWD88zJ1SjeS8H+3hgZ
krfpjtJjLZ6COqy36verfgcc/VL7Xigtl5GeTRlLKXU9qNYmGqcHkrO4+4ueNsjb/bGg3PiGZiH7
D5BV4lUiHL+ijSO8PVFbQ1COHHduct/X4GRdfiqPQ/oXFwuw31CE+410cpS1Busbcs+uBliQDYna
6UM9fy7J+6PnRQLwPzaUVUgLzrvJJxRKalUEFWnpvLb9XpdohP51e7KWybjakWeWlNWwvDYdnSpF
nD7uOtmEAiQApjFEDGWaNpP729bWl+bPuJSlCVjnWmmLudMgG2qEE904X5Zfe2s0ykUAdK8DVVwf
D2njkZHvPvtU5X445P/eHsaqGQeIABxmgMK61uUmqfverz05IcvMg2TMqoeKmmGtyYjl9sbbZnV9
QP+8tJ8DBKvmaaqBz0XXBzRpRi5R/ze7x6FDsdyGMMLD0KQomaG1a2MaV5cJXeQQjgMO6SoNmFed
zaBGSRM/g5IPn7UxtMutF++qEbylARZEc/EVg/ZUoB8eCS6a2PV3Rkok6DbC2dVD+cyA4gxoO67A
R27ShKbesfKBJA7cj06W7m47w/o40MZlIAdxzThLi6IB3QmOGzbudRQ4y7v/7vuL/bMTuQGVZTUT
3C35pxrVxC2emNWf76MNyVsEnK5IY9vMg6Zey1Ebyj/b3QHh2V/8/LPvK/mGCUXHvNPwrM1llA4f
MI7/7vvKXjSnVrh+VrPEH+OA77aeXKtb3Qe6EJxHQLyr7WCg7/UqMPYgyyt/mGBZn0rgs9zPpdQ3
5mnVWxHo4zFhY9+p9HBBCxZ7BNC4Fg03BLwDnepG5IxjfHu61sYDhAh6wQBAWyjzL71J9NNIcj4i
K+st+jj/cnDESCfuIXF525CxNiAL/E06Ur9owVCVtS0mhJmCgTlpsuGQkfJVa9ErNWiMh8QA9qGq
oemdDXGZHcYCjG7BHNbce8rJdKhq++BlX27/oDVHtw00T4BoYCHcVDJsaYq8ZOmjojaPx6/duBGd
bX1dcXOrrJthILgSui/WHFtbLVlrk3n+4xUvt2dNNGk+I2uX7cs2nsuT1X29PT9rnoHCJjikAXcB
UaviGdKf+TjWiDmC3A7Fq/fQ82hqtpCPy6Gr3tBonIMAErAlxhXyMa/0qes87CeSQvTSee7Qwpkf
x+pFBAEIDraKTavLcmZOuQMat5lmsLuxxKBveIAa3cvtSVsm5Wo4kO9Avg7VP0ctZgWZ6+aU+Gki
dQsiWOMcZ2Sew9Ya70VnxwEykinpv/bDlr+txQVgEMPBhE2MHMfiMGe3wqjpGgsMUPvhdt3zcYqt
ytxPpnc0ze5jM27RvG6ZW5znzJw0+eSLEuagJRyKcdrnrhaj6hM5fD4BZ/cXpxR4R4BUtkAq5qgx
dj4ISgb5P6R9WZOcOhPlLyKCTSyvQG1d3e3qbm/tF8IrOwgQYvn1c3DMXFepNSjs7zquXxxBlrZU
KvPkOVkKJEn+2loF8KMF6hVaQAYV+6vsZKFMBclPH0hPNFbdjizTupEw3qegsYx4ewBBFZBA25tE
YUJUuNApRE2Zi7warV+N5mOffJ/8H9smZPt85UvygR0HlFR0tqwgFQFDZnaZ23PRf079j9vflw0B
BWGkcFaWFvRd3M7SlKVV4pGsuNQt3gf2dLaNZ+qpwKGyUaDIottI1xFQ2ghOFLsMWSKvKC4k/lYn
n6f5sD0K1fcFL1pTLcd+BQGX3e0BHio6RTJb5kKvf/9q/+qUlJ5uxRbB93v/BdhCPf2l69+dQvE4
VI1COProzvQSltbFZezfzfeEKQYh89DXgxCOejIUeYXiHQbB7kctC9r8Z9kA3zmc0ZpCNdVrXTVn
ws7SZspdk8HcNITQQW7iZzIflGkNlRXhHoBIyGzEUOqB2nYf5P1ranvBAgitShdAtTaCN3HcIe2y
HqPx6K9uqdGG/rq9hX+nlMUb52p5RGdS6yt2sCmLS+H6R8bPhX/W4pMWf2iyH7k+hbx+Zt13yz8N
xt6CgBVXHSLFVP4mcLva5IabLazM8QNiGs5TlKTHZEEX9Wl7nNKJBCEb3BkuV0i73h6ltHRNbTQb
oKvIwQYcRfF52X0G/s3/Pi8Eg1Xvd60JyOYF3UI52Rc/oX4RG4csVSzX22EAbQdeXOCRVhYqEVKf
zn5Z8QVlXbypAxsZTq4Is9+uBlpxURgGOTYYOPEKvZ0n+JvJTT1WXtCHGYzZZ1AjdfrdVKq46t9e
ANCdABkYDAE19iY6bOYcdToX9HiUvvL5ubPuTJWajsyEbaOpY6VHRO5xncurjWUDCTnqHc8utcbQ
GUADVee0bDGuDQiOc7Tn2mpqGGgqFgCPwJQ9dhILSJiAvQCYFwKaP2E1csPjDLKi1eU80w/d+H77
TEgmCBAOVEwAScErUeQNQW529FtNw1pDwIppNSgry8CvVZXStxcANhRYaRykZUDhIZZsnKR1loKk
JQrRT9AiBRj7qcyeJgTqVX9ns79+v99aEzyzVjsd6TxYK47kMVN150sWxHJW6jQDpwPJOuF2mUy/
mtoE8gRa7gXTs8dGxflTGRB+PjocgDdkMODlEQgFJ5WsreR83wzAvz0UtTa5+kLx/Zp+nsjdWIVs
usvJy/bOklmBHi36KIEeROumcDKyfGKt3+TtBXELPXLr1CXHQiXIJZsqPLvhDPEXAjxhLWhnxIaf
ufRCvrf+R1ul+CI5Hfj5fz4vrMQwZnozGQ690JKHTQ+57siLl3B7oqRGoBBvQ5ALsDbx9nVdbcmo
nYNcf7jrUj8Y0KeZzYoAT2oErD0msLN44P3uUb9yhJDTyLS0gXSD283TschK/mpn+fDBHls/2h6P
bE1A3ARFaTRkAQUmLHxFW0LyDKoUTXG+QBdi++uygVx/fd12VwOpnKWE+gi+zshdl9HA0mnQjYpK
qWzvgqwE4Ha0z4ErQjghhVGmTUWxJE0yAYl5mudLgw6WRbEokplCgR9zBO8LDNhvyuarsRBtjl0X
nAoXW3+CJHPx9wtx83khINFw8Wp9ic9DEpRAikThpiQrAQQBcotoaISerpguAGWN67aT1Vy4hm6c
FnB1gmpi5C8GU0RWUksERLrImK6mhCuQ6HlFrByKldhzQQFac4Nn4QjSju2tta7qbRi84mz+mFmX
62o5YkShPLZgpqAf2w4ybokfmORdDJE37WJpLBzn79sWpQPz12oFHtiQZjdvLbZ9XbNksbH0UxVM
VjQ3kLlV+GHpJruyIUwe4/Bh1Woj636AvT1i3s/tQUgOy5oNA8AHMi1ALa+DvJo2T3PqohyX5GLS
+2V51urhkA3NUYea/LYh2UiuDQlH361yTwNWEzRqYVaglw0669sGJMvxW7YQ3GboBEcMcTsS7pYU
XaYrdaz5qrt7Zp1sFR5KMlkERx6hO2BEb5kFwEw+4WnKtXem/2LnYFV3vjG3DRaVDLpkrm7sCHOF
fky/GnrYsZ0xaMrXVkU49/a1g4jaAtobXcwrpaVwNdZJNgMKlSQAW7Q4KR70gMygh749gH6B1f09
P8etOcEjo3oYFzUFa21RfOrIgx/v+vRQ29H2BpAwBK3vBNSsVjQB6BKEHcCa3tZbMwWDpgEm/g7t
pdXegBAFox8m97MLzvCifh/TSbHxpKsFcobfDFlATwpntADyB+ldmlzQ2Fm9Tvn/+PnV/NUJXcyh
8lu/AM9p0YeZufaqKjz0utqC68S8/RmA4AN6ohe+34HhEP1sZeQ0By37pKdoPd7F4fYSSc8oQRcD
+g1RUxBBzYhiirzMwNVZVvqzofnpCXyE/cmo/6FIir1wZcm8nTULApBTucqFeB3Ir8KSKiIZ6aLD
0RCwTYA6Q3wTWSBJHMgIAtXuuz4dMqrYy7KJwpMRCWgPOe83pJPz2DWpXYDKe0r4K2PNrrD8M3b+
38cwuJL/mBH8AKtGm0FDEozhmvnKM/tlHv7ldAClpOOWRPAKKr/bhYhd0ndDzbJL0pzn7jgdtneU
zJOZqxougmMkO8Rgrx+svGkskl5qd2VbNKMu96EDeNek2cmwFLexdFX+GBM59W29oX7duICqLsUu
TcgnCHEEfLR/bo9JtreQUjfBM4Fg2RW9M8gDjKZ0YYazu5+5rjjt8q9jvoC6BZ5IrFB5CbXQdgxI
8uxEPX/Q/p63f6WW/fN94fIyJ1bj3QVctc2efbc7gDQjBKOAwivKluLaivB2rBPodds6RkGa93st
/eS4CgOyjbUquZog40DL1ZsykJ5x3jc4Gq6JVuwObNxx9cz06ZT72i7VclWSRbYs4JYhyOQgrYZI
6facjLVPLTfGOUG4FjwOeEpubyrZeKDFhS+DUch9UxDSK720M3QOXCZ25/AHDwztaPTwo+zHth3Z
wsAproH4eqmIJClkWEp7MFvY8ao8cIb0aGr0wSMqIlvpfEFA0UBOCjkKUXtKAzFON7WYL3pfcC+A
krRiwuQGwMYDigC4LpFEtvGBtKLGBPayLt15zo7nKvJiWTiJBMXK9bU+IkRWnAVKy+7sTfBdnRbl
YxwM9tMwphH4ARRjkVtCrAelFgTHYt9t0hsexOFnxHvQsnGrgEPQlAaTo7jeVWbM2z282GWReC7M
JCPqDsA+tcB3N31/8KaP27tM8tpDFQCvbn9lZHuDwqGgUjKnha0BbMCsIxn3tnGPJjNnwIs/jDvF
bS8RoUEwcWVPuMWaGCTQIItILjMC5RpAFavbo2G1DrJ9CR6zKAPWr/mHDMONUSFs1p02zVPgMS9W
GdIy0qhiV8iOqgs6+5UQBxqH4k1ggJjLMhroAPj+Q8ahgNueU6/9H42se+YqfOX67OQl6BkuS/ue
ux2kmE7urHr8y84q0oiAKKO93EMkcGvE8s1pLFw8LhvnlfHn2T5ubzfpTPmQkF8xHVDeEDb2AAHS
xodg1GWwsnfDNJ+GerxwqJNsm5E0YCGFocNFg5cdzzNHmCxtNluPUQADBqr1QcLiu6SN95ZWQDZ+
Cud5rebZYcOHAEIb4RCPkVP+PdnZ7W8QblbHzEjekDa9aP7e088zVxV4ZTfR9SCFs5TaJPM7C4Pk
4xmKzZpd793FiaAfEti6YvfJNoZn6HhsYH8jRBSehMNEXQjcugjT2XEpTq4ilpLtC9A0QuQStDJv
IW3rbesht5VcaqN6GifnQTPHpx4dE9v7QjoKvATAj6UjyyX25bULwnIDoENIQ8z9vsg195fZkUz1
0pQ5VTCY4W2GvO/bfDzkRibwGiCW7myEbI1xqOnJL9MgAflYSsaINC8DUcVZsjvj2qiwGzRmVsxk
RnrxVlarOgX877VN4zDVVXtBtljIdK0DhJsAwPjWSfRVXINqBMCe0WseUg0lM7/Jwswfvv/9al3Z
8YVKNfrsl8HiaDSD0EqUTEaUqlgZpNeRD9IEJOoNUJmJlRNiaFNs9kt6mXTnTBf6Elfeu3rQAp0n
FzTvv4/7FlhR51IUQ6Tl7W57hNKZROYbwQsOFUB7tzOpe3yO9SJe1yx9RO3xwuPkEHvWv1xQoNF0
VxQiCiyiO0Rj8gQM7JheLDqjzPVrYj9dqkpMSgaDXQ0+AmC+UDIX744mT7htdiVaK0yIixLttPTj
QSsmhauQ7HOYcRxoLyA4AVfH7ZwlIKeqLBNzlk0uitkTiH2cMNGekuHHXy8OiE7A3gPlOnstzd8a
4jQds4ZBz8zs8lPCrQMzSGj2jqLKIvFJCLqBAQA3yKpeLJipDBt0C6C7uGjeMUkPqtK8dFX+fF5k
6zPTKWfmjOcX1UAINzNQLX7npqG4HlRWhOuhBr41yQqo2PWkR2TiBxoSYHOtioFkmUlw54NBFHoU
gEqIrdxaB6qzCVnXSz588rVy3/I4LG0a5WQJOGgPjeLFMNvAzp6294Lkqr2xK8QtSeOPhDAsEkE3
XdqkoIb7EDenegHTXKq6PmQ7wsLgQIqAnf7mhTnzadFaPmrvUO75UlZ12Gfjh78fDwCuIJTG3+im
Fg7RwJzRdGxoqxnsczd0Ox2AN/8bcOWRVio6bSXn1UVP2vpiRoLMFc9r63YNsOFtAn1GRPkexLji
3TKgzW75hxLy6kQdgD7R5I8mu9sDayc2cvENUhnV3O+KxTgOANP4Ldltz93vPLSQ5r2xI9y0tcMG
2iQWUKez9hBrJGy7aj/p/SFrn8H9crCMMrTjIeTo8kLZ6dh7NJwaVRvA6he2foXgN1gOnSvw9OF2
ZFZgsyasClTMp3OxfPLjMSh0UEEtz9tDX0e2YVPEjuW9UQFyhcDGdXpkCh4TLw+ngT0MnXkgzXhx
mCJRKDkKLqIMcAHBOb6V6RvrvGU1RQ81dlhU0D7qVQ9ghQVxSEObW9xiPoKZ7AEg5sBhP/9hzgBr
AEwN9Kx4+dzuyrmw6IgsT3IxatAkRjPkUIzIL96342H8B6AXigF/bK2DvXoj0tGHdqAFKbd43iXW
2S1f7EmR6ZZ4QphAOhXCRwgmxNrQZKL0kPoEz9DxbOT7sngAt7r9zlUVoaTrcmVHmDZtMBI7Xsuc
lv+0UEgSfNteFtU4hKmCLHgDujN8v8t2rnnsnBCMvPyn//dsR2vPB/5foWUoagk3Y6t1GoShKrxs
HDc5enP8kU72h4zbLBhnZp9y0PYpLmPZ0PDEgfAkrkgslmBy1GuPuhMCWJ/UyaM3+0mUwmetfLRt
mPPF3/tj0fzank9JBODiPvF1A9WDt5prXW+bPRRbYBQCcrT7htLitzhR3CVSI0ggIZWPmB1/3e7v
3oA6C9hak4vef2O+FuTTBxAhKaZPtvPAFrT2pSH5hWvr1gipJ+b0M543cd4HE6GB6v0kXR88aFfW
KITJYhBTe26vAWCYXprAnc6Zf7ZbVFo+/X1ciSwLwIbgmwZYRHxbuA3aMpq8xttCf827u7T9+4Yj
JAP+GBA5T+Fs7HHRK6QfnB+Zu0uq0CpAdhOYZTiRaHt3SdcEzhOFdowIpB23azIUZe8PLMGLWrvT
dp532v68bF+hVRv+HfWvt8UvBv2JoW497V3rgB5npuiHAWHQ/TDGqrYpWTR0ZUmsfEFI3GJJgwr+
2rK39E+8YiGkaIOS/D36Ewz4UI1BBzDgGuLrhc167PAZV4GXQJ0JRPveOV2MWhEXywKCKyvi7VmR
0h+qNW/jeuWrafHHZiBH0yYvSeEdEXuGfvHj75fKQTFpTUJ5eDIJp7M1WdvNzirPwg5VyoLEDC1b
MXeyRUIXHTKHFqoiuojdc5amANAL+AdzWAJDf6wMxFNuH3jGbnswMkOoIqAu8luxUIwNuFaO+dTA
UEzoXdwkcZDa2gGUslHSLP9QGMO1vaY6sCmg6yE4z8R3OOgP0DbaGGYIoTb375lV1zLrHwPraK+i
Dx/tC4TraG4fCaibQcjM/8ENwAJ4tWygzSEgIGSEFprEWpPY6HzNwW2t14Fic0nWAzABoPlWnSK0
8gojSMjCmMdXHHs6lwHDEW1MN3QT/rPrv24vvewpC1Dl+jLCdkYFWYjfqyUvhthBHTHm8b3XNT9J
O4QpKOjR7HhMkuXCu/zOp/aONVz1XJe8Ha5ti17IKafMThrYXlBusab7Cji/UT8zbdzV5LXtstAa
FZ5C4sFhEinktdVtzcDebo4SORA/KZF6bTPQ18+HSc/D7RmVOHFQMWJvIO2OORUPU1+P/uTHHTr1
XBIi6AnskUSlr6qXSs2gWWOVxES0I+aQUROcMr1YkOaynDtjMELPi4+p7SvibNl8oXqBjPuqiAkZ
29v5AkDDabSVhNNyj30CxndFlCPx3LjrgIH+nXh68yypWk577EoURIoqJO0h5keQhXHHCxqwx1RE
xXwhCXo8JAXxPsd7Do3QwtG1qrbX+9oq8FxtwjkvUNEGAYt5dNPk2Lm77a0gPVzoFVk70lGWe8Nc
2bC4a3O/LS56kwQahMLS0g9SbsAtjYEJEnx/gL7Jz4qonke/m92FJ/KKm1yTHT5qquKxRlLSTXsT
PYTAmrlngJ7KIO06+8zKaQqQ7qkix6IeylFNE8bIL0JhYigCTsb5znMqsM859X2cdXkXsNTNn8FL
0qPZ2fF3beP9TN2Z3g2jPe0o4ldFwCjb2CvUe6Vcg5cVI4ba9Abi9bTArVe8b+wZWCYb10SjAjLJ
8idoEPvPkBg0OEVDZ1B9FZfW8aeg0bNT32b3Ll6SDYR7+REZ0fturKMJchlG0uw1Up56aKxt7xHZ
AQOKCknxlV8O/Wq3B8yp24SDk6cCawE7jKl2TP+hAAiS3j8WzFsL7kSHZXBhoWyCXj8PKlUZ2YIh
AkI46eE/vIpuv291rVXiuFWXoVruuvK9BzqIxPz+D9OE54MNVDm4M0RyLGqYRWV5cXUhfGXiiUoV
zkXmiMC3/Z8B4c7NWttKaQEDQKHsh3LYjTPUMXBafqFuczd2ehXMlZZG28OSVYiRXUAT5CqmhCKd
4I8mYJBbL/dL0MI2oZX7YeKAdKr4SbI6YO4dFJV9/s5xyr3b/sgA9dk2L1u6a+vC5htKXhMSu2g4
o/dx5+8qK9l7vQpsscbCoi8CCzWqGEjyQlxt/RVXARlwjx5UCZIKOZQ+sIf6CIXRU5y24AkpzdOI
vECxVr5t724x+ad6Ns/elD80Q/Jze7SysMrzVoz02hgK13j7OxjEhoeqqLFRWzQJ235Hd1rC6A6E
aEOQJlajONqS2fV1VNUQyqHQ+0abW6sri/V+U6PMW4fA7oWZ+2zw9389KLh3ZDxWaWU4buF0+3pd
TfOEC7TPATgCTi9gDtRioWAdQAVy25bEV93YEh49UEQmVRx7xcWo9rYfFKYidJKcQQwDLBtrjhVC
fEIsag1otCMTWgVz6zkzyC6m96z81ZYPQ/UFMpgKa4Yk/Lw2J8YC8dABJB3DnGc+GdCxbE8GGF3T
8oHokJeeHrIZIidfqTcE8/zCkud5mqIaorvjVx7/qp295v/6h/n9M34xSWcN1sLR6lteJr5fngx+
2v68Ynp/+6Lrc2hBjKfTihKUIlroL0/Mg1jSE2+ek/hjqX/ZNiahB0LEeDUYYbO4tdFzx89gLUMf
+fK5S850/qJrP6l37mMWaPG5bPogZmbY5O9KdkJ5JqhtRbwvO4PXv2Ld0ldjbg2EL7jay4vWvww0
KJNgUVFnSNwKBrqmhJy15Oyu035lYnYdCMj2WLWCDDuyaHuil8fCN98BvXfcnlT5aP6YEg7IAPUp
olcwpZfnKu8hTH9iKpogSYSMZANgkqhfoeAsJjcBIaNZTeCtqQehMeeLP3rRfF+GffK6PRiZN0Ec
jg/aaLgDbv123orJxYXm4eor8z2FbtVu+/OyZbn+vOAYU5uxzrQwjjY/ZmWke6A9BejgsG1FtiKA
C+H61teuK7GCiU3hM4uZxYWmkV6exg46zIr7U2VC2F+l3y+0aWCiyeyoTB6aNZb/B21S5JjQOQAE
OTqidLH7TW+d2R4NFw+GIHPvk/Ifro4VU4WbF48hpH5uF1vz8gFtqDOCbToE0yPobBQPSeks4c0A
7CNekW8aIO2hz0mrj3g2JBWkjvSw5Pe2o/AmsnANMSLaEvHsRiVQTMnphsnnOsEsUerdD0Z2anRg
rwmIG8HqjzxaaLYa5HATI8jb+qVz6tCE9OP2lpNtbNADQOUIDIcOzs/tVLb22NBxrErIIQz6Htpl
ZAdxgepYVBAoYw6vX/7BHqJuADHxPAFVx609bvu13dGyumSY0RmZmQNPP6NQtW3FkN1OABr8Z2Yd
9pUbXds0LH8CtUI+uvdj5QReUj2WRbqrbfecgs5FT4uoRnoodZc7i5onXoOz3uZfCctfmVk+Dhnd
Uct5cFpPEWPJ8Fno3EG3NhrRwNMpZnvXFJmpz3F5Qdb3u9MyhsgVna8D5EPukgKcH7ywi6DVZ8jd
GPm907cHkGJzxe6TLvzVrxDuMkOPFxOShnCYM4R3Py56A1nNPujtD4qlWD2vELBjuNjeayMsVl04
rCmuZ2q1pLxYc/6gafVBL42DleLSzmsK3cv00Zns586d3xVV/cGZVYGKfKD/2RcRd2U6g7slgX1/
erGm58QK9A7iIoodJ/MYKKzhlnPXsyS67qyp2pbZRY1RtqHFHmv0M+vZfnsuVUYE593bUEvUy6y+
cPKtZkeNf19MhWuVXdgrhyvqxIC1vKmztv3su0niVBcT5Xa9vZ81P9Sd6aiVd23nKMYjPQrX1oRr
FUxqk93WbnVx0y8o7aBdKg2RJA+4hW7zPA2TDhzD1Z1tP6C5VrFiMhdxbdu6dRG0talembCdDySo
7BfupyEIZgMHh6/PP6A2p7hUZAk8AGf/zK1w5FzkAPS086oLxHn3Uw/STv3FmOrdMDx5a4t4uzNs
CC0OKtVZ2bYhjumv1EI62pOFnArvmsQtF4acDZo6POtuLr8agwqqK9s4SPhjzyBzszJ23E7nSN2e
zgk8brt0Lwvxz1Vt3DHdQTVrck9ZrMJSSPfOtcF11Fcuvgd1czOCHfwydPusDUAYu1hR7x2yAmSo
ATefSufIVHjQdRSiM1uv6rXciX54sQBtOcswgkcAYGstLA6Nuds+4NLPA2uwXk+G+aYVxy/tpDcd
tBU1YAOr6EPbH7cNyLbCisz8nZpCsl9YpdJhPlsyYBo5eebNSeuf41wRUcjG8NsLgtDRQIJk9cdX
68IaNuWeBZULsz5X/JObKSJY2blFoLLeJb9FKoVIP54ys0k5hlCDTKzxSEQH7QkJGnQ7LBer47tq
qZ63Z+13C4e47Nc2BT+Vl2CdazPAZsHmvi/rIgQLzyFZJX/7YleAgjdBlnuoyggdTvumTfexk0VI
CSMRjLeOV1/acgnBvL33WHNfsfQeFCSnmtAIowlTlv7I7WKXmcOZgSZNq9rIGxgU3v2zFbun1nZ2
erVE22OS7gQL3sDByxp9McIyAaW9gG93bSnkp6HZuc2h+nsuajBHILuKZws8AhBDtzsBEWxOvIyi
u3eIkOHRHMVpkbqAKwNi6dRE51XCAdG9OMQLiHWaQUBLWLl3tKfS3fX9E9O+dyA30z3V7Ek34Z+h
idk/y5xbNBEAgTxoIMJvg859n0wX2l/ihoWlinVUeqSurAnbr4pHx0xMoNArxl9YOke8KFRPHmmK
5XoyhfvQmQBM9CsUM2OnONa9E/COBIXTBVlmnxxw6rX18hnwhw+22e7zynsqCTqNiBWmE7gDR+fj
9v5UjXn99ys3wgvUi7y1tupmYK1kqCstivtYegKuZnX99ysLzRRzdGPgUBvQL5rj48KeLRW4W7VP
hFPmMC0z3QErlzc8jO33M4jqkvI0F3xfNN8NXxHTqCZNuOn7ghHqxjgQ2nC2IJWRt4pEnKwUiDON
Vzf4YH5XvW8nLclB67tA9PuSQGKed5/j/D2SCXr8OBlPNX/0yLO29EFbfOD0U1W2QdnsbAhX2xYL
Sn5oys9G841NUNRWlJaNdSbfuOirHyY4m2x2q6Sd8cMK55E3eeQBMp90F30+mf0cUQug9uYymN8W
+kOvv/J2n8a/8v5U89ftffv/OUf/b4ZA6Hg7Q+j8r42shNcrFyNsNedxArwvyIx6TxCXLEwPenD1
JHYXaRM7LKwPbfxc8E4fjVi/A6/Tj+0fJJ0YqFoRgPNQ3RdfJnyGlhmd0Ujcz0NgsRNaDY6jFkc9
UVz80vN0ZWg9C1fnaRkHezEmNOTY5nxXoy7d1915UEoEyI4UsJLoIAcJGcA5wrGdci1O0xL3/0xI
iM663hlDSpIAik6gtEwOZaxqkJburWuTwile5jTplg7evux5mA173/syIQ/N/Kci08NJR59GkUZT
/3nK9ugWCk1t2jnjY98g3PZVEgzSZwQUvgiolYGzeoOiMHzNKunak1Qvn2Z6gMxkUI3Hgb4jPAs4
/Wqzz1Nx2d5EMsdybVOYAcdMS4OvjoX42ZEG6ZIetw1IV/VqUILnqps+NpYCgyIj3aHdK6zpq+9o
wdKzyLBfhuSwbU/2XEEICXJ5C8XENwylrB/yyZ2xizqaHXg7RWNMUKAZH5y1baQwFcOTz99/5sRI
xTJ5PtgmdhC4xiiw5VwxHNnZc0HsjvMNtBD4QW7PXl2A8d/V4XRM4HsJPxB0AWf1fnvO5OfgyooQ
ImAv28MAXMOFclQ/5mfbOddVcQADzdS91PzZzt/F5j2USQOXvqfgsI3754ntq+q0/UOkm+Xqd6yz
feVpwIVhajHD7+DLffXRz0PeB7q167x7x1WNWTWzgrvpB90c8xy20vSrVj5x8gP+M8s+FzOFRODH
llzYfHDyL1574C4N1sZbW8WMKA10Ia+FFUayG6B7YeIXVi9aA3Kki1U/6eyDPvdhzo55TgJQCYd+
DFU51w4c5ylXnUsZsAWP+rXRCYAS5PEE095ClwxEdmhAKsd2x2zDe2Z8/pITWgVorf/pOG2501Mj
3hOH5QBK57+y2exehqz+Nua9KokiXXrsclQVVnFiEeHijhNoFdemtc7udm2iX1KoW2p4hWVdsS+7
Ihq46vUnIdE2MAV/bAqHC16486mLBj3ANx8BdNrxwtyVdbfz9HmvMR7ZVf6ur/qvUx4f9SaL4Coj
yrJ7bpnRP+z8q58irIbjcbMe15eAPbsByLXDbBX86wInK3ejd9Tpp2170t1/ZU84aYbGa42bcJN6
D7+P/nKo5/ya3fLrthnVqgqHzOPpqOfDGrd2x9ryo3L4SBk8WNyGiY5CG/batsE1GhSjxeslFe4z
UrcMzP7wx1lSv8Rt/aOaplMaN0E9g/TXpnY41HyHwoniHpDaRRJct9Dti/BFSF54mjWWEDRB/igd
Hoyyv691+gqBg11VFmddq09ZsUQu/4d+RR9PfNNCbgkyICKqqnGBuzRq9BebfnHMlubUArPHgJWh
hChmVrpjrkytS33lm5vUaGI7xWGxynnHDe3ZWIaI55UCbLQu0JsFRDeLS3R0er6pI1UTy+xWh5mi
ZkGfnU1AKapdp0L5SO/tKzPCPqnnwaSaDzNmzL4Wmv0rb1zFSORb4s9I1kjlesKsJK7GBR4NVIsP
qZXem3QoA20mHAA7NAiW3aelmHfNDO3Q7UMgGxzGhuYmEyxWQN3dWk7A7snHHjJBpCtCiHYEcasI
S2QWfHtN/QAcC+lbwV2NdMgNbgPw69Yn9kjz//HzgnfyOy1HcgKf16ovc/Y1VoF6pD9/JdsEDgOP
DbE4ykYNP38BpByN4I9Z0j3hCCniC9lxQa3/PxPCENDXVlqDAYC37UUZCSsepqpZkm2waxNvlrlh
2UAGRG0sPvtg9XIph0b3/K6ah9Cwi5+4Rt9pSRdu7y7ZCfVREEMRFlSLoPi73V1NsiRdnS7IJ2XI
yi1sZ1nDR7tMHgFuVkziW1PIlQMTh+4JQMrw59ZUDa0OEEdDlQ5bELjH7EuLSKSP3aem8Zxoe1iS
WGxNzCPMtizwyJpi1V7LqsXPVy0l8G2Hy/ID8IdgmfNAaw79+Ek3KI4Rcj1Otss11UtUOlDwJToI
BP1Vved2oO7AFtOOKYSVnBH9o8Axh/pIrQMitM4IHPDZqCy+3Z8YLYr10LMDINAUa0fTCLw0NfGo
b0ftA0ihIYdbINGjSB1Ix7VypKNOjC4AsT0xHpe4hWQEyM5mSJgOpNuVhn1XDv69OauI1d4eB4zo
ypZw4hxHW3zS4S4s3Bzc+Nq5qMyIz/6ednGUVdVOZ+1TV3FFm6d0iLh71x0DzSJx2yyFQx0wPaBB
crCjrp7Qr5qMgZ+xu6KFft/2JpWtGvTSHAIYMLLvYs5niSdKmhq8OSb94c9AceKku5oilnnrHUGZ
hPTDbxJE/U1vitnFRpv2SCyReZmQ1GpReGtVfFAyI+YKq1+lLLAHhdvRNYd5tBkCpsZ7QadFQCoV
54Bsrq4tCAHLOJIidleukgW0OHWD6j2ivyy2dn+/JJAoA3jXAf/wGwm2xIzRDjGgcrjEd612qp1g
GhUeV+qarm2se/AqlAA5V6J3DFHt3OTB5ENi4mPVzZGTH+JhDEbzKWaP89QHhv1+e3DrHN1GY4gg
rgYnrBJoHY1ysfAsya1uRys7SPXXFA2ndClQxuQgIFDtC/mq/ZlOYdU0ZiQdJ7BIM/J+qLpDy8so
B0Wa4iRJch63QxOusdTtgfOeYaiqDm3yXs/r0G+OhvkrTb91ZRG15Xm0P6KBMLCtuwqU3PbAQ2s4
uenL9hzLHMjVHIs4lgaScJBBQ7nC1bs00EfybNbDXdGV+6E1T9u2FOvpC/dM1iaej9o6svz+ozHf
I73v60UQI+fpLK+uqv1VtW9983bfZj1P7Ibg+bf474rsp252aCjChqXfByiIxTU4QOoV2//dGJ+2
B6o0LUSoGeRNTHNcZ7WN9OYTsNIZ/Tn6F+7hRo9freUByhuBM5b/mzsQ4RIGWoWKVMOQfbar+BM1
TtOgGNt66DYOpdht12b/71AiKvpY2OYp6dJjnkJIeyijwdUUJ0Xuqf87kb7gfBZ/smLbw0xy4xd4
u4OZf95eK9nFfX0ABCfjpRrJ/Q4eVLOcINXAjMRAVMszBhqK9Nxr3uNgs8s4/ANOc3UBeEAjBYfx
iYC9qWtyrSoRnVheeiiMNFiM6tBzHo51Ey50X5h3ZZJFrNrn1tkbFZUt6TKCIcAEAwWy/SKyeTGM
nkwVHJCvP05x5MRF2MwvjvZ+BjB0e4blptbyHll7KEWoXp3klHOKl8II4jgzZE3UJIfUiYiqhiH1
L2Cw/L+GRF9mu5k+5SsyIAahi/GRNjxYAYhVcm/av9zmeXtYkooJFvDKnODOWlLlBalXvUv/payB
a6saSJR/cOidbv3o3YcqP46t4lkvdddXNgWfljTo92+QNQMJrXtovXuzJUHPHoiviCulx+7KjuDA
ZivVU+gJo4pNkAH82E4/tidPtVSr/auYws7xNm5NjKObut1AzcBq3Z3L/WgGrUxnNlHaoaa9bVN6
uV+Naf33K5vJ7Ht1DaXxC3GOKXTSy7Cyom0Tyj0huKu6tQc9qzBvZFn+D2lf1tu4rnT7iwRoHl4l
2Y6dWJk6SXe/COlJEzWQEimRv/5byr7AsRXDQvfF2cB5aMAVUhyKVWu4b/wizhrnsbeKA0QE4xpv
yU7Xd2iB3xiTXIl98SCDdBI66DPwZvmmakCT1aG9iIOs6SOvucuAC4JRTP6clmLrpz/av7eIwvpH
+w5ayGgBgzh3Pp/AP5s50EsFdDOMbVsH72NdxqjT/b4+p/NS+HThoFcw02DhsLRsQkGUzxZ+g5OK
lF00Bu+dtwL9WguwGEdntEK5GS7NQavfphHO52724/oYLi73kzHMf8LJ0vO1cuzrBiEcR4ZW8eQr
f5cJGrbDo1G+2tNafnnxmDiJt1jqZeWprG8xZ9REdelLPmrhGGzXDdYvTh1KcZBydtELWlYO8lQM
RTdBBaLkEeyVUn93fd4ubtmT318cd5o+lBJ+lQBE+VE2PsGVai3jvzQCVF3mBGPWQ1gqQPU5FDID
6WEEhbtp0WDR+/jvx3AaYTEGLjWeV9LHrQTVigADsa1uh7bm9SiXLlnQVnVwY/xgRoyfrzDFO68c
Gg2XLLQ+TMY3cvymZX2obCuq+pVE/vKk/S/Y/MecLOcWr/bS7BEMNPwtK+41f81y8GIElAFAxUXl
5hNgfKBdwIjvIu0rg7DmQPmx8PqErUVYfJauIENNJ6d4+BKol9J7vf7rlzYgMAAQd0XzPIDIwfkM
pR40UTNgYh/6sNVu5BihoTqtcRAunSqQiTRRkUH/5VMdXNnChbU8dKuK+ndX43Asighyi2GFHd9k
oVWuwDUurjEfLSZUGkAnW+72gGZj4Y2IJ7GwUvq9M+yo9L+2hr2T7rfrE3jx86A8Ptsczt2YRXLV
AhDtTA3KQNT4OgDv8+v6z1/8PqBZo/wODxcYR5x/H5paGiEVft4dnY02TLGyPYibFxEdVyJd+khQ
TUCOb84yvMs0n6JrbXIdGYEpnKgfy6jUjk1727FxbkImeV79w8KGsxLo3LoNn4qlrAaXvqAQvERt
q4lFSPTo+syZFweE8tyHscNss3M+dUFL0rRuy+qhlFwHvYCga50p1IktB73NaVRxV0BpDq3XNwOg
9u+igS5B7qR0QxTMtetMqAh298Zu7Mtxo0F8LQQPt4P2iBzvC7cbQ5WBA5sGxi+7lS2Icl0XQxwZ
LCItmNAqtvSYaNz/JrpUrazwxX1jowSPKjj+DyV4DwDmxSlKR2tItZqPCadF1OgJs7/biq7M4CJR
+wiCWi2q37MHKfyJzifQB8iBk7KVScm0DjcbDLMl0xkB2sIcD/nQam+VbWdPllvTWxuSLGuJ8KW9
he6vOztZzDDtRXbQlQN3XIgQP2g5rFJ0+K9hF6y1ARdTaUFNTT8NspjKdiIaVQTLBOcfrcrQR8F4
tP7hIjoNsriIpMcK6GEgiBY2/nZaY85enCi8JwEIxJvyU2PEagKo+eesgmyI2x906sDARGnlSv55
6SyyfUhpzfZkHqrR5+vBlszOAJ8E71QvDzrRwlo0GxClQtXZK2fDxY8CwS6QsNCbhY7UeSjP77PR
yZ3yQbc7eTO5pIUSb+qFutcVN9fPiY9a0zJvB7wRewn60y6Uk89jWcRzK6LZ4IAOoCE5Cvu8njzr
3rEbeErk/uiHvtVMQBmmfNOrFAXkqfe/Yqq/6XJoIl3YbdxDfWnvacLG2hEq1J3OQhU4YAnuXBZb
ugbJn4GNX0kB89iCMXkAl5uFaHxXW7vBEy/w23yXSl2kELli9j0lwzddyPw2mEQdo8Rjb3xSgLlp
c//ooyUVqdz3HmrkN5Er269QzpiemN6onWPxryhFvUtdVk9GBtZnCVjVrfTdajOAiAQhKDzzZPVD
lzTbDaqc5XmAaGukQqnPnJ5Fzkr4GnPzbvKcNBz0wgnhXJRAENy9GVvPCYexxSlA6iIcBPmmB/J7
DsmXCGgStc2r13r64qvHFmhJ6K7sIL4mtxXjMIFpVJin5RiPQGvB8LQXEHCSUZs5UdrCLcwz/F0X
1HVMe7A+rdYCR9tG+bO1SBv15uAffMDeIoqO3LbsWvovRwHQAAARgoX+WX2Ht0TxSuDxq6D4YbI6
UvZbK1aO7kvJyWmQ+do6zUk5MXuS5SUg5HoE1+RXkwQbVcNiZsy2+OIrO+kCIHt2f4OXrQm8J3hV
i3hkwFgHMpQPpTmIsCnS8SHItXbfukF622J5R0Yup42nmcGtwfX8uafoqkWdPo1HMHPdrUVLcphQ
LNgNGbFW6kSXNjqa1i7eZKjxfdrorgUWjgxo+TAFKiJ6Gxc6qEXVy8oex5wut3iACiJoazBY/KTD
QJq0K22Gp01hu2Smlo1fkCT+JL5qQzbY7n1Wc7EzcNfcuW7jrNyjizHO9yictpGHAvgEYZklEQib
r/fTMRsS7jY33JPPLPCiEQJMK5/60i0AVNc8ThRr8Rw8X1kd8St7GFzyYMg38PPSlUm8lE+d/PwS
xEsMNGBUjp+XxYFOBwCGPWcruo1V/GyKf1gWPuD6Doi4+GrLZ0k/tToElcDLJ276kHnZ0YXINidr
aK1LNxp64cCFAQKNXb+4lnnZZgYPBpCzZwR9A1axHeets9X4yiXz0ahdrsDTSItd6MLpGR1Qjkhu
dl/yUQ+5Zu5TOLE6soiAjY6rnoRBP95YntqMwZDkpvXm5lNkye5mIHWsjWY8jmt3+mJtfmQ/0F+Y
yYTIJZGNn6+Z3NT7dExH8sC8n7b9PeC/nTXnpksH3mmIRYLVWIakXSkJNPzfh/45C+7NbptWTxn0
+65v87XBLCaZQEY0NykG49gyDOr9MM085pXdfHnNYMLmHAhEoEW60KsCOq5ND90YFNDTSUQeaj2F
t0eHciXSIv/+f9/mf5EW+bfm6qxIW0QCtUSPIF3CorJQ1sFMy2KbWrifihaet1mH21GX6Lten80L
3w2gZ6TfUJRB6XQ5UKhTdRAFr6GG5QDVYwr3TqXlPm2cG1q6b42tba7Hu6AhBYkv1IUhVwWFCpyU
52sxtSA3G4hsAtYMRnLVdOvmb5pnbMs+ASxGS+tNn3+lAQs9+me0x6jQDx376VvPeDuEmEYQn4t7
w18TN/x87iEnhDUNHsXzu3jZgYLBnpZnWSqTxngTVbdx6VdZWICQ/Va9feiCp+vT8HnaMd3zy87D
jTirPZ/PwkTdStNsXSZd8TTWP2j9jUCBuzaqWDfer4f6vMDOQjmLFzKks1nrSiWTqk6BxdkG5aYC
1tj3Xnj2QGUM9b7rAT/fULjrwRxHrQnqH2i8no/NIJqZw2tCJbW1LUWcr9waF38eiS60YtHB+1Rn
6oi0pHSISlhG4tb4Y6XP1//+C/1yDMCfFZ3QjEThYvFxCMzfUJ3VZMKne3uA+4651+Qb85Nq2Pb2
Q23/JuOjdIaVg+3iwP4X9qObc5Izdgr4gK4qVQLEmxs85f+ArIM0NsBZwCoC1vfJU1kUDsm7Ejj+
amCRTW+LYiYt7jT2ujKBHzf3+UV4HmlxRruu5HjzlKDKNKArW0ACbJ1R/2FlzH+p4QUKJYPW/cp8
r9zXpLP3le12MYfc4PcmVeyH51HQjR38efrk9dsBtDcwUCy5rfX+FW9GJwFqC1oIReVuAHD3XrI0
+1Vxz+FRoZz0pwp0CUnmqd/6hPKvVuF9KXlrRl3vNrvMscWX2pjKaZOVQXHPWtP8U4yZ6G9cPAdu
QUOhL5pgNOq4CwfAMfXvirqbnmhdM9SFtOEx97XX3KuCR7hq1JuAtPqOyAlloqyp8mTMXLZD79ep
QrgrWBuvhvZRJApf7EVfQZbazTU8NjlwjMTMslAAlLuzRAWWA9dgLJHZ1rbrU35b51O3Lw2HhRkV
6mC7Y7a3W9wDpRrynYYFA/l5EOd7iCFsBaFmnA1m+mAgq0eDBYwk05bIeoe+j0yryIKQO7r/dWxq
7T4vmaShMzrix+iP5KCrrc/4nzRg7zYw2GOh3ajSij1ovjzlpctue1085tpg75qJ8n3pttMmbwGC
Ak1Fx0uOykh09hB5EFe6T0XHEo624DfHLLRfLQgt22IqxbMdaNqtCqiKpDV436k7N2qKob53mGS7
ypUlvrChZGRIJ//OuOE/trgfIX5V/FLQ3dz2ChVEyPgW27qj/cYMcm+rCqeNAi8dD+j/wKPPqtOb
MQ86PGLhbgDgCxCIrTlFhlGVe1B3XPzKKCI2mT946zeQH5AqVo6fx0jMhkhrgBuJXvTCiCptqp70
watfVMv8p8psy2MONauwRe/ptvEy416kBGocKauBCIEdU2dk3RutOd9Jn3gRgSL9ziOpczSsDDwW
ECIgS48qgzR7uFfCRBs8em8IDYd4B+I01rsuLe2PMSCPCkrIIbigu+5ZXfGNaPVmV3Adkz3WMNDw
x3KDYh08FWQ7bD3NELHp9Hzvpq1x0CzOdl4G+doixWtckwaNaJ+KyCxLc+faFElF7Tsr5/7nnOl8
0y+OTTvVOo+xqrwHwWtrBl9psQugJp8GP68fL96FGw3lfuhugB9qz6Lv5xcMymzZVDVTcT9ZuftO
Ha+sYaDk9IfUcjn2AApW3E79jacP6gYXiRuq0QzizqXs4BlVEE51pcH6+zuqjZEDP5LjxMo6Mvm3
ztZhbusNG16Aij+qQT3ktT7+8HusGNMttv0wmhEsU8yI6qN93+CltIOv8LQpR1B0S173MWWkPQ7p
YD2hY0R3mqnSrUhhFTKZanwouKbFXU/eZNCzm8JBZUSzSy8WXEDRFYLRu7Lu+A8+kGZbu8FP2cDv
L6OounqqCKI2SK2jpChPscDfmg7vn3Spxo0f+BSozsoVz9SqyI2Fl+qGVcOfurfgU8IgYWBJne+E
WzNkARrLo5pgQUwQgAHiQcdLJLVE6PXF8GcoDDvUSzHu0h4eQXkFh1VK+uK+NngXNX1OH8dGrlXy
F6vnv/cz/LmRheLeBWLg/KNqGL8XSD4kNMi7kLftLXLBbWPC/kRn3ooC1GIFfQSbbVxQd5ylkZdZ
b1BWQa3Qy0+82oknRztCtvoBTpV1lPp+BdKZuYUZzy+z1VbS7Qt3PPasjto5SANovyxzo6IlmiOM
/B6nXAuBNnDrGmiTrWwQTNXy9gUNF2eDCWPCT+0kM82AmpcqvzfH2BJQ2dyoMkarv+Tx9UAXR3MS
aP73k4wlLUpN4fREIHGf2kXY1Cu566VUDDU6AC3Q4AG9f6mt2eSGhGOplt9TSyW5zF8IHwUUv8c/
qhgf09xB7dY8gtxx1+fj745OLysjnLPjxVyiyIKZtOcjB73N8yHCjqm0IcSYJp5qZRHmbh3sesgQ
vDhmbYUUHiCxO/TkRpSOjHvu0TtWk34zdiNMQSdafgOR3zjChDrdENg5RsrtspfW8Oo4EFgBDJaz
2zTVgxuW+mqLC+IPeDT0SAPS77Mh6xgwOwbZVg4VTw1R7mMOhktk9ETejTkoqCYoeLFbeFOM4jZK
tSqopm8SX+UxlcJ7hCRp9idlfvsl05FJXZ+cJb7ov22E94sNHww8HZe1qMpInUGaQZ/YwbOu3SBj
CwvWxKlWwUMyzrU3NmY4clZqq4un2n9RbWhiAvADxu6nlmJFiZf5eg97ly5G0iHwOIYgQaOhvEOc
YNd6db6b0jVs8oUnmzuXVoGjn9WllgScvvZ7ASxVcU8s79imOYxMUvNVevQQNGSX5enjyuzOL+HF
0nMhBDeb2YCagvri+dKrJlo3je7hrOi89s4thumOosK1GR1ublTjlAfMgi5wVprBvTW4wS1XuXZA
gzlds9aaV/m1P8Vc/Ckc3CZDuPn9LAnR1v0hsLonZU1/3XuCeaaHhhDAHB5edsvTkTulJyonv/cM
I8JNFfbuC5VowY4rz+9LB9dpoMX7hFZUkzBwze958FZC2ogAdHr9612K4MwG5jDcgyPRso0madC5
rc9RqjCmUHN0GAStnPKLbYDCUQCKFDaeDc1oHE6LyQpU0PaljvWoNGSQvoK+XxMyTQvRBYshgB+Z
ax4ZlyJCTROgWXBuwOxdnIW1RFW66Dt8HuJ7t3j4e3fK0dXGaGiQ5J2Lm1Mnff6sBnPNQOjSRQC9
Rh2lEui6zZWq8xVIpKh0P1VWYhpU7srRMl9qKH89eaaq9wEF1stFvwVWWW63zUpcqTktgq2pjOzP
X39YNF+BKUJB+UM/8vwPMXxpjRmXVtIRcijq9rBWRb6wcmabp5mSBolklGvPA5i0qapMZl7S3BnO
fbNGk177+eVHHLWp6C1I9gziQMgNup/X5+fCUXH258953klO0AqbGMD7eQnqv434Bcn3fs1927xw
KQOpgFWPDYYTb4n6BwjPNmRduEnnkSqFMIDmQY+pgBUctAJGj248eBM8zvVHuaMFIN7ozHYHLQXG
sWfZE0w9Q9AerW0lvPax1Ax9I9AIe69oI7/RAolViLQTBXvDWYNCLmb/v7sLuycA1F4HY3Qx+1VQ
qlGjuLuEZGFeuc8AZfy4/gEWIeZz4WxyFh8AEqMlqUDFSzzvqdoz9ndYbIxAB7APp4CO+iV6eosR
+A3gAanNjYRXcAor+zs84N+uj2CxhOYQDpjUgA2h9mZ9AilJqzVkIGsv8XOTh8Gg5a96no54gAm+
EmoxWXMoADqRSMz2Z7NB9flqhZKANiKtEigxZEEdktzmPwoNhZW/HhFOLxCUHQjf48G6OKuFiYY3
3oYCSB5gjtoi4uItN/7+CfXxpJhzollcfbm4Coqig9PIMUkna0MgYsfzjavfDXyNejkvoZN04GPW
0LGz8QCfacJLeKfBhnTU1TAmhsGbfQc75U3OoKjX+/k3A1sv/vvZOw23mD3aeqAEuwhHaRmiIhBP
KtvYzq/rUT6/CTFneJyhMIqO5CcWpskbj5u6PyZinI3I3Z0vE9sew7J874H5DGwGpFy1vR70wlJH
aocX6OyNDkuERSLiQV1latiEoBMLJ/PBZTQsrJWE+dIi94BehZAYGvDoTZ8vcmyzweoBZUvswgvV
a9r/Jb30Yz2cBljsIldSbmONj4n+Ctv60N7axpoJ4vyNl0vuNMQ8xpNrBZY7khCFENmNDi0w7Vek
UhTiVs7OSwsbIEXICKObBAuyRQmr0Qc/bTmiKBFqwW6CNczW/afZmmtXwBIDTmotvnnmebwf80ok
eR9s0csIJd4Stvv7+sq68DgDHgQOdP5cZoBG7WLXuIPPaGWA49302JjbAmRDgcJoDkjPbeVAUu1V
rgmOXVpopyEXIys04H6trBWJPFrtZmxurg9p7ecXX2fEQ5yaPiauzx4HdQ/b9L//faDVZ+1jnNFA
C5yvsc5vTQNEWJ50/hDmc0NiTVr50nafLbNs4G/xZZaNeAZtowwob57k5YuZuTER32vy9R9GMbff
Zigi1vFiM6rKk7bjVDzpQ6Tpkd2t1bAuDsJFgwwdODTJltfMMKY9NMV1kdQmSu77KtgOze4fxnAS
YpHDcOZ6RskNkQz9Qcib4e9yVJxXc1cPFQv8b0aPL6aoE3rll8zlSTC0h27oj27/BEzd347BgKE2
7GWQzKMTurzzJ9AfjGaYpqQbDmjlo7pz/fc/n4j4/Q8dcmTANqQDzlerMcqKc6AXExtKXML9w9Ej
ydUhtcWG2GSl6XoxmIfrMQC5CuWI+d9Pjl8f9raFntVTEhjNvpbHAGBGqRehPjih3v/DzM2+GbgP
kSiDnHwerAPMNcBRL5PsvbNufH9l4i6cjEAZA+48W/Zgm/iL3zeV1ZCKaVOCftiDZXKIK/ldBIGQ
J3C0ISjLghe7qp41kR0Ga3y5/tk+7x4UZI3ZpRYNMPTHF4fYJFhmc4vzhBvmK+n0L6DK/Lb6dGWQ
n8/KszBLHJftMgWmz8iTsfb+6BL6SqgUXR/JvAnPr2SEgPER6tngj6Mgd/6ZKoOKARYyPMnU98Hy
t6h5QGOkjyGnEv9DJJQ7kKujpvLJeD3r/V4z/I4nlSVvPSqySDg0yhlSQTL1K1zkJYprPh1mrKKL
Hr8e4C6Yv+DJWk+DtKOWN/VJ147tFpHGSK8pexyNzLsNRnPacFeP7OoeaOAyZH6THUrX6dBtZdWz
hCXvJjeLIOw6V21a7tphKsSwvz4jF/bj2d84f5uTv9FWrUEaIfqEEX1T5VD+JWNzUFDNsY3mTdbd
5nq8S98anDoUeKAINIuJnsdD+c8XaNL2SUbNNjQz7cakYgN64nEgq+pD88m1XFjQOUK9fTbQhQTs
eTDGnUanbdcnhvlbjb8L7atnvQj5YEBqt0E9+aBX2t5hqJ7TX5O18r69NLOnweeNdTKzzNS0IOe0
T/qmR9PMHN+pN75MlR5EqnFvLLHGKF1aJH2sNw+2h6j1orIE4+DziFM1u8xZfZ8Qvenn9qNxQ60C
FsgmagT1xMvbjljlPTehE1EwJ4sCBuiUwwwe4e5xVr70pfMJpRXk2ro9lxYXu3qgpCYiV0PCRnAk
+k67rwT5PeVruLdLK+o0ziJXhBczSl86Go8NPRq8jDWiRSXJo6H5S2X5/+YX+TxSlbmJtOwh+Rnp
/DRlQObmWvYDsjF9WFVl/uv6Drk4b+gMAGPp4qm/BJC5oleTK40hGQL6IBt543XTpujzFRWpJdL7
YzQ+ugHzpQ8M3ZKv07PByolpoeeihNoEY6M2qQEsUjpoVtgg648zgCGizOrIF9GQeiNtT8XAsxjg
EnROSE0DGkYNkpKa638Jm5z/OEgYAYCBmgAM6pZXAsDD0yCLqk8aCIqgRxJa2UEzD8J5uz7ZF243
IJnwsoE8tKWjDnW+ZXoHLfBCII7Q36b6t8GalbvtUo5wFmGRI0hQpMuR1AAlTtsOLDAPRt6iqAHe
fWYGGCPjK97uoWuq6PrILhw/Z3EXZ19do0Nfu4jbd6/UziK/hxrGTV89lenr30eCAMYsd4u87vOR
njZN0M8HnVO9w+UjnxLR/O7xhldP1wNd+lgngZYUPW6mNnQyOe4qEw7Zd2uGUWs/v1gLgd7npZ1i
HBNgIHYggIVYq3ddXA2nQ1isBjQ96trS5kuhSyTudq9NwRqstvXwqswmxkqJKqPcSm9l6i4cKiAU
YDsFOLk+K4CaTqrB2zvvochbyw1v7WEz61TcZRY8VK5/pUuhIPvizJAIWA4t25sgzpOgNVCZDoLq
zsvtmzy9Y87K5boWZDGPTT2asO8e+yQdFPxk3nrvvQBB6vpILm2h05EstpDr9SDp+8iNcn+fzSgL
98Y2Xxzrix3E/3+R5qV5kitQ6JcOHcFwVB4XXoSXdu9EWX8sh5VT/9IaPx3SPK8ngYSlgKnVFVre
qbzVM+fJq6wf18dy4T6GkN7/vv/87ychJgKnYkvDrLl4C2XNj8IyIhOgvDWdjotD8TzUP1DiR8BF
fmEO1MspwVaqSukcMtfR40lT7eb6aC6tAZTvQGEEEnluB52Ppq5AvHGLOV8ldfAkGLo5rNJboLEs
Px6Khh4Godjb9aCXpvA06GJ152OZT2mDLWSQOyBUcgugizutebke5cLQwDPyUKUGJgUGk4tUnOWV
n8HpkSeFbNWjqeh0o5PW3/tQjoqFL4fHMuBr7KZLSaqHvAYICJBPMaeLTSV07CRpYHko7dHt35nn
3rJi3MAPKgLjbEddETv5Mc3LY5pOMVMr750LBweE2dFugK40Lqvlqml5AGBwObCkt5pwzGwYrr2a
a/zdCzOLIPgPt6INetVijHBn0GlNa5bkRnAoMkDkOnbHJ1j1kUMnVlOMeQ0unjmQFPgAmYMHgH7j
+Rq1i3Goq6xkCavLR4ekemiWDFah1bvTz9D2qirCTNgvtWAhc/Noqmm5vb6WLmzGuQYBDgJ6X/Yn
Yp4gecpkHVA0s8vvAf1WjHyNbjnn8Z9G+b8QS/oBHiiQieo9mlTGDeqqx1K6sOx5NlUZdu7wZNv/
sFLgnTF/Qqj0wN72fFYtAkZpZts0KZru3eXTi+D9szYhfbs+dRc2O/Yefh9p+AzEWHw9PjkmU4NL
E6O08Uo71vwLHx7d4tv1MJe+EKorSHOBekDFeHEsiwDsIC9jNEkfB+for7kMXxoF3nhz+gcIyacl
Lxs+4ktQzJa2GemtEO+9B1j4yml8YfcCyADwHF6VYEguKypgrne6BCwuqYlz6LU+UhyuQNW0EubC
UpvVTWaIFgAx8Bs+//SAUlcNJZmOZtr0u8vtb+kQ/Bq4f1fXWhpK1HVCA/8UXf9Cn6PObWo0jQCE
8z7DtApvCOTUST1xoJAcK678mJpa6GY2nCKqLJIpqNCGXKu+fV4Yc1gU4FGTMYCCnjESJ/c1mdRI
tYboSWfE9oswdtdH9TFZ5/v2/PcXNygelri/O/w+hEFJCEFheNLD0DbmE0ngCripanvHx+GnWbRf
8aJ5Z0xtOw1FGkM1kUb6NFaGs52knyiuhUFuQnjMfihT66b0p8dOBNgrZn8kiopYt/gLNJ6/TFkW
mVm3a32xMUz6XDUdgFMCtLhs2qSoww3A8VvcfWVQqMdbu0AvfXhtmHtTjU7kalZkDMZtJcQON+dK
BXwJOsHbFqSSWeUbpUGclMu+StC4fulWIya8y6t7Vfn8MLa9eWwmQ9xkuWk8wQC0ECGIBe19YOs/
NW1gzzKrAjd0+S51j+r7mPOOxFrhV8cgdZvY7fyfrGOomQ5cruyGzwvk48+cNe89dGqWZSXN5q0H
SKh7lD6YNl+z+PoCgXr7p5PdRQsI0ETUZMGl9+br9GQFerSSuWx759j4bh3Rwt84pfzacxVZxriB
mUsRGjSLaYoeamNtwTI8OMyChiRt9lC0fAfVIeynAdBklj5qnr+f7PKmadgePxe3sB3RqzaCHAJS
NzlAqRHKSI1f8VhOeIAzP7vXh6E6gE4Ihxhi/zalf5u1JjrcJnvgXXZXk+CRtiy7nVp25HmLqnFB
N24L3khZ7EpL8j+ZRYFoT8s+ZrCmDjsPksVNOu6mzn9ryqEEnGhK8qkZw8roN5pBbs05+SgsaoVj
DhNdHqh+Twu4jtWjbYbCJ+Nmgrl4XFRVbHraH78rown0HL9oQNtpYYSp0dATEKGBplERVrIYtinq
xTRMc/Jt8t070QxvhRPEY+Pv7Y7eO0Z/dMoytqz8aRjy/ZTqe3sIblNI6Rdlf4Bk8Rs41vvcdm/A
H4JYL49Vr+JqJFvDNY/11N+ULf3ipWyvnOxO5WTbojalhm9ta8Rj72yEpx3hMYNzeQw2ztjBAlTe
tNL7YrjpE8kF+sYB0+NKuXcZ01GFpOM79CzeWmuMUS9N3Nrc0DEAwYUkTTXm+1oTQJ7708bMsRJ8
c5MXzg+YXx30bOBRE5RZ1KggCydJ8m1rZAUoCUWirBIVx7F8KqY+tgb7h9Y43taGC1EMrD4EW8bm
u5V57ECLcudy2LuhnuV2YP9YMq44sXdOVu9trwa5A1KbEWhaACP76XtZ5OxAWGDEHtWBIPHG2Afe
OwTtLI941n2fBkiHuamzgme9sAUhgAagMnTQUKxbEgnrpjXGvhLO0daC70bbvuViZZN/tIvOj2n3
NMRH5eJkE+IlQ4Z+4s5RD3o9SW0zg/jhaL5JrW1kBI4azibHig19m6KALeN7wcy9XpT6htV/LN3f
NdDJ1aB7PP2mNB6wqI4t79EVtaib1DoDf8eNG0uKDdy/VQzNePValUZ/V8FbZuXO+ZyMoLDpAKBi
4azFY2NREi7SXAc0wpiOrttF/ZT08Jli3bOf5Suz9vnkOg+0eEIBL+14g6WQtKmbVvuNzlj+95WO
0xCASZ0fjtwZhYYn9HQsYKBQfunolg5/XUw5D7G4obsGnMNunq6q3ij4Tmrf9bX00F8gLXHpYXmh
ZK7jwT6TVhYzBbpKlwIS7Bxd5jXASSu2M33+3ADTaeRWFICSZAW8ipWuxm1gFObW7NQQM137afZy
01k8Tqu83mTwH1dCQE8mcOfLcS+06klzm698YjFIauNeTYTghM3yu3KAz7WcBrrperAbK0VfJrhg
712tjFiqfdNp9zhqOkjg41OtrEdNNtCAs++KcayOkylqOLPJJzdoNoLbOxMXAO/sr2lFvgd1/kay
2gnBsTIigzEkDcH03pTiu2MMd6beHaVtxIXojh7p9tmooioPrNCHto0ciu9o3iCVcZy7As29rcyy
FgxO826A3nTV21906eAuo5EtrEhnbGvnAoUuYMdyYdxia94UpXo2iOWEYxncoTD7fP1K/vx+xccC
EADeaUCBfqq+58QHjakQ7tEZRIbLjHZhx+UTN4unVtfC1HVX3kCfU98Zeo4enYM2HUjzi4JHJau2
FpUyjoFqoLiS5356kM00PI9VAGdS8Iuxs3I5HJtettvrg3XnHz8/+XBGu2DRo8BzAVPpm2hfeDwd
jzlE2+6oxeiLVw/1ng/UigSqSztw6vIX9DS12djD/UEAvDoA4AMR0ky3DrA/YLMVqf8K/q5zx4qh
gnV1R+zQ8XKQfCZadCEYecWzbMi0qTLnR8vM7JnLtqsis+uzh6nUxRNe+M7GIRlEGtCC0V/NztJ/
9ikUEG0x4BrGPoBusQIiE/p/31LdGbZB6wUv/0faee1IjiTb9osIUItXMkRqZpTIEi9EdQlqrfn1
Z7HuOXciGEQQ2TNAY2bQQFi6u9Hc3Gzb3qYnE4BGIaPMVvZPxlR7T2pddI+lGYTPghCWO0rMzd0o
QUbctV4DJ4EUPrb1AO+XHBuvdeeNnzxP7z93WUHEJg/+Lck189J4phMyL+vZZaALKWT+uu9EXlfB
KTooR3iit2qucxxYHAYBgroQsRuCn2XXMI7Unley2T0rdfO1koN9qXWOWSq7jCiRauVh6r0P4SbD
8YoDQvY6P1xFaE2uHpZmbQhmKIf9cw6Ipw3/5OHnoLlPAtqIDEHk2o8Nn7teJU9k/I2KIg/aZSeR
94rZme04cm/s29bt0nvI0NWtuH6dNdAKnidgGHAl8i5BYqXRlYVvZuNzVJ7GzH0//BDIi4ZclYok
Ol/PonDRIybelCLXRmr1KSrGqmBLrf9F1BG+ef92cUUxxkBTG3j14oKClTU1Bl8ZnqXhoykfcLrB
eOy34GgrWQNwuv9YWQQhvEIq+vlbMpTQRiXxmCjfmrnsr32+vZyVrOHC0GLjhBLi3FzEkJj/4QEB
baYofvnvTMyucZbNDbI5aLGMidhy/OG5Vh2h3xh9vb4kOP75CTuD3q8nUJtY9aQmnberJryhJRn8
KBunBmkQvj+dYzhJww6lavmK3qmQhnZqcql7jjWj+xWm4nSMkYxyw0iR99CwgLe/vXsrnjBPQ9GB
5u3ETTgv/Wz3kjyv1LbQu2cYOxnvju9UlpWBXPCGLRHylV0EPAZuW6YkrUnm/KecmRK1SR1Tbrrn
rtbl+6kNp2NWFOWvNLCGj0ojRo4x9MyL3l7gSmRgdmSu1gFRIsguFqh4Q9yWQtI9a2pV7qtRFA+d
MQob57bi5xrYS5RQ55HOK7ZjTalauDqL7lnqq/G1HMaYeo4v7cdW2YJm/MUNLe4NOo6zkDgFO9Bk
i/wyFiWfIZ24ew6mLnrpUjW3Jahx3FYv69egmJSf8dhMz4ah+S/VNAk/oiAOkRbWe+Bmafatmczw
wePW3hdeMDm1zCBfWpv+B6uzeI7nkkchCVkXJZsmW081uXX8Jk32CUoY9pAEcGQMDVzkZV4ehi4x
d301+U9c+K1TWI1oc3H2d8FQ/2wKtQPtKPDNtHm5H4f8OIgDr82ugOpYyaB/5J62R33YVwFcf70Z
h2Qhg2+D93OKSPMP6qDRu0gM6z5UGiLvFMg7uRS0+zZD7EaP1OQLM8W/paHRflvDpDt10TT7RpXa
B1nqvX0YNOUxysrYFbMWXrmWXslvUPDCc2I2cmIrUgTPiF7V/amJvD7bqHOuuQUuAbWzDgb0qp5U
pL48iUyXPKuN6D33eV5/j6F3eZKafNyota1kE5TVKbEBXDeo4y78fKq8Qgm6uH+uhTY7TLpmurHX
eW4pIBIJU5Oy95o8eTLkxPvNMzT4FyudyWjh3gUbQbfp8uOO61gAeVv1z6Y0/qxa5rz1CJUpP9kC
nK9EkYsH72KdrZQEClxDw3Pg2czsmv7O7E5j5HZbqtYrkVEHdC6xpxYdrmV6BltLaQmJ0j3304m2
HYSdj5n6RRJ+3Y5Pa+kYyRFU4ybUA5SnLzdujITEHAyve9Zzw/F8NbXTMf1qDPFPEdLCmZPmbYKZ
YyMqri3OpIVl6igyAEld7GKQ9ExxRd303ASgMnx30r77UuxM6RaX9ZUhQLs8cgwcg/4CD6zL5QEW
t/SyLyNXtZ6QVvGarxkQEOPb7U1cs6IzYw7cEiUcguOlFclj8i3WtdDtOjTue9gvJKQMDIBb4Yaf
r1pSeSeyGsDIy+OK4kKlS+KFbqQpD/jiUe1yu03yh0Q3724v6urmYutMjQbJPDbI3MPijNpOm3od
vh93TB+NQzFtJDVXsYmft+AMIdVkuOKq0DbKheyl4DbdSsgOpRF/GqlI6vW0AcP429S7uK5mOyjA
0/IzZBDqi7MZLJGSxIDGgKWkO6WA1JcS8scwfvbaD0yMRc3HAnYf2jJ2NHyAdGjD06/ixV/zYP5n
IPQ1MNZs8jhtxCZ0y96Ya9cfi0H43qIREXnFw8Sg2u1DW91VXm3/Z26RjUKQUiSBBvFLLGsQFcWO
pH0N3j0msVjTYktFdehTbexCN+tr21AerHrje1pZBV6nGJDEI2/OyV1+T34AbkHtWQWTvY6VSk6q
vqX5/e2tWvFvjEBdDPjRuEbNCrERQF9mMu6ffPP0ty2swMrBg8tS6eIwNAYiffH54HdiSdoSuYVI
MUCgF/mY+Wr3A5IBfRclRvTBgqdsd3tNqxuHTIDIxMc8kLs4mT41/amXCA/MWzuyWTqjdR8EyfuD
kCECF52B9lxMS9yZrpVCMfgT568EdquesuEtqmfOuI0TurqbuPywMgNT+Qca2Es3UNMASXnNiN3m
L1LPHMRDUyAUDI3TZwSkS7tngtJRo0I73t7GJXUB6FQsM+1tylTq5z/h0rJQlmA6Gcp2lTLYS4J6
pId9QGng+yDX911e/K407TnWp51aZk9y++e2+etTpJSA5AcgQnj/QPZdWodQLDFRgcpd8VQPTtLY
/rtBJMByziwsO9GZLKZqoWOBpq72oSnL7McQy92Wo6wu5G/BjxBPiXixkCryPSWQ/NwdhkP2a2h/
6+bp9lZdf8QMa823E0869BCWkI6utZJyqrLCVSOrdqJerXZi0W+NUqz4A2ZmHWAoLGXqIsuyyCBH
cSVVhSsmyYsnyhCDBfvcelOiz1mkPpmTtAskHQYdeoBNuvFRX60RGAloEv7D424F8NHr5lRG0uTW
dWfd15FQH+hs1+9N4BdW5r/i7HkszJTLqTmLjnnHcAT/AAFVOpr7Mr3Pk6M6NTaX5+3Du0pmMEmV
CRwLFWnG1BbuUSIxhW5uJrpGN3hPGQ8+Nx28aCeDz9xZShVtOMuqPZnSFvkMTAjLMpplZfUUVd7k
DlUaOn2h7Y0sfbKK6GcLp9jttV25/ry2M1uL7bTyTFE8K0DBvJhcU6mPXTV80Cdp/2/McEUilcGo
+LJeJxQ+7XkCkZugE2NPVeMkg5nZZdVvJBYrewfZAsRrEKmA11nOSqAwBv2ZNwquIj9NxZe4elGa
H3UUbGzbNWiRGVuRewVCeKpCAKkv3VApm7gEoyK4Yi5/MJTBnmJGJqbHTEMbMYVouZOyXVUN2lMg
ePVdR+t8b3aIbt7e16urZ/4zuHkA1yI5ecUcJQxjDhAD1s2plWzR3/v5vgs96KM+ZnGHnvThtrkV
b8EcqYI0XzpMYVyuOtZ0AQ4AVh0mD5EJkfTndouqdsPEcrrQKkNBU71WIB95EeKvsn6st3B8s09f
pNp/N+3/r0JZRMmEOWyqXL3gJsmhzw5xvJF3bC1BvtwlM8z5Zit2qYtzG8QsPCOJLfdvt89i7ehJ
agBXUs+g0rRYhSrmqZAKpuc2ys/ATBzJeu2be0l4tMaJ9/4W1f3aplG3m1XELWinlk/hLApkxbdk
z+2nbyF82WW1xRe+1IpmCgJZujMT84rPQvsodEUrR5goKIs+6anyFjN52EP47ApJkd7V42DZcZNX
la0p06ts+TFivOMPZdB2EIQ6nqd8yEMdLTizLTY++LUzpRZryrJpiOR4i++9UqJC9T3Pc5PpMYec
aqAVbG0VbeYfWTom8X6+Y8BlXompIUatjvUomu5IqeH+k/eobFHs0MO8bcNaoAe6IA/VGnSGKw+m
5I4JJdisg9O46AHN1CbFvnQofhaRYR06U+m/5nqZ7+tBMe47sBPQxprfmJ+HDTnyf9WkhTuphm1G
BInraKUV7bpU6x5yTDzItMLvSlFu7/2sE6hYdtQiG9nojoJY50cp5Qv34d5qbVNsdVuFZOseYuZo
R8M1tMcZmxzrkoR4QVE6shqKtqeF341Ol/ZD22VURTV9V4O6SVC7hiDRFHZqqDJB6pQSE2Lih56u
tDl2ueNXQ4CYuuWkYgLlb+QL9ujnht1USELBRiq/KKGq27Es1XYhKQVCfEP11EdS+iT3Rn8nMlJ4
jCw9fwobK3WAjAvPQhZ+LTMDTGtuDunXuhuo6Q5hku8oaI/MfY+VcCynotl3SqTtmzgoXiNfUu6Y
vzS+pH6gHGl7K7uxDZuHvvLChyzXE+YVheZBQEfTFtNwfKwNsXaDwABS0BUAPqGxO0JJ9RaEKKl4
veHtR9nIHtSpju5iS6uObSoWeytgCCKgurNDkVUHtVMnLrNFnhN6WuKQRbOfqd7sMoGL2Is7ZV/p
SnboGY49NIaASJwJQ/Aw+P1T3gTqQ6iAmvFbKb4bZK/Y0yqgMRGgwAP/jwXN9iAjZ6sGzlgMw25g
yNYOBmN8Ksaq5YDa/skz49Qe1F4/ipPYfjKFudgdGZ5bGZF36KlLubVhhLYW9qGd0O2AJQe0hCoK
5kHVvBfFa5J97cWg1cHpITgjip9vR9OrZzBQg7nzQRME5DX5w2XsSXSrrEOz0qEh1JzAM3exNx4F
w3vqPFqZSbw5SrQSUDDINw5XLBfpEvMpSY0/NFOjuxGiTIkwfVIF8XmwtD+317VqZi5gUaGl87J8
EYjFGPEu8XRXVkvBFiT5aysrzTGXteLutqXV4EVeoEASNWO+F/dRArl313i66SKh6hgB8OReSneg
ot+iVv5y29ba3QcRNm9eKmbXkz6hqRVker7nWkNm2oTSRzWJnwV5APxn5kwWxTspsTam91cjJ+1t
ao0A869SyyIJEXdKGs+Vv5uoXe1vL2nr1xdJQ6VYUy7k/LqeM/cCKFNrNyqZKy7OfkGuyEAGK1i6
OFjCxJq0wXOlNHnwleCYlNEus7RXuG5zWwj1DYdYWxFvUcovdDoY7FkUJ0yjj6aOdpJrTelvKOn3
VRT+iyXRBWaYf24MMCJ8+dWOlKvaTuk9F1kqp1HFJyNHU0H6VWrNPhC2tMJXviV0aOBnBRXCW3DZ
I2UAy4vSXLJgIWfsmTn2WIsOybSFrt4ys0iDoqjv4KScLHcy3FAubaG/J2naeDisOcP5WhaZfJMq
PXATjEipm/f3aWErw1MB5rbeAKqufapnhv7CAM+SuqKNpqEzMaS0x9449fkHPYVdK1BQ/ftTaxtl
9I29W4a7SW+EKqxHrHXWZ0WIjo0+PnpcZrc/1lUzCI/CUmSB2lmWc5ihIo9JBssdJyePXgEfCcL9
bRNr4XRmpoNBEEraq54o/CqFak4z/a7vOZ3o2eCwzDxyGAa4bWg+6WXSSZcGBg6AfcjUzGs9OyAP
+uesMFBVEoAb9n9C8ixk3Ctvb4XkgkxjAPj77yzOSz+zKHtl1HoBFq26PBQ5/DjFadC+I6Rl9/ld
IBcMtWz1N1bd8GyV8/dwZlPvyWWrEZulmjpxlpJevekWKPsiPdRJ6fSDuvEKXD1AimGAuajJAZW/
tDjSdRf9IPCQej1MqO/4GjBz71sU/ry9m6t2QBXPfQicZQltHrvGj2lQoYpV69AXQsNQfPet+uA1
G1/yWjyfbw+8kd452JvLBUlCFwNC9Cy3qJgnNPdhuyUYe12/5AXInBVwP24j+gMLX6RhnyhVN+gu
/DtuVqrH1NQ/lf3AMWkf6mjcA+1J7FknAE7W4GhFyq/bm7nyYdPwIA80dbpxV1pNQtz7mhSmuiuN
8L6mnZ8744TgpFkK0/62qZUIjCmmCcFBA4FeNl7iuBbbnJqYqwtfpuHO73lJxPpdiHbIJvXD6rII
VMAnGcdEFery6HqxjOt8lHW3jhrb8JQDSvCHvtyqRq2ZgYJuBmoiKUy//NIMsKm6yM0AGHZbu7Uo
d7bCwOShU4MtOkAYkfmtRdjCURRjpi6A+HTpKjM0HF3RXnMreBVPo2C0sFJ7kh36FRM8L1rXOQjr
CPQKgrLal3pIbwtJZ1uoit+p2OVfGKMZSltuKukOtgoI97W0AgUuqacy9vtHksrhIJR5uNOjFAnr
pC8mm9ywcTTElHb8Vb/HWAJHIlXdR7/Lhx0zS9l9X7bFfRgkul1blY4gim89BaVHUVDrage4Eswl
oZCVL75gKa+yFzCz4qejo4dGTNlu0o6e3ASulzcxyvaNv5fR5SUXzLu9n04dUtqa9gGhDf2+BJRr
V6La7QqkAmxdyzP0Rtvp2Y/6f7KUv8AMDf+hB9Pt1FyJgLVF5GvUIX5gTBlKAWnWIfEr61iUovLc
dDViRGX3ye/F4Tjk3Gm+FpmPJgiiY+B7ucOQxvDoJ3FD8uszBxL5d5N6iIAR5FL5qFGdCQkLbbYP
GfbncWoaDwUNsTsQG90xAt/zKBWT6I6GOp7Sqrc+0XGRH2tfE/eCIGZ2JMeirQ6K+JDqg/E781hQ
XCnTQwAwaZegbPKAQM3fyRPrU1yhnsWMT32cxTkPJogtBy166Z7/NdlK3PpOW4TtLlGaDAS94ts8
5pCKN2tmpHyFQeFmFhZSG3mXoGW7M7ypdfh4MkfKo2YnMTv4px0M4Zh5oe6ISmg+pHDcPHelpj6g
w9K/6APoIB86r6eyQiPAUyPhLu566S0OxAbHUobBDjtT+pwllbcRilduMzqOjH4AbANlvuw49ppZ
qGmto4cUTPss+Sy0v7uhYB4C/p3+n6LeahJfs5TwPD43uLiylQDRMsHUNGZ83Cr9Nij/ZN5LGNxp
yolyp12Lk9NtQbXWosm5zcWVTdbmm62ATUZp/G5XMYunH27H4JUrDUJevrq5swNEcGEijFqYCTTP
IPdpdh0PZK843rawtgimJGGlQI95Pq3LkBj7MsNAuLPbKb8kD8WuKQXJtzUx/pe5fRkNUe+m5zfP
S14RZw5yy6UK5syNM004oJKV31UFJFtCm/8ztK36iLiP8iVR9cgZ4T13kEyrdkkVAYGLjWLHCupT
lDbm+9NxiI+ZdzNxU6L04kLQ+lhG/4D91Uw7FzunJEo3vvP+LYYVCiA4VAeKuaxoCm0iRH7daa5f
/ul8RJp2Vvn7tok1Pzk3sXhnFkXSKIOFCe2pNhMUobbwX7MbLM+Pzhh8oZShrqcN+shrkUpONBq3
+Te99yYErYfR9kLxTatqMvJoa8h21TFhSZOpN9MvXva8i1hLsiGePaY0/oCB859kRY/2SgyF+Mbm
rUWrWbORxIrywzVMhlpyHEyT6fpmVO6Cnnmutiu/oNArO2Jo/GKCJ915IPr3ZtkrzHZE8bHJopkV
C0bAyVL9F73VUpsuByo3YR4eKmkSnkISRXpekCZ2I0yxaRqL94IZKch7VhTpEZKjhGkNTh6m0n1e
MDNPtVJ/9PVaP1rh4O+ZscneQqjL9rogtAcV/ue00WAPosq7a7Oc/8+Li7JoPAB7BZFLMXWgKDmo
e24VANIi9Gcqo6BcAx13cQ3RtlnBInJ7/za2b0lzoQ+yMiaeZLpGr8EH5X3pu3IX6rJvAxg6VmPn
SBnaKbeNrroHVHOKjgrONawzV3K9YR4Zo934NBb5GxC7T4gaGht21r6smTD1/+zMiz97l1m+WA4Z
EnluT1VgDENbnbZUfVceSJC9/sfEotQhWwkT0hRBXXjP5OSx1vBy9WNAOvZfbdnfKf+zpRjMRmVq
xVL88q3VJbKTz5vi739T6GWgOFvMsr9dok6RkHuabpFTIgyzT4ku2LJav7R1+CvO9I+stoQFRb2L
lfA5ikRby5vdqBUbGci6f3AvgB9QAKfN//5ssUKdITSo16bbCYkjMPKYMukOycj+9p6uJh7zUBTR
He0eSr2XdrQhyOJE6E1XjL2dB7kSEqp2J6l36qh8qzT1VxMxTz7192jYbVRg1pZIVkB2MMMyr+h0
GzFTOpRY5vN0BFhZ8c0Pt1e3bgG8LzxSoCKW6Ydc5VOaW4Xp6tmL2Kfs4Yes/n7bxtoHRu4BVwNJ
CCNZiwRE9BqxI7k1XMT5gu7Q+Bu7dM0aSWp4bmDxBWuCVVToFFKrLF8i4VtqtlAv3GnGkxi/mN6+
pdLXW3d9i5qU9twWz0Pc2G3/6/YqV/3k/K9YfORlylTjMLFMMX1BINWOAhP1w32cQ9RjOlnwW/Lg
P/pz2+rG3qqLXmo8yICtuAVcI83dPtHf6sTcCCrrCwOwTfrGe/cKOVamAfoHQWS40RC7ZTk+mgWA
BTUvUDb1vmph8oNn98em8n5Gsrmxq3/xHMtoM3eO4JSeK/jLrzwwRK/WpJz8uFVK0WnQxHGMyavv
zVZt7/SyCB3d9LPPSTh6bh3wZmUuK0MZBH4LtALRMSuEn3XncwJx1+1C3wvupE42oCwf+l0yGum+
sOQf41jp9JEta99aeoS+kii+dboGnAXY/yEekeT2MvTK7V4GfH37DJXVj5DGCEBDgDyQn11GmMys
wSwFhuHKMYGy/aPXQvbU9bp8Z8iFdMijNHbaHDaHcsrJ3ZvKPBSpnPPWHi38WUhPCIsJxzRou1MP
IwkNzMlglDwOtX1Ut1ASjV5q2TQqvDuf9IhAoosPw+BVR4lqgwOwUnDAM5QPPNLVJwvxITRYNevV
89p8Xwil8lRqNFITfSzfrGojPPy9MJZHDIc8sESd6ZsrSI/fNBD6JzXF2Ix6RGn9U43S10kDyNzk
H4wmpj/pnUSzcSl9nCShApSmQNU++bacTJRBlK+pGN83StTZpVo+BeafoAsBqitbX8Lqx0Y5lTx8
pjSTF+cETUc9VSQgbgiln6K1e125u+0K657wHwvzX3B2p4WNmo2axGtFbMNdGtc7IYVVIHt/G9HS
Id1k02GhvgJ5aEEA4bgpG65ZlJ9kVL4mQ94wsR40/mNj+SQqekmuslYz3LwVHpJWp2aqT79N9Ajs
Ie5cVYr2wyA8ZMjZTsEWr9havnW2QGvxWFIb1UojPnJ3gPHeV74a+imnsgaX+e3j2rKzKGpOJTg/
KWGRJRLYaI80L3m5k7co/ddeZn8HQJA151iuuqZ1AH10mZlu+5ZP4F/obZe2osHMupEMrPr3PGny
v4bm5Z55H+hwNKhAxruT6iick7kR6LZ+f5EIBJVeQ43E73+FZmDGv2w8U9Z+f2Z45ZXPi/JK+BaN
Uaab4tx0pcqDs8iCrlqI/0XWydgSuBgQWPRgF64lqUOg+DFfaFbvxPSD/7XJ/sUp8Cqemd7mhrI+
x4izUxCKwA/0TjGolMu2nsP4IXTyu4dtSZlm6h54yInuV9PrQGJqLnsJI112NymwNmwR3a8eBjTW
M4U1vYwlSakcB6GcxhbPBD8/KPUPzzc3jnvtu5jzyRk2Mz/tFwmXWIoQBOWB5frinSX/Qx69j+IH
tZruYn8jnK3F5TNTf6Pd2ZkEsHnFdLnotvrPkpHZdWs3ysfbwWR1w+jSgfKecYjL1kVpiQi257Hl
GuL4Ssv1dWyM078wYcAlQWNLodq4cF6r1kdf0jrTDUQKc5U9hVuN1dVFnFmQL503jiYjqXweS0Xq
1KH9L9C/1lzJpPtHu/Fq6j6Y2j5OPeo4FFqG7ncVotRwvL1Hq16FvBBjH8wGXWFUvELqJT31MFEy
6B4nFvdGn4g7Kc1Fp6pa+WjIsH3eNrrqX6ZB7J3b32BbL7et0xo/U5J5EhgqxU57zLvHwdx4Klxd
Vgoj07SCJd7KfztklzaSIVKVQIjiky8Kkq1N7QeJVgZ66j9U9BjeuZ6/tmjzzQjI62elmQVGKwpZ
fEKG5NkY1U+hmu4MJft128zVWS3MLB5+8WCOqV7n8UnTeVr6Mr0puPp8YR/HGfH/cNva1SEtrC3i
jSRmwqCpLKrQGWKBsq2gCRzqG+nwbSvX3FrIP6dJnsYnoXs0/YNYufmWQPyWiUUYQAD3f00Y1Z3c
H+tf8hZZxbzxFyn9xVYxXnfpa0WVVg0v0viUKO3TEEi8yUvo1bSTInmu4fcfa1ne2Ld1956x4TPD
GknMpUk9QAgjsob4VKFOExzj/BDQAdU3osNVfJsXhiI4wlrIZ5IEXFpRFL0XzFKMT5bwNX418y+3
XWx1EcQeCD7mMLdEk/HUba08KOJTV8ixLSFARrf1bmjHo1llG2WTLVuLMxqyxkz1sY5PhkLf+g4x
yF7bl9PGzbn6iZ6taLFhZWAWY5KyIsOzIhibhl1TqU/dZN4TyB+7cRo3soLVZaGkTH4ma9fVphSW
q1Gs/OQUIAEcn9JidCpDQEppI/df9YR5xge4yMokO0KgjS6XaXIyh3spvHv3QODsaKSwcDHx1KQy
cOloDMlPZRKYszv/EIUPSvGzi97+hbPRFYQyR5Wv6zpeUdS0fFhBkzqTdh8ldpfewW9728rqPjGb
DPKJtyYF1MuF5L6SdP58Hk3q/+YO3eeC9vO2idUjZ2KcZNmcNewXnix4oRXGRpSc4tHJ0SiADEUC
/73hWCsxbWYMpNcN8AJWtsVCkkz2RKH1opPUlvesVqYS01R22YMLGsxnIxPexoiixO21zZfKIpJe
WJ3XfpZ55nmS6IbvxyfQGy85GH2Ch6Nq7cc6m/7Ig/BDKNpDHvTvfeag14qOIFTTPKeY7VosNis0
IKBmHJ9M87EqYrv2H/V+q+U4/8jV2nSNDB42sJl55XJt/kDikZpyfCqV4zS9gJYNt2iaVrwP9gdm
5HAPWpvL0lrRtElWoN57ShKnBiDwfue++PnFV2pmWRHLHj8/MS7iP5TG+4MMSF/2n9Y1iBhxjq5n
p990wZhkKgz6jQJPsJNtgJfXduf85xf5U1tAVz7o/Lyf7pPo82AUG9678mWqKmgAeBagbWT4+PLv
903Zk61IDU9MZdpmzniPHNyNKA0N5fRvTJGvMyVLTLsaWQ2ZGSplWjAnQw3sMoMjS/4jwlA0gF++
/UmuBQKmcedxd7AOV9pCXhxVYha04anV8pOS6HdiA5XmaNW2Wgj/j365rzdi9dqnwpfN0sQ5Xi+z
mwl6G2imivAkR8nrYMmPfV197pHXvb20NYfg3U+oxhAVtMVtLcl5YaphFJ6m8uRPL8r7PxcIJBD3
QNmKQu8SG91NoVxkrTyc5Opgfgub/e2//hq8yWzg+e/Ll+6Wmn1pAJMcTvBOxZp2KNSXQYb+zbSl
9KGzPvnV14l5ZmVLwnElyaFiw6saJjiLy3qxbSkSAH0UK/0phQRW638mymMq3CMRXGz1ulZ8D3JD
Ji6hz6Gmsiw/GWmnZKLv96cpPwnt4xgBt5q+wwlejl/EfAsNu+J1WKMwT4Qmm1oO2yopXZVOULpT
agXPQqS/1pn2OWy2eJ5XvA6fpqjG23SepFgc21BqkyZ0TUeQ7tCLfrPajSR0y8DifCyrkceyozuC
rGKbH9R3g/HhHDhfwGz/LEzX0FRr6vz7ZvqPL+wGcW/4v2779srBX5hYRNLIM1PfmPp5CZ/EPtyB
ByLUvOhisjezxyITd7ftrbj0hb1F3tF4TdBr+tDx0IH4Tc5oKY02f8Ehbl4rc8PYvD+LRAAuUNrr
5ByMMiwnrkOr7ZNcKrpTVH3UjlL36fZa1vbu/OcX7922FVUvNfj5kXGCGCKjnYWAtObUwbFMv962
tfLJsBRoZbjz+K9loPYtDYa+Mu9OSv8CFeWunN6gltuIoyvXqglk2yKpQQ0EkZtLf4NIj4nsSm5P
0JfDseJwB0OYhwqI2R9vL2ftZHiE6KQehLcrCkPBjCOIo/32FCDjHqo/p417beP3lydfZEKnDn7S
nprXWtrF+e72n792Gmd//nLOvkdZLvYb/nxFuw+jx2l4qMuNFG3lLMCGzJ1LhhKgH1mkaHU9iI3B
NM4plB64WxIFLMhLuoXs+Utit/hEMEPbjl44Ez/LCuEYJ6kkpTRATbWzI+YRvPJr5v3jyW998pmp
1LfgrtNt4zX4LZhOoB9qydH8u9u7eb1U3nFwJAIPlOH7+Ts9fxbmitpCO2oKmpPK35Co91GAzsKP
PH93VspsP8wWFNwROeJruvRu/oY8EZgf4XOFGC6nxrbF8HDtdZcWFt/PIBe5Vc4WggIUtl3EG263
+vsQ0ZASoOl8VaYWMqPMxUiuT+EbDPxD/uP2OVx7NX8+e/PXF66TALlMqq4Qo4Zk8E4NHaY10+69
3z2PTok6sTjriPNsWnh1FzWjp0HH+gpQsUOJhu7m7TVcbdFswOKBSeMGNNkyThaeL4qJGnuvyRPa
Jdwvt3/+aosWPz+78pmrMmCejp3Gz6M1JrW1HQm/fG2jgLa1hMUe1W0Ig7kXea9eq6BYHIMN2Yjz
axaATPPRU3S8pjO2lNoXFL+1XvPxh2fu0yD5F9t0bmC+Oc+2Sc8tI5WtBqRHlYuHqqYlS9tQfSrg
Q9/YrbUTIUoaDJvTe+LwL01lijBEyGtbr6r0LKFfUkqJ048bZYu1DZtn0HAoOKBop1waGWExVf2y
EF5Dow32rdTlj0kmZBsfx9pSKM+CmNNYibSMxV0ax23P8PfJbIeTavmPRq8cpTrZvd+HZ75neG4w
Bl/x5WJCUG1pH8reK8XAV6vrXyKxt61sS/3wKqrzqWBA0wCEzDyj82rPfKCQC0NA/9V7VYaKXLJ3
tCZ8ASCOske2cYGsHQ8gLsalJNg/CYyXphLYRbwutvxTlmXix0T01c+aZ70bpsOCzq3MJbWzBSmT
NKZ9FwSnnVr/VOqft09ldQ1/oy/CUOAJFr+u9uWIVEHln6IRgITVGfpu8jNvf9vK2qFYlOCYAURM
lMzrcg2IjYxxAy/0yZL/1OOPsfheiN+H7J93W6FoysQGnySU28vnfjJqbdSYSXAyDaipmV9vZKbE
8l0TbVVn5pO9SF/mauKZpXlXz84ECvF4EMUoONUo7xpVeurkMbJRmP0n08JDJBsf00L+9S9WB1kO
jIgy04DL8cY+jHR59PC2EUKWkPJ2rB3F8Tk0tsYLrqm45tWdWVr4dQGrXS1Xhn9q4AbcKZaeOBGE
JftaFbSPoSD3dj0ilRVK2eREIkjovJgCO0lKZU8FvtqK6ivOw3Lp8QNHXaE9sCKmiwOx9k+5pTll
9kGYMltRvynWn9sbvBIHGbJUoBVkCh026cUFKDWjLA20rk8oafmOwpDDUbYYe8sKdL9um5q/qiv/
OTO12OEmMXWrK0b/NI3dqzCOmZNPCRKEjWcn1QQdsmVPE3jObouuaNVxYRuDWZPwyOP00nHTqBjl
nsmz11hjPGAKiz9UzedyJoNv2ps4tt9Nr1Lffy1L7CqwFhqNkPAtYsxQRohJq4V/QovtmELSKKbl
zgOqentTV/3EomDGi4ICxpI4u8iVVC31wD8lw0gLaKyllxhBln1bjqMTp6G5cW+uHeLc2KSnwMwP
EKrLvcwlpfN0VNoIN1b9kPLsPOj+mL907bMw7KNy/z+kfcly3DrT7BMxgvOwZbMnTaYky5a9Ydiy
TXAACc7D09+Eb/zH3WhEI6RvcXwWimA1pkKhKiuzMhhqhM08Hq4PVLZRceVwHR+AmhAZnBuuxrUy
SWmkjxYoG8mSFWHjrlvbThUTKreDV/9fM8CyntsBx9CEsBkex3R2KNe0w89eNRTZmiEw/88E//uJ
I+U6Na5dpOSxARi5Sd867z5w7org8/UZk9xymK9/ZoSj3SProM1Mw1IRDUjAsvgBxvrNdRvS2QI4
5O+KAPgkRISlr0/W6Pvwmn6/Xb37dnW2dCAKK9KRnFgxzyesAe3hsBhYE6uG4EOxtuWx8m2Vy1WN
RdjaUFde2bgkGEsKSocFULSxxiO5R3Xg+qTJh4NmRk76aCHSPR+OPY4p0qV8/efgcdKRLSPde6XX
4HhA+YE2ThOtVxfhbYNSKsi8piT2ERuGRlfRLZmWT95s6h9YG1DNoYbOx3JBwux6DGpQXoVHYEqe
qe1C6cxU+BzZwpgg7ddBnM5lxYWFIQP8jdbXSUzbJYg6e/k1WUt6GwD88N5EEKYNzwE0QwP1CGSI
cGSKpLErtMonccfZPCyzdfYQf9wgFmUbt/RVqGDZwBBJQA4GkGBc9MLA2rkcraGF827nXU+b0HUP
I6oB13ebygjfjSfeZrW13loafkOA9tB9KNr7YlTc7DITnEgLNQ1eExIvIWsG5cRiZPCZydb9kRQ7
5/f7x3BqQAgdFrytIPmRpo9DUZkbmkDdz57dOXSGSgVwVo1FOJxQqymcpMZYdDhLD1zAzm9dRcYu
tYFzCaptUMxe4BPpVDlm3SAgIbitIdnaPXYfSGzweOc/E8Idw0bLoStztTgBN3o+IMOkwtPKbrFT
C8JZcdPWMNMZg1iL3TwZm2xl2yqpNtascJeykOPUkLD4K2iaTbPB4tNgUxc3bHwIyhtQbdh+CG6h
TIXakXlnEAYgBOR8etD9OT8vleWj3KxhXDSsGwD0Z1VOQGYA8Hy8nblPg1DCuQEz0Vp0HXQwUP8y
2Juq/ivbXPD6ASoYyDhdRITT4IzATzvIBTAtSlbzoexf6kxF5MonXQzmoYTKiVwhs31BnDJgxfss
qxBTV4yOYVLq7j71LLQpLWDsniey7MtsnFowSfhUwQcgnUAORYDiJ/hhRECIU+hlb7ilFtvQ4VyN
OnRyxZaTziFe7qDFBznMRbBZ5LjpprbQYua59HGu9eSmzGvrQLukVPhO2THizGaIlANO4CP4G7fP
WDWyVYsd8M9O+qvtosOt+Ibzq7gHpLPmI2cDZEUARL+w7bq+XtETj21nka03RkSFF1Z9Xzg33biS
lqa9FgfpHViPvObl+h2g+r7gbyzmIAbw+LGZomDMQ+p/u27AkO7pkxkSHE2bdEHfcQuZvzFoaGRh
/kV7g37rm/H3v1GLNDts/1gMPeYhhOKT5+u/QLrtwNqL3jS8UpHMOfcMkF1fLEiSwmkPW+hYQBTO
UAktSUwg3QnxALgHoO0uyo6rMYNkjPjxMphgH1w2yWqBuu/X9YHwtRC8w5kVIWCfKlTUFlvzYjD0
faEB3dVzGmcgTtqkdPptQ+DpA/YQdwBlCQ4K7O/ziWt0L+lbt/bjxEl2wVAfnLEIK+SqNugzPJo9
aqvXDUo2Ix7A4KVE9w1I70QSRwcSXxUhrR97+fRjCWikL83X6yZkKwWICJB7CKw5sYwwJvjx3l9r
L/aSe5M8W8unsVEUoWTLhJuIB9WcU0OMP7tkWpe8yoPY1eo8rErjQSMdaNJs+tWBShYSTvnx+qAu
2bnRF3Nqkk/sSTTamVaTNFkGlvFh2msgXkqdekuo/zABdmmQdKfl/p7k/Zdh7D7p67ydWPnkLhBd
NsujQ9rjwlSvy8s+R/6bQD8A4Szo71yQmHQzWa0gxfvCmtJnpmWPEy22+Uhv+gT8xSP7baT4cU01
RRZRUcVJfA5I2zhTHCSCcWELOxfaQkUCTEUQW0PZ72036TeQymN70qZsO9CmvmMk/5mXwajYwZdA
Kz5qfBkdarCOVrvzlcjLAlJBiRbERjXYdyuSmIe5o/p9BsW/OxBU5fsa3FR3QzuzJzq3+rYHtu1o
0P63YktIdyFkALAPAR3CHXj+Q2bXy/qsRZ3PzSxn0xadHaYrm+6gkGwcQGg2fqdNWYTgsxk+tR1p
7yo08EZV09qfk86so7TOq03C5mYP/rd0DkmrNfdVkxav13+odKlOfqdwIAeDWdaUJUEMPAfZEMaW
EL2c7ku/TMmG9S7ZT53uRAGpVWslcwXOiWXh0BjNhIzBkCVxv1iRTyB/tkSaquAtCUTMUyP8R5yc
zJlMiVvOMMLblc0t8Xf1uFm998K4+K7DxuLQAJ6jEHZd4TmDNoG1M24texeM7W7OVClR+Wz9Z0LE
o0yAulSIff14WosvFJBuNJQ+TpMyBJbZcQGtQ40H3SpQgTyfsGryNdftSRCP6VPaIek527t0+H19
08kuGvh/C9whCLYv0Jw5KLnK1YC/rHIUAKC6OwdP1y3I1v3UgrC53LXTzaSAhXo9MP/QuD/pm6Ui
CpadHRf0IZxfFCwUImrUC6rKacvAj3UIL7Y1IBvBd2P4tZoUNPP1xsu21wclXRukitC2BEE8MJqd
rw3YypMkn/QgLtEmuHXLkSHYaSEPhhaDzXVTf8sHYrADBPx/tgT/RZGdYq0xBfFs+78dAqn3zr23
g+W+pgz4GucR2m4/3MQELa1+QMtutIxmPHvm7vrvkK6ji2SCD55fNIPwv5+c35F0GmQfFuwUyOC2
EEKwnLeiRZM2epHo2wrtVcVdrjLI/fqJwTxvwbLkrNg4L6tVhrX9I9PD5nB9VH/DnIvZhcYbZzjF
3tEFJFEFGq0iz4og7gZvOqJv48vKTANsGHN5PxZlvdW7YonaxnVe3KS0jiVd0aa4lmwzojchzgg0
HtbMHw9kpcPeZk2766xh3DhVMG0CYD53U0GSqB4b8w6XSw1BjoAoBiG74TjMz0U2HgxSYrSY9xoI
P1YviQsr31vuwXEOjg59ZHRjlGN0fcJkq3Jqi5/Ek1UxpqxBT0AA1EztsSffKJPDsKTkl0/qfsPG
RiVuKnNQHpLMkEtCGQoQl3N7Wj0aObrEk3iedsZ3purVl34emRi89AE5AAP8+ecdjZVV3QGg4xe3
bmwU8fXZkpV9TYDU0KeF6AWVesFR+N1sjIzaSaxl6fLsgjD1bvH8HH10HggUWvJjXBP3XlscL/a9
yv+5aLqegtDaGB89mnuKoEw6WijwmUCiQ9HQFTZ7nyYVxM+QtrdIpDubQlNsDpkbRrCPnjSbs7GJ
mfQVRHS90xAkHrX6e5NMXypWbft6Djs0RIctZX+yRAWsl9pEbRlixag4XQDQvdGsetZjQ07aHUho
B/sra+hGG/Eu/NHoRJHBlzl+jzd2IJoHWaD4vmWocqRegqNmrfFqvuVIFKA7STGN0mU6MSJ4fL12
taxz/CTWQR9bExqqcvYyAz6gSW6ArBAHW53v+iqfemvIEIstW8M6+rViklSf538/8RGDMTDERDhU
ZLb+gN/3Eypq0fWDJVuH0xHwv5+YaCaQUdIUJhbjU+DcpNPeHhRnVzUK4cL7SwcJ+mEUax708bkl
is+rRiBcb+lgZbnnpXBsun6Tdsn3tdIfPEge/W8TJfhrklSds6Qwk1X7xIqSYQPesQ+YgEdBhcYA
8k8szwQdxAbT0QvixY987TD6qKEpYgHpWpyYEEZRoYuy7zqYIHgFWUDJKIYgu9VQWsIFA3lw8GML
bpoWbj7P4wgnou+TFNn/Xbt+b0oFallqBbQz6JcE7gaR1PmmtXIaVJ7e4DIYNuQTtcPumfaqcJH/
VDGgAXryPyPCjTbAF47ABSZxW1UPxGZhU1j34zw/I3buw8ZHjD9wqZN1jtKh25RMJdUgi0ZOfoB4
ycw8kdq3+AG0QtInbW7nyrmbKuu5TGcoczkfqKuDtAJ6MZwgFuMWXEFedHPBZY/jPgvRBa+tG0tT
bA/p9rOgYAdDyP4F/O8n3qYI0LBRp3iat8TblQ46kKDfdv0Qya4xdAsiQYTrBTAiYQeuZgYwBV5o
cQuGXWQkcusFdV1zp3u9cZMORX9AthDCZQ0abq9b5hviYsOARwCECFBcR171fHAW1JMp8eHnqjF/
RdXt0c6tiM3oFyvqbQAh8Y3mrZAzyBWeSXoaoLoDvXKuByvK5na9tVresKKyD0aTQ6lBnrJDXL2f
Id+4QbK83V0fp9QeWu/A/Q9APGrJ5+M0esRieYY0XGZ9TrM/JHgo088te7luRbb7oSyLKggiBHSC
C8fPQ7halpPpx0C9bQ2EPhNIF+uXvEHC31BAmRW2xEzEiPR7ruUW0tLDzzJ9mcyQIVNEoODRfLs+
KtkBOBmVuDvNVJ/ccYKl0YwMf9MqnJbq8+b50hRT62o9nvVx7v+Ymtd395QiKRT8bSPADYUIUfC7
Ghh6TLRgI2NThGkRjtP2I7PD2xT+//eFNR97zVpNDd83qtcEqi1Zrip+yYKFfyNAOuh8glLDT6eJ
+X7s1g+Wu3eSrZ4crw9CmrA9tSH4gXb2LLwjeQ5FT491YUQmNP/wbHrpau3JD6Zbw6ZPRjG6Ud2b
r3qlIk/gsyT6oVP7wiZoOwtlV9yc8QjthtJ/oes+aL1wHB9YQ0IyPU7Lr+tDvqSV5BsDGXkucAL4
jy7EwQm8QdZXpR9repONewbFCqR71+xpaBP7V4Bn5ycjH5EcZllC7ntvWfddm+SolxRDmDLyOi5T
cUALQPPJRR57O7IcqsskmSNSkq91Sp29VrstMjXT/P5YAjVWB6S8oDXGjSHsaRDY2u6S2Hg2Tkh4
0YdtjX88Ff5OcjBROOY9Gbxl+SKvpi+5ZYzE8OIJ4pmvfvn9+gJItjWy8qhFBhgKTo8QA6+tu4CK
BdVClrJnJ8t+LI7eQaeBHq7bkQzjbJ3530/u77ar0YO35n7sDDcTC4dEcbVIHTGa1Xm7JQD/Iq5r
bIK2Sb2Uf7/ZoTa5nxIoh9V7m9YRaK0UoYJ0NCfWhKXHExoQj7Hw44Le5MURPFYfmC3wYXD9PU5y
xlftZLZIbTXGWFZ+3ATWMWm7l9Hy366bkN3FeHj+Z4L//cREZy5t23iZH9sJC/XyDYmtjZ3c9vPn
63YkG8wMkHdBo53LVaEEz5wOeU0c8GLGKBbnm9J1tD3kJGbw+Wqlwn9K9wAaCQIukID/C7OWW7gG
UDjyY5N192ygOyRDbsaSPK1LeRznd7NMcdfl6zzn7aLdU3zCp5pmlQRamsj0Htv8oHxGcNd34Y2R
HuDUjyD+EalsHK3VnaxvEY8OS/F7Qbl2U3s0KMNZn7S90QfmzYoyyAqAMTZgg/7WQ1UAZxI2ubGE
pGMaWFVLXRHxSNcTaGA0ljr4aY5wkEut7tzRRUV5NW1oh807iP222tP1TSM9XwEXIkE3AaexP9+c
mpfmXd6VQeyBJfyhZyodFMn3cYNzkAzSVmiTFTYltfux0VsEU/r3HJgfFdOA7CIHsZWP4j6KBlx0
8vz3s7oyO2MNcDUY8ycnJ78sMOu5ZR75mfaZlAA2e7Tbmt741FTWXb2qqBRkBW9AtxwOM0GzMzrQ
z3+AOUKzitUu4BmuH3rWvQVFjK5/LiiHPY876F5uSOVtdO/x+sJJvMqZXSGCWKGsyrTSh11v+RnU
yysz/AP4fVcwceaq7lSpMdQNDDQtcT4ZISRD78NcLx4wKL3du0eSL+DKJGsS2d70JZhzV+FeTO7V
hQMJNB/IWCHGCzi82KqUNubgDR6FK0N/9WfHIemn0hyMJ49axp9sDcBYALLFr31jGdFam2Yb6ohu
7lEUx7SPndEe2ZD5934GGeocmlvHhujDhmndFLLWHqAOos9h3xbehnTtdEec1Xic7TYF41ffbbwg
CaAkjacvctMlrujM2F5fPMnRhiavjtQx19W7YEUIrDWF2jNutWyMBuhf6fW28N5/HcAGesYBXQc4
STwZNWLBpPFxHfiDt0mDeUebT07nK+5PyU3A1YXRGcGBFxfEua2eDFPTINqw1jaciH1IUvsBLZw7
UmRaaHiaIrqRHnjeoQe8P9IfF53Yq5/ZnZkOvPqpfR8z69nN2O1c0MdlNbuwpAT3URLqrbbNcvup
DN7NEYXI+dS+EJAUVfJX5Q53UT/cjEV62zsqlivZaUP7IUJdYIm8C47/Ke3XFlJw6ELuKvNGC8z2
ea4Hf9+4hX+0yGwr5lTmoxH/oCbOO0UvIOeZOY62QZBUMvQHBzDQPFWVrFUWhEkr2WhrDe742Jp3
prtV3ZTSz3OZcADIQBIo3pRkhqpQRWqgBwCf1ZYh/HP9uMrK0lgJaJKBwACpMTHttmhaW0/+DKRV
tXfTm+GPV+GFuIVOeLtsp5/JsmX1pvQi7dt1w/x2FP2gyaW60NmCEyYGJibkZvu6wTOx1B9o8sV0
PttjDQ4IsIXXr9P6c1BtPb4QFwah3siZNXiNULhOodBc6zNFzFHldIeSw52p0ZuaQu7BgqxR2BeJ
s9WAq7o+TNn6Acn2n1X+95MIOWgrQjtQXMQzNT7TZXgdGIrH121IpxI85dCTRw3oIutdQQ0wo+hU
iW3IChbJFGY0D7X1G+0fB/tp6PJomd+um5R5eYiEgJoGDd6XvUmTl41eQxx44OrWLvZueyzLD1wk
JybErFjTdxMahXU/TvP8ZzAYz60erCFJPEUBR+bmEd2gdowDBklb/veTFXJoZrMC6O54ytib5bBj
NUJr0bPc30YOOF3CbH1/ffKkOxGiCwir4JqQNj23yJDEwPYfke/zkhl95f0SBYmfbS2S043e9/o2
ReAVLXbSKOZUNlZUV5E65doWjtiHl5RNspizTR6T9diam5lEvbNvi6NXKgJ82bZHqzlSpxjfZYfU
OvY6dAFb8mj6m8m6tZ3348MQYHByNDRfQE1FOMyV73RtuWTk0a5vtTIKXMWRktxTIMaDAAMol3hK
SQh9Qb9gpSNyAfE4zvt01MPZcLYVlNlU3LJSQ3DsyDhYHrLZwl7gj02jGSc3ThiEyo38qM/rEUDL
UlVplawImhQQLqFdDfhVccYyp7H1Wu+deMjdkPVhsKga//lPFRwsyoYeHiwmYHvg/Tvf1i0gutOa
m05sO1PcWMXnSWs/9+W7OYPAxQCPihIOl5+8SGvMdjH0K0gu4ny65aht+n6PzQMT0GOYHJwu4kyz
xqDApWdOPFpQ2d3X/fO7T//Z94Wtm6cFM50V39enbf2ddsW2a/Ot77egMR9Cv3v/SfRAXw1MDFfS
vlDK6E23WMGWbcc2KqJ42yt82aUiF5YDtTT02QCzdxmLa9ApYiyd7NhYqf4wJ2vwza/KLuztZrxJ
a7gYb3LbO7/Ck8CilY6irxHsa2Rn9/7g48aHhuG+Cdz5LpiU1HayLYlMDppz0AbEiULOtyRAfY2+
er0dQ6fgGWHawUnrOvK0RMWsInGsKDfzHlq4JPQ5C8eYlnrOEreyY6sYQxgJHTSGtngCGRlEBPLo
+haSOQ1w6eIoo+AGGJ/gndYyWBhdqB2bWgztncgC3apvv6zmB7aqg3oI4FooKF6ohvt+1dkpaZzY
DJ6JR0NTv1/1l8K+q7XbQRUQytYKySDsVRDIXvaIM1LUbhOUTuyk0wgNPPAgONngRm7jfaAZGfmw
f6aEBIOfgOQNvPtwIfOzzZ4CVxWRSbcDaPT+VoEvYwok+0Z/anHoJggkbm1/ySAprS/H3IMY0jhC
r453hSiOotQoxLXwYAVr20XnlkvLwZ+RSoqRcoySMt0WCONt/w6yNSR/u74DJSEM8pUI3MFYgUvF
5jv0NGhCcrQqOt+JK7P6YxO2qbzqOLbGF9vvfyxT9TlpwMRy3aZsg+BdDMJFcHDCOh//iU2oJi9T
QLEbwYG9aWhsmAfLqxRHS3ZNcg1hbHc8i4AlOTdSJRRy441jg//0gYEOzWUKUJV0FDaYVoHsQAAm
YusGtAlZc+rZMTMjvd41Zpip1Csk7wHU8/6ZELxebmStB1E1Ox40tKBRLdQyLxq7P6P3MFZAKqb7
YH69vjZ/9UbFy5+fKF6CQxAgciVB/bwbaIBrAMic/tM6j+QmI4W7t43GjhyGArrroulizVd9s45u
d9v6Q/fQ1ou5IUX+m3lsjgswObtkVwP4jYd64u3Z1IG/g5pQQQZ7BBjYr/9o2YHBUUR+M8DdcFHu
sZ3Rar2J/+Z5q+EFaB2gOEtQqlRhG6WbCpmhv3Ul4yJksce8AnoY/jptIBZJUUmyXVcFBpSOhgtW
oNyDx54Y4Jl6bWpeM9jxqn9dTHgdLwjH5qfZAkVvfIA00EMrEgJWCL9xjZnzY2KWyGHq02rH+vrJ
945Qn7++NLIZA1AArxT0m4GoTDjrXUloqpkIkjSWvbTF9FDqqm4Z2SV6akIIVwkBm6fWJXZctOYa
BqMGFRE4S4Sw23Sk0fXxyHLp6GgAuz5Iyy30tAgTZllaCVkswIPTLnU39VJGltbfkrzaToP1XSut
+4w2W7PKvgxr9X6EDjhEdNwJYPIErk8YKVupZkytDtt130ZtO3dbwDTgR21j2jnl0iguB5mLQ7oU
qilod4GzFhaPOXbfl2z1UI43wiG19tNiopNj3l+fU9kewaEK/mbuwSXN/35yH2R1ZRmd23mx28SJ
dl8+fuDzaIHliXpIdYmNEnNjeaQEA2FsL/smqlT03rKOBUDE/n1fmCVj7bzCzvH9kjqlE9ptTuNm
XdxPfm5APhxQBWvfaPpQbxzdfu0SPcczlybh5BFt0+i03JcmJTuvAFqgQLtuZOvT+Oq2bf64DDNK
M3VS3NRLHRzSBrlDC9K/3+qSqPAm/GeKjh8lMIMnn7DLxCpYCu2fFEb9eAjoplitsC0fGdgrZz+9
sdGAd31RZIeWyxbiMQPw1yX00sx1UFcuQBrUBzv4stxm5aNpHa4bkexfFITwHEdyC/eZmBECGaNh
MBPlBVo+l9UUmiOWRwWbUxkRDqWeFsNY5ngUmYTu7XW/jChjBIqRSI4I0NXYvIgKUaAUUWzUrXyz
YyghBvr4AtmCyCmJSrZEYUPM0yUpesXbFdW6uUqe036584v15fqCSFYdwwAAgGPdQYQkzJWbOelg
t5irkryY1ZceEsTVl0zx2JGOAwzSXMACkZmYldPcdshB9IFxjKEJnSQF1ZLs83iH4rUMoAzwmcIF
kKIut/pj68bLHFZLVLuKuFIS9IGK6N/3hTdNY9QTQ+bCjUdW7yqP3o7d9DRXNBotNKb46w/0N3xD
S6rCLJ968fhja+Hti8c02Er4zzpxwmbamUFGGj/upi2tIv1IX7UmnLpNkijCf8kmQKTxnyVxnwEh
6ROj7Pw4aLRHkrjPicMOKWgJclMFKFOZEtbKsxKNFJShbZ/W4G50otVnYbYisb78vL6zJbvibFDC
qhkVdH3qHN5zcaKMQchYEUdJR4LXNOJBvKsvqrFLNTbopIcrG3LnpgH1p+5th965n1PtIxvhxBL/
JScbYUZXtj5zp9n1P6rKCMfgzbfnCAxmodX9ylXVAenEnZgTbk8/IXVW2YD8la4Zlh5/MCh8p8RB
Qzrz39QJTsfRE7oEC5xOXRwWd2dOX0tVDKAahHB40nzJWzxxcNFMUL/+aduKCEkxBBGajRth9AjB
JLHgZXa+65kdeqUKxibrjTudKBEmQpvWb7sFrBpWN+Pxxl5se33N/fZurI1niHk/237zmyXa3nKy
rQ0Ww9pUyYrIB8prGuBEvGRIK6cUEnfm7AGAGDzkjbdPg/Qbm3TFaVKZ4et5ssfTglg22meBFYFu
SRGYb7YRoOhrKo6S1IyNvBsHHlgXvMNGMDPT1wYvztKvdfadpX/KTJEVlvoF4Eg41MAIUEA5H0lO
vMolI5CORLt3wLvvOmiAyz+b5efr/k2GaUDW+Z8h4RQVbOgnaCV5cbK0UdPNG99PNt34qdGy0Fy+
pvSxH7ywq6vj8m59Dty1iBd0ZKdQ80K57XyMLjGKgWUAJ1bJ/UqPmb3JVeyt0gN8YkLYEFCHdbO6
h4muDZ1xT5r3Bw0YAtLJHPOIjS1cRFYJYu40RUySJd43lo9fTUtFPy1fIcQk3AqXThGmyekIM6zS
dONU/5am0NLTWNNvugqkaW7Wgc4Deqve8onW2nFc+90MtoTre0S6FxFwY3w8jBBFIEozw/PCyb14
aMLGidzXEoCDWhE9SMIjPE7+GRFmMmF65Wk2jEwQOUHX7Mh+9ppdfa17b3rSAn34Ua3ptM2Xrgfu
P1kVT3BpmQT+iRMNQAHhAohSApBl5pR5sTG7N6Qu9ugwiXq08Rlm+xltzfuFLG8szX9Zc3cE1clj
Xo43Ph3Bnj3e0EGlECx7taF5DV1ywMXwftvzszFN6TqMdeLGqzakYU768S6tMxrrebc8dSSw96nJ
VEkdqVFgcbjaBzyjiGXRwMarz3oBQGN5k1m30IlFod22D2upuLpliw2fxjkTAQ676F8GKXZV4ke4
sYnwCrq9DM1e9hDm1fi0jqu+Xcx6lxrDgcwfaJpDQgKtZWjgR3u2WGBPAz/T2zXFDVF97+03QIhd
QMnd4LCoAm+Z6zm1JESO+Zo0brNoLtDjeysBA0t0/VTKKJgwFABbcUGgbV+M7PWkXNdyMNzYKxll
IQXtWGQsLfgIso79WEnzBXd+EZqN3m0nopc3DKIVd5PTscdhGsdjn5Pl0GQW2yza4m6b0n28/gtl
1+TJDxQfBC7JNdccsMqLld/0NfIkVRcy9wMu+NSK4DhIYRQaqEpQoKeoBUeWKm0rHQUueXh4tD1C
dOf8JJadrSfEwmUP3a/vnZ3cJG79mkBO6vpkyc4ePDxw7QFkXi50pEogJV3NRYQUgPSfdgzERMtD
6yZvRjW9Wi1T9UFKt+eJPWF7en3g9NqMjpN01aOE1g9J8wEYjYfBIDkMTYtLgky8snsT9QgXGKRN
nkRds5vcbVGHZntrqd5R0lU6sSW8bkYQ7i1OBX/JCj906x+u0WxMVbguuwihAYGjhow60uvCVrML
H73wGRKaGjvWCQnnqj00uRZao6rJQTocoAoxd8imXbDO07WfFupMQFhb8xtbUEFevWdEo/vrm05h
RrzZoWqUz00LM4a9xI2dHZDr31quKsiU7jUQgv2FEoLok//9JCzPqmJuM/CLx0Yy/07L+s4sbUWb
lvT4nJjgIz0x0fQV2kQbbgLJIWfjF1tNu2vnDVOV3CV7AIuPijvAFLi/AgGODhXYeUJpzI3dHDqz
WPtuh5JxY79cXxnJeGCGo/pdXI8XKPTMAId1xyDzSCf9iOyBHYLj7d5Yhp1F+oO1MgXITnab8E0N
7UxwIEHmRJxAUuiD5tfcjZpPtvmVkbf0zi3XqPFc8pToKbnpS4Juq2AAETE1YkqLXeLmYP2zS/3H
UOj0iC4nVfJSskNR48WeQTIZEy52hJvt0DAIZiNScG+15NusQdwCFcAPTDa6ezh8l5N1CC6e5BZU
T3pwnhvojePtNPtVL1/WyvuCVbhxUHe8bk8S/kBi+f/sXXAhscav15zBMaYFQsjIH7ju2Sb3NgsY
a7Jx067H6wYlBxDvKzC7o6UHyCsR+UWRRM96b0Ys4kVWF1ZP/9vnhfmb+8KrdB2fd4bX+Ub3PvJ5
FC4gawLwCYr/52fbr+qx1TV8nnq3Qf3wkT4/5C3/fZ+fxRPfMSFcWroE3y+PprFrst312ZGtNrrv
AfjgxV9QtJ1/fmkcLUdQ68RdSfuwc/0oW7tvaHLcVtO4raBKZ/iFAyYdVWQkc1WnhgW3G0wQLZvN
BRgQCN5MxbAZHehTmm+Tn0TXhyjbXwCuAEkKWJ55cV0V1WS7ALc4uOm/5PpjoLimFJ8Xr6mpodVk
Nvh8rhcAbbmh/n60Kt5aPNELxwfXLiyR25n9uAyTFdte6286IEv3DkSfFFZk6wH/yrugOcmcmO/o
SYqXB9Os2KT7ct1NzcHsDkuueEhLrQC2D2g2l44Wx2L4w2SUY23GDImB2fKOPjUhva11EYpZKvfM
s0NCdQGJa7Sl4Ca0+P1+vrdzAKJnNLObcbdYKRoDJkjJeF+bof4GpXorLN0gDVs8nK9vN9mJQmUW
zMcgCuYqtedWaWGnQJnOFpDn7LYBTNNn6Biw8h9QSJ42Q1a/WgEy9UMZqCh4ZDsRYDvejOYBAiLe
kmg8K0BJklqxPgyfCQ1ui5UqbmLZjYeEHIS/ubw40NPng6uyuSmJT6y46g5QVwoTLRrIt+sTKFs2
DjVF6TwATkt8OoK3BrCAoAbGKUVWITQm+kYDUMqZlVv9MaGcdShB7hklNcRTrluWjg5XOfYL7r2L
0i044ByL6TgDRjeP35nfzl985pYRMyeVMq/U1F+cFerRYF4WbqVydRfT0xo7Tor6PvPpoTDITVLn
ikytdEv8MyPm8FHAn1tGWpih+6baFEwRnMiHgX2AXpwAcDThiBm519Wzi++v7X2z3AzJD994+cCi
QMsV7zQ0HQAsfL7lfK3Kuhq11Xis2y+OPR2CLPnVDP7/ZuYvBOfknl1R50qm1rVwj1tNVJsk2C24
8ZG0IK7iOSCdtH8j+ptTPTFFXH1YSeVbMQPOwiFIMWWh5yo8LZ950fkBLfd/0/a37nJipEP6OtOX
FMjqzG3MEC9Q7UC92t4u3VBsdAoYz2QpkVeyoSFHh2chWrMh1SL4hxXSBRyebsc63Wr2gaT3eaFI
qUhNAIoEC7jQgYk63w9sWDJ7pjrgy2v5OiXNg1XSrQNRsPdvOwDf/zPDb7KT+XONlBKntux40Wjz
ucjsLHIo1b5NqzGoTPGnubhW6OdFBgcuFf0JwtN9NnRqWSR1YkiJ2uGY2eOuy7Nu03hOOYRZmtd3
dF2WXV01deR3ibthTJs3HTQycbAX4J2Lvjj0kOfczqnhDOEEzdx9N8z1xqz17saHWFuYu/0Urt6Q
3bh185ijNfuTnrcFNIGc5JCi22ingzk0WuoB2udoJ1lcA+69dd/czJ9SFK97/QmxSBkG0zRsJmKm
vzVqAoBa698dTdde8Vg0txpZurtumREHo36I9nwbPcLInRsQVdStZydJjTDPSBbZ1dgfW6fOdvqY
qPJVErcH3D5mFHUJAIvEN71WmGmRegAAMmO7RCA5v743JFEMPo+uBVBx2XB9gktqQRcP7N3sxE13
p5PHur7t2kNGVS3E0lEgcIGsL9I5F8/sgjVg5UotJy6tDXSImK546fGTImw7aAVzJDFifwBvhS0+
Nl1eNFPnxJQ9eP3Lig75TBEcS00g9YNHMOADF03JS8qoOSfUiXvys5mcDbisI2NVGJEsBzwdugwA
UsRYxLinbrK5s3vg5QM9iCwLHFtai25XcE8UwQfuu1NTwpSRlNhNMBEnTgMQidy3SDCoKJZljhu5
ViAHwZuArmNhc5V5sOalhyu1Hvs7njpmdZL+P9KurEdSnNn+IiQw+yuQW22dWV3V3TUvqLcBDDab
Wcyvv4fW/WYynShR1UjzMJrSEGk7bIcjTpwDlTj7E+89a8vtNXLIBTebpdVQwNPB7XPFWdJZImk7
zTKPwLR9d125BcrrdHvDLLjBhQll2vwsifu+MBE2GkYkDfvZH419w8fDbTNLkeNMle6BzAkajle3
T5mPGu9cEzTB7IswqrupmXYOswDET6tIgEAvKPI1SP7i9OFsQzLU8meKwcuLYtISkvcZ4n2HPUOx
xe5W5m7h+z6qbH9I4PGkUItt0N61886pzKN00A3pZUETZytevbCB8GqY67fQcvJx610OoRzjTitH
BCRQqP+ZEKF/7kxWbVilWRtrMJyVp+biiFDJBEgBj7Mrqb1BtP3Y9eirck26iYkd1f3KM2VxQGcW
5l9wdnkPWjH5QwELXRo/c9vfd1p633RT6HZ8LQReHA1UNcAVgzct2sMvbfla2U1zaHx0+6B2tU1s
G9vbbr2we3Dv/2NBDeIhe4ccCcGzRNL4e+IA7jsO1VdvxCn3AUNoywbwGtH2VV8sVLiGpohj8ziI
6rcWG2ngTWYaMNKsWZonRb16cFT/Y0lZoAq9phOR8Djtm6Ab68usbOCGHY1AFT3J9yNiwGE06xqg
XI3K6nzinnkDNKvRNzMhFLZa8cWi+cZjHKhyb+U6dZc8YRa6AdoCwvJXlB8WmRqROQM5ilEvAqkz
AIwtZqM7s+2OmbDtiJedHvjtZD6bWdu92PooAxMBuQicho5B7Lg1kthC8x40mmd7ms2SJBBr2hJb
jN8Kb3RA3Nt6D2bVtAfH08oXEF3moZHE1WcsXn7PJhywFnijQ2nW6V70MXhaYsnYlsQWv49zFPEC
twLvjptazp41ovkElqfi3k/iNJL5fhLdoUEDppdEXhGBDmCXQJtuhPKeFo5JHHHHu6dJbT0iakMW
mlVNpIP75jmFBGVYanpzb3i9fbJbL/kbgaq3sX3abhs6TNtGetmW92WLPkp9CKsB4Wnn1FmIAMj9
W5ZuFvglJQGpOi2yrHbcmLFXbAFtzp7dXEv2hSGKjej1aWXhlk4L251xBUgQ6o41Xytn/mHVE63R
XoSWBgDPn+sk4nQT3d5ZiybQa+AZSLWCuWr++5mJNm5SC6pb9tGJNy5EODPcFIz+7Kvvt+0s7SvQ
ffxjR3F1t2qSFL0T9jGlr2m1SdsNBBNzOoTZCIXWSiCdv5ZlWzqdzk0qsweQhFmWoCk4+sMWEEFn
2iZr0p/Ls+fp6FoFBSHyTpezV9vIO41+jyhSx8Mkq5GcTs39NNA3zVqjZ17axDPhF2rDuM8Bo7u0
pVWl7PuW4rAld6T5nfBq5WG+ZkC5bIuBmSKvYEAfovjOkdvbHrD4eSTykfVEl8NVp37vWBVLSGkC
SVv/3Zn9p65cIwNYiFBnUUkoucOT4dGzR5w581QzY/Qrg+C5Gu9B913p7r7kr7I5afoaaHKp9QnG
oJkAVtC5PVWZrrKXkFgpGJIlRGwQGr+A52cL8rcdYBd7o+s/UahzWw5LQmCjXm7P5Z+AUb2mgLpy
HEioIsOlsr6Mos0B0UPcatZ5E7aNdS9Sb0dwMVKIrU9tbgdGXqFN0tPeyGg7QeonO7zXx4AloH1Y
+TWz6139GnT9oK8EjIwIOC7nnaRdl064IY5OftcAXxXbdVAlP3xTRDFExIiRR2n1mOk/bttd2uDW
3Bc4x7hzDu7SrFYy26gNSY7MuyfTIRF3bb9yQy857bkJ5XiseqOa7GEk4K56FY9FthIOrn1embgJ
QV9t+riY0+6b6X57f44Vlct/50c5AO26Mnp05ZIj+WKPInISM7q9AGs/Xzn+TKsrpBQwwMa9o9cB
XhwrZ9LSAWvhjY4wCXqrntocbZS5b2nAwgM30DnBkDFrJ6QB/RpdA5ejJz7A1j4DRsEqiyeTAW6A
S5eqmTs1fCIEZQQ7SieJ7aKHfb65PW9LowKeY1bpQCYIJDyXVliCK7dCXe2YGTxojGfPe2T8rzx/
+W9mlOWJZT2NpoSZ3gCOlzyb7tOIl6aRpCsHwNK5C76GWUQGTfNX1yAIl7mbZhU5UojuyhqIss6A
mhZY+8oJJ0Fs724PbMnv0GyEByF62dD9qQwsT0pm+BX8biThkNHAwnH3nyz86Qs/u0lYo7mdlDo5
2v3nUbwCRv6R76O8Dco4HyQmip95tpUheDCxc7iIRjt7aildSeYvYXNxORF0l1ngRrqiQAP/aCu6
ujWOMnPsl3j0k41blvprMTZDVFZO/sWwXSfSK6t66TWZHHhFZEhJF0eMITnapFnzymvdfwS7Y/Z6
ewKWXAaJPXSl4WWK2EmZgGbqzWSgk3FMzXyX+cyLdNI9krgZA1qxe9GsFl2XnAaXJS4odA1ZV9V2
pIRzCWwpnAYtQ1vR7W8PaPHzs1oN+CEhV6f22XkMzAhak+IO5AD+uz/SfO0sXJoyMKfi9ztI/18p
ITDXF1bmxuSojUda/mUkXlgB1j1Zd93wAWZt9Az+a4tcnlCSuW3l6AlGk4bQaNkXLF+Zr+X46cyE
UpFpBj5KgNfJsfEmhqxoWT5qNYkxdzYBe5jUt7bgfF9SWQH+gS5ywyw/wCUNivJ/4ncVIgEQM5Uo
DNjHXDcgkZZtBr5yBs9+rIZG2IEQP8PLG0ipeVHPDhJiYJ+X5oRHCERUrfJ5RjZDWvm27/0J966s
AO+OGjv4o5BovLTSjm5dMA+8BcbAnU+Cu0MwggjADog2dVVgD93PpK/4for1KWDSScJsoHe5/TiY
FrjAh8KKQ6dm9lPia+DkJH1shUhVNXVQSoPiEGTmpxY16A1YLVHjyWS7ycEyIYLYQPYCh4XzU+pu
epjSHnemlHm2laPjfKt0cOsmzJehbcly05s1ea562gcJqZohcMv4ycfZXXVVmCQ7TewKV+9+p7Ki
JzJlv4jdJF9SbvCN3Y88LCuzDLxCFvc47vJgmMphS8apD3xsi70e0+LH7Xld2tNoM56Z3oDvQ6B/
Oa1m0bmirHLnSMWd598hG3L7+0vOge4JMleoUfBQv097Yxi5hfd9jMdK02oAkToHChn522YWh3Fm
Zv77mQ8WRmmKzIYP6nXYWVFfrbzs1oahnOUTafKEE3zfJg/QQ7DJqVsjPJ0d+NLBDeAe0NiBawy9
cGrHkKGNYigKUI0UZuIe/A44lRSoTjmBOaAQ3nifjUMXNdVgb27P3fXYYBhEICCYmHuBVSLzwh49
A2TKNuhH8KyBdrxDNzh0bxu5XqBLI8oCTQUDgriAEdrsGAsTb2WB1r6vLJCXVcyM5+/rf/fN57z9
fPvnL/Razb8faWbk6pHPVNMgtlPUmEBqo6Tf70rdCodaC+LGRYjeigc2mDsyWnoAPnZouvf8hzat
1aauI2pYRpM7ErfuXKJSjlmQdmgdHRzrqDfVwcSTARr1bNtw9jmuxYpLXM8mmtYQtyMFg+Q3CjqX
24noQG5NlWsdHWtb1Z/jtZb367Fcfp9cft8thzG3XDC4pPIB/yC/yMnWz6Lbi7Y2CuVsS63JMsU8
CuaE/LlbAwdf75t5ELhckQ0AgtZVBjEC2ArwJgYxiQDpD8Ff03pl1yyasGdWKwS5gLQpXs1o5w81
HOsop8QOCjIWaHGTkW6mu9tTtbggYEYFuAxoTbwPLxdEq/CMsYGdO/pgTX02Czvb9kNMv09JkrzU
zfQBsi7ExUCGQpIdPqZGJRARGAWTDc7T+MV+NIe328NZXPmzzyv+a9pC770RnzeMwLgna5Xoxc8j
DgHIYU7zeUosYk3SL22rtI+A4FvNnq51Fi1/H/1bUMT1wCyqOC5xeIUKES5NeVdqwEkmvz8wPWCM
/t/3Z/tnt2VLJNc1ge/b6Cp/9MuVGuOi1559XnEmoQsyNPOd33/1ZGDru2KNQGjJAsgNcTghLY3w
RTkLEZy18TRh61XeoTJ2ZpXvuqpa2RNLq3BuRFllGks7sU0Ycfh9HebjSupqcQwzwfQs/A2uXeXz
qAPFqedU9tH0PpHyoSWhtDbvX+cZwQJyZJSwYetynfW2Ah/q4Nl4fxwQ05YfGcGsFQCdd2TtVShO
DCIkgF4r56jzSGavWfk0jR+I62aKApyycyO4Wh2HdIItDQvhKVSg+q0lvGYzDE25vz1PS6cfAp8Z
sAwa0CvsAt7wDBevD86yBIIBmpU+ggVvpyfdA/C20QdsATuH5Biy28j3Xa6JOUqo+wFdd9R6rwnB
LczuMiNudlPRAyNGzNQ83TZ47caAQkMeAGlSApk/S9krQ5ZD/WMS5lG0h8zbr12y1248I61n/8KQ
rlmkQNGfWiwtreNoDiGUHSKaGFt/WqvczPkuNTo+M6N2V2VMB2nlVCFi0Arh7mo7ZkdzMPiXMeXk
mGQkB2quENlhKisJJvwxff3ANKI0r0OKBxBlVYCvZVoKni8AAWLkcfgY8laueMbiQp1ZUOKJXutT
ZIxc85i+yGxfkMN/G4ByqcTifwOgEw3GKiz4Go307ElXa3Q2gHmAZ9dKWQGSrE8OIEAkDYt6a7R4
TO+t71CIfvexAKdDUOTNPHVzlHppqZJlnvIebyXb/+EdUuOv21O1kFfE95GEQVYedLPXhTyGovQf
RtuYvHTiC5hL0VcP+s3ASVjIpEQ/1hRkKOdTlHZ7Y9s5afBE35+hxa/4g+8GBdDMxHE5SiZtWTcp
Sq/TT24huHy+Pcolf0PbEeruYBJBG64yiYlfZyzuuH0c9aNGvxrvB+egujA3LADYhktOvX3yoXVp
i8vjOCDvCqKQFX+e70fF20AaA7yz7c0xkspVWNY2hFNdqJdmyOwU5o9pr/2F7pqgsCCJ1a/l/xeO
ORBRoycZLy/kSdSLSGu4XZC89kEEGkdVvONetR1i7f1+jalCfWG+TxHaKJeDLisLhF8QZzBBAIqy
wvD+bCA4VQBtxHENahU8JC9dqk4Ns+pKjZ1Y/eWnrF9ue9TCJM1I0BnvQwhIM5WQRgBqaOZc8pOJ
jpE+4uZffr9iYsFpL0zM98T5GcMYTewBJuythhugWWH7WDjCAJ6foYTwXLxOlAXwBAcnutexk5f1
ByhWhJZxBFEh0vuhPm1vz9aaLeW8L8YM8pd6z05auskIhhNq312IXJqfb9tZyl1cDEo5+Q0Q5WqG
EOzUlT+xpYIWvaxm/ZjJ5M5B90tSAGfWy2qGNwVt769Rai8sGbrVsWnmJCM6o9RjbJSA8SctO7n2
pypwu5UlWx7e2fcVrxstyspKNOyk11s7fiXeg12DGmk/a+WJ9FBZGzt7tJKVR87iqNDj8aeGiqhA
cUQ8ToAIQ1fCKR3uqo1br3x+0TlmGC0Bpg2PzHmrnfm5b2RmRyhnJ6o99s6ECsUL7dCGD7m9MXk3
AgCdFniEA2MIQlJwuF/aakqjrpIChE5sDPVOD+y0WznXFg4G3KLIJyH8BGRfxVU3DaCv2ehhI4Gl
yBCPDVImmvV228+XjOBZPJcHZjkkSxlGoTf9AO2t4pT2ITXCPIumtSttzcTsFGerUmV2IylIX09g
AI3o8ArNhwYliNvjuH6NQO/hbBzK0ue1zlnNMI64iGwvADDTbrcIrm9bWXKwcyvzrzgbSu2xMY+l
VUDUtwvL/Fc7+ihZ/MzozvFWFmZxh57bUk4AXfp1pWWw5U012l30jQakJDRaAtlXv9NOboXXfSdJ
HSW+PGoF2lT+21iVE8IFv41vUac4yTYLc6RrGvFQNbuk3lt05VBfXDzL8lxv1ndAnepyWosMPZpk
wOKNFoCc5lPjhoOxtZ0VM0unD7io/2dGjd0YCh4GKgRwxJQEPq0DQVZq64uubiMIBn3rnzrp5UAy
oqUsrQnmbPxLgDtHej/IWnf14mSd2Zj/fuaDJvNFLoCSPfE0ytyQoqQGWq21C2JhJK4O1Rk82wBg
vOqbNdu6BC14UZx64AldqNDy6cVP350LQQh9ZkQ5GcDYoutojy3QkPSUZ79GcleuAesXysmXNpSD
gSOjCSADwpFK7Bz3QfcDxFmtsU0B4/XvPfetXaM6Xtq5GBYgeJD9BsuCyorVFCZv8rqCn6ESChKH
Mr4TyT1HkbJzfjjum9D3mh7p6eb2hp13iRLbX5hVQiNaaNSNE5htAX+a4OEohY4hkcHQbQRBY9ta
eL/giXhKIHKdn6+4QZS7I7f93ECePT+RIsIZAeg1nUJnTWFz4clyYUVxEuFVWRtLJz8hf0/kwbUO
7fC98asoA1dQO/24PYmLfo+yrg4+NdBjqEWc3nWauqRafuLkb0N/NcqnoVyJHNZMKOvEh9Io7BIm
ymbbZT8p2+hrenWLrnA2CmVlgNVpWeFiY+HJsTf4Xxb94kMco+p/2fxrQe94vBJ5rY1JWaRRej0a
NGlx0kt3U1Xf2/bA9WHlRlo0ArktoGjm0o7K+KAZfS9jb8Tpat/zeNejdMjdjwzkzIYyEFa0bS66
CadrEaLzRpQRNJze72J4quJ1AW4PDES57biRZx5AGPlpTJ8LDq6az8P78edIyCI5gc4oJIKvgLeg
uyLQ9eryk6+BwOFA6n3Zf4rHNST9PBnqiQPEEZIhSJPOjceXV5GWJz0wLn1+svuw7vdMf/7ATJ19
X7nqcr+aW8nm749f+/RNK397YgVpu+RT50NQoqyMsMEeqMzxWo1o98Sy6AP8+liMs1EogZTTQh6i
ZEN+mtpN4huBmR9EtnYWL4wDqf5ZKQhJ9+vaoOlIgwFNUp+4BwotqUeVd1+TNUDCkhWUXbyZsAPg
cvVmY07nJLHd1idD3NXG3qoPMl3ZgAuXCgK0P8gK00GOSjm6ei2uIEfQNnDdPjKtfY4Wmib7lcrd
bd9atOOjkgqY/gzDUhY+1YZ6LDlaACy/CYT0Ay/rIHshg1b7dtvS0qRBLQ5ACPCPeVBZvNwlqKsy
Gnd6c6p5HlX0ewbYveBk5XBcCnTA+PqvGWXi6pETLxUDBmRUUUopWpdLENX0YWJuctntWeoFQ20G
sv7638anHJmy0YZJalNzKqY8HJwnZpGAryXiFycRRHFgJ8OtfCW45NZ24pQTlqvpx7s+G3bT+Bo3
749H8c5GbW6W8ASXi3IyW0JUnuWI5lR+0XVkXU4xOp9uT9bCkQllB+R157QBwgvF7YAbMf3RhXsP
uTz4dhGh7W0lvlgzoZw3iJbMLvNhwmCg7E7GXwTYu9ujWFgNVP18lMJxhQF0qvjalJGOeVVanyQt
9k3Lnoist5a3li76k45WLpgLO4prFQUB2hAvqlNR5PIOQPNfTe+CdK1k5kPuZsYBYBUSAsXmbqQ9
xEEeu96jsNzfZq/bpzrR7X2VDv3rlIAok2ocuoG1RTeD4/7WKtpBJQZCBI1e9ffWxIpDYyW/aYek
3mRpL05dW2FrUh62o/cl63ucqa71edKpudNq199Xvha/TKVOHr0kLb5YBs9Cp/VJMNgSDS6SZKHZ
gcPGreM4MBo9Q4Kl80PuT+U+dXizrVM+gB7Ls/aS1RM6De0xRGCQ7IlTmRGKDCVkBbL0paR5e5gY
0cN0MKwvvlWIDTg+3BfgEFs8avTua1/zLowdp9skaePjr77+KQWz9b1nVCAg94zkq68nDroU5ZAH
FtqsAK6e/zWhVrEps01a3kFyLL9DP40Njim/+9SUFr/LixrsGpA3CkaXIsk1Em3X6Xa7MRutCyUn
IPgrapDOdJa3ue1jCwc0dqDvoWSF0gGoFC+PTaMWY1nVaXlyy7c+/9ROY1Dj1bQWKq+ZUU7nsQJf
cs6Scr6dGQvS/DEF2L3c3h7Mnzya6sl4xiBWAlJx1pC+HI1Mk0SDl5QnZk3uPrZyaPqhbB3ymtPA
NkdtN9mZFpGaA5zb11ngkZEFY+YYd8JpxIkKlu1N0WUPDMoqYZfq0/3oiHwzQfLiWTCThmNlWmEm
deAdza6JSCKKsPTa8XUUtr/j2TAFpK6xknX1vRLZ777jdDeMfrfRdPAmJrWXhI1v15FuQ7WukqgG
o0rkBQUjPDTwZAoMMpysWMiA88YLWtanK2npeRbUWTo/V+Zz5yy34SScTtB/r081/c2TDQV5iw7q
2Wo4pP5axLTwrkRi9Y9kJU7jK3Bi4raGXtO4OhGgSBx5qrWvJoq8IH04UP/BeD+xFSjAASgApYi5
wO1W+daUoeBXnmiDSNPInqhYYwBaOPhhApAMkIEh4rwCvk0FRAfdvDoN9dSjtZVqW8GpF6248sIa
4fEyE2+42JvqDUabrMwABC9PzYEmD5iq//Z55faSbZpUY6bh8/b3B5//uP31pd2OsgpKkUBVz4+W
SwdLM0Pr9A6c3UkrIEHjliwA2W0TlLH2gBzkylQtuTME/dBeD24URA6KO1u4YjJtSGGtpMjI7PMm
CYSOqIKGmlirGC0bA80d6rouYILKnWxl3GyLpqhOvIY6/auN4D/x0UBRN0HrraqgzHVudacCU/uP
NeVm1rwx8TQH1gb0w6fxFCRaJLw3rz4lzueavSV6G/Ts++3VW9qy6L6b3x/z4qnJGSMdwDww+OXJ
4lD46Q9Nx4LY0kIx7rNxx5wmvG1vKcw5u4LUeFDGxJ0MGfNTOyUbTT6MMVAaa83JK0ZUWIZIGtFp
I4ykrX5vJfQwaMZjHU+rzSDqigEMAXVCyMjjBYfQTXF9QDZsvbX8CqyiTdT7IuRC7Bqkj2/P2ZUb
zmYgd4AXLyg5rmJopIFiz8ozaBQ6VZB3nzyI1vt3jURV2H25bepqM8MUsLCo+0MBGGeREq67Dgrn
MZSnj+DlSIACyw881QLa+4e0WCMEunK92ZYJ1UUkpRFnqvc3/ntaZTXHsNBBXUUD2yQM9eBtD0HQ
bOUWnPfOxd76YwtOjnY/iNmpeS7p0Lq3krw+euJVrznCgw+sEWiL/zGgbN4pBTnLFNP6OLZa5PX3
Bn2z0FYF2SJzd3uJlrzh3JJyAiLyLfVYx7TZn/MhqvAYLbdxd5jGFVdYtAM4C8Rt8YLDAXF5rtdx
L1ki0/qYmA0K2IO+z4oYnc38OFnk3p/SFXuLrueCRQLRHBhu1XtEc9JCL3uMKzV/cv2noZeB6H4Y
yc/b03fldXjvzhBLAiAiEnnqjV4L9DSgXbs4Tob34EJmDFQiYCz8PMTdLi20e2p6K0ceYDOq98Gm
O3MroxQHCV8VRw3pBDlVGN+R0NHYGo1jhGWLREzpuKDk7BNnoxU8CdMu5odYuogxZVN+9Vjc3w90
oJEGdqE7sKtkW4slU9RbGRoJcqsNTb+gW7xFRdjoPf7q9yCJ425ktcXXPBlAlpA6GoTNvB6Ee5oJ
wD4ln/vKTTbt1IrAi5th01tDfVc4qDOMAtz03SiNnXR6J5hEyh/kpGkbkmXdk6DMfSv0QttQ8JBJ
IaC7DEev8m1rFHgPCeh2fi7HB2PIn5vSPXxNN1PqHDy3Dotn7aAVw8nRyCHrSbEBQ/q0qaYeBIHG
nBUY0IrTEZuFmV6h0IKtDWEX/N5xTGiUDVkcegU4CccWzRO0knpASGGEKSvbwNU8c0clk2E/Da+m
polIq00nYn5bbdt+6jAi9MpnorHDGnibHaHJS84nZ5tpkxeWogV5RRcPoW4kv11RQHBO8mKjlQJ5
ZGZqIQN/FEjx4mar9QCskBF/sDuNRm0qy0CajRlUFSKCEfLp+1L3f5eZw4OaSWtrjhUKY56VHgYK
CZkmiS3If5gkqOMOnI6FISFQXTRb3ZJpkJKMhKONIpreA/Wr1ZkdeBzKNlU3xYFpY4TUKUmYO0UR
cfzkb7Zrp3cdg8Z40/ndNoNE8CekR9IkiL3pq65nNIVwtzPuWl80qIg4/b0PrSZsLccMKJ2sPZVN
u0HdDSTIZUGzY1ubP+Vo62+esMWhpiCNSQfk7EfDXKOY/4P3vTiSITZp4NhHMxF2BtDhl+fLFBdV
3KNF6Zi2zYM91gHoVk9V/9bazgMESAJaaqfKMe9d+lS5oKNmOxGLZ1nvdB08F0OxYZkZMIfCA+JH
1vgRbfEABJUqT8FxWWXBJPNooEmQO3rgjW8d+zUYejBYYzjheOF3VZ9sOgiDIzZI8qdksHHAFYEV
vyR1v4nrTySFaGu7y/Biqiz72Rjb/e2j6OqEnWcANQuk4BwkZnXlncxlkTUTHfmxrX6ZQoSs55t4
+pGkT9pq++1VSKTYUu4nV0A91HAHfgSYnABbA9X0TL671V4xolxNqWahMbSEkdb+6hafW/ft9oTN
P/LKZc4mbL5Czt6yujAyHHP4PvJXQZd999fuvDUD84qdGXBS1sYEjaLHFIfShGbZ6PYAru44ZYIU
n7ctEIO7PQYwNggSnktolTUvrb3iV2trrQRxBQcbcyexszo3DitRBdA+iFpt5d23YuVP8vxsrio+
DQ7TMJa8Dtv6ua+/xNZK1LYyXX9QAWcmTGEjrTjBRP234QV5+aB1EVnr2FwzouxCz81LKJhjzYs4
yMytkX0qmtB5N4HO5cpfpXcZhyba0PEjcnw2Da0yABH8bee6RosrNpR1r33W2SnVOXpbdWuTWxry
rDhlcWN65sZzWgjPuAS0RK4One1Rs8Hahsu35EWx4W37vc7ZTyP1viGZvnYwzJavNi60goDfINAr
NxS/54b0C8tpsZDMfU0asIwOm9F6Q3wBouPQp2loDisp+0X39FFxAI4CGXU1fJXdVJE2yfnMttaR
Lbpli98r821ejwplWmBhCLDfgBMqpwWQ0Z4go5MfXVkfPHFPku2QPCCXE3IgJEu+bZtvdvM60AfW
3Ttjt0KCvXRYgeFLR7v03PCiZo1KD7QOfUvYMXaPnZkFPcRvbo9wzYKybF0+Ig3RQ0CgMKNmCsW7
Kzdw2PMRKA6LOA+EhGgsh2hgH02TFhjl7vYIljb3mQWVXGb0SlEIU2fHhNylqCPUKajWdTNCm/7K
0b7kb+eWlOdSK81+NFH7RmPQtCmJs7FsiFCSNcDG8oCQcnARO7iG2m1Ada+2e8dkx67d1v0psfcU
bflrxPGLVpBXBVIN4k5XZLB6xwTIFt3iSEFLT8rvzfhc6r86+Xx7dRb9C0hsiKxB1gjiWJfXrXT5
IHLAo4/TN42G/fgR98UBgNcexFMsazZ/dn1YcdK2E0CXxy75TPkTnHHFwNKan4ewygGgW4PR+LFA
uODvBg+s+hu9WXHgRRPg5EIjAKgprxIyyH6TmKcGPw5p6JWhNgal/gHPhcQG6qRz2fEqD8Osyqtc
H+FCEj9N7FSZbw1ZqQIvLfS5CeUgGYUutbyfY/0sylHfWgPWLs4SPBXZZwAcr9I7rJzSzvITfgTV
UjDEVWD5AofJu8E58wULTAgOW1C/XFFjiNrqclej/Ai00aYaD6bDV+7wP3zrVzflmQllS7Rdgtuz
y/gRuTcnahtHHrzWsoKGiC5C3TXdmZK/Dhz7RUzV8AgyV7a35dBGhDbg6pXUCyYj/cvNuR9MNtJD
dZui9FQkRThlBqQ06zHbIB/hbNwBpdPRi2XkDtA2hdQeHo6G++4mcmXS5lv0bBeO6MvMYJ0fywZr
037q2vcihP8YQFbPwsMVTfzKLeL2eTHmrseO1P4uJMhyy4NOipWFWfRgdHj/vxE12u1RIUSrN4xM
Rm4EjoY+nMTqP2QEMs2zAhM2onKe8KZDPFGmHBnRPvikow/39nk7///XzvXv95VtSONY0KpFTITX
ccJ3o7eNo6G7M95um1meq3/NKAuim/FQdgmG0bEfMX2w/b9vf/9aL/7Piv9jwFM6BnleDrVs0XeV
x+U9mgej3Jo2k0mfWW1E9lhsQN11l8e6G5Jp3KQO8mBWubn9IxaPHOBO/n+t1PjSNTvRxRW6f4v6
E4RkAxm/DvZaTWhxJoF6R20BhQbQrVzunTgBBkg6nIOeAtk9JCJMe42Fe3EcZybmUOBse1pFTnA0
N/yoI7k1jl0Qu3c441Y8b82K4tkuTXtR9RgIeERCcMWEUHgCq/T29pqsTZfi3ySRdkzSCtM1RQhc
hncrl81+dzZXimP74PYGn3XJj3z8mvsFUqd3fvmSr4lfLUVfZ2ZUUhLuMZzsIOg+5kgFjSUJpgTE
i+THaH7gBXFuSIlZUWXQ6sHCeBozxmpkD/Wk/by9JCsLbyv3WRYDitJWGEtjVJs+R7jaZBGj3kqJ
e9nMvw9M5ZJhMMPIgAemUT5O6I8uyIuRnW4PZXlZ/rUxe9/ZTnHyQZjxVPNjT5yAikdNc8OkkFBH
WMNRLPvxv5bm0Z5ZyoSTVDLFaOLpjeraVzEhp3t7MGsmlG2fuH4jtQ4mSjkNgdZUz6J097dtLC/K
v09wZe0TfcpaaWDTt9Ak+pU2W7FGy7G0JAT5YyD8XLRfq2xYMR+TMidw4NzYxWBuJ9mTzzcJ1BFu
j2TZzkwUBD5wlI6U46vyh8R3uIeRoGrSdSwUTg++vofq3SzFOGEI+pb/Z0g5wWpLE51dOTjB9IfG
bUMukw/EGOcWlDNslEhEDCUs+PYdlAeKNWGPpUU/+7764o4bfSAczEFH4f7UyVezvm/6Fb+aJ0EN
Y85NKMcWyQxWoRiF7VFue4asVu0/tDjvO+0Nr8yw7n7dXv2lvULAIYDi5Kw15il7ZULtondRmzv2
/Vcb3MgW/+u2gaW4DJElSBYg8QQqCcW9/F5oGfNZCWkc4GbsXZ9+T/s86vwfHGia27YWJw81XcD/
wMyKlqrLs2UYoOVKbTwoiXtP28jOAu17sjO/E7LSBrA4a2eG5r+fHWJmRquBEhjymgDx0ThtPjAQ
B9zzM4jgGpqF6kw9+aXDjiArjWIzCYvqyPkP6Q6hNuy19Mttc4vDmeXmoI8KYjJXOZNRs86NkvvI
76Del7y6xa/b31/0gbPvK06WMwfaEHyOJ1G50kKESKO/zetP1Roj9uIGPTOkOJvVoSs0szGQMpNB
mTzrGg/KNdThmhHlHCOZB31TF0Ya2bxCS+EJEkahATbx25M2H1ZXJwFaXMEVhyzvFV1cDGU7ozYZ
cveSbnOUWctf+sS2tVuChZ+Frc03Mo9XjC5eBmdGlZVKHdo0pP8/5r5suU5kXfNVKuqeOowJdJza
FwyLNWuWbN1kyLacDAlkkiQJXPVr9Ov1k/S3XLW7bJV7q/eJ6Ii+qAorpAUscvqHb7hUlmPoBrbZ
wjLhdVngqexff7ufvkTwNuAfC5cF/P/HFTTE8USnywwfnXOg0BQsKv3OIv3pdwFlAzU+CCr/DXk4
+2M/Cttprzs0Bmh8HOSYVO1VFN3/66/y09Xz3X3ezIeY1IiU+qW9Flb61Ih3XtTPrw7CSQCJLDAn
36xNmy1UR0zj6tI5zv5yb0XLO6HyT8cCGgv/vMWbQTcVYGuyHJH/f3DLu2A81uSdoXjvDm/WpT0t
MlgF7tCwG5jlTfoY0XfKcD+/Bb4FQFcQdXmLQ9FhXfm9NbXXU/zJrh8NEOvj039loP+6xWWovtv1
4WwC3Cfseq+Ns2/aFzG9U+z52YoHk8S3CcxZgFd8E1Napc1JxBC3wopyR5RJljXOYudxCb72BtpE
50D/V7K+72/5ZhmihGyNtYsMuWLyOI1NRlaIX0TOfpjrh3/99n42QIhmARXCevy7IzDrnRFkjBXB
WQVoiXzxlJeg5/mvb/Kz1QKClg1MEnB3fzfT9RQconu8wgiIY1uQHYu696KMn94DXTHg7S5G1G8j
GsK0bjiV/LpJ3LV4F233s8vDO+Ji7I3mxN/sSMZ2cpEklS10t+4DfeW+s9h/dvlLxQVC4g6ESN9i
xKY2moDkxzpRPGnnBD7h//4IfH/9N5uJNQtec4bdMOCbqEsAF/r3rg/+P4w20WiNYa8O4803iwRR
pKNKYsYTROqSMPrUT+8R49+eG2/v8GZNeDXkHB0xj6fGbG1xJvHDcGze855w3o4D7oJkC6h7DIIL
YPSbQH+24iX2TDWepHGuXME2C2X3jtcVvHlp2V1U1tc8vlSunb1lPQbeR8C9ykS3zTsn/t8KjpcH
8RH/42HQRnLfepVwuE87cxjpE5XxTWvHL2NHddJU1E90Uxe2S3az72+hCVWE0v7klU2ZBCt5zwby
7eb37THQyobaD54HW/iPm2ukYgkIDx7Dgb1WHMbFpPwyGxfzMIsS0KUGbf8oaMvEW+Hd9q/n1DeZ
tO9jLSyGC0k8BsjVh8n3W6Iqg6w1WJ96OK3AKhd00u0+VB0kdKIlDStaWMR6hHxvdBKL2tM6eB68
6dVnwxdn1g8TA6KpiumdHVUAmLutfabOOGwG9GdzuphbDi+pjENTH0i9NRsqa1cGa1LO86YP170X
r2ccZ2moaMZ1hT7F3BWajJd/jIm/xAe59n0Cp5dXEFOPweTUGQh7dRqxarOKoKgAtJwatJ6UZBu7
tnexi6PC1netG5apFfJPzNHNO6/s79MXwQgiK0Bo4V0FzviPwxVrunrRyoeTemzZ3mN/IBz+4/P8
39hrf/3Hu1f/+E/8/BlikUPFyvHNj/84VZ+HXvVfx/+8fOx//9mPH/rH82s3VN3bP/nhE7jwnzfO
XsaXH37Iu7Ealxv9Oiy3r0rz8dvV8YiXv/y//eUvr9+ucr+I199//dzrbrxcjVV99+ufv9p9+f1X
iCYRvKzvZublHn/+wfmlxWdPL/xlefnloIeK/8///j9Uc/mpGJaXLy+//Mcv25dPfftS/bJT/KX7
on567dcXNf7+K/TnfsNJ+809/GLx5mFzMa9//Cb47dLcg1kKqHkXR8Bff+n6YSx//9X3fgOkHwB5
JBzQRITcwK+/qF7/+SuwUnBFMK1x8MWR/+s/39MPQ/nX0P7SISLtq25Uv//640rHbocICogS7N+I
aFF7eNPhWOJm4G5nDw+EyiKQ9qH1SSYUyXpw0fDhTdOKou6XdwBX6PdiTv61yv+4cRxfFIOgowCl
wTeBOuaxK8fRGx9EueRDWCaj7z9UcQOEMvw5kSnkllESUdd0ksBJJtXk8aRXZkhaL0ihUl4YULKV
r/b+TDZu2T7X65LDsQjK6tMtgEk5r3XGbLEzUlyb/pPTBsXSdilhwU3Lm/tefCrBt4dFxtHv11y1
5L5eplNMZJ3EwZo3c78jHcnGdS68mnwMR+x3kBK/B5gpTDxpDwk19afSF4Wt+Bk49WTxqxePBXo3
DdE9a3nOBvERZcUHqJDvPDlmvAIbvgPXFabHBFiHicC7qZtEnNZDdDY8vK8wmy+XVOOwmwweRVlm
1wzRlUGOBmo2LdGeIZkFgO8MBqHVKGhxBtmsrX3t+tnoEj8na3PsbPp5EdOw60y3RRP3S1lqZK6N
8YvQiA8xpbnw1ud5GYNElVa5sWcLAO8pB4L0wfb769nvZBKCKpqOPjlrOZkEyjiZQ5sMW5EDY0SS
hVzthSBZ57dHJ7Jy0repXy05J++FkvGPAeu36QLqOBzDAIDCXH1rqyGVbPUMq+0HO1IgkgaHEhph
sVxyoJdvkJXViUfMlVtX9xNhhxI9E3/o0oaHZ7B/s7EUd2IMN3KZaYJi8QfG50dY9mZjL4rSCrYu
HbN6pXnpTKhU+duwdW/WURQVjXcLEv+k7fm5I/K6p/MjsJtJWWLYa3JEn+yDQ3XmgcGs2XyQXYeq
EPDQl9FZMYv7vs6GKebp7OhbiGBizACSqxi8lTl02zgPiqYEubfkz2FUJg0PjlKZKZ2s9tlMEF/V
aPY5oc7Abf7Ig2G/Ts05dIOt9thNjJwdB8ux5vMV8+YrIeUdzFUzDn6BbCChWvVbnBsP08A28DNN
F5R9QiyTufTPjTtsQn8+TewzNOwy0gK7JPCsZZfyuMmkgxnijBuPt7uo03tM0GO50nfAc9Bl/vs+
8I3QB2oTckW0In48u6ZmGNrOEPUw2PG9IPF9bfM84hGUsYYPgw0FK+PMV9Uc5GKsT6OBEs7Q31J4
UvhdSoP5qgZSe5D1EZWg3O7ZRtQ9XF3dkwh4Akg5YHnWvb/orOLhUaxyp4HZtyF3ADj2fBik3AVz
UPjhdGrnbrdADWUEZlCJ8YliJ1S0TUvPLzqstzqExW4zpYL0BeXDns515g31J1ryo5mIn9hlncnO
PA4RrIW1hyeaQc9uc6J01ozjJl76wmPYrGaWwodsM2mAJkaoYM6XVy9Q9e22S6BPAuyKWRCs4SYP
sQuBIZCOQp0YDDZbTwN/PgFbOR/cYc2tUm1qx5za2C06UQI757SpHNwESyLr+/hcykefQEDGiC1E
7xDuAazRJRakfO3o8+DiK7jWHoOw10psVdBf12U/QTuH7ISHnZ9a71QfvB8j+j9WMkIoBzZmF9v0
tyFuHZKWBJVQD3jXJ40s12FBgYZqqvxuK+VyFQMgH1F2w0N6DbxQbtWiGJGcWjNeIyaH6PqPkMBE
q70SCWjZWwGOxeohxkNkjP5cqkxzjlqdwdjoSUXdDooRD5JCrQmrBF3bgmHbH8iU0iXekT46o/71
Tl70s+8Ib2ZoukBiAYj7S8D2XXHC564MSbOOD2UNVoqHexpXZ8sA0v5M63eivzdw3D/eKFLTi2Ft
gAz4bbQ+WYNnCYOj1O/HfdD2G7guZzACSUN2GGXwQENzWKbgOAx9OkNHAai7KXEmWiYh7fLvYqQ/
44vv44lvZf3vz3UP+IGLqQ5YhKhfg9H141f3goaFnpnMg4GECbyOdxbQkPxyqMqOHKcIsvwCUQb3
iyH0t5MQWzMGKcSCNi3Wk93ojPQEBGvvPHKcqDPdlzo89qX8MKPBV3fsAI2vzJ26XR/DXG7q4VAU
X0On8slf2WGSATCx7kNrTbcE2XvSLfqp1fXZs+ZHiLuh7kg2rGZf2lYWEwuyaNEnmwdgy1SvCqe2
S+YrVeMmCIHaqLtrlgFO62wZkiWUKgWI6RGmQpAzoOIja70bH3+QWBz7vGvdK5scZ688CN6adwb5
xxD/gjgDTxIsMjTtHHCE33o6C4f6VVnitRLL2w44xT1O/xi6/wdh/v8xGfj/MNKHhv53M/hvUf5h
GdgCCtrLD+nBtw/9Eb5H9m/QrbnwzqGl6CHaxsj8Eb6T+DdEU+gFxCCIR1BExlT/K3x3CUShL/qL
//zVn+G7F/8GgGJ4qZZAwxvBn/PvhO/YNi81lr8W3CVB9yJkFbARA1oQluJvajCL1TWIwfxyq4ah
m5OwWte8otwqqIaAnCfQm0gI963zPK5623iD2YVhFYBcJ60thKXFwQwT/8KFa11xpqprhHh3pHTW
IYU4t8zHWjq7EQBjSHQTPZ7quhm+ynmF13szODQLOu6/ThNXbQJPOWuDrrUP3tsSQl9ZlRNL21nC
Amv2HmW0CDvpBa2uQyxmnqigqsckpp3/gfkx/ezIGGEsbCJEUim/kbigRa+61nHgFhggwJ4QdLc9
29qOijaa83PYl4tJ+jFwn0RV+69OVbFCmbLb2G7b79w5nndyDgeektKuYaIckpu2DD3Yy7lrPsAS
8amsJrULKjv6EBHzdYrFAMbcxMUW6Zk/Zo3H4PahtV3eB2HH93bvXQijRn5WbUuyIQSbw5vLqwVu
yWnsQzkmY2u3hR7RpwrHKyRWxJphApZQ9gBhO+w9cL1IvUGN/Gh7ywLzuwlpC7aqmpGn0fqMSBdt
kRk+WwHXzxaPLYibMZJEoh1TbdizsprgXK0nWFKzgbyacbRTWTu3CxXPIqw/iBEy3paLbIW0KiGl
C4K/rpwEhq4QGolIvnaSJV0wz8kaDp9MLEAIJYmMQwiw1z3/WFUKUcIQWUVUVqdAeEMerH3adO1h
IP14FzZyefRHvWviIO8gUknZuiWth7doct9etpw0gC1G1b4kzN93HftizJhNdQwxWk2DtJXPTl3n
5dIUikfWUdYjS60FsV3Zrwg/o1d0cMCRGW60q/rtGAUvGjmSI/0ogUpPkNht66eeR2PU4JZtY8oP
kNV4LANS8URamIZJ2UZbans5KamT1nVrdqCFoCyD9aW3dglfPkOWMJkHhMNps9buZwGBa9AYaQyD
YGJjCtxYIzitDZzOalfpXQy7Lpz2Cgo8Y5X1fNBZuzjDRegEE8Jvl7KgQRvhEOAVlF3cMCF+c7si
M4UvxIQXJk39mZc2SQIjxhT6JdYhHly9sQIaor40VN7BBPq2IiDE24sX5Thcp01tjcJNmrac8s6D
uePg3xHjLh+AH5iL2cy7KgZNdOnVhgYEwSytRgDQscRW1dJHzbz2aQxug3KhRTiMdcE4ie8mDroq
FNzCBYdcNVwL/CYXjZHwWWs8P7HaqMGITMPDirOuRgku821kNk7r8M1IhN4PteN8DenEdrVNU22H
egu9GnZll/ac9ci3UmeslErGpr4RthR7F0l2GpnYe7HCusssMR9m1wFFMOi2jWpvDQO5F9JMy44q
SU6xTRnEzcWWd9hCwnmAwDkHe7Qe7QfAVyEV0Er1EgCvVvMg5Q0oI4g2IQCo01XH5wGGbttgCrcW
pZmM2blZLIZV0vV51Ig4mfkV79qvyir7xGMSBgqYVcEEbjGzzUO9zEAyywxbzrLDk84nCFc8VSPP
5iqqr3gtPzIPX6cdpr0y1Z2j8SLZ5GY1YNBgxe3LJdp1uss5P64hvZlNjb70vAerOPdY+bjwPgBx
19Dz4swp2LPP1czi1JRRn7RcPFZgqXiEQz2oe7VKCafisiLNKZ7XdcuR7lSw8UzjqcFT2x8JkewA
sZL61qtSfzIOlns4Wqkz1NloWycoljjHKe7cg4UKXzZC7Ik3yGBW7WUtwMYpVitmPASLJtaegPXO
e6vKFtdC/IjOR2H5TmaiJszslcOvJ+q2LQ+QkIDRZa9zubXte2tU1dbR9ordoNp7wwqTUEtm3djo
QrYDvDCW4INd6SfSNQVo5yIjPmRNHOjVR9wuMwuiEwerI/Ax1epjI9XHxRpB9sPekvGAnesI9BZv
mebUq3y1NYbdejAl2Wp/kFcroty+afKyRMLPYnSUITr71NaNOIbBcDPbH6z+siGCdq8ADUXas+xn
OwSMa8qhLXSy6jZFmQPHTEyu6kkEadO4XeIHLAPZe9kIgvDRn/S4R8gYDnHz7HJTYc3JfBDTkjVU
jM+L26IsHjlfPb54z7PlkMTugx2RQZPaavoQO7RL6yZ4jtoyjyxqQ3Kgsz8Ichh8ZV2B0r1gApfi
NnAKE3d7Mn5V8awesTqwEVZkOc+h22dDbbqiqdUuVAErAmUKZseweUU70vfgy7fUGfwc6EMfew9h
3NQ7JYI5c4NGZfXkhU/UNoeLh1XiVOypNBbIYmAC+56BHYKcMir1tG+0MBslpJuqvgoe2gEmed7o
oyE9OEUER8iEWlTl/rhsIFXapEMzfpA2bdwEZ55fwENiNxGSl1A6uwzeidGwSfvYLKlbrcZP4ThV
JX2jtpUMnW3VlHCIVRHU67s4KyvawD+thig2axtYqIRFJMQTj11z7Gp+ix5NnQyLdyCuGgu19J8a
IZ/hGZjJaWEgpgkkWGWzbko2nLsQMGbXu1osr85Yw6G6TsuiDpWf9oHzdWyinddf+PCAQOYhmXzc
C25OREOEgrZORhvnRkqUtDrHQg5Qywf4/WwdNuqkUzI89SJ078jgupt+ZhDSGbjO+mGyjw5225RA
kd+CruMtgwzIkZoZSPhxBJmfEnj2zrZ4lJ5cC5TlciKWZISIQkLLcOu2QGat7pKLCawJoWoo4fs5
2h1VTnTlZ4Ks8VVDWAZZ0k2HUsEeiNQ8tlWfxFazbnunLVzLIjk3wQa6CIBc6j7hBnw0Ih2TNJO/
FIrRYh66DVzX4SrcrCrzR/tJoKWdoSxbuD1IsIvnbGaCk8mNxNn3q3uqVx+8D3Gy4gmvkGlktnAp
h4qAxTIb8I58IjG28HlI1UrHbQd00RiRCBzX8aYquZOMSN1xivPMR0UTmgN8U/oUEnbOFY1Yk+sa
8UMY0x1Hwyv1LkoP0KcD4B3alL6y7wZrPpKgCVG5cc4uA+vG6YDIE4wizGrsJ7TOeNLN4ZwMjs23
BgSWnCEeOTGCqEmjFAjp1qiKUV2Y2S40CBaMXqJEhNM9uE8ibU37PCHa3ylrChJIpN1CVyoPV+0f
WFCBCm6hCAz5AGbvREmHFEX6OOu4cp4Yk0M698Mj1swWxfAM+utu5gymfq3tYNxUZRVuA7+GrsmC
zmFZuZ80jNtvV+ilKZCxUojKhblChAXoXo3z9yLcHiaRdYeA1KQD1SpZQb2EM1zRsfJrb2nnBvbn
OMmm7jRyuVu7LjE+rRIq1Lewh6f2aC0bu4XugzNH0wYszh007l/Jqsdcl/HWXfVzO7rRgQZ0yGfk
CxsIXJYvBsprGz0RZ9PxfoCzjSDTlgACxRJhr8/KrXxYZsy0qJg3HqrRhqHpioBtNJhWa9Q5D7Ek
nz3qqkLCmBI0IWg8BiskFlGWnzFFLDbe2QOFC4sXd8uVnIaPgWxniMw03HkGnzFMgopC8NFvxHXl
RPO2JmuBAGw3OvIuDJdjVS1W7k+1vGsrf8pDwAO+aFSu0qEPuqPVxGs6MfTmGuB2UcxjMpFcreAv
OWuXjNJ9hcgI2FtLPKh9QPr9MjlfVeR9dtZeZzAHOSjeZJTK56Dq6XUvuMiDXoVFG3v9lgdfPYNT
o/S96yhankZmR+kqW38b9P1je8lN0DhALVd1sHLX47ThANWXqt3GbF5PCBILFNbzsG50ypYKTIiG
HDrLdnIFuFwuOYol6FKjBlydiemw3bTeazkQBO2j2s5+NezsyPLB8A5Q/wLGxitPlmhFPoa8vqmb
0U/dEvM/WG6jyrvXeN0nsNnwn3iO7Je4Qicz1F8cqPVecw2lStksj2utPqFweauYd3YkQ4kwdGYw
fqFhBO96HF4CeHoSdgg6fDRP6cJQSTKNOx8WJzB7oDDL6zXS6xXrpjV3RlYeAhZ72xqKEKkIe5kN
EZqxGuYQ0sivNAaO0ulO7YoiXlSKnDUDIjWc50yvJvMHWLLgHh4w1mV/MtBN+eDRyEp5aU0QMsAM
tPsqRj840F8rYGbvac+c22DqzBevEjyFOKU5u8J2NTYDgq7rQN1jCXVVkXdE03yRlUbkNYkP8JyW
qHO63ucqmIYD91AaLWuEL5OALggf3d1aNZt+4PGGoc2gPfGVCKjX+/C7aAIMQePyx9K2qqKB4id2
DfHRd6DyaNE1Cyh84fth7pIW2lrZFOvASmBOuPNYVCyltyYOUpOsFQuo3KLegFXGt5F2p2NTi52e
oASMVafPk83ExjfwwmFyzihq8QlwAc42rNTn0YfyYedcunW4niYasnH1Ayh4Jh09T0C/Qhn7tE7O
mffVbmmMKoTVkn3AmEhcylI3VghN4ilnIVpUwVAqVKBRWuPrJjJuCmAEuixs/ditCp25wCLyKqZN
vPeJyVF29J8iU9+hMdbuwFr0kPcZZ2fa5VNbYh0mgFB9aehwF8h5E0oPh3UdJgwfjRkESC2r8c9V
fYPEYFfrreUusGbZEYufqk6gGk/cFwOruDwonadyiLZeOZ2Roq4put2vQxtvZoWdcoRca6NRCOhW
B9SiELYqzpIbJ2RQmqXk0PfMzZCCSgizDtDtbBQ0U3WZlnINDjBznFMFh0OVuHa0CQC654u4QtF9
w/E27wRBAaV1yVZH6Dj0a7vrSHuwA0QxZg3mPUX/KB0smz4BRWYlk5l7lYaydfIexdBkQpPzGhr7
HlyyWbT3RlCwEDjHp1oj02x6T0JuZrlRoWe+qK4mmQyDPptF7NzFHUFgYC45AnBOS7Uxbj/kTDiw
FDItvYtjAYF7ykOeo3o1HWfpivt21OPRXoZySD1mKvRvw/LWpZLkzVqaDbLJvjBx0+0i7ptt0680
05MT0SSqjf6sSsglDb5b2KJ54RZcJzPFfKxdJzRTQsfpTgCHcWAOGXaBPSJI8fjGLcs+Zzrgh2Vp
nrxguh6FXFKuF+fUOtNwJ0NxnLwSQS/WcBIPDhIOiOhHuRWa+BBMcj9pZlIB8dId2q6isJZ+StEO
r9GWjGTCjFM90gUZt9v3ELEl9vTFrxHT5IJHSTh7z8zDqSo53jeCAGSuTuk+Qb4I4aYkQIEKHtsQ
ZO2eZ8qKGGAauNmB4NzofUig6xiYykHKru2UKKvfaEfTFAwJtm/nOc4YyvmFtbbR4yKXp3JGoMY5
6bcGkRjAuFjc8K5/ngFJyVvh3vfLeBjdBrCRAYWZZfATstD+5AKlg7Y22QNsZmXdXNdI+UF/Q5Jq
bRZBqgeFTS0apItjteMnzb6Afo/DiEGsp9doY9i1BAAY3dvEadwHWws/w7zmCYuCOUEJc9nZTnwy
CgdB6c1uagkXmhwA5vvJWMeFQ1WD8M3vjr3Tf4BU57RZIOKBrEPbSQh0c7Eu4ujiuHHrGIVz8Jyw
m8TnnkDFQ1Xtp5nb7aYDbCO3GQKpOmz2loq9pNK6Q1OpOgljfWYQQ6SWetW82dgNuw9FXT4OcYA2
jwSXNSCtSaCP6N7YM7vm6Ic+RhPBcW+4uVTB2mSx3CDr59L60jtWXcAK8SEMZyfp29DLeztE9T46
eC06PosTZ4jol2zxGzQUAMOOqxqxDmN3zuRetf18qnhZ5lo5t4hTy0Q4gX0QJHqUMDfdzBXSYo8d
aQ2eGPOrrBLRdRiSD1LNt/W87HDyn/UIS09FoK/XZ8L1twqMGtiy9AC7uam/NtuQmHs0A9HwDckM
B1DXvg2hd44vhAoY6WAwN+GgwBIvkc96CNHYzI6xZOUL9WeUDkcx15uKV+wjgy9UZqD1laC0wjbK
U4jJxhaRBdplCV9vHcWsF8rr8rQuXVbiH3tp7DArqfXooD76KnqcOyPgUsGITwwCnVzpeeWGNl8u
vU2kgU7G1IIMbNqQ2gT5oPkjtDi3KMh0r34JvTFDmUx7OFJteOdvutHqgEhgaEfWaBwi+KzyKtY4
RVxvPM/BDA5M5TkFmpH3okWNslPD9ISviJ6l518aNni6jqHOEAYcbfG+KyhkJzfuEJWv3WJuOxQh
oBCDAyycLLjczDyTKBgkykVBYVyneyNQqLIHpAONDqes17NBZQ6lTVHhHZVLd+VhvFGhWm7Rh0Nh
sFRTAWpl0XTDF1RiytzhC5phwTjlF8RJGnQOysCmmZ4ltsMEu819MPgA+Ha3dShuOGwBtytaPTdu
g1GOF/+pXeZri6JWM1XaAjMeDMZhtk2mjd/e6rZybytz2T67qvAN/dgLdtKYvxAjtm41Ld1DqNby
JlzH/QjeT2LVy86s3ZRezDTRER6gmjcn8OmyUPNquwsCYT9MYx5gWT9Adjr8JEygUKTiqPN5KLb6
Oj4S2wxXpkPUvnbDVljiE6Tb0q7XhdPrcAPJs1PlxnvDV2hLtdUz6scPnTd/xRbfJMiw5LnvpgyK
RIkRPkTRQjhoBIBZwjmHxwlcLSXk2EKJ00tYMq1QR8mHOp63cPQYtxZqwVU8jMgwFwOhnf4wqXqE
S59pkUmYcRe3ot8Zs2+bah+UwZQAC74kOrY5gAwroiJs9gmjKDY1FIbTHhAlUCoKLAXFQUc+W5Dq
zNtg3iGktVIf3YE9vuF0Bqc8CxSq1YNLL6mQgScCXxkylf6WjzDYm6FWgAhdmgcYUehD3K97NtHm
0EctOyNQVCgvNw+lQRmxDGDXGUOA6B7KB0FiNdaxaQATVCsMo6f4eTWcQRkhKKgMzjIGAd+S62Fp
3JcyHK/dZfkaI8qdqzXOu5buJTo0SdmhjEFQfv7aUedGDc5hREkztkWZBiPdyJZ5iae++jqMM2rh
vSJfV5mn7NvRd6/61dibJR6rjU0cntcNYrEJOsC2GujBtyW/CgMLXk3S6760EboY7nI7MganCLNk
ce0gYl8AEkhEUDZZZfsnYqhdLMyV+Tpie/KbLsp7OYDtJ/wiaEZscAbCTVL10Cuk7pYxOw1pv141
HV47DtVq0xsbaIiPY9iLYycNhba6SSmgkjxE7ZwgDr0jkSWuGSQUc0mRwLRtqSFrVR1sX1wKXchk
6u5S9XJpwlp9x93wTBFqzj2K5IijNHowfKubvi8EVfsunFuc56jcNdiZbH0TkqvSISx3lM02XQiL
2Liv58Rn3jXEkdtDrON1QypUQGQX5hXiYtdSc+4ad937DgIxdDXIxsL1s3FQG9/TJxVbALR8478t
r51Xv3oDgVC629zgvOS7VrBC9MMFLiK30TSmxnuMStf+irpag7QhanIkf9VrBBIgRRiUDNLxd0NJ
bGhgOTpVEyKGpioMt26sgAlgx+RubJwlgQwlL6CJuZvrqzoMt57ujxDLIlmAGvs42k4CJRwkEE7V
FaKsWQYVOqBeeXeFXZyh22aXWzeY6DFA8Q/OUKz6X9Sd15LcyLWuX2U/wEAHHolbAOW62lUbuhsE
2U3Ce5OZePrz1UhHms0zJqSIfbF1QcUMOc0yAHKt35qHkFxFQKdPbWlnNwsgDpehcl57Nvgod8oz
XPpGM/W2L8UADzHPwy3rxZtfO89ZAaHGx/q8+iJhSLPopKuyso9Qh85POQaBGDKt2I26T1IxjnGe
51MiGWzyTjJSLWX6tZm1v0NmpnYDOtedbdnz0QoLnnJSjR8WVdfgYtIdnk29LC9QqLfEaj/YdD58
Z718GprNQgIii+beG8jHjAJixb4WtofkxUSqAJupu+y2zfz0Sfedv2PSnMCDvI2HlGodpFx6PKRX
qmBoauNpzYbHYDLf3FrXO1U2DWD/eoQpoIxhcJ97SkeAJzcen8vBC2ceqF3gfTVc854cB3I5b0Vr
Jm4jjJMaaraTsYUAWiszZE9S3xAqbrtU4cvZWn2gf/UJcJZnwQKGW6xgYRRWW7Yz7XukVCG6FKcC
K5VOEItZmLuqd45h9YpbMQEZe+KZaMTToFdaJLKX1ubeUaWq44qmrJ0t5vdCpDO7nlN98HyXhXUt
EQxVRKnZGedjc2Hti9PRUlC8GWyCUT5it1yS3lif18odImfJdsRG7NXaHY3eCmMzXElTHRJWXzvu
aloMtpJEZC/b3gRj201Wv6GUzvY8Bz3a0pWEPEFyr6fKOBhGY9yjFSQzubgbWhUeXQmZ4BpdRsDc
6i1RuawCoSJZqn663ROfOB465fLv85m4uxSJTc0QFTU85RpvuE/F9NE0Ae4s7XmxMYmXpYN/1K6P
kaAs9KWY/OpA5IaMpnD0bvJNxSN68Q+mM2S7nAMtrpwVzfZjv4w3a2dfZhjfiCPH3k3XtixrW0Ws
l8Bi/2/uqjS874X9UC3g2vlaJhsLEbmciTstRJM49O3RynC0UNEkorfaaB3TKd5sIKot30ASDMdA
oSqc5xQNPtJLYnIzzc0eNDEQI2FDrnXHdh+NaecffXYYnjdEr4pMW7dO6/xoJhvIQjGh1C2ciB8S
pUwoWRKKLT9RPVEzAi3DtF/lkh86hkQ3KgJp70dRucdwVNapTRl0oJ9SHWmG+iyxULE+krNCDPRQ
2q8QsOessve+smKKyB85Mo8TImIukkbdkpOiK+CSAPM6BTPc/towD+wivF233TWtiVLVW+xnL2s+
rf0mMYarok8aV0y7qhvLLJ4zC317iBB0WHtR7oS20qgMXXExyuIhJ/KPpcFGR6lc+xG9mf4y+uzv
U5+aZ2E0H0Bs+4QR1YhzIyjODnoWuCeZJ+uWP1Uu6h/lp19tw723GE5k+4lvlsg+ZhSvzXelRAwJ
qkTQ7PJacrRJu9yZAdGiS+MdmTRvt+FKCSw3hu/BAzVdlE5EE0GRPvRp/aQn1T8NiwmggdPGntWh
qwAhag/BwRaVZvnZ51wy6/Wx3tRDqKuqipdZDbGW2dvifF38AVoZ/V8WOej9rfnNc+8V49TqXXWl
20X0oANl6dwQEbsdQ2sqonxY7wR+8b64KapgnzvTnVf2Z7U0u0YHc1KAcD0Vnf0urEHeGapE0Hx9
yZV+D7c6Wd0pqUf2060beSIt8jFN65xHORpEmn5XI3/rZfcx84+tXg9WlnL6s7k2lv05DYc8IU3g
tOmuY+SzZLgnBpf5IW3Z8ywQwHCFoDCNOSa/8RRW3XBoHR5jGYXmCaqDz0RuPo1DvzMG975W6kvj
uuDYKGnGvrop5nYnt+6plKm4cdMljNzNufF6Pg+pU+c8OpAcHabiDarxV6i16QVoZeg9uoMH3bQg
4GtNz0gC2zeT0Bx4tIbXnN1CLB90K8PEl6HLP6ftB2kWM1JPI49tKzgX3nynlvYo/PpNes4FWegW
l0NrnFvKg1OjEmz208hftiodS7+4IdViAZEZRxS3LQMnYvMS/3VslNkRgmHeibFj4R664C6gd2ln
mpTuREFbANbRYfTeVvmYTGM27h1ECi+bzBskNWMXnmhadVCL41E6FePgfHRthZJC+2t2yCybIutf
2YjaI/U6HgOyuaNFlM3nkoKEj2ohPiTLEbuNLiKPQ2ENXEiN8cGtiwBJc9DelROQ4p5ovLteOQ5X
bWfP960357fZ4huP4WpPn+uSlvGxU+F7upK/GW1KVreADeaeFCkoCz0s1bWosON1DTlaXhjxnRfk
znkqUuHAl6Tuy7R63cFaVQD3GyA61T2yHa/eIEm0f9CmV727/iZjJw1AcQZ7ag8d+eWspWEuD0ux
yvvFqdXB5LLbW07hP9R963zK7Ctva8r+PvBcJptg9N4U6S/KsdY3QNsKQXK+r6GHGrM/Dgr3cYeS
l0+rv53bzvli0ob3uK3zsp8x3yOmXRlr6oyVifL4dLWzuKiq7aAJCY+8QXtPjlisd/Sl5s5q6e3o
dUqsWTsdhN+A9rPc3qa1/zH05g8oBmxo1HTvFnLYD+7qfuvd7hSYd2ao7rSbwmcEVvml9DRTRPDo
qea5NegybGw7Ij07OKieoT90+yvB6j+lhGzvSv5XRfNamz/aTGYPbTnwJleV3oYjsm1til1Q43yK
oUGCYZ/WC4O1+Tr1IpPJpAySkYaijBFtTbE01inW5bDCkuSwDoNFNk+DbBW1oTqXlj4TgZrFMEPh
Y5cRsNBxdDlGvis6eb2tJjhftFvvrj3UMbs/+hgboQEHQVLCVX4pbNbZVa2SPW6ad3ZVOhehwRvI
iiYffS6P+J9W0DnKRyEN/RNwvdghdbAY/UVgveRdvUZ67HnRPI9hA+xiKmHjRPE9H6b5QU+WNR9l
34Fyt2MJcPP3sdpLpjp3P9OYtaIK6eEOPPdtbYI4aLzmKK5QS76t2Y0fGG0CucY+bIr6Rs4QYcEI
ptvMVNAjTTNOa6XFx2Fcl13rDdDUgUbLXAXNxcQPNcduY+j7UXGHwwa0V8xYR9vExJxtviaWmh0n
Wuax1ZG/2O1bVvXNbjGG9RzIadv3dlEf6tZxz1a/FjsxafPjtnnvHEtfAic8DYX0bkEfOOYHx/C/
akT957FuWw40jV/NKH34zbq4NVTm3S3roJ474Gi+XvpcL7VrvRrSHtIEcHa9XZe+ey+1no6UCTQO
+wBhYk07nrNt4WmDg6O7652gidY0Xd7LOa+ePX9ZPimbJPLE7QnaiwE3wettuaVrkvVp8KJsXx4L
DE5H4KoyCbL5qa1pGbxWA50HbvyTsnR3mnksn9tAjrdh4SI28ry02jtTo+4qszXe8wmt1lgt2Tez
EJQz2L2E0zOVw/E7FxRly1Q9tbk9EIK+NeuunlT6kLutvW+MCmqiIvrcnCeOMeQiLFr1g1Xwzc/9
nc3wjIx7DT6siMCZAoPiJCsAmsan22nsBxQsPnoXNxisZ0oy85M3NzMUFfsNMfhb/9ACnByXWm/o
wlbpUCSSfcXhB2ZhtajlKtmfPFrSPqK/G2J3pl7NDLz3ySjG2OuH/g6x7Xi2DCd/detFBonIjIJB
LH9AmGVeZz/dwXUG2Xpqs1l+C5a2f7GQWd51nZYUYtwhWuP7tkwjxoNHvmhYrJ+zbux+mP1sIbfz
6uboDPZy5yDeAWgw8/VTgSidsmUjrGLLyoGU2+VH7unlPq03k5T8UO3KEcGcR+j8E6aJNcKEgUhE
reVlrT1WScJMy2O5WOz7mazSiy15FE0mt7ZZttYt99eUbAKbUrWBeWlKDU/OMjt9XGQ139ikBO8g
zD4bc6Dv2jBAFgZGEo3+WJzMfNz2xeyM8abaZU9jzHIWcjQYCPM8yVcaDDIsWslgBOrSF+n6gQaB
5sJPqs5sdv43z5cjdXMGJVZRPTbWKyqBEtSxcb2HXPiPeTB9dEvcKDlq26T2c3JIOhEe88USTyZo
2XgwTLt6yLcQU0apty9zs0D5VlvzOVzLCqrQCe/9Ch1FYG1zMk3IfEa/NPdONTb3fddRWtGNWbya
PvhfMHe3dCT4Uec02a4ouxSlXJU/OoL0Jivs8+NGVxAgwtJc0tRQB5k1JZ6KFgZh64J7q56Kc+3N
4U4O6bwrJydWHA/xstCfOlmC60qtXlwqUd1YNRwb5d1u9jAUvfySeQpUUA/418ZpDr+tqUqfm8wm
qzlb66QbhvAtKzzvR1XX60U5On2YaCiQO5gv+hiyLuwjrvbwCPZ/HYaEqC/UZxNuKtq+fm+2tfhg
QNDtcuOqJgzH6h5DyIeSduHYwPz0tVxUF18Xml060hGXpBbFGY41NEDeGwipV/cP2umqeGpG/h0m
/b00eNaHlmG/bN5amBE5au5It4Vv2ahwUVqx0/birtg6ekVsRybYUuYfrWu5e212PE06MDoegbwE
GiL6Y9MWxcOyKmxiRTMlqV0DkFoI92pEtw8sr3lxNEChxghpZvCUWTy9psae9+WM83hHzasXFR2I
4pp3bX+z+jPPa3cixYTLZn6fxTo4EeJ569y7cJ4rKPhpM3CghRnyPJUZYwyTsEVO63k3ft3PpION
2UmH23LrrmmJ8nXxVsi62cVy2Juf0j7UO1gzqLfp4owZQD4rrMHVk2SFugzi2dJO9uBV5faifW+6
nXJZ5/HsuVcdXttcdO2i21xb61zCNOzmHjWea4DNF1Zt7LtMTmdrlfljS5FGEqYMdivNDeBp7XCs
6rEnUVZ52bnxgOahk40EMVyWtEsnPxbEgEe9DM0ruYfiqTDbd8yJ4qJ10LypHiV4HNTXR60LkDI1
5nvpSRvArhH6wJhLt0jb/tBywdw3le28Mk6F3Zu9+kbiQc8mru+gUfHW+tNEZdKj9pbhG8s/Shnk
hFlvn8zirZN+3DloorSqyh/W3DUJYR/6Tg/+MEWdT5NxgDTwek1heLHqFT9H+jgVmQSPdfqrQw3J
Ieyw+VpCKvPVzEb4AquHtrY3m52WiGh8P/XMiPOy+N449sTsbnnbc4FiM650o95759psSLHlN7Df
/AnqB2B4w/ydzZ3xsVh42NapzhGX1CtK04lZUzj+PXWR0AG2Hr+b0rZfs0Yu+2yoxa1uFoYKemrP
HuqCoznRLGh0I0oeE1IHJxmPEGjwAkCl7KqLwTu8QZdhR05lzI+WIbanzBD+fnGUeZV6rTwHxqZP
bAOXSYaffVdrWhytJlU7iWLNh3ibuXBX5XKsGCM7UHlRykkMxxyedMEQjEyo5C0jrUu2YnDi0UUr
fpYZ8btYRftHckd1NM61NSWts4CKcoXQSkKD/DNFOm4TdXLyLsKAOJtGvbwa9uy/usVcHdath5/1
cuogNRkRW6RbdUTJjpm2H9u3xWX09PXcsDNOy6G1t4pjYSB7oVn8dyNlCk4HfTC63NrV/MAkW9R0
Zr5D3m9MVhb5BrAQW0L+ZFaeQd0WgEweFHxYISFGbSO8T2iXsluWke7JonIF6LO8Dpyq2SJDqPCS
icq4dGNR7GSAPC+ru/rJnIcvYkJqqzfGuiAzMAquQxh3aaegUubittys4Llzr9TmiMsprqeeYjn6
v2x2qdLbO7UsP2WTf2PJbrxjTyE0tjf8z9iQymStKNZE4KVcFGHZfNIq0M/laBkoiWfLhnkHAcWB
hOYJoQCdg3VaA5Q7U3ksirm771bELJEX0vaaSD8r1mgCDmNinuzPLiEib3la8gkUQfbN0Aq4bmaN
yusi3QuByMjlVhtvXBtIE6hXZp+cAUWUR0jnnejEeCrSweSWC5z86NWZMx1DAzRese5FtBqxIfm5
/zB0Vp2ItK6QamnTjbdcmEjaCk4/bCSvclP9FwMc7ykI8/HsT4iBm8rTqFltii8Im+i5BgfxQvOs
BmmxoAv4XYwCYVg/lGk9QZ2PkCgC4JoK20wqCBorWG8W2bQ2+NnsJJNUza7ULoK9ISP91ylmcE0E
C5AspbTq1yXLPgcbC/N+Cz31GVkssE5Xsn5vHgRs3NqNSKpOW8cmqMY87vzcu+ViDz94k1oeVdNb
vHl2zcjoGvYQMVug1n4pUCSni9jN9ujerCue0pS3fsYQs0TuUM+fAJMxtvYLQmMHjWbSDgr4Fb/K
s1MQtiwEIl21jAqwICgOg2yehT0/2J6RnhdZODsl0u0c0Grxsd+8NM7njl8CgMKptINEZqydLKsU
hUOhfF3KYeniWYsrh2+Xx/FavWupotx3LeqsCtznpfbcPF48UmRTOuoSZaTeg0VG36lFNHzWBT9a
59reLxtq7HyiZWULcnbDDRFrA6xkqJeMQfrcW4YRNZNjv1IS6GKgMHCUiiG9XfqweybvqXnvVtxI
UUOtzZ3rWVC9EwqinStwuENBuWietsz84iBRemjGVCPx4MQgW8a7lJa74FMuzC8lxuRb1204BPVi
PojMy2Ku8ebBCWcqN4gp+uiU2byfENfQ/9kUD5LZ4gb6HtTZHmsjctjYODtg1TNhFjsAArFrKy94
CGWgklLb2cvAYPWx70GwteOntysJpfty8MU7YXJ03aE5/i5besYyFDixvxGIZqdusw9rPEdRnTX+
vaOn4Is/1jpSblVhjtEkdKBv6fKjKAOacbOGCogxBRemVsZ+0t5EGojtOScQ4fSzGZb1JXOEOvRU
LH7a/KpJWsJBvmWD0yFqcOdzacjgOLVXsRWuQw20vJrRYgAkmgUv3PCM8q1BrvriiXq5XXtrvNGd
098U7cYU4HAaGsrAYxNYboKPQyGVx+jM+jd/l7kqz8Skl29yrbOdqkZEQK7nhTEDC5EmTFc5znK6
rbNoQZP3rRkdjz9hW/gCQhDDnjPtq1WHxftYVE8MgOo4SW+OqD/o3hClT+dqKatTWgT+hLSP+5RT
VphDNIfEQYqhWw95yIMsnES3B6KbbwRwUszjFIY6xVAwYXu5FlCuezLhnZPEpfKFUT7/HqJqfCXZ
xqFUrCH10xQZB1Q4wDRcPUkhgr4me8lKCX8/W0Z4dALlJjrgbySIS0AMSnVgSe/ulI3ZRo0blXTB
4mOs8YOOdcg7GbrC26zbbd6xiATP1rVs2MFqljnS+jqRLPOht/z5qBbLiTOfAm6r6Fj/1eQBU1aA
M0OH973os5UPdHHV41XqzQ2/6gq5w6poe/K2IWq5eg9Sacn+kN7woLfh0e30oUD8+MMQAyjJbJGE
YxsSo9EwFFzbltpmHRPplL8XXusenW4VexspNHxM2B6tMutp5MGcHE+hr24GblCmIEKETuN1xwJY
0TfeOKxvaWinr1nuUSdNvcBwqwIxvI90T++9HIWarUY+DFNbT1utwErsKx48qvHhl26FX9WkVR5m
pykfZLA6MsbLsiUDaOpLsJQ17W80roKdv9u55TRxwIMMfIV+cidN8zZKzSKkT4/stqNNIjDvEFkK
+r8hHW44gOyLI3J+z7MK99UflvoT84uIB1OMyS9w1uHYmXl2XNJwPDa9M/8oN9Q36Jp5UDY49iMo
faQmllx2GF0RahFds1sG1cagKsahzbPpNCHTTvrJ7sC2tu8j9D6xTy1yTdlI6Jyl9ZkGheVAq7pN
/bLAg9a7CjYCl2ALQ9zMbg/xC+2DC55p6Nb0lvqoK8O9HeV1jyYF44ZUrPaIy7hg1c4gX0Sgio9b
0MNdchXCWDEWXZgk7sRcLN/IJVH7hha1nTaM/KWYESXv+gCmXTnIGUtnWOj2RmwvEJEla8sNMs1Z
8dwo45NfM0nOY23fEACW33TFOL2qLVc4Nhr3kmEVumlHt0sCc1b7stT55RdnXtnJ3aA4TrQAxM5g
hPveC8TeIbuT8CE0vqX1yvkEGz9fbQ5zWiDiGr2NbcMY5rcsS4uktircEk7fbJoQfq6wILDHLzwd
2h2ry7YnCoimet3YffSL6xUCo6ITYotZ+j1nl3VxYCxvbS8XpHul60dU//1rhlAm+aVAfKM6U/qH
kunnUOY5YpCJxfiXmTgwkTt1flRI8h7LFP2x4etqZ7mlPBQsMocFZ9Hf7fb/A87lh/57+zyP37/P
d1/7/wU5RXSH/pl7+baY8+VrW3z9bf7Qr//N383Ltv83AXoa8OT1KRL5NWzh7+Zl2/xb6P0aHWCx
vlzP8X+alz3yirA1U/pD5wtX1dVxzIl9zR7ynL/RREAkqeeZ19/w/h3vsn1NVfuXczkAyKJt2PFt
69ptQKnxTxFALv2/ddZ7fRIE7NxJ31q0lZlwiF8NkTFGdc2qP9Z9vr6M8E+1OaUxSd9Btd+KrbZ2
2gJJSiogwasACdUjjsegj5zOIIrGXjMoqqUY1vCxzUo9nZWyDJ2Mk68+/OYj/53IA86in94IOWQ+
6UlEShFN49nipzcicA4EmzGucFYbvootG/LlALHrbjeDHLFzImcp3gt7DM9BYw7fiz4kByEb5ASB
0YPJRWNQINPsOXqgQwmge52bsSC6xG2cGEtCffVK4mKaFRCumc00dsKF+8VJeVpU+8FpbMLFQIey
o3HVIR4ne8ZQJk3TQBwnM+ZrPXT1p3SR5o1sVrTLYrqm1JBfIu3HEOnWB1cXKN9D7KtIPTaU+FFG
Zhq22BxMV2YB2ry81mkaS5OBPBqLeR2iUtlwSBvDN05gKcAJCr1WedwYgEz4xamWwtpioHJARtgT
aTxLJFHMx2j8glVQnJqlcogqvmSOuVlcfIEWEgOjI9ddaRUhgE43kY44N741HekPNeR+AY68bZeB
J6fnsbIcrMnewE8wFr6LIhhuOAG9MyJ52ufKsh1PNcL+z2VQosUtyszhQzKGgTOEuiM822S+HYdx
yT57m5wfV7byZV8ru1gT8Lb1XmzBYpGZ0cJUU72Ms8qqg6sVhk2eZVVnC/tuapUPDRFVIsJpub2n
8zgycSEW/DFUI/r6tavli1UvKw4GJ7e/Z/ZAF11ejcVu1kZ5DxZQogHDL3Y7SF+62EA77gDcvsRd
ZSNuVJAODPam3F5wpDvyKfCzecMm32hnrwZvejCb4tpFJNkQgDpX20kcspFuxeRZNNimnegSQlEa
goBG1/vQdrZ4K2SqfYDonC7YcmoxbXct12cMwr3y6rKQjlys3JDgxZjrbBe2o3rYqD2l+rYFkky2
chXurWGQhHBQdYl9YhjL7YeErnTx9QvLjc0qxJvMlYj6r56WTUR4VPEY9djwd3S2hp+1PyP6qN1t
68jCqrp0l1m9zGATPPfZntcDDDHJlUalbTsJlJRLREQgO9xmAs/vTZ0OBlIlXZ+4/vQEUkVApOEu
ZhXXhdGVcb2l8iPBDnQQj41YHsPBmmi4Qpn/MS3BnC2wefkCyFR+olUUaoHgHvnFBTlSoFT4f6Me
y7GNdhRXz0kbCqAq7Pr+hzEs1tti5EStbHmrmXg6IQ7ZJuofrafnO9bX7sW317hCZbJyO4S2E9Xc
xGeTQmQMEhk2jMYtN+D3jnQvIdDaCTEd4R3SF7Q6fNk5Tq9Idv38VvdmH57CRWNkmmzYwRu7LyHP
JxNh0y6gYvqbRs1rHYxpoFxxWdb5mOcKT0rY98iuSXnGITxlsLwzxDLIbpp3QWx5qcyudhVgomq1
HH2C03OsaJgGxUPKMoIfZPVZ5QlIN09E7nfFfsEId3UrLUIkJrEyYAU8u9s4N21cVVM3XAMEwmxK
d3Db07erAfWj12YotpzaTEEB26E6NGZg4E5xiIZOWHUyXBOcVS8zLkZGfF8uC0KpbONClLkB+Q0Q
9K0iiRssm+adkirx7NI51sRwwd9XoS9uEe4UmK07ClNGFyE19hINETLOHyserWFcYV2bozxdGDgN
OFx/N8NdO2czQCs2FSq8AbYhySv30+pjoSX+OV/Vq4OpZGg81BV19pSHc7nGFlhVFmP1attzaGps
NjkiTxjaIcSDp4qUmIPOcRYbUoUYjMj3rcKi+MxykS03QKt4ASyienAnlBvY7uoGe1SCTbGHnEat
OqJmORqjm/IJBTIQt01Y4VcMx1p+te0xfxEOEEDc1pX/bi+hq3YmQOd66/NAb95ZfLY45x5nIsWK
afOXOS5lJaMdbiSYIosH/fUb3KR2y6ovbdHg8TbV14rw+btCzT3OtFS6aFxsdHBc1TPs+bU+k87p
iVU3nO1nUKX5LIdav+baqVGuTVN7IUNSPDAY2xckc9OPUXT2N4kMYiR7jkq4iLu3QswxTUytU1hh
YEQ7yu1P5bI/7moe3EjGZJ49lE3AUdGh/cFAwdUVVUOaodDr5wmmdauCXbuEmF6Fowug0b5n9yrm
YH4t3KBEQzPhSLjqszx9RGy7mfyoYhn2Qq/zl4EskAXqukQiYOdVoXap9Kq33GMXT9pVYPMauomg
JjHU7gsqHf503cyruJkXoP/Y5f54pBtRQXNlBlj2IDXhpOCrixMx0UDZZ1xiSSBh1vHBFGDcq+d6
CDNQjTzKcZ5fVGPmM3u/TB/1eOX2Kyev7dga2lH8jwX7/K8bj0nP+a//8//iL/+/cJ/7a5jmf527
8ft/H5Cv/9U/wjkd828+E23IGQLAE5okef19QLZs9xrUI2hbNUlXJc7nnwMy4ZycS+CloQ2aQXIz
P+4fA7IT/M0nKkiE3Be+GfDrvzMh//e50rAtF9iDrsGf5klJ/TsHoMqewgCeFxDVOuRiM/+t8Ol/
/fSf8t8DP0XgxJl5aUvvc8PGFmmsfr/5nH9nJv6jV86H9tvgs8laCCiCKXti8X7AByCSyQu8//CH
s7L89oeTaDYPjb2ml7Yuv/RU6EHKE+Lwn73y6zv6TWSbs07wkSmvfJLgpOglzoQ4/FUe9/UV/mvj
+ddH/lPIIXGiLiQghwc0IC3B0ui+1q2JUBw10ek/e/0/xUBJ/gZj2/grLL2ocyerfcBR+xeh+H/0
tXLB//bDET34B76r9LLVJA+krvuBpk3uuX/emr9zyfzRZ/NTAu2EbG3TRRFegrUDihwBbEGXKCHN
zb+4bq63ze98+tZPkXRzp9TW+uhUs6Df7mrZ98fRmyzEGcUMGnS1A1rLN8MMqsOfv6U/+Lh+Xmxr
gVhvhnK9lMtyv+HcgYpkHPnPfvhPt68XOm3ben5wMTOfeKiVQ3L0/qJc4deP5Pc+qp/u34rorSWY
lvUyDdbOHmDfGMpFerLnD2J77UaCcsCpq4dqKHcEtmBLOtbLW5qegnnPr134hhr/L97oT1Wl/7xr
fs09/M0tCZc1uRu6nsvCFCRJJSHgzyApqLzz4XE85xuSi0hB7a/2aRWfApiwllu2HoAqzevAlPzj
/4bVu/6ZhlM2XwNkSXpndD+u8VF//pX8msL3ex/bTw8P0M+0Ufm6XtDfnRznm0YV4vOJOOpMyoYl
iZQizsQYBbrzvbH0McliUVCr2GxDBGtD/Oevg1Pm96/0n54zeCBLY7Q1+rfm6hwO8fMNkWjmg+Xz
CZGJYAPXI3C44JhACQLae9tpxm7CxzB4pG5KbC0ODv9UVXsc8RGg4p+/suAP7vJfU+x+810id66K
xeiLy9CsDF1jcJIk84jBRcZf9tFcm7EcaSDM+/7ZMmrmrWnFSeqVH4iDu53M4QegyW3RN59Cp3iy
tXG3hMUnNWWvxkSgOAFV2KRvJFArm+pZWMZdsKCcVvl0mlPnFUnSt6oxEwnPRp6L+oKYe5fXQxLm
+XkxGB3T9DiKEp/Bdu/P6pm54AZ/wmFZgrORZ0jWzZvrJ1aQeAcldz+ty2FzrUtpTF+Kdrhre8vE
njccQ4wPeVFfCp/CgMHAUF6TplTXHyTIBf2xu9FjjCY/bm/X6oYg1BuCfQ7TOpwh9+8dq32q636f
UfuDe4HZkLzKP/8K/ugp+NMz3JJNRhpHNTzaKwccgfcKYzJmg6W2mztzal0EV850zY39i+/8j56C
Pz/YFWyup+G62Cf3djHC4jX/2WH9cxMvmFVB3oDdP7qSC2KbfTJK+s9//jn9wcs2fxq+3K6phN87
w+OAnf66Cd4LUTz9+c/+g7vA/OnZvRoTORCBNzxaxFjjZEJHfClxDz9AcIb/XjXKPx+b15H2t4c1
bhMduJmeHvX/5ey8ltvG1nX7RKhCDrckGEVJUJZ9g5JlGTlNYCI9/R7oXaeqm9uS6vCqV3u5QRDE
zP83xuDdSTM/pmr2DcT3s2ezfK9/tWJHtJoH+qghfKfI1ZxX95IAiH/Zw1k+9F8XV6zRVVIjagGa
uAPL84wjtTZTdxnJngvfm7P+cbRcr25sTQSQcYJZWXYVbLYiv77/zx6O/t/7lx6giJ6quoBzN2vl
WZHYsxUVXzanUM+aLxWbaeuymRLkY75UT7CjEH1cduNnDbXw4ilRYykCjVArh7RzgAez/mZM+vtT
Qevx36fiuEre9QPdTs7ex9rjzlHOORe1VdM7a6upoZTVckQaZKP3Pucc3lWJ+s1c6LMbP2uruS6m
1KySLihad1cKIo8tdZPfdMafXfz/tNGpbTKXi+teuOWscyYO3k7+Jb8nKoT/PnKg6AIQi0sv04h4
zya85achCNSvr778cP93rsNB0X+vXvQUDA3kgAKOzyXyGdSYefbQZOkVhVx/BjM5lh0pKosChW+k
EZ89rLNW29r2NKvZ8rDq7A/v09ooiTp9/W0+u/ZZo/UqJ8oGCsMDnS0k8klAtyow4l9f/JP5mOmd
NdpOT/DC1CSk+84p38rCUn7Mztyu8j50N3Mzqlso/FTilY1+42LKDVcNrJB1Zmn3TBma27K3wu3s
ULs3zrZxk6vkksoaFqNia9aKuvfhRGHf74xCLioJNfvCF+isQ6C63BlHRe2C2nU/opFkMnvJ31z7
79MQ1CP/fX1CWYTCo4o/0J1M2ReWcNgCdp5VKF72kIuTJEG+Yau7PXz9G3zyA5+fzc3dUHglZ+IB
+JKVJlQKUjtYeJdd/KyPcHToBEIqDLWTHa4V4XSr1qVv/vrqS3v9S0tzzzoJzYA5AESnC4CXJGRW
rOLKHLrCb6WmXTSgm+5ZVyFTixJAOxNBrLCJ343YQxybcMLXX+CzZ7/8+b9G9LAx6i4Z3TZwukmn
YKv9bU/wRb6+uLY0or89nrNuAUTyVCRUEQae5pkHtasALgzJu6PD+jGaet6kY0/U342z64nKIIr0
jGaTx9QhfX0Dn327s66jcnJ6WVuIYC7a+6oWV7L0/lx26bN+o1JSU4ii64LKMd9r1fxNOeDvry9t
L7f3t8d21rgJ6xgyXKC/aTXKg9ZMOMaN0mO9qrDVH0F78WsivH6WOi92HJv+0HCUm9FZHRUI4sBG
STB7MzAE4E3ywSlK5ZrUZrgdyNyyupkUWKtoM8BVMxyHmdjNup1vylr1dnlsPTZ9WPjaPDQ+lGF9
0yuUW8VubFGgD4ys17pi31FM4pOqNLYuqFswi01DNM2qDxxAc1QAB/NG8Sgmoj6w9Qt9dl8zimFZ
+ZEmNIB0PFTT2L2G2TAdtYb6Agplps3kqu+cnaVrdXBSf8raejUPWkHlj02Y2PZenb6gNJvoPezr
HgL52P8aEzAdTZFcONr8U0jwrwbRDko+TWPVBFQZZz60LA6Qu+Kbnu6Tgdk5aw8UkLpmn/V1AI20
WFPz6CzxgA/YLuw5ANukEqDG+aClrDzmKo6+mZh+0ks5Zx16L2KzjVS7DujK4wP5YoAAXtEcRr3/
5hM+aWjO2SxPB/Se2a5KwbsIT0pBoXKlC+2bTnbpTP/SHJyzLjzThyrsVbMO2IqXRJIEFQeeo7Bz
oEwHbVKyb36dz77EWWc+zoi0VEdrg7ZubqUIf6pl9fh1k/7sFzjrxMckI93RDE1AMNn44QqjuC/V
Ge6lnan+1x/x2d2f9XXT3GSlk0x1AN/7RLT/d5q5L19f+rO7P+vrRD3pVKgwRxJ5ol91kgDiRBbk
Gi3Pd8P0Zx9x1uVJQ88cgOB2oCcqvFjorpSeinpdT+Tgvv4Wnzwg+6wVSEU6k5h0O7CpP6XueHpK
veF02bXP3v/ZsZukr7m2kuMmkKm4rtvLdvZN+/z1JwoU2Zx+BWm+FtYuvmwxbC6nZ/8e+p3MVSYL
YFiQ992h8Ia3yPAum7PYZ6+7Po52I1CtBE7ikb8Io4wTY9h2lz3s5Qf+VxctPGUOJwrggibWABPA
MFlTaPaN9uqzt+SsizaGscfqUNiBRV2KL/LuJpyU6ps7X36yv/Rk/wz4/77zsel0SeAlICdS3wwh
BymRR/ZXehosSM+E2+GQDP/6MX3SpM4lneSrhdP2hhW4Y0P4JiX26LpCuSHPVG6//ojPHtZZq1U8
ygMsU7OCoU7gODTPiu59XHRp66y1RgkpglpM/MiNkoH8b0FdW4QULrv6WXt1bdLZOBO48YmqHw2L
UB9rlw0j577jLAaVQW5JBCWaM02j1iuuzdev71tfnuxf3iDrrNHaFIPGqUVEd0xPZefsVJcSqnGr
l49hDAi0vh4Ty1e13Vh86Mav3HhRzfnKsMEokObk35ojhRnQ577p9/45L/vb/Zy1dDMeqymjEASB
9LCyx3HtUoSoUTU/eQQRwxMHFaa8dZr0kPU3ZUnQE1mubMwdJMa0WQ4xmv9P5fH/21U1reUt/Vfr
GtK0mm07rwImB9sqp5SF+hH5TdP95FW3zvqF0uySmqVkFYSudQ0r+Tjoync98SfHaKZ1NnbH0KUh
qLhF4ILaeoewJRfI2Rub88mWkm/2QBvYocB+fsVh/2hq9TNYWfd+nGZjXVtwVSE7gjrOYIH1NudW
Va8lvlHrw21PNRMVP/y9tnOdfVXVP5KWkFox6j85bLg2mia/8AmdzRJGDv8tGYoyIEH/R9cBm3gu
cZuvX/zl/f7be3bW08xFZTdLOVbQjPk1/FYqIljYQX8s3vRouKzlmmd9DjVsKrVlQx440fgmoSnY
w/PXt//J22Oe9TeEwaAIk9gIwtHbFF5K2T2Fm19fm9Luvz4b82yCQAE6NcnzmAeSM8tDPM7aQ21U
6TWlsN2qplgX3GNb12vPbYTfRcp4Q0Ayv58lAIF2qPPtQKzSBxFt/8JG2Z9co1S3UcLWYcdKkFoI
7dHSR30bdsPHKAz4ZAP5Yr8gjbwtkstO5E3zrGeLKAFFuNHz8DuAYHqM2PvCzTLzrJMiXVgauYiy
gFa0A5D+bHX5Nx3yZz/sWZ/juBYr17zLgswtP7zae9Xsb7rWz6581uGow6g5qqzSIBJWtDFbau9i
pd19/c58dvGzDsdyBA7XeUgCItXFRosazYex/l1jXaqs/tZa//nzf/XERqlY9UyQMiicbU9lObMa
NsfuSnngyL2wqCFJAXlVb8YytCek0gDUmtAbwP2wNZdpM3XsFkpY0ET2s2vGWwsgWOTFcA2ob9Qe
aKeU8z5mEIDc+oXCBubIVOfpD2HfbFp2J/mkzn1d6pAxO/zvx2qRs77s4Z31RYOq6AQu8zwYZ/UX
eHDQ5KSwLrq2cdYFcRqtpUZWZYHoK87KUZ4n+mW/uXHWBxGQimwlK7MgbKJTpbe3tbys3zTOOiA4
BylGl2LpN9nycam/j8b86bIHctYt5HQwMaiNIrDsQ2gGzYXjuXHWJ1RFXmqDPWaBQSIPxEMRHci3
OdvL7vqsW8hCTGwsOLl61aDXka/sy71cdumzfqGsmiIrBLIfdc6g6MkMFjvBWv+yq591DLFVufbY
6xmYHCKMbZXdmKHuXXjxsxlCTbEzagKZBlMevWh2TCp7wfNddudnrTKcB9cgPF8GU11m24jsiOFU
l/2c+lmrzEyV+jdmtYGWeu2mHyCVFx5A3ovu/LyWdGbXKaL2vIC7Z2LFKn/hmfjuKFCzl+b9l5mT
ftY4w6jOMmmXSaDqyo6O+ESzt+xn+lqrcQ9EiVZJcWhxMNJHE4/dxN0LvOKNPunrKZoht7PELpS7
CJiyIY2dAAA/tL+N7JEr5GwMG+iwda5iQyoxbLln73eFau9gaCdS3MgZeUmrl4rVp03fbmQoBjqQ
vHNAB16X1r6Sh17dLl116wyrWk13/MnMa6EM6oHxozFidA4/x4oghOiu+T/1zGSCAIDLnX654W/V
fdJCbWWatyx2TwwGxuz+FuPBsWOf3l/hx3LhDZHmWYaFSi4WL3PHpzdOB0uzWY18kaS+T4tDxvdR
4o9wqvl931sJLJTP4ZIae8Ek/1d9es1fQykM7/9gYXlwC7Zwi/99jGSgVGHsOpP5C2hsIABFjxdk
m4Yfsq+3PBBGs16tj2Fu+jJRYa6TKBHNsVO3Xhjxr9tljJtI0BZ9fltpYGvH5iX0qLSsX3TrkA3R
SbKsIYNALt9+4R4i9lciAFa69ipaAlal9QOsyFVYgiZrSrxOJIUjUrfdtW6fHA6QYhClNjuoss3X
ETjokSQH/qn98gg1nHosyqS6lcKGqrLtuh+woVfqMF2BO/DzmPLB2s9qYr3IKuWrm9mopjxkGSpa
7Qsb21mPHw8c93rgxgMkv9ggQ+snOJBvhu7lpf9bYzjr9SPY8xCUWEY43fCIlGTgBArVkoGSYkWA
qoM4ByjqsmZ9Nga4FayunpqQIIujE/TGJzOyry679NkY0GQN+TzZZoEtY/NAMAny/+gMF9742RhQ
y9GzoQ2zjlaq12KAMdcV3+zBassd/u0HOBsCGg6tLWswkqDk3Y/HmCDbcKSBxdIC6LRdZjxtdgeB
uOvjfTxrN1r3/PUz++ynPxsf8rEr8zEN08A18j+ceSlB6LX1Y2G72R8jsbwbl6D1N2PRZ1/zvJ5Z
TJjpcZ4ngWt6zdVAWPeubENQnqTAV1Iq43Xppsk6AkACnQVCOm1S8w41RjXAaJo8gKDRvhlePvni
56XOjk3yR+RFGajQf67JQ+Q3gLzz10Q1YcKahAaBDrSXvTva2WgDEggK6ZSWgTUOb0CbXospevv6
B/xkIDv3a+edMReCIpZAi6B2F54TgXGDEbEgAg4qGc694uWTD+G8umwJdl7dDBRlCt0xywO9JE9G
gQunjfmFB43aeffgWDr81ikPsqH6UUKjKVT959dParnEXxrZP2/lv5dfsWgV15R5sFjDNLv/yX7n
Ny/TZ5c+6xsmqWRdaupp0Dnqc9imoD2t77bBPrv2Wd9Qpa3oVOhIUHPVF/RV27zpvhlT9E/6He2s
9WuhS0TbM5NAOHpxHCcVEBG5zscWKtsmTnUSzQocpxG6bqMv2ow7h8w+4GCrSP0YN/OuqmIdMZhS
+MrUELceK0wrkdf4bCpoe4GfhthsZG8zvoQ/6FqZoX1pwm++wGdL6vN6WtFOeGNrLw5IrSE1A4VC
TwIxC1WWuxrLO+YzEwUV/ENF8531nCcw1RrsF4vQaGoFy4xqJkjEqN7OgZ5hgzmmKKzzFNaYumVR
3dnFJnMKRJZ4vMzNMnXo3XC9zLYS42eR3cu29w2TM/nW3Hf9b1W+9vKbceGTn/68otcuHLW2Ur4d
E99kIi3+TUesA0D4e2M4L+gVXiUGdkfTINfq+GFKarll83R+Mu3B3fdA3DZEo8WGYCdEYpwiu1IB
CLeQL42d5qrwO9AoMMNBXUvuEwkBZRbFc6bH7FcoLZHNstUKP2kHcTOIhE3vyrZXvZNCzJExulxv
6G/GimChoVEa1tQW2s1er2BD2Z22hZibXQ1d2a5FVOhHVdTMRMD+9duYmkN+IVN5civvXs1V3xq1
27gDDGCMQO9hw1mrbp5yaIK1WDlxvdgGSoeEdtkjMEgS46TEnsFMfolgy8J4Mgdz3k56iR8jV5I/
ihzSNxfO3Udf9fVHXKft7QwNCoS6l208DDhbSrgRF0hNviC/jja0EGeFrL1kcxm7UpKO6imkiH9r
12N+MFLF9UnU3rma9SuNjWkTAr1aw8kUcFzi8UidndPADkuRQ3rRLmuat8QVPbTE3rx2zeLDNPTo
OZ7jH2S38xd0jdYVOu9wNyBo2lpqXazVAiHgqoQ9cFuqebcbulHuJ1vafk6BynrxWB5NOCc+tRXM
VAdQ9kWVPMOFqW9SBYSckofNM2siByeYW9tvZqOZt2kn7hiu150Sm/upMaMN1y5XmopBN5ukxl/g
VBqdwrBO6yrb5I4T3YZZm9wm6NVYhHcKVKL05zCCJ54yupGpAFnQF5PuC0UjXa627YOSOrTT2vxD
4RAmWz0qb7kslR5CeZI5BdVZNFIl2BNMPSZ9Qsp7TkKSvKmt/IK0qftGKdELtkm3B92grKIZDEJS
OLrfRnG/j7JSO6RAQ0q4TJhX4UtEB7XMnd2Sg/2hQmL3vcbE4leO6q7zqMHChAyuGEvjRsWxEyiu
LH8tNijYOBQEbeHMpMfQTqMV9d3MypxpeszLHCmJCpCApR/ypWaV2267EvStlI/BtpSdRwUSKFWw
aRpoKELtBjFh9AnzyWMMvROdGX10dkgEPMyNX2ZkioJ1YYgpGOb81lNQGWlSVXdVqLv+5CmokNwR
IPesGi+F1RrQmZSwe0tzwzmUQx1t2imf1mmsotTSZd/+UU2LN7RSs6NL3u4N50y/NidWl3Jhm02a
ku1AU+jb3o5SWF9ACtnBJYdt1V6+6uXY7WewhAeBrekttFBb1IMDy6vK65EW0ZnHwYF1KnoWvJIl
ldHgzdVfLfiPnh4fhABDUYz2sG8SZyYq43nwRuPyWHqz8aNVE+Nam+Ui15685ChpmEw9c3CnUP/u
4rb2NhGjyU4d3LbZpJ1TPGt9aZwsxcTXAV6dEzOEWSvPyY0PK3MLe50aqtxSYNJeCcl2DRuniXYT
x14W7nttMRTW6phdzYYFU40sj3ZwYWnfug3gh43u6dSOWlbxPJRWSuJfDZ+6dvEaWEZTgVqK3REv
V5GBrGgSDax0RYBqjnXWZuh95gcorfZ6bIb5d2vNJFaAFE2231mjOm0hBhJCcN2CcDgaIoYf3awg
ttp1JKkDH7v3VAEfyoUs+Sy9jE2tTAx/aqCMkNrl4gmEkiHv3Lm1N72uF/Mm9/LWl2YzIPtooBWM
yNPRss9EB0NZ3zR60e/mrjI2Vi1JV5lOW/hzpJfHNNFnziz4NmWsgXNpDcx7WNM3AsvnqZjb7qpp
NWVTVIJNzMpFnThjgEGoOi5YjUHeqWwQ+mNqq5u2o6ot6wdvnZQGPmx4nxAhneoj7br5raU2bmVN
c4hKJVnLplmHFVCouTzV6CErnJQUlZW88CN2VsXZp62EmqHAl59sD6RWYkEXCXuUrtBM1PiX2zck
mQbVCoxIA6pBV2H6ZAvI0tUdQmALcir8a3w6Os5aaUkouUBwNrkGYgClJfPXFup4HXfI3GGHCd9M
286+AbEBMYP/+bMbOvkyYHU9RZTi7htHjqhqQzd7AN4Z3sVdAkiGylzC9Ogcfal7MTDDkFTWyizV
EXUqZzZ4yKBnezmEk8TW3ozJ6n5NQHrXqJyamw7WIVP1qDiaI6Y7Ix7ZQVjgLtDswHBaTQ3YxrBv
7Slpx1UGwoL4P+fyZYg2KRY9UnW9NzeqV5RPeKXKfQwQ66YGOf4njW1ieuN467Yh85akNW75VgY4
s3H4CMNpuuspcl53mLh/FanpbuepV15M+HaHQdbGD1lg8+p10NzQ5unb8FGtolT9qSXpu1o4t3Fa
mMBXNOMur8x5ZU49kjpNDkgBw4dBZwAoTDj7bltiR/Os1LddOJemM0pfSuttNidzpYN+XLv6mGPt
4wzDjZUZURh4Q8rkutu2GNpVOzOt7HsDJLiBxjvRAF7khg6RkejEqo5jbIAGc7smU6BE5pRo4u2x
1tJxoOCC6ZgK/jwy3uoyBdpWrDWi6WvcxPUd85l3tURqmlqLY6LwlGuS8+JQUB3r57XlMmkdqXXR
t16TH6ZYJLtCLN8o6qKtiDWk8hHOXFV1S/TynXMjoI1tvaxW7wcbzBMHd9kmM0ODql41M3YJ8GI+
XwCiLrHWPOJAN4xt1Wo58yypwLo3HD32G9mrh3BWFyLIJLZS2sNaT5EPTob7Q/TyvcKLjDlCDzc5
WP6dzdx9YxSJ4udIJHj5x+KYqR4tgjYabnR97LZOJvFPhZXZbSrd8rZ9GX3g54Zt7iQ5wBuwOck6
KRA0kJxMxKM9uXiAWAn4seYBr6pRGrVeNe3ojNjDM1t1J0p09FB0Fji0Mh8NrcfYUw+kRmsReYc+
b4wTtWv3ZoLp1EysZjWbSgi3CScgjf9jmdneENSVKxRWcPljdMsW4mxWEpUeAUePBTpxFdN0YtVg
cQyg/zUEnzXUxXxTyBQkHyPJsah0hDn4rq5yxXuN59Q+lImpnIp6eIrUHjsW1b6HvtGMH7aHmyw1
sz9i6p191lXPTg3jymQix9ZpRn2ImC3lyQRJ/sYOqAqcwyq3JdM5XIrgTy3hYaCYtrHlyh8tN7hu
Ta28SRRL27tVEz7ZEr7TzPDpL/lODOEPdCaD3ylj/9QAoXl3sX4gBx7ng95EzRaSe+vTYqsVpMSR
xtF6yc7IW29XwkdaE7JX0AaNhn4qh77aNqUDV9OA6pJ7ooP/pD1AiGWi6JGNrVvHPuEaja5g62Ts
P5bGMWVugjVclC5kTzF+eLjdnfXQTvHyyIAGrBQTZKBGB7GqzXxwmNF4rKEUmCBysPKbptXbk92M
zH4jrZd4skf3sRJCylWkJ8Y7ejlta/ciugLMfMucUX9M+/4Zqhm0Lcr+AR5Hqo8ZtbhPs4qZBvUi
CJEM71aEQn6oyOOPkZf8sb1a3Rh1oj/NNkTuFdF2NLWRru1jZAlU9qfOdV5hR8DVx847lNbpFDYs
KeDIxM0yZjerSvbTir4y5MHg31CHRlWQqTjlj6zEyLm2ESP5qplk9IXYHeLUc7cATm6mJnKusA0l
P4FopztCzvZqLorcd5J42o9u8Yc9fNY3so2vMvrdK0nCZDt2AIzCsPzILacD9IvdmgcW30wGQrRQ
Y8ZX672g6lSbtiK15nVjGx4BiEysYLLle80w6BbN2OTUdpA5u18zmOV5AjLrpuN6UhIv2YCIoxuN
PV1sPaGa3To2MTdy4L0guurXQg3dE9oEZodMYojmZu9V0+P/mCqUdllU8UapODVWvTmTLC9VZhfC
06+g1BSr1AU8Fy3Z3sqZxo2SZB8mYMQ7wxDTRrJBux3RFnZIuJXiETYvbB5I44eI+/4t66IH6xwp
q1RPne0oansHKaI4NLnjMd+V5RaQP2Xu3VD/aGx8OHViuWtYc1if2R0HYZvA8sya1lf6Qe4wFLan
ATbjHqVVeS1HrdqLrscyEYLF6qmJX6e29G5kb5hPourqk9UJAMiUAqy8jlcqIlABFY3uDdR2zmIA
e25VMdykyoSntK+im0wayzgfumtOHZyDbdTls4ullXmDrZ5UbgESZGJTfs6M2J6gN49lLuCbRR0r
WM7OGhPZjDlWsQ/1EmezI7OHdOIO2Dl3DkRoYJFVruKh7IDuvBr78kfRdqaxcavIfW4g/KSrccJ+
41pqdy3CYb4FEQhlp3bMPzP7CjNIHwwdrGPD9rGfEH4BNrJ/R2Gm4StwxDqzAWO7o4MbIorHbWLZ
r5Uc3HWvwp8wPeWPCZZsCxDGALUagsclFQbDmdT0oxcx6iEgKq4iU9pXU6Vqfl15AHtzhFd8vXmL
PWI5JOrso1pqlLXUpf6rAowsSiJfghUDy5tUux1mPJQryyyBiyftQuR/szKrr7Cp5PEGgN3vIYyT
TaHF9SrXNblvW0bsroawrspWvWElPFMGT6QyE421nTJ6KFe2020v6d2mGu3DkEbTPUsp737SFTyM
aTxupDIkfqnyA5F6wMgAO59TqBnPXOiQwDDd6rpc1iQWTKkN3nr1oKiuvTEQphwr15lXiNWth9xl
SU8vxCJvUvpy7fL23ddtFW9CAg5U/PQOLcE2HkqjgTPGkhO8rKhIrOmFsnYpytt2Gr6IHqf3Gm19
85yOsJTILLJCipM/UTR1676rweMOruaTUsq3mqeXuxRQ1q7qbW0zpCSDS31MV1E/1je9LhKUSW39
J67C5DXPkuiKgdJ5qpouOyiWvizXGxMZAX7gOYJiaCqC1eMsq0Osu9NN5eXh2shnc2dg0r4Juepu
VPt5z9yg8TWXMshwwfvWEi0wUaPhjjNaHn4VK/u21+ffU2PYPlByDm9rbw6SieOfvizeocYqd3be
K5taVPaTOxfhvmb6fdWw+wudi8XEWITTyh1nZh2Gm2zNlIwUYVnrsahxZcy5Gd71ohR+b5F/KJie
MMvP4wTNsGbco9zEYUV90yFqZkEc0OqfyDSzqmClcejNXmzsZngdTJtYHcxvThEdl4NKp913DFBg
9RJ5FXKkALnRcW7sgRNW2ZTudQvy8NSN1kDgxpuwghdRv580Sg7Kwmx5L8pypwm2rOyoT171gsdU
OhY+xswxYRvInyEkrhXDQPGjxpKxLUVxL3rzVu8nYIFTDKe+S9KbljjeyqmgUNpxE6DqVW3cMaN5
VKtYtqDTVYdDVEeJt13jPtuVo0E/T15d2Oq6mnb4MGdoiuVrHoc/sjYv/iCySdZCOn7ijKovR4kz
2Yb6jGtw/KmGlXVwiYFvsmZK1oaO76pjnHvkNBrhKhs52zaps00Vjz2hoD45TZZCDEmhKUd212xo
7G8TzLAVexYWbcr7CMHqslWGv1zrWMdKo02ObHTdZVThLQzrcoP7T9BWOzSvObOijYxBWeQytx6F
LvRjVdJbmeWwn8ZG3mvzqGzz5BcijJk+r6p3mTkFLI+cPQvvfu0seCKZVy8pkDSz6HmTRTuwOrPH
l65Vnd9Zyx4Yba5276GO1ld6quj3sZmQrzRk8YxP0AzgU+J8NxrMIzDON3EkqHLPNPvIxomGKpkF
cqVCm29V7xVm440Rm1ehyTk+aoHKz0YdS2hlT1ch8DR/ANPyVLDdcK0yNf2dSgyn+NnSfd9N3qqL
2+usSp8Wzpqfm/XvvNMatpM8uRkKOKJT1T1PnfvAhCyAJcCyWdPfEi9/7IoyPVDM6wATHcp+FVr4
5uaQoWYc2IWYjBvWKt2KxnINiG0dDmmJ2HvOD5h2KvR9qpNey0RpTwqZHvYbSljfuTv9xGy8TDKE
tu7wjKIzFn5TWZgNvZMnUzhzpeLghAwl/w1g9VlOaLxsxEyIatjs9mT8rHkxoiX31OW6sek6+9W2
rCfTtMZng9d1n2iVONlFbD+y1Z9gXIm7nd1hvxBF6PJzWn4o5a5q3eK3jKSGZ9YZMAUYanWM7RwD
T9mpe7My7DWLATCsk40+YygpP1lZBSXZQ23cLT5SFWDkxigTfEkAUo6K0UIcYD0PODdB4A4W3Vdj
z9wXmLRwiBbWFtx/vXaaIt7kzIN8W1EcEHTmtNaasXhpYs8+Sp3zXhkjaUvL9GbW22nlwKI+UEZy
VOtFNtzGjKPasMViMJ1AySt3SKbSJyPlqfNLe1eujsAbRCCzAEW/dVyNlaJl0bxcvA5tyQqS2cC7
1eGNSSqzXTPDv6Xfsv2GwfO6mc0rGVYnB2AiNrmG4oqyFzhPQXeHxvQGqR2+bM0kxXLUfl2NRQ7t
M+uZAczv9rILRbXfgyOkt0YN6awcF4kL50oJuA3xronmVYmXskQ1uelHSv047gAlKrS7MS+udCOE
TxAZz3PhgG2pPWSHDkhWwkJ6K09CCESOvCYr9DCntsJwlXk9gtReezcY2pqxxgNUgIFUe4W1gfzZ
s5tiMAfVxvDOtDwW7XMx7VXovi/47ZRFXBnf1iwoDsNU6VdA5ax157hQWb2FfVvHR2fWj3bLma6u
7RqM5Bq7no7WPMWN7ga4DSu6FtU94rEEp66zzhsVVnzwQRmWXdXPbFtuVds7JHE1bmIcgNCIF82Y
hd2IAtP0XZPYQGv1iTeCIVBJElybnbPSdHU/dFCyYNYw19vbfX6a1eitNfCd59UNEtt0VSgjfo27
drbhl4+7JE6g/joD1R6WEvmuZYutaer7Rkcp6Cjeam7KZd73Snkwzo3S8/uJnn4q7vs5PLquku2d
GOdVwzTzLs/mTWN4Vx0DXNe5W3ioflTOPfKDErdqIW5TAOVCKSGrF/KJw9MAts6VFo53bcuvX5r4
TrXMMtdFPg/7vh+CiFIoTCOJ9CcrKYMMNu12GOf+wY1sdsST+TUq9XqbKG+iTt9mg319E9rB2sY1
wU2hI+BEL9m6jkBzVszHaup7GKtwPxOYk1Cf9xhBV15eP0uZPuaceYnOecrN0m9ajFejUv5wsuYj
anMqqRkswjLXllTmKWGgR4qrXStldM8Ry3ou5jtdqMVB1xFzdTqHaXOD8Mkt4udRkX/S3tgbNtWv
tTeyABL3bBdku9QeXN+F0LuKxv7Emu6UDyqUyVnbj9TBrrMsjNcO3M3reFSVGyfm9iEGb8xUvWqo
ZKbrKTI4t7H3MHfQXmXCM0NIwkYo3I65M/N101gb0EYPlpzKtUxCsFFe4XuCnaQhrvdJFlEdqxc2
e5Blvipz2b00qBM3ZhxCN2jjU9aoe+RJr6Sq1M2gMU1ijifhxbfeus9Ddp+m8bquKd7Vxl/C7PZM
JBVkQgX+xvTdFl5/nKGisw8m9u5Y7so6+ZE2yYn1+ZU1MfaHXVw/hppx1Ti/LUt/qVRxNNTIh13M
1MDPEjZDbGiqV2naURXM1jzrmgGy8tou2+SltMt32Nj/Q9mZ9EaOpGn6rzTqzgZpNG4DVB983+SS
XLsuhKRQcF+Mm5H89f24arqrMqvRNQPEIRVSKtzppJl970pqrpVtGjt51WHnHeXoDwe/A/MTkbJv
ClFdwHKdBZL1xwyEfdHo+dB2pD7TvVKtDUsbS+Hpt0Swuii7u8lq6FCnu5NTdWir6A3ss6KJ+SMo
KwAw2l2QzasFpQUnUzFSN4ll7eNGXPvnaa9uotWQYG4ZenFLfj59F43VXNemdK96vBrB/FIEJv1Z
ut5OCFtKcq2WPVza0pO14j4T8jDP0SaKHgg1ofHwjgakejH67yz3N6H9rdu8pqHe4rTXz93N6NGe
IvPxO5JBT+E7S8Qkjd+Zbews4ao9HpU9I0+5R+mVQrX0+acOq9w4DNbkO1vsMSlA9hx5zQpdWA6j
nTsZB3m7XzCmP9VGMLGv+GSpQviNAVo2r3lvhb5WM05XltO+j8XwFF4fVZfiEkgEj/HNqiWHFYNw
athqANqBdrAMAztBzOepYUQvFCcIxv3sEXz/28iNemfgKlU0QK3yrL6nd/Xc07a9yBJsmrFpOmt7
cImgDtyVqK3fbR5cXOSDVkk4XBTn3RJQU63tsCq2KvxMKAiZjL5aGWPTAj9mL5OV+EuZF7QontCP
m0uT+vas5ZkloJngdzppqRleDHn93XP+MwUZZ15oKU6yJRq5iSDxypQbA8k6ZYyUOjvuMe9Jq40Y
rmYd51h0yLfnEg0TJcZmQnuLST8pP4q7l3L73Hy4bmdCjcfebMrb0R0vWGXWsd1tPdm/eEHiLUqv
C36R9Lk1XTa8kEEITvwrKixai/T0nWbtwqRu7sv0qQJsWgxrE1FoRn7nN9HFVIzctV16kJIUz7rh
ZvCrdD2FKYHXRkicTxnfOIlIt4HonnXbeMvJLW/gOHOWIWgSeyDYJORADTrzWRGqnfTsrfO1fDVq
fLDo9A2oC2zMjTOS8SDa+l6tWoN2tGoo164bT6w9xYMxZo+mY3N92rPtIJAI6/eO+3PZqu7Rp99r
HZf9jNt0fldW8EnT5bsI2k84xnlt+KJeWuU1lJdTDtXP1UM/i1Nq/rJk4wGTOulOoqo+9TrLCbTv
qCMtA/k0clhf2218sEjHW5U+pEZq2OpCp5KzqrtqVyQdo1NMc3YpwMVD+sEIw1b5r2RsnGWdmy/1
YJCXngI6qKkols6MOE3ZbFCeKOtLHzM4RdTjMEtOzQtT4CUkRWpL+QYST2/MWJUmufNDo1km3lAv
TWllO7cfnp3KaM9mmITr2beQojol/dxjNj7kUmXPlNwDDMu4ffA9oLg4jvQNzJ+7NkbfffD6wbuv
q/5NxXLi/OHToMUBYb4bqy68YbSRD4WRmI/sBPbFiyoOabR9hpAFJP40dNCIniOKG3uv5jyorVe0
JdeatTw0tX1RdanXP0dVyn8ie4XTpz/VbIEnKylRE7ZT9WhPlVw7TnqpfDrLDQJpF0wl5Wq2+uBe
u7N/FKpkJSGJapHI5AMra7ktOCTT+aSJMrCgsVAgiC3MwgT17ES7WRWPk0o6Vm57uM8bR3E6LLMF
kennNq4Av2laMDqjvRk4Ghzd2ktoyaQ+vTLCbJVZPc2gXT3uZl1tZou7d4pTY+1S4PDKik3ve9++
65nszUVFNST2MIMeHqeiMNyN1NHKark3RiHWNIlOS4IYjnkh2iUNNME5jwIBEkj/wsLGOvcYW7I8
CTEn5JOQSull073oPVQAmYnhzrZSUhqdlI0yJDMvT+1bhAnjfayMq/rG/G13fF5Z6diP0i7zlWN0
EI9NP6/GwnhRI9yA7vKGaQKSXgfhg+dKYLuBhbNe8njYikcwnVbgC8YTqRkASyMeZ24gKiG81sl3
vejVzhrADEAXXWeV+P58HGMu4jA5zZ5scO5kZDKRWFGce+1glcljmbXToXKMepVrR99p7wo5SO0t
2zAvOUgZybPuScacpzagslY/gi7QWgONLlnPw35HnWlwHmc/OomO8kFi3tETaN1sh0TN977QdAxT
1jWtajsJb8ZuTPfumNgfKpHzaqY26ZSkAnF+J2GyaBBjU3DieNsljCIZHNsW1tfmM6sLeUxkmADD
hj7h3W7xK2wl0UBDYXFAREciUIjPZvhJ5Wu2dwNH7DvVznstenkiTppyydhNiy/NY3XLD9dyGStz
fnaHjvSmvKMX2G3Ni0eBxrvMhH0Ydcl0Gof1i/S1/QlJ5qKBCYtNCpO3RN7FXgFiKlfJPMU3IJ/R
cowicS79Jlg4tlmAILuAqTQT5CdRjrTU9mW8rhMP+xzB6/umz4HzpsHfwkLbL01hWncDH8pedGV3
bH56IzjJXwKVNr+iQUzUbVPOszILs7uSbejxLSQuSYd0xtLKWM1GH9+NgGa/pREXW2sGbqVhutLD
cggzgO88DMpVlWY5cTHKAMnv+pB5jmUGeTUFuj2yhIXVV95hHrL0TFv6/Muey45npCHNc6j7j8ZU
zBdVGeyyyWRlpBNvS3WR/OaupzYtotYN/aJ/mYeuXfo2NzwsUxFfg/0d5y0ScXzTNH65yYaZEd+q
iNtdwNBKbFpVN8bbyYt5DTp22xU90c1J22N815XEyHttZKyKxKvWqaRp1kyh7ABD/a3ifaLNsT30
b2r0P3rpFjuLboxN0vfXuIFitgwAaiHeXXekqtUvq+k7zNGGwhZClkZl9DEYnt6bpu09eipPWyJm
pF4J0Y7wNSy8ENJgfKABrklPrAyAAStf/U65c620bM+px4eJLE76Hw5c6z2kaPkhElf/roLBX6Rp
CMAmfOeuazwWejVGv0dXZpekK7yV19vQfmGoD0HMo0ebGkwO3TGbQnLMjdjuT7lsceBM+pi7NuUo
rkQ6MWaueqFp5hIG+WcceVF7RW7ynSGUXmpFA4kOZLjLvGytUblTwTBVoEoGvoFK+zjd/fgML/ac
1eycFCBzl5jhQx6k9dPcTJR7R6Aa1bpoC/dLRhpoyeC3R3rMD4FgHU6zrtkIK7NOpdOZS8oeOqRn
yHhC0O4P0wiic+0N0EwZ1d3Qvt4txRFEnKiGEutGNZRZzAlrYjw737SCDdjbwFnSlCj+gE6Ye3on
i5tIUyu0qGFN7ipkeRuaOeOHtq2RCCQGYgEK8EDoSpb6q3B709JGurEHXo7RR9W+xq+6in1HrI1M
Map7lX0s/TD+SDNISDPOX6KqNBYlK4FBn0brJCtllerdi9zqRXNN1p4zsjvgLyZYDQnQNCCrWSRG
mW1V3H7ojM7qVjbvie+NW7zT7V1GRdCSI7jYCZIrz7l07Wcv69qdTKYCFs4GmhprTvqtQ7XR2Fgb
s6Kj2htylB5OrpfFXKNWo7iUl8JhVlXTu3AmdzuZOtzA4viMzr639lKqwMrUylDjwxfPVKBtAt+A
L9ZBd9POmQthAjcUhUQwW9ruFgri5he9IwNQNMUaPcKfRZLjaZlpAtza4QjQZUbZTeQ5Q7HobDva
CltyUyals3JbqjwTnyeB/Tl/i+2mofvG/3I7szkJHbEotKXJziLyJ9b8YR27YJ7do0kI1IOcaqCC
prL3YU+JhIy97DiBkZ1KAWvelVTsAPT8Lgq3IIiqK05ap4rjbUomp9bdg0afCa/u6GdnpOLB1Cb8
BhHhGJIzgBq7rNqbWdAbYoWCSTDk0XdzYvgEyVS3jmzeuP29PQW644qJrdiNRWu+ZX44HCaKcTgn
oV2i/M18ShsDJWdWXziO1ctJi4LrFxu32mnHlfB8b4VCjWoeOjygGRHDJmGXLAi0ZK6OWt5+iqST
2r/3PtIzgiDX5rFoyrUXV9W68xvmtboOzoj+003ncZo2YLeXoZv/iv3a3w4BoFUcm/TPU/q5YzNu
jy7bEBVbKIWOQ6XTUz1KcUnEJPdjNYZb2whfQ+pCtmNMV+sY9+IjVA1fqm46Zd7g7GNs2ltpJvE+
o0x6W1dDdMlGcIHFoB3jTN2WXsrBHr46itsr3pt8CEahyBseZvQ1cVJvvXCGxm+GLzqREREz7d9R
wDfVMMu+dXIiL11ODoyUsi15kIh96lXR9s0HxUAjH2HPHJEHwVfWW+WRPlr3jpxOhPmZ8dpHU37q
FLSkkKJYqxDAyfCGjiJKW29B/abznBr9KirKctnN3fxqR7G3igvPXtpyah+KJmgelS6aDa1dck8k
J02+7A1viS43KN4WQ1MNQCfxUiaoLAyzvwCkA4O3tlzQ4axuw9HK1olwRbSA0OZ3V1Wz7IqY5dAS
txBAvyL4urUckmFTxwolcLGHCF9pf4qpEm3LQz0TgBRrc3gc8kmtjWFKHpMZ0ZgXif7LB6MCdJub
g5pqZ+1NIV9GCQwEZ4hq4Yzymf+1PTjsuTuSnb9iVJRcT1qU3DDJP2Zy8Z60zLoNC0N4avohPpbI
PwmcsIO1O2N7mKys+7DQVbwbsvVdnpw2XBWD+dzzrrZcXXkJo6p5CFxfxYu66ZO1qma1ou5lFY2G
Wk+0PR6tgagx0YnpAaPkRIactFfelJf3jVUjhcpoPSN3wk9vo8B3dsShcfZurP6AcGG8zI6qVuk4
datBqOCmhZR6YVRmwowpTfwyxhjLXVgzB9WpB7Tdi+6UWsN0ywT95NnFtCVM1SE+OOrVKbL0Uz0z
1wo1q+Vg+x9D4ohjQx42KhiAZYjHDCoSVSRuwwsZOu9OWn35YZQCBSTgq4Q1AFu4tf5tihnqJyv6
iUW17FbMqiULPjMGaX3mp/BCe1tUTrqXdVBjbYMyDBciimwatFoxNsTA89d5Xhm7yYmynW+73tmI
y3dDT2hAZzLq6DhLqlORTOiifJyOXk2/dFPWJfyrQyejm9xZYQXD5SXNPVVQ42NCjdKyhq3Dcgdj
HheZ3map8Z6PfrpEieXsnBrqJLtmR25JTYyOue/EK0hRKsIiFgdCRwd1Rr/8NBlOtW1kne8ppimW
A+3st1QdvzlIV45JMdivjo8cJY2HeBOM4bObj58J4X2rrCjkGkEEZsCKW6oJ7fBSZf7OdM56RnDh
JvROu0VyVn5TXpzGZaOkMhTxijUnBr7BeCajHtV7BHexcHPjds7rBCTf/qxZkJfs7r9T2tU7Zxup
e9Nuu7Poqvbs4k6cezda017VrP0oDm7MfPpsLatcWfUA2NumPntXX7LbgtvlhceIQ2+7/xUoktgW
nYeaKp7pdp9ss92MiSKXD5xi3TmIQNsANR5Oq9ehraiwFj2hO2boGStEv+6DyxJ4S7N8fKdQQLyl
STX/FlNVPgoTIYbX9dYFYUfGQtSX4O2GR8v5kL44RovtE90fbfCIHFeI7lFpGmIX9kZ9MAImwHXp
iPy+y0e0RGC2Ctov9NRnIPDHItep1zUirJ0FBYtOOyEsm6ZS5MG5tUQHy/ahK7md8KZCcRm07gHN
7cdAJLuJqnTIHas9kQvOkZJCgrDVxTHPtaDkuw+h3aNIP/QI77aIvdixdB6uA1SJj8qs8hWn+mlX
hynVV2DtpzgxoyWyCRCfgQHHhU9Z/ITUhgawRBRkARCt/el3IUCbZxnAiNlsBLd65CCuozTYBojt
fik4VsbxGaGTGLJ1OyTls3Jlhf6wAQtZ9lQyrxxXiS0uAtM/xn4GfZczW9xkU0sBBIbLBLWN69wn
XsdeScZDxzTxuwXGP/cyTdJV5A7+b6/0kaj16HZCGNFtWMzumV5xoJ8kKR90IWiM7QNQyS6dPgOU
qYfKwE5YZ8CHg4MdJ0yH9GlAOAUgNehj19QIIcKgcjd0juuFRTkQbwQFsDEFzU2LchUoPkVuEOXe
xTMLJCXGIKhNRM3HScXc1kK9Aj5ScVzl/NIICfkcD7/IFCk+A3Pszszg4VMBrrUN1Fwdqjkb2c8S
hpKaG7RJXGrnqAhfWnbRHIK+TFY9g9EzFZnUN7RDxz5kEaYZu9HBrbL2MDQaM4CXouUYhTNs/ayI
zmVYBh/DAKrXuJS2ecXY7OKM00w1VCPlFTAch1kPYodlY+Dw6nKeCRjR4gkN5ZhFcwo87Ku3xpHz
emQtXLhpMp68BKMiJyKXynqODxQmwG7aVoLSiLa0704YY7KUbVW9AlcXl7FF9lEltK0r4o/Wng3X
O1vU6HZlr09jj5iSUFE8MwUzybUjFw4sdy+eFT/Epgq3ZpnCxxXWG0KaPl1mbIa+3YQ7FLPVttSh
te9q2iFDGdnpoopc+WDTwXyaUMxx7zfZUvEcge3Qta2pvMZh5YLkG6O70EQIv/CQp+dQIj5lSC6e
u+Barya0O4Hf+G28Dnpb3wpayt4jvr9M/YGpOGXzrOqQGI8p6Q9W4afrlojgdR1E9YrsyWiZO6Aa
EclsJFqx5oLXPzhI21fkZ8IjRon6bKnMYB5I9S5CuL2kxrQ/DhZ10CrR2b4M/HaTzMH423NCnoWA
HXTL9lMvK7ZyyFVNm4bRDnhS2nSO1thxWJfbJAeqiaYXWr69Jfjw12z2/XqwUVaadjRRJ5p3xk66
6j0WCtoSgdEa4Q6VCIhSNB4R+jfASbF4eGr8pZ25XkQZ9GfvDfEq1Um8VTyBZzOdcRv1ZvcKZZyv
qwxH6Mywujcn3z3ktZ+iJAjL9yzL3wbLBOiMWUPktfstrKY3w6hmrDHSQRveGssaPe8lw8GAhT7n
UZ4cz8lQj1BW40Y9j4OkmfvH5vj/1S38WBX8+XNd8Nf4f76qesKaFHf/sf2uzh/Fd/vnH7r+O//9
U+1//Hw7+q6uVWV/+GJdgkJN91SVTJdv+hS7fyw1+3/95r99//yWx6n+/utfEDCX3fW3RUlV/qEf
2MYY99/NTP9UmvZwrfr9n0rT+L/+XpoWCJOeM2oq7MCXfOfvpWkw1NKXyLWB/67dE+W1hO2vf7H9
f3ctYYOV2R5Ff87VYftfpWn2vwvQEOARx8ZBFBCe+V/v/u5vjlMuHNeR6/Z/v/63si/uqqTs2r/+
5U9pcZBGvLSAVyc9O8CJYP7JjemgY4nodoju6GaZ7mJnzJeDUzQLp9fGmUrxCq6RdbHxO3uRRDzU
C6Pu8h2tQN3JbfOYfqtc+gtc3Pqm5uZfcVymwikMPHrtBTnT/8I++GMP/buT9ucF04ompWc6puuZ
f+7GaeqYgrquie4wkRj3SEgA2kRGCW0joqXbF69qlCC9ZYDryQBM2Cqydv6F2f+P/u3ra0CxL7hi
/OHj+4kE/AdXb4dAqpMesUNG6srbcPbERzFYao/QF56yNbN2JVUXv/zDnfU/fVbXSIQ/vnU+IBFY
vPPrf1zvpH9M1YuTsVWRaKu7uC0T97bDCvXmFK44T6JKtqRIeae5rqNHIm6v5omhsgRtprPvI3QP
s2RTjKV/LyhRzHG7ROUafaf1L2ry/ugIv14ZAsMtX3imS5UCWMsfX2IR2u3U12V+1wVTedISs0oc
tFTQuyjZ1M5UnrXHKOic7SEe/1VS089n/6cLFPieJ1zJs+bJ4Go5/ofPpTWb1PaCtryLk+acmnX8
KDPQ1J64uhsD2vtAJiGwKF0CIbJmq9m3SCZWQZ6kh2yKrdW/+Lyuz84fXs71AbUsW14f8sByeIj/
8eXQqdR79ijmW8GmfqyqucJu5suvLJHW2Qt1BaSQn2dN5xGSH+wpxMtv//fX8JNY80+vQQouic0L
kX+O2vW0VQOISvN27CMf9aRr1m9EmljniBNVvghh5HA8Zpm7Kac5PstYWQ9jqarvqqcWdeVKp34j
NLZT5NM13VMGrbM3BinuPfyzR6dsnSMtsNW+sdyWk5cG+csnDneIC/Jkg5zJFBwSksAH1zWr/c99
R9wZd+b//ka5rP/0eNiStxnYriVNl6b0Py1leTnAn/Va3NJm6hxzNvSz9OpkC8rp3SPXtKgXM5xV
FamPFDDsAr/p30vW2SP5UAIS2ZHbxBTTqSnFQ5S4cj1Sfb2oAkykuePMSLyl/kY/aJ859rw29uAc
ifjT0PqkbiKea589z72K/jkkMBayio6jbd8q8pAm7Eho7gDcFSe7WOILE+N0Qbmv8AgKtPjpjHvG
whdyHjOHJ9SobOcYTEmGXHfgMDEbx6FL1aFvUbkFWeesM1OXr6qIUJH6cUnDe1URCtNk944co1vw
Ie6tDLamo5UTlpGrb/BR7V2UMwd8OOpxCur+99zhsmfkB1waRHQTIyLYBrmYAXQNzCqDYXxyjjSJ
TrXoC7P5OkdD1fDm6soZMCyU9jaFlr0Jc3/cVoHBrZJOkX8/6LLa+6yT9yrAxlDUmBLmLDzIyHsx
kfkid5fbyIzweRh1n3xVLiLBuQyK9TB31jm1av+A7zE9kJ2bbB0llmORxpsMpOiAqHREHy7UVoTD
eJy1YAgnr5kOQfqyF4Gavkt6dc9JOmCgKsORmTvXR2WrluxOabz4pf4u5yw4k21Lo5oxhbhFQ4zU
sV18FFkfHKwhNTZ9l+G9Sq341g+guwsgCiCMPplQHDp3FiXeKyaxU5IZmId1b1V7KLTuqVD2cMGJ
xyrM7vrsWbkCRmitkdR9HB6Lnx+SZo4NMW6ch8bKcEr06J+8lAhWqdFjN2OQPzlMH18YugWUb+cc
mw6xCl3i9VucKmdfpG51R9CoubUd8IqFcmCdYyfrC9rExwoNm6gwluHcVr3iMvx8aCDlYhly4vhM
s0ze9Mr0tmXL2NLTxc6sNUVqN2lkw7o9dnVUvdvhcJMPlgds7CPwoEJ+2WntbmTrMBgSV7KiOTPa
OnLqHmtcp3B7jnNKnNY/NBmlfR1K7kUmVMv0LYvsGNSaJUO5CaSjmnFfGqX9mEtZ31hTRtyU9I1D
nVc5hQlSnhORVMtJ0i6gK1XdleTg7CPHGFbJyPA2lBYu+oS2IW+Iui0kg4edKEA+bhdtcKPK4DLg
FjuVgRp3DUjeKjGokQm5kxGXRADAtYytN3giFGvmhDWkL4AUVx2CtKWUZgw+5qWE1yZGvLKYLZei
buRLqxLmB2YQgxxa8k4Chmy3RljOGL5EX/JstZ5gKQ0/iijPLt3oeR+6j1/DNrLWfimLbYQX/C5n
HlvWDVrmn1Ux5jF7Knu0CZHDC0vKfgXhUyx5GD9mFuezMllL23Z4t5uYYWosq+Gr8VsoV2lX+7RD
JwnJPyDg7Ab7A1K5fSLxsXuSjcmDoXHaLUaVcxOaUiL8mKr4I2tY/YyUOZr3qRcCCe3WUghL5pAQ
qWlqolOIAGbrDuH8pEiuWQewB5vxqqRue7O9o3162kyyi26Noov2zE3YC5yyoA+Woxt8n4EDwJcM
pgtPztOawTslEc5XL35qhuewduMnaoVYXpLUGddeN10IuSPS13TrNzBfFkIa4FlSau5rFMsuBwrb
YZdpm1S9xYo5fhFeb/afq5dPrku8Blx+OhdfoUoqQEQyfLdoGkkZuZabEAGQf6GydF4x6+pfRTRW
N6OR+LduURkPEPnTodXC2TRja+9Nr9V7S87gyWHXruekqDeYAfCkUnWA6zatMV40tFemeffk+ZOG
Fp2HFFCCcN+fpWwaRfcE8YAGE1Oi2MX0Y92LFHmQ6kfnwJYjnt2CVT2wq0eRmDfzyC47l4T3Lmqj
cxYiQfTYV2RWGNZ8KCZVbRHjZ6fWx1mWRBP/2jRZ9bM0UAGNQJCa91mRQ9B3yKrH4LXoZP1dU+uo
F14Nq4Je0nyr3ORSajFBWaEcAKE8+hHtpG6Wy02Tz/5NZ/v2XlrC2fmYq5diANq+5iJUSd09TAJt
Z9D4zlowo98UcXHnujo9Dn3n3PvX5zvoPT45SOD6jegwq14iPPW2SDu0LoYHYdp0nczBWpbJ/E08
xHwzTHl1a9q6e0qvh6M0MSQcROotEz6qLaXyBDbZkaGXEFiIDSMoX9eIzZM3oOjos6AlOaVCRKjS
iL3NiF/x/Z5cw0mxGEX6aGpA6UJX5mPBuXPrd2r6KlPDXckxj7xVOmMfXcx+1z6hdeIo3QcqWdWh
9UuaY/siq9qAgU4hL+zQEktyEKp92abTQQSSGozGK1B6NFQxhCq7aRKc6zPaN4IYsrM19jaKwows
tzHSWxw+8BeF/q5I6L6xAPQOmWujq1OOdc49mTyIzHSRyvbXeJAh3MCdh5fcGLuj8LrqNi+ndm1R
dH+1rfLUQ2eYT24i81vMEwToxZM1vOP1a3FMdsn257iHGS65V3ZWfM+hzXhyzf4u2yxatIbrriqH
IlM/S8n30rychUhB3uWkvFuP8/SilOCkXaCn53wyjMNcl+0Vb23OpKEm27bl0fPMUi5tU/lotriQ
2BA4aq6E3Vb7gAf8Jezx5fsMsjfDzw6p0pmUQ6nI2LLpE+ylQMTc9ilP+dwH7GbVTKCJXWt0PNdn
WXBoi1RlX/rA8+7LAIUq9tV1lbpDtMpyrlTv+5lm78Lcz2PmBw+Trd1jjy52yzHIejINDLoZsAu3
neOviNnwmGaH1L+nE/t6Kr5OQzpy3XczHw3efhb796OweGaC3BRvNceKfNE2DXu3QtSRojpvWXmw
PPE3Wiv99XOORG9dv8Ek8i00wClPgOv3l7Tlb2dA3WPkTe1r1EbcgYGPohTDtDwwRsWHJLXcrwDb
9LkJMvKBfGCvPZhSe4RTEUBSc6s+pVT8czlWN3DjGUUQkMFjVPvGrV8lLhzgPKJjt+ZyX4UTq68w
PFJKBnw7aCUGd5J3EmLUWE8KUfQ5DYEskyQbL7pMbrPQVlTeDlcKJ3G8gU5X2RIsZAyvnXCSE8kk
+BFcxWkCh+Ds7aWwuyesveIXcWrGq8mpF7hf2e293dfqu2qEBkOL45wglLp6H9D39hCbbZfggRIJ
nInYQG/PmLDU+MbKgxp4cJ1sH2PZwtfgExva1OY7bGJkI5uM9XGcxVPr1/IC3XE3pc6Tl7vB02SP
/p51dIDu1Lx4yzQ4dZU8ZRXdN2FsLgQHjfXkpsaKex3En/NKZCzdgqaHuhJIW1DkLmyvvjihme1p
uZ/WqkWunBuu8xZ7tT5ZmS83sT3oje2F7pFCoINMnZJDRIK7yos/mEc5ucW41G4npA5LAV0HwQc4
kXWT2soYn3BOoqGHhMZuvka/vtqYIneG0SiN5hPeSsH85F14LgnlK1fdaMtf3HthsMfx1qc3VZz5
zdKlrGnnFYjsSrd2zmgV6t9lULt6Y0xJTE5PINOXfDKvO4A/Yhm1Rrt59Ye4NU5E8Ax4uVNRqJOH
9u0dHaa3qq02oPp3nLZ5m/vLEDXVAkXLbeHbh0kX/UH4ejxrF8evSHN1k4bmt0oIGEEvQnNvXvps
3uwD2Qcroj2hFR6DYukmLGZrt3fEaSJzhG7lOvA+2oGzPNayNm4PWVnK5zwiMY6AoH68Hdo26O9Q
c8YqgOrJVbYlnd98tuBB+X3+2D0BonECcuw52RL7Uq5z/E73OFzCJWITOVCxygRANE3pLJ1gsM5/
Oz/krmr9BcGV4W2d2P1t0fAt77p4KgMxXz/galQuc6yYRk7RRWjwfIti4NERRcWj8/NjqWkl0wqD
ZLU3o5SjlB1bACs/Z4/6utSmBVPKz4+2IeetfOp53gft+qsA49lGNmSIxK7d3ZFs6q8as7DObJrJ
1nI7BoYiUW9J2ugv1nMNq8woxzbMvxhep+aoqDkUED71YqI4JdPMRUe4JEm9fgNqJvE1GBP3N/4D
SoB+zpJ5eR0IyqhPj7ZbOUfX7bNVjuEmhc5LqufuOvBGhSaQrIgd/RUmkP6s+hZzOhJoKv96TOis
zShVzl0mWXbG2u2u5WB10EFadNQqEh9wjzS0vTWk1z3ZDkIrN4h4DONQ/O1lVHXLLzSi+meVlFw1
HV+NZ/VE/ACEl3/AuYEMB4L7DN9chTCMJXpVy4it88/EihBXUnim1KYN5nE3FfHvfvAha9Q47dkO
7rTCSTRYTbkv4iDcsTp4T5EmVTVOejYp3uKC4260M7IwPxhDkGL04Gxl+Hn00FaFuOGZJa4zCIZx
ibrNulRd3z3xsXP9OG3+J3Vnths3sqXrVzkvwEIEyeBweXJWakjNtnxD2LLNeZ759P0xVd3bSmlL
XY2+OAfYwAbKVSYzGLFiDf+AJs0Q+OsmhgaL/EB6k5reNC2NyRD7ItA2fatg1DU1sgUZzm6Nn3w/
dkJkryjGa8bFuoi9lTtRRTgy9n+6mjNd4nguYb74IviRheBDFjXAZGfRzYtjO/MWy+ru2hoi43zQ
DIRKRqZALx8WPMyDHGT/3NmxtUu50alOkm5FD0rdxgV2cPOnnSIhqGBi4eElZ1Lb93WT/rBJvO8Q
MMrXYZ9+0ZKAcpUJJoSzSKZrU0bWfSpieUb9B/1uEjQ/YhR3ctq8V2g6MXInQ7jTwobLljjI/vC9
EKRuTNWQ9kFIuc0OjuKJHQvNAzw/smSL40XxcqMa8A6XJe3Ts3LuWASwGc5caY0gPvOHQAt/2Iap
sHeGssINaI4rR6ckZ5TWXvQ1TDvpGMZNO1bVM/A657YOytggNLBgZulqv2o7KpJl0k8ATPxBgmMz
4+LKHwF5adYEEnKK0I8AfC8YtNYNCjkiTBZFWg4/JMx6+lqCNBEj8WQD2AJuDErLOzNIxJmj2QnM
myE+TFWEU7rQwm/HBo2fwBlfoFIM72Eq7fGRy5nvaVvgqbwuMR5oY30xk1kqIGbE802rY1h9jRGA
mEJM/TzxnexnMnje9XG7lz4aPzm5BVp28+mOk9hleIreTTMk93FOqBBWjkCxLktQXkywiCI+3RJE
mIhGeN3UD6WlgbPQDKRlXsKR1EHF2iBllpxHuGp9E075IpmaB2tu525FpFczWBWlV2DZdECy6iY0
RxJ4pfUVglpJApx+ouxOAXFhHw4rlmnz4JUkOwLa7KbBroOd7unpN3QEOvRujOBwjG6mzIudrtRd
WIXOVVeT8m2OXcJjiUSnowyB8iby2jMK9VDN6eSxvOM+olnY9JxCIG7FDVQLoO3ckt4FYmLOTa/o
W07HQFwJfnTmBedRk8NQDAb4n20m3b2JBMo5PL3iatDhbwLo5R8hSlEiWPEDVIW3NsJSXAtRBXjU
aPGTCsfqLBxM5rpKXdEc026R9qV4mTt9hTH1z43MIEmy19LLXhXVU2JWjBhhkwEdbYfbCLz7uQsh
8NxKe4qaId30pTLPGrhSh2y+d6ALoQc2NyTBHuRfElx79lbtA7fvsYKsCs9fa/ncIqq7vL6NoZVe
Jcwibjq3Q4dsaLurtpk5UNDSnEVhq++GbifnYr74gIW0V4ELfG8SEeibLhK0RUB1iGowN8oAT7YA
jOyBNyeDHlKBxBfUxF3ajMGZLAz32Z5Gejb0yrvMbhGMEghrj/mVNCYJUrZB8s8VHlmRdDZardk3
NvZHzkKVZOWdMxYQqkwVXKlwKp7MoWaLND4MkBosO1V8k4RrRZAaV3TIUMCJ3aT9KYH2mvt2RBeF
Gyfqn1s1qfP42Ks43vOIaXFH2dPcCLBLwV6z7ITvABH+IXdDb5m7yp4ngv4NmlLDlu6RTfMCDaDj
XmIaIje5a9I0gByzh0dSbTN6sGdtVjg7p1TFWYlq2Zlb9usi88SFFF1w38XFdwbQwQUJDUmZiuIL
iPM7cLr6j7owSXsF9b0DuIspNFQF2MLBpaQ6QDFhGO9j3R3ukcKIr1yXxMBCp2CrIrTq0q7TN7np
XNkU1Rduruk/2U/hUwf86fy44z/pic8DodfNf2HTC1c2fWfdQGvv9QBiimz+5iYPr1+60V1h9M/T
3GIW7lCnm4BO0/eJjchS0hWMc+QBF7oqxgtfyzP/Ms70FFpjNxJ1Ph8VvZ3kgUm0DNcQOpgC23JO
xllKi1SI5LdzOIY+a8inK6fX6ycpadoesfxOC5gXBa7mPIkibZ/LPP5kRnOcmb1eIofS0yKpn8dG
unWidBtExJgJZPP1wCneWqotHiTIhrMetvdNnUmOonIbJO3igPqUZCkGdtxRVDCEzK/HIAD2o0WJ
jeeTnzyOpnkHDmJYFCqoy8Wx+Xps3QLLIsvquZMofIul6Zpoa8XDfTm0lEkGzrVIe0Ds9CI0qoUs
plWLCmq46P0sfcyO1dw4fyghCNvlNE7nxP5mQWesvQ0mN396uXdeunxFNMrVFIf6rsrD8eD6Wf/8
8c56reDKmA9RMubGlq0ci30lTj5d2llxZQ5NdG2GvXWhMhHvkAnqvgamLiEQYzAW5IHcTGORQmCq
s08kj997vFJMYC0GW4Y6Haz5bsIV3/fhda0F2h5eRPxym7JLq13R59DJoSOWG5x1ngvMaK4//vVH
96nXm8YVsMAZ0Bu6I4xTm+yx81wQwX5yLcaKXXHM20pXkTW5iltCOiYSRPPABXVjeYVKT/ZbVg5i
O1mZEOnyeVJRQINCVxNS+apBk4dxSltLAEwoay9GfSRkml7AVQbipzzTwoE8vBTh1kelIVlIhKfa
JcDxfFoo5VZ3njaMXyYuKzQeETCVsMldcoxQDbyUlma01HJ0dBd9SBdqkU0NAJ5jIYS5qhiWGeiI
h2PNpEm3f0ZoldFW6adfA9GVDw3km73FDXUeHCfL1txQxraGSWJY8Pd/vLrvfVxHZ40sXUpgESdD
3E7VRtZXKr7WwBigpGIIBlzS8M9oQ0jMEabxB45rwB2NMVhro29+srnmqezrj0tE0h1DKpfNbZwi
IlJUd8DDevUBAkTxNLoJ642SEPOUuZ1pzhPPj3+wnGPMyRPnEAgEQwfTwU9+HaYbW6Ztoqn+AMCC
eINtYbVPcK5H5Y6RW65l1kqFIaJ3wu5olzk0elH40pAoeoHv/Hs0yNsLwyDlM7E2l7YuSCxev4kH
iQdzWZoYgcApoXFqd1MwIoLE5AfGolIivISi41GLpPFFk7GbFugHY1CR2xDvEFGbpqj76oT+4eMl
egMrMBilW8oFaiH4JKe+LGk/+gVlgzjYx5J56GgB6kYAEyC3nkgxXaSoRrnw8yn8ZDccleVPPo5p
KQOBLO4IqZ/eUlLRzETD0ETSsrAfio5GYE4KltEP5qQAuWbKDF7s2oCSvvTxE1lMmqJA0moIRXEg
itWY9f1uCMZ85/h2M/zj48KWIRBJw7LEfGJef7JS1FCXSt186Z63jQFArWzbb4Apq4uANPlgT3HQ
UU9IBY84sX58/Gnegi4MY14bw5YwaMA6nIzdhYU7HMRucDAMf7/UYwp828GSXOo+nllza8QuZXjp
VxoJaMmA8bHzPcphUvSe2U/1z1yX57vp9fuc3OhwJtMu7gPzAKnlKzI0e+lGvz/5zW+hBjyDJ5kA
kMCbnG4Kh+Fw5fgOei3VGIqlMzXt5tgKylCZu2j9xL+IYqwvszlRBL+vdv7UIQTQZfQ3oYq3S2nK
5meO5OJauq37yaZ9e1xc4cwoHMfiMFvyJIT6YACZqGK/6Q+efmHG1ECLIEQeDQzgXPImwoVLBSzE
2WOtbnwSz94GUGp24aAWYc2X5KmFptUk5ZQAt7mueoviOAksWneJI65s1HWXdmOAGvv4e5x4CfDN
qSwMw3LsGXJEOjcvyB/AnyDGSiN12uhGhUm1bAPfNMBv5mhR5fQJj2EUQFaBgLxsLhO7qZZJqZrr
Kmu1tV2kfw/r9MoWm7h2UXgZEHgIbAA7zTxzIPcbznsUqjw/nB6PsKk4b8X9x7/COd1VpjJtGzyZ
pSTZ6Jtc1EZdokAppD0gLF5cuJVeniuzRBSmNu9GqvAF1UyM3maHDh1su/i5jcuHSlJuMbX3EYMC
JHDGMChawdCD4pR7Q7CiBQnh0E0v8yj7GuHNQZ9JxtM3isl8C/qYJo7hlPdOYPS/YgTrro8ZAMMV
pjdWON0O5KE/0XvDYFLMipPxoIZv6aTrX2LQqxAaPXWOwv2wE07FGzqlsdPHEuULoPibsu9wp+wh
BKFZ4R48dDTQiMCxshmVs2YWUUg2pptu8555swPc5TtdRbNCDj1p0B1EBmsbDhFPiER/7djoHkxT
8agR5S6iBthzp9r2LjVJvCZ10M0pgpsyuQugPdr3FPGAmxrQwdpKqSqdppHtNq5EgPwOzapCb+Lf
gatlD8dmsN8UOgy8ocsf9KwQ5xEcl4sGWM6zE+jyKUw9+8wxVYk/FMlaVio9/GQXn54bU5ECSMY9
8FikdM2TQKrcPhsjWYkDVH5wHkNLsaDmzM1U6drtouGTJP50u82BkgtNUIVRH4rTQ0NxO7mdBV3+
2KGr+qrcjqgnp4u0Gii6P97cR5+dk3sULrXLruZ/DsIUr4+opppBzxwk7dDcI6MKi7p7ZOodnDtp
PTynFFlI1aNVuzA0uD4Und3atOvugjz6wYE2g3+kz+r7aDvTR6+xMJd+hUSy8OvtLJ26E2PQZZ9c
rjPO9jQ1A7hrSoOQ9k6NOilX9UqvJeP6gsZ0BG9tWZG5X8CB5JUylyYttC6jObcBTt3bpvnTnVPi
Fu7876a3+r1OoMC2LQb7VWvJfcchffhkaedwfrK0QHfZfHNR4vK2r5d2ciYJvpOXrEu6Pst+btpn
dpxtTJm0Wz8p3LPRdb37ZMb9IRnRIz4QrtIcqyHVhb+UMLvPXD7eXTjiGemz4haSxz//IyLzzMnU
Smh8RzBePfdr6MgSQcPcvsMdOjxnWjucJXo0LW0tYUDYdOS+Gpx8R0R0mZvWuIjmhucRBGXOsKr/
wbId8dfgBjnip04nahCg79CUAkjbz+OGKblWkffF7QvUYZhsL1PayTuasfk5ja/boirI9ybLoVk2
NQfNDz5xXJkztdPPSCYHutecs/BT7KyPHBVWO708HCFSYCOKp86bZ8lJgNrCaOsVFAyQjZ8swxxW
3jzWwRqeTpHlmqeoYrdl2Dbrgh38zPV/6C1SuYpx95JkswalOPU3x7Zm5Rb2jaHT238pAv8Hb+EY
ygK+ySFxrZPw4Mb94GsDWq8x2jPM2g2nhhZuBevIAjsEe+mHKCfvO8KEKIDP/xyk1GcWvO/k+mwD
23GUQ1seOPxJBEa6x8mRWOS0201yT7/opzOFKFD1cBY7qbJ9lQtn26eIc4ZB96XrOqKQrjnGMnQz
79dLA62kTNomVu9df7xEb5M6vo0j4APMGZ19ukLtgGRJUsTTAfcN+Dokt/HxljfNQId9mMfReYvM
BSrURem5n/huvZPl0+gQJgNAy6EYMvTXMcZLVGb1domzox9CCoRBUzwdJxigunDrCePyUgTisc+S
iAZHUxjXRpEHv2KR5CRcabj5eDHexmVYCw44LRsltrdNgrDCy6f1NOdQ2MwvUZEF5ys8oc6FDYou
Nhl2fPzAdxbAdh1pAW838GPR7ZM6qwN4FxWprx1GjVlPAgYvXgyhcH9KfRSHscjNWy2f6da+414i
PjrLV/Fyi75sqr0VWu7jxy903Iyvzy0vxKGdoytcEX2u5f+IsHpoMkNrJsifMI9vbC9wn6sJPKRA
5nnT1PXvpOvcLckdtNhpwK6j92/Gxil+uyam4fR5RYv0VIEQrSai9VBX3rnIAibEYeg8mDTId23f
htuP3/qdNABLTilsaZDi2m+SHNFBvGwc3ThAU4vXU100O60MwFnFaBiUvfeNtmNz7WcRKr+oiXRr
L8u0CzvykmWbE3Jn55YJ5UyEf3xU364r0VS73kfW4DhfcWA63XzyyvNCvl5oXpmWiHC5Y133tD2T
m3EG4S5QBzu2E/wFamPTBWa8DaE0bABgqvOmZxrt+KN6GpA628R+/4TDFCiSvzFYuDqMY/DZkXx7
X/BeTFikDROGtzs5kpBUCpjBlXnogzp6xJTV20Zm2D7UNjIzaCTqN+kQraIKJ5jcs9y9DSwajyDy
5kvZTtbemQeHBg2blWdY9XMLd2OFD1C2/mT93ra3HAFSw+Id6dXap6nA3NvqfYTlDvEREX3EjIVj
XDyFjMUXvBkiFJixnBlV8j0Lo3gFnxBk4ox///hN3gYNh4Wazwpb0LBPOxXMKGWFuI9+OBIgBCoL
P13I8xRAfnrlzQjrj5/3TieTrJr+Kz0CqELOSV6GGAcUpS7RD0buRQLg3TPw5WybF5FJbeyo8x5P
hTPkUjtAy5SZHz/9ndvMEdBO2B26cBkonNxmIUT1Kck4aoMn0ZNvLBCgo+VctW4C6LPp9iBy4wsn
NUNkSymOY1WWNypwYU1nqfY85MW9A+//hmLgs5V550tIMkM+gkG1i4T869hV5UGuRF9bhzAB8nms
z49lXo0k4xOaqfUnud47X4KYY5NTzfcF2dXr540Mik06HeqA7VW0UxhScZ+H+V2a5MCeUwOyZIVX
T8KsaK9MZX9WRrzN0IEZSlpGcxRheHLyKbRKYo5SOOoQa6o9Y0Dk7zInyZ7L2WtARmolx7mDByXi
sZuc7FIfnfvaxZE0intr5+Nv9QlP673NwQtBbrEkPRppnXwBA7ZiYRSWdQDjZj1UUe5TQxuRvynI
5wH+WPZv0wR/G1QcEG/Udm0ZN1sZBBk2AzqkepTIwx+98PvnYZrpQR9v3nc+GKvEUtPTJGicXm4F
yhWab9jOwZTxjBGtTCDfbQq6ZCY1xDIeno/D5WO8GoYJKO/HL/DOdJLLlWa8kvTCgQ+eNuWH3HRD
vHAPTheNt7U/OwdFMTThMT7PVdOcpz6CRxLjhF04DMk2toA5frJv3rnjHXhJRBBTN3E5PC1RGDjk
1kRQv3ZVu6ejm4FfH5ot+r/QB7Rp+uoMPZpsFTApwPvmsNHDm9iK23MjD3CESaoYdS+9/t76SDyg
6xAiOC7bg6UBPyrxacdf0AZS9/HSvXMvkZHNXCyOC525k62FWBDIC9Skr+s5xoHwsm9aXVfnZmHN
U/wZJt+q/7ym/7epx5fhc5XX+e/mlHv8J/X4/yuCMrHk3/OT/2/6qwqfv2f/5+57mn9/RWzmv3th
KGu0Nv6ieU8rCHYp7dN5nvlCUdbgL/7FJQKZUmfYC12PyPk3R1mT/BEHhMgFf5lC3+Y/+5ukrEnz
LziPTGzIS+EIuq71T1jKr68L4AsGbycYUPAkhmTGSe5dNW7Zmaqz7/RJ6it/lJSo/dis4wTPDS9q
6rM/1uj6Jbf7kxVtvI7Xc8eCuANkW6epTDF6OoPUQU+V6ZR397Y7Ggj1daBXFpUMACy6dbvC9U2/
ULANN6I0jR0AE39bj5h7rKTpB/vIgzE9tKGKFgYdrzMjNOCjFe1T6igOKs0/87Yyx+Sbrxnx1sea
84Ah5cxaqtPwbEQ14/tgxr5YypykmPZ5vyRUZXuVBxvpPdo45YBqLCd4e0OZPn382+dC+1/Z7stP
p5FEI91UXFbHYeUfZYXUPQw2aDEDYwGUEDq4g7Wj8XWqGB99/KTXcWJ+0lwFkBByoQoy7JOv6jYi
oXFmpfeZHTZXJKzyzC5h4Xp2Y89iDkV+3uLHtPn4qSeB/eWxNNp1xG9NZvf2SWA30OUcsmBI7ytE
swiYmF8kjYsTH/Nkhul6DEO0R0i2CS4ye3hGm3K4//gVdA7NyRqTBRsGCg0WI+Y3nR4h/LFCdCu9
N8pMv/LLCqaG07gMWNOrHOmqjW/EAJI0x98EYroRQd2euT0bUeAnhWAyqnpNrPVb7Fzjp9iE5TSa
dngW6e60t9wnDwWWTR3000VSjfru45c/3R+kUFRBNCIMm24Ah/J1KuVPrWEkbqjdReILGleMp/co
4H6yNU4P/PwQLl4eMJdcbw5859elFvqxdmehpmmFv5q02BIFtkP0ePw1/+jW+O9dCYfiV3bXVL9+
NZffi9PL4/9J4QrO07+/GM6/T9/joG6+n6hd8B+93AqO/dcccLkU5vznJfK/XAqm9Rcsa13a7F56
+Yws/utOUOovejJMgylMrTlp4q/7+0owxV+K3c5NAnaI1IC04ESn4iPdijk2/CtKkRK5jq7geQP5
J8WgHfN6F2YB8tNNg+9YjuEnovSDF/+SBb4lKNlq+jm2EuoKbFIYfpLbvN79fz93fnmbibuNysHr
54aM2r3eE7CjLQTUBfzPDaKDQFz7xNr/8T3euYRen4GXR+FYBhwDaAhTmpODlk6QGNsG69au6O19
YrSPLjJ8G32aGObr2vXHTzvpLh4XdB7bcvtzwb5pJvQlTa+oGYCV2B3tCluioQ+sdIVTRrgp+r5f
Iq4DtsvK7z5+8Ds/k84A1SB9NSBual7xP+6bsJfG7E3Ll3QwzA5qS/xurXRch9Ek13VS55/Er/ee
R8aiU14YkOeODao/nlfBEQ28GNJYGiTpgN4UV+/Kr6buxkKnzN2gh9qkn+yaOeN9vVtpGzHy0tmw
HJzTWqK2Grjtvao2HdYq+E7ABnVy+ZnWw+lTSI4YHXCxIfXA2TgdA9EJQti2svuNcmYr9aIJdmUU
WZ9UZqcnYE7BdBI6rm2SJPoor79XYNZaRit4mEUAM5gQyRB+iQrUwRcAKcUnidh7D0NlhYbhfBW8
2ZVNAC7Zs8CRCI8GrxUMD76OlJMR6p9kPe+sHUhZEzrBPHx1juXyH7uiMKIsC1Hy2miufQCvUSEy
6w6fbL13H0JWRdyigU7Yer107GhmD3WDOZphPhsm/gD+5DmfhI33loxuJatFVEQH4+QhRuAllu/w
S6RjddtimpAsdfOLBEGLzccnd06U/tjVJORz44DEzUKHhzLvJAZb+tijepsAP1/DhPvkyJz85cBr
5ptFMImhxODbn/zlPc05TIzSeAMKowZTFQqvujWsSDY3eYpp4m5oaK8vs8mLFL5cWOw9guH3htuP
f+PJPTO/BqXp3KSaC1k4668/mYb6oDMhU7ppRB9TbudeiZpOiAgP1kGxU+zsLDC+DR2qRP9s6x+f
TNjXkWWSyDOdtqzUNBpJNbXJBm5Wsh2hSm7GCI/Uis11/89/JGGDW34GDMkj3PWPzQ85MTOg1WI3
GWACqPl19cz11J5Bqpu2k562t3HptJ90oN5b2flIW8RhSk9zvpD+eKgX6QKHhgpr+1CihtjaTfOl
Q1v9LLMaXMYGX2+xNupy49c//LHEXwvwMuUq35Mk4uS5usizWBTpBt255k6zbMgAQZY91Ulfbvu6
RWRCT8wvHz/05OQbCq4wXViabXPWT8by+qFmr5t25sp0U44S8krj9MnK6EOj++TUnBz+l+eQZc1F
K5NM8zQ4h57b15inbkTre5cq7szrQrcV3JAx/+T0n34/pMksuvrgdFlLduh8z/7x/aBFWdCmW3x3
mmXzLfwE8Dn35PkL/ggvOEfScyAYozJgzUJn82/94wFGa2JeTnth2zUBHA8xTtm+C2KBWBKQXDT1
4w5FebgXKE3aeUTdBhcVjjEBVmaLXvr45SX4ogCvN3FYtosxdBdD5LtfzUaZkAaDeprd5GqgXh2F
uY8lPXZ/iykv7ScAdO0+wWTEXxrOMCC8atR4axpd+FgA9LSXhZalu6jHHXlZx5Wxb6eqVpfo5mhw
BWDYoiwSwvtINav/Yvs2Ni1hoQe3Wewyt62V9uQNo3klo0Y9Y3tj/xSdyG5AzbUo/0LSegpj5TcA
9Qz0wpGMVBWEPNyrlkHtYwBRlLzJymrycdcEeY1Hno+czDql7LzjEHtXbV1N9apWTtPBso5RErYm
Y9ao7Ux3WRudf6aaWqE7IJsQsTKJWc0O2Vl0ybXYtUGKANVbD045WEslfZafGmEwd9nR/MB2tfEH
FDb9a5BQCy7GTKbJAowLDoGmr5f7iNA+4kjcKEA9bZsX2Pr5yHXb0Bm++qFXp3ifiuSmtK0CDnqJ
/RTYHvA1Ca7F3s5rLN9YlE6PGG5V1rMqKGOUdseAAt1f8pwce8/eru+9GIxjFjLNX7kjUkyLpML0
HGsEKxp2Hn/A0MWlbEwM3E7IT9LkzPY15ElLq9HiTZ84xU8PmNgBzpLQN8ZIP+JMi4vkskBY07hG
Y76/hn+MjUPvw767aMMpG4j80D4X/Vhl2c50WvlzCq28RgwdefZh1I1vugx7zA4CxidomUKVQpEl
CxCnB7JWrBC9xOQPvw5E9mOF+yCs167HutAxMNy2YEfddnFc4W2KieFvgF+FA+nfybJlQP745Nlh
rp/ZuV9E12hSDOelmbjaFiIYuZ6uhvSJpE8a21yGUb1B1USrd4lvogI69kGKvJBV84aD0YOeqyc8
qpqZebJq63FEmqUt8SZrJhzu89hKylWVl5rAn1bp8GPTsn1G9lzib8BwKVsORqefF5Ye2JtCtrGE
R9CKG14ngiQo6hbApdcyXOnrUmKhYU0uDiYlpCwMDgq65QNw7sOU0eJfwvMYv+GQUtBm9+2hXpse
goYXsTc2xVYLS/yKNDywt+hz2fUqlarO1z4D+XRjQCL3zjCvaJqFLqfav8FzyjNXIy3qPSsxRuuY
LPUc70oXxfe8xdLbCVTyID1XoRGY1SLbe3Jky83yE2o55YxIEVR1e0KKEdgIZGP3hlY0fpndQoND
BmixqUto82gTeNQQpgFCz6whq6FVVOBPNonG/1FVyLyv0jJR5gYiho6fd4Lt2zYdrCa7d828RYqi
iBtnbU4drG7ROLJfBRV2JIsgsfuv4AHtaamMoP0iUdZQD70q7McwRDRrExvx+FNzG6XjcS8a86yG
FFSDvxzyeoFbVL0fSlupZVSDkPdQDG/OfPpt9Gtsq/qSEN/iVQdG/WfoqcxYjSqxNLj7sdUSuVD6
WNpla6IV3BagCZxkmr6YZP4XWSmw6laZHjiosqKegQ678M1NL9K8WWZWmWyrcdSCteryEQUFSzP9
jVsE7e++GzS5RM42vvJ0hZCOqpPpV1Fm/Gum3qrHQqayXTp5xhYoagMbKNtugu+dG+S3nR3icyBx
UQENlcNsOo+tGYOfYzw5olFiVVixFWDytggKobzve67WIesRptTK2Ei7C0ti/r6YCtC++xqt+F3q
DNJbM0MB0A+JTyTLWLeys6Y/brU6LWHqTTCL/bjt9JWOjQiywdivtKskSD19rQemd22ZdfLcxQMu
NKPNv1aKiGF2OcVA65CwaQxuqUb9aoWl2Rdgt9j5CKS67lorgUJhnzEV3ZpvEfDPxywMlk7V4WSa
9K2F7G/YoeEvuQesnSzdWG3RsJDotOWQy1Ehq7ERnEbiUdqgoN/XqGPHaYSEuj0oDyWiLPtaVKqC
mIEG0lK1jQYfyGWE1DXhD8TCf1Ir9NhkeeKQgr5aZAhpbY0pwWoxJ8NAJLa8hTaJQW2eCDwESV3A
/MxNlmWWeCiB2xS1rCyI6UtakoJ3wpT3HLJ6V2xdbAhmlHK394AjXrSkYwSGfN0q93uG0WmtUned
pelP9L+QWMtRneCT/1RtPd31evxbd2x6n7D/QucuKdscBIX4ih7VCizcV/wSdkB8bpWf50tR1vVi
dKLoEq93FHAm3GWdBKAweg6o/5cXZVCN5+PsxpeHHK2RW25pKw0GR9/szVnazortLXCwfAn6tbqo
sNd7hOgcrMw4vUZUzV/DBvcWcV2hy9WFwGbwsUJTHutSHGzqfTTyndrM32jFNJ5J2KAHbBK6i34s
pnpdBwS+ZR3NptRCcebxRSt/GaUsflp12g7rCH+O+wqi1T61R2dRp1R3CJMk47a2JGpBYFCf6ynX
J347e22B24B+N+F/cWumBnls6I73IebSKAwXNLwifsi27XqxlW4WHcwSBTqzlt/c2LMvQCJ0B/Tp
Q39JfyX86hc+CgmSYfShRMRfI5/q03DZN435s7RSGiRwkzxxXyHhB67cjBFc6bvxu6dwFBnVrdWC
RY87uNgaPloYpt41jsDVqR70WxhMCn6QN5ZnVmfYt3bYG6g31NYKwMW4FqhAI28tVtPArQQiNYfR
JvGxXQPSqH54pLLRkuGlNy6deFZSmbpKrFVsoECX8X/aCjkB/ZtRG+ICFRfMiBl0p7vSrjkNeV9f
A5zSV/bYoNZP8vMjgjHZPzbp2Btr0NyYfnttnkTLQqAWOOn1sB+H6Veu7Had91pz6dEBgNiUqi+d
L8KfqLeoX3XnNBggxyQWbZA/DszVbwaHdsh8RNhukQDx2/kooDKUNRAOEt3cuTfFb8cPvw1uZtzo
GLKC5h93pEfJWmpS+63hkXCRu14520p/DZyy+gLWF7fettnLkhH7Ika/ijDlT9VVH2dnEaaXS7SE
ypuy6fG4cFpsUHrfTfFIcH53A/CGcvSQ50PsZR039rRGGqFeQWifcKJH9+s+dk1M3pHUWjN667ch
0MelAM/3C7A5RrkFxsBSlDoPltmtFfY7V0wHR8NUdIGikr0vVY4cvu9Z1q86GDOuUWhqcBihtnxH
XzbpZgv7fk1WKhYWEueb0ercdd8LkEm6sek9MBamHuprGKsJ7ogV/j8ORKUzeC1GsIRjUOy9KeXI
ymLYlNg0rbrWcldx6ylUe2qh/zBNz1q6wfDotVZ8V+Q10nB+4Y77UqAZ4noCrZvey54MzE/uG7B9
F06ExTasW+s6ahEdzPD0ukX8AEtiSnkcOMJGdvGS7PYQTqh/A2NkU6VOH1+Y3GkLuyrafQFXeIvf
Sb+yJgy0htEgpKiGIwd2X+009NhjbKjWTteNS35zsBnwpMftp67JVxokxms7XaJXMmLcmLbZHvx6
fSAJrJYqTWuMOpTFh0vRLCa51urliPX5dYSEzKNZ1IOxMOKwxPHeSlDBL1BOQssBbdWxG4t1mnCh
b6ZJ9w90cydcMI0xtRdu1CFmpOcjUaNxpn3PV9oErgy0JUlgwTka7U3TkQUuqixBo7yf9CBZKkvz
JtTt+4A6hDncTaRIyHfA3NVzKvMuPE9x6DbODIvr9BLprabBurPs+gsjdSzkgSCYkLHIzFjT/i3r
tVPm5B9OzJUX5pq8NwMNk0KHxHZR2oHvL9GZmXoErMSUbqawRFUQ9T59nAXnUVzmN7SRFTUH7KXy
aj2mFsPfHpDMrN6D55LrVMG9BUuwvSmFWcDX037B24T0NqJ4btSuWNat0jaGkae8ht88uOQ4v8rc
bbErRcnqFunyep2HtTj0ZvTUGtLEJio+hEjrIWgUSC5p0rKl7Tu4dvZYjLWLyilwn0LWpEUOKUBE
zm9JuBaj7w5PU9wiOyGgs26Hfow3A5dsskS9JKPeLLjHS+rXLNQ0dCznQGvR8MAUxD7LAnmZTdEX
X0McIfCRN8qMaG2R/OyToLAvbVH6F52WtXdo4DnZ1pymFtZ1GiB5j75GF1cZnoVWES4ZW4f1NYq8
xUXYmvGaw6Nfw/lxrLVVWCVif8JHvgRs0kVo1taVGjAQ0lS16zRSuynyBX4Soe9fU1EhWf8f7J3J
cqTKuqVfpezMOeb0MKhJQDRShFJdKtVMsEylBDg4ndM4PP39wu65VnVqUnbn1/Zkb9tKZTSA/81a
6wNnvmM8058gN64EKi61vJdAFIdOt0c3XO1PKBjrL9+tCroSh+7IJy3mynEhOY/nU5gyB+oOfAK/
2DWIHqIKTijYDni2D1tcKW+3IBJ3d3mNn3PPvdDcUBqGR3fooYe3fotFXxaXQUafzpbHsJPjO69Z
lbMz9ZxX8KDK+RSW1muzkphU2tb8I8oi8UDsYrPXZIgQe2L+BGzN7zvbV/eIm8xfrqxfTNoIeoLq
1+5CVLuXeYHuTowrZoRifmI7chMupVUma5vz2cKYEjd2k69J2bTviG+u5yZEb7uOCNgrbHt7zELG
S5iXN5xEKIJPbj4FCdFfbdI0ynmleCh/jvUE2WUgKMXsCmvMu70csno5xtrkPyMFOPp6Y+fwMDNS
B66V/QcnI1zDhiSmiGcplZSiwAjBatR2fm9Ek91EQ9C/LV0vikSasXnBWyH4WKELJZi8s2eIgTPp
kUFGmkeowmDf2cAnChcKLnFH1ovdrMLsSA6KymRWakiXSbxdk4Se6zYYTLLU8+9V2y9MmLxDXoFU
wsghd75LGHDZEGWLx3zpDhFS2XKGU4pdLaO2bEPTXyMkOX8CJX6SErx8lXNZnsi2etXXtHloLBkw
dtHNHKRVSERIQ83x1cXDNfOzgF1yNyjTmRcxDFC7fAJXmQM372CTvdcxjwkSc0kTQ3RbRH9Cs2ZA
PgNwpLttFPaIScdfD/kskLOFjRL3mcszOY3K9iuQQMg6O7fugMxH6pZYQeuxr6+9A8lD6zsQO0U1
ThHxI1NxNh+ZqzVqjynZfykLS9NWUN19iCj3UqnW+svRxED2WbT+WvxZPLt2F+4mBkbLHuFYXAPq
RexAtlE7H4VlE2W5ySa6h8wFirwb3XNWuNBVi2IDZxk2DiyKKULv3MnNSrvGIoY23gokEhYfByFA
elwJfjXaiQnz4ttPVAn2hegSxxw8f3OdtJpnYs/XKRh/TVFOqY+2M7jVOgxevaICKFhMfTDzxI6m
YU+uK8IVPzdNk84bwc4hcV/5gQukXshKV+rOAaZs7fDPNfCPyQn/PblUlEnZDe1DBqnCsBVybEHx
ZNsyVdu6zulib+Kz1DzUU6wDAVEpmMcXMvEm9VPGoqYI7YQzEWEKfTMNSMPJ9zw9CMwN+0g/LUZi
7HRIsQLS3c0YHgj0sL+tSIBP2fSIR8TXYR/siHYvAL9XtSDqzMxSU99Rf6V977VHRgrVFVAsA7Gv
w7D7ztgTL2k2qxpIOPOmO9JZootcV9pgKUOe6hFGtIfY3Sp0KVz2DxYRYoZIkAlL9dIPtBLUcma8
xCYHAwNklp0Ys166QkfSnBTZ7MEmAzpKImS/uclALA9cVm/a3hjYzMBgFz2SSeZO8EEz38yHsCJk
hJ/zgaVygG/H1iAMpZMxBZX7EIcwLZetYPVBytEVlYM0KSKuaUo8svexUI29e4V7rHlzQ34fJp4N
ps5E9Wj7lxbzSswcKpwec44qi0GMocHzeNQawNdhXVGD1qF17us1lPtwGLtuNxTt8LOuNUjuwFhM
qkJYs3/mq29uN3kljQejv5mJtluXfhq3QXcvpODQROnME4kMGEhbfcm0Iq3QexSUWLP6IIuv5wFq
ZjUnZp78b7fL/bceLRX2ny4GJmzXaL7IeW0nPyEVYL3zyNa0ScRwe0zt4aYSMMT5H35j8N0WRAfs
slnn774zRt/aNdsVx9aYg2sBOk8k3qf1uMZVQeO36sDDgM5CkPQ0p+/2bbAwsyWQbQQ+gwurPBBh
674Rv074ZBdYwj8FfTNQI2L/IPxWeMwdKjGtF3/s7fE6BGO6kXVbPu+ZbM33+bqaKLGi2CjyDS0r
Snt0icyrfWWI/6Mq4rZvCJI9EvsR9zfN1Oc+E7/aeyzAlrk36HbrbZfPRXP0UY8TKmx60j3s1qrC
h9CX7pBYDLfqPbFX7KQIrL2ChJwiELvaDdaPMCz9F95z/FxGK+7D3nHzIDFlPAy3zTTztjAsrByc
YVd5Zzh+FW68avTeRF/Q1Y+0sW948izi+rLAAfhupuA5ks7Kr8qRVhBvZo8rpjEJ9auOnelXKQYS
woJ4bLw/K2ZK90dkERx7R9Xr9jtJVsiXsSe7BEwzY5FcMKF7l7FjRE5ur99GZucy+vLSXhdCg3jq
nTNpti5/BSAL0s43wB7fVKmWjhJBXLTekiAzod0/5FUAbeAc4zJUnJmo8Zd2D9kPiN9u9lkjjqey
4mMNEpK3Wis/ta2PdJDpG5SAZKmQoz9EHMaIaBm70013FS27I4hrSeurgnq/xltFDNwEuZIkBWr7
tBEQl9JuEC7hjq1W6pXgSTJM2ysN8JhX/RwmU2zqLGVlqO0kYK7Xwf8U0ZxWVT9RcfOw5p2PZIcS
JlGX4a1GlG4nc3WFqtZsi2V2VjhH+n3W17l5m7ve3mAUV5Fk8kirmZKgx4TasRZZ7AEdzkS/D1k3
xKnnzcGxcBe3fR09uVB/YJYpufxl45CwKtoC/NRSbOSjYf/b953dtb85Ryb3TKZG+3e28x5MVVTS
p62LxdKFkTACBlfntPemo6pF8awjzPVD5eavzA6G7Ec1RYpit11js29cARjZp++x4OWyx2dMMOf9
V+VpYnlDSMQ+8kXlxu9kyLNIrXpbU1/5XgMgj3dU3AaNnF6lZDySkDDpkZrEsVimliVH8sXXdXNv
Z5V5JO+H127rfiuuRvAoz6KR2ZXv/XT9jmREYEnma5x9HJyktbW7uVyJ8s/qzLw6xPd4Z5xkBOtk
tmniiycZ3PBQK8Jby3dNuC/nOZxJfCJ04GGq2vyJuS8xcbvCaMs6iC5zAEnmUR5zTRHlBKurjR3M
BUhm3jKcVfkF4ao3PXjMFKpjEGYWWeuWB4ipa4L1NyHkRNlwKYmAkRkKgb2Xy/BbLpPNxJnZRkxc
fcRxgZ50Drx05joRt4T29GAVgrCCA68rSuzFDtiGi1HCJ2jdJiLkN3fLJqmz3KhTxy05QghXXXPC
xGe+KbtLjzMGfttjuRjXfJRN3gGh62xhUnQdTbuvCJ12yTsmOBMzKNjP+q9DvslKobOCv2SWaWke
sNdkWxJTlyZhf148RxvlU4r5iWRbIm2GgTzBviu+0Bddoautq58x0COm99bQft48WBkgqYhe35D1
tse2CQjiHAGb6qOzqRAKb0jOVGq3pK7uQF3K8iZYxirNGmLiz9oGh77TYnMflNd5z+CZwyqxhZr+
xjkipvPG5qzcrTC3Hzp3Xjh/SQV59miGf/tO0cq7tdjyb1cAQ9kR7dVZT2B+gycowzZ/bNRx/L66
5Cw9ME5dntfY6YPbLgr67RzDFslP80oPeZmswqsO9Sja+Oi64dRyrNTbAiAON6R/31dl/WzycLYP
2l0FOccORo/4OhKimSbkPZbZ9JcZGR34NhRbdDQDAxI4BWBbf2TFlNPKc6XNiV9vYL6LZvO9RHN1
3286G35QhxEYSbL80Bz7romwpok1WC4TAEArQSvkv5duaXV0rrSye5vgRrGLaGW5J3uZfVK6TGcF
OqTbbeSirrfRMBTzweRe8Zz3MSdz3AjqR2tUTMl7y2tTvVGd7ps+r156LeGXgbkZKFImAVQNeW3N
NMeGm1Khbfvb5UavSV6IrEwwS/llm3pBZjVnnqmV84OumK2IYFQ7cqPb7oGoAPUt8lgUKapYv+ay
BPF3GBwxqxQTvbJvqlXW9cGfyO5IAlIru3zHj6v5hIublxp0Odj5i9tIin45zqHBeUO0X2LaHoZI
WJZ9+9xMdr3sB5ge7D/WzJ0IE1yGLemdJn9TTYTpN1YsqXcxl+p8xhRFmx0ygfDgWfhVTVs+6RpW
qS8/YrN1djr0Tfyh1ETtIsBgFftxYF9CeQZVpOamy8rlR07eKTUwyQfiPGKcIdDY24IvfxM+EDr+
W6aZGKYRuPSEzNvd3F7AAg7V7biyM01d4Zo/ntrkmUVexQ5NV+KsyNjmll9M/04+aEgDPTO3pixc
ihebNMjmR1ywt2Y/UK1HvhK2NxkXbbC3mRyGaWzp7VSOdcAqP2v9NSn6Lbb2k1Jhfhl4I1TXrqfl
jmJ4INbOL7ritje+q44bPDpJ9DoxxkdDeDMIkc1m6r+Ijg5acybi9iBT+sNZFBtgdh+M2Zn2MEdh
xWnhw5rq7aUlrU3cxtKLllsvowG92aKQ6jDHSTzsSR6dor2OMKfeXvffiD4l41EvaJn2GRGS0io0
iId9McJ82vveou3dTLLuaamX5ktoBzVjgZwT3l9fSBKKuw4CFLCA9rT4ORXyAKD6ktE/5xR4E9/Y
TAh4eyKf0GOU6lNkH1p2t5o7tacAzxpvrfY1ZGUr4SEn3rI+uyaxVc2W3ypW3X/WODfVnnDKloGW
Hq/1F1MYtScvLbDvSg7H7oCCFbLEwNn75ARLEwEooHJLrbVvAhI+3SLelTEPc05/ghsf6rnjiiTg
obff2dU6PwcMsU+uANx8CjY/qhJN6J3FibX5bTrKSo1PAxUOe7NMWV/bGjTeCYu6f1M3vfOLogTZ
ds2xrlISVrIXr3XWKuWzvjakW8XD4ZrqNCWjm3nrPqqcNTtNZiaVtyaNTt0wpW8ZFkZEJOpTxfX2
GrJ9X3dSM0TaI+oAgTCKmrxYVdtF9Vziz2PFDxVxIfI78LfhsC2BX//GmZiNjz7pdpespBO5TFgp
84SIZZ9+znJKc4UH+R9NZewxvRaT2U3feawQemrI+eDA4gmefTnE9xOQzmVfO55+AmmwEkHc1R05
pHVH1jv7xs5lcx0sPytbrMuxEKPv3w6WF2UnC3VgjMlt4SVS3mAFoHqCxkggqYuB2t6W7r7qCTg+
bDmd/I+5hsWdEltA3igLElcCJJ9Ut58sYzNyXf2oJTK3IaamzobwGE6Z7j+6viIMM1ENEwmC4Bno
vCEJ0B+mmMMp4XNkYS/D9polPPXgWjPpfZLsI39ufHvg0qrVsbyLH3DP7mHMhD/WOifKNw7Wloku
+UeIZfxMTceSiC33BoJpGLDZ95kA7d11IXyHAjv800deJdmXgr7YGaMIJvdr2f7OQVi3pwbFT5ys
dTfJ48xJ2t86tcVYfIPL7t9ueeGJj8wutH2xCn/yVyZ2GZljXgc+51e4OQyJLwiMjUm9jgidX2Gh
qESgyedmrHdwPrWXLKGi/7KdUi3nYltVvJsh3UwH0CoAmjrTOvOtqWjz9uG0Fcsp4EybFUIbz/nK
CJElh7xwq27nE2gib+DHLyIhvU1+uvXCgpQkTx+psgmG4LxQrP2t/KUe0rIHEbaryWcIHyeQr/5z
qJel3q2Aq0ndM0H1NSORcFlH0IfdgkdyvsbBcv+y4GQGM4B56E+oVCaw7KYfJrAvWxgkpe8vt4MZ
nOlpcWbzzuqvqPfQOaAH63nuGeGLwvvWVWVZP7il6hdtZvFS+MHyEY6l/wA8mjgWa566P4iZoEYs
bkiA+eL76nEmZ+BKYesX9gNkOBdpSLrnSu48q7Nd6djmOxjklb8EV1jfyNx3ln1j2IvfSfp1frCt
sc6z2fA+KMOYN7TQedSFUSeFE3Ib8pe5mdUbiZP8q0XXh/R6iGBwkzluClYRQz+JpCKopdzbfODB
ZQ0tGR2A9thAe92INCS0YtBPiBNkNuqakpTbOI51nvRq0jz/+mojuMeZ5ISr2/fqfcfUH06j6yBR
Il5qTKLFzWUSWI7bUFOHPIZJVs3Dk8hzqPe0YBx0ZdGb+IJqO7DTvCK35UTRnL0xaNBUBRV4nH2A
oPBv4GNe1jxaWlpj0i33bkU0/yFA1vVbK7uHcomHs99ZkLQGWFiL36+nGiz6dtZFW417EtgpJyyA
1SxJ15kYqNUhCJdtfbg4563OPCb2C+6knBG7SoU3e0+xhYsuUV7cnPn2ZZxYRc65XcHY+FtWGuJK
a1PTAmBqti6py5ik9pBptZU0JePBpJypwpOt7hWvmmqOEdbG93SWnk3d2zhlhhR/4k/fFACG/KPV
sMxMamfq7oNRbEESoj+M+PVVbae2BFECRqzqw8QaIvb5ZGn0l4Wwqz4VUV18RqE2inJ6ql5DvVLl
D7UGZ60lW81EDtK5A8NgfYLP7F/QRgBOybyq/rY91DKHsY8Y1C3G5yvT/rr+wBQcO/dIcJlD87KI
7AIPUO1QBOhy5/hW8GBmKsC0adrlY2Ic4SQRldPT2C21v2vDqM8ZrLtORzaY8kEr0PA8zHkT/BjZ
Xf7iMkYXs8ilpRHMTZ/velazDBDU4P70vKG1WRNzSfJoHxda7KBtHtx4NAyu6uha0tSIBnd9IOa3
jO6/Jfe9y/V1X6rvi3kaDfqwigvMIbjuUAbe+kmcgf8YupX73vs16xppZRQ/MTPW+2oznbfP8+Y3
E83wploms77OReT/XgIv/wqZgTY7vx29SzYJkp+6unaehAnr4r7peovR4cTNlUoGbp940isXOvpW
0nLmKvj0gXJZD0PsjvauslFDnTyZBd8RpDeVWDDNDqQ6dIigtrmlDFud8i4wJYN6zaMBPLiy7Ox2
KomF+wi0OzBMzyR+7byr8NzKVrM5V1Wml53dQyV57DdLhPcG9As/o3mNu8zPsP8r0t+cC4uTcEvt
SkNb6zBhc696c19Rx3f+XVT5nkChAq5hh6qYImPYxvLb4RaedzwBiZJAJTN2B3RdkXUzQH/mO9Yl
4xmVe3OUkokvTpL2e046xWTrzocBgKegKePEkaFzKST5moc1LpyHVtniO7YrHHJ6XqHKO7lu77BE
kkueE23y7auqeoEjx+MdJon+y3E2oaawsDDsRoKCr4D6zW6QG4xy+AlGyGtJWPdz9+/g1bK/bNcJ
9HdZSlF+9lFfVnulimpIRq81VVKruPzDehSc/LRMhFa1ORXwLqxnxFdFbFa46ms/pmpa5F2P+Eki
MxVt+eJMQUF1oAt/O4ZdkTufqAvmaV8yn9te+Y0r1E1haHMyXH/sBZQgd2lbGmQ5bRsp9CrTqA5A
siI/tep6XKFpK716J94Hs8DZ7yIQUHFomPxrUEu3ys9pNYCG4W0E8BHzz057EOj31lBwQzDfY//G
1qaYEl8wu0emkAWvGLOV/x6TvrZddEWGK1qLEAa9ROeDJbJZSAgG/FESwYv66lk7zXjWGQSKtAJn
x8i4m65w18mS+Ym1n1+lIgzW6rRxnZGCXhqrTjFyIVz1AqgmO4JC5owsylzUFP0NHI3epQ6lU5NO
XiRYe0O0g0ipe6gbdU7B99HX4bad5jgXw69ZgO25p8LBhyU5ydSn3CBC3So8qsOdVRtYFHdrXbZs
QO2qNV1GZ9ZGW+rnc85+s6o7Zx/Rs0cXBWAyPyHUa5uLBeCQUYqv1zYjCMUawbVOI7JBSqUIM00X
CAv2ShyJHNQChd81zbJocg5JGOo89w7s6aSXzOOylj5VhNW0iCwCvrLPwuvleAtDQGtYV2YhIDYf
TPNJLTIPh8H48r0n/ao6TB0EuJPhAgFVhlQkHVlBMbG3zPBbbA2Z0zbKmHC/INZR55hMVYUiblmY
/geeIeGnXYblrYSCNN2tjdNOJ/R+RO83y5ahNDVlK5zjWgn/Tea5+625ilXSA28xad469XUpOQNt
5nvV7HgE5+HAw8rq66eOWxEwDqraJTUboQ0X0OfylcvXDMeMJctXHagyOxNwN6PNXHXD6Lem4cOh
HYBY4D0GEbcUkppELp5HpJlHl/lbmTzyUlJ9wigpEEAXgkNEsPS3VMf5Uc5cJz88eCOSrjYbXxGy
IXxzZcU6nLjxMj/BnYgYy1p8u5wdUk1//AlUKNKlrQvQUhSgmRh0NPMt0KQgyhOcbaE+bU7nW1TA
c9mEj6hSFGOJzXM/M+a+ci+k5wnmOw0fMKOMvNxnRaNRwYqm8pGQ1qi6ulQKNF4HL5zDt6J0kShI
hRjg0FcwFxhEB91869dxsx6CvA3bw8ioRN0CxJPNKfN4O2mnqprD3qrkktpm1TEDukkSg5ibNdb7
2F+t6RiOGAbOyAo7kRTbCB5SBWuDQMiZWF2O+bDExyxGXvVOPAQVDP3POpycVYnijDi7cdICoFvH
5qSEac9+Kdr2qB0VtdHKxHOnChr1+0mMgUswaicEQq9x0Hee46OL5KsW8mychUTOHoksjxl8nssz
d0Nl/xSOuS4oQYQIig2Q3JnTdcHFtjJBWNiw9fhQIw4zaEvDZO8CTnSL/LAIJxSsjIhbr2Sgpdzm
LQuGvD+3dKcMcMD6VI+dk60lnZzLDKh1Oku9ar0xp0f/nuvflmRL+FB1Wat/EXSf25fYkSvmxbgz
cGDsFhTc33Ig8JDgxoKBuE09phhTO4tn2PctTdM86qW1p9cpd0Onwf7hgdHaka4xbnsbdrR+Dxgr
UuSxtCflDVdsDcR3o8jh6l8IY35bUJ0EFIFdm+kUVl83/eT6FzP0GFHH4wznwjjqh4d7oT7Oa40g
yCqmNUc0xPhxTnFSD8ONhNyT3651iJpj7bqBGQV7/OhvW0J2e4UfK6ybKaAPe9yg2CNf6fF42/fb
QpgjChG9Te/tWNnOXSfKKEqzrQyhuSEXRyV/pfGyA64ruY3ruc2DvKrOXptrIv/muCZvBmW8lQ0p
PNyiOnYeoNAfTNmG9sLK0i9fgxAZzblsC73eL7pFsdeouI2vR59zUZsAyKiBd92UkC76XcCQFBFi
LCWpeDAyTjTALA5LqjiUIANiRVwNqAV3gq7osx47dIMAN3qGbcx+IUd6NMHjzP84T4IGywpPlIZ5
iILJRxqQHUeATJ45ZgvVavccy5LR042cZOM3JxYhjhp+R6JsuSOrGtXieo46G2vA5s/D9DgLMTnM
knxVh+OvmVmLy4pIVbJbP5Vu6f4OPNoCMd6CMyj66LCYkTEZB5jv5alrb6AWD0Q6FTayh3LV9X5W
a4AQtOuymDK26H30AFpHec/T02EfyGmcD0D3almoVaetgf68HotxzuNyvwhXB09ZlhVy2LHijFx9
g0DMNw+16wiOipnXFj+7QZktp4HFChDqsM+ZiwJFGyAP6ug4tq781VcTa+BS5OJxcTf1XeKKITFV
Lv4Xx9rsUZL20WsIWPQjRqQ77TpkxT/lFMVHI+xtOCnHqj7sofdfYWTHbxDmixlDjCJF+TBADmAk
Nvqm3uMksnGxlC2wxobt9n+6S//Hj/8Poi7+L89Y+nv8/b++4NKM64/f6ut//+Pyu9X/Fs9y/fH/
dOKTXPXPgKzeQNjklwXEdP5XPAuuadJZ8JNeras46UI8Uv9KZ3Gcf/pYqsF0kAiL2CLGcvYvJ77t
/pNYDw8bGuEtV3N/9N9x4v+7tc3CLhhe/7H/H6tZ11plTEBffONt9whftPj/+Mtwkv67A+z//Grn
351fVQGwZJismklQg6XBmRAxbijHsPRU235wC+epjWv/h61FfGdLid+/bOBQOhvFgCq3koEH096R
nTeC6Z3bwd9Ot8FdDyHYwAPI5X7bCeN7tytu2S96xfVB2zVjFb1GxeuYxdFeuPF8v41j9xCpfHlx
+43U6yUY3iVU4V89QVjPUR+NXxtegHTBVpCz7He7R2mN8XM0bkRGCbW8obc095yx8My2KXvv2TUC
E/MZvxmeyoLte1l9a6hUT2VguUmrbffZ96f+T8zQNG3LcdEoqIRNwCg7HSKEdTOenB6W0abYxUNe
94cbhUiXfp8Z2n7zsyypKYOrVJFW+DoKdEJC4whK10rFB8hxDJwQT/xpunjax5zSEI2nsr+Rll3u
dbCqeyfE06Lp7P+aTVXplBnCehvODi9ume8S6OudMFIHp97SPRaI2GaKM3h3ypHyHIPAytPauPkX
PtLlt5dvqkjmOGZbVIXmxzU2guU2kpQfkskyOaYkhKMddvbx2Gd3CITAr4JnvQ96NpvYglbzuTA3
fp9Kjw34KLeHRmXVnh7Tf0I+H6Z8fey3utJ5DmURT6xv/OgUr3NGr86GfuUQVkwvQ8C0llj3prQq
At6bnsbTjtQNL8gH7+zYieGzvUUyHJ5KVLDEatmj/nastWM8QoDxTwQn0QsYSAQwTq0ZCPEN5s/T
5GfHzKmC01w5zKqEZ92wkqjmg+IG+YmuJ4Bgrmb3gWSK6a7sDDXn5vJYjUj/f67K0Nq1JipPvAV5
HtxKXCZaxjrd/Fp5ydSxMyJqTdz7ZNhdW62ogjhkLdk3+o2RgHtbHL2ZBdmhhAl9mqKCuXg0Lo+I
PIc0jwvguU0w7YIl0iIh0Th72dq1T5aGxhWLZ3NCROH9Ii0wf2gnp/yQ9lbc+dqL7h2g5Zohq65O
pp6cQ4bhm0kQ0vKXIDDRn0XrqdmNlMUpbLvuLl+r4nv2Sy9tCZRjD9htAn9W34YP62Ssm3Vkt59N
OfonIv/Q2dTBX6W94nEaINB2hSqPTCfJLI1U/0eHhXeWssvQbPgIbYe6f5xjXriyIolnphrBjsZW
jCy0y4ZDiPjjZNM50gLw/v5G3qBvlMVye4cNcOx3gxPaaceCCLlAQy26s9awA0lG/qVMse6h6lS1
hJBRLh8rZfKbwPp0oeIguAxa40spWE+yvlf3MsJJ06K8fB2dxnuJ9ZoDrN6m3zPCV5uWIdCHgE/m
dt5y8exzPT70DkR2dw6VxX6pxGXUzx0jYhCrLWuefQ9u6DnvOKbDxtj33qrc/txBNuZFRWP/ZOFt
Ovj1ZN0h3wOWPAs1U381c+yx2yYWKoloaR8WVJZnLgX6qI77K1hd8+gg58FTUsXuu61CdHNoNhz+
hhnhaO1n0w2/kVuKTdZ7sFrmJbPoN4w7mZ9TF/LlMTNOqrk2AZHmm7kKUaDZlmvEeFhMAP0wB/ZV
5b4Ja1nfcq+yj+VgtNrNw+DfTMylDiYosJqFSp89o8KD3y0+gseivg2lxTK6lMtbjKYihWNgH5gj
EO41b9ZyXqnpeTTKaX4acflfOjMuPOUIDXjejBA/VzdgykTyS4+m3qaKRGIa3tQFg4ZdJELzIFFh
XHQx8GrYauVfxWrJbxdE75jWkAT3VkZSHqgHYx9zor4fTbkhzhRbNDwhTvHTvnTy45xLfS9tSz/i
i51vxmkdT820AW2crPIef5N/B7MpPgTWPL+ikIx265Z366Nr50TUb3gYcQMapxXoCxnrUfDrLDuw
ovOGRLUZIApyrrpd5Lfyt28788DEIkMuCaH5vhw81NGqkQ6bdWZGX1bZBqj+87U7bmXV0VPXcngk
i3m46Y3nPxtp5tPsWdFlEPX6INBgv3r9vJZJZVT9slRivmwoUT7AS20HVk+QfezVvWcGxapgmfPt
EvMgeATRcdUrlsOBrxZJ5VI9UXx8lOXq/ljDaiVXBIshwtrZ/w4saQ6Yb6uDLVX8M2sCcgQ8GV/1
LdVZBAiW03jiMdPNg/zsumK5GZkAEkAq1XtBQ/TiLIG+BVUrsEIhbfhZVNXyUPSFvpn1uv1Brmml
U9TGd5Np0AsjRWhwvOSYPDjylrPNSvPoua7hAVzG3Kz5hkLNDGD5ovLVpnDaz/3QPy9+GP8pHIeH
CZdT8aK8yklhvTE852GWX8a1nS+C2Lev2dNhvBN5tkGtCeOUMEwrFUs2v7fGtSD9AgyxonHdL8hP
sX+Wm3W2JMs3YkSguQ2+QIeFxUohPm+WeyZcGWXM0sU/SCZUrOtmcbkqAG9mWgJ+EEOEo2eX2Q/B
/a5Y5NmKi+Ad+SNum3hDthcTFLoLxIpFysOXCoHX3cyRjLrosYvKkkOsYsHaTcVNtAzOjWsN9TMx
9u5d4LXeLevUEHfJ2jMB4ODBF1aMyA4waezDvLGBKLoZ1k4VFG96HtYnd4F8Qn+D5ZmHTFOd7Ybw
MdyxXfzkj6589Ga7+cmzuT8iF0BYbgBCY+1cMTdndoyokCUFgGC/bcU5Y6d15xPrd6sxZV7ClbV0
ZrFRph5CYZyNY3yXETedINsnDyH02+zeyXx562s5fqL5QJkQlfue7N4SU2OFqyeegtfCyPkT7Kp7
l2nPu2xUuVjBahpuNdvuRg2UmRNSC3ZijvpClc22JJsItK8quif+yFNcyTlPmH63TDKi+AkTu7z2
5v6+6giFwDet7vtBhbfrf1B3Hs2RW9m2/isdb/zQAW8Gd/Dg0ieTZDJpJghaeO/x69+XJfVtVala
1X1nN6JCEZKKRBrgnH32XutbLXG9fKtMOfHe6i9qaDKjnjoGUMQhM5WlpQQQoG0egbIncIx0cceD
u6yKMCEXOpqjbZdY0lcJ6QixWGnByiGwwUBG1/T7QTfwq+moCJ5h2yeQB0rTR9xCwH04h4csM4K1
kTF1Z/qgHCbJajddNLTEw4VG4sDyhlVH2UbsJ63cbJtpmsDz1iMMR+AOl0BtpAvpD+ZeaaTprk5G
ZZNWrfqoNZGMnliubtEaaWurxDq90ipReKRP21FyCP2yQmplrWDlZacJC9pdbmWpj5xkiGzu6fpe
i/TQLdUI71jV4iXTqloNMeclmRtUakdOmT68dqMEyCMfjg0lxooVLNgsqJVHCklF9ZEmSBuW6OBx
ksTxAqLUPBNpFZ7HYIz3pHR2L3R+a2/UC22DjBlfblrpn4E5UJSo7SOUAG+pMG+V9FvcKs4CzaHQ
NO7iVtZWAzfq1ow7OppoaqzjmBBgGqD/O5oaj4MXysSqDq0WOPgz+odkAWLgtFFOQgY4p9tYCdJ3
LZXDV/QlNbKfJQ1oE8vLLVbT3BuR8h5NubC+0iWvCUumuzuh/Mrp6Gl6Z9qyItCrM0Z2e7uMcn3b
BYjpSIq8tgX0Ypx9ZPbDRR6M8iKW6DCh2yKk50iHz3kxk+q9EfTgkNUzwTdNozPfaAN5Xsv0JE5L
Ued7iMMZqqaBaV7ZtUPh5VJXOBam2nURMzxxgnzG7oiac730feP2RWIeGSmOO8bxOj0XJGGrSA6k
AMccpuyA+YRC5z3Sz2ZpDruq0Mxd1VzfkVHnhiPNHHeQqYdvyK2aE8hbTDHTpH8kWa/eR6T/rqec
0aCdKlEpeCTb5regE+Jjqi7EoQUJtxOsjcs8hzyqylgYZ+oqbH/4cg5FJMM2y9BE7seeKVsxyHSc
sakMq0nPugB7ZYnIW6Ek9mST6SlXacUP6BWmUwtDTSgnaC1/Hpd8XzEFXglSEW1jBMm6UwSL7lm9
spwlKw43rVGNJ21GKWXFcnnb5CMwDsukuTeKIzHHQQPseKjp8A59W2+BuhhrIeriXRlfWR6GXArr
oJHKc7YImCY5pjmlloR7S8CJKQ+C/GX0cbsqdaV+iisN9VgHj6NKA/mDAHWeQ7XQjmMY6QsFYTMv
3jBV+d5Ip3GFuat/jMxoYqtuQtx6snFq+ra6x80SoybtakIFFI0kJhWOOOti+CGXiXKRFymBmzPL
s8QpZIrIsB4MzklIIhxClejvoSvqoJAHltc2GhD4lgGiTXbWsEPXrRz6pLVWKhgFB8f4XDjtYoV+
n2gcQRVRuo7nO+VJkurGKUgkahymaDOaIwMXWTCkz8xhywtTfza4BPCmLakY4UpdQ3dIUafhLhJN
jCu58Ylce1qZlUjAYRkVxyWUlh2ma5FveUKKn8gjLWksHGfUiBhSOLdqqwU221eF0gey6lVpaDE0
eJTxd/aMcxtmy7NWnJvBGje9FVgPQSkbnEqTbnZqE+URy8NVJYAEMKAFrfVMKvFGoHDSpdPcisY7
I2XsY6mEcVyj0j3CAsDaNOpVfspa5rwhNr0RifJsa9xJFNxT3l2UPDbfQsZeza6bQxnDFJoymtqh
/gorOtuFhiSfSGkwzkWXML9A+Gq6Ka/ias1lSW+XoN/Hcpoi1ugoLAhA4QvplvAgEytOSLGu7bXe
oJBmL3fTxIqPEKH0Z5AEyatUZjhjU02/A40VumNOYBgTrlDbKK2ZnQi5FlcpM6gPU8oVv5IpM2yz
GJ56RmC5svS0pptO6dnhZzhasRwQxhfWB31RjQOKPfFY0Rn023ExbmRN4K5IG4v0JqVnkNuANFlK
UXoAVt6sJubTwGL69l5PBHGPvndCdV4mtUNuqXUY5abYygYyZJWQ8GxMiZBO4D7J3KfJRiuxdGjN
ZH0a6Blf8OkjfF7aJUTvOSjnwGrbjRjm6T0wFbwBmoW3RZMGf2E2dVFw3H+BxWlXXWhEx5nETgei
E3poU8tfRuKo2Xqo/UljrPKdzg7vmjTHHeqBbM+MK4F8EI2okxaL6JAhX2DtWMbrxCFg4Og906zG
WpTuZF7KSp3E3rdiS7nQY2psJk/CmsL5zBRiuTeLWgVc07d+MRT1oWD9u27qvd801IvsPka1Gaxl
RjqAq3ZelMEJEUAdkXKzFQLVwMeSNM+GBhjCUxu5f47oy9ox9JUnug0cV4vueu+bEyCG2iie+ja4
L3tjwB8lzYc8Ljn1secl1F5FuW6Ja0WbWBj0UHQCvhk3SsLyZhjpQyumpScokxT5nd4Lt4BbhENZ
ttXjoEjtZyIU6keUXl90PbR4rkox8EX2Km/GwuaAgh5odgOinKt54XBibSepjdCBsmRQFVzft5oP
1e46oWIvsLI1birhoKEUUG0ihuAoLEhAZ7nUX5jNBOgPcAYSYZFSuTUkwTHp9MNJKMm71bNVkvT9
oc2H7DjQ0Z5cZRTxaAZiufgLnq7WRkPGqNsU6+rUMgJFt5Sb7ZrKRNpyHqfgwimd33dKGj5HaUmD
p+4Gl4equMsGw/owcHcw1UTQusc8wwCxqeDa05VTJvTxmcnP1xy/DKbdN0wI5RU1HmKF1Kg9sZIe
w6tSUGuqAv1WN4BdL9DHorSYQn+iBSWxnczyVppVSqa0xJlPgVzWd0peaSu8JFj7W4o+zWk7PlZp
wn7o18y7ZTtX5Wj2OeWwFsoq26HbjUaybhPQCFC5ppVYGCzMCQd0wAehzNbcwcabrvCI6zrXBnaM
me3EydXaWU1UIGoRi8qnxd8clU7Q9x3DB5HSSxk96Bm9S9GUMbxGZqLbZhVDniNsSc+34BmkrypO
s0d4KFhbrlzezm6gOH3qBrNbG4BWfRinzDwpfRtL7hR1+fJhENR7GhJDL30WADSRBK1znhnisSlt
xdC5l5JYC+96g3xOW160eHVN2CnoDZbqRc2qcVOgBLsKnGFk6HrXPRIbmlM5C8ZOk9J8CwQr8tlD
ccNUtTUcqxqvlBWrAnEaS6wNfsH+gSwNEeNjPKDRQJFUXV1eWtH5RR1okm21hf6gqCwRp4AR/ion
i2FPx8HIvU5hzk3I4nibDkx9e31sP0gKH3dI3q6G1rYRqYk6rfB1fRgfJq0XHI6R6sMo6MKHifd1
pTPJO+i5lF+z6urujIICJaialzedEYzPBd5e8CmicFWY58ttJanDrSYM4Va8+nSo380C25NlTo5a
qMNdHZbxZy5jZk8XI5VtWV8k2DqL7japwJg9Buf7ikgaFlFpMADEx1Hi2wzwz+AqX+6jqu2QGsTX
TM5CEL5qFrgM/bFVbLXJSH0r58nPU6be3UxBixuOU6AcYxIqxVI4pugTNsAASmSaLWPhOdSWF3OK
eO4Mmn2onIVrcghOZZk2LCKP2Vw24KSCe6Zn5XMP7uGTFqXxpKtDuO6yovlYekE9iAh1X5ZwUUdb
r4KVIY5PmrQgkx0Spd4Tt6y+kDU93zESACpm9LmyJa8sewR41K/AYqXM0NGuxYkicequ2rB9IEWd
SXaR1eUNav3mXdWRj6JzlLsbLB2ZKwbUpPYyxCr0qLJkCZXNC35cIGapoR5GQda8QUxBMMzxOm3D
mwARhj0Sq1ME0VpiMtFFwZPcxeQplKbqG6M5kPsuyCuMQ1Vql4NIk6vCmenFLQo0scrMR3rnocrK
lTM7NE3UzigPSvOpbOTlaxil6WHOi36rT1rFlLApulVoldy+GpvaVhbHPnHo9y2vfROy5Kg5Ok/L
YLLqoPrNDvRJtfeYB3Owy34MXDyMWOclKcAHbFirRJ+WeiWhPp2dnPfh4fRLSifMx97jtId8VhAh
AtkERWVwJIiJ2gm4MlhdcdL5wPfDZ8iI+XNjhMu9TBvmzuJuozlRhIc4spDe0BpajZ0grCpOPr2d
SJwJODlxmKlnSEd9NEWZvehGf+4NMcGLJOhbIqcG2mXgMlDrI9iaMeKetYXVLwx1XHUVYTmxOsxe
JhIV09ZTdztjqHdkEUmjMdSxUzSFzLA4IX06UMZbEAlQNqJFIBFKVXz0QJx9gqHfEr9YHke6oo+J
2PXUw71QbNIExSFFanTBya/c5DitG78rpcbXUXm1ZJCW6itajHoNF3n2rim6z1akmK4WtQ0Gj28u
vYJQDlvtk9rlA8vX0jLgOFMDXJdjnB3FLEC5GPYo4WVVPzIJbtZhO8YeG4K6RynbYCKdxUumiQyD
zZCZboAsyG8YneyyKc9vs7LDxhClIWdhBT+NZJYJ/BzBfMtmTqMO2Q4tOfJhk6wIqu4+keWahy7q
jcRFpRViYGaNex2jbBj9okikp0wazHPRQHLZFiUT5Q2ONV109MyIkRiLpn6ZDWPc57j1NlI0Dnuh
VTPBUZFFqU8tUdaxWw+QbHxJLsdiQ1tpeFgGQTygVGzPg0jSEwzuVKaIqxTmXAPqnMijutcHXI6K
9IqDtr/QqYThF8/BPgFX8ZjogXZoBjWiE42XwhNBCtCnXxC+2QZRgLiso8Qw/c4UsqsHFxY87rI4
W2O1p2Rm2xFa18LPep/0ElgYwpUDwdXbbjyDxCT0Ml+El0JVUJ7U3UKjUa/V0WK+ppRrVuW+Z31f
msdmyrURR4PM30BpKKkrdOzwaQStSs+l2gSSo7LSvnfBPIh2h2I84uDSlhpoQgAsrF8KtKKBeR8r
CT7o3Jl0eDFQrQPrtgBklvlz2SjDmrUsWJVZaoU7/m41vs6qlAcvGrS7Yd22SK9RrAgLJ1zuLKsd
nBirFMt2pjeNp+fX1Vodtfw1HhelOUaCFkWryFpkNLVRx5xjKXSDYCFDakssp8n0KTQCxiJOcG3l
aWbDIU21FsXaoLeNS0dIhRr5bNWO06aLzVxx6pL1xZCMOPJNfH53uUmZ6vGryxqFiKHS5TTDRlqV
i5z4vcgcyQkLQVqJIg/JIoDM0vV8jtYJOt/Jh8PegOEalGxNvzC/KxOrcYIsEh7iWBZupBQfhUPJ
XT4WhpksO6xC1V1TZcnHgsllhRW2OdVJSDYdJ4FVEitw+BCEweGbR2PaaYLcINEpk+UrTwjhsyFd
dXSK+winjIJ1167ikrpM1FsOShkGqQctLHLDa6bFEG1EdTnL0PJgLLAe7TqpDEzg+B/WBpm4tChR
1O4yeRrOsVJoTiQ2+kaEz6L5bTh0NnHWxfssatTfUdetzLLrD+gsZJLi8K+iuWn8RAYIiEHPSnZ4
dOpHnFDLhue2OFZGGK1BKWW3DFzDbWTVNGXQu6vnKivUr17M8+duHKCjhbqGDYsokcDpU6utWVFq
GRRDjfMjm5IEY4PcfHaskhl4Agu52Cy197EkJx6eq9yuFg0yeKZ19zm2BzxBvSrY8D/6+2bu4ztQ
R7ND27e8k6NJ2vFYYWQ3o/wQ6nXuKMSFnTPAC5CrUn3fKvK8mbSFAd00yE6aLpkvRphrhqrSvjQc
EUcrLGZmHYvC/C0OGVUki1lfZhAj0LvrdDuIigxHYKa/06UNkfFpMV66ODc7Ox7qZINo6QqNKPRX
VIMGWrqslfwJtsEpVtpa93hShMcuDZA3B3UfwX0Lw8FXRABIQ6km9D1G9RJ2TZ+6Ldi8G7gU0cGU
r4wicQwVBoh6fQQewQkCl4LgFUYGUwt7WKjYnaIx0xfN6QbDT7+fe3TTRoFwl6hipgeo2URvGPvF
QYoQuVcB9jOOboTTbZkNLyQXpqbH+MfcSvy6BklgnzHp16RZv0FPKkG9IBn3oymk0gV2tZzR/hL+
8k098h8Jac5lzp8fsyr+1wYdXVHN/zrQ4vD6/lr+7f7/Afj+TVez+fiv/4O39b9VNMhedFDTEKcV
SVGNK7D4tzwLif9DeryhG4Yoghq/Rpr8U0Ujo5RhZEjQyRXhjxTldxUNAhtJ1KEfS2QEEZxryf+J
iuabXAaEX1gW19f5u9YFxc4PWpcwnUwOL/WwMwbVC6xjWioPzG3G8Grq5lDi0eN67Ad/3HXF/jrF
/cNndPrtAt8lHV1//8+u+wMGG+1d20ExH3ZkWC6gjqV7cSyPRfhAyNFarGXnRuua1yCrXD3U3daY
1ka5Zdjbq3d1t2atcYD5OPryKQJa6QmNtGbsq/rNCE15RKpjWOXKTJ/71KFO2l1RovP09tevXf4W
m/ezF/8D496w+iFPwmjYpfFmEj8T7S2LX6j1yFRykuJZoy9WvRfSF3qT4V3S11HoLuNJTGbbmo7W
fBrZfozsKDzHb/zbtXFRLsiB95K8P3TCts7v6ZOkFgVL7stQBgJ7ZKzRMnrali/1V0rr7tqo29Bn
WReH4qVlHmKrPpQZv1lB9vM0t3Jbr/cmd3Exlu9p5NihB0fSjR3BSdzUK24E+43hrt16QWpH+2Qv
z4ijvTJ4JA3OMWRfzs7yeJzYQ+tNID3r1THLHoppi2rXUB5SJEyj6I3ZozXRB0d0aBZY2XB09k47
3GAvJTxowNicbV9a+rBbHE/aVWRhIydQHOTPOr2tkj+AWGEMBMduBq832TQqauU2nW9gX5Sse/o6
a85ckGz1rsFb1OoO5KUE7TWOIoSt3aUutoyEFW0tVWud45G6noZT3d+YIQvgShw2yvChl7MrC3Y/
rHNQnleaJ+69+S4amTskTknvZ41HsXojbOoBtISW3kXLAZ42SBRaIV5muah9yCAp7cpDu9tdODjq
LQf92VWbG+s67PWlbRkx0MXqQ0Mpfh513ZZHe3hV38X3nlWdAxRKZR3OCBNlcGsI3hnWONLdZMAp
hhAF5e2d6aP5Btz8uVi1fLCtvhGm9XgfP01y59eW9Djq7CDhsQ1Wc3tmKuRgLAGTWLsBYJuUr104
xD28AsgdASKJV50OROg0q0xz+ZwibzKoXIF0UsC4UbZWjB1TUOWy8A/Lo5jKYfFu4vnSI0RW0qPO
0Mi6tINf+7I/eO1G8RjyPVhreav5lq/5ome5V5iXukrfivgXkH7pSnH/0xOmMm/6XoI30SqNOtPq
d8J9dgq29VZaRzfKUTso2+I4HYttcZBO+S/yUqUr8/9nV/shC4CzAGEZKVcr9v2lPjan6b58gT2w
0rzk2Bzz5/m+8JqDeSz/p1e80u3/AJcHIg2fAcfsTroRt8FWvyybehXdpAd9b95oW05ue30tP5pH
5fzXixbwlu+jLf4ha7xG4n13zQGqrzRJWr9TburawQyPhAIulPRoHePttNG32Xli4M4E+zJvpU29
1r3FT9c8AtvG77f8N79xlU27LfbWO5i/fXPqbio/3hWnGLBCBg5tHQUHXFITGHeILRD7XCbX6ujL
2LZkL0zpCDuxiI/YuZI1cg8UOgMR+h7yAVlR/yaBEb2NJ5e+A/C5enbpOiSe5OEIN3BNOPtj6d+C
5kDt0c8g5B3tqdrLK9Ts9bTvhlux4bzvV91KA1mMqONojbug3SNNZtKW1fb8NdMp5W1fEBLOXxPC
PHoF9Fi/EMnRl8pX+a1IR8i+Sjxe67v6aO3O7QpLE6dsPL00jtNDt+ZUA7W5f2rwiZ4gcwb+VVil
YbXahhsucEPjiuaexwTCdOm0Qq6FzqSylOBD6tZ96Jvyqs63ff1psfqW1ZcFlP89q5475mjFV0hf
1FibyXp6lw/jTnhOBUcDQgLfbcUUF+5HD8j8U3yDObxBpATBOnOb9/BteR4NGz3ZRGn9Np3EW3R1
LFq7KX0ZetotbqNAbYJ554JzbRhFZ2sRVHoA9s3jhmiZGtrLe3zEg7sO1/VFqW8t9bqPIA3lSLlu
d/MOlsD4yNDnTrzNNtFZeeq91MZDwSOZHcp17zQ8RJ37Qeve1X0c/TfWiU9fGlkefatzwtoZuFdk
t2LtxT2yUdzMT1fFmhO4t9iqs/jy7Ui7yzE9xD9eekTrLTrVHiKIb92IX9FpF7qJ3Tixyxdlj1w+
cVBePdUeDvyLnnHz2ZKbKLbqjQc2vY3hBT4UjC1vsdogXMMJyM3vsnNDtXucb6Rj+NKmq866DeEn
zpeW5yA8F5x3yozJve7MxZv4ae3qu+q5eeYmqPmTemqyaha3addYb1Uado7mNbnNSfRLpNfhxQ/Z
TgfSYw4bbBXdmXQHJ7rBAGyXD2CN+FF+gV44zF+kO3G+N+l434onkw5AcaeZvnInboTb5jU5arf1
k3Q735h7wWOF9pS97NUOYky3sxN3sc+6A1PqTnhC3ra/fpiCw+R9+9JtLP42diCncAs/8tMDOhH7
GRiU3591v1tFHloq/3ly3ifP9Od9+kHbI37uXuNTdgzu+yf0YIz2NQQip3SL8/X623DOb5cte5aL
Va611ddUWXWxm5APULu0qtvRk94gHhYuBmTdVvUduSp2NatMfXg8HXWhvLD1+Y77bmIPxhymUs3Z
lm35hc8Qg+bAB36E8km88gd3pj46VIqOBNoOuYvut/fVQcciN6/ow+WusCr3PIl0z3Fne1XE+XsP
rf8Y3sbCpXyBLbsfaHaCKM3d8WskGsPazNz4MiTyFWHqIokKij9ZPsYMrXXSF/y1a1RLfkK1pG+k
R+lRWatet1E121xl7QaZ4JHW8rE+YkW6CLvlNN4O77Jm45xrI6epXZ5IJrURdzIzSEyh7zDu8ltZ
p7EIg8guolUNvTjbxKIDFT6GXGntzXTXM4jq3Xa61ZR10+6W7iQTCiAiKW5tMD1G5soLhMPjhHpp
NUneOG2rx+I+3YW7DuPktqwusvRcGW9W+qILj8ZTuKTPTJfXTCSDGCInjPT2HM5fcC6LxEsestts
6s5tkb0x6fA66PyIRhAR8zrWyWFKbArUyJ5002N6QdMDWkH0ITwNZ5iEj0NW5U5Z19f2+N5AgljJ
eBvlK2+OLz6168/803w27uSTeJpv8mWye+o9TL7v3Wv43N0Nt+FTDVdk7FY05zx5qlEkwUmhJpS9
vq7XWecE8UuYrbSCQRZlfoXY18HYqjabKAUj4saUUM0dzjunuzc/uw/8tlTNNBLTYd8fuxv1Wb+n
yOnnJ1XQN+D8GXfJENJhK7FGgLeZX+P4ZhhW4bCxZGIqfPWu/AB7NiBLZqxzb17E4S1tP2ZpIzzl
l+5JvRW54wbNrsk5oLjFUmi9YUdXGPHz+VwDDnKniuC0X5beD1BFV7id+QypPvGBGsO0ryiFcUEd
rPZDsRzMqqCwqxEHLT7ITfRQZSD5Eft0j6prHMBDLrMds2yzyGpOTQqZdZdLfhHslO5US36FcQ6l
ieg1O6pnppj6HszKTX0f+KiSogvofXQ3Gbrl3ilmp5pdRhFdRakHrwemJy1CN4R1OewIYAIrOqre
REc15w6jef7M7sZbC/aqa90G7+HHVZANfYwUmtOcP+vMoKLez2ZHmDeD6oPuAedDlTmGK1GhDWor
LBCKjQKOQwb6LulusW61boctjHWO7zT5gt+VnuQ9vXXuvWodNa+KssuCfa6+IS8OOABqG3oZnO2k
5iFuMN8BGrTGdYpOBMA+HsiJVA1Xk3YKLsHsTcL/rMtsz3oOLNiJ0ktOM12fSJo4s20aFDCdL9zM
F9bGW0waLU+9sFP6o9Yf01vVi+/SV+2melLKlwzknV0+xvfljfIQLKEtdRdGgOWmdac76eXEmuR1
TvUQu2XtVTUnLbjVERZNMCapxyBGCx28n9iuYLuYY4fQEXbPSJLBI36xXShJtjgMjriZ2fVWeCJP
IH6yeT2/heWtfK9hq4Z8AhQC3N65vyelAQGN+SgdxHN9QjtTLQ4TfU4dE7Dd2Z5ux3dlZpmwuenq
2BuyDVqDxul9bsj0vfSus0VHfTTOpt+eMsI5VjiNMWzgjEvvuxeTma3oM0Wyqp2hnptqB6QNJRjT
SMaz7TpZ5279pmL4fQCfZO76++I2+xTg8R24w5nEXrnvKOHe4q9kD4gEQQuz4Ydonz4GR7AEgkIX
ypHCNQPX5aN+tKjJEHNU18JGliHno70io8SmS9744h1fs3kdtjj/F703rKQgHXZxkIwo52db7JW1
bia3whPd9gck5uwAKShdtIfw145JexDIXwq2Dceltr3Ik0smReWPwoAtsSD/whXFcVXh5FWFZ6l+
7bPMG/v8kKEM5ThtSU+w47yp/PpWfv9HbbF/L+/1+Irv96v8sXt2vdJ7Wc0NOR0diaW/X/nq5/ru
X7xv3q7b/hO97GfbZ90/wk6vf/Pf/Z+/d7LOc4VD7L3sC8ydd59hXH4X2ipf8yT/dWPs3Ddp+7fX
4uNvzmv8XrZ/27SAoT++c5t9+xW/p4GT+A2cCZvZ7x2va0Lmb40ywZD/rmLskUWZ6D/NYBDyz06Z
9HdLpz8G+VTXFUxp/NQ/OmXS32ndgAmBQEI2mSYr/0mn7PszoqZplqGpkmEa/Cqd8NcfGlezMAvB
VSLly2PaXeYcN5E0lqWrZzjKWxgUyMyriyJd09D/+0P7Safs+2i1369rkRynEkeGs+16qvvDiXGZ
EbBU8Bx9PjnZHcBr3EG6onEtQlO1//pa33vqfrsWTHxdNaXrh41B77tr8VH2A0TL0M9Mzmwm6QB+
q5P/8ddXub7if562f7uKBQsVQ+H1C/3WXfvDO2pbFQyTxFVosKN3aPPRNwIpRWOiFdsxmvK9UAZ4
yVdNO+abv7729+lx366N308jcJM7yTCMH75FhFEh4gyuPWma4mH12TcC9GWxj325uUaAIPX7zVrK
8xh+lv/eF6iLiKkNzSL21dR+aBqCOICUK1JijMQ5OQH8Vj7ehHylWot+kV73k09Wh3Zk8jjICIjM
H7oLFrC9ZhQEwUN2Fp9kwHIuvrh4E2hGuhPa+UWD2WeSPESJpVu/eJ/ST+4ensBrcjDmBkNWf3Bm
6gIwJEHQBK9CX4AVCCW6iM8ZeRWtXbyCNBEIUeWQM/c+xFEF8M0guBL1AJjrJ0uT+SEx1n7xmfzk
+aHxLoH+4r6WNfnaiP7D3bZITM3LUhE8lXwwH4ImCRMWyvAw7mv/r2+un30C9PJ1WdFgjlosOt9f
S0LlHmcqs0sENuWuHALtLSrN7KUYau0BXSQuHM40lZgUmz7dC3UuOqBlEy+mc+gvQ7fcplKA+u6v
X5b8fTPt201PJ02SNFNUsfNaP970uViFXUsglozBiujBzECUIs5m6caVJZV2bWbmGf4mJhDQHyGW
kTly8oADBxjAcYsNUnjs9YmfmqUsAscDpDgswArtZdx5c8FI1O3y0G0bwMqoE99gOiu0VSLansLE
tDzRR+0+mDpL+sVbk/78PJsiXGX9muGsKNz333/iqVEiuNP4dpuI2TRSqn5nWEneMhITJ5H6MBK/
pgBBsInJDBWfClfFwaQp25h6wOM3U4SIcRJoKVVDZT0ShaLPbh2GUeRJylz+Nh37l2uB8ucn9DrF
N8iWZxfT0UR8/3on1F9zSUyWB78SWGIDL8gpsbrYudZA3YpK6a7NIqlk8S0Y5yYo6RK5HzlKgnVB
zoWYzTZU8gZ4/TIzxTFtO0cdM/5DhyuRk5QsIBEw1ZBkGmYPMXkMGC1CWOkMqI1dHKXaCXFsdhdT
B4ZZQYyTSLZQ0Hcq0cMt3V1T0zAFY1dzpBZ3VinNFsksxfKQKob6kGBQfu/Urvelvkl+sYT8eQWx
UAOyURsguK+r9PefjjJo0OcVNfAISRgesmoWV4VZa7/Yf35+FVM3iPpkwvbjLlcRcA67Ugw8tNyt
O8rzJ6kE5i/eyp/LBd6KwXuRVFO3eAa/fytCSXRfrY2BJ41652oAJZ4amQ4HBC+iiAYj5FQLW48s
R/kXW9xPrsxkkWJAkojwhRr8/ZVRdFuw5VvcZxqwGjuaOUmQIWzPTVvYofEwhk10EczC+MU7lv+8
0l7XGG5vKghMSdIPy0wT6TEMKqYJSinSTlMmM7goQ9O+ym2SkozU4BCCqCX4aQx50EF/tKxL2ND0
T1FEYfwzjWpP0OpMMyrYQ4YHbBKwathA95pzICfCbogM5bwIYXW1sRTRnZAW+Tt8EvVGgdx/mvo0
WP314vnnB/a3hdPAagD4U/zhe5wqpQaMIlpeVIH8VEfTuq+0+q5NOxZ4Y+p901KPhK9HK0uA2fXX
F//5R8oDp4umCDVB++G7TBdVBRDaWIRiVv2qaxj1oKzHCCFUxiqB9X6TCTmzqRnpnZAQT6pIWuqD
IoZLDcPGqwvzkhoAIacooO0o04sxRANPJDIEz2rpieXNSEdWrD5DqOV2D8QkiyuGcliIfrVWX7//
7+s+i6eBtZopOEZYyvHvduIQw+sQDYbh1aFs3C0sJ9D9rHgX5SiIUdQARcQrjZ60I0Uz02prM+UN
yR5NG17++nP9div++FJwH8oGhTVfkPHDS5mIm1JimLTe0IBbq8S+eR16zvk6SuKNuUjCjREtHGpV
BEt122BZmI29pDTd3S9eyHVF+9MLYbEjS08nYejH28vi20TuiBUbq+i+6OUN4HAifgCv7KnQCMBS
0chlCijIVlDXSoVTRkrKq+FM1n5xs/3kTkelwEqFqoB6yfxha4oUGU8chZ1Xt2gBwig1DzpPKqzz
onYzXH8rI5ReLcgiO+H/U3cmy5EjZ9Z9lbZ/DxkAdziAbcwjGcEIJsncwJjJTMyjY376PqGSyVT6
ZZL1ohe9rAWLyQjA/RvuPdfV9X/YiP2LQ1nwjXBa0sNJKrY/PxxlHbRuUvPbRz8I8Fb6zMFzmAx/
/bz/F9rw5/5X03bNr/86f1b6vzZd8fXZ0v/+H2jLLYfP9u8d5qPt/xPw5VySjprFn3+Wq/Ajf4O+
WP5fwEnZ3Fx/F6X80YV77l+oLAjEFjZPh0+Z+/cm3EGTIn06ZEqav+Fg/taDS+svVJ004AhdfIBd
0v2f9OBcYX++ZOgahanIMVfgMfhXUEr9+TkJWgP/junm50hGkAZdSe7jcmxsCPG1merhrMkijcVK
VTUi428jnRJiCFI4kOdpzzaq1wTauvlLRVydz6pSxOV1ahp+oG/P3c/UD0pzhwtFqk803YO1KGuK
4k0C62o+gJarugv02rSA9iWblQaoz9yqzQLsc4k5wObAhEAFXTWWdcFTRMw0xiKlsUoa8T3TjljC
vh3yu9ZQSC8KkgPtri+zF2wcyiROeEa8HRapvgK9l9+4+hLjMPlOUmKDSARVNk4cvSPvz0Ftlho5
m5gOFKOwFsWg8/hshQ2ZMQrVMGJnHxR1DURhZG04dkl4m2m+SV4b2tr7UhWGfTuxCD4AAN4xouy7
nglsNBCT3VsZ8IuiaIuzBpHMKrF3SgGSEGMJgEVQweqIotyEi5OUefuOutt2n8iYjaO93Til3oVW
ZesvpENVuIevR9am0Q3Z93CuEIunsTE8W6VgEeKVkRu/EvhUrnKOpwqiMlAsJQe97RxNuFneEvIw
J7a8D2br1hvAONjiZZbtkbkhf/RCpwIxCAqgsJdJMBgEeThgCn/FWM9YXxSyGFcFebjtIsw16HPS
/mwMHyr2HI+HAifC5pG7+BS2Hd67HCmXOOGtSICpjRFJoesKKM1D7UI8E1PTGF1fACuwgaBYFhTy
K6wijr6CSqiCg4QhhhS7to2dOyasMoeSVQhPHjv17OHGsN0xlfUaPp7R3XL8htO289yYVRnpU2Vz
cbwqLJ9aJ5ePh6XtIWatgGt2DNX9MJ/ZfGhPD+1T5uVW+lYLHJ1Lrw4IOfKksr2dF6nIN8H8dZ73
BY87laQVJuPksJBMq2nRD5PIgCagxNwoI3fcFXiTdmDs6rWn2eoH+WHxJIi3AackCuqiyeny+hEL
NOIRK3YKDLKpLV5xB5nsnsjGUis/cNkxOX0R5HtMVEN0gV0oyFFP08Ygf6zPHSgARWiN36XAZIpI
mzDzW9vlzMynwiML01dhEJKJJXH2DuY8ujs/iBFy404nbWh07JhlmFkQ3YafvhqWPU583BRibgzr
vfE6kE0Eq/qsmS3+8mk1ZhrL6yK0M5mcTbfBT0SUd+hN+cpWFkECCke5Aai1wsgQraQjx8aFWUPc
GYG8aaelIC5i5ChYRKV2/De/N32wLuNA3vwvNxpL50frygE1MLE+qWktkiYFhL0w695p13FSVs63
ykPtTB7T5HuU4MTYBu45AotgeGQXkeGyqfKH8/UQd4/4m0NnuCpHfI0E37mpOfbG7UhhJL5XYmLJ
KHz8WkuXEBx1D0BKsyG0WprxNvf77LXHtkSmRyF0vM6wpoO3ntvgJTAdRvTSDmQO0cDEQRgIvEBH
n8whVreTE7PhFYbrX8ISUu5ySEinJzkDFlU7SQMfSmTkmBLBAC01rL4aeZaU99woPN6eIk7YdcWm
gwHd1bF4V145cTA6cVNvu4k68J1IQ6MkC86UrBeDanqnT+jibT2CtrnX5TSxOcK+NyyIW5bveUmi
Vz1a416mkd8cg5SQWj1qIlMEjNjT4PClNknNSrII49DZqpJAqHQh6Sxq5vdx/wLXuHynh5+fRBkX
CwvMy9HJZP+s/RIT2EPT/izxUrKWZ+NPrGE8qmVnUY9GFcAb5O/GRzgb7Ueq2czBNBU+goDGFbth
UN6XSZgFW2p+dsEQhXBinA4HNVis+yuc8p5VBc/kWGAhwD8YfvMmN2SLkqEHJMmtXsfjnF4Ha8h/
Ef46vwdWjBmWvI+p2mB/HTHdzg069oCHWGA+sSvMItGIhWea0AazzmucM2Cv8kdqpOZ7OmJvQ4BS
492Nx3S62dhazgoZ8AL60FTtpwIlP/ZXSY5ZoGmQiFKJiROG2KEjlGFVYKhzYJhd+azauLuVlm9n
+3LQJv8rR7xMoo42gY0PswNNjFygqMhamsqcRaJJZsPFnLN7mnZ8JJOBqz5sLQ8h/F/p6gDVyCYG
aj0so8bQr6FtwGtXqJvbt6ke0m+h0zfISMaAUY1PEtUyDGV1ritr+siLqd4PJA09h6bHuRDibMpD
K3oZ28w4kN8XnjALcP4Adj1ia2+Cm5S9cZwIKwb3afCBhE5DXhgIiGw/BJatt1B92MGmhUP+1CSM
D7w0iFY66V+IvMEXlLXeeRii6dCkCPIjTcwoibPy3cM3hzV8qpsjMKuZv0Dr1x621EI1k3H2IIsu
7cGxj0q2N42LlofMTuEYTp6FElLj5qy5xNZx15g8y2izB6Idv5RR7eLEIP1Gh+m1cXVySyFF7Iiv
Q3QgDFQyzFgADBGK+Y6ZJ/uwJyTopid5dgBiHoKpCj/MGa/BopuHJ3vMpmMw9BWsqiHby4wLZHDD
+OC5WORicmWZAtjgKkw360pgWA2SE2YRL4ogVxirqkb67s5qoZsOaaaLsWeRyjH5lIknYbiQYbMw
88bw2TN2PKGZ6d8wxCZwfLBIwNX3jkMy17uumNArtXP6Ght9CQoiQA/kJv6TGuD7AMK0PgPsTYuB
WKMbIbAmQdN96r/bRFCxSAytJxcb+57gB2Zb7SxWjCH9J3Kxvc8QGlGakXBT0S9cAfrILclu3bHK
bZSCrulfG9NPX4KY9TdsZtQlvW2I516U+VMW1xE5ltmljiVUG0pNFrIEe4GeYkVowbbrCteH5hMV
Rw5j8olxvG1R9ZsbsBHgk7HRHxOmjfiN89o7+mUU70a3d+/aCskExCx2GmXuXo0kyN9sPAIHn8eS
4xJ1WjmnF1kQUFLlzrxRpZRv4dyCzzOB7i81soclE517Wc5P0yhZcDMgRwhLGtBZ+ZSkLVSUxKrI
4anlh9P2PyPiarahEsHGzRIMuhbSgRqrIsau8GcLsO7uNdjVY67VXZInGeftZK91BU0GK8gha2Pz
VLUI/HyRX6Z5iPfaZQEKDO7JFQTX1QZC0dkLqq12h/IEKefhCo8eEqu6DuMLz4RAwxsLP9uyvlHi
UiZp8yS7IPwlmcF+F2VXvpD0WhOA25a7XkXTKQnGim05t8XIYecBksnhk3wVs9V8qyWIL4aCPh++
eSlg1fIXj/rm2Y+0Ak6aFWli7IzmaEegE0zxHCFIPg8uuSZ+/l3MYngQ/fALETshk0tItDYxg8wq
rxU14UkEyjmWcwf8hI8IJTFBUk6dNQ6ZCVHvId5o/COmmnlfYD5k865eqXuTS6shz6Z9l0U7McIk
XOhaTiTDdPaaBUZ5BrE7Y5viiSVgjcYWX0gvSBAYA9JF4oD0YrcA+hv9NgzVbmdYriH/OTm3NtER
0QO9YXx2yP2PQaa7p0bAawZ3XHUb7lcUU0RQ/Iwm9Ox0zjmU5KZ+5bH2ls3oKSrSGL3VZPmrHGco
7ZBGnT269pNWCfmbIzq3dgzLc+lQuzmUQ9syIS3AjugB4tRPsJ3biHgFXcs2wnazoB+iKiQrchFG
sFeaqMPqHMXeUVdp/NaTW0KF7QcbACPFeeSda0YbuUoh9d6IjGCDF04DPRCoJcwZVghOuIAOhMZi
YdjK+R72dYAvO+2Ok+SMGfve/sAs3e9NXXB3qCJfMRwqfpOo9ATTfMISOTXnvMjaVeQ209GWXb7x
aj0erbl+bqVlvVQOjimZpe4+92fvXUX6tYgg6OIcw4EVZejCZs8MVrVRnEpKr30oCmxDpl9siR4r
wIsEEGRmjwkeyu6bJev3Ls1hxdlU9p1ugDPlHQfOWCS8j02x0tEoFvRazUsYJtnOqSMGcqThLaGi
6acaOBYf0hBMq4YYpuWAZ3FvM+Fb26HfH3SFZLQN8vG9G9rvtR9lRyeNFTDlXPGSFx8tRmmqwtnc
+gQfZwuPOKBhJUbXXLVirjaJ6r1Tizf+GMXYp3oLGTgQaPRqKQ+xndi31PeqexHjlQsxRL5z/H4v
4DtswzjH0a2obQyLWNCarBfVeuC/lP7kAZt2DCHJMplk+TKVlbsqMz7rRqBlGlWQXiwfoGbXF/lZ
dpFcUQwQizFWNwkCC2eonA5OS6Sq2Tz631zK34ytzMVsQYSZZnQ/5oQqJO+JyOoMrnF3RE9GPQw5
nQNsEdZOciyyzNi1iZh304zWTU+YehfCzsnswmv9NAwFOQXANIKNR4bIwQIijR50BjCSQVQh7Nht
2O61YJPcsTp71ZDuC62Gtcj8+kaXT2wtZcbjsR5yWiOG1Kx/riKpwmtYesYNpLHczjgtj61Jwhqk
/wfmhbMUhlfzqo3I//S7obrGJX0iHSotMmAZljWTY3xgQ08BaDHZ12Yb3So3SNFQZt0NKPpPLX2Y
C3YFnjMJ67JblDH0bgcWOB8W8VXPYK8RIfnh+EJaFPBqTyR7giWLV5rd/mPyJvMSQMU+prISa4Rv
+bOOVHKAzDYusk4wFsCyt9XF2D258BjRRI1vkr7gzS/j6Ltnw5exRstd82qiqOaKWYdKZwfw9/Ja
lt29BOJgNSmJ3X0yHn1zrD9T1c8HrpluZ5mV/Ig7tK2PBJnnsC/HbxUvy1vVs2Nhsk9VF0UdYX6N
8a0mfXkdOzo7Y4okM50++lNFFATehIMYC9q5d2W/LScVHtU8IpkyabQLL0oPwnXBfeTONR8TiTKz
Jbw+t4nPDjBkaFGqdzqU8Tz2FnmaAinEtuUcPlQkQ+I9bu6zj5RxdmzOzhDoaDziNffb6Dgq4qta
aDWsXSumHWUHqxws26oKRbDyC+upt3Swjtz5tRJFvW6L0OaUYpwQN+0zB/bwa24UEZdWWGEND4W3
BwbVLSsJuFFKx9q7Y3uRWWdt2Yv332LSEdZW9bhUlD+SY9Dqdex19TYAjXAvfXUlJdtaRoUd7gm2
HRdRQ7as8ESObBBuILwm6+xbWEfLgb7eMM3u0rgurPIkcdDcD5OfLyOrUbgxw7ohHzbLyFgVT25J
mkVDQOxaWeZnbQbhLvRi0pj4JhZ20qtd0sTNDowD4usauxT++GLPfd4dcZ5P1xlG3DXw0uYIn5De
k5E3hUbkHPjji0OuK2/hiKqm8LTv8ALE2je7Q2yl7mPf2t0hXmXo+2LjDpEsfzFNoDHEAJHlEdby
+5BO87KoYCLHRQC5UNoaNYCp4l3theGzzog4B1fzBZ0lOjIYn8h9YkVr0+7+IpddPBAmKRglBoSH
jL0Fjk2KtlVJqt+aoSWQYd7F44OVQbXZyXfbm6vPbK6RqHpMGlfMbfR2SlR9aZoKcTVtEOkNbvoQ
xcYy3LkhgALSH9UPkxBHRIaGswburihvQLeoeMDzWU9NfwCtYi5bMPorc0JGQetaHEAFdG950jzi
QwZ10VFtbTOraLam6wTfuJIDVNAq/UxEgPNqHlATIiWgli+TI45P8K0mGxojxodaewL8iNnhS6AC
pmF0iuwEibc/ykEB3QXVin1hNg6DlZyRV/fIvlSAGWkeHolNRYVPKJt/wWY0CUcP+Hw1EcbEOIUP
0h+SHtCz68xiYof8389ZB8cWItsHgTDRIK2UcD6bqLJO3kAedT1W9NDlLPCW+ry3cVIX71MC+8es
unRnN6YBMaNuLw54hvM0FbypY4GtupgKUApQYjSIk++TjNgjW6WL2LP1pueRyLa3VsTQAchDvUty
le0F9NDmnGGzw6SNEKSexLTlAsHJhPHuS8GmDxZtnguimhE4kzY7vujE+wpcez7l4zzs7YixzKIi
J2rr5qG3ibMJxStpwotHe39WDfJroIT9xijyYa1Cw2uY5ww1KIWg8NaJMIwrM1PmYHC6rk4yxbeI
hKwFU2dna7Zyhk9YqHiZ5CYZzErAGiaY+DoQQnQ0bNN7iYDVnvxUkbXlYkEeICYtWBwCoDLIhd20
BbehnwzQoujbN2PVE96lyocZLQFL1IKI1Qk0CBviH/F+teDmswUSR1VYKf0pwR1M57tt6rXDq4V3
GX+2EIBcAq8jbKaLgisApmlttNGMv8R/jDlT5C7cSaAbvkqD8+8x22U2wUAHOzlu7Gg1BExdp67s
mqWAzbPqnQc2DfTyjTH8WO+0N+LN4fUlXi4xs60d0tbOdt7uwyQKaY6iZm3nXTxvJrfXP1SuHvXz
2Fmfhm6jO4k8EuGnmIfXiKRBRlGlt4WvjVXcwqVnOlWJixFP/CMsi+FPMDomlUKORjmsp88hzOyn
bqDetCdJRWl4483rzGydk5b3qwQ98mXGluSf4Vrfsa8aj7emv0pV+ScAwoZF495YW09FzrewpFMn
k0M8m7XbI3Qfw71SBuPxTjIwtkxya9NgFlviYKBBadUsilJfvax0N5Knkz7VIS5cEeOkAvt7rkiW
rWKKjj40izfdj7jOAZYs85oQ9raeT1Bt6E8gYjJmJNAvSYYdpe0vL+5ORgKil6nRT6/pnkhASuGU
uI11mUUl8elZ0L7TYd5ESWriQprTFVNn+0BAOJwQnscFdQEepqlTj8QPRgveNzlyoI9crtQs1VXG
5aGKHxdFZlxtoDALitd7r7CEYIkNQ+ODPR+VExvHjzypv9j4pQwrPIsKJCFAS9r582RVqLUlnzhl
RL2QDDOR0Iv2Bt0JlbmPuGk5BClmJSKYNkbZ0vKqlL5K5dXvNrOytzmJd7bDoamAJ6wiOMv7Po9w
o5ZxTNtfiAYxvmN9TjXHBY25s+XYvo2SeYQgYXDFMO08tzV1oKkJIyF19hr3sApSWDE8yeZ7U4Tj
tzoS7aoxCVpnYB4tVcOkA2FffGmGqDqFjhOcWb+qdW3JF2bor3VooaA3jFdnghkQeDV6e5jtvE8x
ySijdyHW7QieZHxibOPxpNGLjl1/Tl2doX7hQOzcaiSoiokCSAfaIGAN+wo9zcqeCJeV49CvW7Il
X7wk9b5bFqk8AwqmdQHwbD+mo/4uehvLcmDbtNrETu+FLm4iJTlynlK9N5t62EiavV0wl8aDpmlv
WJn4FxVauIvcPFiQbeo+F47/iKjr9YsJCArVfDK8lJKXcpg9axHJsP0WJHgyaIWytyF9HLIyhdya
WwPTNSe3BFYLOJkLpBvNurZtvTMnYkXIrhq2SQUHedE94o3iSH73LAas5YQzYWgzhg1WYfzQjASu
YIobOIA8wB2I3ENpVvoSynze6nBKzl7gDPfQ8o3tg9eBgVXETNEmJTbED/z1PI92YY16Y/Cibg2B
o9kRsOPcWUSV24qB3aEVbrxrkc4tWKA5+9xiGByU6WlQOtyOHhNpWcKNssw8ODXZMB+6nmKy4M/6
NXsuNjnARaTBuHrBpolEBCv0SVYxkpexjDjXkk5tALYHrxiymdQmNQ6cKcKEYs3NcHfxbOJdIpzk
qDPR0kv0vAlAWjA8VRbncSCdc585k8lFN+DkISJ5wtBswbbRvcKMllSK2g7yu82y5swSjKELMc9P
WerY4bqC1IRVT3+4rQAICupMLEcvQ7HGrbKWI1Mksx8Zc+vOvZjC43CADlAsgtBPiAeqziTkMYsD
ii7t9BaAMb44OrCODCQCEpbBnuwIGYyfmOtGS0LD43tbwe9HBDhziBlkzgmvhubXMV1fiCK+x317
64Isfy4hmELfsqiPtBVQa2cjTPbQYboJx7Dk1p/KbR93SHvarDw/GBw7bEB08Oypzl6fFxe/9eSn
HRlMPBl5jC+JjGcCXbwaf9fQ74wucE9sXXIqwE4wmfWjH8bUfRZpTVaCLaLmG4OpJFz6QkXPrcIw
5UCsPlQVVyFpyhBR0xLcH9SwhoOs8lcziuNVYzvYKRj+LjJrSJC/9TgpQiqhnVfbV7iPw886J0t3
6n2D6Vnz7ts0IwvTqWvG7vrHHLnDnvZuYhhJkeT6GZn37H0rpzzbDtX+nLoYoQhG6pY0q9O4tkmL
xQvGL2J40zTEDa3nZJhxSBePgBsuv6CqriyV85ekDqn//VSKO429kqciL9XblICViZd12BflUnNt
Wlh+Ride2jZhID/ztmOiYiDElEvPSVwwlC7xE+9F3RXsZKdG1jsSCCsaLLjLeu10sf0T/pvPkra1
g/4iARJXiyiwX2C72/B4c3dABF1aQ4UUGozv0o+d1nyA6YgRs7OOYdJgixfd1lm50WTSvZYNNzyT
yhK88jgVFzZxxaYcVXgwWIOF+7gu4hYXzENASYqq9x3QCwm77Nb576IjBJi7h4Bpvui3rg1xfc6G
d2A61l05MpkvWFgAFgagOYw0dXYzJh39RFR9JVnA/TGxHFrbEUzZpvAuDQ/SwipiL1tpdh0vca7A
CQZmMJ2scq7YhVta3A3bJjZ0Dlh2VFkju5OTBeWvspDD1ewd3vqejm3YG4HrXJs0lO9xNAhz3yVV
ck1oYLHyEA6J8zDzCC6f/bJ/kjCo54PJgMm/p9JrmOpEnA2fQpLusRxIW9Zr6RfzI6SXtQLnL+0r
qSR8iB0TtIirW6bVk45ag4kUhJYbgVmOIn1Zmv1r5OvG2GetDKOfrSE7mjSDp8eBcUmLosvfYKNl
slOSz3UWdv+MVj8GtkpptrN6XXxMXF4bmOx4vPLWwUBXFgAjiqGLidaL457JqQFOSBnOhg+M/BrD
bLBtgQtVmf0lBw70x5HoNERg0vfVO8+onSeHVmE/tkP3g5KXRGbRPLbMOltJrBArSH24mJy0gdnK
tLicB3MHlBRVfUwoYWPLfGn2YvrtcxHcchta7BJZgXr1HFdeU4rqnybs1/s8DN6bSZ454TCxq1C2
sskl8Dw6dTY0SBD1wc/SqeB/EqjHydWJYTvVrGpZvTsA+HRWn5Tpe0y9aia/C49R89ntB/HV6zrf
9TXLqXTQb7LvOExFfXDKmiwVnev63o5VtYBAN/5m6mmutH6UV4Ntf5Tl+BlWujzGSKZwTzotBkSv
v0xBxJwnDql2OaGJKUYdiJSiZSTcDOpgBr23rQte2aGn6s15ipYkzpXXaRrtXWSo8kxSAI+wQcQs
uMS2WCkL2YJNZXCOeSv3uWu9ZWNkf6+Vbf1IFM9PapTRfSTl48lvsJVVPruUuiCfl2h0UO1zkt7d
tJ/37GZulN02HvXMHYBBErGWEuV5BiHGFqvrJ+8Izsnb8fS7N7w/5qvCL3r1SvD2ZTFxzcaFKFed
UcE8C3s0DDEplkuOKPMJ1YyATlL2b16l0ztS0vFsgqhaIXsozyRjvHIi2fe2BoDdEV6IzaulZ7WJ
BGZnKBA6+wkRur3dDgg2GE/PyilBnnQHc3Ddm5F1znLq55egNr9IKhrCRRszdLCYth4Kc+5o0Ryf
9SJWDaecgtXMiGLJu1ugCmEQV7N1W6BPRbRmFYSEut5Omyrap4Du6LhFrTYzh9dy5ND9lg7BvGnd
8ucc2hwZHI7hwuuV/UJqdbkk7Ly8A+p2gcIiK3+UNo+XLs2e6hIxgFJRBR9Y8HqFKF05LQWh8U0U
nRurttcMln40IgSzjTzGWmZeMy7Dtme5O2HZh36md7xe9o5VtQMVmCI+40EkR372XiYPUjbQzGuI
Tu6aiq77FmVZ/LstRwvgOJLaL78f7XNb1eWPsZ7FbeAIwGXnW/e+aPvf6BTG37VfurvcSOzHiu9F
io5kFzMYT4bNa0bE70toW5fE7ZzX2A/W3AoEqtgi26eBjwsRy6Fn1xgB+TfE28JoqmdWUcAGHfQn
whDpIhhm+yVJpuYyZuNPEng+e9J3ESvafrGbs/SuJAjWHmjWhbklFEDir+J7oK1T6EFXW0vCX4/+
OGLurWUpNo8p7MJwWbHG3J+7xi6wg/SuZhs8sgsYxwHhgwRfnIoyOqZh8u7hMCCgKk3abykALFAk
qXPn0cAlWMuUMBaldmnIiVH3Nf+kfnZPHfoxhn6OTQjSjC89x2ppghttFn0uLN4nn5wHm6787Etf
XOo82XqtblaTMIdPnnpjNVOh3ZKyT9etj+IkIhx64UWk5Dkl5YeFjP5zZGewU0JTX/WjBW2Mlfkt
NNLoxqpouDvM6PexDvDBtz0VQp0ConDAVsOMIU7srWSVQHih/27qQB3cwJfHpiSix0jD6BfTD+ax
ESGV1pJLqGC5Ug5O9FXKHGJBEOdzcfJ6SVph2uyR7ifuaebDeB6NcNYnVDgKwX85pRsNmRbueJws
DfasK54y1lV6rm88LcEHwQUGf1wbieemUy3jPGmzuDfg89P5ZN0O5p+7tx6RJ6kh1c5QZPeSQtKe
lIq7+FsO+vlgzuEjfrdxtim512vt22Bc2rY5F1ZPdlXDumVaYVAorAOx3ZEkTroaQjDGqYR8xMI0
kaveNo3xMNcoNzZsSHBnK3c+EQqPAdmC2Nxv2lmJ+CMxmWYD8cFuMmxbss3b37nXQeIJLNRNi2HK
6uSq+tBuwffUzt0tUeWtZDR3Ft8STY35DW134F0tl3StkwFhkU6d5W4fr/3cJDmBsRUJhocyHB3j
PojY8c5diuroKHNBcI4wMjACTYqY+Uc72dJ4RkuWhVdWuQMAw1rK9uck/T5FBhYT8fE+G3UA7MDy
CE3AcM1c3iwWPaHfbvTpV6aV/o6MwQjWLH3Zw2bpvHOoYA+dU8/4cCrGGrKvc9CKen4q7HFemh6G
6Jjh8o15zIxFGWnhkRTx6QnSr7eLPN1E+ykgoHHVWqhnRr8K11ZNNFLQYUbvY9NfdaYMbi2e3IIE
DlALNfS49JSwKv/NLKn57pLt9OkYTuYyPLNVuiqSafzFhGL6mqvBOrRQ0D57S7TuYcjLChr8RLO1
KYw+kYexrHnmJu2QRRBHxrIq4QW4KKNY2QSkuSBVM8xt7gzTbxXRLo1SBhzXE3Hr0Dx731kTewRh
YfQca9N69ER52FU7h7tkXOdl43AVdqwbXlozsH97ZIDsG3jNu3QkkZCA7mYKGFEgxCwXs2TMdnXI
PG6PocJL1y1ZSjjTsxNXZbhqc8L97FM0DrH93tXA+WEsW+kYfyH6jJim2Sppuv5upKrMngl+MUNE
cWJyu/pSEcxgQK/JZIaSK/Pqzn1qY8iZB8/3U38TVkNMie15bfci7coUCfJC08FKj04kZOQfdQGq
uLUbxeV2CsfszW1s7a3aqhv1ygXg/MRIe9AGLVRegdFAlb5UQfidRUL/UZQzBNYhDFAWCJ8p0rQi
8oVF87qcZB6+cThm6ZvWNF+mKXW2I0YchiXRvkG5G3qfPA7aerdFppGVIXemIUTYrnuvbPrnZMia
9I6GSLQY+KugNy7/76FE/t+QZ1e/ilvb/PrVos/+vyDKVgiZ/40o+zP7ivtf+k+i7MeP/CHKdkEI
OliPHZO1jWD6ig/kD1E2zmgQgFhabXyfLND/QZTt/gWdqoChBSeQYZ1y+aG/qbIN8y8gBx3yXEg9
5AcV7rn/iS77z5YjVz7MvPwWrLyYT/FT/JNJJp7GKVa6NTE2vfjqpaQeA6+Jo9/KcPa7TRMfLf/0
Dx/Qv7DV/tkwwO/0LIECnHE3Zmz+wH+y1Qb+GBWoPdmK16C4rYylwVTY7frf/xb3X/4a6Tim5VJp
q3+OG7WCKhf5EJkrYqsWtivWIthpziYoexOBkR9l+pZmuwppZHao53XtL+Nqaabs7Ihp3Nev8J8M
96Cyp8pYBeWSOIsW0InFimbpSdY1y7nilKWtXtEjUMFmFIvWGo2Ad7KeAMS55Xrojw/ZbrNQYDUi
aE7L5DP9Ep+QDp15idsXX7hGog7B7ef0sx7QaK+YxkqIXspexTOOyFOB9Js4inGg7iIOZu32DE1W
wX+wkPx/zwHfCYeliXFbcVz+1Yj6D17boeE2t3qeg9pmF2USmhoNoIaTpH9JnSxZOnM4LqdZXf/9
l/SvviPpWj7KRBeAgPgnl1RWVJgqQ34tEQ3jhi6B/t/X1X9g0v2Td/OPJ861bf4wwJsP88GfrQe9
tkkwlmzpInffN6vaXcliG+nz4JcwYH7CoKmIwVDNZ15809mT5TznJfxbznoe/wkF+3JcNHJvoXkl
xuXS+G8pOI3CfHZJasCa2TzHPSujOdiPw8ckXlXOmKz/CLunMf3RF//h/fmXfw5mGyX56B7G9Icf
6B++rGaKXHIRE3MVetC8n1F7wKZMNlF4GiYT2g7Is+QBVMuWwGtWI8HbznBJHP6TJxmRorftqufc
3ET1MZs/nfi3Ee37GueWS4KFpqc8ZY1eV8M+rddRt3KTJ1+uHAG9vXksk64KFzihKm73H/yPf7YE
//E1Ye40OQv/m70zaW4bS9f0X7lxV90LZGAeFrcXJEhQlKzBsmzZG4Qs25jnGb++n6PMqjJBFRFZ
u47oqoqs2Yfn4Azf8A5sQqyLT+cFUcMHom3ObgpjYYOB7p6CPq5FtjDC6XpOS6Wv7PsFn+zPMR26
ZpBJLQNF9cVaagZms7lq4JKto2gXwaFL/NvQ0EErQ1WUKjBWUdIdCofrsCu10LNny718CMQm/xeT
7O0n6BYaGCYELod5a6fTxkqvtOrcHF0sRqjHqDcaYvHZmL/iTSqvkCLfG8u2qNZDAuK4L1Uadcnq
ZBBPs2tHwJzGbiM42gCuCmBSg9zvL8/slJj258wc2u48VG/kUnH8f9uoU6mh9o1Euau22g3uPmCv
QYZtMtVA2C+tITha2zhp6E3aK0f+nYuF99PSHcU0eGSXJN5xHKukag2miEEkfbA29qbeDFbemHdG
4WF3TM6hIguS/un8wMFh58oc3bClTt7lFeV8XZtW9oci/pjFBsHu0IGLjMIKLM/FMiZozudaR98a
rsDOpskEbijcaZ2C2BoleTyR7nIpAQ050m+W2mHlkn7nbUBaxNKR3uCx5r45neXsDNQ1QRS55Kii
jfxStUBj5KkHUt5M0zEwIpcdvDLqO5eBgZYJ14AuM+oyMqFGBjwtDWaQe2OC4ZxCBdsBuI4+Km1w
irR++SfF8N9S/N8dkVvVklUa/rKsnM4zUaokGHAgduOCzohOn42MzofqOmfKtpRotc2xE6x83HcO
5JuStCHYcfxd/KjfjkjpZ9Bw+nGCX31n1KhQBiaSvL1T/JpsbWW7vjsWCF5x7hWhunM6lq8PIWaW
jEVLYz9MkbQrRgR9zRjdz0lSVo7ge6MxkuwYxLjcNovl9NsoDVI2iJt0T/2kDvSgC7oiWNgALdRX
llEcgeUREdR1Xg7+wUV6OjVNDka6feRMagTQVYXHhLwpCJbL99n5lFQZejwiIRT1wSUtbmoUaIZA
dhgFYSt9Z6Tf+j75Phk0GVUtWnmZzu5OVMcRI3F0QarVeZ1OZxRVjtYNDdhRR+f5g9ozHLouQL8x
kT9PDWaztTJfNXjnNGZ4vDxNIcp0upqMjZSQrKLPIS7uRVYQTpAlaTKIACN6nev8qYlhaY7AJt2m
ANgi4xQEJL0DjIlgClW2em6egACsHY6zE8nvEGIMKEc5NpHp4qv6I7DiZqhld5jbHyqnY1fKujf5
iZeoQOoiiW7NfzB1wlECAZNsyFhK4cSVPWdj38mullBXE9icoXIeTEgglBh1TGQi9SHqimHjGJVN
aVn/hccOVSK0GlZ+idhMJ1uad4WlJ/tDDAIBqcXjgsOsolgWCHYQJt0uylrBiJOOclyB1LSNO1Fh
oEqh2XtHRgd4HKRdL9tHwwlvJb0PV4LOs0eAhFNIciGuJOvcx4tHACV0eohKPAPCKgO6JqG4jbcV
lg3VUJuQU8JjVoa/Lq+BfnasHSrDjqrz7XEptkRe/fvtqAbmqKaRPbkyYjdd9qsnQQiC56L8yZnZ
OBCLYFH4iMOFu8bcO/PnzLzVk1u5+Zb2n7vuSpW+hWglCxvjcvMQCZ3m4RDg44KKhZV7wtHQ+AkM
HlUuHdHZ9NEPYZbsSvWqCD7H09c+pBj5MCQfxmZF3Eh5u/9Ovy+Rrgj84GwTPBvi+/9288+SqcSw
b3hu6oMuHyWyT8v4Mdn3Gf3duvlaofPRm9hQfCrSa98ma/2E4Chd3ywkhTFu6+GzAjI5qB50sAtR
+2yiM2E92+UhJ60tPGi7k7OvKg/cBWJ7vVumW+iApbQNdpV5Hwy7ur0qmj0mH358lWrYSj7k3YOE
OWj6oVevtfKlyD8gBf11TA4aZS3T7UxcypEudLXn8Wuq7rv2Sx8+puktUBiju0Ek0DQQEzTC5zF6
7mcA+rTlHmf9SkODNtoiEA06H2WV6aMAdM8beQBCjICEcd/W1yp2dtVT4VCPZ199Gl5jOCbRx9zf
RYGXpFsff6InjJBz+T6cbwnH4RLRFWrmnVO6IEVJsw3tGkC4jTlejpyvkHl7svzHqtva1g2WsIQv
kn0lQlEABpV1DYTQlg/9V6h9I4wMUFEtCu8uBgA3+Pua3Z2s7rMEqcdNCYNNOsKDiuE3K/ehn+yj
9mruv2fh9zHfTdYGOAeiKHq9tzIEKJHJVPCwsrUX2fxQXSVAJ2F/9jt/vMYLQTGQfr8aBXR65YU/
vzDZUxZnntKSLJPynu4pm9cpy3HccsNCo/emIK9ZB/EukLIvfZxiesi9vvImvndETeJfw6akg/zc
IoEC71zU9ShifP7FNuvpd9gpfJfLNwEWGmfXIZGvTGCmyrxMylJvQ2AqKmiKkzsgnQJQFisJ9QGP
cagJ8yt+Bbb8raw/Td3HUf+h6T+xo6ErcrCht6nyVdi4kC1yms9Q9nq3s3cQ+NpoZzjeIJDf4VZp
XNN+juFL592u75/DB9Ep+yhdo0iF7HWxCx9IWnTUpwgD0e4NjtaHDOy8uQ+v2w+t4UJkLfjDq63j
AZC4rR5VNKrSrYm+auRikFg8UFIoHHi/XnDbpzdld8BkFQuYK7SFckwMX/v2kx095mhsTr/mfSDv
6NqhUwsDl0NPyX0zVbSlo3QrG1/K+RVmluFfN8hz9q493UbweBpYPM91fVuGB1UBWe2O/SMVAdva
tHS9Rq+b3X74oCFAjVcvNMlqr9vHpvlK57Z98OcvRfqU6eNG55T1yjcb/nSbDccWXbMekwRTegF3
rpd3WkM5DDRiXd332bHoDhbNzunH5S9+FmuRM1LIpsbBFSn++XQrt0WbWhV8LXcwsUozov7VqFG1
lgz9evbpH//90RSFNwZ5DJucY/nQmLneN+CGXHzrt7FOFW+oUKS1wGO5OUzhy6OdZ3SUfKlF2egy
ghUHxns6OeQ3RXV+mqDp2TTaM8DwgQZ6GCwpHB12nplYI2ypZEvb9RHUwJq2nli9xeNDmEwsa6A1
qAOBOP0BsVUWYZcw3xHL5m2SRiDSVKdZObXvjUJvhPoywTIh82KUWm5mO7ErYCmF/SMCRraB7r6W
hL+zUfjDNdUEjy++3OIdVVOn13Twim5mGft0ri1BdYJeoeC5admzuvLtzgMhMRbFIjioBoWNRVgW
V4WTdT1GB3VhAt2Sjo5MGY1sB71vnL9yANmWHZYrF/tykrZCEMQiEhNSLeVfnX4vu/TRJINz52r5
8LUs0B/DtE+dv1f42K1McJl4MBTDIMtKUEJ70Fkchbgf8wAYOGVtxek+8LyWCcgRs3KeRA9Z9Y99
VLuWFk37y4di+XaJroDN1OgNaMSXb0nJb/EQZsOaCni1gXTDTYvFVrxBJsOkWQYJ3RpceZaslSHP
zqGt8Foi4ERZ2EIdVl9sUC2UUZzoLQrrRkmHVqo/wGhyrWECVC8luxmcAJ6Pqtd1FbZBs7JyPs6/
Kso7DExdh+iWRO/0q0apBKw9cQrXgVpjxRPY/oKwqZ6oNbSz8/HyAi93LpPlLPJIU6will4GB5SX
TB8f7dKVx7tmgCIpA0a1K9roZWuFe1QLvrX5r8tjnn1UoahJ8QqBKKJc2VnMEFJqOxPIYixgjzUg
HwwJLJCubgXPYVuX3a8kK6KVDfxWGvr9crORIaSEg+quqMwhH7xYVqORlKLzM7ew7+doT+8We8gb
u36yKu2uq6WNXBIxglCqAR85KKyDB8pu+De0RefhW4IOm4SqOTr+38L+iTY+zed9BG7BKG+64gN/
nYp4NzikvP3Gwg6A/61T3nfKE38GtBH+AEM42zb7NBH/VynDhNi/mYuny4t7tn2YJ3psGoEXlTla
gafzxP2Qxred5O5U1o/+UEvbqtThto3o2hsm5nqXhzu7GKjhsHNEG8VxqEyIb/3bAR2HcjLHMIsA
IZAGghEjgHCAfZbqLk3TX7MWAoCVo/s+1+//g5EVhie41US57HTkWQHE16LL6E5x8jMcFYwmBwNp
/T6UPHzY9rgG4ucNltdZGfh8hZkyBUEq5gQHurq4Hzo1ShoNv1C6lLI3ycIcNbJItqbW2ZbZ2kt2
1oywWVvWVdFF7YWa6+K0pAZeaEY7jxB4GxpVjVvXIKGyZrwyBnO6xSR8nzt9fkujLEC+uilc6Hcr
p+etNH56eijc0w+l2sxvoRlzuthaaRmo9wnJVeASGVJNsgSW8EnpiUZVDLn0aCeDjDzISvCpl+ie
0mGNrnS8AvL0ig0/F7goyAkI1d2UAL1CJAtP4gBqC9A0Dkj+GNKZstu9bN471RWJPXkoBFxsWAGW
AHHB67d6ofmChQaHib9yCBXUKGoKHChSzennIdq3UMGIeDZayWA3Pn808l1Iiqzs+fc+CWKglN3p
IFP9OLNgihU7yKDBUYa+jZQRnKGRtdcpiQi8IGU75PIGtQTDrQPjoWgbqD84q658krOLWzTLgRFQ
SEU/DXWz0y8i+0YEI4lUQOlTaTMjazXaeFP0n63RCiC64i0SSPvLR+585/MSoxirvvWFuUdPx0xt
YFdtXXXu3M5u1+EDAh8I+QOdsoguby4PRhODP+5k02mUuigWA5FgWF6p0+GGvIMDKQ2tKz9or8VH
7hb5MxooJibKwQNsCBQx+bfSaw5ZhHZm7RbdTU/RB+3RZKsi465v5Kf5Orgac1fJ3AwdH+MHf+3G
L51zB0QnrjxbwSmh5cKGFai9CLo1W0jaqgYl1its7uAapvUuVz8W09cRR45w2kA3KeiJSlv0nkmM
+CtwU7hK0HfjbqNX2yZz49AFmFUZVB92hrrFRd3OXas7CEYg/njaQcKnnlJGuIciXxmeH28hTIio
24eTscnvtbv5voV2iSHrJ+sLgpogEEKsgqSDkh8wHHJ0Tw9+5DakQ4/a83zrkNL1W/ofFLXURzNw
C/MAfTV1bktjX9d71H1bTETlq7LZt4qXy5Dyb3GeaIFXOlB7PP5DBBqQUZhVb2qv0MQTthfDPv7W
xHcaJnxfy2iD+Ux4o96Oz8Ov7Nr8pnrSTf4TwbU+MXaBcYfCzDDdFFoLLnmfYLYxvSJwUSavUfaQ
QSzFc+gemFqgHEGn4S2GGqbzI/wwr9zQZ4+S2DhCN9CRCVvpwp1uHClVQEf5MxunmdgGTgkb26Ko
ozVgWEYtPM6I8W0jSw1cVKbMq5WN++6+pbvB5hXV8mWRNjKKEcqqgk6wnO+KOt7A93eHqfck6K18
LYNeTg8NEJgvAIE+y/5uXsD0kZg1qflYyBWfBc1MODbrgK0mNccMO2FQqd0j1GmqIvm4MtjZPURc
TqHH4G1CJ9gyFneCHYVWazXw9WK9Dg7NhNrnGOxLSIAbbUpfgpbNEE/VmrfBm7zs4nJgXMBCNu+i
TSvg9BtnSVTVgPNbN4tBnyq9KvAboFpRWNQ9bu3sOjI0gYFQtuAHxrs2NXGT6iMFjXZClYwwbVek
4TX+fY2LVOtPsLb2kbhNxU3O6MN9G0nUF1Gv3bbC7OXyHjlfNUIINqeI8HUZkNXpr4fXpPaSg91j
L1XXtdFB6gLtORAz4nQtSMzFlyFeqS6LL3G6YoypIs8loBQGevanY8LhtBsU5yrCtAqbGmP0TLM7
9pV6TSNH4lrN1uBWZ++FBoaCWjZCwZZKlrqYZe8DqtZ7IFEUPtpjKn1PUceyh066Habq099dUdEL
AkYmtqHiyIt9GBVF3+A9XyCcPKF9LlONQ5OEewavNatz88BxjoTF+cqTeL6o7D1Z4QXGlYRS5yIx
diJBZMwLiKJqX0Gsa3bAbWQv9dUJUj6CbnGXrT2M4vo6/ZBsGFHzpBVO69FeFDdyo1FQqUmwfR57
/BhaqoxDT03TnDv/KlfBH7dmOqAFl+Fs2qkV0kNDuO2V5G9fs2jACpQWuaqjq8s8DgYUEgiVlrly
oqLMBBk1c1JkEaNs61c4GFZs4dHE1siYHy5/7PONdTryYtXh4nUWWjeMbLkWwuS73okcCJqGtQvi
leU+f0xOx1ocm5L6s8V1lrlNJX2bUJPehp0GDBIX9fZ2bm90Na72qPiGK+PqZ1+ZcblWuQqokoH4
PD2uWQQZuOxCioBIr267qYGdKOXBSiz73koS1pNi8FCAilwc0WA24kAK1dyFPCxMPU3IEQOKcUEE
MzFcAxucR86a8IkBeUmW+qb5ezqpGLi4MxfwquMxfY3M5BfEBBhCiv9h4OUo/GpXEFOHqWVd0XkM
DrRCry5vHfX8dRY/weAC1BA5Btl4+hOCmmYljyNKI/23MhTl9NwK6dvH+Q18a5Q66j66LlDc27S6
8qJPEjxsGgEoifmbBKj9DcqR9pYh6l3XGajqxsScWNyX21ACpo0K499+YfnBCM2w0Ui9WLbTH9xp
RqwpwGLdMJbuyh5B1EAv92aduKk57SlXDVgy46l8eZ3ONoZOf5mSEGBcSu6GuYihbMmHgYXSvyt4
uns0DL9JA14buvVFyxL7PxkMMQpUqsnkqdGcTrHwbQhnTZjA1q8DXu+EnkaifO1K5Oro2/7dmYGP
RN6a5A3R6TOoMbgleahDGh4oN36vqwb9fNvxoNC6uYIe498fTCDOiEU1UdlfzMxvOrihEE5d6pcH
KEye4ev9BukLPFsi89flwc4eI2g7Fl0E4jHeW30Z+OGJAqgNHq2LSCZFpxjrvMqxXwTBUsms/ioL
B3PlllLWxlw8RhLSYFYfUQ2xfbAPaDl42G8Ik4dOfu4ajPXmkTY2DoeJYuJBEtaHIFSdY0Lovs0R
lJhJzsxR0q8t30bTQrNWcCtnkRZrAliAOg0NI1NeAtXGCVI65UiEIEpbwi9XS+/U9ntV+CjNdpPr
JOG9nQ7lyi0jPuvJEw24Rxd1eYYVOewyOh1N6IJqisQcB+kqlebv8PXX6v9vbdR/jWJTDdJMlJIE
mUBs5CWaygZ7FKgqmpdJGpZ7OSoA9oaUp+VseIA/VX6HmPsAB0454HcWu52j/GiS7nnS5+swRL1J
GuZSiOy8cPGWV4MsxHYU7bGpYbFc3pmnj+ifvxS+N0EC5Tq2+eI2QQm4HnzsRKhKmh80J7ttKx/V
jSaIr0pyXEf7GkbBTWRO+srnX5g4MbJKCZ2KupCshyC6LKeHeaB3tIM4E1F7iOG3b6A3HOoqTffI
c6ueDCq6MUAU+0oQ7aYx3EXIQRZXuVHX34Jh/nx5IRbdhbffg2WT9vasg50UBncnBdNYGiwZZWkX
cRTT1SrsNW1XCqwaAw9sO4Oi8ObWeQZ5I28ylC1Xzuvpcf1reIpGOuwOouQlgjLyO6wqY4bvG1AN
EJg/SYhyzpJ8DykP/nQvjSsjnh7Af4xIlmbQtBVWQKcTLkeU+mgqCLXFGISaMVv3+KDOhY1gXjhp
h6pHLQXO/p877v+Tj/5bwH15rf89/ejxJcpbnC7qNsr/63/t65f89ef//p2L9Nef8JdTo6n+wTNP
y0sULDgiovH8l1Ojqf2BAK7weiCRI78RCK+8qNvwf/5bsfF3pBZM8iPw1LIgJPzFR+K/4qo1bLIU
0ciWLfvvsJGMk6vU4LbgeuPu4K0mYjxDcSZj0rQjRVB3mhX1AMtf34baLO8QN1nbqovY8M+xOFnk
yUjr09JYXFMA/x1ljMFIxM08HKxml9VN4qqwWbcaNb9goMKb90G8rU0nd8sWO6Yx3ds1v4R6se61
v+gIGYc2mR3k+1tUUyOk6Ov8xkpkY//bN73/85r/r7zL7hE1b5v/+e8FDu7tx3LtmwDZRXh4Dk9A
xrrp+XjAL63PASiBzdjb6Y1thx/wxEDzB+ewqrSfzBSnJquCITjlSPAippA1trwxJNjXaL4pm0qz
v1NO+WTVSHaXLYVNq5LxeEWwQrXBWcSz5CZFgrk2YjJeEFpHGk8gQlAU2BkIKrkxWK8m3+ZBuQvw
X9gOM3+QQRNvr6jx0Zbj6xpLVy2KfoS2/1GrnNHzod1ic3A0/OI/Ofl3lwiFgL//6b36f/4fdoYR
qcu/vwU+vKQvCPy//H7wUU39BwkRO7E/gCyAWSB0eOtl/ePUO84fRP7kRngsEjqBef3nobf+EOkA
HAr6AEQf/E/+eejlP94ueJwJ8bUCoCwwF/8wq/1rN+Nz+29x96enHnKksH+lisNO0rhAlklPos/I
y/Rl4+ndXB5sgzbDHCDVl/p+fPhtWd45SO8NxQoAu4RnowKTO32gEDfJqRzEjddqnX6w8uhZ4b7Z
TSrKEpdHEm/7v+K1PydF75s8x8AVF3um05HCJC1GwrHGk3UuCGR4Js/uo3Jn4cC0L6hhfgS8XN2k
fV0+p52ePF0efpl9vy2qatE44ubWRVh6Ov6cNYYKo6fxrEoaH2ena/YoX8V79EP9JyPKY2/2q/gV
O5D4aHVNcl3JE76e6lys5HtvUffZSpCq0EQDuYKz3ekvqfqu7CRc4jyiZ4SqWlxkHmwkxZHtNjMw
axmkh8ksw+vQV+pbB63OD7kfhh/9Qe4gd08hyFVY5p8SfOPIi1vwC+1QfJ6MxDr0Q+F8uLxy4ucs
fq5lgXoht+IHn+EZDVwvk3icW8+ZavS11R7JX/xVYGrHo3UsrGT6dHnAd/akZfHyAsug66ouiz9R
ojpji6I86DzkuXPVpmni6yY6qu1aoq8ucpU/y6aGim0Z4DPRNzj9FpMDyEvuanYFgiIN9cQ8vipk
uW9dJMyyZ2x3852JZYCgoCsZGpn1bD+inYaBSzZr+V2i2j0+O07W1vSuzODLnEPqkrA+dXZG2KMt
p2itfjTjhPauhrD7Tp7GLt/FyKnTToqTGQUZgG7ZyiY7X0PKysQhXCFMjmTsdF55GvXBFPmNlzTo
tqNy0m/1mOKoPzf+Sox7GlWLg81QJj0kOvU29m+LuKGRegfkXMH+iHrpttORvBR6Vv3Gb2zrLjSN
ECIY0jB/d5OwRXTk4bhJIAou0/1wavFFsMlf1Bl90Tg1oWVaTbPVFfyPLw91tkcEzh6xUBJNC6LQ
0s8tr1Ecatu+9qZRHo7NaCCOgszLyhd7bxQ66oSUqkUtctlLKvNGx8fVrrwc3eRPjm/YBx//jnbl
ay1yQj4XcSmHWFS1iG0pYJ/ujBq3ljiuZLq/DTTSK62Wkh+T00yIGGl1/82Y+vKHjySl7iIgZiKj
miDTviFlQTtvApOXfIi7gIIvlhwYZyBfD5fg8nq/sWlObhzxjGJoTYrIjoJzcvoT8bStuAMV6AhS
Ve5gAuVX5dDo3+OgMA7z3FubORzJH00pcLOesJRVtQ6JrQ6u2XXKMUOj8jjnRXXdFoG94u63vA7h
weGnYYNR1UXteEmkVLKhRnl1yD1Jn+VtXDcfi75EX5ij3s6qtLLNz54tMRxex+w6ajnYmBN0/J4y
O12rZLVs5N5QRDtLwWG017onvc8+18kEWKsL8DUBsZaptLlnBXi78XD5cyyvkrdfQCmU/IiyMaWW
019gotItV5WZe31bZLvGmTIvCVGc4Q5UvMtDvbO2PDKcMXpmAPaXzWN0z6KSmkbmRaaBapUhbUKU
RbdRDxmiqtZcXk+Tc/IqekiAcW2WFeDvWXKFDEhuxeqUeoolbJZ1acxoGSnga8jPq3ukne0DRiia
tsPTtV/5sO8NDrqDL2oIO3WR1P7+XW0bTlVrl6mn6YlEfaacVDe2evWoZoi7Ag1ttgV99JfBnB15
5apZ3thMHDggVFKxtygSLa6AYKIMKytV6s2VbXxQzDDZ97bU35UB6Hs4idPnKFbrlW10NigNX+rO
jspDC9taW2wjhJLsoNLAV8SD0h96NvV+ZltxcvKfftIgEIAc0bS7vKHOVplBcaYG0I2sByRvsbd/
Q+j5aesoSSir3tjG9k1d29GBhrN6mAwrPkyZrXhxmievQy5lK/QwMZ3f7zCurrfWL9eYRZi3REUP
VezMZWOrXjKGoMY4wTdGW6srbe13RtFpHfDHIxCAVtDidlCzniqWHWqeHTQ9UnC2spO0sVpZxbc/
ZjEZWmT8jeyHsHWJgG7smeKhEmuAOPxqP9jxvJEwAHIt7DnrrW408rFLp/GAZHp5ZeGJcd2gu7mV
Z+j6uGelt2j9dOnKM3F2LyFRoEIJJcyBKcwJPv22SBMpWU6/zauzquF6ROyoHGt3hIx5dXkXna2y
iH257Hn7BbaGks7JLqonE+GwOVQhXVvFdarKIfytaU0b4Ozyo5hB0Eu9yeFw0sY4HQUueY+dGKNo
Fer8jRNZnhzB9Ko7VT+0PWSIvzkrU6HyBUiGd4XW07IaSryDr/esp15pKckBkW6LAjU8mMujnJ1A
RhGsTVy8AeSQHZ/OKu7zoANEmHrtXIw/ilkxb6omK+RNbJvREdXj+qgHqox1FXbP7uWxlyknXV2w
5G9oYMErWcaIhNX9MCD+7hlN71ebrsWLy40VkJd+oSHmkQUGpuKCvBOpaQAQDoWcFZjA+UcVL5m4
+LiyRVXwdPqt3sxcOkrqJUQiD3Zba1vsvrJtbSMcPHSDulLyP7tlmTJwWWaLgJKojp2OF5WmLWV2
kXpZhE6hDwUNcevQfLQTJd2nceIcxjpsD5fX+ewkvg0qGKmiXgEZ9nRQ3apnLOhafDvsxnBlrewN
XrQuNSgcStXKii6aCDzbi9EW+YaAQ5ta0eAC5jtFtR3nRvnR4feybaWy/FyYVqYc8TWavhIA19N2
MLEHuMKUMVmZ9fmnVck+4GGZkDPQ1hD//W9vSx8ih0zIMHilUPBIbGdroAQOTwyFMikpVu7gszsI
ARhSA5NGKukWD9piNE3GM7EtB8+POmuP1YdF1xbvo8tf8iw7ADinc2BhvNCvgOmung6TY/0lxbrU
ey1srR5jFsXZ6+XUfx9tgnGU0qyEEoQRl4e0y+3IHUDXvCRz7l/rjS49qUpkxYiTzpbAhiakD5d/
3/kqkMwSHUI3goyO4tfpz6u7FFnSsMk8NWWpbdhU+z4e1uzdzw4RuaxGKoPiBSUBeGmno+gVJjQI
v2dea9My6wqgsPGsTq4u5NPb2vyM3a2y8pqdzQxc/RuSSNEFzUhZfN+xavMhx4jHs4nknyPfyG/R
OljL/t4dBTC7QG+LltRi/ZJGJnlRp87zy865Mizf30P0M1din/P1g4hPigkFFoyJoi8uPW6CENMl
ufNMKR22koYZXidN6m1tcOUTXbR3c5WsEWLfmZoqQ/FlXlT4gNicfjSf96WUCqpGLbJdLoZ69LcL
wI5/cwMidsH7DCRbAUJB1nA6Sorfq8Q/Wq9E6bna0P8Bbq/E1sfLw5zdqESN9Ivp2vNowmVZ3KhD
H+ABVfQ5sQCN+ymGxFI5RudmRVDtLw91vm4AM1RmhLcZFKhlixIL7jFVfavygCfBzwkNc2cW0ut/
MAj9Moppisw7sZhPX8+pHeRm5Q095jv2FPo3TuD3K6n5e1PheiDkR9KWoGJxhgYjD8NZGiovQ5kZ
lVCKvbgVaSuJzPm3oZduiMwNaJDBKTrdAmFs9NXQUADAdcu+pqiOvQ2Z223X19XKNjifkCbQjkJ6
AwoAiJ3ToRRJm8LAzgsvUjAMRLFy/DRJs7wS3oplOYnuweiItIz8Xmf5lk9LCDqHQhpyAGkwZgeq
MtJr0mX+EVDA8DGy82nlehDH/3Q8jgV3K0omGkIey5DQCrBjVZFK4Qz1mVf7tfURzU4dUcBCaY7S
aDvHzDLj7RBm3Up4dP7tToY+y8rUycDQNR3QuivD3YQVnosxtLILmzFduSnOVxW+EohcVB0pm59t
RtPAmxfDO24Kyyxu1CbD0Sftxp8Kas0HpARpUF4+Y+e3rqEgioJcGkAfaGFiM/0Wj0hDoU4VBtwU
T2bzaNZKbOP34Fg7DSeh6ziC0ZcaWbS7POqibUw4RpkGNR7QhMAb0aZaXPaVX/sIsSJzrUVVn2+a
IUuf0yTvr+ukd+ptHCTh84y9k72RTe41WCBaMu7pxIyfOi2vwu3oBPNHhHirbpPPcm7u/MgugoOW
wRK8nyppsvd6WtTNFqlq4yUPJxBdl+dwHvWIAqEQ/ATEDGgJBdGTpcM7CD38Ma4OrWTUSFuXAWpi
eJpge4w59BGlB5C1OHrQABgSiAz7EIWqz0bc+5Jr9rB0tghkqeaxnWPUEJDahia08hMX2wnoEOUa
IfxD8EfQuYQ7od9UmrrvaFcmaOfGU+N0+oQLYPHTxDHxhxbExAphHqswD1SnTNyZ5jbslrGc4L4o
8YCZi11ICpKBqv+Aqw7mMb7eIEvRJMakriwoCInzMw6HWFzD1A1sMGanKxr5eo4UnJp74PVMhGmS
2s52uLq0PyqgYzB6yqJMcHSDsLmLpVF9rqJg/IkhZPQdDwG8nKy2nvRdLg/CHyaPcTLUqzig4Mr9
FaPV0E+3FFX6CP+Wxmp3chqqzMjEGACkgpEmW8Ps/OtSE162GDNAfahBOGKxYCfFVTIayS7pFF3Y
e0rW57hDvl8NjC+y31jT1sGSZQ9OQNqDyAyyja2nFDuMCD1ABPpxCt9hg6Z9SuxyTnG0mMF8B74K
vD8qKVtv8OVTO3aEhaS5acyDfoMmt6EcqoLweTuVanTPyncfO10bmq0kz/lrk1fDldNTldrOTt2g
UoKpR/ZQBbk87hCwhiuTExTfF2T0nVsURnCvKxnOjFInd9o1rimzFyUJiu9KX2bPw0Rtf1P3k6Og
7tHX476Ii/A2BVzqbJg25oy40vle3yQaOhahMkJQylHSkNxc1lOUP7C0i29EgbR2AeBO4SFtprD8
UKPHbmy5VRJBPa3sl66sZezErbSFudEHpRHu9KZCOzSo8cvZDnqQfu30vL2u7IEynI6s6nwIMAe7
m6H1NftuMLRg76i4Zlih2iBfZI/JZy3upBepSrWfGuWtzFPI2dH7btvAm1Nt7HY1ndJhYwV5+ZT2
WWzCPMNZcKdGLdIUvmUBcMNmx3yWfDS3f1l9run+Vo3mTvasKDBQ6S6G6kUunVmuNhr2za8mrObn
dAQCuEcVPqu8Fuci+cacehs4dhY4LWqvqMNts7p3hARon6ARPkcOcuTIX9U//GmuJiwNMDvxgjHX
2009YPPnBmPb3tVZg4F1kmEvNica+jlJrAGix+ka3pCMOap/07cDrmJFVKK4q+CRg/0aXXEb2Qbg
75tUlmHjjWiWP8r4ZnYbHCiUB1yGYcepcQYGB0GS6VmdEhnFPCcchXu1/DgpQLd3kYooAvs/6x8D
Xg9EXzJ86lEQbdsBi5U0qrdqGYnFxZ8RsgQ67jpM06D+gces9K2UC+lHmOYW3nz+E5kjEjOjDQ6I
euTO1Ht8KpohnB86O2d7YX5rFxtdLsybvJ7zPUzKZHDVrOi0A96n1ZNSD3POohsNRu6ILX/soOlj
1I5gt6cb1jjvJXlwnE0c2iTWRCKICWk0UB/rRKlt1mwqb2YtdpLdUITxtCOQBE455kBo3SHqYD4r
cjrik6H65qaVg0kYAk6BRC+/mGfkofApbmIt/sROi++TQCqaLc9b123KvqAQVZBaviR17Oeu1rCr
sLBSlG9jMVjOpsaH4B6yh6Fsp0aOza1iDRFXU2CE1wC5e/xdozQMXD0RDnujYof4IYBThVVgVzjR
OWFiPIWq2mquXCrSc+Or5WuDPTNkLRlBXT3IOiBEBh4ISCxnCD91vJ+CookPgmX7VshOEA9gZarT
XTuqceRJpJOjCwg7OVToR+ePqTkPCGKpkc426VsomyoMEdPrzRrcvoLtgrmLC5BXj+aQoYSFISkC
SVbeVYi8zLXyVFgRj7E0aKW2CTDo2aW5ofZ7FP/zYTMDj2ncBgtXJBnkcZZJw7uZuiveIvjklHDR
Eiwm8JhXU984cl6n4XqkQf5FxeDwVeN1syAKGNZ3K0qAajmjOT+ij4SUjxP39Rcdr3vc0SrAuvAV
x1ECV61lP2WERFSORBDXe4evKW1TA5JjglNDRqfdqF8jZmFh1R2nOMM0GVW+bpqMdJc4lZRgQRU3
1WbU+vnTFP1f9s6kuU4k0fdf5cVdXzqAZFzcDZxRsmbJsrwhbElmHpIx4dO/H+5eWMd6UtRdv+iu
iIqudnGAJIf/mDYFMvSUxJ4x0eWy6UTZEkWdDHqDw7wqSYGF3PtW9OMkVpNzHm+0eYppinZHx92y
7pukfg0dPzQyqDeB4BbFdZOMpRmOioayftEaZ6MIW+qxI0tq7xCrOecTVR3OGY2xLGGrusy5oK90
qOn5oW9nlyyJww14qRSHNk6i6KpWeVltzalyCSyKmIhD0UyA7y4FK3xCvTDP1n6FW8eY3eel8AWR
3JmJJUpn85LvJrqZKIyoDLd7KJ1SzPeidMZ564mYMTUYnferFH78lZld6KFO8R9Co1SNtx34C1u3
votIFKPlbtxkeE0FmVCJ8cXq6P8JpzKJc5rbmVrCOPZYcPNYMceVaW/+smJJOqqI/ZxARhY1Ugqb
wtj5xtK1QeqPZEHEcVda21zBVYe+k9QvXQG0tO0azTTOrZ4E4FApVNOBXBLrZ2PTlBQYOTPdtd7r
+iOESOXufEq2sTjmdSnOkf1V2YF8n2rYNazyhFqNndAvBJGFY+DF2mB9SSpRLgd0ybr5yRnqd1bI
H4ea3/szgElhAIHCWZ+ypMPs9hW1t9ZxZvhcMLuVKAVL2rmDRloY+XMJIktFk+x9Phsk2Ow8avL4
qmm673rgjI2lGvYaFWj8HKSoLowtNi/vYm7S2N+QeGsZ9MUU7s9W85xqV2a+uqrmpikpSvdZxT7e
b677s79uZ2V7fNhnLAQnO2JfZWldydo69nY0kJzdYmToJ7H7+Conu8TfDw0Clq03mjsy/0+ANrvy
7cSSjXPUC7YI1kRuvDvmydHzp8+I9HcuxXnMhr7mJI1X8uTUjrR7clUaO8dogvYIiN0BqOzQ3p7Z
FGj88/sCHzJpCCGACen9upn/4yg2ytGQTV46R07PZpgNRKppc8tkYeMp+sePcBUx8vxW2S59Cm8v
NetwuXPdO0fPJE9mspS+KWycXEwvySfg6ztHEIzlwO8McyDvUwVdI0Vr0tdhHXGV5A8LQVwHIzU1
QgG0ONlpq6vo43s7AQrW4WGbAtEgpl3+e5r4yjKYu/gm7KMq5m9snrZ93j1QZ/ql67Nfk+JM5s/p
Z5bH9y9K0NMaDoSC6gRzmVrfK5Dl2cdI95JzuXTjNumFv83wD22HWGNvm+rkNA6R9Zmm6Z2PzmaQ
gojg40X9dnKU9hejo3O6sY+0m9KR23ftvrDd5ZNP++8vYUUvSbPFDwIM81f2/6iRwFTRrlZF624H
ufPTisbQret/9n3/fUO42jissiVAXMdLfDs4sepVORXqClEjhyYLl/zO68fHj0fJO/eD3h4s1iUL
ETjOfHuReaEs0uys/tjnDfbJxjdBMRv/quuF/EQKeUqEMyJXrwBSPziIFWM+mUUiermaufGG45j1
yVkU18ZZRfn897butTPVaeqaziU3NN2x3np+7B8Ky6dLvsyHY6+c/gD1Z//jj4Rn6yHhRdKBDfsU
Ko7Rv43GHLXH0qHapxSa8a1ytOGisQuTIlGXClmnL86L3LP/8UCCkQLnpyyFHyBOCeTYqGLRz814
ZGOpgmWWwxmbJCJ4Fr3Zf/yO/x5IaHa5yG92ERnqyYTaVLWdG95gHXVlsu9HooAnNf5sLj3NVeD1
WmDTNlMpLDwk0MkH2Pl9lDeSb98vEMbEcZOGjqP1AfCo2gFzmUcAe4+gEdd8dtox2vpR3xLjPdRn
uj/k4WTg4OTgbgSZSrRNYk/pg5oEua8Ui+9s0UX7pTGagN51GWqOrW0NHVvzP38vJMGbrArAuug2
Tu4CMDpNdJFax6519IfGGDiK9hkGp2p1qH/8YtYB/8c+YZXQrwKm1TCyKsR+b4v+WOkMITHWqFEi
w3Tq0PZi4052Pft3WO69Rat5HSTFNH2SpH4yHMAckdfAp0OoY61yTnViCnOuXWl+dmDtc7cDbHho
+9Fn4ebvXOW3Q4DpC86VBNm3E4trJ0rlpkuNdDUZaJ45VR0Qh5jVJ8/wFH78PexQE2JEopsHCPVk
GzTJonP9zBbHBKF+urdlpHfh0gqzP4vMkTbCdFjd925UBJGgpUtwxjFCa6G5OKjcccjCGXASgJXl
+RcMEcHAH7/lkyex/kCA+pUvBMzmcGu+fRIq9rJsATo4WgOWmEaQNVzNVnX451fxVgMvbxWB5anu
uylBKb11+cuTLqa+PRIY84fPNIZ/3wuWIeZL5nAknHCUb++FhGmvRSQsju3ofUdBAMNbVQIhyMc3
8/eqxNaPbAxUwyC3v81jf24Bl9Y3RmeJxbHOOv2e8wshto2dHuj+NbcfX+q9O4I85j+0paA2OZkc
LW1tV0XkdkQfMB7tzJh3iJU+i/l874Zs5MLY1AlL8H7PnX986W0zUqdYjiad5aV9SYWturZnMoUQ
LQ2fSDzWCeqPSYXhhqaLfTOiPegMLvf2FfWpWU6zHxkodKbE27Re7e4sJdTBshJqvJtobsCPGkmm
aVf1n4z1d+4TgwpjHf08u7DTvTs6nd5Mak4+pJvIL9VIECURIPOZMxCw9/GLe+9SqxibIyOgx18b
aj3vLIwuFve5AKcJo6W3MrGAO/Pa+OdjZK0M4GrrXxCXbx+pK82pXZrYPCJBzyhYbmNyz+P/xRgh
+ZrIDr4uIhhP5+UikpaIlCWOcTUUO24uCtWoj3RQ0A/w8bN7Z9BzKYoA2HwgMTjlek1t8NyB7dpx
NivgS9cjjrmO1O7jq7zzhlhdUMuCUsJuiZPHZpVx0/pVwaDH43AJGrXQSNYMt8zln/GFJyvpOui5
FN8wJ1Tm2NPTVZX4Ku3y3jwODkXvKYAxBZO6PYmjcsr4QFujekipbdU/GYTvXpeIFnSdvDeu/nZk
6MWSwwy15rFqkqcWdDyg4XLvK/+nZc1toI/e/f/ima7xfeu8yAnr5ILKtgafHkeTxcSHyPJTaCq0
7NQt5f/8SozG9Sy1jnvigt/e2jgNRZcVqcDmPxg30vYJKaKj/QpU8B/Ks3wO+zjbYRCRDLm+/Tsp
4o/Z0Z0iD1UKK6Q5xQpR8dJddP7yn1LJ/6cx8K93tV4FoS/fFtdBgfX2hrxWk/1cMOhp6FKU8cyy
ue5davNsq6KzuYDssDmNJ8XTx6/s1IXAXouPAPB9PfxzJNZPnqRhFm5JkkZ97MfRpSMCzfi9Z1fj
g2Y1FCDnducBt45Gduh1O3Y2pU4O3rmXjDHAZdXiG/j4B61j5M0KAQCBSxKnDMcOkKOT77JmktP9
ZahoaSuWsJbUMU9K6J+oBdbHeXoVRCtYQVGJwGGur+OPl6qpyHbiearpgqBXWgPaPMyqjnZGnD0U
mdI/mWzeuSmWATypa4clc8HJLsubKee2raU89n2CQ7IRw66Q0WcRy3+NISSabORQJFjAAFik39zU
x68Bb/hfazVwJzspYnBX7RXr5pt/3X97Tmlk0RAlB9nb4msXlbAkia4Pr8OYy1fAdGrtpe9gaYQp
6fqgtPyxC0sIgesunrRvEzubhwk36C9bOUYZ6pnKWxoCJhVtWarcbp8Izd40VUVqTFJZBjk59ggP
1CTGQPbXoouLbq5nKtLTqrv1R4iqUE5FUoVLpJOAqMuqORO1g0usaSygfWIsaUcv0qTljysSQMgr
zcHg/Tgp9X3s1DUd4os0Iyqg1PxDuQT8hWmnZfq2roZIhi3dsRCVsI8/mr6ZI9JblkhsfcMaicAs
E1QPvhYZLzbZa/mWEJzma1xgbQmzDIqf/t9CfKv7aT+m6awHVSt6b5cWHlkw0zTbtw0CzCLEWIWF
HjG7jR7B0ApibchKnDKxzLcKlQdaTMzuFhxHEeeBOcQQGKNrjXeYar2EPBSXAE4Uh6UIZySHx8UC
sdhTp5zcVgOShQ0bveRSOWldbIupYy9lQmI8l5RbBvno8Y8H7DBx3lG9GRURxsYeYDpc8lneLQZu
4SBJG5KWoe1dKOpBigvpavRQGGj7ZKBnbXPXdRUWHo1Wl8clqfsbO9Esd6tRSIwAOp5tP2gsp3mp
Y2u5SSKCI8lOTgcqQ10Fb9LaFUnYIC7IKyAfwcaXeSmioB/z+aAlxjTS6m35YW/HRUgJs6LHYUnj
TTbwozceW/yW45LtPvmxSxXKiMtHEb1TjpRytGgJNmwtii9aPhNE2jSRe6dczXwQjQdEQ+zC8Eib
zpxtvX4yn3IrK16jHqXDpkvt+HtsqcKB3M+mjmcUOQzQ0dVWx0PNrx0xG3NtZsyMVvXePWJjMzQe
a5J/jcfFoE9m4oSHSM2ztkg9xitOKj1j0mFIE0KQsfvEFFy/1DVtfZtMTzNeAie9A0k23rMtluE8
MRGCbJQYFiLoOU75oZn41kTj0ZRHwVQYQ7l3Wq9QQd5QRgInrMXAEr5O5bay5EzgcNaaPzlGq3Tb
wjp3/CF6bsN0NkYDCq+RZ320OAtlNE15rkRbm2FtCO+Ht3TypvdhYuqxSCfADJXbAB74lLfdjPx8
U4kqedRjf/lCcTfcR6LF/c3sJPIRPQEqxqlIEWvEw6D4RZUitDVejPnVzRY/OZ+burPgzuP8CCk2
ku8FMgStNgrlh4T7xKTl6PYzfbkepKOpT7+MOilJqOsh52CRE1JlSqrEUeWxYn3TfH/5aWaRfKm6
tL1JzWx8KFnHyXbVsuqJaIf+Qklsz4GfSlqPYvqtH3084c4mGREchYXWli3pzEn26uZxbO1rSy/N
c/oHlse4SLQUbslCZFKrCiVE3Pvec0lyb7l1lsY7OjU08WEhKv85pcCcqhKp6jwQwDPXtMeql6kS
UP2oiuTzkPegeMlk5YFlpPKyruwl31qi1a9mAp6SLaTocmenkvxp3YRO2hpTaxQB1fXVS4e3IQld
W8ubvT3F8M5Vj0gobBxgR4RhLXkc7ZTYgdahT6LZycOrWMdOKzZkdbj88mjuadkdyU8NeqtroBKH
tDID2hVd6D7snoq/n70rkxHdMn/aXRtCoPQL0hRrvporoz6Ixe+L1aJe2BuFR/YGctdIMPDJ1CZD
nvs5j93UezZrnbUAeg44Yba8kjoFvWCkmLZ0y+0YD7LcLuNSH/1ppk0y13JpHGrH4i6WRSYvscBg
HVgRrtzQsNlzhKD1sgm9MsFQbYrK/Go2kn951Nveje3XFlP40MZrv1HE950kFeX1QjJV21IlP2iN
0J8nL2/MYPHT+IIyZpuCTE1b3402zauOzerERi6xr8K662QECZtRxdSg4DS/xk3eMXtZi/MoJwQK
B2gZYkR8fXQeNY9PI/DBkOCfF6/61XZFpLY2S1qCSqi10x3pLigTYLKrJw/71rksCbbekKLNZsCa
l7wj3tVZaL4xmqI6tHVbPxemmzL0SJJ4qqeqIK146JAUZobf23u3LAw7QN2xXGbO7P6Yx7ZO96My
LILp/SHdjPYCM5lAeztBlWndjxbJCdW/nW2TWGxr3zOsg2mgYts5ODFisXCesuy11zU+QtiCuNpY
ei7dA8qc+FUNqfymuqWySSbXMkg8QhQE1aY1VGieF60WzjqN7igKuIkewVq8Abg0jDCVpjaej66y
WTiSsWvuC5k45gG8VWgbq9HKcdPN/MDQJJSwCK2qbd29pkasvmhCFoR3niWvwM0KAxe+Qw1gTNiw
flwbmIo0rEcrN4+cfoind1zpibCejUG/dyYjHQ/Uvub5Jrdi70UZqHmDtEp4sXosRk7ivaY9ZmXW
ib1ejMQdEOSbg9p6dCkwluroNrWRL8yqd1+tsVKvkR3HSHpoJSHKrXA7yqUghaNgQbRDCRLvi3o8
lIWPgBrmjdm46hs/Yv6GcWK+zS2Z/0JQ4L+OU8FA6yHqz8nH5YdotVdvB0fRbDYUyZOGYOKXMXm0
UvfdyilPaaq5G01l0esUdflDXgv7BvWid7MMKmZ3k9U6AbSNRajP0CKzAIYEafBbsi02a9sGhFYi
qCxFcYnYrtda3aPXyRbfZTXM6QWJ/+0ds5TubuvRGdAlNRC1W/qn+nzTjcPyQlbk0O3RS481zv+2
8oOyq1DjRFYuo/3gUB8UZlPSDDtD+pWzt+bcvOQTjqYN/EKWbSF95xdy/J1kPxnYT8IFX82D3scZ
8RjeQrtpZrnNtbSL9HsWxfzKwhARQj1KD9uggXgZsAtPKbV7LP5fNR8Z4MZTAG/OkPtVqGKKz8O+
RcJDPeNQ3GZdOX2hqXZ4bnvEgNzG7KfBVLY8zzbtShUKXykS0Esv0lnnCdGeJnMRYTRVXcY+cP1a
IPLYKlbAxLSFph3Zc17RxTdS2iPyEjKXrz3GfkJJNMEBtG/SEchxGo3Zhi0huZLmIPxxM7tDxjDq
VlXPqr6566cpx0bkUBEUoCJKfw0cGfQjW9fp3JOJVAdv7J51FT+nmRWnAZsUzn4DhYT7jg3nfVc6
pF5HNqKdQHl2fZmLFG0iw8y9kLYV85AyM3U3YG/6sLG83pEhRlIRhYuh0kuyIgQA4jAsMb/HbYbQ
MmU0fcX7mHzX20K/WPSs/jlq2nipsW19MWiCNg6jIlpiU9RIhMK6MBQFIPNCS7zDZ5uFmaHxVtOy
LNqNyIgdP3SFyW93/cZ6caLFvI/Rirc7aTXjWZbNzuXIOjdv3UV6lyoaDHSMeTbHAWrXnv09Sp1o
N6TJUKIByfxvi1GU6Vmb17wt4bGCbsZBo58BHMqYzv2FzOlNa3ZMspOWaC9zPMWh7wL62nVZiDPJ
wXfcyKxqpgfNiZc7McQ9Cg3LpKQvMRbLI2TYYdOR9y5+ybgj9L4TJu+QTL3uKtXF+BzR2E7Ac+N3
8DtL31xYvY5kxhql64S9tBFrDpSW1qGSLXu9PssatJiZlcltU2SLh8TDTw7KiLIvSBdNhH8pqmXi
qPTsObdN7clCUMWWl30do5ImQuNuqHw3LGbzXCv6Jymmg8xmghmoQw/iRm3iWWO4J1EX2G573djL
zra8rYPcfu613YzD6SGSAt/5MswJASeyZU2WxfQDU8pF60/DUz607TZBW8smkL8rOv/OZidwlemZ
+YRElUbFJYb33Q1Z7d1oCJSCWsbeJUkB9rYdu23u1psl72/ExBKIENVGKjVmxha0AsVaJs+ayb1L
rcLZULGxm3wKBMqIby5ECc4hSrO/IPw5Uy0NG1WPEDgqL4WL07mN6D+0EeVaSMNDY0r9IHKtK7OT
iEBzZ/xuROaydSluui+1xOXI5k5nVdrq1xlZ2NfG4PZG4Jnp2ezXZ5nbd1sttdzrQRsGek5FHaRt
6T96FnqoJroXAAGbVEbLF9+P8ts5qeqNLn+Q4Z/2arqZTOcyQwQml/QwMj+ufnM4UFJQ9B8TU6Id
D1fTkv+ITEShGGC2qFtD6WihK9stQsTAS5wjOcSHoZyuXHfZEM55q8cXaEg3WRb/jDkl5vlRNwaJ
m3O6Lwh+HpeiQRA1muHi3rdsEzWTSMucrGRiEibw8XiuiIoTAUoNIOVN5qTfluXcpTCLkwrNfFoR
7zR0DQHHj02ilm2RfKFR29/0Iq220KPLJvLxqDa8ArDRkb2A6q89V4FKGrG7m+n6E0uVn2ui7La9
0by4M0cLDfLoi0v+zSMrPl8CgmwyuI2s4dzsGMm8twu1WRyH8KeoP1TJsrFY02h3ZhGQxXWWNz9b
kW+9aKAdc+yt61TaX8pkfkmLko4djcpIB2vX3u/lbenF6b3epOb5OHT6z0HS3IBIzts4S9KHOaWm
lTLqbep6fWhP9o2D1WlTarhLsuI2cYR23mZNFYpSPBlsWMMEZXbQ1HUbcAi4wFzeXemy9Z9dt/4h
APM2Bmly24UzeWi3xQU5s3uPdTYsjGUOhjb9vuYin8dSlWHptQdHr+9Mkd3OzAyIFQmlo22BKKGf
s5neC/m1NOSLNyy7XhhnDZl0kjx/f6aIIvVuJbb2Qo8fdG+JkPHhgxgdTjHMCj4BH5tG8ynB4R81
6AKaoJ+973kinugo+p4U4lGAepJHTrxL4CQxuQAD50dEmQ+zwo4HMWyXzYNpxc9u18SvcbYrmHpN
J2f9yqNNMc1PaimqG4hFpO/1t1hr5kvk2urOqhL33MjtKnA6I+T73eeOCzRNMdhod8fWaNjGld0c
RGMjb0WNLNl0y/6scasDEzQKhCLXl9COLY0Do/fKkY75xTY3xJlT2pH1O5uNT2A1NBD0za5O+u9Z
6jfhKpqzOTlGX9gp1y9W6vgvY+Rld3z5NKPpqFVx/X2LOILvlC8uChHf5SbBRxo12JeRU6+N1Euu
FyHg6DbNEP+zzT9XmnupTOINkRIqt/5eWR09Okkp6fH1lmuWtZ0ovUsrnQ4tW/oB0V7axSqwq8o8
uomSG99Txi/lLynVuz6OF7lLpumKsfJzrum+AgeR2n0TF+z8W+uB1ParWItctFON0vlxzbmljiqz
IlZLHYJhMAbnzBC1OPOt74zzZYNsXlQhZsORlRoYB/fEjSyyMg9ou6YF0u+NM1N2jr9p0swPI08g
jpJEIURlPI8bvxTD3i/qmDTDNJNqZ5L4nJVt5bLSGD47YL0Hb9HBHEKrGEDH4pEt1I6ltji6pGE6
oZSarh+9iDmYqKsku/V1VZQXepeZ2p1VtLjEAqSwjv7EtNa5odG6Qju2BY1NV0kh+8caKS4PVDWd
cwlcmGm7qazM7n6ukhp8ZGnkcQDBKLYYhnAU1xHq/z30XIwWl/+hxkXqJtNzC3mCraDTGZiFb6Ox
rpqGELkmKrzqYeJNtD+F18yCBZbsYWuY0p+W2czajj/ORA5cFu04f5V0IuQIM7ZJ1qEb96pxQqM5
qCnZd4loql2et/Ur9ljCYNFJmQe0PAYoChr712pyWPL6nhiH/Vg1/VeTKo2ffiXSR1FlgxtkcpxA
X0Cnvy3x5N6yDOCXmEar/gGuYgrqNBZFsy7w/n2vI9ynL0nG4xceVMN6QUCzFVqWXV1PieCdIauy
5mNhYq/a6EOdxVeAoVHB3Ja3d0ni9eSaJMmWk/9UHM3OHzjfypoAMgVcOoaEyOXTzmTueY7cTvKv
XpSGucNQFJRYTdfcmVOZXg4O7SCx3jCJlZm6lMAZO19v5JOJkak5WBNmh13SacjDUfWD62s9+8xg
XPgCQ2HPy3mboIcC2l3G6boekvQZJTaOkjnVc06ZnpF0rPhpx2Z3GKonrYvZtS/W+g3Mi9d84z06
ZK33g4/tQKQjCtlFyJ9uG+kCf5Ln5ryakj2sLwsdOLnT0MVCNgA7Mf5ZJXNjaL6yJBSv7pyiGW6p
1fO3RmHmF4tLyN8m6QvRvVqqdQDObKGFiYmFBafcoJ6LPk+MIJ8LoJSYohDKlCOK27K2agbWr8pn
Bffb6L5oi+nJmKso2pijY76UFjBFmEViluFcF1O5KSoyuA+p3nsTHp0iv+0W9yIGcv2RDdU0XAlq
aM4oX4wU66Q3M3N1bg5OnQKlMvulKYB0JLTX3p+KJ5HP4ouRCKVtdaWzP/PavDG2bRM5HX4IZ7lN
y1m7G9vUL8NhshoQdoPQkKBxU+PRGRb3zo8qWe1Moxhvigjtc1BmRvdkJk7z0LRLeWdHTtoH4PRs
zkQfN2u32LKqKqMCi4WOg2tPx9xUfEKr/M1zeBZC6dVoZ8KrnFK35BnZncyj/mgpLSKGuRquFsvp
PrnK35wVpyJ0emQlYFGkiugt0fHfRTrPY6y3+nHWGmPcs3UnDzyrv7VIF2jIzg0Cr53oYDa+uEPr
V5xNIHE7UdnRJ7zOXyQyWmDUQwIODeUaPNpbiiSrvJqdcYFEt01yJxgzBWhYac30ZbHJk/2Ykvmb
syIneM0ZRwrpm94pjaySwshz0veODXDevucY9zCxhGxnx+bLb2zn/uPrncZxQA3yNnmZaObWYM9T
vawxML44zg5HL/ej7tnoLOcHgXnI36qm6IEhB4M+zzK1ZoDhMbOnvc+XE8Q1cYn7j3/LXwMLPouM
vlWPRromhOvbBz3IaXQlZalHc7QaLqO6fW1Wn6X+v3MVuq1AhOl+8iDS1jfwBytotHRczbax8IS7
ce9XefHFr6ClPr6Xv2g69DxIoDjiEV/lEMXx9ioTdXMiS6PlGEnHuHQ59h2kI8YHBzkRx6142Ala
8MKPL/rOSMWJiGCXmEByc06DLxB20dBQucuxS6mmp74Hu6JB4AfSkeWTj+K9p4gOi/ZVlCKrdunt
/eWp1rZi8JajMsvl1egbcRl7VvfJiHjvKRL2SsAbn96qK3t7FS8CLGsXfTk6Vi6u8FRSd16MFFwN
fVvvSsFRUqdx9pPH+FuO+oY45obWBBH0fIRzQx6/vaydyLnVWmc5wlglBClGMztMp8/NF9DYiRMU
IRjDSmepB1tM8+MMauqsxyI/BzrrhIKSmNZttJ5bX8w21gBzpQ5H2Rmr7erjl/7OM0JAgxiDREiO
C6cqCeW5re6rCT34BOJlrV0rVI1v2kWjQy5VCDgbJLAfX/OvWQqSe01FQzvK69dPjR9pgROwhhU+
JjBsHaWim1Jk8HJJ9q2C/v34Yu/dIJPUGt3MDOV4J0NNenJK2XHpx0rMBNzV8Ugim9TSfju5iX5b
4by7X+bU+PHxZd/5mBDxE1+JC5oYgFNVZ2L5CjexC3LXF/l5ZKOeqEpOBzUFa588zncuhdCFxDmC
e1Zp4/oE/piSnLlAtClNdbT8qt1Kf8QXLWJ3OJZVlX+iBXnvWnyzVLdh8Ebvsv7zP67lUVvgYfRd
jn5vNU+mPUOkCsCkoChm/xOd7zvDhABgcn4Q+BO0dNrnyx4+sTp7YBKsHSfmoF2Qn+uV+VnM6/TY
xAHjffzS3pmWsFCTy8iCtkbLnky7Hcu00tcZMI9qusMsulxhc8Xtx1d5b4IgLgsppcnMh77kRKI9
ajUyc4Mbo0y7fV4YvVe4pKDa+6Q2HzVn1C/KFJswitjqxmcxPYfcdX6oEhViYIpUfYmiVG2HNEJM
AWQY7+Gd50/e9HvPgtw7dv+4cJC/nPzILq3qprW05WghTNt0C+26/dAPn4zd966yBuvyEFaZ7Gk0
zBTPvhpbfz5Gi2fuyxSWRBrxZ9ri90YtPcJMOtwOoXAnWu6kNPpojNrlOLtUWZulNe1mGBmO/YhL
fr/c/1++8V/M13+M882P/sf/ea36tJ8vf5Sv//Nfl6/Nj+JN4v76//930Ybn/YvBLtiFr9nv/+6z
/XfPhqf/i/n/36FKYs3h5s/8p2ZD6P9iL4KrB3fbbzU188N/ajZM519kdaA9sinmWL9W858E7vNT
3i4SmEot1I9kBK5T0B/TWaaVc9xPWXtwC7u9wZ85XCVJVB7Rby9b29O0G92sC/CdfsTWkWqYxvZm
22n7jPn1ts7Jm2BlltuoLaNDmszp1hfm8KssU2dDskb+cxLDePBydz1dZtn4WiSpvdX7sgjraTDX
CM1ph2iKMh7HSu7Q7neXST0iAaCeLSfOWtQQrpO68MoovgOWW7aIJfTXnKD3TYZCs4Ukyt0DYFt+
4+uwIPU46fcLbW6IK9LIu0XeaRwdv/e+jfgjj/RdFj8X0k6ecFiTeiM1KXdODSA/9aV3rhlGpgex
nnsX0D4Ap12VbxAeVmeTopjOgnU+yjJxb1eA6VIkk3yUZh2tuljS/QEvjMolv8CiMEPK+jVF33Ej
zcTCyT4k2pM7odAIxjZqLskrkBeOPhIAkpb2de+5oVfr8XmX5sYlPil1gHaab8esKb6Vph0/pLl0
mP0yH6LD18k1sehC+T7WfX9elhoZyAUYIyBgLtUWQ4O3zwur/zKkZvNd2YA8xPN1vwQu90sIyeEl
J530S9b5qguJhIC9VzAdwZCPxlHCxzwqJzc2bbeIsxlnboo+KomLYCYy2NrIxGofI4hjiGm8ac+N
nMvn2iyr49J3zUtuY6gOMo2GSiCRDIOBPm86dOC7TljtyozcGRW5FqIHHPRhypFABTKvH1VhHBz4
BWIVYj9Ic1DzpRmy2xjUq7F8mOz7qmGryDHK3RIIWO5dbKaBhkPYyfOdjBPrkBj9pTCyYFiArGOO
Srck+hqHKJvERqt/xUIY+1SkRQgPLwNNDNsqW346c3cw/HKvGXmL+Ivi3pGSTZMmwHGwbrvKWnNt
iuUQ5do28eMtlMsPJAEEsnjXJofLX1kFL+7SMKwClLD6y2QO0YZA2l9NM05fCSLuthLfRygLnPkW
fwGd/hBqSg9+kTxOPtxHJ9r8nGTMjep+OiaYqIXRvNf8vTu5WgjNi+zlu23ws/J82UaJdkzzbO9q
fvXdnJW988pbNHjNrtJgwUGRCv1+wJRal8kFjnCHLnZaDGlngZxGPFuNN/gc2PGW0/UkIhDVftjH
XXEwk+oZRamHSbjcllAZTqWOFBGS158uzup8YZ320Bjo8spiH3mWuOkmru0nL41f4LOvYM2ITDft
19R1rvM0moJyahq47h5cElAusFRCNhP4GVIoDTgt/lIukMMdARcAydfu/6XszJYjN7Ys+ytl/Y7b
GByTWXU9YIiZjOBM5guMyWRingHH8PW9QldVV5lXUnab6SWVFBWBwf34OXuvnbhhYk/kLOpo+Doi
zkWZ3q+JfVdGdvfUugpp1EOab7sx2/ZMwm8B4fizVgWl1WTBAF5jtt0pKGDuTvjdvMF2sl2j8SRa
QlSQu8sX9Yr+Mcp2U49oDIrGFPtSFA96W30fiyfkBaoPF4yER2pmz+D9hLgIr4N2W6hqQ32ATKB7
ymLsXW1QvY637tGWunNBkMkDMn9aVNQHLEtP0ACryzgrfHVn9hqmMRsXjdjAGpuTNw7jC7v7aDxU
LXqkLr5zbDr/eEbVu6WL7e/VQPRkskThKMs5MLvcuLXF+g6qVc0w4jEJBdeEUjKp3Q6FZUKuGA6E
8s7quvF9Ftw0ba668yTMeKsMTXar0vBJmY+uw7HhWBTIRosOec343FPWFfiFBAKRsMQekZKdYVE0
H8u0Gu9KPaUfa+JWn0apGpe467GItC2QVZe0+8IRtPCm6dkcFLoOVmTuTEV7LmpmBq7W8LhlHOIc
c5w8y526w0ovj3PgXDMWy4X13ZmNIzQn4Xd9LPzVUWuEo8OXAo3bAFQ5oAybjxpTkkPFzCcsZgRN
2tDfgnJo/KGU4rEhMPVOF/OxqpBKpLN8HzMtv1QGI2dbqn3i2XV0jmyr/IjqyP4oGLQunjFW4tbN
eFXz3whGYAedytfSZQ4dlDx381Jl141rGYlzeFQmuSCm0O7KWPtYxTpsEjPVNiaSnUepNFdclkZq
G56CmeUsn0+Fjoc6Slb7dZjbh7ZUJ82rEcW8X+dWfoMSwIffucXKfQJQROuc7YMlNS7NDWxP9hxX
K3bAahbvClrlOG8EWtyLKUjn3tSCBeGP5UeJ1X1tLGYa6Pqn4yAFZ9nCmW7t+hpKyuYuePjWSWtC
lrEiECmDcy+fRqMOcp6zrrvR0mHgF8m90AvaK9KNAzdrTY/epC85gxvlYN2Ow2vRdOXXumsMP8vB
xiHmi0LOC2Y4wBLRGHUhSS3yDbeiZDNGCpEpNkaYTNlxE7n12BzqRFfO3cwX9VTUmx6yVA9hUvUl
0uCoondVUSrPk/uSJbnheM5qszW4V52lozid37k97V8k9b4YpBusTUf2fHKJzdiAYnMdGpPZHRcV
hDtlDORgwtHIUExY/WZ1utcuH4JpFt8ddQY10s6g76w+4urIp6kGvzBi8L9JiQtpPV4lh8kgCbBl
d2gMJfdSirEjflPpLZCMiBxeF1S6bByM+AMkj6gp22hT698Ue5AhzCTE03xOqzL3tbC4h+P0tczb
E34u++pULoK5mD7lPDE875TJZHmZoJ2w+kmhpt5aSH2H+Lv28hkjrr0cnHxiKhz7o62hDmstv7d0
MCdR4/qGgbhPMVWAM26QpAV2FvmsLsqX2Worppe2ScDvkh0XCUsrWY3vdG3OK1og1KrTwVDEzs2z
myxnvDMDJmpW/BW08z/snClquqwweFzhpzBnPG0y2tA2+u+LauEJOltm9yZL4zKLeNnWhtIeoOt7
kYMQ3m7LT9T8SDSdgLUIQVrcfqHIGY7j4PI9GoYQrtNowWpMN6M087t4PKpLpHhlO+sgkJqjDect
v5LENEKQrfaGQAL5mspxZ8z3iHxVf4w+UK3pp1izQqBVwcBAIyCO1xf9cFspyUZij40hmvVD9ZJU
I0rIqnzWTKLeaU4s+gVf9U0xLHuVId4haxFWclvIJ0zeYQYy/hSWXw/MZ3NjvcMQcVrS+hZay0UO
8P6SUuwka/TO1Ak0RU22ceZhb+b9jZNagP7BStkHIaXXijHZyxJRIRXAwa6S575QxEO1Ot/1evEK
BlpO0vrVkL82MwNVADgfrr2uIdzCfJozfy7kV2tN0ZJEtG9KHlaF6dIoyi/OlGYnZFd+rtKHQEuJ
mty8tQvi3WRqgDSbX2H9p+dmFF1wvUwmytiNVZrtjRCKuM2tB0aGzyjw96YyhW2bFvfGOH9nPMCc
rK5VT/YcgydHdN+U1DyS3Gl4Y1Q9yVR9nOA2Ezran3hmc4qu8tVxUwZozeT4S+GsvGX5RuT1xJa3
lj5AuAv8Fg3lkYkKiORlz1Vyx+/K4s0u4EShaI0t0W80c9I9beFN88pKibZmmQgf5loT5lV2S+z6
qUSH55EZcz/G1q4ZICkqzqMxTlQa+HMeRqjuqO5maowK1XrNG10v/ph+yxzzMhrqdsKok1yFl9NU
Mrlc3JPWrJi2WyaE48WKi2PumjcMaLEdS8TjblrJXZMPTh2Au2MUDzQPjzz0Ih2wnoKgBYcr4ZqT
IkJzzsHzyA8wXdnGtJvV0+cq2QLl23dOk3CuWT5Z+JUyPi7UontQTQc91qip1l1JbZqyrfQ6Wltm
Hc0DTSbUMrlqPSm5cQCTaJ7Upj66drt6RXaP8WoJNFHsCrdFROccM0V97Ch59Nb42sqOk8JgnmXP
ItpIw9dX7RyZORVuVp/Yk05qVD8r89r6UE8OMYu449TbmlFeUhQJOvnhrGrn1NH3vbXcXeWy3BEL
WdWo87LqRLjaa3NEfPAg1MEN+z75QojXTbbi9Zhi1o3BM5WUdbprHq1+KluU2G51y6TYeovQDpqZ
yjFMTl95YNmHly7ZErnlKQkRZWyg300TTwHb4ylbGNfFenyrzDC0HPWVYopEQ0ZBQZaOFD6uOoV2
Vz3YqY16XNdYVuv8WcIi5T1BQ8fAlsdhJarGqjH8gSurK6Xdu923zkKMuSAvRgu6PtjsLX4UPSua
PNhWIXZlgQgKcYcoFORWKjuL1fQ+Iix8CbmeBFNsrn7l6M5Hlafzl9Fyb1PlkCrDjEw3DumgnXSV
jzMMEq0khFnOvS0F0CAKEswQ49tDt3Xz+kmZrd3EcDUfYXZVA5QSIxe+0opt1cRPVX8tQ9x24/bD
sHdqE7alAaet74aHcjISXjFymM1s1DeZZd1VOeIqmIDnuk8/7EG5s7V1J20TZ4RuoGlzD1qnx9t2
VKHEw/wGeaYlmySVvjS4EKW81TPtFXxX6xt6fUKf8jnba3qLxi/zhF59XfiRIdKLQNJb2uSKvlVc
7VXqahXwMPf3pOqi71BLfrrnjJAWVuaxRH6BxqaH9RzLS+mU6x39vd7TUtW3OpMJeLZ2nt1Ul7od
7lNNCN8tsfg3sjoZjdXtZTN2gVIpX8sx+YYY/t0WORhJYokYzyPUQkf5atO5e60m+1w6cxpwjmgC
nAl8jSbfWlpxUu0pYym6Du1L4dybrvLYKsWyy6LGhODnHCe3+SQoYMJ80s1Hw7BLPzL6KwBQi7dX
PYvZzAdjUu+581gdTDMNrzGFRQ9wrB4HJ1B7RPk8nuXNMND6yPUppJ8R+0NCf8BK9X0BOaOSLdqf
MnroxbyZugZMkjKQ5jXIYxuVOyuLH7WubLYz+cXbXi/VADr+HSP9QybFR58iV3HPWez48eh8xBlL
nDtknxVSD0/vRKjpNAVUeomTq19Kd/LHhZLapvJaBJgSFy1mXD/JGjUnLm3CPdNjmxWx1yVw7piV
O7iXNYS/U0JJqtTetCDgGzKVF1W3wyZbEAm03pK4a5DilwpWtdN2q9LxTW2OnS0KaGtBSyiHLlwU
gahXptqpUSwkveqxNFcZKjI+w0rcrP20YlsjhJm76nXtS8cqvZ80ELSJRX5o3ERvLLW3wo0eCgCv
XpvRO8rZMPRuAgHZJec60l+xhV4Yg+ahNU39KYmcQ9OoX9PJ+Rzr9Gqg0jJ/VJUSkct8p1Wa7tuZ
Q7HBEN1jX90ochjvKqN90aTx5CTsutY8ELQwhsloblWN2mqA2zoU6G5n8VgOY6g3up9O/cBLmuyV
FLap3n8dyvwpQy0vsvpCt2z049zpvRWbZrEUd8gzvkdRfH1SEHHjmapZZFNfgeq3UQjKaZP8ew41
2Y8N5d5QsovarDzppea3Zg298kprXdn7cp4ekUDFUBBcYdOI+YIZdLy1wMQ2Tv1Hr01RUJpiE+sJ
9ajpbtRV3NQLVLu420Qi+Z5p6WYaTE/VZvkUd8gEFIrRhvYK3H9OJ83SPhup/rVw2Alk0/OTfZGF
maqfSzLMtk3LXKmYI/2KDFSSO6vA4bC41A8cnALMXq98Yt+Q5X1ZtvCrRKi0ZXeOkqY6kCLYvkjD
RMfZOzSBhvSNgehlWeo+7AzroY65iKs+B0tKEaAn5nMzzxw8FhuNHk2fMW8fsqQIkygF+ZPNW9wc
j51m31TrdJOlksNBeVOYT8BinACQ4EuKyztXlk9sBqde6c7JkId4sduN4Si4eJxxCBVFvJWVCBTs
RGHK9WDeTGJJjkmQR9EuGzwA9V43lZ2bGSoPuhGWppFQX8aNN8XRwWKwgTLeQc+Dcvmluy4uAIAj
03xJwZVo4N02ttLs+2o99da6IR3lXjrIMJcoec7HZFOiC96ARTi2rbzVRm2Db+ZujEcUZwla9pgB
mrNy4pgivxFxfqIvwHWtjp0o+o2b23h0po1auBd5FfSwd/q2rqCIarDymGp9C+z17EKopX7Oz5GA
t4LYbRdV1aYQNGvZn3I1uS/W6kXMWHwteUX/2hkNF7A2S67lvlOpd9AL8et0g4/ze9oSPNDycsfq
w9y/jFa1S43NFSjjj2bMVJPeD0MOFX/BxzWhqc/UIRwTzb5MZr4QuGVutTjaZnrkEKdMocKjvpcG
MsLsqAjnZLv1mYPnoRzMb+Q2eEmuPc6y6IEeK89JTQsLVztF/fIyxil0Q50aoHmwbKUN7PrFzam0
cRB6fbcYu2l+UDF8yI6z/xilEF+hhWTq2H8pgJwqan9UEJQhMusOdE/JIFMtpIuEIfOHy4Dszl+T
5RGJ6BlLzIFX6mSs+ZOUAFyRWD+TXUhKYJcip6qPZuXc1quztayrdHtttLulHnXOV4tvyuHISxFA
FPE1zXiOOBN4QlF2RtZcsql7zRqqNs3uxi0aCca1RtQc9a495gltPlOcUxMQrl7sndE5k+eK4isP
ZjyaNhp7wlPN3NfokRUtRzv9elbuvjQNBvnRoi2rT9sy3qr6cmsuFatAXx1Q4qG1RJ/ndDqlfWx2
VzlyG6gU+sKi+Fyn9NY2OPuVMBEY0ftJi/Zryg9OJZjTGwVEMO1DTZRn/Amq3+LeJAjH/cSiUHud
y/OtStY6mRfL/diPaajUQ/NCb9HI6ihIJk4yMdU5qr+gXcw3Ww5vgI3ToMDOeYqudlh17eJbx+12
Zj4drHbNNmBSgqWrKbPk6ouyN3Y18HJzOGhp8X1Ch/dkqQh7hWl3pCZyU2TuyrtqxXu5pDijux79
uYVYDakMh1UnG4+MA2FzF/kJf92usl8xx+bh0vc1h3HsJmO4CppnJYPKeZZb5pS+7Jonx4zeitLV
AvovwPHe3SJ+VOV8cmS0Kdf7QqdwbAkGks73mEpdMJlwbOOLXnQfldrAPU3D2cQsYCovZmfvLd0K
16nYEZH3vEKDXKvsG9D+z8WkXBmSB0W/QzpL7WgfVau406H9eoNlnEYnPkVZEzYgmzLVStAEK1no
6lbt9Rnt1NSSy1FNY3GTWunkdwl3waUxtTxneqv7NKwndl73Uq/Z49oVF+YjlLcOQ4GI1lHH8Y6w
GTTR8xQ/Wh1taMdlTaFjxHpHdlUr9O1YJe+DmlPGRhsbX8zGMsSTFXUTcxTtks8KWF3RGIgi+2mD
sm7FcjfWm4WWZtguNzrWyLm570aR2DRFIVwv1Qe7N0dCvFAQFnh09SS+HQbcxKb9PkwaNs3J3Ngq
VDSN5gix7VfmrK6UyRa9sOEntXrb82T11vzAAe5M0vHCX1vWyXSwV+pt6KbUriZ62xO+JTvoZuXL
2OU3MqXVraTfKCmfHQZSYd7wzOTUb3tl0WwP9GsU5rp6SMprDxQjYXo1zcYI2zyNAUHqfuo41D07
yXZzkl7V96OvS83Ec6bC0Voj2sTd94FeB96gJJAirY4VI5e5GIO0rPU7wOrpjhN/c3RTSjQa0VS4
7Jc44twmlLpLipab+j0EoS0zuxprCb4izO+1qlyaUaXbQlwdFYy6SyLd2mQtpvJU/2KMvDgr/sKk
yY5mC9ZnVtOSscXA21foNXXLYinqjTTNfldi0DnIbLUeq9YdSApDsHqZjdqER+64X8BZLTddVNXv
Zk8TjcUtRmLSa9q4Ga0Sl77bIwDq89nxjBqsu4jvpmUi0XFkSj3T7J+tx6JRSaxRorK5mcYMl2Ot
RnLY4Kpt96w7NA/0caOnkPEXFSOh2V/csU5wI2Qf6lKcag31elZeYQHrDT6r/koYCHrHam5X2gVf
2yaqLnOB4d0sMucuFpLG/bjQSiucFqiCjIts2wwF9yrWu/dMlRWvODWwDhK47Im3SfWANNb1ACo/
sznAzBQgDWEukhxYGLSjihYZRbTVLuoG3oOGmTgz3G+NlimMbmhcg59zjjU5FGHBwSsk/6PdXNnV
1zJDC1eMxqccotBtAlo3aKYR16QwoalHVdN9LrBvffxHQ2iPfMa8GkGcz+s07IgT0g8T/APyBVP1
HpmyDYPPMdGLrBgWPSr7KPXzsdctLB3jsJerNX6NrbbYW3bOodltV/RffRiZDYd/hZKywcTj1+Uy
nbiiw8ZhP9Y3SrZWsz9zb3cDdY7uR3qHtZ92fTlvVhuDrF8V3bxVMXmdF2N2TpFyNZ3EjdZ9nwGO
47lseGVclNRPq+zL1BejpFukaor9AlJtCvu8qXedvnC8XnPX2JeIeI59R221ySKFnchMqhS3VS+0
UxtP1E2yhEgfxQU2Qif9kq+l8k3Bebx6STdaG6PT4n2klc3G5H9XUWkDvzF4Yt/jGd8C3Y/11myS
dcOk1q7wiucYusjNvRNroweRdLvNwCuSe1lEiPRiDc0xphG0y+fyDT3V+qhpSr01XE4Z7FfRCfrj
fOtQz1zoYSz7rMbOZUBDRIQt6DKYjdhbxpjcg40W52Sc81DFkLKVBYd4DyOAmM6cdRjLOeBiKN7x
6q97yIUxHXXe/q9dktm3/TICHasV994xOLD7hIUoNwa9nbCZ00V6Suamb4ObdDcicYrzpNXiqE1u
94Ztq1sOeW/ixa+pik/02MnBVu1U6d+IUhv8Vc5UlbXalN+xuxh4/IgO2MTop9OdE8fazKwpkzRF
4oXxY3UsqpGZUyHxgJX5gPFpnUYs86Y+mxcWEIseTY51Ub8mOmJ9GZo4sBum2ZOsscvp9C+2q1Ci
e7VR7lH5cQsUh2Ux0qrysA7u/Lwqsn9x6OWGLSwHv7BlvIcpPN9AQzO2uvOldFpziw0ncbEqa+5D
uholPASjCVd4iMQmD2ly1+eyZQ2qBxgLdVfm25ElniD5xLgQoG3VW972KD4JOXEUnNKZXrszTVaD
gUC6YG+i9dgaiUWbEeew5lsOHZmN0w8X3Sow6WVjcuNwjAQTpShLKEvMZ0aUucU3/l1jfECuwLMN
N6jbdmVFjAEbwzCjaioQOKjT8Bgbum0wk53M55HD1Utr2aDrFXuZDqMY5xNdNriutame6mWOvmAw
MWmJ0D/362pdAifRopsOgk9Y53Tx6VRTRahZ/F6KMb93LeCk1+rbOcZuIV7bGX+2FCU2hqoa71q7
FTvDWc1NXs3zc98mD6jKkrsslvFGI/kDz2nW2m8IBuJpMwlLMBFExymkVakXpVtH5QGos31rT/ab
KFr1c6RXjENoYtJn4vvEn91wXusISfEnu3SJHbGa6KJhE3hcjWR9KtmULJKH6LktT8wr3QeZCnyD
qEErr4FsCdAJm1A6syrMVTYBqp8RQ5CFKrBw1soLomoRTkWNw9MZrl2qjGiK0rCWFy53eZqES0NP
UaL8qHLwxSpKG4cUrs6XeB5OCw4ylLBCGG9q4rgvK2OGrSnKTUKASRhLO0awbZsvo1vaAMlM1d67
CdfUU9FIhNi/p0eQjeZBongJc6vmLDOaa4F/QGSPRj3S2W6Z2aYGDkMbFNSG3PFo05dDhuzAngnR
IAUuQPHCHk7y9LnQZX9c8iK66/UJf1AS0w0thvImShaVOZ6ec6adiVihd4Q0xiJ0kzNVzoggIyjj
tsl1jKpzVRu51+Aflf5ajO7sxTwvN53ohm63MGPMQU2U8rIuFq3TyG7EzbIaEVVvtUxwq+wVd2rT
cNpA/thzWJjFiXPeEMYo8Whtu4VXuHRf3VHHRWlEdAL7JTJY+5ig2F07fY0USkPcYfJcL8L0rMhq
ziZZbr5SmWYRsDIvmH21xn6UdcGUnvT5VEW7EjfvFobrOjQEtVFd9vRblbgYUsoJaP+Tyn5kwAxK
cfTU+cvidG6MHTiXN0sn5buZa/odXFDmVqByBbl+2fSK35hRmwGXNYydnBM/o9/yrIvR6ne626mB
wSMGkxaNgK64ya3dK0ZAk7g6LMPUfbcYUHlTba8X3VT7EwzGeK9SnYZYAcCB/P/r5h7rkn/+86q1
+6gbDooEEfzXf/7wp+1nfZWb9T//0A//Tf9fv/11/FlfVWo//CH8TbF2N352y/1nPxb//P2//+T/
61/+rnt7XBp0bx88ysP1t8Uw8X/Qv13jXv/3b5//99//g17u8t69f3wW/7Hvi3cALf/2X/5TOQdH
/h/XCDjdVZEvgl/ld/5TOadp2j80YjCvsDMQALz2/6Oc0+x/aKzyIBjR11O7XxXBvyvnNPMfV744
SFtkycI00Z7+9ye8/FPDzsX7SyKd9qe6OWH/5r75g25OibgYOerTA1Kh24w0Rz0qD/mg3ua1CNbZ
poGhvLKv3c4o3fWOdrurx6wF8U6LrNEjW+SjmiOfvXb3h2v4+yf8D3bXCwElQ/9//pfJ9fgDte13
JR+f6KeMwdkcdDJalv6QNerBUdoYHXvDiM0tK0h01OM11DBkeiRkL8PJMYlHa0WveuU6fqOb+tw6
g+7PYj3AP3oXdht7muLYASAPRscQcjZaVTwyzLE3DEtZkFegP1bN9AkJH7ojGh9RqR6KMX0TxnpY
1/pxLbNbLvnzsvYx869u2lUAInZlp2AjduohpDyPmcysn6YT7eOyDqDsXtS6fkSJ9tiW461d5jZn
xQQKjZm9GqA+/FbRPqZOfdbG2dpWhfqwmHXs0ZXjNw3WeYXC8PcX1PhRhf0/F/RnKxGeDNjX7SwP
boYESbaOP+K58+PEQeSIkAPjVGAVSTCmCCOj5rQ02Vtd2Xv6lgKJUxzIHikMY0ySEutdGVufsG68
Un5hfI//ab4MmakEMDLijVNN5X6CohMMOsI+N9Nl2C3llUAhRwgtc+GTrsTSK6xH+vfMdW0JaMPe
//1X1X+UCf/rq16fqT88zTS5VYmUUx6WaLow9Dt2VYaEyLjhIu8Yc7MnC1n4iRnZL5HB84uN4w0t
SRbKlRLVHFqmVnRkmviB4mYLR/djdAZo3z2oOTsuXo1apz5tjOouWeLLGDO4/MVH52X/s8de/Un7
n3M+B5CjtocuinfLSm/LPKTgLjDEBojrt6qI7h2GUzFNc1oSb9JSn618YKiUBHk3BXRLCr/IeXy1
lonFxEMLSUc7uQaEMru+j+fp4e8/6k/q939d5Z+0tgmEUTO3k+4w0grQ0iqocGnmEg+gZHrJ8eqj
M3l8nPqxMLKHtcOdEyWxuqPi8ru6OZW8Kt7c/coy91c3/Scng0XVoJkm4hbHGL0R86U58mb9vq39
5Qr5GwL9X2agf33bq/D9D88UQFfmV2pHvjmBVTQTMWYvk9dapBaZ1+aFtKvBT1Rs953Qtqx47OYJ
nvVCLx/ikv5ypibn6CoV6aHJxUW+NUxsoHaRvhHv86Dp/a7O7M+/vzd/sZyr16frDx/WxvQ8L6AP
DnOFQCr+dMsO/1dF/5yhnm3/Ykn5yTT4r2ui//i/IU2rT0H8tQetnvbXxpzVllyfeIt00BPXuqlr
bkembK65+H//zfSrzefP7sNP9p+oivtqLqoWMdkKSxF1QI6CyRVJ4fWT9R1sZBRA6FGe8niEfpft
MsukO6GsgULdx4Mx0PKT9B6LWH3NWhqAfSe/usgBQSxABoOa+qss4z9XowtMET9eH8tcFCtanOYw
TPKtSQlm1OEfXLUzKygG0GZpW2yt2H3S9R7t3Tr7jihfOh0DsxOjqGN7CRd1eC1HJYhiGoUaNa0b
Bcgf/TwhgGpOP9pUv4cQsiJE1NUAMGHYl+ovgjL0P1+NsC/++AVWp2/x7BjtYU2pjHPEpj0GTN2w
HtVVf0HIQJd93JYi92XcBUtjbYhJ5NignBmq3ywguzAM3ylIfVd9vJ9qxqS9DTov20UlaGIUy7+K
Tf0NePrvzwUhFj9+1Kpi4F1GbnvIegWJwag7p3VApLdyzLh1p9UKY86cfjIjUEU0BlJFy+9rq1HP
phZbXnnV9iCspMEUE3BZ0uQ2I6ReVVQaDKT6fkcA3ZMyZc/00p+I6/viEvXFeaXY0t14Vzm5U4mk
hp/Oao12cDk6JdmOlikejepXJhvtr+7HT7tD1F7lOkJrmHAkvlWlR8uKDqUFZoxASnCmt3n3yu06
mqux4Yh0pKWyqYpK+cUL/xuy/c8u8k9LfuUM3UiwZoPCtlD9Yl2glJYUPajZkktDSQE8BApYxWyX
1L+vuSE+GiDHANZs/Oyu0W0tzlCqg8usWJiUuuO3ueSIA8EA5kef4TgoNWLLGoieHkSOMkDYe9c0
udjNsW+XVmA03bEs5FFcgzYAmExBlThmCNvG3VSjfnKaKd8Cx9wVkf6+6opDaSaBDJSIxTWFaoqj
89PqFHsDX6bHpsQ4oFXvIWZPwJW6LybIGSQTETT8hCF6rdzKanjKC/slMfI3ySKOagaxVmzsmiQO
5+mKuUrEL7xa+nVl+LML/NMmZqv9BLtKHw/qTEHbx+1jL1FwNTigPURedHISnXNjB9NIGQfDK6ZK
Dy0WxYCdON84lCI+Y+l3N6FFlTbX039E+i1Zm4dumkkOmSmE/34l/okZ/N+rP+mwP75xODXIhTNG
eWDyftvJG0KzAW5chEEgY4fDQozmgcm7Hsw2oAPqAsgRNBEwAbgUDH1cbGdIkXWyYjbozvn8tsbF
ja0425Y+T+O0u2YGfgQFrrfFrluNbSFivitJ1nAei9wKuhZWdf2FNuiuNHTNX+zuHoINrWkG3Ywi
l0gDpHRXWCfWXhonp1J+m3V7EwMgTZm0//11+Mt79tNmGxHckSaT7A4mpLot3e/iMa+YXA94y/ea
09lwXLAf1KQr+jV9Tp5MNVBWdztq5vqOczreiWxtUSiRedqrrR0YLVYFTZcMpQUWkH4B6PSLD3vd
mv/sAftpyyZ+mf4JorgD0BkTBCzhi/vUypabqEoiamXnjBwI3sX1BUTQbPsCnZQfu/VJWFqMcwSU
PVriJL04DBAfptJhmrqK7gbeH4jEqh6usC/sHU2ehVb/i3rG+quF76ddf0HZczVr1QeavkOwCnKZ
8yG3dnmPslC6zRoaSTOgs8jQvQnUmbIkohp7JXLLuD1BEr632wjJ6LIzNQSLjUnNDKgtCefREr6E
6+KlWFbBR2UDVE1k3hZWNk/XMwsERwnPKbdnhlOIOtz4MkDBQUSkix3mlHxnMHDEggy+q0j4i1bD
TIE8efGaAS9Dt2T3ZkTRd60ao76ogyTvd3Ip3iBIXFLS5BoBgoe3aN9GDIWVKswihGmeDVgwjA0V
qBUS0n205Dnv0bWqV6t520vrZcivyj67jkOJrtHXiwLF4OT8KvjrL4peIOY/vuJam1sjh9fmECkg
M0knpFrqJ9gkUxnN17ZjTFokzTu7Hj9ngcdnUBoCW+e+Cd1qnMKayNWwrbUXrTcP+WrcycxAYpC0
nE4M8zzr8iQqxCKVof1ii/qLU8m/WUPrqamEnTXFIc+dl0QOX4YredtUJ4hUenIhIfFF1+2XUk/O
M/q2LVnkrJSWwjSmQl9GzuqlL7X3JUvv//6V+8tP9FNlYrDkJrNd0clotfSsLaiNQOjqw0NkVLtE
sXCZ6G4bADcyw0QTWoDLbtoVrXLoRJ3YWxYYZL0rPaObOFpTbEJR/Iv36i/6PuSA/niDdQnTtB/U
5hAn68QL30LmMvp4axRAhCiiCN4FNGMr1nn4v9Sd2ZLkuJGun4hj3AneBiNyCWbtS6vyhtZV1cV9
3/n050OOjp0MBic4qbtjJpNMKnUhAAIOh/u/YF6Nmm6HfiZeECcn11Aig7hC+6dU75Sx16knIOdT
sRF3bpj/4X1hr81bNBBmoupBrRZm+gjO935ECktVxDuHZrfNUZeCa5YlvFyLPv2HX8u6XJEcWCL+
CHQsgli779LgXs0tlENj4YO/QwNVvW9d91hb+OJO4AmS4FuLD5gO+5EKChDsxQARHnX+zs/ZLoPZ
a8kLPro11po2ndH6+2Ykme0Z3QDULp0+BgmynGlLHcVKi3/o5voonj0aUfkF1wFEOs3FOhkdmAkU
/n6VsQlYoUn+toWyQ+t/8RTZuEvWUhPsS7Xqlak/9xHwDGo44XNAzvxHmzX33AwlRWlgwQgpGndx
PPgp1bCsbZ9Vq3xqkI/yBrj0D4OA4kfFID6TXY6futBGulbLPlsoKy528sPBdx3M/ww4rftwe1H/
pxtbrC7BIFNQ2+lEf9bq4ZuFxjcgrukwdQo+BE3+Q0u7ZwTLO49+DF2oDkguJsRgNiNqCtF75Mjf
tXGIK3bvGHfhwn5nEXQwRPE/YUFWe/tXavKRtbW8qzvPrpQlgkbTn3UNRL+rJu+0ekrhvRS/jbrn
9VSGH8jKwJcukHDM8knDVu+Akg6/LOfnEWG/LoILqw7+chqSs348KpXe3b/8vjcR5P8Xhf538a+m
bMs/3f8HlX5dZa1vVPohHMVVFRf/tK+r/C//1L+r/BDaLVdImShY8oYqvUb+b5Xf/i+sh1zLsmwb
BUlZs/w3P16n/o9dGhoj1PENxLT4h/5d5Tf/y6ZboOP4ZCGwgh6U9ZYqv0zM/9+Gko6XaAGpUORd
WgoqKjGXIY68r6XHVKhPCFgpdzqWc5DO3Gan+no9ivSXswlQmLfAo18dMi3JK7OaclRWB8s4zZAr
PWTfxv/eff9jPW5rFLj+GNlB+DcozlzOBUN0kbmDOz8VAnnipVMWT7TW5L36vh//e21edyFe+h+X
SwauTtiOBRmFpVvbKglXEaXtVNOTMWIBcIxAZlEJNiMoLJrbfFgse/yjtlaN4LmGHqsdhLA4LDtD
rC5WUv2Nfs58QfpEhtBpEtkqG2l1SfVmG1p4nTBrdeBJC22fUrex54K0NWubbpMO0wNsobou/1DN
m5QoRNks7pQ0Q/qXWh+OIG2fezS8K80LRwNjlYEqI8pLrci/L0tP7deA/B4BDNPHj7e/g5zX5WfA
SYvjhFAEH0O1VvkoRO8m6Lg6nuKl/OmQFdxpTfl7UJb67vZAl00SeURgIsHgR30HbysI7pfbCgf1
DiXaenia8V74FYYDWKfFzgGaG9N7StruzngbS21x8k0mRfZEVFg9IsOsb5NYZWZco5VXYntzTODJ
/bDKsv1LKQL68KjnO3+gILS/NZ4wf7LYdjzFncc9+aGrI4UDhwZXnhBEJxINj8u5t1hfzNVUOX5C
/DjmYTd7gDPNnSN1PQpnFsY7Dnb0NfWX3s2rEjUawm6cRq4FJhphwrBCBR908sPtz7gxiE3UNFHT
cXm9rMXd4OFqbMuKgr1VNl7naPW32OE5cnsUGS8vdqWJRB27BMck+rnmOgY1fV+VdRlkTwYMoQUO
fIEKeM+VS/GpTsYflWhb+K8Bqkh7uYEMouuh2Z5SuAlrK3NdYVZhHmhA0MonKu1lBecCyit1EWHA
m57whLAWp/2MuHSjPyBOKFAMsMkokAGwUYR20zn6pIhO6T6/eUEEhTwdv0XcA/n3yx0E1LnRB8xh
nhKx9KVn1Oi4klmpxZ8M0Ii4QyPO/FMnXStOtwe+OrYmdR4L9RlTeltpjvzzV5sqokOGWVSMhF8Q
mfeweNBQ6EVwbFW1e6qxhtg5ttf7S46HTxByR8K27dUdl9sUumq9yKgHjiCuJmhRNNmM4+1ZXeb+
BCNmxe3GfKQOJPI5l7MyYUFVfVGDDW0TQ3+fgmqh+beYuBhj5VQKf3Dr6StaEMk/rdPtGhBvTJJ8
hDvcNlz5r1UToCyyKWvyEsZc43K7psp4GKp5z8jsxan1cisb3GQa4lQceIAQq1mqtkPSWoviSV8U
4K8juHW0o5dCeY6SrKoe9Qx1V9qdsYJscFl/G1wn/8u1awQNw9lpvyOWIbh5W6WUagUSpJ0mOWyd
299i7e4rPwYlMkDI7G2Ou7n65KjJUzvK9OJJ0SL9GzCh6F5HffXojFF877jF8L0C0PlNn+IEPF8F
XCdZ0kcgHPFfalcEeOpUnLzCznaC0OqRzC5xdCm9Z1kmYpYG0liXu2QekV5wi2T2M6WL3gMk0nnP
6wUyu5UWn3NhLz7S853sbNsP6CfYJ+SN0t+3l+dqr7z8CKlzSYZL5rD6EXUTAj2s3ckPI6f/6lig
SFTpbnx7lBe5zIu9wjAordkyITNcFu9yruitqKnWjpMfjDHNmwx0SobWsFGE3miO7ld4VNmPXi2M
L1U6mwFdhNjBVlRNxF2ZLgn94WmConL7V10lJ7hKS7FNncyftGwthNvhVzHrmIr6yiSR+q3bPs4W
bQWj3nX53BjK5RlAP5u7+lpOVM8NCauuex+b6QiY6Kz5iBpM/gBL/8/tWW18UczTuaVNkiK2/mq/
W+wp0LN577s92kmG1ZhHt42rnS96Fbh5JL04iArGUMk5Lz+ouiRY25kT3fG06x8y6WnA+3e+k0rI
n+rGCN6mq8thYTxkymwd3VfGNFbjYQSM/wvjqTq6mNNUpSdgRImnBKZ17LUl3XmmXKUIKJdAIOSF
ImQIXedU3Qghuw6d2g/xDjsibP6pX7TvnSG+TMr4MSh0e2dBr3cI8p9sEaQWuTh0Z7WgWpNiD0/S
488gdakeBm3wYwZV+tCn8N1ub5GXr3N5HGXwIWfmilIRR5Z76NW1GzZzGARWsfi02Ac4NLFWOtQg
SugfY1OrM9poeP0dBldL4kdnolgCUkATtUdGYiDhOS7dVx2IIkLePZhXry0J9h7hsoC/XbRK6KVW
ANWkyjLsYlSrsLWnBiZw41VtTUeFFHUpDskwwTJPFAGUeB6mkqqvNWOQFPf6jJVFoSEvKdRqr1d3
fUCYPMQfnkeIOur2KhYBQ5jaVnFVP9HbClzUkt23ZfvmTEM+1lVyKc3mP6kcXC4xCPixKEJT892y
nv4B5GYCXzKsb7e/5PWuYRRpPs7BAG+4zp/MGQGBylw0yVUY32Xo7R7DPh9OQdbtPam3lk2+YonK
IHt5ClxOaAntDPDqrPr2PEGpjeOGLgd4mdsT2rgVmRHvOFlQ4b28Dl/0aacAXobqx0ZneXVRtkjC
AMww0aqPLJoltGH4Kf17CqWm11UBoJW2L3ZKpFuTNYFn8pTmkFAXuZys1tgwNLAB9x2E/u5SbCUP
aSnGnTO/cS0CAzV1VfCCtPn68vO+Ood6hDNShpWQb4iuQuBk6gcE3dr5Q2A3Cf2nTld1NOnN4ptA
+Vv3zEVRkURJalx3oDe1NkZjCZXF299gc/JU4ZEkRh74ykZcr7jHxy7QfAgqhYezBiZ1Lh6Wbx+F
kAe83cBSwVx3MmAUGQiU65ov0PICJuoEuPQYxk4dfmMuRFNqLy7LjDjvqiYb0PzrzUl0vmOnxV8K
dYIzDae9s3F1GwriiA042CTfR2Ze3iavvqOt5KIFTz37ZplGf6uFbj2jS+x6Kffa527sy7feToKr
wgS2g+owqqBrbX3I5eNAtWXEeSoGKOUiS/c1RpzyXyi5NU+lMSNC1WBhefuLXW9XoTEamuFAmjWp
Ino5TdWZBT2DTvPzeBn9oipq9eg2rfqpyeb+DkgN3MMKXtkn3Q2nc6MZ/Xea4p0BbijHwAWGzOPO
L5JB5+IiI3Mm+eAlxz6V6f3lLxp0yABWlhm+C0EE46/BbI8w/c1PTgtOsVbt/J2d1OG7jkz6calx
lQLIrzg7r8qr9578FShaUg1ip5FGX/6KNsdSV4MX5EP7VBFYC+hLLxVtkiAM0DrQ9AU1GcP6qUIF
eWvBRA6NvjU6JBoH9gV192rnGejfu0E4GL5T2OlzgGnez1zZ64ReHSLBXy/ftEiGc2JfIN+vBplc
Ec+F3en+AuIBLGSgql4JB/Pn7a+5MQylNEEo5G42qGBeLmPJ+2ChUIafVJBkPzIABI9cRsrpzaM4
UoKYU0NCLqzVWcVPGk9lnFV9G5um70lT53cqr6vyreFNVjNUUjnK9RTb1jtTxwyswFVG95MgRYI+
NGJPgDQ5vn0ytsbWozIHB2Qt4x+LQsPlOdH9WgSDZ6s6nOqsXHbuqY0P41C0ko9E04AMIf/81fdP
nbrUO6dmlMREoSlyOuTpUeC8PZerlJsVE9yF8t4lK3tpeb8aBZXPDo/t3vB7ZHA+J5Y7P+e6Cm89
oYABtiZ8l0VmvJMKX0du4gdq+KwgKscEksupNQ5aZ7qS5b4WxbXf96n9nWClPHRFO9+HjgK7/PYs
N4KoQWXTsR1qtja59yqIGqmFJxj+6L7TJggU2nX5DpzUiKUmcnuI0aVYD86xde4WE8abqNsPEBaG
B8Qk60c0/ZDH2vlB1+vOD6ISSgEAnxZKOpdLADY3mkVR534NBiuDgFiVn+2msJ/KXh3+EfpofxB9
niGKC44BAlWIZgFm2iqutUqFlSwEuTo+IaESVfep21e5J1O3L2M7JRrcciTw937xddTnDgIdK80E
iBMvOeSrndIEAZSOwM79bKrb+9iKA1wahvALnRvLD/H2xPa9ncY/Qpvx5MoHRTv2Y4eMxe2Vk2H9
8vLhCSU/pkvxRjXXaAdEiHAgTfPKt8YgRukoF85dh9bEY2APgAET28gKAFtq8w6B5hj9t36J+p1o
dvUAIExadHp0KeAO5W5Vue1h1/U1/boz1M3+MYhx3XNJDQ79rAY75/M6Csh4xmkh2DgubZbVPkFW
h8um0s9KFrSPeoDlb0lK9B+MQvsK4yAXewNGuhwlbTGMbKvIOLPfnfs6GmpMBcM9hPfWsskbwMCt
hrfGug48RmpcJrNqnOPGea9q7i9lwNVWC7Bou71HNgaSTgZULGxIWkilX05HN0gINbTJz2YR9uex
6FADxqP9HA/hn9sjbXweg4IzfRPMcUxqCZcjuTg3Y0CYuXCv4uYeelIBZlK80aABQhvVK/IAg+cm
RV+pFv/6KphJLtAC5xaIBrt5sFo4kB02ZW/f1WQ1li6LZUSldT6NX2CdwXEU57jVAOrVcfUQF67i
aSIQO3fbxgdiKJqTMgJyk66Wjc5G0yizK84Y31W/4rr96bDEFCFMZBZuf6GtocjYuT8dvhNZ2+Xa
dQAzWyVKxLmng//LrE3nDpxg8qSlmbETmq4z0hesgkYBS5a9134LiDhVYGBmsOZNg7inmxYQo0ys
gQ2lwgdKUzu/K5HEG4Fw1zvTNOWFcRkXGdzhLcQ17sqpXs5TgQEssFsJzmMdAzgkCJdI6i66+zfo
xxGILW5UfyPmkT/PlWmqh65PlX9KREUe40QgK406ivUFSmalIGUeZy36XUMx3CVtWv+0Gz2ePLOd
ACaoeQj5C0u45qlz9AEWPJ6IidSiWfifQ3383SSmNqANQK/v0AoOxkHkrvsNwYDFOuJ9R1+67AVw
tEGJ7tO0dyAwWySDx6p228+1rpqVNwRO+J7/f4QTsyBKnOquUj93U6XPJ0Cz1t81jkGoBeOp5peh
gnjgjOSHu/NBry9pKkn4N9iwTenyrhO9umrCHC9ccTZK91tWlV/dGCWkvlA+5knwUYn+DRL638M0
KApqLhcbpRi5i1bf0Jjo9aIjLRAUI7EcZjGeczwod6q6GzFLviQpvmvSMcyUf/7qIrdUdXYyec7H
FA+iIhAWfP3ceXrzueOt7GDOw9McF6LVKPpkFSHCCQIcOvw2hADHj2bBvkM6aO/cbX0m4j1Vo5el
e2lGvZpQ1TSVPQ6jQCwMnpltTsV7ihxqf9DsNn6gKGrdlW31Hy0jqTNYWAkQclaBRSRhg0gJMSxI
UU5N4wjhURTIdz7WdbojsSXyYpaMZsycLj/Wkiz4PfSqQFa+jrwUu8u7ea76x2psho8hujOcGlQg
9FDoD12POuPtr3hdGWRLmrzx8SeEO41q3eX4TWGNZTMV7hlCaHscqC3fw7nUPW2QT59lrs6lC+Ep
GfNTBcXng4veSrFzDLc2rGlRtKJ6rvFeWWUn2M5jeKim7pm8DxktvW3GZ9xMo7vbc924KUza4dTZ
aFbTgVidPnz7gn6YTYZZAPgqQ5Uvh9SJDaydTXenQrb1WWGvv7xFhMXiXi6rBU2qQLzEPeulgo6Y
BqZzoG/8DyIx04NhdAHmDf3PqMr0D0q42L9uz3RjQWmBUu3l7SF7oKuPWiVFmJmjopynAUv6Q1l1
SF9MCbLy/8E4gjSMgMbrf10xM9BItozUAaJdNfN7tcfDmyTK+vz2UWiGIweA0xmABrnWr45/rHf8
9ajdQPdCwsLukNKaoDS8ueYDEhH8ClkYQY2O2OUoU1QgpjqI4NxruTj2+tIgFDJZp9tzkXtsdYu/
IIoA42BnSa/kchRzTgFS97aDbzvZ+OIU2j8xgl8f66KNvrZGtdtS3Nj0dCwpATA3JmeuNmKhwr8D
xEtqif31fUtp64yoDyqetrLXj97YdeACOGD4DlE301ZzG7QgihCdE+fB6BCh4dZ95D27V6XdmBD2
kVSZZIv5+mRFoT7r+WyJc2Et4rGuK/t93UWuH5dl+u32x9q4d1yVhwxveDbEVbsSOHbY9w5rJxar
9LJaqFjXN/PHtFKcByl7+9UI+npnHxqbExRALDWVPE9f92qygTY9JU/n7M5mAXVZV95JENOfstW1
p1TUzvg4dE76xek1R/EQpccxocD+FZpj2RpSws7+F+190JbQnHRHUlWWH1NXpjSTsenVvK7P1O8G
RN3qAK+gg4SIby33KnWBDq6OBZ6+sUMLIQbwnk+4t3dozwBNtw9aWtg/jKmowPYX03fFsNN/6YRR
Ewm7MEdmp6yhlU4hxkC3v4TcOqtjwxUpCwOC2E1l9vLYRNPcB40xi3On9Pm9QMr8sTf1/LGIGuVe
R2btnCZg5g95GVs7rN+NXc3Q5Gou4BIkRlZDl/mU4fmkifMMo+tQO6k4T9nYvf1uAibCNkO7RJY4
VxE7dbhW05oJGlZeeXpfZnjJoz3dmeNeNrW1v2SIowvnupQe14GuLosqLSpCUD8tD/B/+xOyooaH
SqW1kyNurZ0hAI/aDu9OLCMvP1ufl6oogt45iyxwPqCLbR2m2qnub2+OrVFMsl1KjVJPZt1AMZWy
SFIeOeewn5qHpknckyna59uDbK0aqHM2gMSK86a9nAqJWYy8OLYPpROZp0BLrEer1vP7dNK1T7eH
ukbBgpgH/e6yz+kNXGHGCc+khNNEBOii2StatgDYtqfYxhYnmlr9gF4bgt5m8ZDrCHQvsz9V5ff/
4EfYKlU4RwMvyHPicsJVHrYKXgziDEqeV0SdJCcTaeujaiPESOXMPfau/VxPff6OD6s8WkGY3gdi
QHzm9i/ZWnmgwHQVpG8wjaDLHyJMntjKEvPAR1rp3hqG7KGHEOIhZbUcbw+1cTuTAVOBoeEIGPdq
zlrggucmGTfYr9i+WeGXaMzdB/wQGt/M7Pjx9nhbO1eGedgMpGoMejk1rAByO0bZnUTA6u5cCHtH
HPrejGRmO2FmTX8R+CIph5z1q/zJUhs8ukLLOfP4dB4qSPJnPdebnQi2NRcZIkk0OOs0bi9HiS0D
STwaXudWGbDZSs2YN4S112faupJdQVJLa1g+WVY5hpLocxirinl2RK3d63pgeq0pEg/+kbTtGZdT
kRftDkPqegeC5+EtzUmkH8QVdDk1sMJajL66fXZaVAsHp4kQDU/bA0dnLzi/JEmXNx1jEckwyuYu
sJzVble6Ee63nlrnqBrK4KCL0NXvlqBx8F7LqB8cqtJNvzbpgMSKBjUWTX/02p6sPlCdgx5iVwvA
L8rvQ3NUDRgYdVWfRFqYJXYv2I4dYCUPeHZVtbbz4rk+OzjMEn1JawF30Nu8XCQFufUI6L55tvSQ
nmk+I/xq5svDmNrWIW0sZa9RcL3hGJBiBu0zWZ51Vo3NLO4rMF21iaobEMAO47/HCcvDnW298UB2
aM7alE15MwI0XMVBBApHUVD0PnciBD4e1hZ2djYml/bc8C7W0XKebMU9WShdnJFtHf+4cZPt/Iqt
uVJFpf4BohJ21Gpx3SApAjcxzLORCxXnCOvX3I57SdbWIJJYRc4Jw8pdR6NBVWu355V4Rk5TeKUl
lmNnLtHxdszb2ifEI+5qkk8636uYFwD7wR9Cs8/hiMQsaBvrjghZQV5FQ5Tn5F7LeOvwChWyEnVF
ju+69RFpnYY/ZWCdYe0Gh3ZK0czJkcsH+pDtpO4bC0hjmhItpT1QcOsQaNZ2P4UVOQLdpR7Z5Hqs
/Q76l7ZzI26PI9/2BBjedKstiVBvHc1DYJ9z+jDvWhNYSKKkn29/p+tIy18OOJReIHUpSyr0vb41
ijkr2PidfTaq1jmhqkJjIlDtpy4LjGNn6dF5XhpzJ5W7LpuwIXhzcZ45b1A5Lgd1KsUdVbt2z0Au
FghAg9p/XxC4+InyJAr/yDmOHxRM5KOj2UTuczbrevPx9ry3FlfSZOgrMXWaZpc/wRZBjB3d4p7H
eTC/1JHmfrCQ8jndHmVjV8qgQkpMbkzXVa7+qzuZZ2SJco5LLWo0vwgF2zZ868KTigjf8fZIG/OB
tMdh0xBNJEKvwiStGMSSzSI416SVHkRNDTlzR9n5cNujsGySJ8YNttqSlY6ZWp1EAbpDg/sxhymG
ZqyW72TGW6MA7QOVqVKP1dbviSw20awJ2B62Wwbv0U5HlTzD7+r2iskvvLqCqWLQuyIHB2OyhtVr
ZsK/BlucM6euH8w0RCu6HVPfRhn/ARPB6QmpQvSOB/Sfb4+8NT+Ayjau97SdX/iyr3fFuIiFmmFK
pasS2vselZ/40Iyo9u4EkI2zTQBGukNypnhzyhj9avfFdJwxTMbfS8Rx6RtRYOoHN60Rf1UBCB9T
lDlO+OPY4fHN82MnqgZwJLqpcIUux7VSu8BfOChRmtb0U6QgZ5tAW90Jw1IHdP0BcQCGKgMViZ3y
otv0anq22c3KMAWJjzTTotw3Bd6Pnizx46YstOq+w1ZLPRShof9pFGF+VicjwYdgHBe/wkDA9uah
yGLsBucSr0p6s4ZnqzXWG+RkXfoQZkuUHudkXp4VM+1CL64r1bgb+mycvDS1xVdwEvjIaDBLAm8S
iPYfcPTqtLtO5BW+bdwh0WnsI/37EixYqOD1WWLQQTj8owBVyY66IywMjGIE4PkiUTp+rOl4G0d8
nMr0cUoCnIxJsIPeS2NbfMlKtUNPrcn68K8YR93RQ2k9yI9upKnP6QzH80h3XO0fVKVKy0cU+8rY
wzXEAoNvIw5yAtmd4/3UQT7wEOro55MztUFx0DEreA6tXsuOpejqDkXMcHqeu8oZmKiJj5QzjeWX
YLDK7igCBxUxzPJgokz4dsSIGBeHGHO4DwpKlO4hLLTkLzTQx8xLqE9Lew09G07czfb4wXQK61+J
g+kr8h4hMnZQYNX4Cf+b1EBkOK/+RJr45IAwE4UBmy51EYbnOo+z7KG0M6RYO61yba/jqYZdozqg
JxMiJuxpIahOVMyy7I+Bo7a/NFYwHcGO5AHssTj46/YWf0nFVtFDIrpAPwgJ61iX78QYYnaV2L0/
DE3xGXxQ8A47FeNL0rcq8gkRiv32kowPjqIMd/aktHdGr9jvja7Bs8rKwuBgVIn7RVOzXb20jfBC
L47rVerqcvOsgjRKbR2rX0x+m6NpPy+97qv1sCieUkLdBAHdB+2fBpwAtpkp/+XQIgNffgiyPmU3
O1nxE8dT7XeQa2VzMFz8I73bi3f9AyV1Qt78PO+Ad8g/f3VwjZFbrIRI6qd5oDZeT5X/vWVV2GPd
Huf69mUc1HQNMH4wY9eVarXHoHxMjN7va6RdW0y+P2mVjr8ex+n77aFeEPyX+4GxbMpsyBlYlAzk
b3k1p0pELT7MeBA5kZbi9GvHw1fsXjPEAMusyk7u7DbxaYg6JAJ0nX742A4YELF3v+mijPCRXshZ
8WJukB0u+hIhsKIPEIvjHVwcZzHDth8sd8LRRkTnJUQ15wB4O/5gaJVm0prPkQtHi6kwvYlvlnqo
ck3PY28jD0C3LUQptF0G18uyobF21vk6ENMFkBg4RzZR4d9czt1epj6xsT5BorE1jnqeFn+quIvv
xwWPohHSiucU4/Tm1IpBpUQ0GgUEiTVR09CbOCF96FFdL/SzY+XxE7ie6S6JQ2XnzbuxXwFUUUSF
ZgBsbl0YMIuYaKlFrc+Wbrx20YPHatCHN2cFVKNAVQmJRSURX52KBZIeBHetgfSCmOhY4d0VmMke
vXbjTEBW5mKRuQ/Ul1Xei5VmGWMc1/gpQq6o6ove67sS8Sp0/I+3z8TmUBBpmY4uHHbI5bbI0A62
u7pofKW0MdbG4PYwqTAT60JpdiLKRi2Vt6yUDCGhosa27i2jYVHH+NdVvgGODA/gRJysCVvpShmi
z1NldZ9oarRPMDZxEwOVMiwH9L2SE76E1d3taV8/bmiVwtgk7wEjDRHnctpct0qHO0sDwBI7ZSux
xHsFZmpEBSeDKRbOdXNX5fi2ZcSLk9p3ys7dtPUDIKLLYi4x76q8qQ8lRANXq/0GW6W7osWsBxcf
fS6OQV70fyuKw+S1FglJztVdBOx/B+xwfV5keUj2UUgB6TCtLiClsqcFzbjFF2i9HYq8X06jYuQ7
67wxiux0ouxiwBUDGXa5zsmUKG2jA9/W3V4DuGE1D5hed28+lRLXSwuSbhOBfQ2ccIU76DMPUL9U
e+VkU/f2VHc3gm7MBbQabQAg3PQ81/1i+BdplMy24SdmV0okan/iHlF2MubNUYhk9FPBovKIu1wx
upAUvqPU9BFv6h6xzxs/J2R2e9fu1jBSpIYWDUffWRdvs87trMYNUGUo0vZDM0Thu2VKnJ1q7dYo
NPHZ4Xx8g0xiNZmyctI+VAx/RuAK5FlWfECeS/ty+zC/3F2X97or3+2ASWR7/QpSm9VuzVswNv1K
xTLmZKqj8km3IhfX1E4Fbde6H+cp749izKdTOw/Vb1MZMfvK67g8hSlmo32faye8AQdeFP18jNPE
OTVFUZxILxXPHMbylJlmdDc2QXWiEje+08caNycJCtLUOrrPpYF5Dgp6J2hex2c63rzhDbp2JpCk
VclgcAyydCfVfboJMwxWx/XaWLT4G1hvv3UoBVLzIUHgyqbbdfmxMHAdCEMavKfRFc9uYmOASRj/
pofxnlzvdTLCVKhNS+ECJrdOxJaJkv3E24fdFxVYFVbahwrW2te0niIq51b4p3DzcSdKbCwlL2za
rTLcwcCQIflV9hdkmDeUsWDQas4elqG23lkQ2fLDPGjqTt3ipXN7sSXpfgJYkzSfF22g1c43Khzy
ssYe/Tyq7N8FWgfLY58GeuuNfVsEJ0tJQ5DSRdHWXmCPxJJUKM4prhczPg7jsvggxIxnvcOFzW9d
BD3cZsHQGlB6Mx4MvY0WDzhJ8KeL0lo7kobVvpumioq3bNnWp1HNpE5ooUMLS2ZedHj79YjCx11t
dMe86cLYK8a2cT0FXTv9bmgwj7p9LK8OP68b6kKgBNhUVBpWW7dTKZU7qYK7sxPEH4GELCS2u+X4
q68KMQH+MYxaG5LpVQITKGqCAjgKv1ZtandofIXvalgLd6Vt7pLxZHNp9VEp21EQBVdDiF7X7yIH
+3VXMWPfLLAtBSfVHrVMi+9jrBljDzOb8aPajMNjkifGSbEwKIoQwcFuT7N2bu9rkg23N9hx2sFS
YuyqLx3FS4MXc5z4teq0n3jZ63hMA/31c0fDeT5SRFjcl0Vr/WqENn1DoxuXeHWp1L+neaHwkXc0
X3eeGBufgkI4yAkSV7oj6ydGF+FxEAkn9RttDk9ZN+h3GbZSp5T6xluzfaYPAoRXowz89AMvz3I8
zMi6Z4KhhmU4JP0coy5pxMc372CgDDDpWWn5FJY7/FXEgODmkIxZKRoJmXPQ+iz1WiffUz6+zoup
j6E4xR0G7lLlIXw5DKAWHqz1nPjcyUl80gejf4cGKrLfPe7q2L642eIgxO+GP5CNx5M+DYXya07n
6gvEgdl8a87GzwEPR3sVeLuBHvzlz0nzkRtdUVJ/roFvVGOX309dvdde2IgOPENp5NLFJQs2V41c
Nc9bRQRV6gdLPZx4Xo+PNZ6yO3FYLt3qxPLawIsIDJwrq52rubjIZ+AjWvuA6uOjy1P+BHC/leZB
hVdYpb6zYzaOAGxlgN5A6kjvpcri6x2DlaTaLDaqGmo0a48B2hOnZlqwVVf06q2JIhw7+bamlSCZ
7OsCzbgovRgXFU6fjpR9EyBFnSFbsRPEtzYnbBiJ+MTNlWO9iuL6OPH6QWXPV6rehfPVmvm3MLXn
7OjMbvhbd8vs3kSq4LejzQ6WdA21qAO2aFXjmWOqxTsx5ipzoKDHxqT5CyZEFhcuF7gsOzursyn3
O9A3aEwbkfDmtOzua83NY7yOsEzGY8zce7xujcsNI+USwNdCSLscVwhcd4n9ma+2lfMojDA9ojCs
elW/wACJNQRPNfx99vaTIeez2sAQ+4kMUkFMNuQuxw3wkcTQIiv8UG8w9ORRDCo7CzTtC7sa389E
miXiGtwq3/EBzX4hF4ElHxYZ9i8lr5FvR4m38LXCxkIyboAYekYaZc/MIn1esr7/lPZLdR/o6EF7
HR1nMAwIWDqIXcXaD9D98d9NqyMOQXcvOyqlmuYPiDBCH+qqcslPpT4lM14nBd6B5FfprzYXlNNq
YWT6cagV69tQFAGe2AKizEHMs/gAvih4VKsRteY3R2ses3QbwKPyQFsXmzItnPVmHAs0CqzAc6ip
nkrH3NuA1x8EaRCuHRDddAzN9UbIhonGvF4kfpzCcYrhAn0DJhJ/acvcrO+6ScUjUKnT5Xeam3iW
d1H9/fY0ZWnickfQbQN1AwOJZ7W6TmORI2i0QhEJ6i4hN71uI+Z9cOOx+C2sDMt0JAzPEVZA4WGx
lb2gc30MiDbkcxrsJ+B3a265ZpTQnLBglJoWGdYPyYOpt9rdAhvzEA3YD+Xoz735u7LtGYvKICIw
QF8vj0Cm1Vy6Ftdjmnb2R/zMYTnlURD9dXtdV6rGMomiOAywQ9rSUJBZAztK216qPo0av+5i9ySS
xsVSMRz634HpBDW+1aKVebsaVJ4Y5HlS29nIvagYlZ912YKbUEoMc08ZOoL4gKJH+ktELsZwXBQY
rkS9jbTAwAXx92ACj3rzzYPuH4RrwCJABJDquFylwOVFq1f0OmL2BX7Z7W83Nj6TE+k76cH1FcdA
pAiCkybfU6vPYXQTRQ+3oaYLEb8/FHjBHpG1DPy8EuKt9QOyEL4GaglsOBKc1fVtVZUZ5Qhs+NEg
VH/MIvVRi1XU829/evnXXB4puP/k9HT/Qf6RWV6u3djEgWu0bu5HCQbqWFxa5iFQpuRU5QAs40Qx
9vD5G4somz4AWyBhANNbXSdNkvVVM1m5nybImwyuNdB8mPTTYqnTzuSuEy0m92qoVaKFwZ1VzSVc
ctWqG4wqIB3O/dt1JwEbvh5Fv1zCOeoKzYic3M95hHrqInBfVXa1DjeXjcBnI6TA/ltXQ0w1GW0x
s2x4YnzL0bny6lQzqbsEy/3tLbG5alTgUVcGbwjj5XI+IGjJ8UxG0rEgeHSUvDnBlRQ7h/Y6lrNq
r0ZZfRtz7rOemnnuO72j3iVuad+VFcaSNVWFT6nuJkfgJO0jJKI3wzfIoiSuAUi4RTnzJe949bSJ
E5he+eCWvuNiiJFpmX3U5+jH7UXc+Fx8KbRoycDl+3w1vShvUoOSEtMbXNWbsybBOQZL3lLVk9Pt
oTa+FxJFZGcoSCKDtBbQz61GmSpAGv6oh+3PjETfHwW1h7eP4vDFKWazJ6AiXO6KkTAfNCGjzEXP
LQR0Q+ZWpfP17cMQiDi0UpgPENvlME4OARCXJJCUqtAOo+WMRwQOs8fbo2x8HUDcFLPR0oZ4uxZw
w0RCVMKkI5g1ffRdG9zllLvz/+HszHbj1pU1/EQCNA+3Ug+220MSO3GSGyGjZokSJZHS0+9PPjfL
HSONHGBhX6y1YTYpslis+oflETHpf39II2FE8rxx0CkJnT/Xnd7DWNvgEdGloX2cxnDYpwh9XDhN
b4RxhO+YEe9TQKLn9QdBOpTDqhcn1bXe8xRO2DgUdnCrq7p8DJppvMBDeGPP8aYkI3HhT4FRO4t5
8xAKc4l8cZqzyb31G3tJgqYrLzxh3xyF/fZ//Q1kcF5vhrw1yrG2F3EyHFsccgkqMzTVdGHt/kzs
aMyx57bd7UH73DbLf+JB7YfoBGiSn1A2xftKrfSz82lJyjoYHyTLepyNiyJ0bzwuN54tKDJC6Uak
Pxt18TLd+WsE+Im9c+PbquwxucUozJq8+SHzs+zaAsJ+Z81mf8xo/twFqpdP2Hxfgju8tXc2lVqQ
+TD7CSOv5x/gzGWYMhUnmVrwuTo3P/blVHzFEnQ4ALIIL+Ucb1Tw+JZAUxiTfJ5i8esR4bltWa/u
TrgZnQJj9PZ2sBS7BQ/3fWWAMcDiNjQwswmjfVNhDecoUR7NUNtTopvsQvw8M/ADicJjxg1JtPhV
9NHPqz6+1Rs4CGfeqUcvN9aBm8rY7gA6YV6Y3fZrPSYB6mKPZabdR185za7qEfPLi1A/gTPz43yN
jH9L/15+E9cvneltX1IZe71Epe0pPv/snXAIy+OqgOol7ck4/FMcfBkFYTX0gQELbwvxehTR4Kg1
BJZ/qikrbloN4aFGGnGXjo51IeS+UDz/k2luY9EJJQ6CAKX9cQ6Ub0rTGtcldU8w2vMHNbU2zzQS
3wGvFrd4KkbJYxlpxvD77Ejw3r2LgRhCO3OfJXpai4MKx7xIDEOHKh6Cpv/RtWaL1U2DEjd+MSp8
WmYbGdI2HSOck7EmuDG8of612Ib5lA2WVyfLmINXr5YW61Wgt0twkEHXmMnIraeSXtjRdRhodN6U
Y+PuYiNXvsZQgRuVkIBRZxZTQ7eslY6Fz5Ybdl+bNRzwoUj1eqPqtVW7qlqtk4d74XvbnaS/H0eH
blkBGuTS4/CcE0AdmHBPZc9llVjYc1WYpglLd2mQIXNb3QGabOrobqjtrIx5O6g9JrjZtS+WPtEL
p2sTguoOax1dwha9+TtAFtGBpqW1dX5e7yIKnNkmOGGd2sEGXCbcAh8KZXXCOCDCzJkFTRhNsQlV
DOX9dUU0cM1dtGmDzrMu6BieXRkvawKugbogtzogg7MdjT5B3hXAHk75otx3lZP37yZkGy70IN4e
hScT6C0YBOf9cJAZ44gxNF13HYpDYEP/xGm0vJCIn8fJl8nwWdl8/A+2LWd3BCbu5ew0tn0y1KKL
Y1QqyzvOypE/wJIMz2EorY8Lm2SI02XIv0FzHEBULqp4Jn62j7yLMQ78e8Sgy8LXPDvHm672pulB
H4am8+uvnaNJGIIxXU9ynuVXg4/wE9Jy+agAPERUu1KJ6HCU6r2PUGQT112YNXFjeG17TNummWPT
z4psn+aBWKm1SWc+VAZNbGoKOfjTOqPcmNjVbHSx2a8mDT7DTXXsu/1KqHACHRytoVblzvR0de0t
wfppnRrEamd7rK+CSqv3+OQBJxwq9KoTD57Hg2hMjPEK24TYXrFXpyQotKoSlUdFvh9Umd4DrcI3
ZXCkfMiHfP3qDzrDzdAtC/A6skeBDBKTAed/Xadyt+DtiXZt1xuPy8qfjavapeelnD78lXrUbPbD
kIGmkdIKf3SRQhqqSRv7/cC03b2DgkcXA6hIS/wYIqF2w9Z52/Ely2fsGrzPjc4IVGbntygya6EW
OFRu+TkM+2lD6QWjwSs9lHeNCbJvrwyfmpfwounJoKtqx7w9xkMDzkIkUW60zr6YBrR2irRpHh0V
YNTaWAML3I/uMCUOUXGI4QLM3a5DhIcDW4zUsjwTG42ojqx7aev0m9V1v5S07Y9YadNgVV2e35uO
kgesx/pDo2kzxAUeOI9uGbT3fTXMT/hYts+9P4bOEVlT63qaGkzAXT8trgZfTr/x73G6g++tIza/
UU1jt4rG4SHLJnwb2tJBlboOQ95OrlFJ6ybUZXddT55dHtsmp9qoVL/oY+7Z849wcYch0f3aP5vz
Gl3lgRx++tmq7XiAyw6edWyHb164CHZjOrWP9TCP16ntyJ/5UOIv5kd1CETRW80f7WoZd4PIajw5
9bDcbT6/X0ar7I/0RolwlN47b7dhxnNcxvvuO110agtG0Qcn6slqPIL+Nd/VjoHEYeNF4xez68vv
fbasD+Uk1m8K5YAPC0YmayxLF0TzygLHuNy2KHA2xbwvCr+9Fm5lPfWFHPGXhWfzMeQcrPEozbFm
O9jeyV4WFSZKzfVdk/ndYzQ6uD/nTT+Xce96QiSjXsWDqkoTr8jJDR5r6E3T3jCK1CCV7jL3aqy9
/FNkteqpb8z0Gwpt4WOjINbg5BlU664MbeN5HCdziVsxdCqxjdnpEjayrd4v9HY+NJ4fZEmXFpVI
VqZUHUPpTPouywEr7tpOTXdNNbjPa2cD79WyxSWtArPyS+O23cUCtpW8yqrBah5rt7HGO2V39nfM
BOYnD1xasbOWHhmBwMrMLLaaPB/ezaNrPqLtPG7AFiP6LGmfeQntutBK7FkPODsUas2TJeii9r5q
pCW4xlWN6Xqpl/4OO+HxXV42/L5pbohSuhoDIkrbGRhlmy1656gOkGyoovHj0RMwSrhehwRqkNqb
XhmtyCHWa4/+1Dp8RCCHmuBQeY+Lb/g/kBKuTK58J3iq5qz7WfUu+6DQE24ZVo2HYkwqPxY3Y1cU
P6s5VdmHTArrydShW+y9DD5VXFmIPdxYUmNp3Ix9c4cyUU+mOZTmHC9jWOUJLcaxSBTCLd9tMMtL
TOizv4FlXLP3hWc11T7FFjiKF8OV4LWKpr7VFnjCd5uGsHm0Gglyf5AyKGJRZtVvABlRGueNp3Oc
fMvwF5e96tmV83IlJx6Xiem3a5pkBLLf1qwmfQjmyQA8BFWq+6FTD3liL1VfKssoi91Uen0XR0yM
h42dim8jJHPgqfD+djDyo1+VrGiENE7RdEkqtFJxOnrSi6M+h80wotPdxMEiIx+jvDafY6E77gGn
MJAEclAPuHKDfhxiNiX7sZlM58rxBjGCXm/Dz/kqdWLD8hgSZWbGTR2282dou8FHaar1E2gUI7xf
7Mj4Ypp1VR60tsf84IB7GhOj7KM1bu0BZ3hMEwn0ma7SZ5x1I9BHU0NkHtMKDPMCH/cjBsLh17If
17s6W7lTpCq5IHJEAHlC6jEVT/6yNPVVnyurvWsLYCg7u6z0/TRoqCBTZ5Sf4biknwrw6Cc38ySs
lwx9/HjTpvxiF010IwaDa8gYcM7F8cXI9gXAnZOletMBnj5qd4fiHsLNydy3ojhNeS7UlQE3ebjj
fGNNM1u59m4rOS1RDH23xH8JcY0oLow2/LLWc6iTzl170uY1Da9w+szej60zYKaGdn+39ytwLJD+
RYZNuGz8PBkNjJtjAWmHE5wNbbgDSdCysysc0I/hVG5ODgXX096QrSzusZsGBJNF7VTuR+Zk8yFF
pZNwKdcPmQdRgpxeumWS48iKAHoxLrd17jQAxYHNlrtN36eMm9Iqf2OEiptvabQFHLJ+tUjcw9GP
OJupeF6DauiPi0qN9gDGlJu+GfB6SLAjWa+ilJbufUuTqY67sLScRzdtjZ5so+6L60j05lVDVfrQ
h36e7/i3KdKtI636o9RBb4I6kvPPzurLu2yc0ir2MngryURKPPJOzdivc6UqmeD9iHgdNn6eSozB
tZ8HV/cRtT+x3mFYDiLJGaPVPyJu2t03ch66D7mkHIWUsI0wvpUOBu8aPpOM03UGFUUzoHrII4VN
SjA7Bg+dufja51n5ABPY8RMTjRh8GZrcr5M5d4dHqB6DuaPZkuMhm1mrQaF4tkJ4MPZ8hbi32ye0
tJ3fMFVHdz8F2DUcdbeIMM4Ct7uSXrcZJpOh3LbW1D5HlM5xcGjdlfOWBf5dVLklf1nwLt4NYZ9/
dwzf/e0GBt0eIpphfpj5VJr1KIxl75CJkWytWHElYqnSLE4JTFHczdsqdmkXOQnknfkXhtbz79Rz
BxmLrTUfAw3EbrP0Q70rzEG+12EJ+Zzyd/1VuEam901RBhC7u0gvVw2ue58W3ooapFnq5V9TX7bq
Llho6MY6qjltCOUIaig8BuMsrNynNS1SxCRUgJU8Athi2LsRPok7Wlj5e1VF1fcF2A88iHy+7QBX
fqsymFsIig7YK69F+SFdPRys20I59E1SPXVxOgvvc+5WACxSbzTs2KhH63YqpmyIDYmq2k6OxSb9
Xy3TNdWRYUbWrOicw5pvkoc9KYuM3XauQBSYVubtfCzDPtUyqsbrpW2XH+RG2HnPuPrdtGVm8Ube
EBk4C43lA/oK0xhrUTtVDDtXWRCYuuXXilxBERu0dbtdMWGRjiN24I9xK/3sEW/IvERSKDOOk6+d
cE8p0Tt5reRKRXpKi0SXo76uzQHzENOv8PWY+nzYz5gXtQlEo6HbmWmq7qssWqo9f019UtBI+/dR
2ZDYdSPST4kqDbazOzZIy4adxr5V1fOGAzS8DgB6mH7J3cguYhhqKDymRea+l1M032ZaFDKGo0dR
hitVunHeWRVN+Lkpf0HHb4ZdOdjWTT4BWNqltZNyXJaRhMEwBAKRsIXnr+BWRpfnvNm+s92Zv68Q
uUJGp604aG1hq+LRaWhpJlhrKCMGEjIgb5Jp1VyJOszxaIuK8KvvFF4Qo5a+oO+gluKb5RudBAjQ
RxiAuLggxe6AIn0SOHMjT17jzu8qvfAer7hKqK9kQ/RY9+s6HGqefcMeHb/2Z6tpeO8cVUTdNXJH
w/NilZ3Y1TnGQt+Xce3coyNzLtGsD2uRDDnSY3Gkw0bFreFjKYUOBS3oVvM8j7lyPZvwK/Egdtrp
PVpIS7qvc5E/eeQ/4tjUs6EfR6uKvrVjlP3CFbX6YnkNJ27RCyr3WRZ8zEuV/vCHOTqWEWyhfZ6H
vNYbzQe503O14FaVowy9k73vokCaF8Q5kE6pmehKrlCKWhYZ8+VZefsMfhZoBKp9/V4gBJHt5nrx
xcNkU8pMeA/Od1Q9N4XIyV8+urhgiesUtXB1u6p5fphVsEF8eocj7HPTvfNCGahYL4aVATYY8vSX
G1bMvDRXfZ8ZVT/yqkMQL3ZKZEiwLPDyj0RwetacBjxwZqt2xtjXlv9zSq3mSNafql22LManQDlh
eYs0CxYLdS+nBztVhEGDstUHO5dBdJSgyfMr4Xb2R3zg3HtniDz5KwDLZe8qQyI815ZF+7E1JLsr
hxbo7FWOLTUpUip+GW1HaVMNHSSoDhQyPwmwrr83kDwarpE78LsdInO5864OGv8LvP1lTgTZcBrz
/Amfl5pljzOKmZ+CTgZPXpmVZhy14fKcZ+FqJXlFY0FFuqLYYqzk/EafDg0CHWb/DQyNeStCcyx2
62KZ3wLZ9j+Eqgakke3Fu/cGH4JpZC8bPZt8Lk36wG+/hzwd7sH4kCRC25mz2G/7NLtaIWxcydEO
ZdLZ6/hbb45nGMc0aXltjKmT7R0sK8ydhxTHCGG0HZ0LVduz/uFWGwH5BYUQcOKGydiq2v+p2hs4
GaTTIJzTyv/vphWz2OrnC+UY1ayV3kdu3Xtka2NUsHEK7Nz/XgjZai+vyiA0ECnuohZJKduig/B6
fAowKOh1gJV9fxBJicBw0mTm+FOtov5H8YhtrtSAwAu+IIoRxXg9ViabFou4zjyZg+d8QCXBQ13F
8684U5fUKc+aAdtQiJ0zK0C++Db+gRrcqjI14ObTKJx3g63bW2oXxR7wpvV1itoLVe43R4MCufXo
PeqEZ5VDF+i1FJlnnVJhP9R6M6FaqJMKai/HQSzPf/9k1p/DoQgEHNKkCk3j79z5Z+xHv9djoU9Y
6drVzpuazDjofq4O8KXNcmeMWUYb2pA1yUTgT0NiEHOf89p1PluksSqeUr8274Ywz0Dh9av6bPk4
NMV5m6WXiAJ/bjAAINse2+x+AYuerU0TLhorsnnlo8OOX3i0JTrVlKBnw/63PhsfHaF0yvyU8wAW
0G8421+h4eRbQ+qEoJ+114budl44Oe/+vvxnfbaXUfB+8NnFTAnnjNej5GlQdosxLCcfxunNAlDu
YXa7LvYMe3jCgMnajVJd0lb+s1KLLjvWLVASgDeBN3g9KBQCSzZCLCe5mFaSWvOURJQ9dn+f2luj
AIujKOrRzYOL9XqUMG3DlVLzcpqDsCOFjNyrJl//DVLwsn6OicbPFvWAYJxNZdqU2txCLicuA/OE
QkO+nyFNPGMwMR3+Pp839h6tOQzDN2UQlA7PhuoXU5YNr6wTSqH5ldet6in08deZHLqDFyrKb421
iQqxB+n3I2v2eu3WqQ8KRIXW08iLc4cDICUusbZ7hiovTOuN8w9rhwAHpwgO9LlTd9oF1pT5eBz1
lAnscaTei8lzalgp1SHXurAp3trvYEAAYHOy+HBnExu4etugReGKG3PBmkgj3AhGN70XZkl1fJU1
kgt6vrBL3tqK/x317K4wwzLgqd3gboZG1FNr90+RzPrv/74/6K2wCTezuD/a//S80pEU3sLDZFFX
ttc3x1Qa6ddFr9Pvvw/15nw2kaYID4w/vXYWWTgtFRXrZBvWTJrseUmazuuFCPjWztjMDza9M/DG
598KPHfVLgHOncNsNvt19LLrksp3kWyGGXPc2wsq8/84MbrO9FwBucDfpCt69qHsKiU3yfCBsYpG
HuuRcmU09NaFoPvH8m2jwPcFmg9aA8Lv69MlXZ0Doo7outZNfrCauU9I4Kt/w6m+9JG3T8Q5JnmA
//V6FPx12q7aRlE51jq5JYa4Gcrp/zOKGwIc4GYE8LkduP+kfGEWjoHoPPckLd3v61qYWL/43fU/
fxcUngG/wagHDnEu2+KRx1fOagWnAlT3zq+qJpnrqL4wl3P8x7ZkwIlBHwHuNIEdnN25bhPqiKZR
cJpbz/7gDA2OmmKNSM7d7uiF6MjnK2yNVrn2PqqL8NhjjXNcSmDp/zhfAi+4fhC0dJLpm579ENWU
wyjRmzxZPqbl/Th/sgOZXoiFf2zDbZAtVebyfyEvvP50Vdp0fYa/4alHsD+hHGrEeYA7+t+n8tZV
AvqJXJnEyeU0vx5labuaNohlnYze5AVNY2FH1pnt/cLrLlwlbwV3fLMITHgLcx2fDWW7lE+BqxAB
LZvaJ+jqazN1lpsKJtwDMw2p7DaLni8Eje3OeP3qYPU2mNKLuQ1J7OsZ2h2hXyrMXcPK8lFCG9SR
6mjEE2uo0yn2VFF/au21tZPW4ol0YfQ3Jg1kl0QnclBzBzL+enQsAfMihc55srJSfs0QenYPtp6y
gwmKokiGoTHrRLh+f2Hcl3zjbNq4A3BkCDI21KyzPSoGC+8FS84nXDXrp2LI0dArRFoUe205vXls
J9l/aZAs0bzE8goaQjR1712vRUXJWDa2a+lnUPLyqG2uEBj06Nw7rkCQx4uWz+itIOE1h9aY76Tr
yscaOOrXsrD97wgl0Etb2qUr46Gcs/Su73IEqrKQ9uLOncwa+Z5+WT7ZRl/fTCVljt0Kh3VJnCZ1
v5uZ8tQd2AiRxQ4Ga0vszObwTAnXKHa1OasvwOh5oFIftt3dkC2UxdYsR2MurcClJuawjLdNpxcN
rjjIv6BtRGnIC3OEktvZQQvP7Skl1rxP9Y6eVvYlsOqxPqQY36APiUP9x3zuJircTNePZ6WQbHRc
+VXObn4VNhthBoG0FqUvnQa7lSb4Xc3GMU4Ib9jVXT8b0Q9tpM6dQCQmSGRqzB8Rqhj8Q7GSRUNj
88QNCTFuYAtquAV+AsL9HPUFtSB7qqxnx26a8dqmSZcmqrXE+6YKmzI2cVH5XkknaI5W51LECk0s
SWIhLPWRmyr8gCXKWN6FSyssyumNelBLJaz9ZEBz39Mhd5x4pEV4yYjijThFTuPxIoXIiWPQWeJb
jDVtUgeidMmWOBRSDU9qkWyBvweqtw4SaxltfgIEkXPcVZgZyJoRH05Cz5TnIAEcEYmq3zXdPNyZ
bQCYAcX1CznOW89f9nMAiwzAF+jrs+Pr1Bbd1XzWpxp+7vWiovogyqH/4Shb7OUkqwRyjbkPB2e5
o9sZHlBBzK4ip/Xet7JRCGoJVAJC0xIoW6/dzvVn4+ffF+ZFd/PspBNdwGZDtqETeK6JFJiZqN2q
1yfQWeKLaSz2/bJk2XfDHodknYsfpaONJKXpcWLrZXut3Ok+atLoesJ+iDZP6NNjM9skyzr7+Pcf
t63PH78NMiU/C9wrwL7X4U8WAZd2wQMW8Ij1UClhf8hMe5NCMMfPuROJz/883gZlwqeHhAe9krOo
pzTINUPYpPKixnTUbiMH3IZKb+mgzx34syy7APJ+4wKlmEZij1jUJihxNiIRxZM8lq2Tm44/qyps
ga/V/a4J2vKfKz82GxGE/Ebl2jjTr9fStBvJZ7bckz1ZITShiidYp/VNs3ZjHICSuTDenyBPkmwK
P1t1ixctYLXXA3pTxqOW9sHJs4E5CPRevglhUvk1qPrErjSsg7AyN6ANVAa32NLVN6Zw2u95r4dn
QHMdnQnjIq1+oyadbSnwkBDa0Lul4ntOmlUmkBFvDtwTRR0WOx+rvY8d1O+olPqLEwjrkwYtSUe6
bR5wvhoR5pcecJHOaa9D5Qz3fbqW1b+nUXx9oIWbbSTQhLOl6uZ+wKQt907VzJN1aCmjB1ahY1rI
lwjgb2y4TecX+SWYYHidb/H4Pyk9M3cm7jj31KfOD9Or/asp8p5dqeWFrP6Ns4vO5FbmYmrYHJ/N
KdJZWFYokJ7WYrU/l2Jp72y72hega/drbaUXju4b83rB42+lu+0BdjYvgVK3M8OgO4Waul3e0H1D
JmWlk2nKCy+Jt4Zi97CDNvglGj2vlzBL3QaCaatO00LPvZHao2c153tppZfqJ9uvfr1bHbJdngoO
VeIN+/96qGLa1i3D4wOJR+800I7YFf00XAizf16OfCWTlyRlLqim5+bhevZKlKiK5QQ8I3pnUid5
ymDZfoJI637JEdp8EuFMu/XvwfbNUeEO+tsOIbPfTup/dqK1trmTmYE61Qj6YzS3mvLThObwV29o
m69lINqrdSlhIP992DeWFI1XyNycthdbh9fDYh+ee1LNEyVpGe6tUSBy0wyX8Kp/7n7gudz5m9wA
bM/QPhslVHhupSPqfxDG9z0NcFqqtIqfiCbuB5Wml5TC/9yUDqquxBDqbHzNcw3qbLYWLhI9nwIQ
VMdu1NEVTBF5iHTTffnnFURnC04XcjpcJ+fRKvImzzUGezzJtTGPHhY0idK+e/X3Ud5YQYooDAMM
98WN+/UK6g6k5NBW62nNpfXBc3V0qO25OJYuBrTrKoCq//uAm/LRxsigTHDO9l86GCllFy4njJHz
Iab0YR5Td0h3xlL71yIHEfH3Ad/YidgkUyenzLb9c3YA0IuyjAKx2ZNoVPZklfNyMxcivBCH3wCL
b4JOjALTguN2ziPTnTfRAHYWGkwKnjyvovfmBJcsylsryfTqHu0itw+bIe5NZsP8kmb6jxakW1TZ
wOGUPOilYRV+dhnMaEH6taHX00w4uF6CwNwtDWLUOdD1f19V3gsRpnZYXwAYP4vOTpRZgQKVekrH
zvjQzvMjielw4bZ5cQU7C8wwWDYlMIIIZKKzbCpSRcZTzV9OmZy742KK4rEGPHEjw7B65w2A9laN
OkAQagO0c+rtdCdsZFXq6UrTfZ7jHK3OGwGyFk1cJ/psi0pdKccc3qeCTv5S1iivbO7VdWdnF6hk
b2RmiGtAKCTXRSgZeuvro9WIYkXLt1JQXTTde1zoVZcAGi5/wiCHZQ6HCDRGV6amepgHMGhHaGHW
b2vIsvCakk8qT0KVQEfsUPnz499PxRvn3vO5iciKedggF/f6x80+/h/l6i6QYX3UqfyiPzozoKci
QCaxTAP7Qgb+xgNoa7hsYn5sToY8GxBVYbiJTr2cmh58GoJDqCiBZKfzHggt3tulBHA9VFH/bgmL
IIOKpLqjk1aqu5V5an03QJr8ogMPnHLRKvo8BopSwL8vCtkUTHgCIvqmZ6ECKJXLnRUt6PYWUWzP
WRFbenlapmrY27nVJf883NbRCDEiovqEhNnrb4DVkOnnIJ9O9ur2SNUjpt1naXHnRKX5wWptdWG8
Ny4vqohoIWChsEmZbf/9P6lApoYJeFS5nCytm8QO9LJrs6JLQClest55Y6iNdgiFktYDye7Z1ILS
cLXMF/eEOaIgEQ16ANPDfG20Kr8wqzfiOy19AjvEJjiv5zRHZaa2GFLbPYV99U2uSCXQeY3s73//
Vm+O8sJ7psKNQtXZ9oXD5ae5yzPLEvZ05VDKuBuHwXn6+yh/Lht/OtwayRsG1n05RP/5QlACmhIY
rHPCBagCrpLBwdqwyk5ahxeqJn9OCLcgsCaQXV6ECM8mZIrRm7BAs09tV8BioAmLHvnQX6AtRWyp
1wGcduR28Dchi42M93rL+Ys5u5MOLdj94jnM8zsYtfd41Uhqgwh81Usg4tG+RFJ/Y25kFhQHue23
/PPscvLa1dA1+syntk673aDlslOzb+7+/rG23342Nx/FbB7fG1GNW/D13FzQWEVr0bJOtVtSSxA3
he8o1LXsmoqOtS/D8F97a/S5iJ0AS7gSCdzngBlVkjTYVRVdiyJSd1R9p12DnOCFE3X+0bZRIuoX
gErATfDhXk8sA6JeWjb2j42uVvCWfjl8syEmPrS2LaktG6v/0Nlle+0Cv6RoOV7iVP5xdfIL2P7B
Vj9AqsE+/4BYcLtta9TpddD55QQ2y4GXmi2Ne40AO8hXmeljCG/qbpxU+2ThvVlRQrX8T2B9FcSR
KXgY4Ptc+ODkxWef/OV3kd1tKq4+FZezfKTzjQLFSSu9TsVkPHrwvcZ45s2XxqW1Tk4SoKQy3ASN
iwBTjWcevA5ZYZkeTlMPZay1oHjWMsMUEuivm+/G0S3QudKTqLjlR29MMsNu/F2Lfsm3KsqjR6NU
OjquKPHeWLVHl3MCHy7iMqczADcpMu7yDf2SeMAt+xh2hwk3Y/K/1Z7l18iTF6EPTdGd0ivyCfMa
YoobHcwsKG04qQAXrlInMO60zFLgtQHpE2japfuIi0Bkx1O5poCAzRySy4wq1c7UhpUDbizXOqnS
MNhZTim7nWNEHrw0cxHWdVN69VXRO/mHoZ+s98IV071d+3CDtFuFiexE9UtYVKyo2q8YLRQ14j/7
VBi1u6sj2XnUrAYPgkUxReAKRFE9CjcF2rj2YxfFjV0QHWHOTFuNd1Q3AQrEFQ4iFoL6kEAC88lv
ymK+DdfCKRJbuupjXvRelTTCtZF7z0TxxZDFVMRBbVvfQk+2d04G0wWIv4212hw2g8Vbtfc1xPll
/eVltXPX5pVANgY3lN89xAEw45033/X2atVJ54v2JGujrYDZYp+SjOWIMRcuY2EStUv5Geik+Lh6
S/pVpFMOdS8z6oMN4SI91IL3SJJKp81xeMhCJ65CiG/CzawJyWqgCDu0nJcvwep4P3GLWgiX6azd
xK8V6OQisPUhmtt0jiFYwBWgmVK/r3PAj9XoRO9khR/6Xnu28b0z02iO4bk4EEHmvP4oR8jesTON
i0x0l1kyDoHEVTsL8tPDMIrypwYO8dmNJrh6TqoGb9dpE5vuMTKm9DCuLgKK4TT2c2JN5voV+RvE
M8F3D98tqJFI8YpCf2wAgqFxtnXAdqkO1q8LsnRlHNWybsiwSJ1xS4uoVPb5bKsDD06npkhhZO/I
FVf6nBYGlPuha+o8mZyqu5vCqnvSrvbgOqbLCkkiNYo5MfJWfssmDflPVnP9rl+GFdbmYOU/vW6y
vD3ocCdNnEENP2vkU6xdoFznFzjzTh8ty2hPOe537b6I5PCraprst8yqzQEA0+AutkrDei7dtPvq
iah5bLmd80S2tX2vm1Z9hik2Po0zzR/Yi2W10fXAIBEZqlKQ4Hsa4tvAmeDk6GaIi06px9EN7dsS
AMUQe4uEzyqWwFj3AV9iTsImK52DJXtjjR3dAbw0YAl8coui/q0qV097oN3mfR81S5vI0O0+Z2nf
9jEFsnC4xk46/B72QXjvunX6SBcQ0g1lLwfep9aT3DlOX01JJrQqca/uq4yWBzCvW8wSMZ3IQCLf
m6bSxs4Ukf2AQwthrsiH4EuQGsu8bwyrepgGK1333ezMFR5WudA7viYUeyNq/buUHtGXdXZ+KBDk
giVr47XyNhU79tU3ak66TBa7zWQsUfh/V5hN9pHn+QzE3OxsI8bZoMsOBvD59tbrs+IdjIMMxsGU
Nn0MWJmqdY8M6+ehNu3/cXYey20r2xp+IlQhhykIkiKUneTtCepY2xs5Zzz9/VojE2QRpTuRZ24C
6F69wh/+DIOTNPsmKMOvcyy4Pp2W9yHcpjl8g5xAPTOXEVCoSJck3e17h+2SK3byLEUSYoax2YXf
jSo2KuilsQ7wN2vCt1CP2hclZdN4RexggZg7ffazD2Ln1BGAu/2QE9RcxYR2WZqTBRFFiqvSzYys
/n47z1iXapwBsmj6CqJWoPG6unQaaF45Fr3QRO3lYXYy80drRuUh0tT+VCiRtdERWqc1H8thay4U
UoV2wur2n/pR1cIAVqoC4vcZ3+fgIWv04FtKhe4h+6pDb4+1rdbFOmX7WBUusCNY/0BtVrVJoswj
Fbmm+NaidH4NxevQQ/TdKPCurYI2DrmT6NEwCj3PbKa6LFtZyhRfqgLoxUnBflDSbCO1Xmfx4lmA
P5miwEbO94P+/lcWn2S6jYLDxAcD3nwfOeqyI56Cn+zAvHx2b3CYUc0FGUJZjQHK+QNFEYKMQv3j
ZDbGfBylqP/VxXnxXtOQf2qiNPnv9nqXm4MRIagQEiHYnkzTztcbc72H2qwgJwGn9Hdude0RCkL5
aECZ0dy5axBnHEEUb5QRl98NqKFADYuWEwae6vmyjjouSGN2zslIiA6alEy/onSON2q8y+/GKqAn
ic1UKnzF81XyAHbVJCdIWeIyBfHCctxogCspJ8lW6X/1gf5aavUeGf/meUrz+mSWy+xlAsejaNmW
t+8FGEvkq8jRCEEDmhqMXM+fKKxSJY/xmjqZGfAVVwb59Tjx4nqX2Cc0FyvZiHflTIPKzfSGa8JO
oQrtEKbXn0GLV/lGaXHluS1A35wNOrKAslY1E3e8XNpO6JxiGNwne7aV16wspI1j/rEN/y7NeG7G
yowEhGMqsNhVNKFpqGAi31knZ+nAswR4ScSHbI7xhIprJfYmwxxfm66AmGLkJtrqZJHasyYDZqUv
koa/S9CmwU7WDRyi8abW0EmpUSMAiAQb5qRk+vT5HS58dym6PtqdH5XHXzEDkrEW4Vpkn6Q61z1l
nC1v7mAA3j6+l6+fkTRlHToiVKxs8/P9ENMO5fKtjNNSxuMOn7p4F1dqsPGRL3rhIgBycSAoCdUC
CODqCkGGIDDsJlX9DNL2kyZL8X0NsO17WlmUxnEY+qFjQLwi975Tw6H2BjRvNwbjl4eZpisIJOpy
jO0J9uePmuKF0oj2p98XMGgSZw7+beM83I2GlP+8/VavlKsgGbgqKZbFqGGtYZjKCbKs8yz7Ripz
hnCTnZ8wS9bd0QpAT3VDcCdVcXJQFSv3U7S/HyZTLXbonBTPTp2WT5ZW2n9u/yhxtM+PAH0XbgXe
ATSBi1K1wF9EiqxG9tW6n05ynQEyshrHc4KKXrQKP/X2elfeNzRLen7ETo6fsTrZJuqDvQSTG6Ha
HA19J9fdbl6SPYFuq017AfhhZ8HLYZhJq8zgol1FT/xUeh0b0clXpCa9d+oaEbVAdY7qxE4DSRvv
5jnJ9wA05kdzAOUV4LWO7EQ7fgsxivCaxaCmHsPkW9m3+g5iorN1BMQWX71+og/8DJqftA3Xkr5d
EkkZfJDOp96Eqzrp+6HKvkq98p+EXoiNQYvRTN/LCM6j1CmPEuaA+9sf5PKs457A3Bfhd6waAUmf
H4AiAibYRcboVxnEfsuC8TcFICpvr3Jlm330KtF0pSl6QQYA6zoli1ZP/qIH/YuuLdUr2bGya6Yy
PqTzMm3kVteeSnSGsAPTxTWy+vQA60Jwjtrkl0kqfVNhHsK0TT+rUiZCF9ERCDNjENpPYrP/FY0X
JakqY9LpLphLf+qMejg0Vdt/vf3urjwL+qqMkSl+Qa6tv1CPgpA6oXjqG05heHArrV0J9/jz+4BV
BLoBHLtoHJ4/i6zh2ZgEfKG8NPudmXbVoVXKz2JrEOimUyf0lsWZBM56vkrZGlKC41Dv16jreGjw
yEcr1otdT89kI9JcvjagRYInJKZq/Flt7DwrEyEbofpBHxb+DPvUzXsj2thol/EMAJfQduMWAci1
hoyhHjPGqdVrfkU++jgodXic9Lo/1thsHT+7D1gKU3C6rnT/obmevztsW1sHeRLNV4fI9Aa1LHZI
gG8hMi5PKquoKo14AV9AHO98FU2fAnuYWSVrFHNCPGiKn2NLKXYYuNVu35Tx4+3HunItsqKF+DZy
f2LMuNp5ulrPbTDzoSy6cM/12Gb3RVTOp7AEfjWXqP6h8SLhi5HGzzV643+GfKZjCOn/lzz26b0x
ZsmXjd8krv3zuMxrRggD2giS7xfXYjITEee5Vf22iIyXgsneQyQ33dEIRXvMqmxz39T15I1qY77i
2VPt9EJNIi/TNLSh5E4ZnyqpqX6GQ6Q+xYWWftW0yXKR3G29Rs622LhXfy6wPkNMwXmTqyzGklJn
mpBs9FMjDL2+05p/uO3sF/iV5lFNDHPXSgKbLpVbkMlr2wUsAqN3oEo0AlabstWNsezQJ/XJjy3b
JdtL/CRTGxdFDv0xq4fy9fanub6gsARnGsqQeLVbKnsBdB7bqj+Go3zKJElyZS76t5TO2UFDMu77
7fWuhREGRLQ4yI9wGFg9YD1jU99rg+rPKCg+D4GjHHQn3joEV8IIUYr8k3Sbu3hdUyINiFySmWt+
EnFV5V0THcBC0UoenU/fJiJUATUQ/4DvWCXdJnYWOUK9qo8GUeZnEo3zPBm28KZX3pqgk7EMRGoY
IqsNaVR51QUyuhRGbeaHKC4T30Fp6u72t7myF2gigBVghEwAuSBkOGUUFMzQfNpN+j0lbIbmSGXe
FajPoZxWdxu6h1e+0tl6q9trrIslNDpabGXedfsk1OedIqFj0PdYZNx+tGsvUFDx8LWgBEas+TwM
o22eYFEXKT4NxmkX2eqwgwywZepw7YFIj/HRAtMN2Gr1mSaapqSUueJPeR6DIx8GcrNuOBZJ9dlh
Kzc/XiYQuanryTHWyXiCNMccQ1zyx65rPBnhEjcpURq7/do+wAmrwM0ZEiRuNgSULu38vTVw3FO7
lWVfxhrb9GSk6P9Ho69tdwT6+mB2GHTvGqRN/snrKjXo65kSylu4fqo7mtvyEx0/QyjVjOHsqko2
Iy4JI2DaIcFnn/owq2uvi+38XV9y6V1wo5AbCSoBER41/iMMRSWPgoZpAL7aS//5pEZkTWRRMOeo
21bRaKz6CIq0Yfup3tteNw8R459xS3DhyrnixIhtJyoTGkPnL1HXK22RU83xJWlG1ZE5FOHdqXcz
Tq2HvAqSjRTgyjaECUgBTkRglLFGiZmlpFeAvy1/Iqgc5FYajqMZybuxNbWNkHFtKYEVI28HNEw2
ff5oMfP90dBj24+aVjuMjDNcnSnfITDy/25vxSsr8Z10oWDAxUGP43wlOAPTMHaO5qPDBXWoR5SX
O1l6WBS7P31+KZS7xRic5ifl1WqpMJkrh9mfL49F96toZccNIEb9SsrY+vwG/BDigEYgtAzWpIxQ
skxZijLL79ssYZ6qOvuOMnkDBnYl+tlkXUztQBfAOFmd4qHDOLAJa9kv2sI6mGhXIjSJ+t2nX5sY
lFgiy2VMv5bf6NrRXHS5lf0USJevK1K6z+JKP4bV0u1vL3XlROFxTn9VND1sEJjnX8jJ4MNBU5b9
LsvTO4eZ4t5BImFfKAOi7qn5v9vLiYvoPAraVHHCwYIQwalaJfGdmqtSabUlbYViOIA5SE+jKof7
UpIZ/hKkJ2S56ITcXvVyx0OcAUYDzApMDbyd84dMhelDwnzRL3Sz3AeyXv8oci1/s5Aq21jqcoMI
1xHKLp6SCei6vndGtWUsWOV+R9FKwlsxDG0R2r39QBerkMCgzCBEnbkd2YnnD2Soi9H2s7n4VbD0
0MGy7t5om62W2OUqpHxMmtDO4Jns9enFV75gvFkHfmBBdITmX6CCNusbO1DEgLMtIdRsAIyRXOJc
wEOdP4umJvjUJo3j1yUUwtiZm9i1E9PwIP5n+waNz8zV5CJ/NGPN3CiSL3Y/awO7o04GQ0aVssrZ
A6FYaJR54M8xem156DSuqTRvqmp8mzrly+2PdrELPxaCuGMhdsGDrj7aPLV1P2uT7VuoSD3LCIu9
oLaeHFBQbDburStfDoU6kgx0O+joqur5O8XpFfdPuGt+AHLabWKp2+lQ4ja+3LUHIhFkQMjwXWiE
nK+C8DOhODAcP02D6dQQ6R+Q1Gy80SiGjQT342Zf7RLYLTpYIPHBLqa645KY44AIva/M0XRXhwiB
9rOSPXSqGf6H4Lp5h1JDhpqCaj4gTSZkXh3nixX1yc5W0/w56BzjVBhp5DNeXAwXwS10CBG4jgA4
FM3h05+aWSZNHtFLZtq42ldghgpMmi3Ll2xpvjOUuvI1fs9PuxmX/8dSTGkNdrApRi+rK3ZqG9T6
mpqPAI3fC/PRugO0g9+hHW0xEWABXJxV4X0lug/0rTV7va9wFonASOhEhNEacEluSrkD6byMaEnK
AntQTEagUOGABj9wj8IoHqumsVDuK9X3KW3GN3MaMs2tzLlIjkkQRMWuw7DQcRcpNr4ESZszwYLK
PboSuKG3CJm4B3j1WkFOOQeBr0RSCqI8iILOQ3rbWHZGx3WNuGxkfZ+gxL2aE6ZcgrRYPhPXZgS+
pzr/qnY2zfOijGJ3AkD/JEWhAohJrkwgU2rekK4i+/EfQLzqZ1A1cePR/DEAeU2h+qREQ/GsL1L3
oOdO+k/XK0rqKkieIJtc1EboSXE4/DBHWgDoGnbjG/Oj6tWUrOJXZTd6TlQLrf/iMK+T/chcR/1W
OUpZeHCL5XKXJXN3x6y//VM4dueAaXYkfL4AtmSnqZj1zhdzkOexNFrLy9ByCN0cK4xq19ZVz4L6
UMgunIEovJvAxcCRwl3hPyvWJKgDWTIBji1jOmQzpAe3HAd7OJjy3NzpZtqqyCO3mraL40l6XVTw
+q6qS4YHrjUeD1rdG2+anPXfIsZU4ERD7U1DUS0G4dR0+cFMYqX2wsZAqdlO1G6Guu7IjznAF4bC
hdOproPxQes6XbnYXpgYyI2aRZh+Qfo1aPd6z4FEDE9rkS2XW/yf+xrTlx3eMsHyYNVa+o/ZLeAA
pXQpv5mJHn9PKOf+jDpcLBBjhfqvhcxX7UUS3oDQoE3rYGl191TiCCjwirVp+51W1YAAB82p92Fh
Vs4e1K4mv0pGJtQuxkh+n1SJDecYAXLjKTmCdqwLRLF3VqFD6jQyDVKGFinF8OkASmMFgSVKC4GR
WTedDSRKoc0pxT261UjVmmz7zE0rG7M8VcP443ZQupymg3kg64cABoOehG+VBk3ACOnl58390lXq
N3lelAkxjiCwXImE+l8VrNgfdeES9OyFFw6iq5hhYaaNDVypzNFi2PpBl/FEEBeRpoFFzZ24vhKB
DABKnxFSbuzUML2eSeTs9YFt/i4dMy139iRL91KfQf+ZU1MKTnR9LflBD9FPRPZc0QZXzYdi2jMe
pDi22gwVE5lLNjlodqz+L57wMEYmooj+12AX0xzVyO5/ACftf6fZqEFYn8s02qtxk/2uhy5BmTFs
wxfkRJHTQjg/tb8UJSro7YKYNffoouT+AKj0rabgDO6zMJATKiij/pPrTg1eFeCFdIzlUkv2yIfK
6X4YbbAJaZOjMVFLaWn7WpImLxbuhINLM9E85kPbJl4WhM67TL8rdPvFKn/WppL38IlrpfdSw6pf
YqWof2XRDPtRg/9/RI13rnYZlicIn1ta5uwXDZVZd86yNnW1QpaCo2mnvKcxcZrpDs8CHa50jWao
q9i5/dCWAWYNdjdrR4RnwbZFZZAg6ZlSb+zIK7vkhHhv8aPqJ0ymScOQeO2jDL3rAotnC6Rv25c7
xPbRmKbzK700Sm6GXmWP5eSVc2lHOzpF+vtABzFEXn5Ci4LfLxV34cT94rZG1jhuHSR1+Uglij13
3khATs3EmdKjg4jIyySsrHaTYhdwsLVa+j5NWFZ6TifZbx1f8hfmBlG0C814afnsSfMtnC1CN7VS
79M57evHMGwGhtdhWGPPoMm/U2cYZ9+Jg7A7FnZR9YJY1RWnQZEWULApfemNwv6i5KF7SqeCHBMF
OrTvV/ltF6OgPxpled92oQ5gNmx/kLDpdw143t2Ew8Eh50+xcbYuM0BWxRXYxsmKicl6Njd1bTWk
jlFiURIPh4L98QU94WojgF3mz2IVUceRDVigMs4zQMYPWlAYbQlNXsiE0EuQn6fY6g8gY4aHXum2
EEFXAgbWlKRWFOCabKx9ybOin2pTjup7xNTme7DA+X2oLc5zm/byxne7upRQnKI2FtiIVQ6tyRPS
EWiP34+DYdGCwyRgSWQm0R0Wo7cD4dWlmNQ6jmhqGcZqqSavkHUxl/oeKh+2SEa5W+QSB90ZJMDt
la5sC+AGcKcYaTHW0sRm/XswrMF9z6a4uq8NYzjl5mJhj2RKn237cNGIoYSo8z9Mec9XQch3siDL
sS0SJG8bupeughuLl0LX3Xh11x5IjMIQKdBM8P6r9FdR5SYYAru6n3tF8qdYtx9L2fx5+619tHXO
qw+okAKxQRrGMGmtPdaVGcM/vY3ui0Bqc7coc5EXaMry1YywSQDmTzPHnRYjua/TNkC6V2uib6nW
KRWDumKU7ybHKVBmKfVB3mOkBo9CxRsH3NZYZX6NLTai39hFaaRfZvKeBeb4ywjl0I9y+pMMG1Us
c24/1JWza4CoEwMKxpwXqikN8hatOs7RPU413bsmR5prLVn+RQPXfJpjQGW317vypZAyExZQyNTS
BV9t8mlx2sUcjAilh6Rzu7FXfjq542w0mK6tgs6nQ3uEcp6K6Hzr2XiWCV5IfF8kUrSfxwxrLRmN
6tvPciWmo9gDx5Loh53Yug+tdJ08pFHHKpiH+ItCWqCaqY7C9jxUB5Wx9A9GClsyaleeTbCmwEQy
UiIirZqPWK7G0kRH8F6xChvbJG2BXRHT1tvYGR8iL+fbnTmcQ/tK9EXY86so0euzHjR2F97jZ1Dr
rjJ04XKnB3U/7kLFiELPSONE/zqaavgzGNtQc22kzVD/Xpr+R2lkw1uIERRmG/24PCIn39i7eAwn
3S0QlZrvHCUjVypqu/rWZXPgYPLBXM7tBxMHKQTU3V7OBSx9maZ3BCf6aGePi/0Pkt7az4T6atip
kT5+ZcSXPJrQAP+UCtWo26OF9A2jUGy5FQaxk9ulUgfk0cHD1lXSaqwewqhdOq/owuTXEg5m6xnU
ewOpyOTkT2FlxKNX1j2+J3phm+HODOgb7iYr7DIvKdPhd9nni+nhkaA+NWptf52jurU9ee7nb5Oc
wgWcSGqQ/J+UMN/psLyxcAlSPLA02DLdvgYGXXg5/XfnsbfqLCb5c5TXMpTit9HIlRd5HBzzgHtA
cidjyvaQVmHl3Dl4pFhu18VG7A5yn2n7wimWbqc5JU/T60r2LreY2kMlsY3mPp6xeHNJ6YoRB7w+
fKbWLH/3cynBgnBiVXExS8AqfdYzk3hTxEvkmmXT9wJbOL+YUxY+GVOnP/GTWgyuKgeif1EkOjEq
4vVjn5IimXL7RF1EI3pqxCKajSaSrEyQzs9tzfgAI+Up8SXdSY5xpFXuWKg6VgBzcByyLaj0JcRT
KE6LKTAgN1Wg8c7Xi8q6lFuU6nw7Wax7vXKaN7AVw3tQQzjKtUzda02ZYlkQSFLq8gXC/9G4zjfa
WpcnmtGIACgIOQ4Nea3zX7FEi70kVZjcI1TcH5KhXh4o3LYYxpfpBc1ARDMFchnZ23W3ODailoNX
q75TOeG+DbAu6gJ9JKe3zM9+RiA6OpJBXJNwSi/lfJIwRIWu1fw2CvX33Jrlp87ghME3znFnN8cf
t7fNB8phFarYLGiSUUQChFiPo5MSmwsJpWpfIxO9o8dPSwZK7Umu2K1G7pQHtVXqY405x5MUm/MX
xygCL8dC5VkJdCqlNC+/JX25ifEUG/b8h4kpL2BlMi2wa+tMNaBrICiNyf2UaMqPJQhMheuIFNzN
NF3Ldv2I5OA+XhKsMhOz1/eWNVBnT4rUv2y8I3HnrX4KHQaAbaRHnC9rtcty5giLVRfhvZbFJk8c
BfMPZuL2f0Y35e95rqtv4MWLR8wK9QGu2IhbkiVjxeFacq/9psIkDDgwF+6CwVreswThPw8uyNx7
Q97jfVPISmejDrYM1vvt3355QABpyPQ1BeYJZePVTYRT4UIHbgn8tEjYRbJZe/BftI0L78oqvB5d
8P3hDF0US0jr5+iMFIFvBzmyf3nwLofmJ+186VqDyWSsB6SBtMtZn0Ib9H6M7Yrt2xH2f5UWPPct
LM4ldt6yotyYU15YVNJzFjx8lqH9zMhhlRen/BwZSYrgNOdlRj0eNMmubPL8OQn75D+0bDOXIWew
L2lYnDrI9F7bG/Kz6sxl6Gb43qSHT35JhoxEOfJgiPS84lXAhYMdTM7cG6comyBE6kTdZiyCjfhz
8SV5XsamJICCN4G8y3lA7aUoMJ0e0HoOH27fDOhtx4O0JRJ8bRWw4kLxVKhtrBtpY12FS8fb9LXA
ntGkC8JdMCr9xnDqIskkdggIL71BTDMuZJUrrQvl3q5CnqVTj2Nmq8JSJuQOzmsvDudsHxd6uzE5
+tiGZ8FCrEqxI5pyxHB59QaniF6ooTahH4NKV7vpezQ5O32sXuDy+p2DDFA1PpTJeMym6t8B7X4r
TLGUaZ+ifnlqDH23aOmp640DQnWnpg3HfZliwVhZG+WE2MCr30mABbTDT+SnrikyTo43i9EMiY+e
WxzR8BqMX9VkZr8npBMOGoSBXx2ZEYZVuHpuvKSLC1W8IwvwNhrhjF/XWAMQAOKwc3DoUjiHaonT
vS7R2m5KNXi9fWyu5EWcZDhdzJNUOh6rANgacKCWPgj9IUL41MJUCxZGkgPo1eMfsY614MZ7vbbr
EB1DeIJ6mgpgdVkEgcogL2BO1iOuCMRId1x5lg/wtVMXbxU/r4PPuhp8QCn+WnK15cwSoeQRdWA/
jvOfTa6o+zmF1JPa4VZ6cnlwEXVFxpTyhhoUGP55eJidno1RTLzNRVlOWRD8Gtqq32DuXOKGhQ46
iRB5BrcKN+75Kn3djLJt1KmfjMRYt9YjpjxjZNeEV6X/EyhONu6ZBkemq3ZxMrpQHnWKfClrVTdW
AkSJSYXNRzkD8OTd3k9Xti7GAAISTlAhFVi9606RhRE1x4ZiItyDQXEeKemYq3Vm9uf2UldeNkW4
uLQ1hg38PX8Nsw5vKtOWxC+KHC026Pb7rk62OoJXVzEhCoG5IP1bNzoZR2qceCvxjTadPX2ciufQ
7JTP0tuQqESzhg6TTtOM+vv8WcbKVILcKBKfigyfYKsdGKiPxkYecuWwM+OG78oNSTIir4og4nwf
NZKZ+pFu1o9BJJsP8hRKd5OKla8byfq4ccVcW1BUBDb8CtZdM30ZtsL0ldPcB+iGGvQgG0RqlDBB
nvdglpPh8OktweSJsTgpCRzm9bynRefViUs18kv2/S5eEMubk1T//GsEriIIKTQgxXjp/GNVZVvn
cywuzlGJD1KrnlJdjfZBWb8OCXPj28/0gdxc3USGwK5AgTAJK2uCSjRIg6khju1HlZpFd2Ez1s94
/gU/wmgZ/KUX4ghgnJR3o5Gy3mXgOv6L6zxCGk4RlojIOlmhHkSvIb8vlhmhFWxfW+WOldpX4SSH
FkBryvGOQXuNhf1Q17sgrXpmpoag65UY+ICtn7vp2MuTnN1DLpONHTPryfSgNtWehu2luW9nxerd
KAnyXwOivF8MNcvmjdvjckOJrhFoEPDv6FmvTyMj67hLrEDxx7S3dpLVgj8twIJSE6Kgjjb7xoa6
pNJR/TG0JKsWut1wDM6/9RJHHa6ZzuLHpVTpu24w819xHdTlrgq1cXJVa6wMt5XKQfFiTa90zIRT
VTv0Xe+EQG8jS0wZ1fpFrRItOKQyDquWmjDxTiN6ULe3ymWs4seKYgYgCw1lc9WcjNO+ojjlxzZ4
aj30dvLYFsH02Z6CeCPc4HRABcxuXTKpatehByMtfko72jM1nN2V3po2ztjlPSJAvoLJRsuGgLUK
VYFaolhTG6qfJr3u4XBa3aHlOzwLKM5nvaIEnYJgSCJMc4Gse5UDxUqJtMjc6/6II5EbG2buqegF
bTzRlWsb8jypARIOQMEIHOdbyQYOMTC3bH3S7V0u9ekxaSJvSAsfVo1bpdFBTFP71nikG/SwhO0p
FodrcfItsPiVfUJfinIR1WABal293EpSgP/GTg3MhgQbFXVEQ3Lts+YwvFaolSJmUZaJ0dP585Kz
p8rcqw1CGab91pAJ7aYw+TRNhVUIBYRjoA4g0tTzVVBmn80mNRsf9rJzCKWm20NmDT+/6ZmuogNL
Wm6iL7YKA2ArokaTgto37cg6FLZSnMqansTt83ula4juK7MmILnA6jjD5w/jqFFn5FLR+F1oBCfs
D8pH7KlNnO6z7EnK2/ioTL2ZuKjshIeFcvhRGqfg7vavuHL0LHqGwAdIEkgyV7vDGpq5xqii9rGG
MHamGuUnyTSDB0Udko1B3iVkhNMmjgMCxSTopHHnD1xraqnyRms/NGbUs4rcA82i77QgecKGVYIq
noDRlBQGEbWeQZueKvTVxu777Ue+PBDUegL/J5ozFl/6/GeQK9d5OWsNOBEtPGZNX3sS3OmNCHB5
eX2ItgkgDlM+zsT5KlaNL7ZlcpEbTSjR9jftgxapMtI8avQYLm28cXldeyqGyxSwCEwy/l0FHC0e
JTkcRiAlURx7BXIn3jTolvfpd0d4RjNeaNNA+1jtWQbjdJ0kKff7PAt29lKhdNaBlrq9yuWmhLgF
YZuDLgTv1v17ZZCsXMnUwjd6RAHiJVb3iYm5Z4TX6kZ9dbkUqAYuOWpvIiSR6/wzxZndI10kE1Gm
SZOAgcXGzu7GYE8fYFOx8LLNQIwUxheCAEeVsVps0ezB0MFX+3IcDC/gRRSsx7B6MMuafTJ02rcq
qMEBOo1tvtx+pZfbg0GmaG0IGUPxas+fMygsJKaiumd7DBqG2mX+mhemcby9yrW3KfSEQHpzE3CZ
n68ykkHFZWb2vtM53WM16Yun2zPsGkuvt+qbD975eapsMOLRSdaYOsPmXoUTmk6Zbgz5AFi1Ur0M
15j7PgUPgX6xbD0Kg4ATXWQbsa2hj1x0+pBugxMgfQ8RivpTpBN+1UZKgO1oZRYHHeH3jRhw5XV8
4IuxTCPUcDLPX8c8CeHKdBj8ppsAmOhpfhxM0O9YR2Vfbr/5K98XEh0dPjDvJIPrTote9uWkTnLv
I1ZZ7KvFrlwLgPD+9iqXQe1jDI4tgEYApSF1/kA9bmWLGhI6EVN9DTB4Too2cJdGO2Q5im63F7v2
SLS3mWlxXXA9rhbTK7u30fZqfNzS9OdOCuxjFeVbcfrqKthFwOUQycVaBSarYzQsVaXx7WWevyxm
if+g3ncb0fnaTiChoJJBapLGzKqDHuvL0oFtYpXamXapNb2hpph4jTV/vf3SLhcyiWUaLV7oN+TT
q4XgP2KCjsybD049OyXzMhwRd5YPOLVvkaQuNwNbmtQWGWtY9Gi/nm8GiTmkwIU3fjiFxQEdx8k1
tRTAnLJke6ePtlBo1x7t7/VWyR+KeQ3K8bxDbGSbHzrCF25fJ8G3wTTzjYmHJtKe89iCRQRCYsJB
2AAgsUqLElokszolLXypUm5+pSAAnkwtq50TSn9OAcIaF3KQyC0pShply78FTGQdMcMlSI8pRXWE
S3qCEXivS/JCHySIOibqSpo8WCWK1ns2vmbvNDm39EPU6fOPkJ6KsC/vnVcFXSUw7Lkx/1TrIvIz
mJ6Zu5jm+E8QFzK3e18Vbzg7q5NwBYuUTx88rl+bql3YERFXtfMPW0dttjDXy30+u30ssmj0IsKW
d3unXvaGwQHT6qDPxnTlghBUj2qYFVFV+Lkya19n2m4vwsI7dIPBlI+9LWfvFejuH7dXvbJpoRpj
+AhrkVb4WrMNt4VWW2Kp8BktY6s+IAC5ANEeyE3dttxi+F1JeUEgMEOiJYbAGZfA+asMM7Vy6tIs
qGzD7IFqEWdiUDcvhiNlxz6DFhc3qH5KCVS5rot6P8Wnnd54mRUbH/Xqg1PQIHRtUXGsiZrcDkVH
MV8wlqzl0E31WPtCjVrs+ywqLfC6kryRWomUYnWGNBFVGaAJiOA6fksDVhpGoKV0U3i5cVr8g5ra
a1MYAIL7f1pkPlzV0Q+jtny+ZycQW6SPYlItGhjnbz2Qu1g1lijzTWOIjsWCLV0qKYXXo8y3RwQ2
3MhXL/M6yl4yC/IeAR1YO69QmjHZwD8BbQ+lSHYN0w7kB2fzV0AfudwpRRqhMIwx0ZdJmbONHX15
gbE4FyRVHGUGwfj8YacpCWA9apmvIcvyFoJ0f1Dy7NNiaeSNBl0Eam6KfMSNzlcpJGuJ9CbJfWlQ
Y69pyuqx0cd5o4V87VmIOzpGGnCDLsAllV1m9ginx28BrO+7QNEe4kiv7z4fAyAIQIglFwY9uHpj
oTnY09AmdMaxAjvK+pSflCZSDgl95junS52NSHfl4mJjCOA0fScVoYPzd9dp7RLhswYc6UNcxhyy
ys0tsF5zEJrfPv9skDGYJQqxJlY7X2ssAy4zKD9+XUs4LlagRA5hHhQT0c2YTwi2IdR6e8krH03Q
ECnYaEKSTKxep0P3olsg4/qgZx3P1lrHi9DA/fwqJJx0ZZiQiq24ajDFwNPqBDy+n8Zq7UK+G18G
LTI2Wj9XLqWPBA0Yl1AQXSOAQmuRx6Qh55S1Nn+ONEU69XI3Py74Qz2ptRw/yEh9nG6/wCv7g80h
8Go6O4w69PybYUHMNTiUtQ/MYrgjdzc8OG+NVwT658tdMmkNS2oAznyytRBga8WG2slG6Q+aHOxa
vXjHik+D4BaVn9/0okSgU0ePi97galck6pQh3B5WPgLk+X5AJ+CYwSs75km3xXy69tHYfjL5GvM0
LA7O399URNHsTDq0yKgbvbizhmcLZSpIN2mZhu6iVMMh76Otxuq1ZeGQYhXF++SqWS2rOKEKda4r
fXHmPanJwl1sNS/dmDBkc+T5ICvlpxnhqLxx0/CkrIya6eqtlhNCznI6l36ppq8ZCq67qJ/tjU93
JVXgMgPYT69V2DmsYogxd4jkpbxPaWzyUxPPTIFsSX7A5iv7k8ZdtDEPvdIJZa4tLI3oTiPPujaD
g8lNGV02lW+ORTa7BG7lVYsH+RlyT5h5UjVL8V3ajFBCCWjqabDjqXTxIt8CD1wJZR9oKkjI4EAu
sDjwwYwpHs3K72tNeUDt3XpAZv7TVHihhixcF4VYgqA0nO9XtUxmacCSg/PeOne11hd3ZtOV+9tR
5dr2/HsV8ax/sTPmstJip1Ir35pDc3YBEbd7U07ogRSZfopmyMwjhOetevpaMCPnguQPt1cEtPNl
B0b/gQqO0g9FaYHIE9jpYmDEXelTtDUDu7ZTLZrKwh+Gvto6K5GR7ZVjmalDnEC5nzS42Gk0Vm5U
Y/pZk9hvJNFX9gfHgXkYSB0i6LoyauAK4jBZjn4xOTrPNteeLcX/x9l5LLeNtGv4ilCFHLYASYmi
giXZcth0OYyRczfS1Z8HPhszlFj+NzMLz7iJjl94w7Um8IWvolZHlsIsomdtnbwHptV5XTI0wx2B
UnebJYA63VaJTaZrZVQvV8GEF5Zs9Q0kjacoDwxt3Ul/7RRHAsbOmm6gxU2gPuAYcNvbabnzpevs
3t+UZxO4PnS4BvIKIRNCSns8lO8PmbRKzd4X6PwVnHTL2SU6VOp/jRZOxjnZ/AUY637ufPZ52+YH
twQWIDIprhyxs7ifUVauGlkyyLEzZczKqrBRJYjc615VOvdN7urP0p16nK6Nqr8fbGmBG4677tPs
9NmVvXhp8FUleZX3QRzgtPwJX6McliG3936sV18cNWHE2HZuYWxUNgTB7ZCZxu00TIG6LbtSNa//
vpLsGLSuViUFMoPjldQRjB5QT7L2iUrQuNRnLXSs+H9ZR2hSxCzkHVSVT7Zm68NY5xq19uR7SWSn
ubNFodS6slvOrkrOGSzAFaEGbxjoyum3OMILGk/snUZPbuY4854sf4LnXXZ/7GqSaCgy9fL+BJ6d
unXQtSiPwRUMxFPMoRmblqAQLPaBk0yvWs3ZRqwx2UNQvlaWPwe2cx0TqFBkATtO7HzygX1nFZ01
Vd5+cBvrO06Cww1InfyTUTnagxbH5aPo8uQBlfv6pmg67SZLXPemCMpmlwe69jYMRqpuxtTtr5yg
8/uAH8YO4vdRrkJG6njmhZpTbyBi2zeYzO+KJGs+LLN7TejywlSDp1kb/iuYlwLp8SijaffKH1Jv
n1AR+poshrxXlP//W3JlXoll/lzOR1WPPy8f6l7oV68cgpMdaw2ev8jGZKwE/3C3yLjmJMARGY0N
rrrhqFWmDHUQJt/qWO+eHMzNpwi5LOFEFNNNj/8iix/we2mHDQ7VyRvDlE90sRo40HOQ/sRTpG8j
/k505RatQ4MtqMwJd76WimEPa8jKs5Cta4uo4rVwYAGa4jNVHqhVSVmqLsQAhDpQBqkglMA5rhWG
z+M55mBF68GGIS4HdnAy307ATsktd79oCk1nj9rIJyXnJguVY8mdH+TlLa+a/WAk4/RjMcx2QWPU
jDfvn7BLm4uEAGztCsQn0jr+GZmlILmVGIQlmACtWhoZDLcxuTLKOdSDr137rshCmeg0nT6fU5Gq
MYavvV8MzgfVKEuFddl2+Kqk1S4p+umjgHUOnKgJnhCIzmd86zsM3hfTDE0SvTtQPsmvf//2VQEJ
YeD18jwtPBZFphtjgbOrmYJYN+vO3Hbjv5fk+XSfq4tcEl15gFPHMzwURZIGzoxDJ0DYyFpadPRa
X0aZCq4FzRc3FU8dWjF0/GjenRT1ZmeBY1PhBtoVg9eHZQ1Dch5n504OOl5efexExjBXsHP8IFS5
j0aCp7z+9v15vXCVrEL5xJwQIij1nfwKDURl04qKPoDX2l/wDxhevDlA6gA0WPr5/bHO4sCV7LMq
OzMiFgWnY82FwBWMVg/BUifRN/ONLfLIdh4m0nIieymGf9aKY8TVqAUGFPptQGyO19Myx7gPEIUE
pITsTey06lbm4gs+Rf+sUMhIEF6BDCFiCfbkZCQEJGIfDzNtP04Sv22kIDQ46oOl4TC0GP/Doq2V
b4ALpOmc0ePPIhry5qUwtT1qbtaTFNW4razBfs7RarnyoF3aH+sLw8MO5B3v8uOh7NJNtNYO4rsJ
s8eDp9npzUgSuxUYc1+5eC4MRfDH/Ur1gaf9tNQn1453WRbxXbbKu0waEk0mqqCbrlbtlQDp0lAk
3fgZgDikQrX++V8ZgjWOcJGDJbnTZ6O5nf3FvveTJXjwAZBeCWvXCTp5PynvrSER3GRu1ZONkfpO
Y2ZunN6pAe9mv0u8G1RGWjNsdG18lXpdfwcOmgyRmNTwKUmCayWW87iasjBsH+dPx4Zr7fhb1WqZ
sAg3vZsXKXbeSuBNbATCEOHazBrDEWFEBDTu9p9Pu7cWk9AjR8YGcM3xuE5FGK+0Wuybos++Z3Fn
32uZUTwWxeJ/sFAsuBKpXFhTDxA6fT5MEejVnn6nMShNSKXtocB9M9M2xZZUJsSgmXbz/petz/3p
kpIhrLRKTiEaRMdfRhYUw1KD2270/hJsbEsG7e0SBCUqOIVlfqyDboH9x8v49f2B/wQaZyMDrlvn
c234nQQiSSc9MRK73k1ubm5GENPbxVBIANaD2BSZ+bNQ4pn7G3mo+QkFhq3na1skI8HlGEm1W5y0
wm8zHnaxif5yUAXplUW4tNspjhorN4ut9ufR++tgkT7WtjVaXLhBZ9wVcWJ/r0ar+OyqQb+Jh6AN
fRRvDjC1xHOTIuLz/gRdeGGAPNGeAp+yNkJOAuOSY2DpLXuu7/Um4lQUL7jt9fco1+Sfa6dM3v55
PI/+B+ebQh+b7uR2LH0Ms0j2xL7U8XeqkAHfwvTPnzJ/rK5suvVOP1n6v4c6BTb2+MHmaEeI/Vhg
dOQ3M/Jh6Pn9+x3MKKThZFbU1E9xHUE9cQFnjOIZMn6eSt3fLJpWf5gnPG/fn7tzdDo1Wfw3IAGx
ZgQgJ5u5onhfSbMS+2zRmr05ifo/KHTYqsq2leCfMnTB52y5ocRfk2B07W1d+ssNVvQSO1PlJfs0
N82DaHI7zEAfv3lxFzy//yMvXJ7AJhCDpIq0vn8nG0pP3LHTtUns+Tk7uwbRMNb1szeNdzquRvR7
xVMtkytNm0s3Gbw9+DrELqDBTnaVYq7iFi3d/ZzgQKqsyn1JgUXce1ln/y9DUW8B5UxCwXIcX2U9
ZbIAKou2p+f6yXVyiFZA+XbSFNeeoUvxLlfWirJC4ZOa/0nQsoz6IDEjE9zP5rJNx3J5MCogiZVX
Qg60Y/mk+7W8FUk77fwxm2/7ET7f+8t56RCtMisriQh7kVNu6hTETdOi+7VvPdTseJbFBvL9NSPn
C7cQlC5IUSvHDXTGyUuk1wX0y9wP9oU3A3yh293c9jQ5t7XFOdogAFpfWcZL34W0OFiINSTk+Tte
RiWGDCx5C+cSAPQGf0JcoBLtGuf20nchBbsmwmhxwFA6HgXaTjUvQLz3o4ABTdc5v9e9Id9PZZu+
Zu6g/XuYyzMOswy/aCbzVNIFFcspawCG7dExHL/EOVWemiTzeUQo6MrteunIwVWm6oBulsE8Hn9a
2tadr7metm/tub53m7z64mElssE54tpQl9aK1wKCIS8HKebJ7uhRK0X7M49h7afunUrS/s4pqmto
pIuj8AwT3ULzIps9/iA8hxqrQgDibsS4J6qVlXyHTZN/fP88rVf0yaMEt5AhdCJ3ZItOglu9Qo0P
gwh3b1fect9rQbD1OpWgqF/b47MsEHEjHiivHbCz1SJb5X2CRLqOfUakEq1McrucUHPJBm8ztbF1
m2mNv63ccrmyMc7mcU2M2RccUpgT3F3H80iakok60bqDX0zegxUgYNM24zWq4fnluPoe0K4gNwbn
COT9eBh3RIU4H+LuIArDwEkXAZ4mmhOzTbGOKouJLkZjPWKUmw0U4AcT8L3dx5vK9rXf/7ik/BJi
t5WJxV19VjuWlOYDjJP5Ja4zqg1R8IRzlZF7T9ncJdONlXkBUPzURVvw/ZHPYkfa9ysDGaieR1Rw
iiYP6oYYYNH7A7B49B/TTDcRefRGY+vPpnnb+73YOXrp/rbzXvN2fenbV2CS54tN8zKAQcGdTex6
Wv5pUtWJzq6rg1E1wU8Q+vZrDpPjyrV2DvSmurYWsajdoveADMrxYqc87k3cTtXBqmX3IaiFte30
sf0M5MYK3TLJAoKceSC8oIb/fXZ9ksPAwD1qVp7cuaqGSJBr3T048BKaVeFdmYYLu5EUgyCeuJZr
CqmM4x9ojYXR605cHxK4kIgYYBq/gRSevzYJv8IBf/B1oI35OOErcD+byXgDkOufA16P1HFFQKzi
cryi62v0VyqR+xjI+0lTH2QvlycnV/6d6lLnXxFaf0b54273hxB4+qaho17PUtaHTPPaTddr5UOX
WNnm/a19jptch6EXSSHlj3fBScpIRVUZYzLWh9wx5hc/yZJoHlLtrqlHjvJSDzfF0MdPToDAUmvb
48cyVuPtQJb5z/fZKndE1soTDhvMPbloZGOY5Tw4+YHivYs+MiKO3wynkZ/f/+ALJwmeP6AO8GiA
nM65YGQYaJoUB6+QVPXdNkCa5qoX6fk7QJT1B48JNpLm8cnzkwk/b/y0Kg55hbtqCOnSeCqm2YH2
WxXTt/c/6dJgKF6ykKvnIhfE8X4scl0684IYTTWb3idwrdoD0VhwOzbLcOUAXpo9bgYaIUSQEKdP
zp8Aqz02Y1AfAgS3rVm2keZDDXz/e86iuVWgg0YCXIG1mnAK8hz8Kvdqt2wOPdXhn3bsGjs5VdPv
bFnijW6zJd8f7w8T9ShYYEBw0dSECMGp4HvHEzjHvoddTFIcBO5jGlj+wJiQMCNKifLZyqsQpTrE
MO208u4bYQa4txcLFkDlOPYIVyVJ7+GmhGhNbKMpGC4zPUC4TUh+R92YO7/mbFBAJWQbfGmpuN+1
3ejcDt0o041htB1SfbHw8tBuJ3FHK6VFNKAfsyflK1qjRWJTtp3rxfqe1QNsE8y9BKXBQm8fzYLm
IhoNeYAYtFam8aZDMzIL88HJ7E0sVb1vx1a2IL3TBrKfXNS8qcd2enV7y4xvrHHov1mrOFyYgC3r
Ql2Nfo5LcqKPezUGgFsLlFsbRLa7UYX+oDdGOLVJCvVHjG3M3VtWP8pxEOVzr7wm2V9ZGSb+ZGEg
JmJti9YBU3cqPml3yLgnKTKhDY8WivDQ5j0vL2mrXVWyu3CIKJSvDPhVxhfM0PEe0EgukhHW+UFX
mbcNGkgHjtQhi9rX+IPnsqQetw8NFuSzibbPoIE0D/Vx6RnKIS3d9PBfb4epcLeiU/odat7+Xast
8U9fJcaLE4hua9a2/RKjcfet8XsjKuvB7FEhyOJbVGHzJ1S8yqjKSi9UtSwIbpfkHvKCultQvt3a
Xm79QujA/vD+2lw4pTTw6UXh68ysuetV8dcr6GJuG1SrhGusORZhgZFv5kYiiyyEHTVZ8eX94S6t
D/B+loamusd+OB6uKzQDSrLOJWeiczZZxRDWra/vNFFfI66fFzM9MGkoqUFV5AaC0308lkXWujhd
1x/shvc/9GNvzje9rIKXeFmMfuvXjaz3PvegCptg8m/0IJnHkOxU35gtCE8sz0XuRdJT4iVAg+dn
D0OdStJidFvlZK268opfWAvkgWHarwIkPOcnL0AtSm9oZNcdstqfftO0s9CoGRDu4+bSl4e48q7F
DechsQ0mhRNJwYLOyClxdGF/9XNb6Yd46owt6kM4AozDPPxnTHS/NyVo6PsC9bB9OnvjneGKvt29
vyHWS/nkblgpQzx6LBMthJNvFnAvVxk7/eBIb2NZvb7zk/5DZue/narIdyAArkFkcLA+H5PnCE4H
JEg6Qae5K+qLXVW5jJkkBd4TrUzBU3Hpm8t9XCRWu2lcDGlvcnbCjVclgo0a+45AEtrCpK5sJYHN
Aoab09tPoxMOYNoCOChO+gvxuXxfVu08hbabiEfNzabsRq/c+fOC/VIRiokaW+vimEEZBR2FcNbL
6pkrfXmJ81K9oKGu4Gn1SAFYTtrQR8E8jm0wetrAS+X3H22nnEGdTetPL8xxeHaHYPjVWPGC9wec
5lcnoeIYtks9finMIvvmZSJZXkZXy3JeHZG/VuDSv8yjnTzCqfI/tr0pf7ix3WRRk4/ZQ2XEmbbt
lAh+LHnjppE1xDH64tU0/NfFXj+GJZopL3NeAsNxbfEK979H/99Z7B8xVFqeWN3QDnqWiu+JrioV
DskMTNUQcYlgfzYOZTgV1KpCWt/OpyZIm3LTdPHw0UoUWvkgNIpQpQmTAysBEESXwngCrsFUoUvb
YWyxGF6PH1IZUM31aaWbUdp1y5MsPfUfea4H4L2r5JOna7HYuk49qpt8FEm/U9Xkq6jLy55lq/tg
DAcYa3LjJcK44V1FdaScPHQss8yiU9724xJl/KARvZwRLwHRD+MvrRzoZvGMld2DE5f59ITlQN3d
CIX8f6T0rODxFba/ROTWusmbroLqJhmAlAJMbGN2FcrZZQRnrvjmj+iPh1ZueI9FPqIrA/aM7zcm
t0eZf/HTbebkxjfCk3ImH89cGfGKyzpSbZM2keE3ubEtBz9rN5M1OGUkx6q87wvLrTcCRwaUeE2p
/Sax52P7VGgu5PraTKNETPZPmIFlGWrC1MV9soyaHw38S4VV7/Y/ViJQEjYqM9UW5FNhhiLNKjek
Jqc9eFM+pztEwwaxyzQj/gFQ3pUrM2vWIxYPJWHdEvzliMJIPOH8uU0xDbSHtwx5rjFSRLtsWGPA
NCKt0csPRTOLbA8MRr6gH118y30v/zUsozOEBFaquBKfXgiCqQQQKyDTCPfjtG/ZriAn3VD6oYPh
FrVBkt2L+uoNe+HBg4Jho0gHkZ0bbr3z/3pf0dUcg3mwlwPFn3pL3rtsCtQuN41n9Feu0otDgYOl
yEP2A8zxeKjaspa5X0r94PN2PZQ1YktB3s+3cYD/wb/f2qtSFqVgEABnUm7olSY9EfxyMM2yvSto
IWyErw9bURXDDy/34XDNTvv9/UEvfB/YGUq19MHcFSh1/H1NTX1/4XI7ZLrePFcakN+QElb9OZ67
a0Dpc5CSR0GOMtVaIOCZOGXme7wRsuz1+YDBj+hDmxeDKw7XDS9clrKbIzhR2tNiOCkC2f4SL2EK
G+s3Xi7GHA48qq+SK+C3XfSVdmWdzzcuSMgVPgQwcSXEn8RQpYzjfiG25NFu6y8O+tl3aBG6Q/j+
dK/Tefwyw+dZP54dtcIgT6pIs+8VcRz76tBjAB/ZNp3oui6rsGF9N03CJf7+eBc+i/GIo1GSWvuD
J5GAniOM0VGSO+iCJ6ZNrGSb4Y+4fX8UCvuXvgsNNOpjSEoQdpxsI+QVZ3qq3aGhjzxHpjlqd5Ti
8c8ytKyotzOPOh3vMcj6h9xM4jvpTRmqCK5w1MbpRFpGgISLZhM4cpp2zmSYB9uZhmwHMNX7WNml
+alHn9Tb6EXTL6GTZYLGfS/NfhODDsU7p6+9T57dNciRNykdnCk3Jn0T661oojSw659u3DZ6OIzK
z7dtrSU/hBio0vWW33w0vVmYkaY3wbxrPU8zwkaqqYlcDD77KJ80f9pKzLC/qTzWE0KJ0izDLHXB
MU7VgF+CNJzuxSuM8aUixSXNnJVl7apu6jO+MrceS57aCSccgNkbU1PFdz9O+2+FmfT5Vi0YJYVD
Zvv4AdlBXmwkjZo5kkQpVehMvvvSYmeVR7JMR3mIZ40CnyhSPw8HflkKrRNP0qc8WDrzlUmH6KDl
rvw1JYGp3fRJ0v6cS5l+j5tO1aHbxR0t/amUxGCi9fQQhAIizt6at6OtEo8YoFl1HaHcUj2PDQif
iJaIKqIcaxQEV1SjHRLDnj9pIGF+jIYz3trNHMchr5H6OhEvmbtE4QioKqkVuyB1WIKkW9BK00Zd
V0hZB+gEG4sM9G3ChvJu0nGQKP/EmrEcpjxfkweJNPNmBMP4UxRm2qPcvCAs6ZZFf6tbSnUbwJv1
r8rp0iEsXEkyolK7eOFdVd1WR/fqY5O61nd2VWtukOnQzAh+cV5FrrWQLBtoZ/PPfAiQWdEGIqL3
z8R6YZyedBoedOVBc68aBccnQtmTIY0gGQ9dkk6bhLLJnmwqa8N4iOtNUojlwyi6FL/L/6EIC1AP
sKkBA4aFORXb6rxiNPAgGg9j1RohkNc40lt5Dfp/4SqD3U+sv15l5/WuAcX8IDd9eagskd5DTeie
rbUGkpVzsQHnLK88jxeuMip4gA548cHJn9YN9cUfjSRPFUSKzHlcxlErw9QXzT/XliktgBoASAE6
hE87Xjctj4ehsTJ1WGZRHBZrhS3Y6Du/vzv+aNadbI+1/0Y3bH3vASkfD9P6Xtf3daIOKNhPVhRA
l3hEDtDuQhR+vS6EcTwdfE113/S66og6J5MAgBNQxqHmFe7XvvDEF/Batgptre1gB8yJ/WaUhLTR
4iAsEy5kJFVk67WXwqxfsp+m6JJ+b2Ot+K0y2yzd4rqxFJtRamTDvZjJR6pRjSLM8EnINqIH3U15
THVqW3gj7hEyaxFL14b4KbZL/2nUc/lTFYv4bas237ER2z6EXZzOu2TABSaM0zQoNr6OXmxoqgUD
IJ44FeAgQTkgIoRUGGjAQrtG0z3PRVccDHiFP9wlopqTycV0qy8SXR6SNuix8lBaj1FNmu37xDS3
KEqVvyu781/fX9PzUIpRQXkT36wgqlOZwq6tinboLA6EnYuPyez19/jIOw8wKacr0crFD1wJyDRT
6Qicdt3wN8rdYJnkgTTTzXYmqf2zjcjfMxrSASXOoF6zmmvVuUsfCJ8OzDHzCmjvpMKd5daYC6HJ
Q0OZZgqF3oiHxbSKT1rsmDfvT+aliIKEjRIg/GfyW/v0HMZdQRuX1863GmeKJl/Y4UCdP1JuqUVt
XM1NqFmqDzM9bnc8H/oHOU/5gyKCjsxMD3aiHdrbXKX6N8pZGrWIonzCCGC69XIz+GEXKn5osed7
9tykvOdsGHdtY5dXVurCnFEDWsUxISIjJnASgFnukPpqkcPBxjnmQF6a35KSTXddHSe370/ZhU2x
onBXcDEBNvXA412vdzhCjqYaDqbR9G8UIYpiQzpIdUCnXufmQtuUtoG2+fvDXngHKPcgSotUISCW
U5B/ErhyzuQ4HJQObtHpKAX4oi8Pbq0Pn/Kx9q985jm5hT0cBP9/PYNDO63oSboPqV/YwyGue/2H
mTkLd51Wu1lk1KN934H7/57asn8pmmWJRlxZhzn3f64FB4ocNfpRIbaf1dfcDoZPSqR9vIUVod46
d2gesXbHdboF+/tWJkI120m47d24GPWTTDXtYyd78SiNRL4hX1n8TF2vM0Oj097clEoBGa9R1ru5
gk8ZvT/N588fd+LaOFv1C0lTTu4035uSwl7y8VBrgYf9apXQXzavGTKdL+aK5gbAs6LGwdWsf/5X
Zh27SupW6eeHohx29PYbiA1j/xZLx9zXtCGufNT5lkWHigYToG4gQ4g3nAxXFY0D3j47KJFMPC/T
LtNFAzK2KMJMGJ8ADlyDoVxIQgkj0J9f65SQjk4bJ3GOq1XtesWhQRy6iFyVTNn66EIghMmx5DuT
nPh7G4/lfy1JYRvaiA9/gU+F5LlZjXCosLvU1JZmifpn7zd4QmDoYX7TiV/tfI7nw88B3FFAl3gc
DtQ0IGWtJcdrJ/Z81o9HOelrGwUmS/rM1coj7t+oUpszcrA4P5jkCyD91LAbA1XevL+BLyAoeKno
pYMMYNG5K44/DmfqdOjcVB6UQlA3I2Z/Njp32QxaXe59mu33rp1UIEezcW9Jz7ht/XT+rCvDjYZB
lze9rpxDEeTBB9GkxZVfd35Prz+OvBxA1B9KyPGPC/jeyfMSecjBKQG4Nx00hnW1DYrunyX7WWRW
mOB5LQNg8nM8lKdN5TJ7jTzUBEb4jMmJMq+6qiO9XvfHESbD0CL+A4FdD9jxMFVlmX1cEZ/bJJ4b
qpHic0Wn8ykdphqNiAxtXBHILV0Rk87akG21fpw+db2b34B1a/+H+cXoj7Wn+kOhYJ3/vy6WPtYk
uaxB8pos2gFO2vABQ8VuN6FPfeXJPb8p6ZAD/oXFgJsJMdLxUF1H9o+XCIeot2TIf9VHXj1l2/e3
8/lNCZMAwCiNyjXeO+3ymH7WlcLgYafend6S5qvQop616UAlbtt+6a/kk9fGOzm0NXJKiSI3OcxO
Id8g2qiNPSvkYxvtYTLnayIDF8AvbB1A+dSreBFo/x/P4oCLcN94gTpAx0E6BY+8OvQSs7xt+iZ5
E1U/UfpIJu+mH93qXk1edUCFvIt0qdQ12t2Fwwmkmo7aqoh8rujZxyI1vNqhakbrJ4y1YrlHThWF
SdVdM8I5ZykTQgHfdgLImg5MrXV3/bVRZRcMtfSFPAit9T7m0OnTqO87LNq9Tro0trJ0fvVLDMkj
Tc3lm+b5wxvyJChP5hZlpWhquM+2MzkPNnwU+6/5cK3X5Mm5RkENMS04/zSYT8ldVelNllooIbqx
492bxZw5YQsH8K602iEyCqO7wUqpi5zBWF7f3/MXThb+S9A0sJnD5vrPDf/X3NioXhu8iMNBK8ks
Y1FaN2YrryU3F0ehhQCpk34tlMPjFXDrcs6NXgyHBPWETdEN9Y0zifzK+b2wp0BD06ZdsZEwTE7W
GRe+ohLreXIKhDatOPtqz523cWj9XAlyLnwPI5HCoBsFUe5Urlh4sTHaNNAO44JFVDU2w0biWn1l
lPNH3adsQfbJPzA5Ob1gZ3647lfcelx/3EKTbWygDuAYZc1LRCNF3qSLdk0j+dKgkNqZRHI06jIn
8YqkRJ81GXmoBvpp16s5AWpaN5t0msc7ayzdly7X9Cu4+fOVg7WD3gUYEe4l3pTj/QHIrs2gMuGY
rE2vskGorTXrL3hDpFcGOmvkc/kxCCw4vg79/JMrsG7meS5K08H6oRu+CtlYqEeV6MmYRa99TDGa
z3dNWXiPGVIp90mvtZv3z9vZl0LuXQsJQBABLpx1C1qNAioE8vbQt7kfdrm1bDqzt6KMgPrK9jnb
pAxlrjAJC0wRY558q9C1QGle3B5kMBZRPHlGtIw4tf/zB4FHQJQHASkIxX+suv66QEYalmOgVenB
06W7g1r24uGuvpVJ/PH9gc5xKrQGWTOqB2s3EtHL400ylHgCCTuLD2YOagh71cRrcLOakD2op7mu
InxFC8rny5zHu9ny56dgbuc3tLvSp9QahgJ79hrjOLstvRK3DRX/cuphXimYtWfDZUcg4/b933x2
mNZtTccSYA1nGPrS8U/OsXpM7djX7mYQCd/RoOo1XEzd9JDYcnzC0S51o0Zvh3+1/uJKB6O80l4Y
mp7t8bBuMCJLUsfpobCcCpWkTkVNWrVb/LqLa7ios6rOioiBTERZh7t3BXodDzaJeEpGe7GIW7Li
ewrV4nmpJjJyM3bwcg8Ko8hu52WO7wS8oiECX7uUX/phaV+MvjO1ZwtNHfuDSuN0n6da2YS6ObvV
xrFLZ0QBR2stSqWBFkQZep8SWVXdk6HI9f4/lC/F0+hkoAH0EmJemGnzDESxRFAMqECfOfR/vBhj
37zM9M3SDI17L4PaWHELHZmYJ+wmv5NOnD/HnedVUT7UAq8VN7O6XY+qLgr+9TJspnhsnUMw9/Nb
QDRtbLTWFb/7wZxfMNzGfteQpDm9nPFXC4QxIXmEeeC3qhk0fZ+UyJ9wIDK7i7w0dopwMFSqosR0
CyfCFL6+HYUusM6J2w3nxvpR2lm56nrk3b0wi9iM4qJsRAQlyJmQXsQcazfAYMKxZknBcJTT4N/h
1Bn/oBUTOLvYHZuUlBZ+V1T0syNu80UDq5FSKnqsvJRmG/FG229aZ3GfHNEu8jawF7lEjg2iYOum
Kvvs13nT34LDdvXdbBQNbpC9ktWLrbKm3wKCi980XYFO7PAj4JNyXekb3aIXxpx3fQp0JXF+iGAU
HDAIwKgmFHZmhH5f1y2Ps5n8LGAS4DqEbwp6XtqCraco5fi1KMseS5Ogx41nnhzts1Xm/s5ceuNL
i7TIuJuxBH7SO63UdkVaFq/YpPW7OXX8XT6XerIZEaL9wEzb34y0N+9a1Xp7MxiD7aCM7jkYx+oT
WbK9C/qsfK7kBKje8z7NS1Px81CNeZtdc+gjhPfYOtBqUHaf7f8QO+Ki0Rf51UN27FvjAUHuMO/L
d7imU4yszUp9rUw3WXaaP+Kd3iRp8rlMZPaTwvkUhGbGBbepGq+DpKwa6hSoaAMSSnxrimazS2z8
S0sQ2i0yFfXGrHq/xMDQcvswH83uv3YtUcGnlb8bDji5wpLXXxc/ST7Tgq35n3PIRlurFiINNUzt
P/RBN2DhtrRf6ama320c874yYXFOa35xXq0s9attbtYjeNiitMoNGJ3MjZLWsA/DksVBlArTvDHm
2KiROemmisUaZxHafUBbG1V+mT03FFgIoXNbl2Hjw9dq+7m5db1GL7Yl0vTfy6BZl72u8wkGQ6f8
0M20lrWugeBHhe9X817AkgPzo/Tuu+a2xeduCWS9IeEjQ5k1Cp43FhTFD4VMiy5sZxA0UduJnpbu
kpVTlBnTOt+TVNm+ApFnRn7lxz/TPDXkdsHAOI6Id4ZPBpdJiUGrGB5jza6+Oqrtqh28qPg1TZfK
j2LQisFjAzr4MYjb+WCWljGGCXglE/PGYHLDKsBSPfSdbJ62Dr73B1JJ5DJ6EecPI5HRAht4pC8+
2DWYntYe8rdkQp8Sr55U5ndksX2aEdw7SCs4s2VvGw6hiqRRqH1u9m4Gg2oyXzofBfJIFqb8iR+g
o1A0S5DwiTtiol3PJwU3gSbbaUvOVMiN0XjJKwdR6bcLrerH3k1L7sQYQYMQO3D1wZ7FPG5KPioI
+37u7aidhR9OWTIOu4bsKAmdNvPb7ZQ5eJc0kE7COh+baetJa2lDOU4ZYs7Cj83QB6jtbmduR+S0
Ze/bSAMlxgD0KWs4BorbN/SDDiAgZOX449hkuRlmCnhMtExcsJG+lH69jUsL1HGSIaZWJrlhR4Hm
Oj9iO/NfW14B8TAM2fBzZAs924u2IILs0AONhJV1j3kzY55jd+n0qHdezZpKy33Nm0G2GwRAcurV
rlbMN2YHanbjzZ5QD02B6MyDzGZA5Zow/o+6M2mu29iy9V9xeA4V+qai7h0Ap2Pfi5QmCIoi0SaQ
SCTaX/++Y/nWlWiX9Tx4Ea/CnkgUT4OTJ7Fz77W+xZ0XEby8jBqreZosSWR6WUj5SRs2MnT6AKAD
FMq5PtZkQeCuwRyNgSLtSVlPrUUkjiilZp6vgjO3ctJ8q9mfN5m9Znky2BGa+IC8tacxtFDwGrNH
L0weJ2i+wNu9F3Vh3vpsq2cOcWTNRtMtvURf7wo49/RaTtvFNiv2G7d78tO1PSn4tjNgJ6ehjo28
XYiXqKFsJYjG+L4PdpZeuSFBMLGpA3NvLpQdST4tFl+0fnJu2qblY8lrmesNwam1H6O107edrJxh
R51t9wTaK++V27e8poe7ugeLvUfFXJrpK3KjUu2GlFbplTtE0o39qNTZJqpTvs8qDNZ2o8y+f2P4
7vNDYw7lMW8VSUAxrPXE7RZh7Hk4BEzLPY/M+w1i/Dbcl2VA+mmwzMZbkC78tV3y3w5UqNVtmpW8
d8amdZFf5yX8zN2Ukh+0XxprLY9hJsMrODyz3HVD1HoJ3EPtHfCOcTvKxs4MtiTeNWqrqO0/K8+s
bovBnd4sA1nJbkWZsSROYaBICDTO+i6b5fNg1+0LxouSuOsGvz0WeLvaCZvbHdcuc/yt5eVLs7VF
Wxab0pKc+aLONZzYhL6F8lXO85VrZsWypQ+RWgeHnF9OoHWn9gQ0LGyRzCq6eARd4caylTC1rbW6
MnxnYLLjiOClX8voqYS19bmd1s7fWIyhmp3GlnBP2haiKSHBSORmN2GFBP6+jUgv2ElnpJ1RGRlq
0bpciEEdVpEaCQEBjt4wuhXX2DNLO1kLdLZ23y1uQoyj0ycTisE88aUDUKv2lOMBP5LBk2M37iUa
nbK8Uehjqk1HFQjZ0zXWeSO8LkUQ4JcSdS6+/0ssIdzaiHpiK5TS6tB65IxykzXtsOoXHfu6N4Vj
g9Oji65NAKJPWkfGg1f3XhdLo7dmVEGuXcaG5cu3ARrSo9mHtYMk1p/OC8/i4s69Ni67wQSzXkeL
8WxVtnllOcKaNs48LGkCaWY989Va3dmLDeKiHxz0sJGWq71hJJm9VaOy7tfBrL4YZhFGW0cR2xfr
ULVvPi1VJ245ENaxCipziZH3kkKU16PzWiDSqdnNiqWIm3TosoTUV3mGxnQRW/JDQmfTeJxMkmlw
WOBOax2LvJqteNOLIp2x1dd00MbFrp6a0WrvjEUNWRLUR1Zl1lrGF5HViHHqMfUPfRr0X0TpB58W
bjKs/35gTurSAuiSQXlWyjdiUTKGWeVjUKTzRUeUXvtrPqpWHCZGaG+YSGoWb6pH+6CKiKQIb4k0
QgQkrneGmJYtCQg8xmoWjUwCkaEEiKamxd8qHDjslmxdip1aFVcRlgPGZ1NWofkq53E9xf4CvoQW
qTgfc8d6Co3Fhoa8jt6JuXQ6SOhmGveNieou7vVUv4h0Il25NSPR7hUnoVtP96aTyLrhJpjqAJnQ
VJL7dKi7frhxB3twkqGv8idPt5OOCVuQKq7AB54yKS1fmmHNg00B2uNTmYfjmfLKit7YSlsvDjCj
etfNOJFzMKfSq+IMkOvnsHfEzYyQ14jnmUFi0ttZZyR9QHleLotBYhjBgNYBeK2RlJ49uxs37Et7
7xMn9qUNoHxsB3wSnyuS5KOE2296JsbWr2661GUPyPtV94mJT/DzTP/hfsnFEH6u/aJ/a5tGF4mV
AmVEzIrAJllqSGNxwOosgA8V3kc1RsEnWwd1d8jTiaMo+nlv3bp11V/2ZbiE8HW5c6KlWvsvWCLg
NAQ6yrFroS67DpbQQOo1Sq+NJxIB7u2sKA1UwmV5Ww8kmcbuWMqRz9q07mmyO18HQCBy19lB5m2D
fMEWTkM8+hnC5A9t1+PBEPyLdSSMMed8z7GuDFr0JveX0yKf8r2ZZvojXVDrwlWqvp4EcSXx5AYd
gUJFth6zR+ZDWmv5HLjlmIRB6t0opqZMDRtv+Ynw6LeuxPcd12+vDdc4N0xmlO+jclsxjmvhj84p
rYQsyUZvINB05g6f6opa3rMyb6fSkMDwyu32nUYkX0sr21XrEiXmXFo3jCnCpM+ls/V6a6Wi09Np
6RZqn5kQRUOTA2+8dmredfQHvjU6/+Nl/s/stb3+9kL7f/4Xf36hJaWKLNfv/vjPi+JFtX37pv/r
+Gv//c9+/KV/XsnX5k6r11d98Szf/8sffpHH//35N8/6+Yc/bFmherkZXtVy+9oPtf7tSXilx3/5
f/vDX15/e5T7Rb7+49eXljbX8dGyom1+/f1HJ1//8Sufx3cdluPj//7Dy2fB7909g6L55Xx4KZ7/
8Fuvz73+x6+Gb35gy+OEhHOK3hfdr19/mV6//cj6AKsJm2XEJBx6xrEj1rRK5//41XI/AMFHDc7w
jkkyMIVff+nb4bcfOR8YLh+XMrinozEv/PVf7/+HT+rfn9wvzSCuW15p/49ff4PG/3vl8cLwyR7J
FoCZ+E7Qh/yxXaIWT6fyWEUWi7Pzl7KItj0Lb0dv5jTqZu9F+F53N+WRPqfvj2tmcfp6D5r9rPCC
5rUuPJepjQ6Wm2btqL094a7POszyc83B9pzuCLyetQXdE9tpPlzZszp3ROReV4YdwZ4oiutsSddb
oyisBLtO3l30bFcxHhP2T6xU7ZpYgjB1YUA93GqvGz+uYXNTcMCvEpxe4jBT+f32Kf6/WNB4Z/Sg
Xn9hPfe/4EP5+qxZQ/8rlja94P/419L549IumuxZtur1x4XN73xb2DRwPyDeOMozATWxGmnqfVvX
rNsPrE1iWpBAoB47Lrl/LesPGP7x9hEgg/zx2GD/97L+AOef/j65F0h8cFLbf2dZu+9mmTTvmbKj
wDjyOXg8812ncy4Kd1mUASazSauXnKJTqNGl3ETJU9KM/2j7i3jWeB7LuIwcrDxzOlo6FvThY6/v
dY9gPiVJLw2X7MSbVL7tET8z0Q6GWSX1EtCK6UYr2GFxuZpt6eF3yswS8XjJhq2kkY0JW3dzpWq1
XkuZlk3M7a/GqVsYDzaz1ruC0VSBJ6oKl9iM1isT6wf8eOIO6iRN171l0sWKS7/wH+vBDWlBIux1
Yk4XRlJNQVXFWuBTi+F1yaSuuvWEmGvzJ2LV33rC/94gIG4cx6GoYRkRsE39welHDRhotM3tfl69
g5/iAVXKK07Cnog6ohVTSrRF7BSTKYokczytsaKl5fzJFTQpUHo/z9rIDrCfmkvlOmd+qmssS/Vr
m3lsNZFz46wp5+x2VBQGcr1YEetsgrIYlthlMtfTR0IvmrrrT0YvxxXwh/dF9x4n/TGV+f0KQdjQ
9rM5tftmMr5EqPzQvDoXOK+axMqN+7LhGJFW3c/603/2rMd1bgEN5q5w7NB/N57w8rysS8S+e8MZ
mRlgV9sVyObiSIxuDOXE2n/3pf19v/9+f3/X8f/t0wuOACNkGsBq3s/slBid2TC8dr+49nKNrtY8
t72u21hTltM4WBWGMPtnadpsCn+4tN8/6bsWfAvx0Fdz2O4jrOwx6jYqkyq1tkQBBru/fn/vaXHf
3uBR33Wcaxwx8T9e0MYcZRaqSPIxLusOfwjna+e0BzW4RqW1wTOQbRZApbs1qi8rrbMkb8byJZB9
tRG5YceDEO0F9y4sDhzm/p6k4rdXh0gYhcNxqI2S8MdXpzBgDlnAOWMIH3260GdareuJHZXTgWyp
vzdg+/ZkNI2OTitkP+9N9DJDgoL1u92H6ZqfsAKz3VTXP2Ok/tmKgoVD5RESK/6HAF61pL2rhr5F
8pi6J6rMNG0ouexrUY2JN2PzWK1y3v71x8x94Q8r6sho5J1hdud5f7yOvl+0lXZ4a9NUlsnckEXR
muXPYlG8d+NYriBSFBQ3qOb5j6nzj0+jp7bCZuK3+zw4yYbbUJ2kyqQPF23b1jqrldxO4nZqDobx
OHTLxpW4zGW5iYw309hZKtoRZ53o9AErTNy0zo6AyNn6SrP8CL5Cj1YlBX2OpdyZkyQUc586/kE5
2zrrzzrzqzu42wUxR9Y/i3Q9wd8U1sHedT/rbptHJ2l9IT2PAsuP68bat+mNkwE2H5dzPLO4RadE
CC+pVsnhmAatnrZeW+wyDdoCPs5PFvZv1N0ft89j3B/Cd3gNjNveS+1U1EfGWlTdvkSzuuPEntOM
8bybpiR7rpTBknROt+5ah82fiZQVN+EEZTmkDeZ5Qp2YU11cFjRI96mxmHsyr3AdZN1zRx5x3BAO
uKNjiDTyr9fRn75sYpoIu8RESlnwbmsiSndcCkup/RLCcIhdWPPcl1+CB+dNkE8cyy0+20e6Vj2N
5Sz29/7tjf8Nhvq3qsu/PAj9cID6Hw9W/x8el44MRWpBtoy/KCyfm+z7mvLfv/OtsAwi6srjjnlM
3wU3ehSzfCssg/ADk13Uw5xUEPpx0/7vwtKxPqAY5LiEZMiET3ac+v5+XuJHhG8iiuEEBl6GCfTf
KSwx5f6wFWF7A4JPPOB7UdSUYkjxMYfuLXt+GovB2owZq1crHOhVljPCdem+eX7RnBYrS0fSqoE3
ZOpkyDiG826Yemd1fV4bDqE9C8ZvQxxHBU7zuRBAZkbXXE+7UIpnlaXjSWGkYmd5q97O6Ddoavf+
YXZp02FenZ1YY+QFb+o9+G3xAutL7RjMSrzow1jHVaSfi2haLhyzxa8+p8VOdpXdITDzpy/ocs3T
oSnNxD1KZ5ouaslyHO2EbILoVPqjuw07hJN80nYVh8KFxmm2ZQP0zbTiCa/gTYTCOcaP7n/sCnuA
ieKB1S0YuS0TrfdmmPJtaqUqkZEQid+s80mBpTPG9/RolJG+a3M3jcHYLR8L2tAxedrLK3XosAOk
lyVL2ExJY9Z+ghQFZ39V2tuoJVCTAcWbYVKmGyN9muPhOp78AblMG4z70a0hwplVMnhWu8u9srjP
agr7IA0Hn4EbI24mDbeoKvJt7jQX0zowTZk7SxyGbKoPhq3mJEJw9JWuj/hMMzu4DZt02ft0vi88
exk3hlbzeVP00w5GkrEj5qc/Jari0Pj2UzhX+dbq84Wp9dAnUpuAe1K33pHq3J423CPtuFJVsBvm
Ndxb03yfd+U+nBcF479q9pGrLvxq5h6qmNjAxDcOdTafC6733gG2F2eZeb9iEvWnEgQsUFvkw8wB
llCLOJO08LoxMNhm5+zQCXw69PBjzJzqnDF5deMr2ppG3ze8xTr6jG7VSVo5OKQaSyaoa+seRuw2
H0coPHcjI6ZNng3BGaog34lrh363tXa0hKd52pRzoT4OQz/sg3Xqt67hi0MEJePxt33hb+2T/+Pu
98Meed8K/v/fcOg+2pb/573xPn8u6ufm6/f7o338lX+dub0PR+EOhxbE3Zgi2eW+bY1R8OF40D72
jI6b37E++v3IbZucuak9v9v+/rUz8mCUihyQqZtJwUPJ/Hd2xvdFPzYLSHnI5dizOXe/1914fd0B
my37wygMfUEok2C9H2NZSicXP5MiHm/T31cfPBmRCrx8QoVwir3HzxSNUdi25XQHzIj6qDzvDkYx
ZxtEI9mBoRCDvu8+hz85R/3ZE8KfPHYnEBYRhPhjZVhaQ+uEqlAHO0KCg+S7MC6J88OMaNbN9exP
P8tqen885R1yKEXHfgzzoVI5VsTfHRRbq83JkqQFD1akpHVb+cGZmYfNdT/ifm/TPNsxmJBfM4+y
+6/f6/Ghf7i4sOWOZ33clBz8cRb/+NRRbqSNZXZc0hIpETRke1dDbfjJs/xhvfAsvDGuJm1HPP3v
rqggDpmOAs/SzaM+RTfkfRSZYe9UhyTkJ5/e8bHevyO6qMeaHjoEQ4Af31FK1kGz6qk7TFNLEPR8
HKL3d4OD3CevUir69CeZ0H/25iDQooLmNEa76137yZmUAS5PdIcgMoY4zfP8YM6TsV8C7+WvPywS
Uo6fxw/vjvLGC7GA84kRVf5e/YtURDN6A8xXhdN4YVe18QmKWrMmSEPWm06U3Bvo4jjb1p1DYEF5
ttElDTTkPa7xFTiv8blZRvVVldwF0ItU6FMMFQXGrrCigi5Pvg7TzgOYk8YGTev8CMoY73K7L9Ci
W3XObMjqrLus6+dLe7XNNh5w6D4BpoNHYLZOrTHFOdZN1R09DJjcnDtTF64X45FySLfJmP1QKllo
7RhsNt2GyCduQFUEa++8yq0+O9SlwwFh1P3KOWpa7RsrR7KF2ivw8TmiDak1r4sQIJfsqWIUYX66
ooIqgjjitTaJQM/7ZHdpOx0MswvmHQcbXT3auV3h8oTcyLkVnkw+1hsU/61ukrJfVX7VBUaEuCJH
yjQ9DpPfcQJbnSqdzkaOhdBvdBrmYjO6WMY3RhVFxcZBZfkpDIoCrQ/yAHqITgemBq8V07pPTQlI
n4nOKDtEYo0aZrpAIgjOJ9PtjSuzXMzxvHUioEeIOALyQWzbuO9qMnJjX4phhX9kBe4OMsFwbXMt
iw1U4ExvwxDVzNYrpcxPPVmqz11qeuhtMjCibcM1QX63K2AvL4gl+kacGfYipp1jlmuBDhDD7W7x
pNWfMR0VUwLZV4+xmulWbUxAWHJLAdf56F2EiRDLzJR5ZzZOUOKQJygl9oiJdeKSrLzhyZ6t4qGN
+mD4mAHmlrsgd2awBHLBva0AZyG8h8MXXgwCi/W+yrum2DTK0Mc+2NSYMekymdoFVDzLFzevulrE
S2OQVcIDu9ejkeXFRpjCBqcoChQ88M/m9QaVWuo9LJlC/t7kRT0iJgPOdUYRvQTbcED5CUopmoLo
M7RB29Bxp5wxOs8nFAAbRhZoGlfP7Yb92AV5dGqmEQyjfI7S7LIXToiKIHWwUfFXaKgQYKSq2ZS5
NSMZye3GLpPGkQXjjigLOfKbHZSQxDYQAMc0MPropsrbcDiHmDWZHxvPGgz+jR1dkh22sHaNZVW3
NQLa/hqdQGCjv/SaByURoiaiE47cDcU0OUBC5PDoVHjvN1Zjj8QFNpXKH8PcrS7k3HdlLOs0aA5u
B2vndgwyc93MfD2QCAGYdE9c4TgXx6gwxHlCQYYr8BnioZ/x1d+z2qOHTCMAiSVk04e2YH64NfKV
/Io2IsQNU3aT9XAtSsTRAdl5Zv61gxk6JGbFhnjZo1sF5ekG4DvRcE4r1LHOa258JB1TDB+ltzZ6
trBgoud3kepZjrTmgzOKKeB9BhXiFUzW/cYeBcWzy5Tb5qTlLpe6r0q5KW1YZwmpjJOIAWwZ5SFF
0GRvytWrmJULAXqm8QCKIYjqp+HSqReTqRRUg9dFw6mmsjVAxiAO/tKYXbYmbhaolKJbpAxWA2O4
Bmkm213RF/qlcfz0i4kVM9zQzlzqxLQFHXiUuUW56YNQs7GVM+xFpHLDjTTKnnCu1DJevTad5B66
+voo81IMp5Dp1gHMZ4afNrMWUneqCcED6t4JEsNaohhFhRTehGLO7SRlU6qS2m2G654zh4grNC/B
1jHXCRJJnskwhrhfTchpU+cE73SRxhPytSaZgZzlSeGk0BmOUYTORdB0OboweHgP5qDnO6ny1N4D
L1f1bhjzxrhsisoA/DBG6ooxH/EVfhGRa+YNczQlEoHuozO0mZ9AH7Ne/CFTz+OqpowR4cKxk3Zg
dzdQMh3N8/lReQFhrtkc1SDyIut1vp1tUaWxY4AGSoIRsR/DPVeeFF5tDvt87eGG98tKdm9Aku1J
ALyxSTDIDhBkdOA+d2aYVyyHxs4Tpye3PC4hqIEAl8xPkoYD+4WypwYlt41ri4NWE2DWNuaHwijF
61q29RdsxuWucfX8KfJnuefeJ568tl+frD7CB9xHc5miB0amwmc2cdMSaLXnE6elX5RoZ5gCvp4W
nzYcsHw3AgYaD52ejLcZVdAVtXfW43eci08eUSSfakepe22B14mrtitV0hpFaqLJJEZ0bxeLfpmE
keZJJvxMJihyyhvC69KSS9k6yKcBZ7zaVsORS4bZwJVre/mxSDMPGGYeendHeunnxcy2ToEqdZA6
3K5jmkHqQyb+pS6c6hzfAomWmKmrtO2neBIyfJBNV90bDDjOOFPi4mo+yX7e2bouNqkADlRq2/kk
is54NFXkP+rVOwcDPFwYsuyD2J2q/lz3HmC4sJw3g131KlHNCiYQJC3TXkNOW2UM4rZDdXrGFPjC
ttthI3q7vQCnFnko5Oz1uuh8ffDQInEuR0PPXCxAamU4j7awtpOT38pQBtciXKJw69Sz94a8tiTL
zBKnZmvNXiIiIttQ+OnNsEZig6ulTYRZPbAoLBp2WMvvndqC4rR4NyKahlPXGl036Y0GPqd/xlvI
Th3cdOy4a/DJWMFntMyqcoZpjXtqwCKWcQk2BdRvzeC3m0P7xTAq99UebIugrGUMuZ/Nj8UUvIEE
Hk/daHWu+6Y2D3BAmw2xbN2rt+QkM089MOPEn1UmEjtQx6bQAP3Ra3xovnqxong0tPUoU2lelhK0
pKc8fWqE65DFxUQTaTtoizZAFPTb1cG9EBeeudw7elzzfc438bWoh7bah1Xk3wRcl8uWFKxbc85f
8Bd4bCzEp5wRE5BdSNQ167WSKjp38Wbv7DpkElp0BO3Edb04l0hDVo/7EYlkkVkR5FYQnnlAN+5Y
TBzFGqK6t9s0VgD4WoIPNfwawC9glAYX6NWeOPia8kN6km9wiARpygd7O63NeiNB9bhJTbSLtasR
IVkc05Ylp+e0+CNYKztTSdXqyorph3s+9LvgCuZSJRJKLO9J2gQdLqjBxnO3mYcnWZV9+IkiSGEK
aKfmrhKV9UVohtmHvpqnaYdOeZaXuZVhnUBjN95kfgciUaxrXV4FXaDW/epWUXFiuOMwfrIULKCv
zIJ652SRzvxEl0a0Ty1K51PaQ5h7m9mwEHNVJnBZpODrnMgxA+8Jk0zvZGnrO5jGdGiMslDxSKhU
sD/KjUiJNEXxFFpynBkGe/iqPMeI5k2qeVMJYabiUyodtcYTxclGMFDWSdfa3RuwuPGizB3nlFpH
3jpoI61bw4u4uReOW78hDgNQGTr0sbYRm2RABGoprs1+iZ7sKmLm5chGPqapaLd95+cI2Cp3eFAe
Z/HEdjsOPmDHoJxU4wy5GFmbQgmcRhFcThYXTB9M6XzV07J4gckw3HR9Mx6i6nhzWVpdQD4R4gx8
D74WznhJk6YVX3+BOKNyy+Wln8IARHAd1OemMaRXq7QZZffM4dQRfZnOZyJMKQkxnqTlMwIZqTeF
p/wKWKtVXoVladz7askgNoSQXeN5wbt0hdij0ntjdLInvrFUu1gghkfmyyG0K7t67lL8ZZDTVHrd
pozmERpCVSWKBBTp4Jx30WgBczG66BZLOvy2KkjlwxIOHQirZmx2VeoOZ9pXUWK5Wva0R6fpsLTW
tC+cfIYPG4mblVM7X2k/OxXam6HXI1gsCj+FflI+AsHkAGWXC21R5tnsntU5436ki4adow84nsQm
/DcPBqDMePGpLgK0yhRBAwX2nCO/HO3J/6hEdAOsFLDZZPdbHBrd29won+vA+ecwWJS8zSy7eMCC
gaVD5g/OWu+bqOlOVtV+Mq30zOnd5ioU9glybGB3gWAfb6rYQMcjORxufL86y1LLfQNgf4L6nHoW
ShjsnR109TE2wnLvZdYV9Ca2nYhbatBkj/D0CY3RtoX8Uatdnpo7PG2xl7fBpaH7XTrj945dYA9H
BeeKVmLv2+IjlboLg8FCi+bkuyxcepQ+6c4szet1YAPyMnrZgFrLZ+AmVWwF4syr3Hsie/OHfMTn
bsmM+Tzmln0WUf1TdHUnhR1eLyb7NQTfFs5faDSx5TbRx2FcvLjJqK7TVV7lqjrjPtHHXdHPh86G
docYO7igZUvGNlK+eJgcndRcHHR383RbaQv+RpcfVBp4J4bypr0xVHcdZVcsmvyUqEY+l6EcknGa
7IPbTyiGne6j09i7sOR30xrw5BTg5ND4bOKlcu76nC92OVDlAb+11k9R0F1aLiEuUz1lLzz8sgUP
gsMkR+4LYPDVMsuzuU+Ha4B5kaZ5XZ2rINoJR1sJVlTEl3UfnVYRz0lcLVrkNv/ir6N9EnidFxcm
iNemnlKbD7XYEtPhbUzZ35jNdJcVBkiEILhYQktfaLjJd7qe5z4xIuD7rrTT7aAq876mq+Fsyhod
MesY6s3WGJwTc8gG8kaUgekE7hHVKI4Auc8LPT0WYu1ynrDHZaSWmh0Gw1KcRs5lNen63mmCERCY
NRY83voltKpX0xUWrYa+z04agA4oPXqiJ7Ufh2m660dGDKoPu89D5FUXM8fqzVqMsICdalt2xxht
HVVlUhkMYqOPcE2e2KNAlRVztHULW2KAWDjEYdxMhOqu1kYY8UDw50VQG+Ic5b69UXQYtp0xGa8O
NwdmCZO8XAPxxlftHI/4bUkSS0JNRyIZZazVnWg/OKE5eMfp+74z6+A8asVDBVktHhw57ioNUDpj
/sARhK6gNB51n2/JVB8+ioERyjatCnlSGxPHaOk8lgOManazt+wY9NSG0Y4zBoqEOYyuYAO0d9Zk
16eViNpYLHxPsgEFOvIFQrbIMcdRqG79zuYzsKZ0jC0xtV+Paq3rYBip5DLjcXTz9KxmyHofVJ65
G7LsUFQ9G2OnRjRGmdvcYFd1UfKGduwF2V3Vt3ddXjkfjSh/iPwi3KAPd06Dbj7zBm7WJNejlMIJ
dhPkGJboGDUvaHxPslQxe+qYNRsWq65NQZMb2S3q5M/tCmyytlpAwTrllhsM1mcrFdFTa5dMbgxn
rj/zHCeqqUg06AfzpSdcaDdR9E6xsuRyYMX2+wrlFkckq9pxRwb2Nprp9FCBMT5prKH5UpmecC58
iJpqy3JNI/oDaRhs6pyxh+Ov1q6igUVwgt2RLmwejSCcn4D3V/2Niyuw2khfIbcNQ/HZK3moeei8
Q5Wp6mYgRO2Cuj9MtK7vBvxHfAjAp79YhelfWpH2uahlc1+3EXOmSap6T+A9TeKFgv9KTj3TeUVv
POdUYfOeZpwlW3ry1i6Lpv6gfWd+IVRspKgG+UvunX/a2Eod0PK2+6I2VwCipWbQVI/msiE0dXoc
O2XPMXWad915mkjqYcjFNWLgu4wmXDwtvjgfKgqJBK5ttiIDMTDeYJ4s9suA8AfPSFQkfD2Boi5L
ZAdbU7Vq0zUiJ3WmMG90O9Nc87NSPNBn8z4JSw+XmVjNLkEYurxZzPk2/boMd7RYJgZzfkMQuBV5
A1Dpumu23J2gdAEJIlo507YJnUx2MI84DXwSpl6aZARQdOO4s7ZYvysacl2xvrEtpqWxWaOeXMM2
GxghGpUGRb505u0IDjJNXLq566l3bLtCakNPvzVR69/1gAqneAicPuDmNjPTNJi5of5fe9dmww7x
c2JKj2igUbziuWowq+BiatxYr+TR7zxJVx9zXY8flYMYkgUGAeX5msKc365urqPNUhFDcEZSW338
TghxMvW9O+7ImcYb6spCvc06Ajo7F1Pv7xtv5FjRZ5PNGXa2osTwW+tKzo3XkSgyTk2CDbN/snuV
f+4yi3rSKpemRicrZpqzHL4IXFlscVu0Y9twAp4quOdORjyKDmlUYWJDehx3ZmdgVJEpKFwfJI+9
8cw++tSKUhEgYk/zo5H6Q31wdbHeQFaRDjfcCD9G742a1ArbM9TJ2HhlFOdGmfu7Kqw9pgsTVf/O
KYbK3/ijWcN8VDVVSj/k7bXjivXFkr4ck0XmYX1STNI1d6aXV/s6mLGuzGFVXizA/Kyt7nLvs5eX
k5Hgal7rE9q4+CiKXDGRbjqgSzHryawTLyyDcRuao+Pw00B+WXpPXrhwYNok40pj2MMvxsYn06qN
617qL1WR0osKK694WBeJ6cdlHtxsZnNsjlfDc9l2Vro4JKawV8SzJKFlg9h/tTl4pEuXECo63nhC
hBOVd0ePhhdRrkkw1cFVa9En3TYdoesx7/qoEQR/ZzzQSlQ3kzNYBiuCjjVLt5DLLljLYp/SRJf0
gGlA4BRxhscOItXMgjZnfSw/WjQxTJGzpBBdMyIoNvriEDIbePCXBuNdVFXlGre9WJ/ajrUSc4p3
jr7zynth+pvX21pp+0rSD3jlS4eDBLIsIq+1tfPTalBq2QSYFteEub0ONxoe9v3/Ye7MdtxG0jZ9
K3MDHHALLqcSJUrptDO923VCuGwX933n+VzZ3Ng8kd2Y36L0i8gGBhigqvrADYciGMu3vIsSmOZD
qQ/aY263Di+3YkQZDJnK+Vo38AXhu0MQcttyPFdWXv7lUv/bB1X7dZxjIDhpbdPKH6mL2LtAr+bv
1iiqU2h19ISg10Wa1wQlDL6ZL1d5BNzUmxIQEu8WU4cihQIqmKRplCWpog8tcSBqo0QrsjI2d+oQ
W7qHDvvyN3Cj6C31sOAXAkA63FYAbf1Or0Pa/BmMdolkmCnv60M2fxeOMfwNa3yEHTQVEIcRRKr5
qIvsK6TLFKv7CcOeZgfRfYHrpCoOUFWeVvU4jJOmHSo3s38SISJ+r3Z2/h5aTwq8t62rcpcW7vjB
UksBHdqsB4ur1hqOg2EP5Wmm68emhEaaQbuC6rzTQlO1ni15Z/lBmmTZPopTUuU6yiHNGtMIw3Zw
p5wihFZqPLS4NDuHVlWSr32T6PmDRY3wW0ZZ90NtYefgmbXQnwQ1ZsiSIZz9fahitkBZd2mIVAM3
co9x1KsQ7HpbEsHmrv2JXSt+OUEix81Y353t9BzDYLahZuqVEpcn9AsL7eAaw1LuW5y/H3nSiSJ7
lFVNEmzel52C5O7vVtgdZFNdy8gPY6usTuOQaGe8V/R/EBUzoV1rY9//xl/FEucmmsT0ELixfVLS
0V08dr0glU+m/p8ma+v+OBQVFNYJ4bsRJIFaPzdNrX6jEtz/zckG8ObM2DTBG6VV1ttNn5AZzXH4
RFoVv00mB36bywPEtZVqxSenUMpvEfeItsPFAImosFLzX5SzA5AXiClpBHlt+ibNQX/vwx7IxY7a
C6A5fFjYIHjjlU9l5hiZpysVxY2gx40VEnY1/W3Zk0DbO66GZdfRaa/2oaktHzD8oLmjZxN2I/Vi
2DU1XhW8qEZS+k9qJN2XKAibz6lj5jG3cYQoQq5H1qcyDngUY4751yaJtXJfjlYc70Jdwf+yGyjl
7eyqCr9nus07ZygJJYR6qkzd79CqeBJJyM6rmgTNbDSpexURyMX5jtSQ+VOpcfH0XKNYxn1ZUI7a
8YrDiG6WGdWuzB1aw8c2x8qPwgxGkjQz/AEPUzTHAozxI/7lTeAj0OacmRB2NZUwht/4+9Ufw3Rk
w430t38T0w3qXp/h6O/K2XF+UNt3Hy1KMajJF6ULkXSYZhW2n1CLE4FISFG/CuFvObVbHzNn1Hx7
dAh/Rk3B2gTdSlggdakqXxfYn5pH4wNGnJD9H1/PBNlEoZUWnYShn6XplpPGnkVF3wB403NwIQe2
kp2bSboz5i2gHg0c3T4vo9l8G8xQ/GR3FfN+1rrma0Eu86EIal6aMS4XDp9TjW8mNZ7Q9bbpKR5Q
HpisB1HD08Q3Kcyfms7hwklFpy3UJB0KTlPYscPcER/v5xhkDXWVoQt/Vl1UfxtGpDsQu9DH5Whp
NUlzE5VQNIUxdV/NBCYQ9Q2SvueQbvD4I63q8AtlQRYCQch5PkDDd3+GGWnBx9ZsnYSXtaRkPDa6
Oh4GVwPwn7Raox9LdDtaP0xsE9lAHEKMYz0EdQwQzCbWbsyBh7UsjNA4Ok1rfic9nBSvSOfBehvV
sVYMOzee4vbQ0N6sjnlqwysrtGwm0rCoUBJ0J0yyyeoxezPjloZny0B29OTWWvv3oEWZOLqoS3yj
nVCXR+gwc3AI6ZzVlJ54y848ErPNPsd2/IG8uBBUYxiWZIE3hG6HseTwdrrwrzrSq8XroHSSs7Qh
Lcpabwmf4lof39qRwGCOkDjUdktEsZVwGYfv59nqmUE8akEHR3/KPo21Zn/LO+Sij2OOdrTsB9Od
YDXr4gRPovvq5ojCPqY6OvyHQpfyKnNVFuhJCPQKdpQ0B+EtCRfpmUxUD7Bwwy/Dw8dUY1OMzlQ+
BbA5f3WI9IwfcktZ3GOLyEZ8RCpH+W7pkTMdTd0kVKPmijsPhZtZOVpsrb+jrDS/ajyECjFkY4Uf
aABwztuktN1PEPIdovxJJ06I1Wh5ytUZ1RTHCWwkK9gZALa6QCCLLyhJe2YHt3dvqY15BvweP+BV
A99aZ3c/BJG7/B3qemd4NEfE5wZ9hupYVDlosj5pKA2RHKrY8XQYle1qMWbQuwmheY5CEb1pqqhN
nlheoe2NjsLwWNIV3Y2Opv2V15GT7pHMoR5RTo3xg+BTpT2ad3KpQ6WEWIprwnM9CiqEQeiSOEN3
DulpO+Zc7ZNMD7hQ6LOeiQHaZY9FqQOZPG2DYmeEVqbviYj0N0mmKpPHjKrHIlNqh82YpB9D3hAb
gfeRwgzdYs3Z1RTKtWPjaoFPauBau2iOrQ+GC+wfQY+s+TzgXRN49dLqP8OI4gvZ/lIc76MsruA/
wCpIg+Bt4MELJ3UFVhGaIqy+KsnW+lF8t9R+/prW3fS1ccgn8liFa31/wDUSnZIntvKgXVGPtWFM
reA/OQ2rxlaU7mQGWo8dU9dF9K5xL6g8pQEV9YivxBSztqQ+flwYVGmKPkOB5v7PuMKx8DOk/LcO
2hZM11pw3JC8SZrt/UmttOETu1zxqh5ZDup4xYZI1BXqCAokTgIMBdMImL/8KX8AnvLGsKRkaXey
zcJqd2EXJO+p/WWn+zO6/pKGJjnA1MdJy2CpXA5j1WWujJranQYo+ccaVSIY725EyhZU/hDH0b/A
3sAPbxMsr1eQ8dB5BKxHoAto7XI8rtmORmrcndQO6U5ar/rnNsaTxoKp/eX+1DT52y+AQCyhTnCF
ZRFIJ309t1TUth3rc3dK3VQgxgeufpza9lgD6GLEER8KKmjFG3sWM2V4sXi6BoK10Sv74/2fcmuV
dROXcYPfQ/S7+phZBVSALnB/yvPkrIryd1SO37ETCY+V+h/sG8Nyke40AHchynq5wPRNlxBNre6E
5EhykiT7k5ILbYMGd2t3Ah2H72gJTRVrz4bGJCLrkqajGAV8ipPWv7ELrdmYy61ls1+QdwJ2mG2s
li1KEgKfPupOQLaNwG9SV2mfUUrIpjcocWLqoYiRbu/9b7XeoaA2obxIVTjLEIK9ermAVqWSg1aT
6pPTdP/YwoLKQU0pSg/VrATf7w+21samICExeOBUEcfGN3ANo3d6hB4cp518un75j6Jt8VYBgJIc
oIaoZ1dFC2IyVP2z3rbiZxWORHMgmU9BkSaHwpiqR5348cPGj1ofnJcfRZjKZQunGlre5RI4KnhH
6jGTH86OtW+zpvmIgAllfn2Z92QS1QH9kOHJLAGC4MAjjl1RB8d+jreO8I1vYXAJctVy49J1XL8z
SL3YAkE05Ejb0NfioPwHyZPxPVqG1vP9Sa93NHOWJlkgf+Hoakz9cs7TbBcjGLfFd2hx7Mu2188Z
xIsNluWtCfGhERzkAlRtZ7W5xo4Wjbm4kx9bKuXIYYgdYq/cnUMYOLitbAA9bw0nB5P0ShP45Wq4
VF/AI2rD7C8BlCc0DwCyGctbPES31KZvLJ8Fp5L7zZL3zhrujABgodgLmuG6MwBoMVTqAFq+JVR7
Yz7YHnAoeatcgN+ryy3XiP1JRzvf7LLxn8ZKnJMbqtMvq6R/+Or9YKHLD5aaW8C218xUYxzpkpn0
V1V4KDA6lm9GXm6a0rCp/nyh2HSIF8DNhjMGTHwNxMUIriCEcVu/XqrfSVy4h9nsXullLq8Y7Fj5
y9lw0LzWcpOigz2GbHTrLwpVzsI0o4cic5uNQOLGBgDPZttEKkC0Oa+X58ehRAT12xx8wHGJtyA1
96BRHDne/yo3NgDKDKg9CAMpcHrpl6NAt2grpYlmv51L/X2s5Q1a0bqlPMLBoJ55f7D188PCOYak
UekIS0j/gsvBjKJTEYFpJp9ofqCOBAgRS118zaeHsJ+HjynydOPGk3djGSVzF26WC0yBrX45Jrs7
bcCeTEhvWfM7LcpHP5lN55UudXJPQCXTNehhUhRAX01ticucyi+93EF6CL2v6EBZx6FVC/WVyG85
EP/qUK553iBpXM6nzF2qF24w+rY1DX+Nquh+aaSHP+PBXjZUY673hgZPDsdhKmr4YK5ViqlwUwmk
IurnDh7QhoGB51B0lV9WlKju74zrr0QmIumxkD0Roherx6J2g2mgI4bK32glsMGA0GYo/vy+P8r1
hHSV2Eoqxaom0fLqSMUuKJPanjUcWdXEz8tieqPXloWuUN5+/U+G4pLgykOXeK3g3009HrmB0HxT
qXrPjXOaxGM6eLaRio21k0f08s5jVhAXHXg5uCVIAZg/ExuqF32kIjXql+jV7vpB6yfPtTP9RxMB
RD+gBf+pWAAvBDQrNm6P689GEsBpRtlZJgZrgwYA9FaCK4PmN1iQf3SXYKZ+peqvvgnBWPIQujJv
o1i2Olu0PVXcFEPbz6kEnYrFDh515EM3lvHGXOSFLnkxL/nhahRzsoBOZBGjiGDw9DTtDipMgldH
RTx/YLVMAkEiVHV1fMGX8rkm1WbF4gC872ghCjpEyfxa+ostDOyMwLMROvAkrm1wAPVmLW1Z1Y9a
N/EalHo9czLQtEzT4tXfh4eDwoWOJot8FtdX7FgOdmHOQvZ+Q68x4+Ko9ijK3T9R19/HlFL6vOwG
yYu+PlG03yssHhrhm7I1Gc4oLYD41V+9C6BDSedBaVPEk7H6PpqaA7dzO+H3WjLiJ1L9CiKklO9P
5foeouKiQrRD3UYSzFaPrpJKB1W3ED6o1e4JIyfn0cBtnkwkw7v2/lg3lg2qsyTuce1xRFcfB6nL
io6MbfpYnVUgy4hcYq8xjOHVGxuBQ3QbeGspDfDKX95C8YBYZoLdj6/nM4RbWwDkAmi68XmuIwgC
OzAmVHJs2nXW6p0wwrynHFIxm9kRb1pTCalVR+qehl5xKtXplZryvLSm4FJF7V2Gk2Rul7MymsaE
qKKavsIrCUvHWU508YONb3Q9K2w6BCQ1ylPEPOskhmuN989NAHU2RRmfR3R6ij0InEDdA7efhwPQ
U8R0728M+dMvnw3KbQjLs8e4I5jp5dRyvR8cOvDC1ydkoj+k7dJTyO97Oz+Z2ENRxw4bVDiywIDT
BgfYMJ/zpRy2TGHkF1v/DAI0HYEcIemIqy/aZ5YDZKcSfo5+yQN4Le1JKGVwnNNpem9qw/RUGzgz
3p/79aGgEAHrhEOObBoVrcu5Qzqmr5pmwk+gIe4FePS9hm/k4f4ounx5L+fmYGbBueBkkAqb8mf8
UXJcilZJ6lht/bgZAW42tqhQM04nSfEpnOAd2uCps1diMzC9OKaJ5ANySH/OjaNoZ8sewNBYRaVX
exGJoUGRpEQUpOrsyTzP+dR96bp4mvZLalrhQRiSNOOGY6HvG+SNaEajdj6cNQqw/cZ+vf5mMAJ5
vPiHeiqZ8OW80q6tRTKYHYTAtvHgFrwJcyLqyZ7VM6m3gyLBHG8Eo9dnhDGxnSaSl4RVU78cc44n
JGFhcvpuniwfiOUVGPyz+0PLneGX0/TGRt5wYzyCRD4bdRIqclfj4TYa6bPS+j05v9dDDzuila8c
ZrQlHhwwlB/vb5brN4GHgBkyOSpzNEgv5xdPZp5mmdn6bZPkZxDjCNuCTwZXGWwV5K6nBs2Y90eK
bmlQcVe7n5AemqiSsS3rpvsnK0IVIdgifBcQH3lxaJmvjg+oGxNV8dBplkk943JqvT3QBA7Uxo9L
1XqA84LqiQjDrdrM9aF2cf4wCOtxcaGpsZpWRi1/idEj8EU3ZV8nSDX71AmTjWvzahRLJ33AdIcq
mkOksNqHCEpPqQ5w21fbMnxDyELFpNGs8yt3A6MQ8lJmQOnOpENyuWQwcmTztx18uqjZCZJcdHKd
GCRNNlj+/aFuTYh2BfcAyasF/+FyqGwJG0uLkJmeAqF/TnNbPaMaX3qvHwUPUeDZeDISy6/3QAtM
Fpbn4AcqGC+nH8wvU503r3Qf5IpAakDoFDc1MgXupsvJgGjp7Upxeh8YkHmYQuSQsikoXlmsfxmF
1JtKlRQJ0FZ7AGOxfiqGbPCtsKRWi0ur53SgHF6/ZDZJgsk4On4j6w8DPDyxTLcHNF+GH4Hrh8jS
z8nfrx+FbSwI2/g43ECXKzabM2hJ8OMUg6Ma0FbT6k9hPGXHVw8jX3ghIxwZU8ld+MdTGCyYjJlT
jJg5wuPIlRS5NT2GsZ1Xrx9Iluewj2JHU4pZnZyyCxYNZGLvL4YTvlUA8ByTyZ42ol0ZoV+87FTx
abtRnQNiKs23LqdjqBCFnLzsfZTSteQYGpGWHKK8qIq3U1jqz1moDvbbsR1UNGZSUYWvP7Qy26fO
BB1EmNZqOYsBNtIIjdzvm6p8hynCQIV90+L7pZy9nibQM0vjRXp5dy+nCYd6mqyZaZaZkTzooRl/
SQtF649L1ETvIx3jh1A40bcS9YhD0wTuQaSxu7HWci1XP4LavUVxiDIT0f3qTA8Ddqe5FY++wBcA
6fW2PAKcC876BBEJcEM9PtuQXsb9/R179SDTKaYkRUxK/YZHcnUwmHfAyXQHvyiG8DGFZOWpYlDe
dlCX/oOh0DUhveWjggVZZRkiR8+8bdTBjwT9K5AuY/tzhsf62KKTvhX73lpO6RPK92TnYJB7+U2L
Oa1oMWmDX7tOclp4iB+LZkakQO+06ljFNR+6VbNf91dTbsj1RwTh6HA/cyJ4Py9HdcB1IqAxDJQt
c+19EvTjoXDb6fUXs0yqkTMmuqcytVpIOw0nA3mj0e/SEdxRpbZvIkjSG59LfvmruSDxzXTIrK/C
X85CH6dNw/U/1fOJSMFBlhXUBMrjFShxr8Ae7J/XLx/oHWws6fHjC7qa2GTMNVyiZfBVHNuQ/wPS
CtPA+vafjEKUzQDk1msRmo52A3oHPNIzXOOzu5i1h6BYuJEW3doKNJv+7yir6kecN4UBMWzwqyDA
goAwZ9+Puuu9di6GipCRkFcXTYf1VpiAJIHBjHufbmt5WCrE51Ot1zdGub4kaKKyFQg2UPyjUH65
rTPpUtzUxuA3KICC23W8uUDJIA3TV9dxaAOa9G0R+tTpd64RD1Wad7WKfJePykAKpbbvzojViY1Q
/fpdQ62W06PLPhpndXU5ZMh1t3aQIvUyLZYJxLOheg0hFjU0KI7FNydQn4N8CCBoZOX46oAHkXLt
RZ+etIRH53IxnRxv9yAiRrBR6IbsilJDjznHxva7QrGgBnQxzOpiT2ad5iBSxz7WCSaNyGSGVEZ1
p89xxgrDRBzy1MUIpkH3LMJ6CAYNwOIF9Yzvr96imsQ/cWEBTSI6upxv3IRs3jjo/RTzgh28c/O9
iwn85/ujXN/3JF/QzsiLCCZpflyO4lST26jp3PvUc8b0nV4qKBzMtTN+53WZ3iSzMjiHRgBe3ni3
r885BUfqBNgA0n1jT10O3DZF3jlG3/nDGNZPVhdggmOk9saOlYt0eRmDH6a/x+zAJHEfX44yRkmQ
q2UrIyFUj5MIXk425cjdaU6zsXNuDUVHA4welTMaSKuhumwxxyHl3kfBCr6C0mGG0oL9bwbNeW21
g7oR/UrQRiwh+LzVOQzcZuipuQ0+/nhv4xSgvTJpv0tCTaTH9I153fhQFO/BGhDqmKCc5J//EZuP
QCYp3ei9P6VldcyCCj5U3Uftl/sb8cbdQr+SSErmGZSJV+cOMhf2PSa52bzoKAEkUXsAQWt55qCY
X6M5JC2s7OEBx9B4o2d6Y4LCQvSdijHFFdq0lxOk0m4VLpQCH7GO6jDkxfzdSBJkne5P8Mb+ICcE
vMky0mpbp1JZtoCDQ8nNh+M/x2ddAVF90GFe114Jr+ev+6PJ5VptfHp94NK4Ol7O9uWk0Lh1hwyK
jN+GRr5vm6Wp97Zdz3jXvCDlse8J7I0ZXo9JEVz24biz6AevsXCF3iaKS0PTHxrgohR7GtR1nV/l
1I4P5pRqG4HW9XcjHgYAgY6bBoBsrcqMe5fT1DV1xkhUVKsWu8QmbLa9+wt5I8sR5NG0ypB4ZV6q
/K5/7H/cY6ZGtclyXCf1UTv7oU5Nskfk4HcYWgdzjP823QE6IimfpKK/OpWTo1NJlTsHDM5qdKEo
4UiMwv0MB/KfxtXbR1SY5q/3J3lrKWlGI2tLTkNrUL4Sf8wRMScoFwNHIKFhu7c6FLRbE8T760fB
W5sri0oc5fzVW1O0Xdli78tcFCN8g6iEe8pGbeNuvD5mHGbiIGT2qGDSNrmcyti4cdIVeeODGIj2
dVKKX22STccgMZP39+dzY78zFFkL8SOfZ11Oijs1E3bSNz7WbDGaq+mUf7KdSjVOQh/sD3ndVD/u
j3hzcpjKSsVCg8rzajfErTqVtISx1ans5KMbo9YBuaCfMaTGxrDb2Po3RuP6oK/lUMWnOrsaTYPC
u+Rq2/qNKZrDpGJWbiUlJlWtkbz6naZrS1RH+5Z/CHguv1qFYIWD+FzjJ11vgtbTks9gQqdzF+AC
e38NryMewGy80Ei5y3O17uH2WGUWykTpfqCFgmVyjjfPM+5pfXyEcVQnT8Wkq79GNciWDTD2jauE
siBNUJW4n31jrha0rrWkDk2CLc2ummdVrfvHMfGE8iUe0nAPCcry0Gqq9nU7ePCQw1fnvwyPDYMc
WgaW8gn+45TrkaY32YLqFXKi0WFuA9WPo2Tj4bneNHIQy4FMwg1PdnU5SEdvPmqtHumNiC4hZtvI
CCUunOp6qy96fWkxEnURlF/5L1qylyNpzghF3VoQ8UIu6xi21Npr7KM2HrVb8yFwJIfjrFMyvLoa
0YBOK8KfWdckkVLSFJPW3bvJkGxcXTcmBAKYXghlYxwz1o2zxlBavbZ5PwFWpX/FcS/Ow5jlh5f9
//9A1/iuSvz/h/rvRMIYmNF40WgBqrRIZKnsv5c7/t//S4od/49zK/+n/VP0+OZf9C8RZF2T1lj4
fVCrcjVAzAzxb+Mh938CoqDmJxsLslfPHfZvFWRcuITgYeXxI8WClcBW/bc+vHAx6JJKrWxhXnou
v9eoIK9eJOBrCJXI8W3ecILM1QVjNmmtxUMMs6LEYrnr+/HUdtYDKnBweU1rCx98azja16w0j6B2
FTl3Vk1R1o0WL4FlBQwBGY+hQ24Vkc3ggGHgVoAp61h/BLUv06MbQZ2D549uwSpST1uARjW6fZ6t
8J9xREJGzFn/rGbT7M1ti1BnUM7d2cWdVKLntdMf++P5XyP9aWezOqAv40sPItAlQCIA51zeOGne
x8hH5apnRZV1lsoH+yIRmX9/lNWNI0cBoUxICzIL/MXVKAhAItyq8RGrERKmTkW7RwEVmTmMVO8P
dWNBicTkawDdgxRI/vkfL0JTYahoVPPi4Z3YnfAgXQ64mbpQosvsRMtH2wN3Fwe0BhfPCHAruj/8
CzZv9UF1hLIlaouaFT/kcnzTAZENPXCBPweDFbHnTPsAyhwBhhQkD0In5DF+DSc72al1lbzNzWjB
jamcUWcslDr6OCF93e9pAaTQcMsoQURpgC6Y90r4vOjm/IsCiv1TrfJ4ay++RD9Xvx0uiA74miqi
WCXhibtEfd6gbprgQXuwIgyp6r4LDyhwKM/5pKLDoSpvgyLQPGyXIEANiTizuYtTC3z+iXMTn3S0
HNAPD5Tz/YWVG3H9216SP+AJRBxrGPAUO11B/XTxFNC/u5FHxQ/7ttsPwbCPWxutldgOvKbe9F66
cSPIDBBQOhchRZRV9F2C7oPzbyxeUNn90e7m5VwPFNuLYfqlInp9f5pXJ4W5qSAiICjQCMWv43L7
tHk5ukqKPekSj+KIbI37nAfQQl0dibL7Q10dfTmUpF+BqnZ0ktvLobTAamvkN00Pl2K/CJzlqR/q
fGM+q9CUiqy8TMFvS6SpC4PkcpAlqEwLfVTTmzrkN2cN553EbH65yBHuiRiX/bLYWzCkqy8mx8Qg
ypQpGZmZ/PM/rgDadW0yNInwwK+Mz2OR1W8HM4hQAmlCzym09tP9hVwXWP81SZmx0xel+LduTuZ0
x83aYsA4T0GxSOWzJg/R0TCd2Ovm9DsS89Ob3qq7jzmH6pQXrXFQRJFuXOa3f4gsOMnSPMHq6rEU
1pjPk6OYnsBQ/dQnbf02zNApHxFr2eValVNsUjoCS2gci5jqc5OOxaEfeFTvL8n1ZwfIgYY6YBtK
GcBoLj+BVSGaXeep8Co0m5G/VQMfw+GDY0KbdmOMPFIUGbau3qsrgvzYItwEDAOSBGjEatDCoBhE
ooQORd8BhQn2U0Zuh3P3jNFJEh2M0Sz8UJG/ASlQNZ+4lGngH1EVRhECQ8HTMNYqYgbGOxTGmzeu
FRoeTJJuY8PcWB1yCYwbKXpSprNXV0pfQ8hVqBl6fZ99sKxseR8aQf4hq6zvSEE2aF6gxbgx5tW7
SBRO+5auK4sDXmR1EE0rDgNK5qpXpnX9BqIGWtl463jwoYJPajT9LBU2iutAw0M8MN+4a17onBfX
txxe3jTsCQBR9upZtnRErlA5Y3HV1maZnfqzyCtzh4iL6SHB0KOSqGiHGOVVL9DLHEF9E489VRpC
kGIfoO/px77KLa8Zecip2/YHqj8djuxj7t3fvDeXygYAywGiLrHmZsxzWcXZsOBTRqK2y0elebeg
0ehpA2o8KXjVOkT7tM1+EyqmGwnTjT2M6QDbgvcGj8F1OcSO3VgbWz5T17X9uzQA9U8k2DxULSqN
oRamqD12xadJVMbGrK9fHr7QHyOvTk9bzb3e1QDi+rFJD/SHqj1Mi+SgFPOP++t7a/vzyMnujAQ1
r9tAdSly1D16FVGpsjtQUiKcmGznEGpa5IN1ih8CHXmR+4Pe+qh/DrqaHjQbtytsBo0dI/c1s7JP
RVD8XFTz2aqQ2nbSufamcLDfLFG1AaGTf/d681OCVEmvKK7p65YNEOM2QQqVs1chAVlztTxSSyzO
SKUNxwKH8I1NdOtTCjyIYVZDvSCDuLwI55YOR63bqmfmhb230yBFRsn6GwaFu1FKuPHiEKnI7JCi
PJ2GNTpQgYtaAvNVvSLPUZxNQ5wCiqEmdTFz353Bw9dWafvg1NAQUzCKStzePhRqtMWLfWnaXC0y
NAZKNdTByN4uJw1pHn5TBL8OY69mZwyV2COT7OyLIs0Odlk5T0o/VPsuxxRwKZD4RGi12MdAwZ6M
tFTRH+mmh5JM+Xx/4720/dY/DEQR3x1aI/2t1c0bzb0Z44iLvZlAdDWK9HPjVO91mkK7JkDrI8Y1
4hzpsfBsEQT7GfbewW24Agt0yg73f8yto4ccBKbBGsE0XjiXi6RnvRVpy6B5o60NR1pW4aGyqvhE
U9R+H+Vu+IRF7xbi/dbR4y4GVCSbRSDwLwe1+iGy7UFDjzmxyCjMwTlZ+fxWkWo/Qs1itD1HlFWa
XjloKF5uhQW3Th9Ol+iMwK7k/Vutv4N5XJ85nIawLKwzWiTVo6Yq1tEcgXArgRTZzpCTLmSOFtpj
89AZwfSO/9uyz9A79yqjqo5IwllnqzUR+iFr27ibbp1X+Gz8OIr7wOtWC5SnmLtiDoZiTlFo+x4w
+9GkYXFsRedudAZvLQY20YDKGYw7Qv6UP2JjenhWm6UG51VLxW9qf+oeTWlEsodyPILDtzY23PV7
BnEJihQarhgeU0K9HG/k9kc1y9a8KYqCPaYZ1V5tigkb0LxEiU5761qoNrZa+OX+RpdLdnnoGFdG
BqyoS94mf9cf8zQD3aoXNKs9Mevxh9BV0QACNbOxt653NqO4KC9IAiyB4OrO0WulQg5MILzFvf/s
VJa9dw1c1KPM7M54TliIc0X5qRLBL2dyXtkzJ+2Qo79o6PCa0hm6nKOUUR1LmgLYpUYuUavQvQgA
+OesIDgI60TZuOyvLw/Q5rQYZDuU4H4NaR21TLjoHOkeEJLoUNeRuxMLat1ThppbLPLwsLTxK7H0
L5Ok8iiTCQpylMcvJ2kEepPTOdc9tTDHtyFRmweRZYtmdX0CuRpkTdzlbPBqrrZpLwy8UQvQUi4p
wkETpX2Y67k/J6j6vzrOkkNBeuJfruD1i2kkY4y7GhOKKqTCsGgCiI7sgdeXry9mskEoQQntRY+C
xvLl2rUhRFkzm7F7URepWZv+HWFr4cVWRwFsHrYklm4uIs1QVWIBwLyvTsNiBUs3iEL36qRN9m1N
CooxcwgeeFPN6UbcAUVNfi4kIyQxbnVl6kudNobAyWYq+vQ4BuVwiByFkFJD8W0ecwRCEQF4Tgu0
Q0M3RGi5mtEIjBR1iwi/+VNWxxDRw9rNu1L32lHtvcGpHFRZy/xodOq8R0R98jra6jueR5wLCBS8
CtzVXmuaLV70rfNp401PfkeCBRT88nMPPGU2xkGahwN5cnKQv530J2SW1Z3QEGAcwmLr2Fy/Jrps
DsAXJF/hel9NXQm1ruoomnkVnLBDmlj6oTUkOLSKPgapEh/uX+q3JujqzAybOxBe68YVqpbYVSGA
Czspjs+GOgWHPAtwS+2L95gVDSQU8RbJ5tYDJrUiKJWBLrwq/9G3TXH6MeVDMocHpVSqB10HhFIa
ZvOe5gQUQi1SfSzZnY3r9ubiwjTndQEDSwPo8nPWkdGb+I7hxFTp7r7smxktPa3wEM6NDnzM/+T4
SnIudFYaqQAvL8cbuykxR4XVNYI2wcmqF8dYFNFRs9nb9z/kCylh9TyTMBARAIyiIOGs5gY5Sh9F
EXNmWmV6W3UIwatKvMNGBp3xOmpQPQeYNRdnF/+ut3Oluo+N7nxWnUohKsIPjxzHeW+Fo7mLeAKR
D7cUrMYqxLan5ITIe+CrWWl5gxF/VoPQOCGkrH3WlSV6E1ddegQwpCNR6oz4NmEG2WYuvYKWYpEy
z+M5TrArz/WleSNGZ9nPdufg+gYL4P4q3LgvYSlL3DGwasA+qzRtwIApXSa2VjTmqYedbfueKkd5
iHDR2jg5L6zSqwX/r7HWzyi67giJRjpJSGsoj3AWe9Qu04WKpVWfJ+QqPXdpsV4xFPMISlkg5RFm
xwQ1tzNVRLyYa6P3s65q0BpE8KxGFZXfOVgbS3Jjz7MkMIxA1BAyrUHMQaY3aVWRK43sU9zal08N
erNfkLIyuN+X5ZUupDK6oPWJjBLIGkfiUi/3vG1LeUQZwLn9ELzP1bE7tZjUHRuM9I5mPaYb3+Hm
J3/hdVL/I5eUf/5HWKqEhYO8vaJ5LdKYb5M5q7CJcO3D0M7Txhl7uXzXn5x7C26/lF7QxeqJVEz0
wRNZZslxdfmyoOSIOediKB8mAUB1X6ZR/JxOtv3sduqHEaQ1kpJpfDJwkXoXZ3X1rUIXPar130nf
am8blNUzFESh5uyjKsvZJl3UGg8VcNu9gvsZlbGqO7ip2njK5HbjnhQT8dcln+jSBEGFqP1k4T23
6xRMrvZ1Xdlf1G7Sl30dBeIBe4bJ3mtKjvWhjiHX84RT5oObFflCn8noP9ZILuAK0Wf2u5CYHMPG
JYueskzP1B1O3dYPkRkTQF/YGNhiiDKrwaQUhThGto79E6+URLPNYY5Arp12390gS//B+KWnN9GH
lV+bsfsVgQXnqzN24weR6P07u7Dmb7meD8OOa6w5VqIvdd70Tv+ak/VIOxnR9FyYFU5EuKN1f41J
XX/EKUs7jhhJYBGgZeY7LN+q7+4cax86vKrV3bgEB+pBi3ootAnl/s4yummfh1GL+2yPADX1eqjw
pgmwZt+SfPhViEDhxvty4zWlCMAt/ALEu27NEEPYPWLxstTanNLC+lZnPeYmuPd4jpUWu4Hu9MaY
t/a/RN6SD/KAvxjb/7n/Q3kac8GY2IOM54KduzNw+D600qDw9bcrSyNhJ1BwgdlfHjVR14GjDx1F
t56rpKhgpUdFX35bFj7O/aFekLzro0aUDXsVrAJU3NVzpkdq0ffVoHotVluegZzGGxUHuFMVuo9t
afdPXZ4X+0p1apSjQ+3QGNiYmRT+HmYCxH0YZ+OhzozlPC6i8wO9d/37v/DWt0aRDqoVpCtiNnnv
/nHvLOgD6uo8qR6qzLjipA1S6yRbWA91zS7BaupxSOz9/TFvVORARsG34iInrqAlczno2JvArAfs
KQsjpd39f6g7jx3JkbU934qgPQ/ozUIbkukry3SZNhui2gy9D5JBXv3/sI9+aSon0YmjnYCZ1WCK
yWDEF595zULs2eCWilp0NTY/yiKza78xsvzVwpUPu4dSxq9j5sq3eS6j56ktLDwN8qF+1PC0qG78
ukutgjX0A8+jxYV+IgoolzoMpS5Ei2qVGuZLCgetHyVGCLXWSRxKDemehknTvuRU81AmdOwHAgXr
1nscxCCN0uZLv1RJ0/0F0LqE1ongvB/3pnq/yN/y6E7/NTEt76lZEnTmcVSYvrdK77zKJjV/Dsbc
2Tde58rFqTN/RIkEDAld/Itgb7mEoKqU9NgUx9k66fytbwYzkK6aQtOx9P98P+k6oyRg9JAd6F19
/LScDbweyoVP26vmBoMKoNixGjNES+zHPHdSX6841n/eUFeCB93T31BbCB7IeHx8KFrtY1s5gmqj
RffU1OFRLYBNDuAr2xuPutK0XfVwIKOD4nCIIhfRA1x5PS4pLwgkpgjjFawfuVwdzoS9iqGgce3U
fbTxJrQSltI9yUmttko7Z9+cvpY3Pu6VNtPvio6izqTavcxSsn7yusjC0C6pvJYYo+DWg4f0sUmr
2c/UqTphIYmwdYJ3Q2Nl4sbj/4kL4agAF1RZCZAQ8Ng+LvzkZJYuEhq4Rmc7P0s85p4XRIlOPc7G
yFNYxlO+upwmCHu+um4+PDdLw8hKNCxVYk9+g/qpb6U2VUyvzjeC77Wdz/H9DbcBznC5FRfpoViL
TWOolK22a9TsbCK4pysYVmMMfUuU6Vq1DyJu5cBRksFmughqHrLKqjvTU8FNrAmZl+lYty0t8uNl
jz+4yRegj+Q7uCsotEKqVjNDupHxjdttPc8XNw5AnRUwRr8FuMPFJ9GtpoxNRghhvJ7wdMLlCvOw
W0JkVzYemGwGVgBsUbJckYF/vzZwEx+1vpgwwCls7ame8Ydu4nnwccCSWzBfVZirY3eozDQ+DKjd
33jJa4/H24KpJHMdV78cGjMpSgrsbY1wGenKRYtcwkqtnRAGVL41x8JC9m10EEhvX5rEUR7/HG6u
bfu1s0RpBoV3ZQp9fPukQAgJwXU9TKPF9ou2sE+DOmJa5GrlVuBGu1+nArQjpbtxCxQEgM4XwRBR
WmaTnWzqpshDI7U+4ZPQ3FiaKxc6k1OoDWt3m0TqIgDjlL6YdWzoIRLfY4ibtPbYkZ4cjJ6xUm4A
6Z0XXOf/vCLXHroKfABNgkzNaPzjgkisBaPZTth08wZjnPzeGCos0B0j3RfD4pxmcWNweiluvF7S
qAgxJV7rM8285FdkppeMsuGJ3mR4IPeqbKtDGMBwqGvv8MUx1vEilja4cO4WiH3+mHnyBTbje+Fl
k69YTXdj4a+Em1UQnGY04EKkSi/Of1HiNYuPkB4aMu2eFcdGEmFsXvums1ECK/5DrPbvBfiNn7ap
i2kZXzRl8piGl1FURphqVrnJGosaaSCXtPHfuvF1L7H8/36WCamQ00a0v8TPWJy3Ah8rI2R8LE6p
1TAzSUQWTFLLQnwVcFGa8OPO8JUPEdIShyaxb/kCXNtiZGTgNllgoBcXd3waW31fqfyGBe9Nzn2N
NubivFYqBNVOy5Sgyerv//muZh5KOEcOGEjzxRJnWoq/hykJcksi7ittKkhjEGrBdL4OAbVAzRWT
d6s8uRpdiCwrUFRzEUi8OEw1soFdjrdfaORGdGiLvNkglGWf2mhGQhqbET8fayybbRPPs0hk7nYB
SIeMfwVnBbs5TNpMezMZSJMqDh/oz4tybZtz2xP4uPkBoZsfjzrUT9fsy8QIzVkDDeIV5d7BZdaf
6fBvzEx6t076+gcvLzRAa46LpiyX2iU+ia3Qm0u+eq3RsT5AXlkCO8OcMHLrZoe546/UzuUxj8v4
ocnr/hCVBIRmdKtzBfXd96LYJzucDn9ehispJ4xeZpfM2YCfX6acVjMNFUUxcExAi5jaAR/rizkU
jlHdWPBrG5/8blU2BRcDHvzjgsdejyAaWL2wVWLnzjGLnB7v4uyEKcuwFRb+j0Z6C/Nz7aEgeZjV
rNgsNBo/PjQDopzGpjBDxaymzSzj3SK6fLuKJwGjqF+AKL385wsK7s0hlOMVAa/44xOlNhZZ1WUm
eYRTBFNrMu/u29jP+3Tx//yoK5izVe2OaR50c8qUy6oci+HY0rrJoK+lGt/seEz3sOxOsHKHwGsG
AlvppZuEknPXIR8bSJrHd1U1q1vXGsTJzIoFjLbSHNAi6DbVohWAfulNz/UtgY1riQ4JJQh8xGcQ
2Lj8DnEf53m/es8os8NYPH6vBq07Jh0U1wg5mOOAFIav1Ym2ARx3SwL0yoiDIYMOgwy2xqot//Gb
VLWJi1wdm+SS84gJLDF36NXxkxz6Zkd3UT2rZfZiu3I+/PkLXTtd8MsNtiCDFYaGHx+cTDS7rKjg
wQkOr53qxidHKlNI4SD+Xx6FjCaaIvBdkdb5+CizNrCyadnpmOZ0AXZCpV8gd7dx2/IWJ/T37PEy
lNFOZOfRCVqJKx+fhTkPbAdJXxHPy/5ea4YBcHq/bDxF+44ndHuWiZcdW9n+YKKmk8FgHmKtkv7F
ooMrHDZqjYyt1/d5oFcGHALirlZ0qm9TzoMPKqYTKjng3+0SIbskmgJFac3Nn7/NtdCA1hL1JmwA
9LguXgJHYoTSstFc5+5ym3Ql8NnKbI+tgwXbEPcjaUGn3Tqy6117sXSAVFeQFB3CFTH3cekMZR7y
qp9YunZITzmRyy8jMCPSqRFxZaAaGoX5NpR2vKtrUZzGur7Fwb6yKQlOyIOtfD+0bi56ebib61Hu
sFMaZeoBJJXNQ+M6X1NZpjfIi9cSLiSJENVSGYStY76Pb0tn15Owk81Qi0ewt4IhfWPJv/Jqcrd2
jtiVM0jM28qZyttWlECiYnPjXFxrdFDa00wh1V61fS6+s2WC/lYjvjNkjvwAEMcInAj779HCqp3d
5waJ06Zb28yVu1rQvi9TywPt50XHMsUh7c+77vrPWfccipfAhi4vXDyiEyXNqZnxt2kCQziwO7Ra
8SddWGFFHuBb44iLKhnbZqLnesC9DUtblKGDmbv1xhe6kgWBMVC5kLlD+D0Xl3KqLZEiUKsL88wd
TotGgFrmWjlbythtMrxn//z217YeIJR1FAU1AALDx/1QYwyHOlXJdczk1Hd1JT+g70FJSQ/gxkJf
fRRjtnXahq/QZZ7dx85cTXpnhp0aEUSshNBrocUsW+XWFlt/9eWZXimC//2odZH/1nuupgLXm5oD
la22UCpqwBu9n25xoK+VimgZrPoyK+gFiYiPj3HwfOvdiVRtrmbxbtMICkD85H4PJPDQjzlRUtOq
g4r69M41ZtyeFVrNKeTpTY9r+84d8uxWOFur8H+8OvsGESuiGkP1j78pkV3fyvWCQ13PBvgLcjAx
GloGetdudbvsfqTRvNolV8t5goZzSDosT7NJ3FI8ubaR6edDxiDMcLwufog1w/fq6vVYZQ3SPmWb
namoC9+uQInUGN7dSufXQP2PN6dsh5hNb868lL9sDCuyWgm5qFEfTaOYfKuS32JlQmd8zlzmDuVS
YKOHbWsaZ+156lYLVtnnb0k3JTeO1dWXh5mzMuPXccRFRG/S2iqWumcDLgMOb5G9oJHVtmHbO/UW
d11Msv98jq/cnYyBeNJKIFgr6Y+fvcmEVYi2pYjtEtWvMCn1+2bJA6Wuv9IdzEJUTNobz7x2oH8D
sFGB5EhfEgeUeaybvh6NUDXi+FgW1RRCLO0CJ21v3dK/76XLjwvNiQjNaaUVehEWHXOJJ0XrABnS
Bd6osI4YCfdyQ/zq/LGK+xA7ncT3chy+a2xWgmIotQAIvLLtFLXFhRMKvZ5rztESTXOoqra8c00I
kC7joW3eVkrIUL7wR1Ov9lOCcyGe6EYwm0W9a60yCSppuNtEcdqHAirlNkkrHayKc6vJdiUxRpFo
ZV+vU9J/1GSL6VbZYC4GgMcyDXVazaGeJPaupcEUNoWgzZwn86Eblls6Fde2LLk4VFSXIQTx+eMO
grbkuZ2ZmABLsd0ZMEp8jG2l9gc9i6hO1FsmK1efRzMbjWR8nvGN+fi8HO/4VDdb4kPvzIGeStvX
6xh8ZxNpfp0a9v7PJ+Taypp/e97FkTQadbES4NTQjwbM18fO2HRKcgcYRxx6E9WuoTMSpnFzd0Ow
Yq1lLrcuzYVV4hNZNMBVH180sTLGZCoADPDB+V+uVbnHbCajdZd5emVcm59LdhOKlE68nTLvFqbr
2qR4FaA3QfusmOhLXLLSdUqZUzlglzp4vhrV6deINPxYF548oJE+BaLXxb6UZrSdTKHvMTtu39MZ
2JlTdXfegJlrOvVOME1dcT+mN70trv5CpqKMUhya/izTxxXKNDzzTNQXaXmAIrTH6qeB6uOGFAKT
qRUA3zjuhA12VoJJk/rWFcweIFerd71uoyI3O9l5ahvjXo3tfjOSaD//ee9cG8GsBkcsHxcMMMCL
y0zrFQxreSrDFSWtfLkU5qYu9Z/pYszbqcMRF/CH+7mIc3uLCfTkIz5ePKhRcksf7dpmgvCJKaOD
siiA+o9LZeVCE9KCGWZqlO0CqGBQKjnmsksUH+3BtnfDaH5dyCC36SyZHv55Ia6F/L8/fj3Uf0us
ysTq5tgDRCdlb75GdCkgttA+88ktX//8qN9gw8tzszqsrLEBmaNLEkU6ZnhhJDXArDzWw0mfy82A
oEyIjk59GGCvfIpdhJywI67Ic7J5F6tVcmhcbj1ZRdYnqpmfpY7AD+XkEaymFVqadL6QFwLXrRTr
nhHQ/K4UNpD5zMZy1jR6X59ycZcMi/ZVrQpto1V9QRLpkExYeb2T3ghqR4+ru4jp6BaxBHfbVqVx
h7GjerQGvd0OhT5sULqdgj8vx+/x2uVyoO5Oz5izinLCxZdnLcxKG8BKclkNT0kC2RfingMEOI4C
RAGMu7EZnCPWIO05G5dm6yZ4ZS+psIPUMJeH2snGDeOl2jdaxwmHZlje2slGiXpoqp2x+sr7aTb/
WnIgtdbo3BqsXNs6kECwNF0dPv+BqqcXNWl6iUczakRpOJdJtwNvne8YeXQ3sq81XvxjqZgdQ8pe
1WMvkdoWKlyonzNFm8s83zLjSVGbGcr7hk6+78ihCmf4ujfMDK6+HxECYxZe8J9mgqCMNHNgSmM5
xbA1Rqt8mybnXQMudqNEvPYkYBfrN0Xq/R81vIZ8fKQqPKnrJhRKbfMYeaP+mDvGrZzg6pOYczMJ
BWwGcOvjcYfs0sLTJTBPomgOelmh8jpq0UZ3sCv/8/6++ijEZJlM0Kkltn181NLSrgNIxzcza+B3
dltsnZ4UKE3c9kalcGV7wNFhxgobYjVnubhuytmiyxkxBun6WBxEbMQ7S6u7AIgq3Oucgeqs3Bx1
XXm/1QOGNg+HH9rOxVJ6Zh+7VePpoT253qaJzQI0liV9Ew+2G0t5rRvIcGcVb+MfZF4vJrU9IiNe
NDNJGb2u2s02oMoU7MhGTVT7rKQGMmTwwbeK0k3fsqRq0WZdtQpwIQ+hqvQ7LBdpAnsxcEakQkJu
bWu7tIp754yx+qnWMx1otFH/anRBd6KIqh1zo3iX9s23P2+Ka5kBeBhGc4w/0Xu8vO60Rk//jbSA
dVTvsVId/Ubp47uu6OLjGDVkxwMCWU5fZNs2n2fkotX8zizKOkDvtQzVKRNhV07GuR8r21c8u377
80+80mrAPoJONuh1xKovVaPpZGkr0RZY+QyE2nRkd8wSNfrPj/zfnvKPg+iOaTapNacDzTHlmCRF
FpjoC+zzRLlFLrmSYbBvVj8WlCzYsRepTjHRbRPU80AeLPjfDkLFfTs0YIAcb5PaevREPpt98iqj
OYDHLW8czivnhG4Kc2fADyvO4GLv4srOvp4RQZBdl/K6aXZcTPFDmbp+9+cvd/VJpOVoRjFvQ1Pq
Y8TRhAGGZEXxJHVcP9eGM+26IaFxbhjTv9Om/0gt7P83HTDGV39bz/BdvP+PX5VIxXz/Xv76X//z
5T1L87QX79XfNb9+/0//1vhyrH/9Rkit8QfaFP2B/9b4sp1/MeYFGkrPEeQS/aH/o/Flav9iQqeC
7yNKgtddGyf/W+PLsP8FaRONL1Tx0FjmL/4nGl8fq0GUZxhAMvvkAkUQY3V1/PjxTStlZLIY3s50
ZRXGEXgK0ffT54jNcnYGRb8TWas94Rh3yzxj1dXhj//f/ISH0/xmvg3EDfDxP0WO4eKpzpJJbadP
To5CVN+88s7OcJIOVKNtpC5Ajziac2hHtmA+1kSn2a6qjVzm4kffudWKMDaeBneZdq70nDfkw+Jn
1XP7wS+rycD7ykpc8Ipp/JTUng49xRifELooK3+wrA5Yn6DUB88ux0fNlfb3KEJDMSvwKQ5iGd2R
RZf+EBEyNb33I5K177YpxV6W9N9JuNx3iTb+4isCyOp2bIlCHcoSgDRkOWVHL8p8Rc4yR+NAguru
LWS+ezN9HkVknCS0tL9QMS3Wy7fUut08wV6jQzmUT6aoQV04XnHXTFF81pQO918x2pVf5nrzYGTS
Fn4xNO0PcJDNc16TUoSD1iY/6rzyvrRZXG2cYhah22teHJgithr8M8wh3kg013/TxpxXZRr7LyYo
s2ybF0vTByZqhKUfwxEKFulkeTBlZfk2d2kXdLPuSb90IGY4c+me3VpWB6ePss1IobiHQ52EFDEi
aLpZQSUkzx5nl1ohGuJ0W6pq9hdYLGVTDQlmZFHWGb4Z68OdNTj6WReGEtLJlWfNi5qXwkmV7bSo
QOOjPH9EdSQNcy6uLchQI/OnSX4VVgr5YJZj+VPmsvhC2aedZnUwz+MYj9s5M9o3k9bXFqZi/CrQ
vwybdAEeNqNh4IOqoS6kH5P7ede0Pz17sh4isxPAueIxaJS4Sf2FeBgWCj4FAD27owK6+74ZsKmb
i0iGLpId27RJ+3fhemEzdPee2m2gdy1BBTeY+Y3sD2i9tk+i0Y2HSmtlWMbochZN/BNEpXIsnDoP
2kWLt0mlilOlQOxIYAEdMiquNyBQvW/VhtjVqcYgslDLb7kpnCe6RPNfZWqkJE75nAL4TKol6FP4
CnlqirDR5vFuYeA9HKtanb9CuGCWvmAb7qfCy8GFWmLZGKjebMsqbg79Mh/oN/wQxhjdoRZXhxyM
7y3n2EcqIAsMo3ECc0wYhCrzo2Ur7i/DFWdEyAKheTUlkty2Fm5lVh+3D/GYbxrwcX7UDtnj5Gqw
q2RlnVpJERnb3Q4u+lHE2qdm7Wek5YL9t3kYoBM26MrcZV5fbitAVkus0MREZEab2/HzpGvk9vqP
roCTZ6jxL0V7bhvlfkG6pET0yQci9SSL9I2a9qWzu2OUGi9KnDxDvvqkJ+0+GyzfM8rQzaadPaRn
w879KJIAZzO8wUrBYcorZ2PE3UtVde90Lt46kNW+w9kHQ27hsqBhT/g6e1TP+fg9McyXJNe/zcks
zrZi1w9K50UBGYPx2OvZz5myFAslKe8bodzBRj+OSuNrvbY3p8Rful9YHGZ+YSpHGFc2XbgY0bq+
Qyupf1G9akOACoyoYhMOLU2Fxr0TaRFRvXUv5lzc1Z7pw8HcJFPvx4u1V9sJzwTNZ1GTNOgSYQDZ
NH5Q0meB0tjijDFJcijqMt9XbvVi5rB+OoRs9iLJ2h9GoqAMWCJwIzUrzPP5QRP1FyVL3F+KZyh7
u7OO2TS9TFZqblRL1M+aNW70qog/67LN/H70AlAgSCclxxHOkJl9nmA37Gxt2NQ2LD4ILn6Rq8HS
fLPGyvBnIw7iPPtV6e2nDK/VQHhEe2Hfz1PRbcDFlL5VvkJ6fUnc+yRNXjJSFAJf9TPK+fsUYq3f
6NFZOINvCk0JsmH65JSWX9klaOAh0JCSDFwrPRbQlHEs/rbU6oOU6hndM392xzvqOOU82tO4mdPm
iY9LmuXuk9Fotqp0UJ9M+k8CfHmmOonfUzLoK6hUEcjfRctBMdNz26GMxAScCxQAvicTf2iXe51I
NWX1k47wha/UTuzrWBE4dvoFosIXvWnOpse3SjvjcyYYwHjV05CUD3mnPWkD3rmqmx07W4C8U7y7
TOmToIzG2keJlh0oU5Ts04fMUB441M8YxlLO8NdihCWC1AO5xbCnxlzB5y4PQKOWGyBjD6MLeyxt
modpHO8aZfiKEOR95FoBDYh3YaTBNOPsGCWeg+hTeoKwovgttvbM+s401wTb1f4UD8MJtf77asFx
MVPeLKO60ybFzxJz8ZNyfMq5LGytLkLVgVOUCNWPa+MwxdPIjI12K2W65hR+gQ54JeVeWK86bLSg
UJwuSOWAm1PXSj+LvWgvtO5OltZZNna2M5tfnK8EfaDUCBZDOqdIDFVgxVm+QTJRu9Piog2yWaWv
XMkXej2MjNV+Fn6tq9VjVQv5sri2cqxs81NhLdDRSvhcouJpS2bMoVcWMZt+YvcoJdA+S+UadNis
sXD32aJCJKvpikkSjWOqVvNulInm98O8EcZ7g4U4lToG85an2IHnzU7QplF+Sl3l7MSzwsaB2tKn
WbUd8zZ+puqMO9S95fI+OsOnqC7fNGE/LEZpvEmnkO7dHLmvLvyK3C224+T4jDjxgGSlCmuDvfIW
Px6UsTJ5do070b65TZ4yreEz9Ur6CNWUM40zdz3fm3ERTpX25ijOK13lYBkxAPXM7KteIqgfRQlc
XByIaQRV5YMo6sSfjP6bY3ePi4wSv5obAC/2MV64kRA/dTTxhkSZx0bM3ocOWLbQ3a3AtbjVEkpP
CiTa4xTRncWEzWnMn2PlvNYzkm+NBVC6b4rvTlkEngDDmpaQJnohD4vSxWyolnQrLp6HWD80ir2v
2vSxz5vnJEteiz49RYoJFTiBRFk9Sscq7qvueVD7fSGzUJYeCYsEU1S9zC2TLA2bH3aKt0um5Jhb
Scs91h7RAdX9OrJIbyEEDqxZVB/0Tt3mk0hYG/WLTGSYp/VxzsVfWdScPdEeu1VKqfO+yiz91CgK
r+VutMyydlEsPhk1HNIEIB0juPQb2KPer83R9G3FOTLkP2lD4/flRKwS7PxZKVHiU9U9nEs76BYt
aNQkXKQMY9o7Xl1C0nSqu15GHYq00RI0bFTfhBItk3bTZu0dQIjJH4lgdusxP86mxW+V7lE3q++d
KvhaZpWi5Q4rEitY229maWyEfI47bFr1CSXwRrW37tCcckUN0sHW32LLATA/pJ+yUYzIc03NHso2
v5rB4QjNmzbwuB9VHcHUtDW3JjJP/oBiRjBiA7vDIuRVWm0V2kW3HQZtA6hso+HntXPrqAwyXet9
xY0NX+01fZ8ighjo5N4bgCZfhNbskqI4KkX1ZCakZBMRxR+E881DdMRHlAekLVPyuMGYViG9CEc7
bbc0xljkNP6OjY3lg5UufACTG69t1QCq91s/FE8IO51hVUxh7bQoa0c2a99Gv2RjwVOZn2psO/2m
c5RdoWTbatZZYElMRDqd2IRU3pcSPOhxMkjA2VsnzZr7t5LUbR/H7iFKUxUedrdVG3clwNfBsCR/
aV6WBHHVveXK8Ng4+hvgrn0cYawcd0QOPQ/EuintvDy1MM79zHMeZMEsnvn/YVZE6+uWelYQC90a
ZfMNrzsVtIbqIdiDx0aNbaqfFUiR1qU5BHHtxuzk7mkR6Vsmkj1dxHOc1oFlt0EqSoKu87mNGPZ6
5WjscM7Lw6JW9xA9X51FTQOjkZu8ZKNqs3izi/lsYiPV2su+cMbPdrwEZWk9QoTcp618naTLha7s
amH9nO1THPcZBHWQE+O0nJZRnlJD/dX27giSMF1zs5Meia9GT5rjLeVpoZ0QgAPJGU2Me6O3+vdm
iDZOx28YWx0npG7+hq7T5E/Z8s5vfXen+IvZq/dtygBfq80SioES+UU1fnfL4smYk7uut2SoEDLD
zLaa3JdWLFD1QLs3dpCwU+CORW58EKZ2l6qgALJ215fgS3u1Csw2foFanOwaK5V+PuX+CvX0J3M+
ZzEonMbTNrHBxZ6nQ2CXBFfQmb3xCUejY+fYoWany3bIUHfZ2DlhR+1sAn32YuRiYM6ehYtl/IVb
nK+V410mk42tzy+Kas+b1hE7o07fOqP7VOQteT0hdxB5CAoXkjPioCsTfDdkdfJSGAxxEGe0aGVD
x6v3k8e59vNkoGAs3S+eU/YHLRnyXeGKaVuPuneorNF+akm7N510YJlGtSYP6hwBvEmccqunabwT
/WL8aoSlf3ZRhcRWZXKWfVXHewdwLTGECVYmpeZrUo0est7MW7IYZAJ9iWrlMTG96Ad8JOOLao2p
WNOMqvCbJkofqai0GHBASxWLw2ccFBX0mKDEH+TFHkvKubGgsvSkZvzKqTSIGalW+GQN3V+TPaz1
RDKtEs2JdqhNpd1MTaNBdGo75UF2Y/GzRmgGzGGq7BVaZpt8zKbDJJZh3y5CuXcG22QcWeW9LyOJ
sieNl23kSNLGuoVeneruGFi5jZJjqU01ktuqu8UU0NnOjtv+tIj1d7WaVRatUT16tbt2/KEv0Xx0
Rd58QYPFDqdi8XJfLWZ5ZLYzojTlOHXgIAuy19Epfs5E7W5TTzH2gxonP3W5iDlInS5XfEOZSncP
TQ1+eey1boDnrfxL0LR8KNFd8HUnOko5T5vaq8rdmFoLF6gHTsodZ5LyXqjkZ4MpH8ksBi/o6sS8
j5UlpYaRvXWUeUrgssmTRW5Dy9FsFDXo1L5NraK909ADxJmWv5bKc56BO4mN3ueQLFoZ3wvDOBRJ
/uauwrCtSNWd7PtGCVq31jdGndRnxZvkrmsHl2KrHndZD3Jg0BRvP2HrzP6tbeVZxJnjBVEL0Auc
njP7ceUhK9AMerKLHKN7Temp/5qWcfyW2dI4dFY5bjuwlYFltsp5GUrlrEYDt2I0iWPiafU29hCc
8Kj3d3JMkveC4N5SiM2kbstYIGPqOvlj3jvZQaut/sRwXm5n8CqHDkcif9QauZ/cKEJexKo/t3E5
vdu9+NwDsxc1GF7Kql2FitHsD7GdfleNjBDb9F6SUzgNaYnmQASsMe/s2ZcjtoTSHLIfZlJnJ7M2
J3iVBvkjAmAgmxB/8jMjix5tdUCxRB2a49iP7bk1beYI1P78bPmS2ZW96zTRbp3Y7YLetu5bg7IO
WqY/lbq8F9Vgc8KVydmjHiVOtT3V26Xvl++KqRQh/He8T0dN7rhsiqd2jKOvGUaBBzsm2edf/VMf
aeW5HcaZ0jlzklePSLLv5tTLGJC3GfhlO5l9c+4dyjDHupc5msW+EZnlFvhaFTLUToNah8pVA0n5
Rf87+0o14f5Eo2HeztEU3dWN2fptnMyf81mPX6LJkajaWs6DKSYXmRA13TSG6DfmmM/BgkGIQpDQ
sHakujyib5g+qE5OAJdWv+06mX02kQZ9zHW1fHBiCztSM1MfTObMT3k/jdDMluUbkFQicTJYTwkK
U+B+tPlkjt7w4NXz8o2rwiRJdisbFQxz2ExJLiqu0yI9NyM8Sd9e6uoncHqySdLXu8Zrq0fE1MwA
JWj9tdXI6hJdNCcAL/OLChWm5Lvi/Bp4VawE46I0AXAsfbukUR/Uaj+eKFxwrHQa+8FDuj/UC/Ts
S8tMQLKo+ktTJcU+AU6zbVWr39jSy/bD7CJPlbVDHQhVa94VznXIrapuekjXYezwpwV2wkExIkOJ
YGL5eXaj5VRqtYEkmhKdHF08ILf7bLdOuvMiRBNBXVbAhWjooJhiPi8OuHDdSuiVwiOmSK5jHhEv
4gu+goPvjV566upKrE445lGLBhcZ7MylhHTJxehaztpLpKheSyIttb02ucOjAl3iLZaddRfpDnK4
2PVoe+B8bgg8zLWxK6gdHOMsWiiM5eXXSlZ9ux3j+KtRpiW5v1Yqd2jdzAVSoHVS7VLO77OLrNxG
naBciKmsdFRPNKzY8iGeJPlOJV7Krs5f06joTZ8hSPHQWjMk5ihdy0KDAznJls6A1rRPKGu4dBb4
7/6czy6yxEl3cibL+jQusvlW0AF807X2oGcuxZ5i+QYfcc89qfplkZ8tD2lUZm7IEKVgZcPeTuwH
0+oHxEVQJHCVGkwQSN1+X7Y2AgqOtrWHiIrQq93uUORldTZbOdElIGex9BS7mBHarLIfbeUAg2tN
/9XoUUuaaJuPS7VzZjdjtwv1ZTS6X7ndw+sTTfojYQy/q8sJpW4noy+afwesZGzsZdX7kUCm5MIu
2wyS2uTYuP9F3XnsyJFt5/pVLjSPg/DmQtIgbPrK8iQnAbJIhvc+nv5+ySP0YadYlZBmd9JAN9C1
M9zea/3rN4mw03GSEx12yTjnd1olTQG4bu03eTK/GFaRkPkTsX2DlbR8DpNkHgd1oBdNminBqkW3
hC9mHlVfuzTOv4USMKiXhnm7Ga0IL6Yl6UN6xMlKNnGWW095Iax+Pxtdci7FGS6xakTkwrZGw944
LrjX2/lUhlvVKtjPxKiraQaSaPDonRWe+DwFk7Bo5ziVzScD2JLjRxmGQ0nCoD8ZFJxI2K284XRu
0007RtYLJDHD63NF8oleMHXbGpqZ3aWux92qYXlLrxXjjtQNVSh7BKTL+2k128085LODfdUUyJ2i
fgn7TP6sCiMOSoVU7tQVPT3aNYapl9Ok+B5JQ7edSym8m+pUfREobO40qPhwQPj7JHYm5rarUk4E
CXOk564Bd/YttFtPdS7pwRSTmuUUa6o7+eX9ylMJUUkkBFKJIrhsIFIRqaW1j02ejx4DIjG1cWdY
7tq1Fo5Jqc9v5HnL4F1r9ZjMdWW6+RzJJ6go0zlaCohWk4EYBeucyqnzvEUqZQmlZSvQH58aAvK2
opgPz/LSC1tMRozONoFhP5np8D0aF1xeh4pwOWdJvXpy9YMgyI6UEiE/lucwiuqNEImoY6qVNkQi
964ZNhGCzIzCW8C5mJf9lOm1sVdnMS9BZ5L20LSSvA9RKfFEiYBi5kzrITYzcpUU5Ijt7jtMGqDs
SlKOija3T13d1M9VJAI5xcK07tYeGM8xhATTWdwLPHMoDIl8Gcg5kxEagHPxKPvlVK1BK0+UASp1
WUlsqEsCZozNn5Q90wyG+1Efqz2NaevLZV8/Et8g7WbslyUAEUW7B3ardkqtLM6YqfO+tToaoV69
9IFxuThSV/BWKGCacd0Yj1EVRvQKQjI81ZWiv6bYUgYCLobPLa4PcaCAFH8N11gQjtWkGcVRiwtj
daYy/USUbenFVoO9Ss4Ay1bxM7oUIWZjj22XaR55tnKgAJDPL8PQ6Hd0JFJ5XJD/KG5I2mvmrSg8
/WJqq+YOcWp1Z4qQmGwlKzOqQKFqP3eVlr41jZlfmOPxxUut61/kVDDvB7wW7LyrcdRO6/JnIXe1
T7kyPE9FzaeQW+rnsRuS0TayKn/sYr3azEphYKUuAdwytReOpRzld10+DKdQrYRtp6WDkydqfFdp
jXJohi62WxEBSpaL9R2gFC9Ub8lfEzNFlpn3C4UgMsfew4N6fAZF6zK7T6LOi8pMcYh/uURTWoUf
CUO8TdiM9hl10TOvxfeu1CkeAKOCMLX6B6G3+qe1G8FqZlWo7wt2mNiVVoU3IC/i8t60mFKIAJ2u
VFJfj1U7eswMyu8MHZpgKpdiZsQiLR5pC3wyXTNYoq22U3HIS0D+0Bju2wGwTML3+KmPa9FTS0ve
MVTsFrsnxdkzOh55nA2Gzx7XBiq+/G6iLpgk4VwXfcOWTs49OakaTOkbb9ABmaqmb994rgodXN3/
MDDBc/teEM+6Na+nXjRkX4rR1xqLPhzLSaTXUo2uB1XJNeq5pqLgmtpziG/jORXXJyuxnlqkZw+F
UReeJug9bmC1CA1h5lvyGdavz/klp5MeZJoGGwPYlvp7Us3WlkdT2JLskW2ETgpdqTLrh9ZswRpa
o3VzMyq/FInZfWFvmQ6qvqxHMWUWiX1lc0hKdX2OZM6t3tDrL1ncyhxrou5MjAy/5ahunsqw+45X
NaAu6je/BoE5yCojN1tscD5weBKrM4zFuJfUsLgb01n5ugzRZlXMeSe3/NY8w07Rjsau2QJgz2e9
NNUeG2IAQ/ydkyynH0+LQ0hDtupzfk41kY1HLep9IRr1xCyh7DnnhfpNKPXxmc0HbISONqATowKT
1/0iIR6Hil+CFirfs3zJkVQVcswwJVPawmkJTN0oHEG+viZpZpdVXr0IrSr90JFbnRF59j7KkcWn
G56O7bqOXrqErd0XXbmbW3mfG2nLa6K/4kNpbARlVPwFOfk5gXtLdZyoYdAogtA70KCK00AMG4xu
4ZQnjf4W6eLXzIzjF6sCJoM8yaRD7AOtAPWjLdMPdWYZRz641yobutI2o0V1KgGaqa3zsIHKF+Cj
lTLNrLGSThrzJULJ5kbZajgzjgHGOGDPCYuLeJHjhHEN4wLhYexaZT9mwHd0y5MdQ8i1xUG6q8ke
eC0J3PJnU45sw+SyDWasF3Ilt5o0SqOd9MdZjrb45wNtWspK47o6pCO5slE8R2H73KBY36bqIm6p
LXaLMn8Rxv7y2/NeuI9S8y5P69OUlh4Q70GpxC9hWe7NRrRnOd/OkvWQzuV9OrXHNV0LboWSb0wr
vI+G1niRlDV3MK0KncgUZlto9W1Krarb4jSLr1YBGjoIKuhQ/zDpTY12ThBROsxPNCSgAKgW9Imq
m/D04m0Fnd6t6aJkNnTpcbLT0VC/JfMEqVqNLAObqaQKOlUrcrtKx7L2gc6W3SworQvxu36d2PqC
NdZqZyXK4NVKst6JyJByGNldkKl6erikeBZONmgMTYlbBvvuMgWXyyV96hbTmkDuw/RA0FQJFjIV
274iDFMyzeILM3H67rxr/UbRmBkNOgP7WT2J9J9Bny/1xqK3G+xSkX+m9cxFiBWhu9VK6TgpArtk
F+f3GUfdibYVbLi1ljKQcAY+jeyFwWwUOw6s8TUdIBZ2TO7dNetB/unet/Ichy9io1PgTpj62L2q
0lhkIiiNLQ98YriMTb7UlRxSwtjV91GFa/kGP7bIxjQ/4yZVzOKmQgpSM129GVbeQL4nW7MjRVMP
Gi32F4ciZXX6cc32i9ItBzpK1asXQFTyY+bcFuJp+GQxbvyeVTFw2tJE/Rcc/aqHPFRmRkzS4Chr
sexBjkvR1bRK2yJmSjQ+i7g8ioIgNU6vdQeO6uk5F7r20MGq+aoLA1ZoNKv09JrUd9+bmsCBOdXj
16Qqu/28GBXz4SXRthaz6aAU1VGxO5gcEUEGtULlJUYJG8VAOgsBKpy3a5LjhC1SbADCLJP0CFQ3
Pl9SO1aa70JXvE61ysMyS0LlRXgthrsmUgQMI7AzKHzG/mVKPbVqj7k5pjtzNdQj5P4MjkAmbIUl
GxhCzdIDo8YGyKFcA0rRcB/rsqADVkbFLhSTOndGpHTHPKQlSwrs1j3Cy8wXhFV0RMwwK76YMq5e
8lXPfPwWo83YNOW9NEuSZiN1ozNYLelInahuwbkRDilRRWC2VYnUZTEZrZZf5JPuAfZWnjpdyJq5
JeOCATNuJ9bGU56b4FloGNNTS++KdQmK1VCQGFvRASdLr3LAipj0Iuz9icNocl5zItoc+g3lThn4
AJ1REQbeRz3fG6WUMF7qm7u0ZgdkRjf6iZALrp4lssOJzfUxh4QtwOUlkzrej2HJ4DmOGgGVxLQ8
lbhEPuthGG1IdqhsrE56f9W18CRKYb0J4/tYrr4oZfKqNTrIhRmbNvLc8bGQ1mojUrJ+IlRDPudy
1rvUXuOXLhbkoM9S4VCX3Zg7mVjpTl1b+Xnt4+Rx6Yb6fjTXb3ICyOeBDtYAVJkmqrYoLTlGVBja
wtmZtIwSaU2zPZkY+rlR8So0kqIxnAj2/duUaJi9LjhpV/DzGEqwiQmNKPyUeIiOqKXxS6HPi89+
oGyjVhUd3DhQ6eBbGDNOlfSj1VUxlAVr3NVDQctSt9K3WggNlwmwdhCZMewqXG9PS9GYW0aLkR8Z
5bc4rB/zUKwKu6ZPBI1ljSbTUhC+ihswKBr7lxk7amsWXitZP7tsXZ9SOZadwUx+KHXT7QUjzz3a
9OVoFkl6B8psPjFqFx9icxjuF6ZAxyTPgEuxKGcWwiTNjsXMelTQkKn2YKTW13xFo9Y0iUiX1xf6
/SyXAFPr2raOLKc0lIa5lJt4QrKoLab2g/cfhkjdqy8dXsybYVVi8CjB8ulDN1aakL+lQUK3zUo3
/BHnYV+xSoZxmAOEdhMzPtL6i6GLCfv+VFp96AKs6/fieJl50tCtgUHEn5NkOMZjPqXhUShhwBTZ
uRRpW5Au6VyUZnUe0ng4TUteHdMpViY+RkgBF8fbbZIXTCQQbDjYuXY/CVuMXwdBW1AjZmvKaGQS
TK/Ki+cVeOwVyA58ranUQ0QraZdr3XjVBJ0oj4raYThqHBIl7+9wlR39Gptex+y14S1s1NptE3O0
VzkrDyOhC9vcyplgyqS79ZbRP2BeUZ6UJU3wMekT9OylNGL4wfmpiLiYuTKV3ATn3DYb616J1cVN
cCF6qOqMkBC8U52pNpsXA4tMuAxQifuzHk6zPcBuEOtadGq4UF41GCpCQ320wN0u3k/UJ+G+XFXU
FYuIEW2vGMk+xzVsr4/94g5KkkJ9uLTKUc9fVdR51zZd+QoACaUmSpncVXwpgDl3klEnAR0tiYyr
0t8t2pQ68yIWnyW6uyCq1uZT2MXmq54I+ne1aC8FRaWiWU9nx5wRe5WxlD+3dfU8dQUwilLemUvX
7MRiNE6DuILqRI16lFVc1QYUyfulq4SAET5q+3yszswIuFZJmaXBNaAFbAGfwxcjFecgy/BadynD
BI7npr4bVrbHVlKAX7WpHO66xrC+xlFsbCSl6SNbATtSaMLSR6XledmMxvQj849pY/VSMfCSt9NB
juQZg2D2jtYmkEr5jkJgQGW0HK2xgF3dqpEBeQK0ppYvE3chW7TdMFJn9h36K8ao9WDrDMieJAma
gSqU3ii04bcMg0r2VjGZv8OcLs8DDbzpSrmIMzFO542H94oNofJHX1CGxOvyNOL4gM3EuGMdZZ8B
x3lh3MsQUfSq+dJBewlCISK9DX+T+AELFceibfYkBs3HuQQfhG9ead+1hEQO4I10PbWKlJ5G+GIe
/lONpzQt3ksGYuSI+ofZuqrCkcwilTm/YEqTwwcj3ArEuZIPXTingPIo7y96EeQc10kJ1ZjLxtKs
FnKAuIOmCVFoCY38U76M6rOhd1OxCU1Bvm+bsNmFGs2Cp6SigPFoVxUbQUwsgpTqnk29Y0LrlAzW
d1IsKUjymPpEJBltxj5iKkYh9bSQZeaKMGgT/zeO8fmfHNn/Uw7FuUrKvvuPf7v2r0BIrlFvIysn
uRaDpGt2el+IxHIOQ7IZwjhyyEkrK7zTZXZMjCIsH2pO66kQLDws2uWDaQ5xZA8tfMQbeVdXtP/r
33Et50gSKZorcdIDLZ4VTBjj3kuULv0nRf1/xBs/Jm9t1VU/+3//W1j0f/772/x/3yqiuJMo7v/z
/zt2+cWf//1U6aevyXTFLL/8D/9klkuy/A88q8RfhikXKjjM/f9Kj5a0f+DGAD9cwb0UozP+n/9K
j5b1f8DCtXj5L2oNEx/Dv5jlMsHSsNB/CU1QGV346L/ubvSj+q9Xsrv697+9ohfdwD/f3O33//g3
AS8xNkSVV+rvlPIxkkgDmUXpQNjT3Xwwz8UGURaDmH3/LNz4DriOP61x7dqkRq04x9D2Dvr9cIpf
7MkXPv92n29/YX/9/GvrKsPKEkFY+dPKwXgID+Nrdah88Vv0U72hh8aE451ff7mq39SjE/Bhv8qd
eGjjMTv3xgIhIgJTSIe29XoDhqVbWO28yydhs8hdtx2WJNxMnTj7qCqhd6WNGhTDbNjCxCma5RfY
QesMtwkzxPKdYkL9KLQN6mqd2vxiKo5dpo+RnelNqty5q5zWiEillglCit+RGE8uyhDD0+vQZJ/o
GliTYJ4SO8arSfiQL/dm9CaJffVzsjLdMWpNhaU1FK6QcF5x/hSutTBeWNISwiqagjbQwUhLqM00
gA/AAQRCj7V38ZKFzDzEEFEzE589odkiX7S8aC5yorfFt96E9QyvcEgf5aTRICxZJhwmnNhHJhh2
30z9d7EaOI1AhYIiJeCGoJQKyrup7Lu2rQO56ksPf4vsFHY0D5VR0NVn8tdsnjiqe4JhgSek44iF
4hNDP9UTomTa51ZbH9BvoZEktcKJls5iCZA3DMTNNwMzbFdTyewqxgaD/ViItploMNJStGYvX5yg
5HBaIBmHkVOkzA8qhUM6DyVlCxf9c0GS+jHFGhff+aIJbryrF5XGHz4140osmBKrF7ZzIx0M6SCo
x8TYt+vmMhWZaQgFY6/r91OyNa1tBOHt4zX/Lhz51+dxJYuywhItspArh0KZJtCPkWifJUuddqgj
W5cbmanBPHpCLHXe/27FK601/HtjGLBuP3CBG90VJ1sJZDieNy5IvuxLf7qJF5XKb1+jsRhRs1w+
+BbEobCpyQZvPhdcjjDsrNFNH+Jyr9qJDRUcok7kSshKkl0pwER4+PgSf5nB/Ok3XB7wb78BrU8D
gdRaD7hPelbUPU0GivKOaDHsYhgneLg+ncpKYbaWZm5mGJ81VUq9uF2rXUtgJ7gZJhz2JL3GlxYH
TiXkNmiNRvV5Euo9O8qNu/V3ddy/Hv+VWMzoez1Xy2490Na40H6Z8tmqaxSxnXR77ftwywZZfucU
uXZf1eENYncbrYd0DNr2CbQuzOmgB/uTMdkd7gLwjukHq3hv7LANTQRHhif9bAjnfti0xWOdnT9+
Nu+88PrlTvz2aDqyaQT8bZeDGjCdGyYs9Q96/Q2SChbk24/X+KW1+8Pz1y+L/7aIJOkYP+bZclBs
+u793egLh8WBknjKjuNW8zs7cYrt4FYOIIMX2cAL/uycoPgF1n3jPxZ2uV28R8w0TjumE/awv3XS
Xpmm/vXEr1XCpjhgm9Px0yQzEEU6fRu4gdgnZ+rc6qdCmjVEgGnHCMpGgdB8+/iOXDlO/GvZq69+
XqpyXLV0xeHfGQq76exutvCaUGytO1XPDPzXvW6mNxTzVyZo/1ruahPoBqEg9bfmAwyiTexINtxA
x2KfUXaRf+tevrfVXKeVj5GWx6bFKnoQBsNLuQWgdBjsbsJH65kI7J3p107oxcfQg3R9Qw59JSL+
17Vdb9m44GJA3K8H4njIHv8KSpNi+mISS+f38WmipTa0pxgRRwKaLkJIxAENRuItNzLr73q/f/2A
q90Ng5uqRMawHkojdvohfzFF/UR7g51Oapu4haXGdrSgp3zpImyLSHkoM9XPNSNoYph3aZR7Cc9F
m7Zi2n/NW8W0e83wimyflZ8t0HnTWtBtrId6+bKaiUPp69I0YZ04YkBAznG3NYetkBII8oD8RTZG
tCr7ZlWcodoJ9UsnPgwpn5Byn2ivKSbr0foC/GKL5r3ML6ykycsSEf/P6EFa7pSJ/hRq15K8GTBb
unAbrp8GM8gzeS/l1Tmtot3Sp/tYwEfG6Olzg341XRO8TonPEfGUcze5SWn4UrKNumNf6ptZG+15
eqDcmeYjfEinDsWtVl3EHioOlfqjDkzUW8OXeeQk7yYEXD3GHVP8FkvDscF35ePP7r1tV7v67Cwz
yfthZds1g2SvybZ4zPfSJtvj3lWepU3vrV/NN/EwP+uv/XF6lA/d5uOV39tntKsvMBmWcShiVo6E
Mw7E/WTjbW+32zD39JdKJiaEkMtid7lTOHvgKjvL9x8vrb2zxWtXZRSONuDERbse5nw4ohxwiKb2
8F2G3hgjhjbHM7SRrQWgrI4vJUQKSwDlN4GkzUAdnqKu+dRZD+u8L9vuS5wRDJEwAjGeGFDYA65R
otT4aRbZq7jAVwka0csL6IYtLyRM2Fkdg7rJYEIjS0GRZEaxX03pkT13lzaZ3cJAk4C+jey0Rgcp
3EVta4fZ53Y+iPpdOMC4e4xJ8S2qzUIaB0y5wyBTsMp2nd3yvXlvO1au9hDYFvGIvFU6WDA1nuZH
GJivwg+dw+CYCZw6Hz+J97aq67iLGL7FVK8sE71UX6cHUnl+zgdjoz+Kb9WTEHT++jI85j8+Xu1X
QssfTt3/Fg89JKsu1awmBwIP77iiuHzLh30feyuwsoRN8Vk4jYS0wWV3W81eN+PD6KiFk4i2/CJt
s/yzApk4c8UzVo6dX5b2FJ3M6TwgP+pvlFxXpsp/bZ/XXqUFLBxBUUPpMO0W5HaV7Her7kbRp2nw
gNToNN6G8Uxg4LbS9zlRW41yHrZ1Aa/Ur27gPVfJQn/9CPmqDII0PXeJzL0igFG0XHW+xyBOe9TQ
aJBWqKh3yWFu9gaMxiRysltVwHsnx1W5KTLzNceeo2voKojNsIGRbKMpnUpud3GUis99tuEDtS19
ZwJ/GhoKOHjlQvE/Mp7467Kv8a0QF4i2yzlaIOw6RJuW00GRbqX7/gId//ACXts/Z5R9kI4b+ZC0
jfhlTuN106Ju8fqxDO20tcgJH/FXqiRUG206yztiF6RdLmUWVwtdPsO33ZFz9krcnhJfCnXIw+GA
OYhqYc0awbdAJls43Vhl/mrp0GN7qXuQYWOwc415/5aNE2Kwj7+nyxnxp6u5KmLXQtDNPuJeUScv
48akVotXw87mt4///nu7w3UAxGzmQ6m27NPLbjpZPooXj2wop+VYkryfwvfEj3e3wqree+GvEVZ0
oZI64Th/iKNgkMIvWKt7YnFPyx8Csk4PUNztscdaBnrRvkrvELR/fJnv3Ub5771AEk9SnUNnPTRl
UDK0YjpaCXftfKuF+7WZ/uk5XX1U1kS0A2mIy6Hwmi+iZ35+67aTu5Vs/cUvdsY+9YGv7dkzN6V9
ZirgyO6b5GCJ7A7fsm8Ui98/vtBfe8effsgVUqiPdW+JobEcMumoTm9L5UvVBulD8qV46e5HrI8D
qIfQ+Uy7DYQdooHkKT1i0N0Cf4nuRVH9s/g8RpuOGfBuuLHVXdkH/fXNq1db3Ri1kTCq6XJA0sIw
/0tmvvToLtcxWH9mWetM0exYyKZPzRRo9W4dMGcK5GWxEUcK4babXa3bMZhdIEczRtJu9SjvABXX
9thNhExhSHluq89+IHwd/NErXPlVp1m48UQuFc8fnsgFN/69D5UtfV2LUeelP3Ref5geuiOsOkaS
+9QtN9ZR/9Sc003p1Q7JL0HxormKHfnSjVb7l/v8n5a/qj4viTslAhs+8PzVioNenu0qa21NheAB
uBSspUAp5JJsxbTMjeu3fJOGL+i0IY/g/YfcA0548pl5idvqdvfNJJlrOQw3StT36gX1qkTV9DUu
ZlODuBKK0PKO/V2v9ad12aPoHcdneGbQ9ZXWcOLR78ddFOgtA2uoe4GYnDAjmWPfRM9TvpTVRlN2
ne4KqOGhsmzz8YiQZyoyBHznrjzFLdJP7CE+fqzvffHqVYFbGiW6pMsPb32cKzzsmW0iR204CPbq
soe5sMscwQ7d3i6caAvFdKu7QbZNHGSoO1pSG4reDdDy3Yd8VUqOUqctuVRSbSfxvtXnwDA/F4jq
jftE3CyT6AzKqa0szHshLUMMX+Acd4md9jLSBPTbc+9H6Zd14HSBFaChQIPGAN+ERnZ0V+V+EgxH
ZOh5Yzv+5b75p5fyaj/OBOPCzrx8dtQeDp2mBDoTueu35gRRorJFxQXJLk+i8QwxqLFcab7hBXU1
7fvXTnS1U/dCiDfLQNGFiOi5doev0mb5XBGffEq9G6/GOxWWerUHhy1sVStjiYU57Cl5UfzmAZOr
HX5pG9gF29UvvuZnaY/c+0U46ucqSJ5nZ3yxdqEdnyj13MmPjnTq2+rxVizSZbT1p23ov1nFwnsW
Zp0fVc0bHaVWs6tCR7J8RhW1W1Nb0115i/BTPou+hrkz2uXIHWxTC1TCLLB99K3xpyif4VPpKlSD
e3O2m2JXE1KNbkCiSLfRzUYoGAt7/fzxnfwVCfiH9+Q6NFwpgMahH0qHwdF8VCsBQbRe5g3PkffK
KRrMgeqLvrTr9rcamPfwpF/37zfY0IDoGLUjS6ZbNbfnQ7XPg9kft4rbHRNYkX5vA+ugRt8uZ8lD
GFF8+/hiL0fhn671aqPGzCRfy8vC+k47AMS5s5du1qNxo+p+78VXrnZa4gTwubu0m1hXCNDNHOuh
fsG/RfLSY+J+fA3vVXi/tvnf7l5fWou15ixiPeLvbNCrn3QH1A8tzSeya7fRObu7dXb8AlD+cMcu
Y9ffT9Y6x8AxbSP5IFqnIQMWcELTbegwERgKdomypTjWFSoIX+alvbPao1CdJyxZKSte5Okxsjzm
DtAtyxesuOT7WXKoOCAKGY0/CQJReH5S+Gr6GTY5LuDoTBTtvALkWZu528wXgbeNvkFMfwyh7Bi8
lxMmHm4xnKOe2dld9FA1nqlgTHBj3/x1ZX+64qtaAvdyQS8QLx1GN/OKneXLXhXkfu2juQpWV3d1
O35YtqT9uM2hd+JjH4h77bwEX3Kvfv74Gf/CJ/70I65eVH2U0Y8W3HatcWvoMZ8WYQv/cgmGnzIh
F5IH7ubNmt08IhC2Pn8FWjHv2meOmtQpZHt8gep5qvFjoZ1K+MJUw+lMzGuePv5976FeF3O431+L
hIG8AXUQwCNBbY69lju1L9gmHGdobZ68RR3Y7+kKdbjX3sdrvvtgrqqBYh1iQ5NYcx6C2F8wjiq8
sfNTA8tWin+I+I1g64+r+ZwFrKvNr8DhtTP9ILxJ3kzbCklId1/pdwK6zFN5CyZ+r0r5NRz77Xu8
jAyNTOR3ofbZVnYcvEg+MIw3urIT82HGPjMx+4fEyKNza8+08SD2evd59upAcrptbD9+fIeurJf/
Ond/kYh++yVFnTdoefklVeEOG5iRurPiKIxlum1B+dpWzH1tFBcv3Wt2UjdpQBcIM5tMIPEu8pRl
U6x++knaR703Py6e/ljcFz/Dky6c6/RV6STv1kn5Hjb0C8f97ZdGOT6f1mWjjMNvNTl13RHkIHE6
V+4dSkwldvNdLzzGASQsuNzxUVgD63+5gf46ln5bXFRqhKiXE6+yJ684ZbvK2Wr3nuzm3qNxqyW5
lFl/+IKvE3jXPGsz9fK2trwM42HwhmDdENgXiEzCQtc6tqfkrH5qnfwYB3pgOje5Vpdv8E8rX23Z
hYKCCy6YBBZOnoSLSYIPhc5RdrwPd5lb7mJPu3Er3xsAX1u/q5Ac0vJS6SWnfotNt5s/1QdzVwBv
CE7xBN05UG0O8nO2jZ5qR9hbrnFj7XfO8l9oy29PUZ5ErGCQzh3Me8l9won3DreN22/oO13rr53v
9z8ftfrYIhU8KH62Eb0fRoBiKxC2t27de/X5r+P9twUmWRzy7vKC9D6qGE6WLtBd8ylxalt0JSem
zRH87/Gt3fMdeEa6al+iEB1Hq7Kc7JiBvnt6wPCPaeGDyj/wCPbv8MG6ixy8c9zC7byXyEXRfWPx
d+riX9PL3y41Jap3tVrWzmzVKxxqcu8W9K68d13XvcbSpaZ+eU69j9ekGqy+CfAj2o3XbguveEAe
7UQ+gnZH2+B9aUNX4iQ/63b7VXYrP2Trw7Jrz1yapt0Vb7ycv0r+P32EV/2JqiRrn/6zihC90p8P
wwtRszvJZtq3TTaIoTw1IEYm87oXdJ/2/LM6hHeDXxxmrw824C9bhHeB7C+81NMm3kb+ra3pvc1X
vHxRvz0OstBRxF8Ob+luPUyeHqhOfdc4yLVtedu58DK3xn1zro/pDY/19xBQ8WpLyoQZF6nLinWE
qaNxlwq71T4rYRB30JHcqPsqUV4iUnFIDlVhLN14DO9e6lUxh+E1fi2zKR3WN+HT+sRgi3a8/U61
8BXxn3pXF1hn2stWeZy26rfm9eOD+N1lr8o3yRLrvr1cb+sWD8vP1a3Z+uPLWwd53B34wlKQqMht
b93gd/Z88fLff3ukadEDvUAhPqxMnX6EyuPQ3CPd4AW71waXsgPc1+5bV8Un/OnGRb63pvr3NWWc
cdIcJ+jDcm/dUacWnR9/HxFLkDkD2mErX1pK/cx4WPRjktxAE99b9GobmxC1XcxjYFXNXyTtxUpQ
8P9PI9v/KqCuwwR7Ic2MduQ2apJdEGhzjB5qPzuqj+IncjWll4/v3OWt/8PeIF5tWfOMXlonHv2A
y5zBSErIUHeIn+oeCz/LxKCsDmmR5vTGcu+Na65jAEID3wExZT0kEahuT8ilXwiZuMMlCWbQU7vp
Dusu2cLc/9lt5E29k31mB27/HNPZfHzJ7+wApBT9/WVBOrGi+ONlmX5qbnik7Vc+pWe839dgxtfs
p7KrH9pTfK8//C8XvNpyrBnDJ/x76FBO1psVPg2TzUK6Yk9kFP2QX+XHZCDbzNG/R2HtSp8/Xvad
goikxr9fZ1waOSJL3qC78bF66C/3uHvO7ya32K4/rV30WAYjL9a+8jJiEoCrmjtMBjYfr/7njwNK
9N8X70MsZ8iOg1cpxs40PsTNy9BptxrjP1dE/y27ppmspp8rXiNiy3f9NvHQqdsXBHYFfY2/fv0q
blbv/3F2Xs2RKsG2/kVEYAr3ioemrVot80JImhmg8N78+rNace8JDVuIE/M6sbdoiqqsqsyV35rN
+3a1Zav1mc7771L5RI1/jWtofg+nfsQbYSz9iPoEOtFAy5DwA7DtlL1WRMPJUh+O7FPwJHutoufl
LXbFC6wo+1yD4mZGVTHGj4z34x/hBtZh6SnvYCkMT+ir53fROduY4muDv4hMBZ1DNGTip0KAYibX
eGMv+f6YK6r3+8WXyM50HVpSG/xZSXwOSiuVX8f2Er7ASEdJdG6yf545KzUtWE39/Rh01WWgat8j
30d84Q+cK1i8qFEXbW+BmV8FXpOu4l45Ei18lIxUw5aCJN0BwlKcV/aFxaDQRbfyx/fF8t1XXxye
ZoArSNVgpk0mpLOYX5HO6qkFfKUmGb8FvTlGZmxVG6tmRTwkKovYxExxowDaimWjxWaM69lsRRba
VS3JOJWaoKORXlMNsJANDMU+3DibrJRlxKXJYDo1hJEnfNnOu2fQeI1nnTjWk0MEIulOvfS7zuZ2
/At/BXLlxBjkXH80u+gVeAmXx51YsuDrwT63Xravj6MZ7Ei4sdRXxn/pJUeaXmrzuMVkaJ9TMGxa
yH54yO0oy6JEEW08RVp7zCJcdWg7DCnLcX4qQSIXJb0+Az8LHix8jj7guajJVNmzoytCud6CrUeh
ZFZaZAuKl7p/aHlQaiGxBDVBSjqHjTFZISBuk3c5K7WoB2AoRTNje4hbo6WPJdIhAEicGYiZBBBl
5+idsFaGVukcec1gzOEcMYkWABsOVaw7fCQxhxzkTJZ/S1ENAwdHFBwa3lRZkyDihfRwnF5req3B
+JbYWz5wdpRI2tyBxgg0B8gKNk2fkuqYoNMJaAMrkGq4pvdI+4ux/vOy/by9fbNSlHsw+hIdSgAB
uW5ocJT/IGjaLw3mHRTq+qH1+M7OPthAn4Hne9p42toHW5z4si6FFy0wlX7NvI+gcjCjCb0BELE1
QC7mmJ+k0Wn2KYxaUPCp3A7tZ0hMpih4U976+Tfc58Z3L7yIsmxby2IR4Cd0d6ZQgj3BglGQ01b5
xgNW6iFArf09pONQZGkzYUhrqzcmM3FgMrBvnf6dMYn7QS/3hF1q8zvmCv3Kzy+1kk4VlUX0JdkQ
1TmsCCDWBoX6MO64HX0IPcARPMlqbfSKTLvc/vlhq+FuEV3TKIX1gozuC3iyXcUpcIVwvE5zbA2T
aKj0nlmnhyoiNqeAGDEJ5hjEaCX9NSmzJrSCUw6dHkM81tavBOLQWEINDe0rG79uZRtdtkhlcAwn
3SQgV4DDxV54kR3hoT9S5HYNIXuVCl9G0hfYb7+AtF40uwdIcjnQHfT5MYDcHJIqwCo2Jvx9Xn8z
2ZY9VVXe0qQL8FmU6a1Wrh2Yvj+/5cqmLt8X2JdlGytFQcegxIl80gPOq5GR5vJbL7qN+ijGhZlt
+Q5+f9UQ5UWIzSjSkO2IN2igkY5ApgVyw6TyDuwjO432zfjn5xdaC0TyIhABzyLRoMCkQlHqWLxV
3vAYnmUzfVOe51v/mmx8kUU/7P+/oYnL1iEosJsqEzFyxG4OtZ+6kZ4aijHrKrZpCYIAXCl6DZyV
XfmYOlA4Pm3t12uLVF6Enh6l3QxMPASGkwD8A0TGSOyEr/IldwAJ+hDeFICayLb+fe3bLQIRV8cj
Fe+vCh/qI66I5myMTmSlSNMA8mPHxgswDPpobhUW1563CEKAi09DMOF5AuoYqnYF687f6lZaqYyK
y74YojCdCAoX0nRISU8HMAk06oxo+djK6t+XzjdrddnvEoExilYuTMA0fRWGX+K5cgfWiPqNvMNa
1Fy2usSkaIfwHqJ7q/BGpz5mHujsBrWgtN31u9YsjOEI8r4ZeUBxDju6Zde88FD+3yn/eXz6EizE
vhlaKiAi4qs8A67PahC4z4GdiMCBOTNgeBwApFrqAAkqItGTmg0QPC8hHBY6c9oB6QLj6ha6iOnu
cqDLRnwUThvLfmU7lhbxRR5oVQYDRr2C2NuSdJyXfoHvy1zQ9rVTz7zR73s7M+BQs/HAtc+8iDNg
OtdKxbG4EN5mP3kFjDOGXkDez3bwgHqn6qJaJB1aO37JrI1Hrtx7l90vEw7qCXd/ZGUG58S5f23A
yD00PPxjUJMWkaVKAGwKeDwhdZGxG86tm3nCE0qpRuKjs9YpncmoddFL33Jcrllbvm7mgtdebhFk
5Bgktup+nhIF8BSvhX0HBgGfshupF+2ijRvdykYqLUILm0wBo1a4XSYjr08gE6XDxuVtLUOwVDrT
meFbGuMWBQ8P+gIKfHIROL0+BsJLNtmAj9PC6HrgkXWxRQb0ISQXlTvjiC8/9sOVd0D8SA/dEe2J
naDTM9faMzHDP81vYOHhbBIHFmrIHkWuw4HdI1s//NusWmqoSRiE03SPtjBJQBYltKnFu1As2srl
H59wj/Nf4kZGhbKs1PyeDfoIMoMIJYA+FXBQRg9mYNNBY3Pb7uldWZhLkXNaDWmiFAO+AxpAzf5Z
PuIOdGnd3Erc+Rzdgof2ADlc+VZsrMuV7WrZ8jOJYDWDS3pPElQel2vwtYGW6PdmAvE+N7/ZUJaN
PYCvzhzQRvdefUyppwilonLPGghq2q+NL7Q2Zvfl8uUL0SAmOWEQ2e/GZljq1Gz6TEslO8eFs0SK
TfX5B9A4+cHD7myRE2wVIJxx6o1lufb8RdwBDZ6wFaCxPlI9w5/0ofcCoLm2ahIre4O4CC1cyE4g
lDKsPx/HY/DWuwOAdifpcbiE3gCGvw1eK5pf6axL7z8P6MqxWlyEmQBMcVaBS4jfd6C6wCwHFbfC
BUAIzKN/y/KJi8sTBVUgYkoMGe677+kuItrPP31lsJbibWUSa7AU8XcDIPDavtF65hBV8BLb2jjX
HrCIBiWrlmo5KoA3wJLqkF+Vc4i0h6+eez3wOY+xczM7MtdgqyVqJeST+5z7MrcbeOLEU6KyPkj2
RjOeK6EyQGSDW1YcgTlgzBB4cWiWPBTXSLzCEvvncVyZ0uT++l8ey/EzfAju44iy/SMWzL7avDiv
NJOJSx01o4h8NgYYwvAw3eipuAmo6wHTO78lx63774osAP7Gf79AWoPrDXEwlDEuMdEYvpOfRzfx
+BL2Oci7wn4t2lVH7J9KCFOdjdm3EkvJIhCA4jF3LItRa10ULIpHmMY53bu89efXPsoiEkwBgKrs
gPONrCI3xYowJ9bIeydv/Pq1y+dne/qXj94A7ThKyXSvRE61BtpiPwB1qUFtAhrbJQBd3Oo4o2s3
YsCKAlP8PIt8eR44thVMI7D1yMyeexf3AzrXqRa60TnI0E6H9KEPCebG01YSIktR8dTmcg98P0q7
uP6hl9D5p4WylP0q7NjUHBMgOkuN1k43BpZa4k0UYQa2oYb97Ef8ZgddynyLrK/VIZGxvXglNHAi
unRir73mJ3kHlbEnnnOjPIK0KRVaqbPQ60tWbEQQiUCTe1N2jQm4mLulQVmpgoqfApIvHw3lGWVQ
6T3dDi1IbrEebyfI6AXXctf5qGXokxlZsPE4SM7gdA5j4PxnEAizxJefR3wlAi/FwXEgwrJgwA2y
nuC5oaM1eegBfMaa+PnvryzipS4YVlBNXDEFUjCa4DMHAFQ05hRcfv7jK6QBULz+jktd0bfYQPDX
5/Q19qN2Nwa2/NpXNxixw54jha6ji7StetRasmXZUTsxEpwpmRFXInQqzKZyphRuD5w7RzqKdzGO
l4lisOgC0dNbtFXiXAsknzP5yxxhWolNmnu5sRre34TaGnirl6zKpbDLAFnA6eqn4BXX+5/HdKVf
QFx2yEp8K8IFFI+jijurrsj/4XM9zk2SmIWos+DdpriLDeDYgmusVcTjZ4dN3DLSkPys4UIGFVNm
JLUfQ/wtJsB2cl4xRIDNagGV9YQ3KnThdRVmNuOjwYi2L0R4y5BiRj9uVT7//BorjWfguv09NVpG
DoRCxrei/gwZ1qhqxUW2gCEy6t1gjVp5RVEUCTrpNP4JX8a3+NgAvHNrtpIQK8e+pUZ9DGH5GwIL
5Y8We+tu3SH0hANKlYZoFj71kDj+kKC1zS+skf7j4ZZfHG+kBjbn8j0ddNf6irvCk63kXO5ilChb
nXlhd+25tQNzY4Tvi+ybSPoZ077MSx6OcErZYw/grFtv4Uqyb6+VTS/xXnwf/cAt/MgpXOjoUfux
Q50e/g9S3ZUMwVLqrTaDMJMYBxLISh0OJOfOneGgnGpzoUeTmQEsVE3/diH5nGFf3pMDFlflUhwa
IwHeT2b/EKQvo3rjn34ex5VzyFKpXVZdIMMl/H7IhrUPXFpA9big+WnaKpyubTL/VWCHIKTVIj6U
QR5nl39kEy2zg5PwdD9kIxEGBekEdSfE11gXHr1/LPs1xw2o2wgqK+fupbIaZnxVD08vAr497TXQ
X/dF02/s6GvJlqVyOgtESkQRrwcbNuDr3fzK8haudsQVVKNVrV55DKqTVN2G3JghAS7N6qJMAOQ/
FbD8hCd5nsHjwx1lrwvg7DmAgN2DG+v1SNvgUij6vajFxB3tAeaYjMOjhihnu7KG1TRctfqNWbay
UX5W/r7MskLKY1zjcFycj234KLSXO982tmDRzdCNr7B2V/hUBn55hlQyg8ABM+mzt+gqOC1yeSNu
91q6x/FG/3k6r90VPv/9y0OKRurkpmtxV+jkcyeQDy565FGuF51MBW72D1ET8PThAFxxLw0spYHV
hVMXnJ7RXyoWx1LdOh18Znm+CVCfsq8vv6TLFRGQVZzw2WQnTmhtY8HtvlbdpZqOEqC0TATnpydy
5IF3iCkgZHY9zVZxkEpbgIAhAgZrbow8vYNqWqxM9E+wDj1m5HdJUwuoPgpHaHjzAiWowju7YOFH
78/MU6fCZMGOOUgdW0PFa6V6CIdD/jeLpgYOjkEk3VMZ6b8h1gTi5fEedr1GFxqgdZg8uh6U1mfJ
68/fY2Uf+jzLfBmEtJlVsSxROWb1+kHyfvde7sF6zv75r68s7KVefCIwP+KCGnFY/GDblyDcWNQr
x9LPs9CXXw2SYFhlIT7dnB1RT4D3GgzKtHATUbWyfyzF37MEu7ec4NY8UFcMjOyx9wSPM3HxAOV9
6wiwskF+LsMvL9GNsDGSe+Q6ewvwCS3RSpdzMpdagYWko3pKN5bcymXss7z15TkSrNq4Gh4D/ixA
L5++wF5Mg3PFz194rbi5FGarRdiwmEWYQLjFHjlQI0GpwzEqc2oXqqQdqgAmZnzt5Dfolr32VtvJ
dVN1tRIWlyJtXqnbiBQRMrjwrNFxiiM3+F34MRqq7/UVVY/t2YxMyIrVF/nl51de04Wyi3NUkYAz
r4iY1anbW4Hd2HAfvca7zFQM0VYsMFGUj8mX/3GesIv00DSxSA7lWKKDNx4VL9lDUkROzAV+vDp8
OU7TxnVpZbEu9dhRXfQ0UzDpSQqCNiRTVLxujNjKIYa9P/LLFBzbphWUEEGf67p9IjRICEfQvwRH
WQBNTBxNoZH1IngcWcmsZlTCA8EQGbRMZg1u2q1fEgE+h382fs3KwmPv//7l1wRgrgKSjWthawxm
c+n22f43bIrQgqE4/T7aOG6vTU3+76ckUVUWDY/PVnOJz/Iw7BkLs6/gNAiTYJhdu3kzbizCtYvu
Up09EPC3oTK4t08RD/17HnQ/mg8nYXSLiBsP+Tw8f7Nfsvdg+WXYYNbDqfJdYZe7vNnY94eEZrKH
55sBxaGNNth6hy5KO3xIbfoonxg3UrUJVwp14xesFOTJUpANBRD0GvfXhPQELTKwYIZuAs3D+lZM
VvEq/31F+E39/YqTQnu2hr2un8AaJsPW7cDHrLE4dEC2Xhdt7IoruTiyFFzXM4i58oiRZJxGCz4/
GfpIPHTWAAIxGclxSze19j6L0DEzc6oKPIIzfEIhPynRYBu78ak+b6mNvl/Y5BND+GVOiEEAExUZ
D5C8RsPp+Dzut4Tha396ETPaHs4+tMCfFuRHgdz6wBIS4BiOZbSRdv9+gRJ1EQYqQe5kZsQDJs7u
LgHgFiqyFBVas3Up2Nh7V5R5ZCmFHuecMrhfYfAzE2C9rniLUl1BqtcTAOCfDhwuGA24LyGMfNF2
XP3hVQM05Bhc+a2i40qugyx10nCuFeaBw2+AmRT4LjAiklMfskcZvLtEG9ibYhTMDWbtBh3trn1W
JkcC4SHbK1YP1QDuPuWe8UEB+rURgO8h8LtltogkUxDDbGPAD5ofeoPZFQfejM82Z4uihn6KjQTE
2tAvJdJ1JDExO+DK1E5PYuHW046FSU8LnuAsvVbKpJHOiaMC9zuDogwb8V6hOBOzk8cr+5YPWpxs
aSVX4BFkKZtmclkOeRU5AnHgT11YW/FLDFtEVZacXrRiYdhTYR8LsHDRJBwq6A2YtYxz2RZXiX3G
Ai2wC/JoY06uLKylUrori0gNKvwYZsr1rkW7Ew/MuYyGaqA4ow3t0fcndJiG/h1JcVuF60eEEFfK
zjyjaideqgi5no2t4PszLVlqiLs5Ae67xDvkHbqROFing44biVuFwHsI+GaCKovYAzMkuCPeNxr0
YNqlP2v9Tjj0OhouTah1kP74eSGshGdlEYEYFdnUTMFjeqt7A1lau7cnsP5WXW7lbE6WsmDkU3sC
q1EUM0BGOoUPk54eE08y5OfsrX/in2UQGMDZCfecnsKeEq5EBuw0Nmtca3NgUdqOuTLNu/7+elC3
JKMLLLsaZUZJN6pMKwF86X6Qwm4PprD310NzcHXAcUBXUEHfWCYrmQqyVPU2cwg3SAbHfCVBcNCG
W24pD4Cim8qgdcbswXTwOiGFKZ5T5+f5sNKDSZbi3W6O5qK435f5wVAQGBzOKRgtBQGTaiNKTbxT
U0OCD5ydnGCBWx+mjSevSAXRdvn3eoWpKxsXPJ48fqDfLq0NWNhIKHqboU2OqcXo9AZuCN5U3SfX
BL35OHqZW8eUlU4espT8qnGoTgk6y1F1C1/hI+jNFtEDBMiH0AmM6SWxp323h0bWQPNOfmHOc62B
gr2nO8kqnA6+TVr0e+Mb3GfnN2t/qQoOI5VEvIDINei5kVv9bj43Fnzp7MbbQvqsfudFfKk5AmNK
ERLE7KA+57CJivXex1K8BUalA5fsB5ZoEiuAbBIiro3lshIzl1pgPp8blsKWyVdi/g/TQnuoTEAN
w8z255FbWe7y4sIzIeMfFRIGTj1GaMZs/C3F5toBRl4EkmQAkJMSXNhyn39DEhwr46n9ECzky0q/
P1X7+BFT1IxtmKv4fO2ksZ564gvvTxtDt3LBgvnU38tDrkAJ/tQ114D3vIEWDNsKdB/AhBmuMvr4
W4Ex3lZCfiW/QJay4KmZq6gWUTnpoQWGc6ZeonngF3uC4zQcnZHn+gApu3kavMGTNvOy96n3zbRf
aoVHmWGD6T4l2+fsVqGNA8fRD8mAabLbmuwusTbbau9j9t2TFqGmLwVurkYIN7oLA16DJtswo7fy
fYUwt3H3XnuZxemjU6aem+MWJWUl6xyFhwtik1T1xra9dg+V7ivsy61HqeB9RTnMx/ANBDDG7HVg
jUL9kdsSn6yF46V+F24vU9R1FevDLPuCKjK9Dn/IDYok2BTEMVqv0UvInSYPvrMGbKonI99veuas
nM6Xyt6E0P8n65pxCfBqa5aPma2aOUAEiSVTszaqjWW1EjGkRcRouJGmM+mgt0IyfGYbbZIOSsfB
SHML6LxywlqKeGUq1+HE3xUAgQVod80YUwTQaAZFEpPrNThBdOM2uTopFiFigpnQ3MoIf/LwMMZG
UL/Bq0+XAcDvwhfmmRmf4y3I5MrB5z863EAVUxJCh5vHhoBO09Jts1+dao2yNTap8U/h/JPg/mWS
k4xTRDaAJ3kAz7U3iZaZno4UWJJ6iDqtzNRe+/lBa/FuKcPtIz4IubKb/UinA2TFCYXDyXMaGB0k
kZkBBrMhgOxUVFqRu2Q2+v4lryND2Fpta9vxUpYrK0qTyrSf/T7whmIHJ0UtB/IqN1k0CoK+Ckfq
GSx5Lx7dLHCnD4T9LvydpX6ZsRvT51P39U1UXEp3g1bOVHD5wQ2tr+gT1LiSGsP8wspmJPh0NOcA
wDxlPnTlIWlfpyrAoYHoXPGcwQS2KvQ+rR6HMdcJi85NOEqXk3yhqSMAkauOoVl3lZkJlZ4FDjId
oGimuJLZEqivXLbjy9LM6NuASlTOA9nIwnT92si/ps76x0+8OPDErBBXY4IRZnaBx//Jr1BXeLI+
Wemhdrhzcc0T7YE+bjxtZdUvedKxOuRc3sP7o9NDhwXBaTBR97XCO8cHsMHoDblesJaBF9Y2FssK
UI0shcMFFygcDKjAq0X3N39tGmSS8vzIhwA8pY+NhFaT8EREMH7ma05FG+7CmpQnZhrnviTPx6q6
AksCowIsAZBhJckMBagVIphYjzr4b91klKTQei6HI8KoyZFJusPUShtr8DN0fDf9FkcsRU7aWRYG
eAAFLXATKKfMxJpFJ6EyMhFXpQcEvsG6RIqm4yebj34lzKEs6l+gNGth+jEnb13B2VP4W0mfcg4J
LXcgjFYTp6VPDD12wDQD3qs+BImdIKsfg2Qh0mGXYZVLgCw3EIAFqVFxTxIKOayYH0lhlyWjMSzM
Un+DcqLDn9fgI0bL8uexTvc9Y6eq2cAoY8KfAxFHFfK9rCq6XJsSWniHYqNEuqKwwkf6e7tnYrlK
WhFUWha5AM5gLpyTG0jY3io3gu6O2ShqrkT1pZyawmq9q0Qy+QoE9QREYC2EDUZYoDV7uqr9y8+L
Y0XARZZo6xgTKh1EAIp7Y9jDN0W1kj+1DQ2q6PA29t5GQ31w5hS9s6kvP/ecCUcrUdZ4vRhKjfcT
JC+tC3O3PmqcPtK7BslMcDT6QwtiiLIxIdc2haUWu+M4Akg/FhQCcpK/g4m9I8fZZO8oouRZ1tsW
jfDoldE5amxdNFba1shSiS0GUsuGI2WREi6h92/OZEZxAS2L0jF+KhUjLI8zdx3Kj66x2HMV6JOi
jcoz4UataYsnHi2W6GD76ILZEFC1YmOrH/bTpEepkSHpJ+5pJG3c2NeuJEtlN+XRD80IOCJyDfzO
Z0ulGBOA0oBZ4MwmfFHRtQ/Bd/3CVlspkbUZuojisIEux4TFI4EGu6RW6EpOc9q6nq7d8paCbjrl
TZLf2xR6NFjYuH3zB7HECLv9O7kiTQ4aOZiKu2knXtVz/qe/1Kk+nzgwoO1it1XlWssak8WZdJIE
tUib+2I/Sx59gdeQTfecyxmJ1+/SY7ZH5oMBFjP7RfBTfl6TIv85w76Jv/+RgysEsg5Y/vpRRq+E
Vc/s9FwyyXved2d4/bYyVCERp3EJVEUzGAVc9yxwl1gMvTpujLrJ90UVGjyiYH6egpMSW0V97osH
KsIqME/0CmUHWCfCdF41wnE8BUCPwsb+VxR0XhtOh1rMHKVAdZ6WcP+hsB7hYTiTNDgA1bhsqoGe
VbChjOvdHLTIwgxmmIbmAOZlGplCgFZftr0wnDpptSoBP1JYKs8Z1UgMgNw1hXfzzE+7aj+oDxWa
PQXWhabNbHMlQuvekQvMdlR0hn/Dlme0wWB1SvHWxS4r9jqH1xWVF0oJJDmA/7Na0L1nBew40vRl
Uks9l/+EjeooY6MnM18Z2G6S1irHJzazmBY59UKpqZ6GwCIkfazx0ykiaaYJXHkIM7joKtMAnVM8
lNbcJmbbjR4OS0rtwi7LI6L0GoTpDr6dTz1NDTXJH+G/a5eEvERqqo9N9h6Nw7EdI5dT7a4ECbTN
WadtVQ0ND3xD/TKuAVIiWIUTT3MQlEicd1pTwPtdgItzPgOsD8QV/5IkdsZ7NPxVNJ1BQABiFaJF
VEH0zTW5R6su6dGR0pVse64G6bVRhINaq9Su5U7KTDmT6Eef8dV7V1QZsCwVUP25OmIEQdOCqRMz
5kYIA0mXCWGtkFWNrGEUJ62vZfyXPS+ZE+k1UUDwQqO/mavwt2Hq50iqw2exyJ9o9tqmbe+LiWhz
o2gUfaI4KZleuWZKnUIQm+coAiNcJfmfuajseWgATjZp+xBEx6F7rKVjFDU6fLJBB59acJJ7B1B3
nOjlPDpFtZ4EqimEdsLpNPCmPAOrP4PFoqJ2qNC4dQTD1nNSTWg1+xUQjY9PAtqJox0N3Yw6bemN
9bHBUThKAl3oSiMA7mnUwMyLBo1tDdBaMXUjxGHJyBh7BOS9jX3S+eykd+QMa52UOLiIAgCnMJd+
9KMGkhbYLdc6EtiyqSicoAfJjZ33MDvIBqgka9aoOS1gpl3KVvsA0JAMdRSg0E7KHF1UGDZOaEgp
ysOQPJSYt/LzxMJirIK/5YOodH5R/86q3yPWHKnh7sC/lSMmidBfmjaylYQ8oVyHDjEZVxJmNGJC
IfdjI/CrOx23dD3CGufKa05Oc3AtBr5w5Zw9AjZyTGtuX/O1WcHly53a8KnjFCuUkE+cLwl3yNDY
Ng6vc1Ls8BrTgNokA3BPcwuqWe/VdjexIfTXqjcIgeq2Of8gTOQCT1vhqgRD42SwwmUigxHGdCdS
JCWweMssh3NODpAVpgZBAasG64lqZcHqJH0SqsgYJ3oFfXuY8M0jWNNWslVUh36eK12B3bssmFmf
mWMCx4vaysb5qa/QoA6rt15lcBbVxvDQvaSThEHNjv0AD10GPKmoR6o8hrwcHh1MiEJWazKYKmIa
W7ieoWkUjibDdeSoVcuzUYiCXsgNPhJbuVxl5LzJ3nu9QH0p/JzJQ4C594xs9MiqsIBqm7DvMe5/
h8AVcvRzEZBoXrVpLKpWxTaFI0RQtKtS+VKV5FTyU+Bn4cMwHLvqd0trOJej/Ggn1VXBV5diZIta
A30HWB2ZVOhyx+qNsJMYJ1bywMi7www2uRJXPhOlboZkf8gmmV7H6jWAubDRYzcUGOmBbxsgtJnE
wwAPdpXukXlSQ7NrtdqXEdmOLFLX8qlvgXdG51KUnln416evUOYr6gOsL9j+XVIDUWMg13hNVZud
HFhAoNuYSnqb6tw7/s9qdmmrl3CGUDRYxHOQMqIgIGg9PKmk+DDASKbw2VkLs0vBnWIwr3KzxQUm
rCyF27XBmZn/RBla9PIPLgO+A+YNMijsSRc+9nXkMDR1pSh9hGU7SOtJwdtN5kUodFRNZit9JFsC
uvBEFQ7Ao2Q32K86gYf5QKI3XT3qCTC0wHKK2NJERME7ynEXCldE8niCr80EZNGriFJCKO5U3K9I
PgBBIZe6KDoRO7d6XpR4Qti2+yqX43fuoY6tUTSDFL1+ks7fy7PQW2a2IMs2msEAuB1lnZNiDZPH
DBuiMwUUKDH6kMLTIPLGLLcao8BKUd43cIpRQgTR2c3+pDPYLmj7uJTwbksA93ZbKdHbAh51NB9e
SNMdxxa0dADJkfqYzDz1YSWX8MCVwcmuNzvOKwWTicxKQM0YVJsWz1VUPRriFi0WGLW3ODk0IHUn
uBYN6MHc57MrJLhLkt8CC9IAMabiQNnHbGa0ApmA1pMlk2tQYqkfgY6yxcYPiRFG6AusurNYHMre
bIDsIkgEwBg1gz9R+zCfewh8aHtBK2Ye1HDOy01QuhXZ7GK4PZDHaUI8ykdLQut5w3d6O40wrDY6
9lWhv2Q42bW4xljx705BkEAnbYE4BcELRLMAxHNuoQo6z1scZ6r1tQ4fxcIT7qFCk/p9ke9QjQqz
gzSZNbi/yFATrZD1skSce2HGh2y+Fri0kM7oA5dHT1tn562jwvkTOb7nOdyh/kiwOOboDTZIlsKr
vipVe5zy4Ns7IJMvc63ZVRniEJ0u5SS6Ib5oGbJHgltoWsatT+E7k9c1ylEoz+mkmk11Hj0K+IgZ
sg22mCk5wp9dy7nIpJL0prxGtRnnMyYt1QWJd8Im3QFF5fX3wUdGVxkSq4NDaDWD9F5YPQJ9iW+B
zE07jh64HTpXdUY+HVJU6ftKPtWtrrZeGrUGP1b21PW5XtWVLyIPIMFJmwjVsWp9nnkIhHTX8G+w
Vs6nAN35bX8SYuaElhO9AiAUlMlrJyOnxHgSA/vTCojJceA0MupUofthrASEp1yCR2dR7zpeLnR1
nnCy4hw+fO5kpIw6IuNQxTY47OFQFvGyNWVj9j732PCpLBg0syBeBideLWwSStYEM3GhbYxuFrQO
2X8kLdm9XGL9Ji42AZmgibyYPTIpFp/jWslLdlQNx3F4Rr1Yq0ijs2AH1tlg8PBgnAqiR6KvpiJ0
2fm0U+cK9sRAimBji6WHcmgsNFbCPxJussgFqEwG+2Q2es4D2WaCNxYpA2TbtFn1VPkMl1NbDXkY
n94nMxqBgpxoyrmubTELvFJV/kxCKBg9ZU5Z7gYl+8ZRGAnF+NRiX9l8OWDEkJl/bFF2mm3lAUJy
UVQ0Vd5B8F3hFDLXr9M02moNzFN/y9RXnr21841MONaZZXqeYQfAtdYEIxWgpgM3ArMSRwGdl+hl
4IXfPfq7dBZWgOC+dVClZccqLvdFr/KakDOuVGLGMrUj9xZf2GxGP4hcmZHaAqF7LysWM8zjYc5a
55I5pBLV0D0/wvAn3FV5NviD1MDVLW8jN5pGr4ezioZm3ktfcHupnSJHYPuXAnu4g95L1S7qN26m
Zk7V3+MIj9WC6r10o/9D0nl1tY4tQfgXaS2FrfRqBcvZYMDAixYcQDln/fr7ee7TzJo5Acvavbur
qqsM2nck++DsyZVod0I5leI7SxlMxoL0tgnHl7Fxuxz51jLs6WZ3TSgdSiUN4jrcEjP6hn3fQQhp
u0y0OGOZ/Gk20TMRYWk6ofam9SkvJk0ar51BPjnVEpVEVZ65nA8a6uKuPa7pZ2J/yDql4mxmdrzJ
OPDlSKgnpv2ZVwMydXrnSQ2lZJyx2YHuPnTrTLwzq1ibxB7i49xbQRtql9psjzqkW1QXh3W2WWFj
GGhDP49St1JKHl8tB6KvIMrX5ThHhZ+siaMvd1kYn/XMmKaUh0LhQIG4pvpv2n3EdEh9UZMYzyaA
1+i6tw7dRU16R9b8WP3u4HotrbxJynONeUo7vZKJeixEfp37iE0Diz+JYNDzwN+gdgsxJvlC06bd
u7b6WDQ7qLrsrYynNxV8ZlavzXCcy/iXZBDCG4nuIuRpXELuRfibQmKZbhPWLxHRjgpv4K0nYIiz
kHlZfabCVpWndocMElrxF3tb5DebcYBe43F2Rb3vbTVQSsK3uP2bibeEBPEXc2h2TULZbXR3kVCG
Kl+T/GIs7pCyOSSUXzUf3vXph5fQZR6jfjhhUXhtnLphNrth888wiRvXfqvRW83muNDIdVNyVDR5
I/W/hiVtFFKpy1fNeioStzBx4QbqrrChmMFStfJD09OrHSpEekjZbmGdpDEWahwU6lS5qvG+xvl+
sarXJkE90BWBKjuFjKE1SzS57pr23qRP1P6lkUtt7bNPYfKQnIQ1jJQnNwR14onkJWS7tnyPNdfC
wEOWjpYcFN8QjK3uRMSWlh+T9q5bO7qEdd5mHUiGsk8msj26eG/avt5wUzOmHPR5uK6TdYowzGDf
SO5KV4Lu7XtaWgxTR8MZcbPqMzxT6Yn6n3klA5a4C+09XLYpvvEt6+JJEXlqehbNl8H6kjWmJPsx
2o2+bJwykFtMMAnM6jO/MfdGdaZ6ttwwY3rU2NWUn1SMJWfOT927lkwQCWF7wnJt6zPCUqclGVvd
6XCQ4dfyGiNMaB7+w4Xqm+vbzEpflzs9oBMpAMqu5kA151Dz9fBk2QRGOUw6NR1fL7mDee61glp0
yHvcblf7bNEFi6zxFPygAISHNnOVbCBJipJNl90V0S5i4tLszIuYFtSMYy3DqT0vJaBv79ZLdMLo
btv1TBRzv5f62LcVPDOTB5CQEJPaeFH/GxKLmeSL34wVNa7aJO12jLatnuME+doKPHa2heKZeciH
aA9pHrlVqtEbJ64hz5epMnd6BN8utB85woyqaAOu9qs0CV/K/RCHxfk9ZH+jLfPdInuasa+KP5PS
M5eMHZ4CXBqmOxVl5cZibRsmZzc0n6bYjYjrq+Wrq6+CrY9yA7/UE/9FBcg3dN/Z6OXLpvwlwmjT
VMZb0e3U+NxL76R7b6WJkAoLkwDM5Hj6Vu8SRGrZJyWnMwoPNlftWLGkltYVOFmlJz8Pa0imZdMc
nuJqmj70Rp4/RNh0QJXWIPaSVPnaNG/TsvfAJxonjjPfIB067Jl8VVa+0+rP4qxFZYsh+yT2eTvv
pyjZqjaZSMZ6XRWVjanM75dxVyrtz2oYyYkW+MWWozJAauLg2PTSa/VzU0x/UcTgJrBTCMPY3PZx
+Vxb7E+Flv0sL7axmY2Y6WUJiWGVnip1cTriqPlcrrwM31Y+xtsoVP4kS/GqIfxZpuesOa+dU39q
zT84woHVD2aewdVyJ/9nYDCWjq23DI8GzuwP1V1SyanAjQ6LOmv7IFssJjJxqhMW/DxTIr3MVabN
UnrK7PfVV5Xw02+E8iK6TV47sXisJ+w4saLyknxvKb7eRU7Y+mQKATEsxTv+lDSCJZJft5cPCohd
3RAGvyPz2LavRcW69J/xrVzEm/YhLT7h3spWGVzFcOvOz5PbkJ4GvXNgjvVrz2WtRy5gBZus+GLH
8Tarzi3/NefjzaBtmy4/DemuxHpzdMp02+B4aV+0dGsQno2ouDS9hpghpuBoL9HoVK8GplLh89io
3lBsxuxfYvghqnNlJ04aSsRqxW3x20yzTR5Ceb41bK11QaodiqLepcaWEHhWXaf+Ox5cNdmF6a8U
f4XrS9T/G7N1Vyt+ixtV7TL6lcCEUYtJ8IZI1a7x7PpSmSvlFDlbBAaW7Wnk1rryU+vLHtNzruMp
bPDLOB46QQc1ga+idOaUVyPbZTetjphAn5vU4y5ZUlctscBK4xNq4m3TxUdhHY2LXh/ZIrcw0kE2
U7v2P2lsmLK9yHwrQCbKSzfulJVE+AyqHtuwxmAOP7TpnjZBYm1fJueApUr7tbB3tf4eKywg5tOz
If6ZGPSmAEyE1E8Us/JdtIQTSoYnmmNRurH806nY/ZbfNvq54q8erzrsv8ZueeVh9KnoABwntfgA
Z+rjS1jvGv1WZqdWP1ZszyMBL9ieR9wkSx6X3tLuFHVHQ7BWP2Xo5eSW54VrAtr1HnaoGxWsKp37
xxoijvDxaLjxH1dSSEbcLF7LTlBm/UECaCFEdzjRjtRsmf2jx3ObOlCwZLsX1cb65lLp3qpfvfGj
5iU3doKdfHLuSfjo2ezA0rjX7PESFtUTEZwbreZhElQvP9vhlgTG2Hrls5jVU3kT8Vs0X/AaltbX
VqOziRMnTcpz3TPHM1QbcYGUadgaMh9uPYX3UlpZmSa8Rd8JvOKyGuTmkNv51ixTTjwWgbarxFdp
L/CQLnEOPxZN9WZwS+Y0YWrMMJu/6dU1WjZV8RT2vPIng3GmFHwDSAJlgf0zwZGLE1nXJbvZ60rb
d4JZH9sLcrWNaR6X6lpqr0141mloK1iw3NdCd1SDIj8k7FkPGuBh5oNbpeWue66og5gzdyqvLHPN
rS590/gc1n0hgfFum88uCyYWf80vjew3mUuTtcH5k89lxttJJuZM+VeKAHBzk1d7PfExYSEG3Tb9
4ZdTJtleLwIY0IkOZL0m5mtd/g75l9F0T+DtqBC07lj3jsj47t75Wcv0Y9baTdNCGZrPiEVtvr7O
loMYLKKunubiY0nOKw4h0XtXRptCe0rDbck8Hm1M+1XMLrCbfU5bcDBtq5U71FmOSaUaGcQAgXIy
2M270hwMZEdZfBhpZakjhtN2vO/HlHt/MBjnFWrKKrlAQ7QUbbmjA2JYTjiPpOrxLoQzG9UbnNlB
vWwW2Ww/5K6LvkT1b8rfu9YR7BRhQmNfyqp0sOg1wEqUQ1eBoxgXRAxjSVrf1kyvzE6lyrVp5BtT
e7NoK0KnWh0ZRWz31OAlWXB5/GX6VauuRe4Y0TbSfnQ7d3XjJYucPN3F7XYQASQH1/BoOhNxDvUr
vsFpjm2ZdFrKW0cYdH0e0mvc3fUSAPfQSZM3sjOQ5p+zvdPkPzq6Roocgy5FpY+JD9nKClvmSjMa
HKdpSMXYlLzzdC8y/cgmbq3dFIpbX0XwJ3w+jFrIN9M33c9UBZyUOnbTdmulQdvSvLx0BMN10W9o
HIxwvyKCjV0z344/TUqrhoMTa/q6F7/NBMnOrtpd2BumF+wY8NQXG8T9qJHjazGiAC7JnOWEK3Br
gJJI6a6Jcjdv3zKDOO8CwuOQDjSN5k7qvlbLdIxkX+B3SAy8bAYlEmeSNlSu0615zmZPqG/rr5bc
VTLBJYbfe8iaPHXZKB254NsnGNGNStekYhUnpCSS/tMBt74swgLb3hSYxrfU0Zxk196XWJgkrhNG
YP6ZhdcfcCNfFCRAwIsv3EBmiIOdGqjGv2x+b68VF0scJPi20KaFv0Z+n1ACA2XllFrhaH3ootEZ
DdpzYEfwj83U7RbUkrr5EWmnTuCYk/lTzEOaX9XpwJuQN2CEjsY6XuPa3VnukXYC9rqquCeAD+Z1
nF3cnzTmSOVNgu8WIMlSY7jjDCSGGMPcmM1vFZ4nbKXtnfgwwHNi2uZgsS4VgZHDxrDwHXibpMpF
97hZl58HHviB7NeUj/L8NCMpYvSvq+3SeXXqy5NTSW7YeV2/w7ZaTj6tcZelpTtPMGHy8KSN4WY1
rW0U4TPfPZUzJ4zxUyfZAJXeJa2fo9Fr66CZ9u1rQygrDvN/zJ4hUkhxj1ArWl54GxCUf5h/Q+bG
ilPJONQHqr1hy8eagnHfwx8Mnsod/aule+W3EDj3YyYYhcIbok+rf5+VJ/GiYUOgjk/du7ZsK34i
zVuXFajyuYyUgB6EKE6HKT5MPldNdjQkW5gn6KW540oGl2Fa4DlsswdkR+m9RPqXklApvb44ANbb
6m8cuXn3neRbkFYinq35VZEOXetmcxDKWwY+409kptN+pOKnHr4Aeck83qSfKi31LSstXrL6oWnQ
qm0B8p6fw7nZtcYJHntD4Lzg1pUGUFi/1sAH55uufQ04AFhP8l9VPTNK5EYgomrTzAe94pqemVt3
ZvavUX40/fmB/2MERWVTi+t/wNLjlROb9JjEAdYxtqNXAfwAKi4ZYChev410JxNpKL/mfOUTv3ll
QTq7gTdv4FrN8Cbf4E06Qg6NedvMr3p+S3mn4hozcaxqp2ex6+tzrW3NxQ1nH7QEQRhhAJhwF6gb
mWU4XfgbbVt51yg+75s5fw5cC9Gx1z0zdIZoG9alS0RvNd3WGMuDg93cgIqnf0PUONW7EDe+drlz
c5zKje3Y+kDVEysP36txSENiDQywhMFpaGqkhm9tedOhZ5K3TvpdCbDnxTEXeI/DI4hAPHRsjh0V
jlZ7tlK5Q/GD24MZeel1be+aAF9RuAmx3n/HK07KArroevFG9FIS1z/x80gACOprv4kTtvVDrm/T
LMgVx6Z3JSLHwl2s31oWNdrPGX2pQuR+S0WQDVuOplH4INwSKYbASbkv22/x19IzqRdwU6ozxoFu
nhVkfuqpbwJb/TfxH9fdaO7qbFNK97B+rb9KNdyH6SvMyWPosQdE+i02X917dxJA+u2sOVr+1BoH
ZeQyV1hbfrXD+xwjCqkcvgR6NYVGe9XdFEqMStzRORsw5ONGHh8GSImbVWi7+ae90lHVL2IuDrPB
0Cb8iXcrYw11I70YLDsUv0JTPiqF3dscLG+GyGC7qlU1bo7DUrq9UZ/M/1/vJDZUJEAt0+TEpDRV
1Zcg/4DNFePJbNR3CQBiI+nDg8OuCqdrYe25hiyQZ73IQIlIq4m6l1Zr9t0S79SycoyhDto6/JPT
+tMerW9JTbYN1PImMxJHdIGRZX4xCc+0PNUYuVg2ZeQLptkrQiYEpBtLcav4R42/VdQI6iG0tozg
pOi22k6pDw8YLnZl4w/KvvghRj1INEy32dmrLs1taCJvWP6GUXNRoHRcXGDOgeBPljVPWbVhO/dN
7GDf5o+61yr+avklVIs+JH+zsVehTmZr+CiFxzDedI6wplPW4MHcj4el5xAXYGIq6zWA1Gpyrp7t
7iPSZT+dsHVrMj8ysycgAD8bHvFd6vM4PgZ7gNqZROO6ffTJMvb+XEFzO3tRQ3mt1xOYWriOH4p1
S7T0qQp3Kb9a16VnId3wFm0zrgmM7q9xfOLenBZ/temxjvpfNP1OKK0jEIANDT4WFKariMOEdFHD
LSvCUcuh1D6aXpjh/oE+LADf/XWKgnLcLyCxkFVQCVr0ZJfwF/A8O105rAaQu+rVGVVw3VcLMNFu
XWHjTtzCyeBYhi/mW4nfdrsJDa9iQTMkxWQ7yt2uWs7Vj4nmKjPHK+AyKMU4XqVhLz2v/ZE4C3Yo
R/NDtyKerpur28IM7DpC2/BrYJVSXdTbrO2KDO++HSF3m4x8bqreOPgM3KJ9EfYzahfspJETSOpN
5dWnT+Y7moQ7R4eULkOmQcCvxcJKDcIowkiq3EwjvxDwuvvOzY9hCkx1t+BURFzX/DOiCSwg8C4j
tVwMdGuFl0EThzN+41ocdOOlSN9s47RM5wyWFaBX34sevR3gbuO2sM6Nnw8JaP871jiwJzeaPFoU
BX/G13G5NMqt/7N/8sTYDIlnhP/qGQArSW6zMXwo3AwLv3mI71X9laMEs6fD+F/u75T4kKJa70qs
d/WjYx2bUaGV+MjoHmkjcx/8Tps3dmCTVBVe8myblzd7PLajJ+UXGW55yA4EF1uadV/eG1DPX5lZ
G9xzW/9U4a9uOZnN0I9WOZMdnrusn9fZ1Xnes4NzruEsgsbVKd+SibQkpfDi5KNuTvK3xa8ZMm8u
fsLqbcDRVWRXRkBISNgjIU5rlbq94P5kY7BT9lHVHUQLB4gjERRjIe/WkUkC5Bioz+cs9/ROJyN/
y1bodOQsA+KAvPMFjze/Y30zi+XQ0Mephmv3x1W55I0zT5g+bzHa8MUhNB/Z3cJbmo9Zhud3hPa7
POQUKGpsj+lDQ7bS0Gw85ptMpbFARZI7FYgfLQNKH5tF3/Sje1EYTWqn14J59bRn+zq2b809tR3e
B0BQwAolgtyS/vLyE1eyuvDtj5JGU3lvgVmiNJBL213KTYRCtnA1c1PHsqtekxI63H30bh/L4odh
wCaQbH03BIlfQM9ZsYYputhcB5XCQ5+2ot/XAxONTfaHemiGb1Zyjyae32L1JWjM9TscUUuUL9OH
9HCC6Y8SKo22JlCz9xOKhrybGZWqFaO/U6Shin3cM7AKau2Fw2mNztny0STvUezZ8qcMRZeIu5HZ
W/04y95swD0echB4G/qH4A45MV5tRf4eCukQNdw0IUaPbxbYvlS/Gyll1o2HLwUT9PELy/w4c5k1
SlSG1nHRsbgy+HIQ6ovfOdwXqbSV4a/jcCdPPKD0NoyNbxfZtjHhcCDu1kuNli6CAEWIPR7rkDoR
uQZHu67+pfE5AZmOIqdFRBK1gdUWzkI6GwND3H7r0otWTIiDJjT5rHtyQiKT5h3pYxn76VrSQ4Br
G9xSjeGZ2eQtOnqcPAJ40LJLn0+bWjFPA4w+/s6So6lPQ3QjYhKuO7IRSG3ot0ezZbzPnuMaR4Ax
11s0UCAmah1kBuE2FlN4kfsxsyLMM4hJf7fqL0vZ8l4yjAMpStOprb5ym3ciAXChO7Xi6qxYqlNa
T1LnPh71+CT6S8FfGOVf/GlmiozResrFT1jjln1PZeT5CgO4+iKRHx/r/rz22Bwx7NInh6jCKRVF
oPypgPZ27IOMNMuKHDJUhVsad4m8dftQUwrXr8r+7qLo8VsOvP8pqhgjYkw4CZO+O3FU8TzNMcqv
4oMr21KAE01jMyLRLszsszOAUPMZT5s7OAhrOgjIIAbe5e5Yxn8dPPzCtDv+raJz/xOqXFb9PECt
R8xoDTVRtqz3ipYoad/HPNtrFpqsON2r/OCRZR6IxTwUs3Ib8CSY9qV4CbOrQMsYhW9yN3XuaiuX
oR9Dr1Uf3Wb1EefptjhI84etgF8jdHMGPsrwltjPqjr6c77vVniq8KmMQJS0pz7aVyrM4bMiBbrl
rXboGuNvW3kx7Iph7kTh0O3q5S6RXhN1pNP+Z1TfAogp6Xe6gG7ZpC2JkyXIe4YjbPHcT/05LdTn
XIBVE18WF3sdG8Xin2iRS/SLDOtMnH25fk0dF2ls37Cx5szN7bcxJ6+SDdder7pfKiP8E8pHra12
zcAJ7wedumb+G3qQEm5gZZKsYMisrzBe9uT0vUTDflZfTWTFFSsESXPXpeipA9RuGTASUxpPCew+
cJolO2UCsZvRtPi6Jsd+rerPphElN00gEGoievpyrXbCjm6VSXiPQDha/VOjzFN1bSc1qBmL9b7K
DwiIkhPJpK6r5zyGyUUIJcKHMpC5UdjtvbCJ0pOscS+mkV0AfNU2olSDwY5Dp0nNzBnkZtzGvfiO
WjPyYUJRLSzxyQoRkAhtJDtUobsvL6Hk93kgFJv9Npe9g0mb3iTu91C/LuML42ebHmyL3YkmcUsU
SeW3bgjXJAhh3egt41SGmb7FJozTRn+J9KwRUsQQyqqMrU1PRDRBwikIGzKFHbO514gJbKrn3JIO
jSJNjiVpno4vh8pBtV2rvw164iplsGhfugX/pW7znrdB/WpnRvwCNUVdwpXAWVoPgg4X4kpzTIyM
1ro5t3F9NwzlFnFvRr3qIWYX+1TRLyPGm8AEC12sBYRFpjttcJAYcAXah4jxqIzjcdd2xXGcBgGr
FcJ2YTAcW9umkfkyWZhzTKsInVDqxKZthOLFEc/btKFJBjVdXAieU1e210K1HYsqIs31Wes+7ZSQ
c4xGmnGoSHDS3dlGh6pr9Y8uHc2q2CXRwG7ckIDvF1s5vOijn5KCYrOWpRFJvUgXzcLQFqeA8pxq
NM4OXaSpBIRQaNwWc3RiTymh61yK18XYS62v2vtK30bzbbQOgjRT1gM4bX3dP/FaR35PYAd0lljB
6lMJPFJDA6YgzVK8dNbA/RXzlVV1rvkSk6Zk/ezmdg++wjRa9U7RvtSkZkRMNxfobck8iPjZ0L0O
q4nOtRNwJojehJtlYLLI14AJwGZBipVWy/IGNho0D/mDX2FgOyymq0V83HoXNdZuWGJ/QIEwqAyW
zVs8ec0wBE2u7RrRC7g3WqYUzSGiZ+rvW/NcAacO1j+Tuk3z249feW9jWKN91O0PwFnYluc+Ss5K
FeTqdFztX2EBdhdMKK26X/TOXwyeQy3trPhbE4S2SC7rZ7hF7XOlqx27lL9ke0vko9vWyF/sNvxq
y4YAnTRERIIab1aEK1XGV2IqK50PwYDdcO8VOVDT+LaEmRM2Fml3wtHDBCVEJaHDHbtl27Umdp9z
Ndg/Y1vL3iAvlispUeIpevirVOhROdTa0BEoWffIhlOZvIVC1yr+B/RBXHOTr4WMpLMjEcyM7AMS
bM2FAeR0dEPhZ2kaDI19iOcZJo/wG1RME4R8NUdgY7U+O3FX+UBtVSWQnI3AN9ZYpod0bsCl4mvD
UlsDPDJk5UmCjNNGJVhRIs5D9TEptp9Y2QV57jlL0qfwsaCogTsNtPcreysFqhvDMGRPHsrBN+qH
Quw86wdZpNbzirSzmgzbLx+iXXTuzhRjkx/GO2PcrFYR2Ej9dRoqwXSSsptUoVLQbj1HvoFeCouW
lq2XPWP8GtdP0QQqc6eGnKxFaRPTnrCjJ7mR8dyp59m06XVql2TrUNU3as+P+NfVWP+FxjFDgdDS
KJcmXbrxlUkNE4xkuHNxL+vsVbEW47JAc4Ml5IzmD/W2kmluPl7M+mrEb1ILSr2Xy+px4MoE38nC
+K4NXjTtHU2LP2Sso8koiGOt+auR8mfOaL0nUbTVEsiKBhQuk4XtLL21IzaI5KW/Dk+YbqbHsW9I
ONrxMpY/Wfgdj8CdHGFr+UVkMNFhFyn7+D0oxSIrXmv46+B3bEfI11FszfApVM5a2MfXjM1NDRXi
TZ/Xn6Qep33avVn5ts+NX71IiFkZtzpyMbL8fJTylXYxJnIDxhxixe1rJ+tfEkN1DPxhzcnJUeNm
Wh/0D+UdftdoQ2Ybza/lJX0OxHCtmtMSI3hCvWqpBSx/4RpxGxgxSmwPeztzIcmBt2szYS71aGpL
+AkZZk8K7FxiefKdyxfZCRKuFhWIzNRdfyY4+xUK5VV4bTmd12mXhAfVunR66kSUmGx8G9tnSCeo
5amASPXtEuQN0anNWq4jKbo/ylxrMDTxmH2OUnzJ6MZFe5ilz2GyfYr2UyIaX5pehSawXp3YTdDc
MpP0J51er8iRM4wdlTZ/igxLD/p2xQOE9t+rwgHeVHnizx/V2EHERIPMoa2y/pgwiRXFeooUnLrB
KTRAoH5MoVWXi5UbDxWTsi3kIK++1gXHj1k47ao6ivLRh9XennM+B1uw2Zdpop3iN3YPOBAeUvkr
BgSwarcxweR7djUqLU9cwPB1MVg5BenI171NfrW6ukUdQ5Bg5F1Y0YSugLE3lX4Ly0BBiroRoX2S
buPIr/GHqQCwsyQY68Vivts11nid5YXtlrFLakxVIbTLHOJa9IyfDYYoRreAOWj+OP7FjWk9owxo
NmNcDtchBtGn7M/wWlGsLK4ss+dhA1SlR3lIG2esxZuJDIUFj8rQr3WpbRP2XPYtW8ksrkhlYBXE
OUo03sNicWBXRJSzGsbuw9Hpva7x/V3We7aOEuKNQOnlkgsQdKRN+q0anWaSnGpTWJtGTS+l5OUI
RIYKgzlNY1w0JZgF2WLrMW8DdZSQtM5ggDRiT4MU3aIxd5dZs479vHzNErihpsuta6mohyvTfm4U
otPs+RnENWvv7WNS7tTor7JxmU+Uq0YjKuopcyrbvKodrHJ+UcMXVOq5l6WfDYEj831ouTTr5hZa
TxoG1ugJB5kkAettzv6FDF9tc4+nD4XiFlsvvXGfdVBd5VUGNEwfiqB7KiCLNf4el9fmbE/sDoRx
0xzNBZIp1HMlMJNY/QrZVi0gTqMVTq4KQ9emuZJHX3sMdwPEebg2NkiquZvaTHz1a+NNasNCc/gy
J2OghaZbZLPyIls/4SA5XAt6kyRvSKTIZTAQZLRabaIInqTvVo7YQEm/uq74jdYYlOxer92uScM3
CXhBHl6SGUg2NhDcdHqeBbE5qxwfVL2V7Ba8fhvqkKWbCosA0VEYQS7/W2JCBi0NXbH2r0isE+DF
sFoydDK9CWs5SN+o43pFwTS3ZfmnlQYEY48l0awMB3mOFcyC/1XT3RjYEwKTF8Lmvsu23VIEBihe
NHxVuKQP8QubWMjdUSGOPG7Kw/Q6TEhDhVwyraSuDqKirrBDpkiCnjYaBB1sanp8mrT1y+YJWjZn
kretj86Un6PS/izqggYa/NJYCgltwcPcAdHjtijat96gvQNwS43xhCFxKvnoxqN+3posRKFgFhAi
ltu2TDtt+pCpE5GxiSXoDQjtQkP1ohvIv+tUD98Bfilgza+h1t8j3yw6DiVGOorZXnbFyBiYRHqW
hrNFLI3TMV+4S3PH1xE1ixY5xQTKiVvywFqXMlAnGeaKSn8q+KeSrV4/9rtBRgSyWgdSTjesFc8K
opbWcvI+2SbhQo4x8Ix0XyK+sUY51eYRCPLUjgDflnFVoipAPl1EU/s+kyNbDhX7Q6jVcHg2e/69
hP1gWF7WLfZMu67lYOlYG9Z/UwiQV832+5C1UM8xU7fEhnNhCHAZUfssJ8x4nJ6RtTe7LretYLUb
4NdYHMsUtI9eSHajym5O2oDSzFJaxMbyPlRphtPOTVOdqS7iLezkkb6UTZROR5se27CFInwyJgMA
ydTPkmndzKxxlPBcLe3RoKPXrNjvLMBiy6GMHTKbfgUCLOruTYY4ZZqDSmgXQgGh7l7hIRd2LLbT
9Ks25qFIbU9YfMPwX/x9L6C7bTEF0djsEn4spUPDP75WyuTr6SeFP1iq4pDYZhB2W4bjeDjpryGa
nbom2xvVSlcpTgi2u5qjgwx7H4cfYUt15EVBXBMn67GOdL+H3RbzDBRrvdZYxFUTqTTG1UDqzbo1
1LPsNOuvQKnVh8OuKT9tspiwf3h0ThPauPLHHu6SuA3mDzqwOPmKZIgUdGyDm0hfEz7dwrD5qCAa
LdER2eJO9cgSWYp6HM4NiD8TVy39CKcr7WnVg2HVnGJEF5Lpy710U6s2sGPNb7GPd5YHF6PN0Y4p
fatZKOCXKhil+9Rk2/9xdl5NkWTpGf4rG3N/VumNQrsX5Q1loDBN32QATaf3Pn+9nuxdSXQNRSkm
Ym6mgTxpjvnMawyUbG1/q3SPGWQkpcHXTZOmll+ObQ5Djopp1AiKkeOib9nYAwRb6jdbb72Vpjjr
UDe/e/jbNnm07EwNW3EIbwnEmxhAnhIaoMwAJhjy1icO0iBvOqW7K5tT2/rLrIf6Z2QbFQoBpMA5
goojD77WeFOiodkJ7MrUJuTIDfT5lGoZaZKrd5sQtIdOlS72ToXxKvyTZMzgFwFfe+6VVyV7M+nL
yzmqrvVzmgxwQIP2re9SuPVZ8iynwTHzEbEt1eood+aDN0joF8TDNLP7rYi2mY3EXIm7nbWWqYoF
ZJXje3A9btOEgljwnSC0SK73A1AS5/GW2jFri90zNcOlmwI/D2ll7urs6DknkhkvpSm8jd2RNrnI
62Be6cGbTuG0PfXigXjfz51jo9O66hAAkNwWsLVTkW9Qkif/31QhOHC9bW8lIKkDSFu7b1YVyYll
+dFEsZK9kvezQY83vacrd/hlgYlVKziTftXNrRoEriy77N2RvMz0/k2xzNdEeTGj42DV06gQAFyU
EkhWbLt7S+9eQLCnoT1vHEDkTidRVU7H6Ch14ge5oJpPCjxzg6pmXiRjJ3xUdyCy6bKeXBfZDTWh
ldWTE2euuZKshVxgsuiDLk32+OUsKqWYmqxmtPE1S92GMc3lynI2XaietMBbhLo6c+0OIsYyC5ay
AFkKtL3WZkqxTIK9sJw7yBCV/9a25q3bf9PdH1B9aeWThRq6mCnenazfBkI9ltTZCzPbi06aGpq1
SA3JuDO7ECSUZ6oLkjgEnOJ2ARXxu9/CumpRaIutQHsxnRC12SbHDDRq/xWuiwhQqRySnli5oHGW
QwWua76T3i0GD8wRhMkuebKsF5B/g/qW0SxQgTw0s04Qw7ChZI+WMdyTM60NTp1Epjdiu9K+gQQl
qtduCPdmtO1zOh1uOvOTCGqFCWioX4Vdv/Qsdy/AGuRdsNODbKO4OhyZTl/UmaLM4P/MIz2n6iRt
coeqgZ95j0UozdHv5RXAO/FBDKfloorbvVs6U5f2Sjr04PKHYKZa5ixKWzB0ZS6/ZINteJRWkHgV
T6VZTGubHXWFgwOF67UCuK3FDcCArTaLXIq0B7V9ZuOt5SerX2sOH20KzZJg/27wkG8BtX5HgJ25
J+aHZt+C57bKtU3K7Fj3WWLQjTkNxqJLbyoiCTmnaKBVy9ZyTqyvREJOT7yngOTVLpwWWs0qiTKA
iXYGVCrIxExWrWrquyUvWE7iTVS2aNFR5A2CWUHm7vqznH5N3rYbMzPuMN/KZqWe3pblqfeWqjrT
fHWbUSGW1YcqTwmhXRKBeRo56iTPoaSlC4muq2p102hUXyJbUZND0NUQx5+gtK1tKVm6cqgsB3l4
64y7ltgsG462+BF3T7TDSdFHRiimOAjz6tYwddJgQbs26nVwm9YmB/lglSvJk1+bMgNkHG86CjFK
srGaH646AD/330wlohYuOPtsdMEeq9TfdYiAY0hnvXoDyZqjDluNDv5ALFF3B/guVFH6ec9B3h8E
C7uRdKgI8sSvu29Qhir7h6/+lI3VUJbHWD/QyaRN3MM3FvneK5KZCiM/0ItdNBwLLVri+Tov6B2p
8W2RPJvBY19wDsI1t7ZRC5a9AC6u7gu0qcLCokg59isWqQl1yp9FIwqR/qxO0AoKrRzMXSF+qkjm
RvCGjQIazAhSqv0Mbr41h0HkoUtXVit8hqax781p8fY4JiowbheAnxXDmrpNM0uHvWYk/DIdOYeG
iM/ZKnJKiwBRoSQm0arPbmLlRiG+kZbVsEEzlsL+ZEAHyewgtA6PY+PLnafZGoauT1VSX1Mw0rRl
1RzyehpT5nJPmjvPE4Js0Nnaez56Y1EYscIHAboDnARIJe8GMPkkVF8t8me6CeCrREPjtYChK/a1
BxQF+9sQMJ5NUq6ofCO6A/6BjqbQOV5BVuROPPXLZNH27U1W0tzY+fW27J97bRYY+lQJt1VwW3Y7
A8Co4h8ySTA1vfA5i7W1aVm8vTc7OxYi2RgmXd7CBpUJNVK8EnasScsp90HUpo40LyNvNlTWJrVt
bAEhbpHiphV97U5/lLSfepyA6zI2vjs8BPmLLdcxvBWoDnkrz2CnznqlAv4QLkUAQNbauuMT1a+k
6Xx58FJUp6H+1ZozT6rsQWrqG592TG0iHF1sReNCExNzr3Dv3WCcFf6tbvubnDetOPKCrstULep1
pe4sqddRRCWEDdwSt79wJVXlHrIxwd295abfIGoAAKAhsMCGbR4oaydEKLnRAZX0QzLrm1ddVykX
1ZQH3GyJLhb11ILMv61RKjenit2vZanvZ3mrIcmZ3KRBhDKLRxSWNBXVFaNxu4VjVXit5aS9eVcv
BxzC1LCA3Unlqe7KB79IWe2lK+Fwp6OxolWKcnSFbDyMun3SzCC/n7mNXq9tmcKBa1NL0Gxwm1YH
TBQKFJQU0T/lwwFoZyh/C4t0OpQoFYCHz+k9P5sc7Z17ymkC6RAn7GLhBMWLVh0LA7JEDx+s7eL3
pITs3JcOMWoNsl/OH00sh4u4JvxqqzdPVW6KXN5YoxZEFh8ztIuM1PJXaXNbUDimpzbI4cSlCGbR
ODZljkUoM52uL3LjB+ZG6BwF3dpp310oyrZHAuc5t3ZDmJRYfXZICkBq8OsbMk/8Z3W4fa18cMbs
MaMVokrPkax/Q/pIpPU6joJn1YWPm8T9nYmXwImq6YrQs9KoeTXHNgL4JMNqmJestaK+s5DrAbbv
e299tVZ8MZeUuWXWa7orywyhpyyKTx56WcRNA1A1tAUJ0XFmAN3Xa9/d8BDHMxd4NqhQvwfd0B99
VM0nxNnoBwD99YR5jIdhqrbONCjnXlm+KVW2ZC3NmtLb1mROaiimOt1HM6J1nTtLhcqQ1520nsDM
OFlUXWel0w9TM44IsVHHEnHzMx4nnL/AtmypGjcAdnLn1GqYMlr5MhvDC6puefYdym/dLiwfNhv+
VAY1cp4V6kGuLAARWSldavSMUvMggeELyC/kEDFnA/6xU3QdoQSUN/iLnh/NhiThHB/KvdmKkRN5
S3UnDe7zfAHxFi7+0acZ2pO9PYAXRT9A4qk7V4E3RpFh4cb3Vj13+jsZTRaxZllCac3sRSG+txXA
mmBR69Ou+A7u28XfV7ornY3X3vfyunFWoStmnX90gpsI7Kk965RTlC/69kcSz+3kxacrb3z3dZpT
jxVdVP/ZY69oH6VobmJC1e4UCpwiQZ4mIZ8dSvL7+NjFVMwteQR5+jeuSWBzCNk07ObW0GdJt1ea
x0Q7WY1xEK7+PePsjKw9MfBMava0Jkupfsi9TW0/qQTLGXXwqHHSeWkbzsGq26lS8tF8OB61AgmM
ZAXLP62tzYOdI3ZYgrJPI1PbqiOpNs8tJD9pi08LNM5juSQSLfe2DrRnCNiihpgaY6weqgI0lpr2
q1pYdKLScuOYKdtC3SvLBgDWNId2JcdPufQWBf0yh0vSZ7j0FsOAAE7j80v6tledtRwU6yLLV5GA
LRWJpQwJwEIRJr7xRj+Ybu4NPzxrajnBQUormxKzsclkicxDBj1NVXNt0/QvKetl7bMXYmSfKAQw
Br0Neana5qlJieKBA28LnYCoh46Xx9/RnbvxJJLoFE5w4N02ZsL22y8tNHK6eFkZB1U5KOraoiRE
B1IybyJS9bLfWbo80fO82Gim58wCT/9GbwLBEdrchYeEFI1Fjy/eyNqbq1irAI5XONDRDkHg0+Xw
GpUlrk4MBU4WAllS8BpboF49WjO9oi0p32YaQa01bAo13MVqefI1IL8iehCuv3XAZujC3eulr06s
DBJaFaxsy1spA4QIFNa6tJ8htdHQAExu0f6ZqMVjFsBnaOepuHFqJKP7WJ9mI/0opEt8WzNVGzZX
dWQqGyEbXZ4boLsNVeU5qzuq27Tm04lDtugpHWQBv4wndS59E7nzLALawnSmDAO1A0//YXBYF9Fc
Bphvl+vOXxg+4YrX/3SDYJvYINghKhBB6SlFun5EdibL2q7nJjA2T07mjnHruf6uApujS1Qpxvg8
goGbGPZGLhB1uldMZORMsEAhhV06a1U+C+DE42Guwy4sxaOrFDObzkAVeQA2bl3uCFh3oOezYaC3
m/Q/chsYiKAlg+hL00OIsuIbk6phAcC09oEUgQqcqPQD4yiZl1p+56TJwYi8I/bP6y62jlm9C1pE
ler6HSBNIFaWOLihPkNy45vseFsnNqRp6EFOIMqnDWlPqGHtQgeMU9ABKP5ajkq+IH+vnQnehW4y
xKbdQreZSNPX4QnC82SUTLxtJ3AGr0gmXpCjPvcIzsKg0SVFB8GnLTxxn1V3lfN45QFG1cJP1LTO
jYJzzZP6SFXkrSS12QgQVYpdr3gBUESd7pDcZ/lzHbZQY/VCJ6L36Lm+165FW0kbPNAHV+7jgsCt
eiZ1HFZKUjQ26Jyh24/yuRF8dlqAi2EGvguekjLPoyl+6fQ8HbELqDdIV4Y2L72C8ZY+yLcWlWoM
hsnJ0GkI66LdZbiOBCGvm1PLAy19CrHnpHcDvTauo22jrlt5bdQvXYXQQckEE/mysuEqwgbxq295
pMwDYf/gFCu9FeuXwlzC2zQmObUHrbxV9H6q9ERqNg+V33n9U8I2XL6oubzywX9INiTzwDVevPaB
MxTyE5TMqQXDzMk6rCfqVaCLTaSVwOtRfh9qIlqI80xsFS5+PDHcexxJzAKFs5yV/SI10CqTVV4X
KzmsNoknwCJpmLQSFf6IyA+UfKPwb10E806li/v1J/316T6bWmfaz00WRmmcSANGjN7NYRZvnGO6
9Cevs8dyFVYTaQm0RJo8iSnUOrCyk007OdUza0Jxeuouf7rTNzhIOwks9PzrO5I//9KUH3//0onR
OnqtyfGuv2U/hkJovMfZQmF3GtuFU0o6RMRfj/X5mkWQ9PehTMfL6kQwVBp48tpKCqieqGN0Y4n8
6xE+l25VjbOtpxJF4pq+zxv6qc3F3gAJne1AXV6R7h6VCv/89VR9HPbDqtCAl7gydaFdDzwkGl6j
8tqW8/meqZ7LJTt2mRpRmUY7XZmke052AiyovjXn5c/+XuNE12fOk3vFXuXCa9LPNhaRIt/l9zxH
SOzwWNyLO0qwozBhemUAxbi0d42v8MOr8iyhlMJ01RtXaVYon0kgh0T+DeOCb4WpTDJbpejtzikI
j61VsNJgkf2ghfemku0hCkpPLKqI+Tc1TdCGhGaVY6PwGpRPPhlfjE6ufsy9oy1HKxP+QO2i5d/T
u2yRxZV0ZQ94+ti+SdlDpG+7n3o/DmAiAzes4uQuUB8F2pvZHIyUe5A8tNBG0MleaS1oc08NqM/E
2MCi1uo5INpbfMzn5olex+A99PpCQnQlRIR2JwiT65lJYgGugY1q4z5XMjwDQGZQXueDBpN/kbQ0
UpbIXt6NJF2q/z9bEwQVhNYpfkHSTn1D2DA7tvWLymlPRMSWE4fbiDbikB3o5HcZ6hFiA8y3sLpJ
izReM3FQGEuoqlGrbB/NJ0ABunqjEhyRhdTNioYYNMqyXRuoUdXhftR+i9X7DolmwInKjzJja6Wy
4gBSwc1uAIXTvuoaKHevXvjxsIf4StziecpEkgy2T/cYFS5MM+0xUrSjH+zcFKSVfYgBtSJzEVB4
LOdVvy4VDXTwyVL2tfOORVLVHdQun+v565BsIaqBf3gsYPYZ2MVkbPvIc8G1kqmPKqeQjVrOT4Xm
1+i5Wycla45FnbwqoTmzyaRlAsk4oXKA+iGKI/021O0p+alfzDv0JyhhkBdMrOBVcRJkPbKFR+ce
B/XMXcXOSyntE9IzikGZZqGIjKCagkYOYLlVGHGWqXsio4GejwqgO+GuwnYJZhmw5xCgjpOReqhY
76lPPRQTeIBB+VD0mzrZKuBWChD0IDPzADEBP+BU1uufFlKAjgSJVmunGJ0bAzUm7BdhxpjdsdZ2
cXyLtpDsrm0D4SV/TgLSmtu8hN0Ywrd0n0vF/2Z53mOYrBJpamcPYXWbJcpMbtw7QTYRNw1Eegzm
Emvq1fCVStVbdmk4AVKfAayt4/T09b76y77kzzsfJKHflzNTpLHsPgMojMYP5Cf0QEXz4pdkT2Bg
G+DRBn1kjzRgiORboR1iGS0B9EhBV7ReMQE61anwWUMqaZGza3Pzp9BAzcfVSPF5ySicShQryA4b
RPy9W+DsyG5sPWDyMHbCGlisUUxBB+cmMTLLI1zLZUkTcNeKTRXthLVp4o1tyIB27iP6uBGQq6i8
zfpVH5THhjJjZNMAyupqGdEOmOied6v79lvq6NPU+lE6WwcQmQRpJK5OdBrmWdXdhl37qjrNSuv6
qYoqQxchQq24e2343iVrtdqZw/DXTi79LODqrKJNNKRAdoCiBiCEe+NZuQeqP7zoV6SbL8Tlqn4W
e4S5kC01YAj3pXtL3sKf2s/yVtyRaFXy0nqrdvK1kcbY4c+zRdXPNn++vamoAOB37U9M49j96XAC
q75TNBTLp8XGe6+v6BhfOpHH8/TDMRMIyZAsRwp3ImGzNue2Kq58EPnSpceH+3Bpr3WUPjKHcOcJ
oHipi2RcqdfwCMsIVcRSoonsI5KRxIM+byniz0Rl4vRolPW+KlNtmUZVupGTwbkSqX0ePWnq2aPW
6OpGeHIpN07IavEFpygbN9isFLnGr5e59fkza7/06T88cyLZ4Pcj0d3QqIMvhhRjgUQf4GQEg3U3
mFilBk88WoA32iWgaLLwRvhvDvr0whkA9HWzuNkPYMXFe5jTifDDtVvS/ivEwko2Xsg2K9MfyGAh
lNR942amx/ZMBT7tj3yPPFk6NIHJxFFaDEvrzoveZPnkBc2MyumUQ7WQdyWCcWpJuTz0n+tknwLi
R1HFjjgz5O8FTql1t7DFY+a9yaF0Www0f4N41nigNGX0uO2Apo2ocTN8zLXbBs/1Kt4DuekyrDC6
75mPeD2uGDUNtN7eCBu0FznPTZu8dcODUtC48+J90UFjohZArzygbelHmTn9+hNciMc19SyElSpK
MrpR0mSqlp5A4hBW9jehuQ+aC5Vp48QoDiOH0FzJSD4PBTVl/PePXzxJ2h5wjbSt3Mw4mUVYHuhU
QiiJ09RGhz9JEJGJzBnwuxABPcvUj1ce9EKEqIwy4R9GlsQgsUf06laUBV3ewUkWYW+cRE3ckoAa
TMzOhUp50KWKGul7nEvzRpTgfVvKKjVV8JTiqi351pXJr1y6obOouPXisnG9XN16bSlg6UaVo+I2
kIhnP5VQ+/LpCv9oFZD8WmPSAjQUCRyMzmagVRHiL6bWvRVhNAKromxtoMiPfmpSJtuqhTKZh0px
25lELkrqlPetbQSgo1sZfMW46JCJ8AFrRgPaP7VVOld2sV/T5s9bsfbrYT+85VpWgkBCmXZn1AZq
jSYVuXSRIroJjW5aOybtWZp4UvZdgH3WrZTUBo2n/uCq/titA9VT+u9JHZ+yqF9qANZjoJEeXqQW
jpIuqOOiqFdtQTMPnnJbZLRukPY0/XnsGpuvZ4o1Tv3PnuHs4Oo025GU0E6RBmtpYoK4mkovzgt6
5AFNIkRyLBVuqLXSVcqKM0CzGUj+d/2U3frNS/sgyCHo9r62e5YVck7LYSsAs/H4MA94IExpkFF6
NQpEWVZm8EI1G/lhZWI/VT/D6Ab6AfPwPUr3BmU3sqSnApMX0ss3Yk4BHqcnZQZwJsp5uCmRmID7
jlvhEo5BlSChN8m/Q3kvpEl8RMXU0uZheYuMzeC5IEi3NFuSK04Tvxy+PntP467+4VsrvZynA7Jf
N8j5L9RVuKGBdQPmduLhMy4m9xYmcdrU2OC2O/UWNnDZicClLlsYGHYZVBnCmTMhIl1RgR3/ahZP
ocfOENKZatTwXtQ59MdlNIWHeoDwso+WBMk36GIDo17SNl5Hy3pVb725tYB091dn8Nm5Z1iuUxgp
T4Xf9hRxhqWylG4hLaMMji98O0Nga26sec2TbqLNULWdvj8/uLNwQW67RQ8gvxJqyOM+8NnrPQsI
/KEOO3Z9BWs/+tMzeEbT8RUZEwolUyQgJv7Ce/h6ysvjNT8b6yzeLtgewnAcy9mJU7LGwOLYvyHF
Pk3mf7GCqpwdNHYFZKhQevPGsaET5OHeUsBtJl2oXPlyF/bTXx4JH6ZjJTW51YWteSOLkSRb44mU
BylK+mJhR/lVc6ALu8MvW6YPwySqXSDMP1BSoy+etfVM6x/IDwComIvWwN+i3FqUauxrQdKFE/PX
9PgwXp22Te5E0COaGrMBNExFvokp0SM/iMxOO8sUvGmSKxPhQtD3y9/kw2AqPXgtiuitcnAsB+lF
RRHAuPbqLkR78tm+6mpG1oeaiq2Sa942OeRNZDS/nsCXCp2/ouoPN26asZUaXk3tukjRtgoLsBeh
ZxvVFKYNguidQdgsmRCrM3BYB7kDE+DryJFh8+DNY90j5sT5Fzl0FXWJOq+oeKS2O+kGqQZJriAf
0wObxdUIEX1J+FujVKR1ZHnStkZbZNZVEJ0aOP/IkiXWs6ag5oknswMc0R9s88aKZZRgHQextEiy
f9TIEU+jrIPkEWkpCheIFn79Ji6tgrPtiz55MYBExRGkRCwJFXb2kCl6ExNFv7LvX0jstF+byId3
7Re6AQWLITw19JcFWEp02z193phAE3XZlOZtZ5Y7pcmcg+8V9SaK4SAiwRtAfsuGWcDGduWsvjRf
z/Ytr48BJphGx3fLybz9jQXkrffzK9HxpZd5tmcJQzUCqXP7G5Hv8LtQuoVlo+1zzUjl801XOouF
y8bR0k7FusGPCnoKqPWWu0aR5n9pIkjn8W7lx1EOavnGsND40ST7e4mArVK2r1ETXJlsl2wEpbMY
FjKwNyiDxCA9pYw6ANMfp80miDUiOm9r2cNhUHtzgib9TNGAC339bBd2Emn8Xh9mYI72T547Sgc3
8aGOn9PgSh15fDefHIPS2Q5lmfTGi5zruvImTEaRQzDzMhxYb24MV+L+S/c+/vuHezf8qs6TdLx3
AXLAWvhhcuUAvHTls6VfoBRiFjFXHlXsqvDUSle8vi4sA+ksEqlxd40dIXPhaIYAdC/PwH2jafj1
x7ywhqWzNVyUresKhavrpjfBjMRRkO1ffn3tSx/0bAEDmercYLxzGwauBI9r1AxI7ixtCqT16yE+
fzmqfbaKvdhxhyYCaKQp0PBVmvoGQhhv1A6/vv7n579qn61jP2kHF0HidGcA3HelwZnIpqmstQax
Q5wKLSYqe68dgXVIFVRZvx718+ATfMjvs9SLgMENWpLuar9+TUNVpyKuxsswQuwiDWsYKCgcfz3U
hU1Etc9Ws1HXKTyoIdjBigr30sMQQxSfitvuQZ1ca6Vd+kpnKzvzfSvDEzbYVWpKkJ7kPoq+ufUa
mCBzM7QMrvkhfz7jVPtseUedb8uqUyKKC8UA1lPkP5rdVvRQBMtvjZddqaN8vtZV+2yt57GINA30
7a6RLP8h58NvHTt1Vl9/ks+XpGqfLXjPDVzbzYpgp7mLxr8PmoOUXVmRly59ttrp61fC0aJgJ1BM
jc0O9eJ5Xlw5US+tlbPl3ppEdHLDW4kf0axP4LehOycj8DgdkM29ts9eGMU6W/G6GjSAZcd3T3ur
WRY/6H0EeGc4kw7Jk/evP8GlVWGdrfvekqumjxglQHGsmAUNBhVoWUzgJdZi40DkyK/sYJee52yt
h34VYhLNSMCs4SlQsITLbJVzFPgLDDOuPNCFD2+drXIbD2AnTFHZ7O2nJnqOohIxkrevX9ala4//
/uFMrWLddjo/jhGSODZwj1Ep9yr/yuu5sKJ/Fa8/XBw6XKkqgPx32g7J/Bq6H5Xmo5TPtfTKDnhh
MVtni1mr6qZpEkaoq0dU4WBLXrn1S+/lbD30SWZlXisgkAwdOsdvJfzZ6soOdGHWmGerIBFFG4A+
CneBMkMPREKhA2m9kbYxy9EbvGZ3fOHdmGfLQIuyPrHGtkiKfp1QDmq0/nrOXDgRzLNZD8xOKwy/
DuFcxkwXSnWmRvUdMK2eKI9fj3EhVVLNs0mvytQ8rMAPd60bIKtuJE1/kEVSg4NmO5I96nmDO0pa
22kwB5XYzu0hUVdELK9hZYmV7Dbtlb3x0os8WyO27nh1YmTRruwOQrvB7+nKJLvQQlDNccQPC6T0
+sjKozjaZUhq2LRCYUkgJDCp35xvJXxiTNquwYcuPcTZSskGufasOI92AQD83Hysyis7yKXZoPz+
DDWNs8Ez7HBnDWKpIZdTUPb3MTwwr52p47z6c26h/oK+fXhLdaQVIksYoRa4J1To0Bwd8bMqUJ5V
g9nX8+3SU5yvd9enwq+DRwqgotfaKXSACoBySIdrFvUXPsCvWvCHpwiNtDfkzqMDrsSPUVmBphbP
X9/8hRdknK10L1CFXQxhtBvemnv5NfvpfIMa/PW1L9322WKv1KqJ4LtHu6o3dPTwlKdCE1dqEJfu
+2yNV8jl/AsEVgMCwx7z0Vh4t1/f9qVLn63ZTgKSmQcuKwt7D/qDgD8VDdWeITCwv0MJ2onsv/iG
xjf34cOaWWzUbsUbgomEeVmNeMbXz3Dh+DTOlmyS40uHIiAzpgJIs00W0tFOttnLtXPo0vXPVq5d
l3piucx5/E3le/r+o+F4Aft6AoLj60e41Js3zoLWJkt9TxpxfrU+ifflS3YUdxwY6nd16j5bq6kz
By799VgXHkc/G0ozyrRSMznc5fjIAo/65j7oI3ZpAs/g6xEuRZb62S5RSi3MdcwMd8kbXG/AbpE1
iZ6UN/PW+Uac/PUoF1bcuT+4naemhKVCtDM9ao8UQ9OiuPIAly59vlFkUgvmnfuXqNXGJpamgXPl
ri8ETNrZPiHFal/A/2EyDaA7EgGzX22yDqXINp99/WIuDXG2XaSSiTzE0IS7BjUvePJIehgUhq8l
J5cuf7ZlxHXS46fLYRzHdFm2vb9svSuViAu7kXa2RcSSWmEpyaXbWyS7MdQpZt1LfPr6tVyKIjT1
9w2oy31dWC1ADzwbu/vmCOJidIM+VN/LQ/O9fL0yzDjJPzmGNeX3YaLcR/4i5CHwd8M7ph+9IybI
mMlLn54Kps3qlVl6YSFrZwu58x3b8YFN7sAWoMGlV4gNLltn4r9l1061Syv5nPowmldrqN1xZHrY
22K4AuOH/W9uFgta+mj8W9e6UBfW3Dn/Ia/jEttlXlteoTAlVjU74ddf5MKEPWc/BJLcDU5OFbwR
SLlhqyyeU4Syvr74pds+W89qK+rBhgF9U6H8JnEsOPLdryv/x1v3n+57evzXlCn/+V/8/1uKrJrv
etXZ//7zPo3577/Gv/nf3/n9L/6589+KtEx/Vue/9dsfceF/Dzx7qV5++x/Ys37V39bvRX/3XtZR
9WsAbnH8zf/vD//2/usq9332/o8/3tI6gZ529+76afLHv3+0/vGPP5Rx2/uPj9f/9w/3LzF/9zC8
vod+Wb38+Y/eX8rqH3+Y6t8VWTMNU9MNSdeMsXTRvo8/0fW/22he6pIm65JqS4byx9+StKi8f/yh
6X/X+QfTlg3sk2XZ5EdlWo8/Us2/y5as25YB20qVJHLA/7m5377P/32vv4EQOaZ+UpXczW8L37At
U2NkhlJ1UhX9vHJWlegoeSraoLHjA6cSVb7sRN4uXbMP5wlKcvetq9bHD2/o3zfxcdDfk+RxUIOH
NmUGxMQQZZnfdx3CT9sMNBMUeR3TScih2UDEqgz82lI5xHggAli+C1XFNXA+9ko0bb2ok68cOb9v
Rf+6C0U1ZF2VNT6yeX4XwPDzNJKCVe6hnwn3zFFoJLuDMtokxN9jZbi3cRX4+tFl41e58P/22nFc
8JemYpiSJcm6fN5W8Yte9EIv06VAe+8Bt7CbHqW4/q4B0AY+3lG7W6OqnWjrGIX+w0+zUkPLIMVx
WkbbchIGXf9WVF2rfUf1UXlyAxOxYD8YVOOh85KA6jeUGTzHDD0pVp4eKNFJD41auZG7BtG+HHa4
msXJvrGL2l9Gqo1FhqiNo4kZc16GyPY7stQps1TR03br+GE1FX2tPiUAlaY6sm4pkjC4ZPHtcrzL
YhuztqBrLXTl3EEDg5QGZIqpVLmg7CMlfEDlOHkPOWbATAoNTxFjPaCAh35T677bhuTAeFZRjW9h
y9EztpfKEB4zuz7arfcU9jhZmVElbtFSc0abjeoE8Tdf97KSHaQhhDZpJNLPCEuSSd8kJ7C8xsnV
IrFyspGrL2HP1jgMEpiBQkUjwYko76NF2Q0HIx8gdXm4iMh58Zo7zjcRqQBKY0NZ2pkqzSBRFBOl
H3WgK7TF27CK0D4WECIbJQbybQCs1NXIeK16a+PGMH9zyExTY5CT98wy9DeryTJo8V0j3TWu9hSb
wehqq247PauDRSsM25j7eYccSQJba1VHakLhq07Sg2Zi6dHHGNXKuejfhzyrsFS1Da2DJdDICNmj
jRUd606UeMxCVzvAo9R/ppEObdjAcQzBXUNrD61a6cg6eT3CY6Sr2rfO66F5eFYdmLjo1q158PQY
ZdgqDHGVwJpVaM9FJwPiQL8pzu8Uf2iLk86H6lZR2LivtS3KZpfnJibCemIrGyPUelBKNsIB84qF
ZiHwhqvwdOhayBMUkMyd6BDImuocPvXWRZ71nvp8feeFAS6XshggewinRrg4Rbln7imSjbGx4sce
9/nf1J3Hct1KlkV/qFGRQGbCTK839KREkRME5ZDwQMLj63vdqJpURXRH9LAHbyRKj7wE0pyzz1qZ
Vx0Dk5LdI6IavHi58eUpYOq3Os8j/K9DznD/r2gOhm/FWsFwTkqHRBjwhNAlksKkIuKOoZgAXWQw
98jhuf6jmsIFuLpUKajYsDQrdjmVQ03gOZ4o17kWqMmmEmN3iL28Rzo66anYL6ZuXvJeNXqH47f6
DFhabzDGpnDgvjaZe1SpAcLnU9c/F3XlNm9jzzwjEwGLP27LIgdJyToPgr0dGQXeBjYEmj52DuH9
LDR+dZj7DNO3O3D1AbWdG8KKToW7kUIJQwcli8quUH5CzytLb9OAiDYh+dGjWA6ysWB9Mh/NnemL
28R3WYTDhcFZwP6Cthk/FwEgjG/JyFD32JUMuZQyjG/iPK/fj14IM86Gvlo+ssH43d001tG32c9l
8QraEBFXmnnhW1vFExAWX75GWsztQ1YNcwHgpc35jE2Kf3uqbJp/8ELDTUlyTzPVI1t0NOniIHDq
rAmjU5nL6p5EPGiZJPMWgO0m6/zXoXFalFHoTSG/lsscXNgdpd2rwhvKayRUdx69APdvElSg/Idl
9QpKrpE7YoDwll/p1DXmCvCO2xy1sWq9sYk9yFxLb5GdmWg9ZMU0XWVXmRc9l5NmuiEEgKicCHQw
Le/q11rkgAIqEUvE6H0KAoGjw/BtgQgT7svMG7CM5SHxzLgpxLnqJXoEPsmsuvLSyhg0v43zvc7m
9UXN/cS4RqtBS/bVHNUP3lzexl8ibwIKCyRvp7zF/olEqXGGAOaG/qn1eHRUodfdwgL0S4xqyI9j
6mPiskwL/oYI7j/ofGxBrRW9hePpyynYByoYv7wZot7FYgQFnwspBCG1BNOVB+UNpTQxwrNzixzy
P1Ty8lcgi+i5doMORZPAc7BFiHTDGwXzF1TLpt8sAFP2Dl0RmJyC1HsQhM6bdlfvyanEDERYGah1
YVkauEEZAVqpF1gx0B19MMETZJ+xwwlZJlHko/nItT3aBH7QM+Stub53m3xa720co+9TTWLSU9em
MFg9v0sfg2WqiqPTBsiBqsW5YQl8iVls6TOlHnLLPMlGM7z9lOuieXT6mu5l3TQUxTUJDzYG4efo
BmYenB2xYj5qp/aYq6eLSz2z13OLZUAiGDGZsMg5aps89UsKRwScMVkevpFP1s3k0SuANG6ctCgu
Gh056O6++6HqFRxVSeW4Tti/4L/01Q9AcjNN76jHujda5r/0mNZvWSIbyD/EZw710HkfVRC1X+1Q
iGLXF27rIk3uVnuEHhO+9ANAlRsm9qmQ4s7zXPsASqMZ36PMg5vp2cYxB9giw7ccWMRTM4uBKfWk
95+GKc6RmxgTCqwrJSbW1u+EQmqw0JXwnGUptnIZmF1L9TI8sJ/eDj6j7wXXXIogPrTt4qj9lODK
OKp8RhNIaGm9xRCK37pgp4BLt5bVUbPCkF1VFJrOVrjCXkVYoUie4avxhxhRpjD3drkonPChdZf5
JWpBk1/D0ObmMI0UIA8qV1BEakzcx3oB0IPBz7X2vgbggY+5siE+XE6B3bmD18q5QKn69zCL8S7M
nGU+DYQ0x93qtvqeHXuKsAINwVeT96ZB57F2gLEKd4Uuhlb4D2lrUV6HtAYaDeILZLdvAduDt46S
ieXBnf5ksJ+AdwjoCKcRJjF61IED7GYxVJDZeJICSral35/70x/U5DihumH81Qf60TRozeohtHvG
bsLPqMP/vrjvvULOqJ3+IhpuWqk3wOmMbH/I6TqA9QCkHZfm5PYdbu62RU7mBwWgtk76bInCqUhW
F6bJ7taiC7/C4XaDjeTw1zNRfMkng+1xqtVpDFcGqHu0mHU7YUtzeqDNVY5zOyihOhCW/OZERf6R
uPB8wNO40L7ICgXbQIz5HWUj93dvyvbiSH++NFHLTo24CRZ1ln4GjRbfMt28TDb0EFLns3MoY84I
kzu+rAj3OJBWh7Yp7mIpP2tlUbuWtzfOaex5zPsOFgK28WxhWjFTXQ8KvE+Ohbdc2m4UpyFJgt3i
C477Y7+cjOjRx/Vutnd8p6R14mT7FPjNQxGWjxyD6l1/A6QqEb7YPucE0KHexYqwDb3ovo3oncdh
ftFudcxN0hwWSHK7sKhOAyKjUWkY9mAPBzX9CKUCv5lOKOZrhifpN2IXKrtsL2cb3ZcIUQ7uGIwn
loe/Q1TnRx3Yzw58Y59k8UkE0XfRljje0LHP7lg/5jHZQroAF74mRuRkGyAf+Y86YXXmVuYd84Xs
l/ZO1nTwtctnDsiMbzriOSYGryJHn5KyI/3rA5UEeJFd1iWiStgLD4s9TBi9kF3km8CblvqXuGb2
Pi3hOLokhExfO/f8BtE1+G72YlZJgKr1tGG5mogvk5A5VXICOl4wveG4SoGtdw/p1DRPHNxnDD/j
hFDN6wfOfo7+6l0zXb228t9o8/pfiFnMw5i3n3od0XKaor8bQhHvmzooLjBUnzyJDqfT8Zur8d/E
I6Ol3O62Ygl+BEbcWwuLnVtQ/9W4CrVo6R9NScCv1rW+SCcwwH4ICCMfPramgO9mPrzBd3dThuzD
ekend24wuuZHX1ExhV0aQZZcm2NjcxxSXn+/ztnZNXP6Xo0GVhIcSiqUwLCIaEhFfykSv0MPu5FL
XbF0zKlxh7fG+mx0/FuXjvGybaDKB99n7LgL3XdOLosDQI2nrypn/0dvg+9oxNz9DJJTAzw4gned
9wNUHLYhpEUDj/nSXwnSMMjsgXSTRSlfVFnW8MXV87IGL9JoYL2r5z9geg9/6glk4QRpGIRle+UZ
Hd58i9BYyLumiqs7Ax5lmbL7SiroQXlDFYhS7AaYCBO+fe6fNXMye8kcagFnbSAYAbx5OojIvUH9
c0Y3iXlPF/weR6XUi+Mtxzwdq1MHPhBwTRv8WpbS/AinEQyZZH5WNlHxY6kC7wGWctHsGUpSD8YM
MRxFC+6q9N3n4iazcWLI6wOwvW2apRAg3K5C0LfI37GE5lymnKVEgjh2qMZ450S4d2MGpIuxZKIz
apqLXotLLTKeUBkPzw04sstk1jcRIUsRdRt8zK68dSooATRBTcl5DPpDXC4XxQAPGWQnvVS5J08N
8xv7QABmr6cYLEy9mPJrbcTrAs3sbZBsd1NI8SBm9QfH47/ZwE1exoyCY5kXHHq9oNjFAnplJdN6
t+Tx98yz15auxmEpM5DidTUBVfUVZYFl6f2PxPPj+5UF/CoJL+cYHlCUpVF6Xw42PTiDPE78arZi
qiH9Gilwqw+72gUYlxvHsimTlF5l5T66KmKpr3s0prUTH9Mox9U0qBTftUsu2QXednGXWLobZp/G
ryBK+ucsaWDqpyQt2C/jjWJG+qqWrL1JOK5cONOdXmbnLV6zKof7WumfQTA/R2kffSnNZ8XlEkBK
hua0CVEvcfAdQWYOZ9cXl5qXhwM5g1NzJMRW2Fa/B/ya75myAjwb9BUjmM3AMEoQQq+XSQlDyxmO
GFDA9umkf6uyggE95kznvLhNfOdqt0IOu6xrnL/YwYfJVwJeqtvw3TaULXDGlZCU5OifSqTx20Vz
JSjBmV2NSd/7dsZgMHB88Bg8hvMUw2Yy/XQna+lt8jbtYP36vwaftXK8+TxxLlfoj1fsqzPmDsgi
o432cbQ2F4Ax3qWoeFw7EEjrTlQtQqygkD3ygLHMo1ejx7lrYBGEcn5iHDCUHWC12GRcP4Xs/Je0
H5MIsPq8GgVYwGd1uE2NWx8Om+28hIFUD6Kzs0lb3aFHiSPdJhgEFhJEmzVOOT4jlPCMi7gLcs3P
MIqHEZKSU2iFGn7uMR0oZ/Wb8CAkBUQ28w6emTxkfSLq5Zc7uUn0pLr2Wz9VOAFSL9VwArKVrwrv
JyEGL4S4MNrhOWqoHaOWj4ggcE9K6zH4kcyZV9qvfMgqXZ3mJuj8/jataUMOSKmtUshgvlZyPq6r
dkdUgb4sERu3g1zG9eC1Hb3Ey+wvncxg9a2jIMLPLXGWzsHEkQ3prU8tbku3qD8ZNmUcqVXeQULR
gqFS2BA1LeOMLZiTbaeSbtvE9hiV3i823X4bFZl9tS0BMujG0t2r1IGqr+YJI0SJmiKq/9bNiLmp
4DPtgvYbCKn9GkLjmfz60RL8ylpGCDLGX8GXKS6wa8ZAXw2msGUNQBQo5McMrXvfzjyabUqXQ+h2
OFm6BNBp3NG9zaFNt9uY+FHqrrzwKtpDYvLgOZWlc89oMXfGoYAzPZGxYKwuxGgp4GlM2kE63PtX
BgzS/rS2gvdpWUv4rOwkvd8/p0Mn+XG6uXkP1wzNddzbBMH3DOgvblruTrPrZI9RteQfrhNnYI/9
/NCqoG73FmOsZKYqRVAnPJfnNelMVuzQaBVMhyWKisTSGu6/qw5o8VJw5CzhRo13nkxkjjr1knHX
LIF8N6kbY3XWubl4/Gp3WQ8ATMGP5wI9FagAQBSmxs53bTf5jEAuD3On8nM/2D8ttoQMRcVW2/Gg
SgVFrwj3Zl7as6w6BBdxhq4CKuSzWqf4VHc2eaxi239zjNg6tuCsUaAvz11uHYDY6r+us0DA7Cav
u7P96N45DhPwqZRHx430rmMZOmBfuZ/C0jlYzGPWFdWlMEVxjEaOtnRNGYZNhxtDH4xK8CL0pEGa
0uxJGCF5beXsfzlOgtDEx/fTjaC/1ZS4x8pHdNml3nsjo+bs3oRdlGG/+Yg1EPig1RhW6Moia5/l
hPBaD6u8E+v4t68GsOJ9Up/7ALMPQ9HdWanllFXu/FxPMNtTXvVHk7b+Oc0j79gw1NPvnbr251Mg
pXM/dKDudxOFjKd4CnqzrXgq3inR4A5zRXtyygpFpBLBzskCOKYqwIurvQx0SMpD7zn1Uzt6L74C
LF+4eflcR17AgSeeL0BfXecg6xQslV82OyfBmJtKjNEgwEHoZkXP8wxzNKHCaYJ7RMRgootxjS8e
EI4jErRp2WNCC2jEDSAG885hcDRjdBPAI/LqLuPnG60Fc1lP/c7Y8UPooPm+5vwVnUUMBGAs0t1e
TwTSHIaTy4HzsI3G9lW5VPCmhdmzKDVMAxoX4STrAaPNAqy1MnQzs8l1DyXMu8ZvDzbq+5+DUDiY
KdaesqHmcuCU607PeItdroi/M64YwOIQlA9Cm2PPvPyDciHCDX1cHBz8u0w5LcM7N3YNHsyUifYB
wFPWBZPCLLA45bnr2x/pDOnFo5i8j4Omw8Hi2ruI7/+N2sa819zwP3ufouRWJ/N3XeUMPuUDtF+n
LRhommf2QmPavdNDv3WpRI+Tay+xrpAiRH7ifF9EtfLpombrCoC8YCrUER8PdPkYqlCv1PCt77j8
Mi/k/vZW+zfpOCRTLa40/pVyfIWy/7IgBN0yjr7sFkbE7+N6hfLVOyz9PkeJagKMnizJIVWy2GeZ
+kHDAUjZ2vrYiDjku5QFOMexA4cpuPC2Hr27susRac3oILyqh4G8VvXZFmI+lIEeHudE+kxgQEmn
UBd9X5I0fWAC5M8wx9WTTIEgB77LMYSz9q9m7AH8Ssc+jMUMqlx04H0qWGC6F8nJoxvyPMX9DypR
sEKd3RBxqsMse1E3ALIYxmkXV5bSg61eNECHM/1Tx8VaxQFmYyfYylx7MH7phte7Cvv2pYdhTgw+
qPZzCrS/y0tGTdf+o/TsDEw7NHfUSNHWNkbijM+bJzHgzcJJAmUdqczNKj1soiVAp6JhS6CbC5oc
epCVP31PO8fSumgW61rCb0miuvtNKWr9lefav4QRRZWwZFtwF6/ZdqaDEur7zmMGqP/sFA4hfcpX
QMGm3rxRBqgOHp2G7WoagEd2uENghBG6RHbcl+qU9lX4kJrp3vouijdUAoFxlnPfdvNTFqMer5Y4
eQ85b0CcrkNcVMT8IH7Pvh88L3FbcSAtWE7rBVzm3HbnknW0nb1XytbVFjruN8aBgoOp+HQmb35Y
BjEg1G6PtqroQSj9PIuJJ9roFaQTJaju3sAQ+tl6lVmRQbvM/snK6/KDH0TZgb8uPqkgdOPnMgVr
ceQQ0pyo8QfnVsSO3TpRieWb0zrAPirCF7/OquSsg8T1fiCz2K2Bril/NslvDhbL16Aj9ixx6zJF
2isBr/p7iN3vY1ZyE2emJig6NDge5Brw5ne11MU+1AomU6c5CC+ypiQ5o0d4BBrlJIcgMruWKTuu
OB7OMdAB5ME88dNL0urAbG3wZ5Flx15czzuKmtVDKyC+xkOkLsEQc3vKJEbUqcXSFHfQyfMKGUtL
pW0zj2PNEY6zAEmC0Z7zkBdTN8ZAgcyW16rxGh6b1X2u9dzvu8BhA05roAXlKAu+SdVnL8qZw2KX
pBO31j7rT0zKwimKJlpa+PEYixeqfpqdon532d82HtXkeVO2zHukg5H7GxJh37tIAykxmzfqL8MB
2EW3nRwZX9OFK1hXmvodcUhwT0MpuiyF570sldAvt4rRM/UdffGyrsVTV/j9jas1IPSR0bEII/U8
squ9wUMIkaYwxotkb2nAZNL+AGo+v3iR99n5Vf7hh16Dd7gbGWhzw9vHUtrF/Vx9dBnwxyu2Fb4j
Liu9Xj770a7vbh76G3dsYOmWqy1/LX5K720MQ54PrqfhOtC2yTp54o4dUqGuU3UZZOLcuU3R4lpU
412eQZiP52JgXrMSO0FUiIsTw8Zv/RDcZGPwAmNKmCeexQgp/MRAfQ4shvJwsC4gh0pfLsmXTmvC
0uHWcRbU3lXaErczuU+NCWCSAyWVDopqeuqd9bAeUwe05LvoxYzogGpgvLVclf8Oc8/lZstpmtpb
KML+OotQjYdSNjlQ+tVz3CszYTfzUCsAbdmI5gP9NB8+VZKW1X5wbfO6DN16KnDQUwnSoM+sDLKD
TyHlYZnQpMjGQyrJ/svKNMvWe2xz8ZPWWzDu/LCWh2i23gMCN47/IuBwyLJm5QceBvN9ciyNAXov
iN+czEUVL4LxAvT0iAXMEfu+mfs/YRUZ8QLymbIuU6pvNsdENWW32rrnR7tJiWNUt6+jSHlQ0O51
i3nIbqTGMXppBtqWcYbgfq3eUht8RvZrjWRzjz3uFJqY/EvME77rZ3VlbdxS2c4vPYwIPY+0FFYq
wPR5jyH1UCp7mCOD2MefG98tGd1nP9HceYcrPzDWMU/v8PI8W69dDplY6oO/Tv0WewN+81s3p8Z3
mlVP2qnoYcCFWnrzkDT1YZghs83DLE/j4L3MgL8QwIGKJfQCgdfCUeuyjzJiFD332SpSgBV6pftI
reIUUvNPSgOhvRkOU1Tw5/wXNZS5aSWfPeC8yiEUZSLuHg7D2mUaT3uZm+A14Ba4z8z8KBwSqCHQ
M4DVwHbzcaem5iEVw8MYBzDehu5vBNBl5SYBfNlkzw6dYtxGZ09n98WoQ5zDLZVzs22bOT/ZRQRP
2FCubjGMiAebD1cUP2UYPurFo0LpP4CObUHzBH9lRnBhuJmA8rRMnssFsVU5/yoSO20xBm8okvg4
UYJj2cDha8MIRWpaGSaRMYdDokUbXXHjveXZrqlmEombe8LZ3QQ7WsLmPokM8NtW0sKopmYn47Y4
lJT9knW4o1qNraBPJDN+lN5z5z6vsudSUn2xlhNsTD96k3KgxwwtEPbWgH7Lsnvn8zkto7m6MN1k
ZBqzVQqlkWUJOXLii9lT6D5l85zeh5Od3nkRAM64Fc6XbuQJXdVMf6P3JzTrrb6F7N2ZV7EIE17l
RT5yfyU+lamFrg9lWjjGjRfIZBfkrnhQHGyo+WKrbco6I01RoR93h/jLaUpvf6tPbGhxfw5qkH9v
69d2EGX+K6YDYy9540Tcpwgd108mM7a/j2mMzRQWJ3R3Vk1c7KbW89VjUCyAlwlRmVeVi2jhcDf4
ZUrDgcXr0lV1mtzRI0rLbaJH8XdgPd38V1+KOQ1JXZ5Mw0Hqw/Oq8RADbW1+/O9JlP8g7ZBDCSNN
TVFT+aT3Jv5zqDHL28jWwiQn2UcGf3XRv0xuy+VJcJ2Yd3NYISR03ZFPPB0GatAtCQAGR7GjfqDe
8h7JKigH30RRAHBSWk8vFZ3xjmEB6hgbnKngzS0T3dl+xA0GITuq0oEkwtzeSRQwH9WiqCsNciQd
AmbE3Tf89v/Fv/g/JdL+x7jZv0XUHps/FcLwP3/6+6/m/0MwTROi/J+Dad/TP331Vf5blO32N/6Z
SnNF9A+lA2RISoWe8m58kH+m0lzh/cNVMrwlzKSHY5ho4r9SaZ78B9OPXN3InwnClLcpoX+l0sJ/
aN+TYSQDGQSRFzEK8X9IpXlE3P4tmBZw2/E1SgeXbJymyfmfFLtgKE0XZ2FzavDOzOAnqQCv3+pG
Zs19ByZ+ehxmAk7fp6ab5UPZAlRV9ExyI6geURm27sbvkwDaO2sLBls92N9NqNbyeVxhyF9imtvL
ZxCnjfMQhVMbYM2x2c1R4iV9BZNfRq7LpH5R/xRpBo28XdJZILzjhrOrtGjI1DR2LvciW+PkEoZV
8xTGY/mIeMSZjhR/rAvEs5h/tni0X7UP2gmu6uhMf4eUVN8+iMaSImJADfGx7zXWqiTxVUz9lh/1
h1s3wfitkQwWH0PKdB18IwIQ4YXKNcNEacHmwWicu5Tdm4C50ZxtpLDM8eq231tFUe9Uy3T1OWCN
cXPnd0GXn43xazD242ReaeBW8XkUGf9+MHkhtfnQa/EhFLiorlk80p5lDWQJOsa0zuefg5sE40aU
7bqc0plG4XZ1CjRZSufKOcw1VE01QnClpiPD8Rj0VtR7YW72lqWaRbGNkxxjz7SIVb2Mnt+4+85M
sFMrz+DuYRgZmmuhFuryrnCWLTD4sdmVxhoc0Ka/VaszkAmkiUKoqVXcobAkhhLxIY8Nq0YzWWPu
+qwMqLHAu0FjJOKVs3u9OIDnMjs69aX0i4F0Vh1Mw74OAxBmyNAYBqTnr7l/FI67bMOStPsm5Ipy
uwr2df/u1GvzR2gK0ec5Yz6farrXJJu1ofd2zORyszzHEMt/150rsoPr5pjqvUAvK1tVjTiCusE0
n1e+Jt5TvV1KzAAkTrZjlShQxlHSTluwjeYrGcfldj/w1q/ZlAqUdpNr872eLcjjYJ3NdxQ0Qbix
cV/Yg/DjtbyaRdu7dlS5/ujA4f10WZ/zMxswtMDalJn5VJxEeVqzANbe4HZZCm82RppkZ79+NZ0Z
GASKmrn63arE7f5kVV3WZy46yXpwHRryl4qYj7rg/cJTZALNGdEwhb/xrBI3fZty+n3E4vALY2zN
ibdFLKfZBcYsBz4o1PRdYcAMr7rs6OeLKFq/Yjmu86HxWuMeOUrH8iorauGHfhkJrKQ4gt07nBDT
8kj9SSybxXIpeiqlNq44+JrkmbMjWTHWz2PREzHEtEil1EsVJMgsF+56kl5OxWejtA2QG/nEFqIQ
RV2SKXpktfGLh3qlmH8nqUZSVfHHW5+hGI3TMuxblPUb4RPmXDYd3xJM2DTsEVv1uZrLS2W5aeVt
3YVvsdIJhxE3XVkJ8jnpBvIK2nN3snBMs63ahTLsLQ1UX4maha95NgzedslbKLfl2tTEmmbreq+U
29VXtRZELvpupT4iezHoVzJ/ovqODVneQ3XT67lcnWY6j+nanKIgbrlBrhQYj0hfC+7RcTJPzEWP
aSgpFg7a/qZZAEncnxfRbmJ/IrVJu6NEt2uH3t2teV/Gd7MtE/DPys/LC+cnh4pDYVoFvF2XwRaO
JrkkieBTHGKcD7cQ25ghpgvchdwKESBIdKKw0TFba8d/G1p0opt1GHvMRPQJil3IqMTbOsYhdglV
l+riybKYdknYLGgnxaSApLWZBU0dLnCwfaAvUKU9U+cnOmzyT0t5kEvdWvfXWIjG2WTlCm4hTeO+
O0ZS0OwPSowvG98puRusqifqD4u4Xw9jsUTm6hcu7bREQ+TdO+4qv4wPImCnbIQht3JIKW5rL2o+
UWUYKPDVWn1FtloCbljc+J4XErPwChYmnwEkB/23ggQF4Da1vLlBfK+jpSfa4wk03RODjPjzMOZ5
0beSMS8adkm0H4ALbmyXPhT9+DIYPPWkES853Ux/amko2LUjPVSjWZPZwbbVHv72d1cMzl3oxJTa
S4i6o//bpeD36OmKoQwDxjckXvOjnYOc0jFaIKXpA5o8b05aMyHPgPD3zIHvma3cmvZxVd1wfVTF
/mbM0O04n38u1fpDhv0p0GTDNikZydeMVgdGhWmht1/jGXb9TaD957SqPmjCEAljJM4hCgBJ2pG/
80z5fxMR4OsWLwk26js19NFdTWoPZz0yQQfYdDzzC3bm9AfnTXqmJAW3DtXfYxXo16AF+V2lAUxH
eZzzEOl61L23/viQIO2jUo6MsgkQucfzidaetzdQ2bZDmOzYyPNLJsyx43CAUz6ls1tJFG+3aIXF
8O4n05OXBhgIxXBHlIGr4dpXf4e64guUPULJ9fem8sRnXTspgEuui7jbufsw9J8u3q9kcq9jZr2n
cWg7d9c5K+SBklqgjJezUzYaSrber/28EtZMMCKHHTWxmF2jNd220OXVrbtpp2kfcNOV1XbgxH9e
adJfk1A4DSXQmdkXtyN+4S3q2omanrKaOto+rW4pwvHLFt6wHVu1g3t8oXrYnrW/jsciLi+EnnaW
s8+OBeoo5865n4M1O40LRoqR/xupy2tN/v5cDs760mZUuUYbd1TS6/2cDd1hoF2w6TqFb2dFgFo6
ZLKkWEmb3AjcgCnOYcw1IOPERaNqTMj62vxvrG26D1nwGVuYPtQU1HdJPKKRjbr43LhEC8bcp0CR
B9Uffywl9dZxbtD1+tVvH19jRok8HPfO6r2ibO6Po+ASrEgnvPMBpz+7Zi13pARohlbei57o5hfl
xFEhsNfSIXXFi86GzLgtYHXaUDO14jnp80uV9LgjC71JcKydRYNte6Yy+hVPNchyzTcFi7AV8g/l
fL0VtVuR3GiL66pI1eraZldaDHu/DhHJaJS8NXMDW/Ip6YESH0HgtftDCAPaoEu3k2UI+zNNUeKr
MfmkgUAD7V2KkXreJEt6LyjMpEOQbEnn4cqM3eCsWlY0UvHe/NwykMDjmM4kkMx6XgiskIGCL4Pv
1FX8Trj9IjP76qMo+CyIkjmzxRgTemxEwdxQHCQDQvfjeziqc51kP+nKhDsR42dt7fzYGVFfBhud
Z9O7G+oh9W7CmJtq82jrqtklrcUl29rom+C1PBH36yC4t4guZRKx+fl/x8JP8JaZ9nlO/IQeQYsU
iiJnWFD7lmq541Wm+EHJJLQfFYqqjaD8BAuZ9qzmbLBJIG1tZ2f+24T6wlp4YXdGQZDWw65TZCID
fVkB4I+rjE9J7a6gx7NjHNtLosYHnfr2c1od9ZsC3dck0DnPBC3C4qbvTtcdEeB9PSworzoaPjIg
A+v7y1fuzQpWR0EO2gliQK+j2/IN5t42JJjGehGfV7QlB/AeHbJEakVpjiFUYILfWCnvqzyW2zwE
i15UNJFL8dW3zptTJ85ZDu3XUCbhD08V41Vl61NeWNQmiX7uFsilgtNpEFX+aQpYZL0s6I5CQtdv
omjZu0kTdvcKUPXdgF1rjqGY5l5JckD4g36uqUozt5Aq9qCm2wVBW/JKp4iEnfotqYnrYAHtkh03
+MdmnZOjTynixC6Q7/o2PrlNc+DyDEWcHM57KckENA7qxny0OIwS+VvExbDLKcFduzYaybrzY37E
vaYR0X1MRXdlHrnhs0/ni1AxJrR4nPdrkYg/pTdiRY7ol5wcmkAE7ZSXvHd5/I399CW1tOr6tSCO
y2lq5ojXLluC0BWrdX6TLXVFvZWkvHZskue6K3+wPoWXpSkH2ILz31qLkzv8N3tn0ls3krXpv1Lo
PbODweC05Z01XI2WZW0Iy7LIYHCeyV/fz3W5vi+rUNWFWjR60Y0EjEQqrctLBiPOec87QF2NIak+
LYnlPDPfJMZGQ9kk3lx6634QwTabu+ZLhdiAwVcW3DlkJd0GThp+R4Ac3iVMyDG896wOSm4QYlIM
jn5PbI51HhkFbMNQ3MNSatnVlHiAiPiqsiKI+Go7D/bWXgbUe2RlxMcllpBXCOOkxHtHxYV+EFK+
PCaZA7F2vWus+NkQwBC2+VOiw/grYO00HULcd3+wfcHRtZq9l0G9WGKVtfhCrf4tVUzOIAE72tmy
X4xOqG8onZ8DQtg+2QtQZ0y5+LnU49MY6/20SAarSZfxGg7IKfYjgGiT2R/l6Bw9p3/zC9/5Fgh2
VaOIcpTuMN7UqWBFlWnT3BVK2FQcwbIzegb5bOrhrVmhmzLdDBmaBqSdz0Hyo18ssYE3nRyHdfoR
J6q4buILMuVQM74N8Hu2QvVP6YWRXiIUYSpSPi5eTapweqSTgueCDRfmxJfgIQT4ZTMRDdA9l01/
4yTjXQYrkTqsJiDSduWdsX1rWyXOUwENKxq6kXwfjmm+nDiYUD+HRG1nUW0HjPpFtuuykjhlIq89
72DaVR8EAbbZAHa7Ehtia9kcvAZ+WdJcXvW5f+9JAIPdShB3zxhEUg8HfpD+bEePMX9Xhpv1AsEt
JJpD9tXx/GNeXH+XmkXS38e4iMtJ5++ms+tXM3d0ZYXAjKmY3pMhw+9Yug78gkbkhzFmlJpj7kcD
N6L2iRgT3A19z1kyxlOkvb667RUTiL7rv82UQgftO6/TWu714BHY2vgCZYSdorP19rm038LCEPoa
gJ9hYcXYkIhhkX9D/szHB9EYZw9G+/e6JP0C8PHVzUdUcWLjuuU2a4tnr0dNw7yUmMOZ5tbH4qmB
m3y19Gz8+WLKQyUwl9T2jIc+nfTT1IxOT7ketKDiCfacHuIvDP2witqYqZmiOlyvBUxxBqRzuKny
8i5xMfb07JObN25P7GB3IoyrYQIavI9lVzwxUOGyjSoe2FCubatl4me+Mk3aweV8Qcnz2dHfRgyR
4V0k4spzE2TqxJRFRWaXm7mD/+DbIQAiV5ZNzKF2vvZHPP95nxGpVMTrMfo5XehY34puhlcIBO3G
/b2o2NsxJTkqWH+PVucydatwzCCZJdUHKw2wpkYwROZgun7GTmfveXxX+NV6G9PgG63lgmuKwzjF
Y1xx07lT8aqK/lD0E1uqdO4W4lbRJzIN63C75Cbul5AMOzonagl7JNDP02K+Za6UnpsWqMEt7WPS
lptKjd86vbZXTp4RB0pg81VDVOq2Dr3a39qzFzOqz4ofjkmuhjT9oQXV25hwLvlzSxCGhyj0Oq7h
8iecJ5pMw81qVxQScwMF52IFb7rFvTN9U/8ILQNhqdfT9woF3LUKkBkpnjWZOAnj7A3wWrEvvZEA
d+G5w3WxcBJz0pMU2TVw2oMc3kAbmgPwVnYq5m46lSrtGO+jQlILHuNk+bkbuEbmuhlk9UMqcji9
hdYeYee21hJH8KTfxsBW5yKha9IzGHBWOst7zKQWzGvwXjWlKrwUf7qa4aXdoAm4bbM2f/PYdiAy
lecE7hSDF0v8GFi3R/aglzHJu59SLfHOKghlDC0yDdrOm19zZyHfYfZP0Jm6F8QItPkLDoZZC4uy
D3ERAgU8NAsUYC8V/oPUFE4eI8GtHZjiBuyQzIGJP3IJK0z4zO3QyL3xor/mdfJZZ9W3mKMP4T10
weeSHPGDEWrP4O/R1/VyRWvLjpi8+0xb7+fSNrteFCcs+ulML56ilt4UbfypC8YBdk/sd5nk692E
pz8aEz+5gbW5YONukhVGAGxWFFvqGSQvJHA1vlGZukQWZsPGcuGMNIrYtNyrv7RoeQ6DGUIiv+Pk
qW1X4PnGMbgLDUq60ShjQrYnizGvIHnT35ZMowlrcWVyPfVyxWC3qr467SjvK1COHUSgGxuA6CZI
1+7KZXC6g3vaktSSV/tsjtvz7PbyvKg2httBAvCiEEtofPvmdvGvEt//OYicVNSGDk2OhpEyQvsk
Xh7yAAUmev9gO7Uwylq4Dmuf8IgzomGzPlToRQGmw2jJyKrW/kIJ3o0dmvQ6SdRphur9mGJ+8ChT
PyYFbnCY1pilRtvmWNm+XmoUJmvuzf2R8Te+44s+qjrrcSORoI+cnbI6lQFM0dmkJJMkmCDvVRJs
4asv2T5L4uDNxFVzTHxEFjOsd/h6Rmz8ICNeaPrRr5Z4LtVkSHFfZ+yJEZe5O68w2dmV61tqrMfS
LOq1MDihUiB+IbfT2jFL1PdJT6TpLIND7KE56tdRbUz91ict4dOt10XSeE3khASdkuCrppaim1cj
snp32kmKzxjiPHQ2VMheFA7Np0MBcWcZM5ypadW9VabtMxnFPzWkQ6Axf8ZKv4yLU6PL9VxNtltu
sEKko1m9U9DJ4bHqp3ozQVsE8gkXKlL3s6/yY9ZB6y7n8t0b1SNuW/m57825atP5RJOWkPHtssnN
lfszUdN67JLcID8R19oit9n1nH2+Mg6lSTsFPM2mKpMd+vPsefCzkmxEVH5qO/r+VU90NrnEIdm4
vseYLXIgbB6dbindyG3U8OF7XUwy63pJMq+ADTzJkjz5BF4/jMEsfoIZZoyTtR3OBIVb5N+uS1Xc
Y5qIGFkPpfzUaJO/cVjkZNnLhkFgUIwntyQthkMa/qlPjG1EUjSC7sbduU4PQVtKvYVyZNLtAk2c
18rJk+rYVjZbSRPzLkSmoxXZSJcWwqnTfFui7Zw3BcLqgKNzqh9mRRBBWoKgmgr1ihYKtLfPa2vX
zpqDiTgtKtM4I6wBSrSMVNWOqJEgrkXGXwp3ZzeD91zITDub1FuQt1Raj6SaGxf+awKZnKDFIUvu
x757qYO8udaO9SMoZhfhgSKQeWwtljQVlXXPjE2pTVrPzlNSJOKlcfTwU9o2yfAy7oiHUCn+qART
ue2rrEUJGSsnzDhWCK2p3m1WKZte9mwq17s2NBAXnen64NmBvkQ2ppRIScNi8mMZv3piOVtSYf/v
6RohGlIp5iqcSVWYBQygwxKjDfbYXQniVkXd1OXjtpOpOOEMTikp/O5cQgIqY1G/jjJYNMNtAQKm
88SUBEgkGPAsc/Zo4gEsa2zGfZlm1wqm1xvtRnisGlGc8W87B5weu3Cs5XVbsRKFEc9FE9z2ub62
YJ6xEgvMOZpHOJWko3kGJUyp1Jd1KRf+KPqjhRcp02r05S5G2TVocuIN1kcmqq+Z24U7KAYvC/Xz
j0upBLuAyUItrpsZJYovO2aZo0nsyKB6hpK+otZZZkUUNa3P0TieadAP10c5w4eQoDS4AFYBEV6Q
Oy/WBnhJuh53KQxP1mRRVwRJEH7VYfitnZOrpm6b40XVyRuBz3Cay36LF4+F+maBLjsQFgTEpWZI
boxoCdUeq71vm/NadLvM6CtZOsT7kJS76XqEoKqn/szC5daLmX/E9VOH7veCWpZ7tK8tZuHNUzqL
V9WBkY4k9ZA0AnqzRQb5ALXmuclM+4j3OcHVPhk9lbfmO7Y/PwprE3OXyzi5twS2DbD7yvY57lcf
ytYaogptkDVDIslW61GN7nQz5VN6ctqpf1CtmekHcm9kfdWLxYFnEKNATMAUyJygG5pdSwBNhKR3
IZMducixCeouPix2Dpq8VNP0YYSH1gl+LQJLqJkjEAA8vxKgppSGTPHR8XfsP90ILcgN3uQSd1+t
rO+Kg6eX4FaN/WWQlKB1tuDj+NEkCPgG8uND/DbcM+nKxAa3AvKMBZjQzq9zuXXTdaKll+U15q0l
2J8n+Q4uEG8J1ZxteeP1ZTLuXWwL42jVJLUHfo8UMrDfBjStMpoZj72kjpKvNSYlt3LkKN0K4Ndj
1w/AGn2JEA4+t/7S4cEfkMw+i+9uN/0YLMIEh7DlgANWs2gFi67o32HEcfJ4k6PWA0df0G8cirq7
IMMtctcg4d8tdaA3cMFSim4n6wxZh619n5suTk+yX7NNp6nMdVCduHPdQyum+Wtmh+RO56TQoAur
5T5ra2rGBl3LtSdDgFLHcst3OFrDPVepJ4BYtvqo9IWzWaUxzzlDQ5wd1epsgAG3g/QmgmUBOWGY
pQ6k/TCEOJHJlIzzFQ2t02YrabcOdkdDturd3KTv9HFXg2cu5ggdXEJDpzDsCtBvKByVf3EfIFjQ
kmRlw5OXR1QG1d3kKmRhOUjSJp0nVMnjMlqvsU0E4NLjkjBnvn8bmrnZUxLKnwPH8TXLY2Oc1L6p
gyEgidLKzn07wIkU0/DsW1DdAjvAIMQ2oIOauHuQ7e4LgHKRc65Kcc0GvFkFzFTM6OKvw7Ay0lx7
n0Q7UrE/EmEgr/dtbl1e56mtIr8X/D4seQiitAYbJRp1ZPAuIGXGV57jxVaxyyh26p1V5iMx3sxa
16txnsb7du4YV4UtNafI8nmnzVQ9KNCM99S0pyQouMtgXwTtje5jEpfuberpk11r/6EjHXqTT7Ay
QkZFWOh1NlGfTeVyLbMlFBppd5diTLFpF3f5KIlAdvcYBs43GdP3Q78W6bRJcav4kpeFee8Vs5+t
gpcJP8T9kgMVcZ+qJ4EK+Wro10Ps+xcSYM1ZAMvWYng1Ot1j4GKBIBhIn0HMcQSQ2MhZ2VdkkGK/
KOS6kahbnBt5x3fpJfA19Itw41Mc7GigX+Eah4jVnPFk0omxhyj0zs4LPE7qcWVw3bQY6lZl8MXU
06MhVBxGd6vPphQ3JDJtXdxSdl7nngIbDsA43xtyRoFYSZmP5+5r4Gfi1jCX3nSl+hCM6KKiW/yf
UyW/BXPZcyC138Nlei5E82q7WbXDTJRWq6tAfK3ChliuyPfWJA4c0KCIqB54VwRH1S6n/d3VuYtd
xpRZgCGui49riGMGO/8TKmRrtzZmpdMxPek+tvhmK3oqTCFeqgLYf+1XeYYxk27bplNtFNLaUxDY
fYOOEegbxuqirHpH8lowH6wi0AB9WXOH2cu3rCvdEwSPEZorSkYw4JrsMfimnEEbsF/Qv2q2AQr7
TJBR5HnOF4vc0MrprqsELTW2NRi7gPd2jzSGjD2ncnC+DBdvUCCoTwzFO+cWHh9gtSWExW92suyt
aiTz2xHKchaQN9yuinI7i2Pvqm8W5v+8YkfbIups48c2Y/XKcYCMehfC8GSvPiyyyswbnyaFU5e3
jeqSCqNtp6fMFgFjrx7KQJrGT7It6BDTgYUWl6BSTC/7FzuwyFcdu9LhO9TVybIGeHP4L8qpHThY
KG04TJzXXoU0swugR+D6C6WR9dradviSJhZ7lwDz8hDzYjHjZOTlLQsAZuu5O5OgXWMrS5gidUWz
IaGI9/SiMBzr7B7Qw1AvSVKprO3IHr/xstHdU7xDsR04exnS37m6jrf4R7VbHY+SiFPSQUhRfgsw
+tnLIXERQAbsA4itos5V8VdOGfeuKNZmo7w4+ebMsn11PLBz3/IiZMLuhrZK3OIdIh+npAhvEwb3
4JF++dhJt99zH+zT2rrxK3r6+aoabZ+ZQfxUxPJTztgeWuo4+COgUiyLT4Z5XRBNQzfdaBQfDx79
LsMphR+Rna9nKBg3bR3HWx0G+QmCeMQqSB57YYaFGzGQl46v090cjJneNgiJeZVEXH1R0tHQmI13
Nw7DC6m25klgLYQweB4LfkJDuURpqmL10Ax1e4PsnF4tgKA2QgxPAmfvuv3ob7vKg6yg7Sb3dwvN
Vc7AsBnmDbBGSl9hWlg3bbL2TwPgiY1KbzZnV6xEBpcTwvSoq6qR8drYcQDAMHeb+6XOE5KfStWr
Z1q9OgGQmn3JICsbSHnA2cniECid4rmJFxtySt73bIDeuLSHGU0E0WOej/O5CAJ8w6d6moDJZzCB
GL1ZsGl4w94dt4ec6K2CeXW5Qt8BOegmQncs2+TXzD3JNWCf8a5rbUOMX3MJ2VStbgMJmNdvp1uC
crDX8a1zDQkp3yrIzqjNnS5BlJmY4ssy12QRO1XgnEcXcqa1CMDEKQjR0zpp+5IFJQAxLhFmO8cD
NM6khSJQTYvzrfbqsrgJiZw/4XIXq22FDRy8KHgVXxnrd+oQxMPyM3Em566JE9yfTKGpLWo1rM39
CKf9VCMmhHi7CMTEmRfM9Y2w+1YfnQzOMP2T1byXENBmtGSKl7kiT5OHW8MKgfyCYDMyFTLIXSts
DriWYv5d+9CWSIctYOs4SIhONeADDh/JMMI8YBAGWYdRWBjRuKYNvJsZllRQ++GrPSExAVlk9r1l
cFq9dq0ZbvoA3xEOoGKFK8ABEe8tWQ1ThOK4+WYaybu2mOmDq2jAJ9ljLpO0sGw2yS/VVTDUgCGX
mKNma6uYottGGKp3vZ+GAtsVesgLJmp/2BA2mqs2WKuRC+RRRzWUaCQiyeQVh8UEc3LNqqbZFjA8
EKvYTXCui7TJjq3tk6GxBoHlXaE4nOZdU9hUSkmGfoPsbrm4D1neUly7wASfqxXOz8nghK8r1TWs
62pqmttFVjI/1s2kHwfHKYPjGoiObrSV7RIx+O1/sMP15IRncAF8EafwOxO/ZjxeoKRQNmPeaETS
+tk4QqrvAm0MkW/p7E37ZqI52+SyauoTHDi0Hjl21PiP5lW+GbKZXPBwpoGd6c1fQz+RKbtiMXnR
5EOtjyB1zzU3aXCQX6LuQBsq2owuyUYjcp4g2t3AqavCI/ce8tCKo0x3YL4CD1wmyZoyAxxk/h2s
KzVMQUu7f1wm1Yc7GvWRAWpVpOlTbM/oQNaxLdwfpWHbfewmDSIKkyet2+9NKLUEgIytlCmBWssH
hC7s0Oh1A3vf2+Ww7Nx2WNpN7BJtDulBaQpl2Qv9bzJ2/t6Hz+c2OgiNJBRkL8AW7h+9K1Wqigqd
4XJyr/UVm3/8V7O7/0+D/R9MkC5BS/+aCHvX9W01/uWEYnWo//I//7Lrq7bqh7+cuvx7+fFnfuzv
X/WbIauCPwLElFBPobzj1Ic17W+GrPL+YHdSngc11Xfgyv4XQ/bi2+i66ARd4Sjbv9Bg/8aQVeoP
BevbDx0ndH8Rrv8ThqwX/ANBNnQwbOQC8A3mJFHyH7Nj66UowTVz70vrXgaEuYXdUQv5OksRY66h
3GFQ9pli1YVyyT+vdrHuY9DeXmBpoO3xlsgy9UH9w9auV9yi514i2pPNQ9flIPlLMJ+YRvSPQFjl
AZWheyeywr3L0cNHTNNvutGkEZY13XYdlmSHv9NyPazxj1w4D36dEc5YNq9FSrck0ehvfZF8gMIl
0ALiIAqD+qlYkhMS02/26DzUtdJHPJ/wnijHi43xGlC/OQ9Jnr2Th/MW4zsTLQEvn5iCZ2oZqFgk
B4Bj9RDbLrmtlaD2CJfsDUOFF9kkX2RavFW0o8AuwUkW1vf0wsIY8s8B6DfKhDoTKbuXltOeaF7a
yJHd16Wtmd+3tf1aNOZd28Fzt6gjhH+L7ZkPnzv6FazSxeBbO6esCTQt0+t06CqwZRls46YluTkL
3I221/IgoKbuh5Sry2ym/PMsXohHgk1YxM+Dl6OQsrQXlQ43qynzTzQeYtuH4kUgrzosY3dh69j9
Di1dv5tU9uFbkINywfcWmGTdxfhjbmJ/AgV0y/tuRSK59BS+oqjSD0y/yPnT5XBUTBXeppp6D6vI
lKH6ONznY55yVNdqm1TWtrYvrvgzpLxwYHaDjFtdhf3ansIGLlvXmHpne9BmMs3n+6uo3z23sl+H
mhWg/QTx/ZrX+2aFvegJ/QEC/RD61pU98aVx7is2VpV+llb6ibXQp64nSWZ9eQPcG8BM4BYlPgI/
3Q7xScyLddQjpr0sE80wJxHHZKoffXr8qKtt97isaHGGlpOeMppR58zX510AVR3HC/RH1QjKh3nl
BVSSTJGCVB3GiskxYv/2lPWLuULZYPZlp52vOer2KElZYEncHVYxvSBnWDZ+N6ZbVIUPnYJJAr3C
OSTCO1vd6J51rZofZPpykkMsAbhSD3R/NUxu+8FU2QfKuZes4bpNXa1Y1VvzF5hG+OwwmcL0mLPE
QUOF34wk4sLSRyp/ht+6ui9bh3FvM+OyMfEUmYd221AxuoKM9Rw32bu11k/kfgOUZ9wDA/1l8+ue
lzXoFhvYg4WWCSYS3iJZk15PBhnsNOKsnd/Y2q62eF9CVM54k/BWYeBbsthhSaK5mt2DAniPsoql
68JE3lrWlNwgrD2FpWBxV+V94/j6AdXLGU06/ddSv1qzpNUeYZ07FXTznqYf5P9IxOJb060vWMjm
0SLkS8xhG2HlNkT0o/0WBexN3pZqrxP8R2sivfiaGQKlzvBG6KB77qCPXQhm8XPds79kDVilCtxd
brXwVPnurRhukyC/WeEXbfwlfO5kfV+NrCdkLudm5TuJiU9PU8Sp3SToMJN+2vqSwVHlZp8YmuAo
X3VbcNiCklyOmww1a9S3l9kd4vy3X/sfLZ0XqfLSWiTa25B0iTV8vL5YUAA2AmndZZzQbbwGqq9t
84ybnAZSCV4VL9fvnVQPwoISJgPsKsqiVAgf8akSGpkBHF3Y/5ago2zyelNYPJGqtTFkSkYjQYNj
bkll8/Ok6nMiMuA0wkyHAda0r6XdvjLtFTTEbPlL2ATbeSmffOC5yAGVejSXB1m4F37tLHeWLoIt
e+qL8Vg95YW3PHIKCC4m8sv2dUg5Ker4u/LSz8Kd2lOVdxn7JsD2r99dQqbeitU9jYP/HJs12WGf
ZrZmNe+QowVNWNFtu4QSd8qbGn9vavp+cg5lurzEOvsEK0cuEAv7Khyn2wZSOSMpXtm8BAep0vym
WcxNQ1Qi0ijnHHbTrRPHsJBajqVAZW/wNV/boZBXfYCRCtnlL3VHdQlgz27tkpPmTAMOcqXnhe2+
xDis2We+VS6bLlvb23AwrDXsJKNplBqH/+Ds1M4D8GcWQR5+CovyrbGyL1kTD+wFrAXobQjFBh6t
ihsnsie2InfF18bk3tlOkvyI0Wj/5Jja38k+q7Fp4FlKjoN56F7zZjJXk5191AALOKn0cjMNKBom
BDRXOaz1YyIVCepBYD9T4uP+OWEB2q/qYXJMeHBzKzz5QbhL4Fdspq7m2cbeM07FDOSgEkSTxXrp
eir+sXxaLwJi17zNXNZmSfifM1e/J8tl7CnLm6xZXqzeO8Oqbw6ZHP2jDkAnwJ2hjyXta7HmIV5O
3AkGOT9DfMu2QLanMszfWAev5cyi9pX/HBbhD4rkDxH4807Kld1bM3F3ljV+jOcSGHl5SfL6Ne4W
Og90/7dOSacOQ4hD2bN+ctJAca70pyXgmTZQdTkEizdsT2CEefkGBOXDSi63vkIwgsoazWAprWia
GTdPNezkhGu0uc3jEjMw8ZeXGVUjYtyxArQqEFMaFIelnVx7IrWepwX76la1XIJrPvI5+VzmZA8V
98MM7DJ1lQ5Hq86r41LDnXNSro5cUHAHFJ4RxoYzaesrsfGub/F+8mA5sOB3J5PaFtXETbKyz1Dz
trUWz86eOAM18lI0hPp9dKyrAorjJiys58FlK8cGL4jo3rkaWGcg26x9sFhzUS1HCSH2YFogzsID
OZvayx1Mx2o79gktOrg2Cl3lxjAmRlu92HgCRrg9IvWZ6nTZqkq/u85FN2Dl9zWWYVsBe6llzk/H
fuFHWjPEM/pOF2OwiK6R7cjEz1iOPPTa7aJwbWsU9rwYa+M7hzZf63PS2/Dp8jS9I7h5RhRAzzV0
84sug/g7cDxfJu9eL/VdByQGHXUqYf8zrcF1AXE32DBiS7YcCTloz7xIkOXKPouvB+xACsEdfpo3
XWF/r5aL5fNYvRWVHvbUzYceqsIOXczHhWhQzmxXxrD7C4yYdw2De9jXZXV0YV3eisonfbNpYYWr
sDsgOyrJl+cPWbM0fTXnUabYu62RyeuElIJGVjyIzAd2k/aN9nlrem4mUsRlw0j3fpy4PjALXPU8
fCAQa3EYAIFgj8PtFo5+bwu2nbzg4J1712Jgzd8MerazxGa4n/vp02jJYb+0LFR4hAyQL+eL5yQf
VW3ekokJ/HgpsVN8EslehObGlmW26S+CFxYRaNCC5yB1KKe98pIVZZ+gDrTwlw/re9wCByA3st4T
wWGmatxOO4sXPY/VfPq1GWoMNnZJLK+KlDl/OU47PFOWDUXPC06e/XGaJZIJEPedHpnYhm4e7nHj
dDdSMdJJSs63y8YC9b2LGpJ+L5YZz1hNwd8i3AwCr6e2Ws4VPGNOoiybuY0G0weA/P7wq0f7P9Cw
/kt15+WzfvwppeD3Z//fDBPA8v4S+fNvm9XrofwOS62lXf3bv+p/1rD+9df9rWH1LqEBcEc94Sls
9ekY/9awugg3Q+FIl4aWjpVAiN+STrpS6liHySY/9/HVoMv9LelUzh8evwSkw3Fc5hVS/icNK23x
3ys6EYUSZortruKQ8CUdNT//U6ZSUwUePgkYlLgjw/3eUlQC2Kh5bvZOu17zFmuaRuhE71hlhHtT
+tWWo9u79WRdfzcYPO36plz3nGDuGZHCis6PKrzE9OlW0aBGuLm/KODwXWvKYT+0PXt82lL5QEs7
jLOjjyuWTDtXxIgewqm6wZkWA3wUAYdVVrRCnXrAO9bbT7b57vjlcipg8W3QAw37gjRzKsM63VY9
mB/eePmx8GkjVggO8Jw4lw391MaqTb2pa/aFtUqvqYmDrR16e3+5dKcJhUZHlROueOtAsWk55/N3
e3EeAhBX3WYfBRoI7VPhXv5DGIsXlbJrW12xD6r1W8ckNuqw+x7C/MYS+PHhuKwP3ky9i7zxDXed
ZDdWzPvR4tfQ6ehSYdYYMHGKEOxRP2UQXymMiq58+OJH7Zr3dBlCTG2qJya1tzD3aPA0PbUe6ZwB
GC4bf/buX07SFGXDIUi5/roV2XNDeXPShU7vgh5lDbZo63Idu6hRvGWkPKYw+dXZAi1SOM1+cLgk
BUStiu2bufbOg2locr35vm7eRM+nYQT0lo+0KHizcxhO3IXLf6q8/A1LoCfoytfxyjBUlvzPUGAL
ZPYZh/do/fjV3gS2GDfAgLcpyO22LVIfNytUrLiqPw8lbanHUYzF2FtDRbFHnD9fIRPWPPsZkubS
4+pYYfSxg1hD5XgR181acMzweGRIrTSLlHOtHRmMmuzzAgOY5XKNQ/4WhlCJwsQm71tg2HXpP3SW
YtZSdvVbnYV0R1DtMApx7BvkXNVxClx1Xi5LZ3a62xCf4CisxuHmFxbvQ+xghLZSzUSdX8jHnNLq
3bZF86DX4RVTpIPUQ7DFgAMyjH6vCRGhh0PLCSH4XM/lWxe3T7DQi42TlU8dV5s1nKaiuEcVh3B1
mmEYtpbZZbJ49wfzsWC3Bdcjx41VOVbkO918VVb4t6kLxhGmHGJFal2lmJiEC0tBoqDewu36kJVL
DWs/UJ5gC11UjMY1ZZAxnHQA6PpcCVqDSrr5Bv6c+zLojKI09hkSx4ZzM1vye9m6x362Lpq08qld
eM8Q7X26i422M5gZPeUsO11+ujWeLXmKs4qSBYvQEyV+LWphPkbX1mXY+4bFdJvpFGcakBRmitUx
z7i1cw0LYZMqGwVJP1XbGBu6G29lFjbGrrfrk/V2clkzs8vzFHC297kfJ9yLHjIAOp07LTE6XTvE
paGJmfa7HUb3IbRFjL3dzWTTbAnDL3CdZto2QbaSM0H7CSn/FeMYuH+Ll2xrAcTQVEn60VfhDxy1
mqvY0p9xoA6/Cl7bx2FRUTslY+Pe+2yLjhTOySsLtc074KQw4QYMiHC2MuETmxCc49IMcScxkQzF
LWxjdawCI7YjA1r4RUSnii79GPV0OxfmM2Ay+ZJn1DwSw2PYF9RT+LQn2y5Mi82U9eVhSCS4Xw7t
2GGsaILkvZXieyBGvAedRuOkdykI48HsbWCrSBmgB6PgJgcLJPXAHdlpS6CNCutmBr6UfvXiNlcD
1BY4UWV9FwTOegzmuHkd6Px2AUHUN8VYtu915Q3RqOm34nGA8s26cXHzvrxsKUNnXinyEOUGuvNy
FKiYsUiH92kF9HVKa/omNfw1y/X/8RLEsb2L2cK/LkGeGHz0+fK73Oj+DJD//ru/6w3b+0P5TiCE
54a/se7f9YZt/wElVnoCJVuo8HD4r3qDnyi0sPwlYQcO4Te4S/yuN7w/HOljKoaxBK4U0gmc/6Te
+FcpYM4/JMq16eSMGIv4cMyuCEP8EUtvW8j4S2nbB6utNqqurkLcIzD0/tNd+iepRpdf/N+5PtYl
5Il/qJX+vq5B9TbmsuO1WYXDiJv4mkEgIl81Yv36/X//GfbfF1H//SFUcH8unkRiTyl+VMvJDI/T
qraq7LeT622ThBN/fo/xsRqh4rfOSt+CcSAHsoq9f/MNbVKn/ulXvFzVn0q33CvsRUM6PYlsOvwv
6s5rOW4s69Kv0jH3UMDj4GLmIpHekElvbhCkRMF7j6efDyx1FZlFilMdMRH9Rzs1SxIykchz9tl7
rW9lzIxhT9KtGnGvJhQXRxkRMG94mqo5Up/s02T9xfueisOPbu70it5cWbMlBKWFBJWXZVJkK6bI
G6PFze0xbZDbI+COnRWZ8xLQokvz7IvLfpKLN5XSby8bMRYpDFFkm4FGzXlzFp/Xd/g90lsy0vwv
LvI+h+qvj/Qkf0pSfBWvf+ZucHfhJkfXb3eroTxnZjFvMlBbNJy+eDufPD2nsyJycGW76Pp+05li
BV2e7iNNIFclUzA4xgblpjuuWIY5i1wbGnKtpFx8celPPkB1evdvPkBzlHp/VLp6o0OWbOVj3WFx
K711MHFW0UXnFXdU34GTnvum8sWtfR809uetVadp65uLCruX8AyN9SZSEV919lyTEUO1+srmK6P3
7sod1Un888eZlWPkx2FqJ9Cav653subQVxhEUQuxye/zq+AFAzWaKOY7iHUOyGORc/2Hd/NkrYlA
1Agt0oqNLVkopa4TfMzaYL8+Pmgv557mFEAClVC7kb9c4JTXtfODb6F6svoYHRVT55ZgcJem5QS3
yn16yPyDj/tLLP1julG3HX7EiGzrefsdaRe93bP00Fbrfocz/7uLvdpf0JcA63dmNE51G8Jve2r3
0kyasVZ62qF4ys6yyxh/8Rzr2MowDtKCg8my5McXYbipDyJX7uKCQeUdXcDZdzErVNyhc1Gta21b
6Y6t0lV/qC/by0ocoIk62R4ZrLWqNuFiWBsbaYdxv1/2c93R3OWwKrcZxp2lPh826Rpqp1t99w/l
WbUOkm29Ls/sS+TRmLfSWX+dXErL5rw4YkNNgwvdfQ7vtL23AnSDi2SXrdEIA8PAv/0jvgAaIpfz
9lnXWTDOpC36xH5VrgixCnfNuvoPV0b1ZE1WusT2YhyqGyo/pKQTwI9hUu2ipmjDozUdPF1tnrTq
TPBr+t9fPYPTs/bRw6C+/3JJGrqSCF/7Bkj7LJcB0yg2E0hw2+qjD7U1m9QX5WOgIAVhWWnr/JgE
6mpgklZ/+Q1/DQr/6FWcrtC4f6pRbV0MKGQaZAw9bcpsLEfQBSug8cCEcFHEd3En79yEvITM8Laj
bzgSVTwyOjSnuQLkMEWLjbKoB8TjU1iDZpr1QydRCLc2tpriEt1a6YHIozJutwRBBEuK9AV+vjl7
YjMvVAw6EurwTqJBr3JiSBDL0ZyFX1616DjRbsfenTUgDpKHm9BTNvDdyJnSIOa3zfAAiO+86sm/
mbjcsacfe8U44I+ZA3Aulhopc6IgB4repmUlZ36L1jlM5py7rzK/WntKZcwaJSGXJCqWRJrhxQ+M
sxQ8m53C5cufPfGo1F+oVT4rQ9STPSvUNTvWi9zduME6LO5t23sWkjzvg+Zo5dzBEZ9FfomuXpDl
WPKJsw5/sYl9sqZPwLK3a3rje3JrRMgZFLd49jVlngptHmiUAC5McM/a4admgKd9taZ/smcqJxuX
Xoo+MGWoAQXqfXbKCaHIQz7tmoCCL/0WGmJw6RcDy7sHEdf64n1+VsAqJ5vXSAcr6T3AL6RPHNOo
maV4jmLsTT7THTvMd/q4aw1SZC6/2FQ+e6cnu5euJW2lGWW4JVPItrdxVd7Atl5PH2qICRSkY1vG
R0NhpzbV3eht7c3vr/xJBaSc7GaDlDZRlZvhthX2jtwAJqPtrrIlKoFhl/P/pzLo95f69K6ebGGZ
3MUCeYC6yQb56LvyVhjX09S58aobuKJURsQ81SOtjfir0mdaED9Yol6/RG+qkB7FcooYSNm0br2T
EPe53aUAA5n4OEYVZRewGrqDdf7aAeClRIP11SKtis8ufrJK64AptDig5OtbLF322kWhIdgcwqxO
Zkpv493IaC/CcqJbU+9TP9olABUSskqK8gxi626Mu01cuA+5lgHQoUcYrXAuYjkNHalGrLMU1TLS
tkW1zLLdMLIUYddfSnx6ylKqXYeUyhkABfAyTJxGR0gTmK9nlV37fLIuiUUonVGhThu344+Mvi61
cdflzzqDLIpEf9W2KzAmiBZRU/TWeizXVr+U+0VG63Um0fikoIP7NLi7IbrX1LMuwY9zb+iXjXpt
93e5/rPWb5P0SmlXkYbl8mcL7KjatEDICKpRVoA05GSl9NOLrvxl2a+Udi21a9/beMbG8BkRLmmR
Ic6d5S7NPSlX960YOIi0IZL0VFqHmnYelc01YFACSkLe1siAONrZebGBer7G2LegowJvpF1Gjb1p
YfG3xVk/RJsx1K6wRK6aYSPL45ku7jTzps3oaQ3DOoY8PE1+61zfhbGx9LGM+qIHAcU8VgxXNoSu
WaWJn1KqXA6VuNHrMyVDyRSb18DWD8iTv0P13FlBf6lANqILtAE6sPDjcu4lWM+gWiu2tFCG6nsn
iaVNlZNU5TwP06dRtsGEBP5FIGjQjgNrjn6TxOFqLFJmxdwM8k+Z/gh5L/vRdVhYG1ziRvxCDMJM
r7D8FTQgfwbeuqQDas/jdkhmpdYd/AYdO/l/cmaMizjtkBub6wJXc41qoieWFmr/ttPUjYeBgfjd
40CClqDB1OYdk/kpWg4ffbwTubhQ/HKd1khiG21uFwS0+M7osd1gAGqr7Cru0/OwxfIGT8dS5A1p
o7AfMGMU060550x5XUd3WoQCfET5x7CfMcE0lki67zlWDi+Vl/aYbyy92cR5dTBjeTGEkPN0C6R6
IF50tSep8gA1Cs4gX5osgrVrMdVrh7UqB9vO0y9xKh3o/F11nvUs0C2DWyMTT137cbwcDGMPwt4c
jkVEgklhXLRyt1ex7KRYdzu5WRn0K7REWUtutjGw9LqWWJv+EbgvEQXGTpAwGDYRWakPUu7y/e0v
fE/3ZpTbbohoSI+CJ8aiZJnQESCZRpPvWVlnkWU5aXBUzOCrffKzheakEFMwJtD/a5pNMWzGql+L
omU8jlDHF+RScNz8mYSuU7uUVOa4hbL/+wVd/6weOClFLFR/ulXhABIao2XPPXg1X/CkXWahfKYB
pIY26OhVPWvyM3xjsyy5Ais89yj4ZPMKOoADJcQhr3Oex6Yj52Qf1c3cShkAYOTIpggKKkilx8Uy
zmMROhFadD29rtIHWaba+RF0Kkxsg2mRzh4Z8b2UVuQAOC0lGjqQRYPvpbMvvJax/GVkkT9A+JJ1
nXSj8/tbcELy/fPYKZ+URKPfjqje4F1piMAnM2K8jdXrVH5gh4Ftjf2gb5jtSwTGgGMajhXCJJua
VaaPLJOu3m/k1Om7cJaaeO/rYA7FcU/lBk7VXFwAKPhi87U/aZHJp7WUovvYfnCmJYO28dmELQmQ
hdetEB/V+qVsn5WgOoErAM67KBnOM/7aRGm9V916mXSWUwYpn+MxUA8gozseMnUXy8ARcm6zX+Lz
cJqGVM74Xqt53J4ZIhKM6q4qgnoi0K49zI/KRryPwdh0U9IRMogDPuE5CEeBVKfSoiLmkVEkSs0J
OnKdYGi3RyfRKgb/3+Pk53QEIJ/JCWp/UWG7jSBkKQOoF53kh1KG6MlIon6SukfF6/Cv7HODsbo0
XNTaQJSVjKz0Iqo3MWbL8FxHOGfivVYqnkKpd8Ba77O7Pseco4qlQH0UhIVTdIRjhdUy5a8vITz0
bgyk3HTs+iGtcVdZ1zq7N7gii0W3GcsvHitjKjQ/qFsmdfXbSluyUk+DhsO5mbBNZZWlo7yKVfM4
kNVJSAwTyI2BoSa89ci0KPqHwr8wktaZxDGD2SzGRjhxXV3rjbcUMXSQeRUF6JJfD1mQ34crowAv
jWDLK9EJwZ1oomnm1DD3cVcYjc/tiCERuWwsfbPEVDeJ4aKha+fMN+dECTlTYEFH2lpK3nDRjmvS
4RxAs6hSkm1kW+tILeZhwr5qgFIsskUYEKicemDlIVVQjvz+62d9UjfLp3WzWyqgvdwSNs6DW2H5
L8wDm/dObseZ7tVrpldnRWBfqI3+I5eC60Ze+RbGLD64yIvPtJLoGLO4UMqNzmMeDtL5aGZMSKOb
ytfv1KTamF69QD+GuDhzEIo4RjodoluPM8mDWZX7zut3QsqAneozOX7COIzlAieDh6tnkFYiJECN
p3FIpXMJiFvemRuPpGMf2FvRNGvMjzoiSAjns7bPFkwPDzlciiHIMQ26qyRB1cb/FrLJUNRcyUD1
wtuiCxfmdGLOrtwwByo4CdhmWJ6AgUYrcA/zHqeay/zs97dZ+WzxODklQHxkaMCwaUvK0lzYJXV6
dUGkK03LdjfU573Ej2OxIjVnXlRwN134GcicYqU+FoNNaNtXbcXXlv5H34yTQ8Q4tC7DaUysIkRx
hGB3Jw/n1ZAptDOZ90Vj80yy2D62umvK7402XtUbLxI71NKsv8x4i/oCFyNMwFHVZWyEd0N8MyIJ
w53LOpc8J824oa2/Ve3ZRM7fGKK+HLMs3GoI8VR73RkbOB1f3NjPnt/p52/OJ1YOILzuYhNqpU5v
zL/X6Gjl5rxWYPHP29DcpbV3ywxyl/U7U5PmY42O7D+8+FROvLl4NBZIfcHhbAiuxs+vooAXuyy3
nxK92fmFiiSu3RHgAci2PtphvCv5WCW8o19c/5MOv3xStsQp2hO1ROsIMfocB+NOIy+WuebRDenx
A3Z57V11BnkN4e3vr/lJxSKfVCxlRCImIQUGKfc24eLaXIjjdK6fOicxpUnnyzOkLb+/2CetGiiG
728wRupaTHKcTWgWNyZrs0FIVm78UKGhG+I6CfJ5ZlhzWFFHyRh2GGx3Bueg31/945O9ap9s+G2R
Kog9VGNjIs/vCH0dyZs20frxNiEIrlSc0b+/kjJ99/7+nVRPYwxwMw/+WHNOLIZzpdPmoUhuZN7j
dGdxGq7Kn1WBvVoJ2SorDSoSWZQ6pWmoffUofTzigH3//k6naV3WmjaKTcRumaj6nJgiR4nolXM/
kZDO61ohB0s46AuXES/ri3f+2XVPFsY4bpWy0wexmQLWI+t++u4W7m2lvsY/7RRuvZlK8z6PjkX2
5f3+7KM9WQPtgAzhKV590+O0dugDVuntNPzHUqPCfrRmpoLqgpIT9HDjbVOhQxG9Jw7skVzWo0c/
WivRWuEr/f1t+Phbhcjs/d2PJ9iNgcJ2A5jjCSzfoiLsOZCNVeQOFP3yDjnPTnGNr563jxcOMpDe
X6/QEqbIbW5vOjV8FoweE7zXoPOm9Upo/oKATuDLdwGH4d+/wU+mS6p9slRVhucZkuAJB0y0CnR5
rpK0onX3rifmvlodu4FmcX5fWCsiaP6jtUq1T9aqxG/AEOF7omJvd94IBpFpWcM3eFoWRWrtZIaV
UFj+w7sqTlarxkASXJIksPFo/U0LRsb3tB81du9hp5byzNXxgMBhNgz3j2v+I5nHdZbw79PQj7f6
0f/zP0pmarMWfK7wOD5RC77VdZCu+WcwiKZ/sxBo6PLfbI+a8k1RZdW0LcvQbNnkyf+lIhXfUGzI
5IIIG1EHebF/ijrUbzZeR36M8lUVBr/hn4g63q855IqgsVAQiRiqjd9HO+3Jt2qBgTuzhr0dJDVG
O2yAPrhT+NRAiVqiN0k5ItIy0JLFm/tz/GMb+VfaJEcC2evqf/8vbsebzWW6sDHJOxRCUYwp/uRk
P5Nzb7AjpSsnWB7kHJPzpCap6VpBt+b8/lLv97Ffl7LJViGWR7eJQHm/vrRxgSSzS8t95mJ/ierW
XPaGGXzxhl4NxX9tl6+XUTXZePWwyjqf9vvLBF7l4aAvmr2Y4LlyyUiqko34xhrMdlsHcge8KFbU
RV32YlGrIQj+3iRPzuFFd09EaCpYEivTnI9qURICzkndMUktyWbqaKnneY9JEw60GfzIbRIShd4w
yKiH4UZph+ouaosOWZovPVgSolBjSmoEHBmCSCsh6oE18YfLMFHVG73piofaU6yd5/fPRhXKFyQZ
dnO17RuP1q9cpDNXS/pHe8RX9MWS+8FnoWmmpQlF10z8vNb7m6Qib1GVTq73UWc1SyTDCSUi+Z+/
/8TfH2xePwokT3xBFP6jy6fTdRPVnld1otobo3/bFnOtOfOLjvx6062+2CStj96RriHz1m3SevhG
vn9HVeP1AeyXau8OwXJqgmFQoGggb3pw4ua7B16RToMd4cbn0E60yBLkw6pCZCfojonyqDZIscNN
UGQvnqQv/G7S9Z4jGJ116hnQNCfCP4kGa24kt8JI5k2BTndsnU7bK+WxDbZy7eTVpStz6JEf9eAu
bLcVgfWAC4lp4Xy8gFy/CDXS5cNmKdHgCMcVpheevrvKJXRzuGBe4djuPhzH2RTPYL64NZi2cAfj
IGvqZaxsYZc5uXKWQHLpIIoJHCctTRnzydLic5Gr67S5hD/6xc3V3pcgvz5IYAtCtgRkrClt6e2Z
piEmoc1onOwzP1BW/F/gajSSwyh9CaJsIPdDCfaqH5KeBnd35detf61E0VkAVm4J0U5iNOSau6zE
FpSQbKfUzb2iqstWf2kVgCFxqI+0qdPyIgSUNJ1UchS+4w66SLyofTDFStWjwuyUH3FuoH6Bb7lD
V0z2r46wOyW4bl4WcYpzzcw3UR+gWE3SYaXiBN38/pnGHPC3FVPTbYt1Wtcx6CPme3cvolCV87Ax
671RMaclZylYshYN2zEfDUdPtfanjblr5lvY0cI20e49RvEbxPwyjijbxCcDKRP6CTs+xmAH+RdG
PBnxdQqHxXFZaNag1PmbmyhZ6DrI8d+/gZNB4R8fJkAGhIpYCNnBTqp6qfENv7aUep+AlWA67xVO
5dnmqs4JCqgElqdYDNGuE30/y5XmzgrV4Ytq6INdB5c/yzQbDnLJV+3DmzNylwLCilRoJRLUqZmL
sXEnRaOxEgyjv1iDPrwU2yptBxVZ8el2APK3wLMLCMbGUIUagmyXhK7lA0M8/6s7+9G1LFXHbQJc
QbZe16g3bwsUjKgAaVb7OJfrs0TgFNNCzP5dW3c7bgbeZn+kNd+V0Z68nxx+XVktDSkbyMotjPOh
ycwlvsvqrJyQX1987n9fjem/AFYgg4v/Rqv6/sH1rGzsKqEUe690VTKqzG7q+8JxDxnIOVKnMSTw
hKALq927RaBRiYcusVRdt0yV0VyBhR/XkhR3RDq08pln4BX+/Uv8exUELUSVYUJpuilk/aQY0V3P
N9VBIx0XAM3lhIEAZt7HW3MsERkN4FBCXCx7RavTL678t91DpwDiaZzqBZ34wOlL/+aTw9WuNBb+
euatlVhYA/Ryr4Fw+Pv39/erUOBRUPIvxaRGOamA8tbO26IP9V0il8x7k4B7z7B1+fur/O1zRrts
s04jRNan5fpksTY9GYjl0I4QsRm05WUJDF8m6VmxChDjxh9X+0eHjE9PEO/OGf/jYggtvt+fnzWu
KKj/RVRP/VSTeff20EEC2r8PHZLJOYFnS7Z+GdQmpMofWnLJ1L7JsjaVR6oB8kSZply/jh2K9c3g
h7SXTEU3OH/wF/4Sk/OPdJPvMNgDlm/s0so/OXecTNgMNgB6QpT+KN01gYBde//gJ4E0RCEK8jnR
T5YzWK6j908eyTPr1G5apzLCebAdtDJAb5YYTiyZV6rhzbFZyHNskjAGOh0SlQiX7mg9e7GX4LSt
jtSWs7qBwCGs7Ep1NXmlhd1FxoSwDinIXu/7P3oEf/twvX8M2xcMcuXLvwjDrP61bNIffIBZenpE
nq7+X+axJM0UjyNPyecP5S8k0JVP2VU/pbgs//zl36lAf/59f9ksoXlii1Sp1iE1sbD822aJAVMY
NL8sS6HuecsF0r5x9MX5qCiK8TebJRuOzNlZN3WNP239oyf1RPDDJMTQp4qLndzQ2Ji0kzOLqcLf
8tJgvKHau9MHdQsh7CIsFYaYcQIdQNspYspN13b4wK0FMS0vmIWuXJHdNppxUCYzVVghdJEOwehf
umNLvAAM8bQDTRDcRtlIagIW/6XphuCZwx7H4WQhzDwUL8PVUEYXdpfeIujeWMXwKMiXwDZ+PeD8
YphHtIQ9whW2J+t5lr1AUEbZGOacAWv7WguVK2KeFgHJC1MeAsPZUsFZaP7ku0PShrbvVWvDEn2d
WdI1VthzN+FYCeSygJzbCGlNIudDwgQ4zZiFEX1E7oUKvQFW8UsJuAQSJy6jukMmqacQBYzAKmYy
wuSOHEGnzYbHLEVB4ffRA+dSZnFhwhY3QFRQ+ivO7Bj+FaN14BrMu5aziadlt6Ij+i1vxPnUXq4m
8F2k1pdShTpIqZZdYt1WSs/RBpjOAn3KUtfdNSHr6HfKSgPB1115EeIwjtBbe3B/qh0yaIW7IrWx
O7Nt7m2PgoZyrCkcDFWMhw1ec8nUKIoqpsS11K7aMLkAs2SQcZUwaSpu+bPIvIS1HkwyLwbiw2OB
Z8qo+bHQrTNsnMmC0B94l2FROIkoXsKYl07KQuy0fgJnRIe10U/Utrjkkxir4jb0xrtOcxeDLJ2j
iNnFIQPadCwupU7+bmT4ykSvFzOFbgqUkfJSgXAu27Drkdp1wwv10zHwggcIkopTVemLR3g5qogl
Bslh5orkZUxKb06vgEhwXKiIHkMs9DEBNnkF+JvYhDs71MgM7x+NxqOXY53FlmTDv5N+Nn61irPx
yiNKFHZfleOZk4KFMdhrnajTWU60ISMQ7L9hcQmCZK208h3NlttIYcxmZbexXF+4YwMxL71UMniG
nPZv3XG4Uu3Yg4czXgVTVAahGvMxqGMnHkLQzlCWHdNHadSqxn0rShJcXHcto+kxfH1vw5CduRWh
W0VYvkQKn3Cp7iQ/umhtd4GSzLEIsMeMsG2K8oXMiXUklIUIk4MSTB+BK+DMA1AWbbmwKoIwRGsQ
c1GjZZtCcJS9X0P6axr3XGMg6fAde4BtveLlzXpj+En/YtWq0hpE8FrOCUshAN3N5ccOt7VAotB0
8QUeaPAbHaQSqbGv2aa+27mCdszY5HXy+tI6pkWpLP2MfH1rxdYml7g5eqfsddt/HmTjmnTF3dAm
3nzs9G0sR2sgj5dV1F/JhbQ2wmQ9CJ4K8mqffSm/JAHtMevEz5ahdFfADlBJEBnGxzAzN5ExPHZp
8tLDdO8MRp5vFvkPungn/qVfayMFA7y0qfg7ldbShQkMQIrjTTqZJN0ivw8VTNsiDedJ7n3venQH
lrkc3XTv1dV9mBDaQwPhi1cxFQtvW2/TCg0BzrBx3qPisk6q6AQrTlGUpcyrSPKFBlFyRszruoD9
66nxnvyNqzBPHhNgJvngbrMSA7IXwHP41dX8RxXB/1tR+unv+i/c/yELyCgCOFV8XgDsnsjVCKK3
5ehff+yPfd4S38AyWgb9uNddfsrB/mOf55/o7Ky6JRscHwx9gvz9qkg19ZsK4cGiTQyR75WZ8O+K
lO65sKCksc9b9NZpif+Tff4TLw4FMy/r7RnMtUKrIxTJXXlxd6jMkbgXuGQOCQ/PEAhWqCVWLWaG
om2cILBA46KcMpNtFl0RLEIUpXLReUgRwtYsFxBZnjwV+YIVk4jBlwJ+tKFgdYaerXaJuutjrL38
YqFV6X1kqkvbvqhb4DC+2FtKuSLI9nrUmxslIjO5iI9jXfRsO6HvWNE5qQYDDUIfhhOIJnGpGv4P
so+g9lkNP6tuKKm/w/baeLYSzns/xLBjqGcmDbR6QhIlopx0PKHH5Yqlp1kIHiVklFRn89Az4eUj
qlTsQTgoKhd2zXpRedWLVOaXdtyt3FpAgAVWnOXBruvqu9Ybz90Byan/w8KsLKWQmekCXE1ukTq8
d/2fDbEAYyruO6zTjtUHd4FyXmhGvtCb9onMKYXkyJtSV38YIQYvWjcXigxZH7MlXFTyMxKhHkoj
kresvueDVyIr84jBs9OcROmhfiSRQ94EdaYsBrW7JUP0bLS0bktjLL+3gEo7kIzaVZ2U5SO8ZKdV
+2Ee1WVJWniQVTkCNTNF62jquJ8FXVK39FeqVegkRY2VOI7gkc8as+A3KtV1EnXVljShZcB6A5qR
amsg7vwmkdTgxswIC1UyeR93UOkz8PhIfNz/b4fej+dv/4WLi4WQQpNZ0T9fW66DJCul/UtVv7xd
X/78k7+OEar1DUQoy/80FRPmtAv8Okao+jeZURMt+j8Xnl/LiyTwSCt0VSdSrEzvbKKC/jrxSvbk
rDY4KWumQpPMFvo/WWD4+95tU6bgAMHUAygt/BdepHnSIAk7Mzd0YI87uoWw1IAp2kueadw+EnCR
MKcwDXKzItpDRAsXRMhmJEDojtR1zSIAurKXaSZk8F2uD2cUQaAdqe7PlpM0mmzTJ94iT2OSQXyS
qJwaWu+Rb727DchEnupbFQydnY6HtMkaGM125R8zy0Lsl1rmdzN0yTKXyNJO6P0u2O5jWOml09V+
M4t1vbwwtBgsfR98L7sG2oTRQAVLbS17MjpehZuB/3W63IZBUWhZghvU9PgJAi+3XKBSJa9rGM0f
AbXEy+trqVyLWKCSBHKxwEuSO2QVjheDwa96Eh4vMoulsCClY9PaccTfKhpNX7heg3+AgO0McXsw
HqyawNzRsnqAjWULT61ReHNZyyqbYFC713JoLTIxtKhkJBItpKIqxqnEPoRtWEmOHkYD4VwFwxJL
JaYXQ8vlGJXm3qvq5LpO1PwhMDL3QemVHhIX2DkiKcwxNY6qm48HocNMs0MF/ZnusYgkRtossJBD
aSAtgoI0IFUmz/ptGDSI2ts0Le4UNaP9Xqnudd1bTF07lEXrAeUUhX7b0NCQi+jSaLtIm4Hl0G+Z
vfjHLlJjfK+l1uQcJIhUyMlqewxz2VpXJMsf/b6trhXFle5aN8I9NVb2Jmq9dOEyYCYiPoFQU/Wq
o3KCyAHIPxoomH4EQ8i6PARadd6bODhU3X6gddSf9Z0/LodG786tFHaM0YxEuhciOeoyKFQRTZor
uVMfmMJFx75v3IeuibSGUDi4OJ4FUQMCMAAs91V23y7xCfpnfRCKA9Hf2T19Hvm+8P3hhogU8ygT
/Yevj9+iR3p0244cfBpXlkBWTtU4R7MFUVwSh71ERVosxEqPh3JThIzBBsmMFnZftjd9mp4HIZGv
A4LxRZD15JJP9LLYd2vM/BWYjKri+5AS4oPMNmJuprhJ/gDjEG4hzs+DkSveMYka73HEXLN6Jcep
Nd9NNK44jMYyOhD0Fx00KDcXsTLC2gvAPipjHax0H5FxbWjRvDAbY+cB5VxVCcbZ2PYRh4cpSZV0
R5F2WukVeYX5clAbjFONVR591ZBIPAL8OIEZ7Qn8AUF4OGjqkPyciHFnZj34B5c2yQ+XpJSVGYFC
qwjeWAdREB2mZEpGt5p+Gw+BFcxGyYyXXVx7oePFZZtDGiqbYk73N8OKUyGinYiRitvikow6dN6E
oXga8QQR8muhugd2fQuekE5FoOAzCTiQbaWePNFaNNEVEZ/ZjjbiMJ3+++ha9tXsnqBC/8pvfPWi
TrpqV5qYdgYit7fQDfKbrHRDms5uVxOkPDYbclOkKXmzOhhB0EzJhMqeQGRUP1Wpj5BH1eLYjHGz
z60xvSyiFgkUnMG1xzqzYZKnLPscC5UhFyZlRNNsTd9zb7QhVxzP0KN5mifd+s2e88FZ53Vq/Ncp
43X5ZquyqYWFpdtiKl/f1olwDSslBb+80xUvviWHHmSMTS4cQKQGGGStuDvo+QzaTA08Uaq09zmN
VuYHDB2NMOhg69TtykVVdQcO4SzvCFwraeReJaEV3stVGO20SI6XYZqPm94osB9YuZtAPczsL+Zg
ujk1rf56MwLJianjaiFxw7Do9OrTyODN4EFX9SZptTzfNfRC7kSqs2oGoGh+9uPYPPrTPSyroic6
8/XuTveZvEC+fdO996dPIS8rcx3gpYDdKaWXagxtSe8RP0Z9KB97tqVDqwFtIo1SkUHtGAEIvOlj
Vwck0RKwoK1Otnk8y6cHZJwelWp6aJrp8QmmB8mfHimgDtl9MT1mtPp44giqy3bN9Bh6Aw8kC1iz
rZS6O2CJC0Fw8uDmyCAOg+ySyVqjpgtq68gZNczhD0X6D7tQWZjVnAURJTQBrArxNSZBakVCmtdY
ywsXDPMcQ0NHAjsRLzjmvY0Bc4hvtBcGm0a2SO+G87pLWffpMM1TM94xe4+CXTg+EX5oeOwrOUHD
l6F2X6JjrvOfgFml/tFjNzVrzYEy5iSHxL9My6e0vym0dNEnGzU7D/tnUN4zDTU7TRuq3HS4VyiH
G1uZe/UuuLPbFioIcVeLhBzVfJ+GU3x8/9Sby9Ij4gNga21dm125qINz3Bg4btk7m5Yco0XgOsBM
N1GynAL41B1BQpfecw7DFA0Ohr9uLpJlOz5I8R3pMrp8jEgVJGA1SJau/V2o6+HZ4pHpgvPGXorh
QNAL/rVkFk8JMUWw1LjHsWYvaMkI/w4wOppnz6nizjEQcIp0iryXYZzpeT8rZPWG6f5Z0vazsDO2
baHtWLsWk5/KSyOHWBRcjpcGuas+8CzfnFIoSk6puHilmsCFSJXmddfJ61z4NVY/N1+gR+LWCWUv
TZEnIfE6K4oThXIg7TCbqN1MBT86jPpZUo7LOrJx7gwDntG0v7eNdt/E47yi1qo9DxYlD7oI9ION
+zIk8tUIJKfWH0xtKEm61X6OXXcvp+r3eJDnVD0/1NEOQDpdJ32+aMr0pkD03xfVrkNrl9TZtssb
Q2B7vFeadZ9mZ7FestoF8rmGWmXGcnNV6M3aQgPVJ1eA1AkK0vXnsQGDMHRbqOrwL0LIqL3TwCHA
GW6XM7cvB0QuXQoTQfUBB6hDuRiTwGAtF8HMKDB4iiRA7Bdqi5oUWnRD7rFsapqDw5mc9SuiZtF9
2IQ1D5DiaVU2AKc7JW4c3PHk7KTWVdzgNQXQkGx766nK+Fh0ZxDPmnUNlUFN8pXQ9lm3bMPvmRbN
JNrEFhzsISSKLzyo6gyyL403MpoN6GuJd54SZEejLrJKsChomRW0lqtYukPIMEuLYV43Keisizxb
8pTJebBRywea6y4E3VS/I1JmKSHlIEyskh884iUL4sftZGe5V4YGWqKhjavOk2obIKGtgQ6zI/9f
9s5rR3I0286vIuj6cERvgCNd0JNhMiNdmRsiqyqLPujt0+tjTc/p6cbMAHMjSIDQ6O7MjAgGzf9v
u/Za8ww9UW93jAi0DJalYLhT5B+/ZNtjD73Qp0w2nRTofJWiPZ9HKVgaVHPpJLFL2CnFPezGT7vl
rbrCCNJoj9KDid7X1OmO0f8wUrhYLsrrJj3C72X37xRKELf5AcHO/tHCkCR1zri2zn0+D7Iry4+V
DI95d2UHasMYNtZXqzzJ+cMMQ6myPPcTAm+rFMrFk1mXZ0Ws3GldnEKBiAIY/8GnjAIschverrkE
IipjcRp6vkre+8rC4LyHTHCkoBg+A9fZZUSWJb8n+ty7wTOUT211VbU6EKef497wIoQhzdcU0NhO
rbhZoFph8hIyKc538MzxZsD3NLNMUhhSchTYzC42UTvWKpC51bcsfdH6Rwv2oEL63PcwmFETEeqf
bbVTRSDuLSJEgb1xnqBLL9+Ufod81cvb1ZWq7DYxzpszdvYjRWU3hd/x4GaU6AFeVXgvqpc74411
G/bpEa5Idma2n8Tu2aJHMeYQlxCSM1286LutGGdj/QK8zIafLtpEMzwkZqU0XPLFVpefainB6eG3
YjTeO0/O3rsCkkSULTTvX4cJf64j/XKt5HmgMUzKUzrh9R9dK/2KNlWkpjqtzQHKKvoFOSHTZCHl
Vkchn6bg1tp3ebw/9OpWw6djiPNX+C8s4pmVzEOpL6MobDEDhAQXTVJBfYxyV/kGVtMKhF9BARxw
d6Q2iRTgYK98cdCLk1hv7Ds03eklSM3DSMUuHO+DGmeLuACCMyjnIAgT9DNCaY1VzacW7je3TIsb
NvqtrXPWyBEVZ0yXLaOfG5AIAE+wsy3exKe2OuVDHpl5QgqCKJ9SfhjNt6b1GsUDfvjalLuLJpbh
TjiJmP7OMQMvsq+SMIF8zkYyMlTqzZ/lLKzajPr7jja4jqyjLU/7chXLvvb39sWwNjtdH1LxItTT
RWeMiqaX8rnob8JiRnXW2yqqZtTIXQlt0vop3eoTye2HXHuW8lbJKd2CorG1dvJKskSLOZ/sZWoi
vTuBOrwyo4LSBAqew+xOyFTouyKEQrVHupVk/nx/HXk6BhSG3rjFZnLbx+HHnuOOhcdNfa+zMWq0
5HY3Xsl4ECyXPHmH9GDWme7qw1q0AOiNp900niWaUdUO03U22Hrx0gD4nPfka9a0J4Uh8u6nvr8Z
2+CUFuSeCFwh+CX+e/V51iKtO6oaCmxyNFaBZvxxLe6i1le91s0napyEDjtS92117vvpK7HQfimR
HqM+t+beMqQtHt9QXbnpRT9tCQB/bYx/qzb+j6tSf9/x/ueo8D+8K/horu/1x/D/QPdcPrAN/7y4
9bzk4/7R/1k559enfitsiX8Bt0NRHJsr02RR/6s/rv3lV/RuWcBPRSpYxyu/FbZU4y+mSO0KkmBN
Z5r9mOL5ra6FpA7RBEuD2u9vsPP/9Z/c3d8puYY//f73QG7z1zzI76mEIQIp0kVARZyZZIJi/9Ma
U/IhZfQMRy+re/a5VBmrFGXKyaiUFiTaYof2IRoyPdVXuFLnDDiQtAjGY81AcQRNhQjXgAXnpJQO
SBWM7XOmrF/bgR07JpP0UK+NdSqFCvWM7T6jUoHctisPRXO550KLaImuXhBjZIbfkKMWQCFRxDzM
8ZozQGSW6eDpQosdlmdpOdHYnIIp0cuYpt/oIzC5f1kNMJHrrJkD9bGGosWsaCepWJ/vVpNfEBsG
OAyDMDT26ApAgQRz7ZhoSIQCfPfltr1VcOcCsL73LthLFOmEOktJ+xjrrAYF9i11AnDV44Upu+da
0MnKlNuk++uN+s1RutMtJ7UayHZUprgUUgfYhMclqBDF82vZmL8v1Tr5vaJ+9ENOib3JkaazVGKR
EnImvaqZixeq0SNInC/SkM6xVKExA3s/Cj3LLBu1t2QmdQBJSUdEBIeMyBXac1nYAf0DJ7fnmohP
k/ItXocaKWoDHP6XvZdkBigLIxxHBaqGRu+sL6k0lnEPEePzQC3ERVq0giCirH7S2U7D8j77a6KM
kJtMWwj5xj3KmgQ+ofsdpdNevId06NrXpR92Z+q19JIqu3EaMq1Dexbq0xAKpgF6k7zSTo3BkOfU
9ntUlZZwVXLxKKbVTWA1YuFuiJejN6nUVD4oTuk0SyASbDbqP5Om/WzSTj/N/bTYe9LsN3TjtZt8
lxlJp3AWNZNiBWYn9IFlDcNp3omYJzC8SN/OlV/N6z00ltrEDd37V7kSFjcZ0F2iDy8HHRTEzpqa
hauhSud2iiC9YHsRMVZpvst1ntJVQG6wXRnD7DMa88jTwKTSBkiQG98Ww+BdTaNx6yj4oIT4yZLr
zl9GHSlehLWpFXVGrDL8fbkPaCmAyAIxYOTwQiZAe0uUEKLa3Osoq7sxRH/+UCm2gnqexTcosMwX
RCxHf7EkSXAs9Oe8Sq8YOJj02cuaQv3cICoX9qOQomCAosUpQV+c+tfAGHjdIKsHxQORXFZle7DB
+PE9hfqWFokiQyu3yLI7tKsUgTcdO1u85xlds/5onWkoKt3J3+RdYeQ6N7SE1BgUCkonikfFmR83
niUMNroseeOKfCAUJ+tXuccpwZG/frvLmfYy78vXUjig2Wh9XKV+PlUp2HOdSkaANrL0YKl9AsaG
1A69v9lr2kz07zW3iLkO6dJ1q+bc74SM+mpRVGShIRczaFlm2O1WTQxbW+S6CfM6XqJNnwV93F/l
uW/dZFYXf2hq6HDWJrwThbqyAE8AmtmfG3MQGc4wkk9s1QnBW7O61dn6ZiTMxk+aoHi6fKxG0BbK
w6oWT1VelRBgr7kv5CUTsAAKXBXp6s4ul3W6opKnTp7VFDPsJMQFb7q8rqFiLtPDqMzGR8cwyGkz
J9WpkUGgWiCPuaN0CZ0/aWV4olbFVfCWVJAv8jRC3Vyny9C5q27dr1nZFSdkepjwJ6AKGpUySDLt
3wSqmZcMBaUfndFU8K7U+ha07ZChgqyv/nCwCUmIl3xISSW4FscLhHIb43tVLwCbRoqE0ua3Vfla
MjRMLWUpesPWBMo1sTnBbv6QN1T5HaGbyk8dW/3aoLRWkIXf91sj3C9mypQikwMyLAIyWb28djA/
LwOTwZUBDcja6GoLc096D7KkBG5SyKuHv6EuVQuxbKTQSR8auaOGuau6ud3dfJYhPM6Ft2pC2nMv
6+KF+jazAIt5TpceDoS+kd1RZumWTVYE9ErdpEnSwZ0FK40UNZvO6SxCEN2qaiC3qKpZ5fxd6RCq
sRAViZSJFo0kyRMUdqygbNVKpzKYydBA0jjwy+/URgs6fXkNi+uQ+5Z6/66X/ZdqqCPDmj8bFcmW
mD3rsK7mlGGZwNBR1cltWZJQu0/XNhzL9n1OlO0ibE161qRjkShKH4p5BReHMiqtAy5SCtsdS1ns
w3WzJuWzkEhoWlRqHWcmBCzKmrQvZW5sX/Pul7itvjpdOVVH5QfGFnVvvsgV9HLzdi0X6yCYp/Uy
9z/GvqNeBNkMACEUt5JsYbgCRp5dUFUHNak5giH/NBpy5myqeVPAUfmysHy7L0LyaaTz4CrlPYcD
Zt9x26T+qEGC3DQtJlnLbFKjpMA3oiRiIZotpw+ViZ7KNJfmrapytDGm8jxB3dA5Gg64sVmEdajm
lvjczkb5XjMqjhqwmRqoOedJNFOhCBDrXbF2EzWqpFzj3pSYn4QWykEyOYGT32g+T20Dk3chTdAp
GqBgJJSEvqGF3PqSfs9bex9pfWvboP2AMRtev6pmBqrNyI8ETvVBpY4GvfoQy2axwa+RJm9IYWnF
KW/oyK9J8l0C3xP3CU5Mb9ZbakjKswAXcwASpvHpHAEbM1ojskoGQsxRy750W64d8tCK8KUU0ja6
a4j8eCLy0XS5Fhe7bPIfTQtYmPTiG209afKqP5SbuC0U8aX2lq678U454nGWdHH2Cat2EuJ6uF94
xPCQjcZ2f1z2bXqjivxpaNhRqzmkTj5XDfoya2ozPVz5Td/C3VFPyqucQHSRdrMGqyahJ2yjqtgh
REIQYdPHq1xacfrnNqf/k7ZKf6IvlVx00GPXrC/mp55GQiQhnuBmQrc7W21urdMwPQOtwip85xwr
lQGT1cSvzAgmpl0iMXJmCj7FgtEe1NGRNbRmlLROznumM5laCYrE1FNVrnZp1ZkzdcnuW1MWCEN7
DwHYXQD8SkxmV1Yaz6pxZP8ZEHPQTpC9TfQtjRGinmbuy8Rbkkn9OtIrLqE6AeVwL6TSMSXd+HGX
ewhv7tZ2bZI2CxAp3+O1l/oXxG6QMeukTUbbzlxJukX0dzuhhXqE2QZYGfVCC7NCVzonrxLpqwm/
FHULU1ooC9UmM7YpSNDEFJ7LbMVwNQnEQCN937e9L7ovPVqlAATMJfmolG6SnjMqj5qd0eTwmypV
EmfPja99fiiuo7Oqyv49peo4GDAmanoBKVkz/OzB5qGIrDwvVmJSsKVhnOH2Yccc2/odpNgoumJV
dDCHjNa1V4GGDEptvtG1FAqXV4XYkKVAMrOKiASdClUd+sAgZfC7udyftIKl0pkAKA8oXEGK7Itb
X0BsT/DI/Ldcu6q2jv7IA3/QBP2TSizJRKWY+HVqZN6+rsWHWe8GbAyyEk0bntTQS5jhJkpWPIku
XOcdxNi6H8xQX6Ep1KgPUvI1RJ6NkZdnOnSxXu/IQ1ZaINVfjHuZo6KRn1UNPGJPqagFo/lejNq1
AM3xOFQlBHOzeuvVzq/09kod6kNuLPqvNI9E6+Ne7U/5qn5XSjk4iIzDpdnls0awtJhw8lXGI2x+
krducInulCqMe1vCukalT830qE91fM+arh6GsHR6jZh+Ed1KBSuyVfu3taBwUJTLRohmgTNHFlQf
njbksWEJzJsFNd+pqQU62qNmoKuVfzeIYG8oZY4v4J5pm2ajDmeUvKU3IQWBaoiUzBuDitG+KrBs
IfsOSGfdj9KCGZdDlXrLvuwPlrZtVPitHr6YPWfQzdx1QcfrpamrpcJyg/Ys3XwLhUs3QxXxKZ14
S7LQJJC2i7i0QjhYRR6a7U62kFV411pUs0iAB/fR2BvddJj/g0qvmvMPUe1TUi5kynMNDuEsSWcH
BUPtUZV7wJRtXtv0UmA2MskXg4koZ83XoKoGZoqNShi8jMlF+rBTnyG9XWGF6zYLSygcvAqCtRwe
4Pys5dgffK8CF9soLw7I6vVSjxScl/yz3qjciAERq+i+AeWVmWrvGR91lKk+ZK23QnpsN5xrIZtP
FRIq7n36fK9TB2cyPdf5LnrGtNehriS9b5pAT1PNiO/1uMSM+o30e6v5BlPKGUbWR72bdo+GVPdJ
FHqFFuTW2ZNcDO59k7MLyjiZpy7w9xlFxehBQQ1Yk4UkaEQL/BIh+IORg13KpFVGnQ1eRa2C6mUr
jO5W1CzvXV6WCHQUtD/bepm1/MZoIQjQcRGipd2rS7Ix5ymKdwtyoGyrS3/M5/ppH9cfUwG+bJko
6W0SGtv0fdHbtHN0LM8a224BHzugl5qt+ashL2zZNLWepG0pP01rxSjoCKeD6tE5GV5608pJH2oL
VRcACsY5zVX+U+bpLU/kO/ApHSHOrbd2OCh/Qaol3Umzukf74/45ZV7xKgkqq21Ohfms3dGadNNW
+Nw3ZuHVUBzaQ1LBDCo1e7zPOwlrpYDIbe+P3dwbpJGoWe9LYnlYuPpJ0/bRz3pxdzq9NZz6rq/f
kGjb3QJFsMbZxLb70bZ1c/QAmAYbV+wQRePGRrKtyZxFS5S3tTMh2Cr08nlmGNddgPv5NO6raDX2
8pIX6guLgeBnGjcx3oWhq72+VWunWYUOweMk9wxxa/DPBc836wbALxiW41qQX0/W9aHeRvO5T1ti
QjkfzM81C+PEsPFIvaNtwQcYoqP02/ZiIhnkoMsifAPzjHgL8qg/pVE3PwPZLyLUl9aX/2i0uttH
es12Ttn42F2Dg26kEmrWIjm5Ib4D/VtO/0Hpdi8odGhwp1lzKKJUYm/Q2l9b5EOBliQOQMmUaCG/
kXYWV9oH2+P/L9/dx3zcXrb243/+9+/NBKvM9vSRUn7/e5SZZVA3Mv51Ce/jXr6Xf9O/Hv6Hm6Oz
N43v+X+7HVM+zT883N9Aa8iFkfCKRId/m3D5G2hNARSLkJiO/wOWdsANfqvtydT9IBAxLJGalqmD
Jvuv2h4vQQ5OoZhCITO2kv5vQdbQJKM+/Httj+Y9HA2E5H9mYqOlqBr5XCgXBtNPXTxc4TsLFbuF
z9Q2L3J8/KpezauO4bdnf3CYi4ilZ9R+pIfkll9nP/HuF9i4wsRb/dorHoA/xLLTu0NcnMv3Kjp6
XZZN66qN4EE5FV7qrr7uSH7ilK7s6p4ez1HpzaHqTPy8unLQuuVTEiMiGawn8hGnC9l5nurAXn+C
zDkSQtpdLtRhYR8hbeaLgRoTBgUUizzBb0I9bp/TWHElt7wOQb7a04X5s6j1W1/z62t6nRtb8hV3
DFVXuBxUfLltnsuLEXZXOTYe9KC7kkO7eqS6e1xd82gOW78OmZPwmUQJp9iMm1vyKFyr5zK2rs2l
DruD+d7LHYnrhJ/PEy5aYDiQrMOeatj1BUVIuN2ge6Nr+Zo8griy12/Q5UdQYHoFh1X8wf6IvMFN
/Jfcthwp0F2qLF7yU3e4rz6Vjl+noXpSyBHcLmCcIlTtJhp8T3xMzmucB01QesSRXNkU3N3MX/wu
2j3EKU+TKwV9qH/pT9DW+Yqju0pcng1v8Y2gjKRgebyHM59anupb5u+BdaN2OUSIFNyQ/3XKoI7B
D5UBIzzOPdjc2cmdxC7iLC5i01d+SnH5iKrVd+srjU7OY3B7e3pxUmdxqTI6s6fFw3nx9YcmUv3E
nr0yaEPRr90snM7GLXnYzpvbuaIvujQk7c7VH4on8Vz/2N/ohdIuJAqh9NzRE72KLlXgK3q3lyEq
n9vXu9dF60/RHx3SLLfmIPljdpoDOSwCDQ2D0ZO80i8u6kVzqyCBSHNyQVzkz8ajEfV8G3jMQHGQ
pCsf73HuwrYV5K74CQHzmHGKT3D5uFBRcrLU177n/Ly5Yqg+1SfC3pC+0yY55lV9kh5ZiUHi5X7l
dewTkb/9mE7Vq/SYA6hAVtQubnD+BiBk9FgNBD9/KJ+LS3GW4+qsX5qT+VRcDHZAfy6iLL7H6mk4
/V3T4R+gm9An/Cdb/U+wpqWZ5EZvOukCtYPHbPrqjy7lMGcIJ5uiGefQuz9/MgPjG+zKKmqj3VU9
2Hud0RVe4OSzB69+B6HoVA5teZfao0dDyyntt9zN/ckmN3IgdiWBCGFLiNhhfhmCkB/t4jvu1mMV
Oei1O5Kr+IYPNofnrbDKx5OaxnVQOoQhzmhDw+DWwRo2N6rzITKHbhqkQR7kH8h2VkasobP+sX+r
X+dwPMGb+GqC6Q7zYHtoQ4vVD4R0Pj0JjuEIb6rb87cxTL5kvh5VJzUqncRtXs0v6UWOpGuan03W
0kV/YEFGaSS/kBc9Mdvnz7FxqY0wjeY4PVen/Zr4g68+aIHSPJq8O7FTB9XayxqgYsvyXo/94M+O
aUv8/SfhhPP+pbK/I5Dhoaln07p3B0+MR1exf/ws+Pzisid5b+IgdOBsdu1yJG+ItHg5F+EcFBhW
89qFI8Ibmk+BhrK+u3gANpzcv6v2FlqsR+GUfmLFua3zrttA5B1KFfZxcj+w4Wc14KFchNP9vPt0
QT2yDW86WY+Vo/FbeQUc45ue+aQadhUghsLSkwPNBQnkIlXkVd7dYSAtEh62+Pje6rJ9Sx90ZiHu
NrJsTuE1fuaxBaIubDw1oCPrrW5po+vs9tfRyV3KK17vLo7qSCdUbh3Fzv3SX+zF7hESmXA1gyfY
tT3ZP1M8wuxi9e3VvUeaiyYLU3VRwbu6UHzqwgIOYONL6vYsv/xzz9E1V4kEPJDAMi64NKgP3OTJ
iCBttkkAw5aDZHH7mrqT86+3EYX9Pw7b/+4y/4SoW0hcZQVxr0vn6ZcdVwYjbkD273ZhTQmMZ9K7
u9+7EB24iGHz1cY540nc8VUrt8JyBfcZBlt/8jR+zLkbb5To/c2r7R935+5MdmNnThLM3EnDBTIT
b+F0mtiGyO75x5YFFeGu7lczYGLFxzWjBVP48LfhFQev94mZj2VzOElecFHcc1Cj9GY+rQdARCIz
TjBU5EaY8sSDK8kWv05xFR0HHEKdNSY69XX1O37KMJqdN/DP5PWQpgYIzdimc/yJFfR+rOchhLiN
3yHbjconJtmiDqZ5iyUh8zVFtDgrF3scvPOkqGCxjO5fL6QgUJhZ3bBxu6ZLGsyqBEcSqBc4/xzD
7t4mrk5m+ehcDEvryk3DiSs+1osrZ2/4zXvxwvG5r7LdO4mne2Iw+qCaPcmtvZx/dIeoIuZ43G7W
lPBYvTJD6HWc0vaTx+JQg3a2bwiYpM9Jamevw6lj7YDqcWE/dhDwc/SI1MGhmo7tXP07j9NimVp+
xp5FFgcVvwCAN7EKC90Vvdnd2Dibc6j0HK8d9wwaax5m6jOnGUJHjGOk58NGQACF3cimi+64oGMp
N57F5ySXDph95xpqaj5nya5cqtrRcTlHqDT602kLsQQ8Pfo2ATeIdwj2sfSQyeTm3aP9s3lZ4o3b
MXDWJs+eeCJIgvacRUPcHQvV1QPh4XjShruFKCWyYBFC9vug8nrnGV0WrgGRZ/vu/ATzZVucboZV
KNmzx71gqJKTprz/6yaPnHzJv5Aj4TgUGJE4HdgywyWUT2Ogh3o44pVzN/GsUDhhg07C44KyD9qH
/vFdKlHesUdSt/BoF/A1Eq5i4UQLpw163REi9NL4Ntkz2HnHkrifsU1hdaxkrIvIEsswHonXByO3
mLjDYeLAGbz98/45iw6QiZuhPdSEAwguXF0RGKxvNRhzu2LliXjl7huMgVHvy+xZOciCJRTYxcdK
RXw2QIvJZ1zaDxNnOVkRogzBsR1G3oIag61ggWcPrQo3I9TFRDtCmEXjdxUzbJ0PW1UFE7dUZkkf
l0pv071zRxlo5isMVpXMvQSk57EXPfFmvi439YpN41nXrnSp3eN+t5wM0LqQ8NflaHbpQnyE1Usc
YiSftN2GZee4H07Oe8hK2ZCY+mDhuSxXiU8fhl/hM200sRMSbJHCWc04CvYFYTT1nYv2XWf7irct
MHExDHm47bsQNJi1hs9MXvPGCiDql7mSAedS8GxENuHxzZZt+EzAEUgQvzqEbSH4Wbf1La4TemsM
gelZbuMSzDkVN3n0ubGuGCu/bJv4a4WvvoTFOjzPsVs3RzrMkMijZqc6CvFny6UzJXIeIJPHjwDT
cTpnthMX8KIn+TCOL3zsl9fjVOYzE3XubDP7ZpdP2Y/metzqLtY40YrbgPXk9dazCMnNoHhJCLHb
hzqgWO7SAME+AaI57frl/lDfto81PAKFkcgmJ1zpQywHWz0JJN5mXa3ank9kJV7FPi4vaczETuED
onab+O5Dtx0DmQ+q7YzmWfawnrrLcBk+EIe1KeQFlLkdgiAQpa8g/IM85Fx8wFwOdNU+C8zO3CXo
nNXOUfua7cqeiJKaoPWRaiaCIrglzilIKQAgOD1R0RF2CeQnnZMd//gMP/4QnJScwXJa74hbWo8H
5G+X6bqedafw0dBAmMsKRgK1FfCtPXB4yvhkJUlECdu6tqES7F5HyA4SJGpP2jV5Afs58oP4bLx2
+isoVf1MIOZlfo0eQGCSSmgB4EqyADvntqDL4+kvM8YkGk9J1Lxyf1kooJMeJrKQ+0l+XASGEe38
VY1kIjjlq/qD1vdjHnB7eG/xnHI6+pf8gxr4SX+sA4iP/bq0c+CfTOg4lFo9wQOxFeAiCTOPOFTa
bc1LA8HruM6aSBEYB1fPSTqVzSCKi/LaGIJNtrWAP9gQWNmPxKbvaI839rh55Tk/pw15zeQrweKD
SOb5D9W72oV3UMOR9VWj3M/HPsvPCbBz1gk/NC+8mZjveLxIV/hoP2qoxrCSTe5hEx15mPXruVkc
cPCLd3U9CV8JT1mAAsxz4eDSo3kBeClHOVNjQeY3zt0tvtAgcr+vPMTk++Iu/uq9AxDEKPQ2k5zs
RM7RcAxPtXVbZ3UNbsvaHfltc48wdCbsVn9FjSl73ARzDK9BaZNzkV6Ceg5kmqMBf90OTOxP2qre
2DmA9Jec05G/11Ee9V523TV//bn5jMfydUd0i6gZxXSv4xsqji+zbU2+ibOwrSA1Q+Em+7qP/Ban
Aa7ALQY7/VE9VdctDVS/wbkdYR1BEGYtYU23IYnoxfBY7Zj11Kf46DJ1zneJvsR7wN4G+BweHGvX
eR8dBUfLyTvHpmn59paw+wi6c/8Ito/FTcHSef1ZBEc8e9yuIwWha8XpTKR5h/cQPwnYKN2eY7QH
7B6XfZzU5PB/DJDMjS4wSETnJAIyf5PwOxwZv2hg/6HSJZI+ojrhVDg4NZLRO8bOpRGAfzOP6+Cm
k4YGoGc5WfCznEjrJBj5IxxEB4ZQt/BMv3tpMP5WVAXI4v2SzROC4524X2d90LgANbRi1tFLF3G/
cEqLN7ztPhJsGGUT31t4c2CG6ETbONLgqL+MQXaYYe+4y6QAGGXCgjNV+ubnQMQo+C1fVHgLvoXA
xeYDnDCBlJ9FYpxfi+iIsU0Aw75sk4Go7srFAF722g9SbTzMkS4KRBX/Ov5G1fafpLHH3/9uoIW+
Ul5vTStdCFKJNGtk5iks4de9H8Qp1NCdDR9ypwSNJzf4Yg0nO1MLonKETSuxgCge4upAAhGo7G4a
Vo9HvEWT8/ALAVLeeAWJWhKRqc3g82tySS792XroI9mbI9h7qXBYRKyDQ42JoHqJNWpGw1v1snlp
OEYJ8d7i6FhsEetPoSas4+FS+fMJ6R3+RTXncBqX8aRHh0WcfPN5PtI2znD+tH5a7UcDJ1QHwysY
t4fhUjwPH4cbkF4O/wZKBqVHLZTsBhcw3IzTan+f2dwQmPwyVZbNaAquHzuPt1NZzpmrhXtm77w8
s40Oq1Y7hZshc0ecefgV0+1PAtYQkH4MaQyBL/UjuogY7cK/c/MoLFGkO1zKTmK5EKLy/Q6VE2fz
GXwhzxiOoNU/nBLzo/7iYiZ4zxGjJbfVP6Ib+n9H1GzLb7t7xAZH+U72Wn/AkB03Al8aCIHuN+7+
63Iygk+ZJoG98UQG3IiKd26iPb4rt0Fnu9sNpawZiz7aC5E0lnx1CrS4KRANvv7MpWMGIBvx5jfh
trPRFG/1lBjkf6ThtecQxxxs2EumJoKCPCv3C2IlM4A9jfzoiCMhnCdCPGJssgWuAayvo40P1mN7
ET8VNxBIuUioV1wWtvdhRODyTh2nJghrHcRXcpZg7x5rcuHnnlTrBPTQfy2IFKeotyG9wUZUt1V3
srg/DEh4pLYk1+xZGPRIATEw3vJwhIgT8c8R4ileh/4m5Dlx5UF97xyB4cqNmyJcK7akxWocIV1L
WEYlh6CuVc5HUmKwH4tflgs7dk6+V9f0kZ4nNukoOcByhKWqiGf/9W6VtH+2W//M2FG2kOFmpnFJ
PqQHNbaYVSBOJt57FZ/2Z52W/YWhUfcIZE1M4xFaSv79EYITqszjFy3Kn7XH5kRV7bZ/r878/Wd5
NXwlxMd7Zox2hZ89JNSPj+gheYQ1/Rm0+0kKlHj/2VDfRI3G2T2ZKufm55FOYDieSaAJY0iNo5mQ
mCTO78PtoSLW0B/7k/G6x9T33CHCaXpl3LBE8nN9HkgxL19wjph+V7yWGLzd8+4UXeRH+csY12e8
EAGtjC9L/IkiZ0dpQg+HyLqZqbt8R/ewizofyd6T9VBF2HesOOVzKm/Kg3wdTkZE6u0dCX4RWH+d
avw/hsr+v5BRQNLguvvngOtLc3///oeezK8P/LUfA8kdCGugzMd4PoD5g+zrN46Sv0DBL0IyY4Cb
hjpP+p2jRFX+Au2Myack9JzAfPzOIXC8BDEn5N4GJCWwTP5brHnQFfzBux004kC2aQhBKWqJKmSq
f/RyRiZqWwK3hN3JtwH5JTLlG0hSZ/fRO3Xn8LJRWBKpwj2TccVMYFEyzQPjYd/8vRicZbNPb+l8
zMY7AYBcKCrs7fPa2/HkZ+xyf/m8hczieSN6a6Gmx+LkrkT41zcyLLsOa8JD09/789Z3MIN7tR7K
9Zu4hbUD7oSkonF2SMnoZz+1OVsahl5qPLMLB9Pq0+VIv5LbO7eJs7jBOYsRZcuzujPq6uB2TtlN
wUFu5+mE5u9kv4GMOItX+VZFiInFGp0mOW7POsXI1tW+nMiZOYjwqyTfY/LkbzlbawrfFkd4Vo60
l29IbNV4KA1bOSe+QtnHsMWn+YtMnDDZN8rcnvSAvdHst/j29mbZl9PxCxb9XEWD91V1COfJJGEP
t7eYadX/zd6Z9NaNpGv6r1zcdbNAMkgGuegND8+gebJlWxtCnjiPwfnX90NlVqV0rJLaVb2oBi5g
JIyUj+JEMBjxDe/Ady/ILT/vPnyI/K8Tdx6Z9ra4xVjJz+4b+mMSFJz0z/Q9nlQ8jmTZeJ7f38c7
gHIgJvl1D4lPL6fioKF295Tby29rqAGbzPW/tl+4VW+7ACWw88KHaeVR2f1ooKKVODQk0g4Htojm
S0lR4ab5tuzJsSh5Q9ZGBwJdMoNB+Ny5fZNcE9lSuevpynVAb8HCx2TlVwlzV6f8cdyrUV63n5dd
Tp2N3OWEfXA/bdeqtPOQnyIFLgDN5dzZEpu78boJ8vw6SSBpbbIbjCVJoS2//1Ffga2yfoAgugFe
v8+D7ptTr5faWZnw2IR98oDerq3BhAtocwRwPpcfwwX2glhgogO7z3zvU1k35FT6R8FsWLiLYYNc
bPsQnUx5kMUnkw/p+LqMT76000n8EwkKuGiO9VTh7M70E3Rjz9svyF3BNDJ9BeK+wh7oEKPKgElk
xwVCZgzg+hws7zB8Qhvbzi+9GzB/lN/cT/VFfG5eiDs8oPb9R0dea1+9r9UClgpxrsEjbBL8RT/N
LuNAu4LWALL1YqRuskFUt+L6puDBf0HMgEQxfdJap96P51TvJlzR4FRtLYL+cmsaF0Kd9A5sa7//
WYIEJdWj+GHv6g/9I0hsbAyvFL+jOhmpYPVBFR9EEJ7G1yn2YXbPhwibKNB9XVit6+vzU74/4Mc7
UkGOgGryETuIP6/KfB9gOSFhnRAM/nQenIviLCaSD90deEuNcIeqIhsM+6cEcbVvik+7dAMJWmRM
MBmCZLypQIENvjNi/OJPn9l1Dfy1T/Ac1cb+EqA9GN7p39IdcV7pD1TkoWIQeAUAh+xvTIw6Jbdo
v7vGwxEDJtjdOs8F8i5SGEF0KQiitV1G+VX/pMOf/BRngdJ99ZXvxTVYburPNucGbcLP4U16HZ1N
3x0SkR/a1x4Md7UB16vErpkO9r6MPmE7Z84fTGLvw3xR7qwNpV6CdUigdKyu6PGefdV8dcFrA0/7
e3bpnKJp4TyW3P3ZjxC5dGRINu6X/Guh+e3B/HIdXXiPAioc0MFr81ZcJ95HQWxgflnmE1hyN+LC
/OKe1y0IQFLe3v+mnxhIglwRW8q9+zn0tYvifKDoUn81r0/E7Z4Kw2X8U1y610CntvOdOL1sTtJD
tTMaX49uZXZSY8txb7VMqL2sAfYdMgqG6fbxMT6k7cY70f27+FBdn6Zbsfm0BbPlX87BFmpDvP0G
tZT0V303z/mbrwfW5/Lxi+Awh1kCXISKVE8NIH6E1Eo+C8d0MxH15gebQGg8v1zT4cvSb+9VHFhX
yylT8JNhU5xUBDAUe+jQrsl0zWdp+ZNrSFwF+DfePncwp6c9FfCF+PPp3CCrz6sDhi24JVmksxfO
lwxPttPuJ/UP/pr//CL3T9/iEqV5Y6PO8j1s9nsyeM5F8OyDr84b+sIgeKlpUWv5mZqnYK/ARcJR
JLWA74G9HXMqTvjrubfHoVPAr1bdKQT88AplTrIPNONnEmc+81SygTlML8HdTGxP/cL6FumkyXQN
ttG1vf+iXRjMwbMCaiTU3vbsykDuDYLPR/FIXJ6e3m0OP8Ge9YF5BtZu9xFXXwQvwRz79qO9yah1
dLQHDSDWm/k6YYn63VojFFQK18tWu5H1RnvgjuXrS4yNKJKUj1mBk+JenfOl3M+olVyO57pfOv4y
+vGF1zzMiMV8H6xAdgEdtsS6Crc3XmCvFeJ8P8Majg4WtUnuw5yvDCNKgLpyd2D7xEAr0Oj0jVWd
OtB8n6Km/9eR4/9HTL0/NDHe1LkNqux7hbrth8fsh4qT4vEltmfV1ODzf2J7ngTqBHAcZKRWYtxf
glTrT7C/MJEax68aQf9/YHuERO9OoNps2DawI2uVvP2Tt7f+SCDbgXI9CvqElM7vyFEdSzeC6rGt
VZIKbwVT2Lp7FEoieLtUmp1XN1HxM7U+TrwLbbbe8yTLELarNtqg6bSRObko3bESHsmzsPsVyIHx
MvnDweDoGxzpYSHLkwmv5Rs0dQhTdgLaSQcBYtV4MZ/YbRa4zU3SPxROt+kcAyXV77+/g/+pDuML
uum/w1v9T8yQ2EEIOsIW/edp0vWjlifatzh51JTqn2/zP3Ud+fSfOZP3N8fEz+F5+vNnzuT9jZFc
0zH+1E97ts/F3wSyndKTwhFkTCawk7/vcxMRcqRE+X1sdeB3v6frCOTtdQzb0Qb3zLlO61Ljfq2s
ZB863oB2VMLRbC7tgwctnTjRi4lK4ZxAqcRRDk9MtBMSKjFmbtawBM3Fz1w3eZRDW522+hTd21Zl
n0ZL/jkd1cPUNwodH0nLsiw+OO2AhKHbFv5EbcO3Y3hKiITVG8SkqJbiUrKHyHgax7m8heKq0cj1
JntfKfdKC/vxPPe67N7OMutzW5QW2ilz0vsDX/6iKfMHhM+4IBbsc1VYhzvL1DAgFPadYT+iDAa5
1php7yWKXnBjbUpzVIGhVHrhCh2mbBjPh6oOMcZtwTFXWBwU/sy/PthKG7/ZSRnexUhaY2xsoPQw
zo7zgJy/eRpli9zWDZTdSodjMau5OO/yive0FHkC+SesfojUqg5wIqJDpckWhdWy/IZ7UbhrFyf6
EMJBvZed4fhjoxPtZll7qkFOPEBtIH2BMwbK2iQBybP+NDaQDzDkTCfD0/lrBlcL3RbH2Diy9HB3
d7kVww4FNxNdA6J/L7ocV7WY0rCGk9AOqUiis/JNCY20NWVv5WhG6I1v6u142rCYyFFhvmp7Suwt
q+xQDJry9GKoy/oCJbHyOgvbEtA+MjV+nnX6Lnayfi/aqrywOsc81KmeXjrYbH6CGwXdRQvlrZPG
3hWiv9p5GVXDx7nK4QZVNhAJbGGROCnyq6WusktvauhNOlZ1boGtDpzaGByUYcIQvRmwSmMVxxd9
jfZXlw50YB0cnR2Tythkk0ha7mKgrdks2jaLU1D/eqsrf0i6jTuJj4WGyJ7y3Pl+HET6NYrbGmGt
4QayLSgaSHCICyTulWzD2FcpDrRhx+MSJpaV4ax+2EUIgsKKQbPH5vgvVJj+nVP2P/H8pCr0z09O
/zFuH5MXIGKDD/xxWNo65HsT4ysUKr01LODS++Ow5CcClo3jIcmFTQrhwT+CAtPhsEQ71+NA9DhP
dW7SPw9LAL8ckAQDcI9XDWTntwpMx0GBIOKwDIGUwHqaG8QoL+tLtmaLVOYzMMvY7Xez1BrUb3Lx
IdVdeb40hM8iRTU9SydKr7G3PJhxG8EPCtdMc7ROnq3bKxGCxZ3yDH4sn76O+RQpUVVzzGNjFruG
Z0hjh9S2xkoHraneQ/C770hbqp56xpSEj5rVDOzqbig2S503kOxwPS/1EPwkGpUPKE9Z125Tf3US
bw5wGxZ34YzG2SarR+veKHDs0iJL+4LVhEr8tkVimowearY/oSl/b0YW/Ck5aPtZYuKGVqLWen7q
OIjhdFHooSkm5N282ACdwnTcKCdL8E1HiZS0D40CW+tia9NKOfzIXQimMOIs5AZNZ5x/Un2MgNFl
xYRIiDc7D3PbeX6h6el7OiAmUeMvCwnE3EEnmwGwqX35XOF75qmGQmfQyB72n7k1R3QfJy/3R8TF
Oi28GIrvRm2QRg1IEz+UkNlkfAshzC/1aFfJOygzUu6SGoWxdDppcgoRPeJg/O9EqU2YJRT5EHiz
3INVaRfv7IPXvj0a0LaJE8NaYn357Zcm66ooVXz7bIBs2inQVFlS7t8e5bU1QkfDIyJfy7lPm/FZ
B9GQSwKzJQdsM5fAuW0eaRne9AXu08UDvBpwVE1SvdMCMdcg9y+EPVucrQAqULeZHu6BYg2Sn40a
iValtdPRQCqbYgsVRT8f4ZhAlEr06dE2U/GDlxYarGdE1Y1VCGzZ21SPv9VVUcCXmqvznIoxyHEd
KSFEX7VzPTXTT2ljZB/jGXPcph0zqM+zTW/Zjax3oniT/OaXCXCaoU7iIn9gH8sdcZAs9hxhF4bs
7BS0YgRunQ3xZlloIpqpU+3aXoDJGkKgWXqf75JZ8M7ptdxUkCxPbBUDdNPiHHWtChqrWasDkjwU
PtDJ3895e2o76qbIO2oRTYWuPHSJC6PSRkqXHjjhWr/tlrm8ytKoRPoh7t6ZIEf1y/lhemNwVkuB
zji8i3X+zx6QPWjIn/QjwtkDhRm4bidN4g6o91o/DZSxXIlr3tsb8ZdTjxFNtFQwD/Nw2tGPtnue
aRWar4xYt+2HuUFgD/9KM8g0ghcltm8PZvyyARkNOV+MgGhsoE18dORXWaa3ykIY3NadTd7Zq0hW
QrHXSjS0wgXwgrmo/OpaPzhuZgXJ9PPtL/B0iL94AzAa4lhitjrbyDw+m/pQa1GajZoggsOE5UQB
UrQvwpMcntYmVDbt79kEVla20kdo04Nk3HDS2BRTOmJRpP4Xda4PHnAF2e08SJXLkM1bxGe8jUYM
F5iQ1QInW+vlaDT5pRsDly4dEXiqUZCrcVwophvLTVFWRGb2uiizxo8d296OgxfdqlRzPwxxD3IO
ZcitTImdF48z1MZTs/C7zq0+sieBprXA2SbL8JNcpGcT3+0+iZv+FBNPuuuSRzdly/QHcP+3yjD/
d+HVm1ZF/4FR1lpJ+edR1ga1kF49z0v/qrzguIsEOCUSg8qGsFH+/nuQtdoJOJjP4hu0iiI5Lu/W
350G7L89+cOSsa71F1R3/hFkrb+P6EPnU0RhGGb9Fqvq+Mg3eZHwLNA5T/CapKW4vpHPThSUewZD
hfSFimFpWz/3xsZA9SVDg3Rw8/6utYcBmnBrnHu1FX4duZVQtrGMFqaxg7eFbJV5kIVVf0yNaURb
UHO7x8p26s9oaiONB7NcAq5Ku7rdSDxhy12JOKq1e7bc13+8oC+En16ei8wClyVOfdbLdgktji6u
tsY1QW81Y2MbM1jCpAW8plIbaVOLbFECOy8APqT9l98fVuiUL/jP6od5tHjeVNuknp6xmSNUj6ww
YGqkd8XVMi2n9TBcjK2j3jmQVwrMsxPqaarPxzRfPrAJ427am+uYOmigsKbAPIYpypPmw9uTM9ff
dDwSq0lnF2EC9u1RnKa3SKBqdUq+RpTOhVeZOKYkQxY3floO2odu9nDxQxh39qu+oQGm6Z0/LT2A
yimJnDNNq+yDa+vj4A+ZaSeIwQtSyDHpARFWpvGo2wX18UkQTvth7lXXtVCkl+SiWR68PRl8uH6d
DeJgaEfoLi8hefrLdTP60jLLKl02KFUvOcxWaqWbMaSp7AnDmLaWHaPyGpa9nLayIAIPNPiwn72l
lsl+HG34NeNgXIRhuYy71sAomJi7GX7EFprCvpU37p2LxhUbT2oh0rO9VdHqzOtVyuZpnuY6ZZRi
sxNUVrBWWvqcNXERZAcMvC7VuC6aF43Lat0B2LEU1Fzyp/VV61In66LD/UYsCeMOnsWojaDCUVEF
CmW5kU5/VOTAqeLC+jGnVYY6POdHdYq2QDXAKu6nJnBXQzpjWaaf1lRH4yZmEAMfD4uQEvav+JnV
yaL5KKF2LvGPBvJ3MEOr2dRiCKdgskcrPVdxO/HLi6nsNoVq6YmKJnVo1FoCxDpyhagqQTGNebiz
6MIgM40ovUMr5rSJsBRLjdIcTscyDTeGs0z2Fq8Os/aLppg+lbg1JZvMNAuuz6i/jbmCP8yZGL40
dq3rWIbKRl3rEZzkoAvz4pZgrDpBcX4edvaixuW7vRQFTaQpTWgOSW9CQD4rmsi3Ry0BNj6o+bZy
q9WO2JlRO0xUF0b4embCxlsgbbPN3FmFxBHZltqm71sDyECkwF7jpgt+LUoy5Wc6VSKVTLO5U2XH
7RuTQ/mJwmOM1qxEmWfU7PGDGc7tqaknBcAH3LwM35F9ZG6E563aU4ut7sjdommjwsj8GYeThxqC
NYgfVYJaNq5SpiAGzYb+kco5mphGhVdtn/Cg8whlHaonFVUs1C7sdKMZwkM4bmjas4Knhg4BtZ55
G8b1GO4zql1rNdDBLqWvms9qPaSHpMFqwFmPbmc9xMen87xcj/ZKmZzy7nrgh+vRr9ZLQAq7u/tf
xWyTAWEju1k8zdvWUe1sp0hPmJsXayiuogblBo7SqWYKJ/M+oMmMe8x7b/Pxy+wAYOECdMjHLV7r
9WV/dmuNNBPGWLKUiymvSlF8RxxnCAqXlLXqk/Opb7mZTPNn3VOC9DoVLLgoWDaqpihF3M7LfMAo
+Z3g9Sj3QMVQ0rggIcQ81eFSPTou/1qYRElmbD5N3s2ocqGkyprYT+uTdxrOa826bKjden98h/8J
wP6bNtOzPRI8do//9eOJMr9Kb/7v/94/Lo//dde1Sf08Cnv60B+1rqewicfyZ83qqcb/R62Ln5gA
poimLGdtRDwPw4y/2fg8uVhOOvQN6A38FYYZfyNeIlEAl6U7+JCK32mAieO7lkobEtZs5bWqhvHv
UWJXqs6RYR1R3rFzGHS9JsvLYa08k2SGQk6nWijKfBPVkHlMIFUj/wsVoPbQUnuaAvTIBe12SH8X
ajCzM7vxtHlnjPSuHVssyu8RwrlSYiYBjssIuufElROQrRRBhSyEdqV0lZ2gtjZx/pWJne5LhVx+
WDvIFqPJFUGQLpHbzudFVX8Eb/+zaf+b6/6tTXuCnv6L7br+8z+2K764AhfotRCDdDMhCxvij+1q
4R8EYZqoE0VV6TwZzP09a/AwNaOL6pmY7a4fJwz+qzSLKioleotY/+ljv7Ndj2IpYUuiwbVRRoJs
YENxFEuVSyrntDHNLf4keBcMykzO4lQZ4WFyBwGxpKpqeTDLCIGnd47+o/D3aWj8Q3FQ0ilmek/G
7s9O/rJZkiSzQh3TLsTdtDKdP4zWAHV00OPynbGOp0mhBWcYFDEQqKUWYK8v7bOxhkIZdkaUEMRj
gR6jEt+TEc/qJY+cT0bToT0WpeM7DuWvjokTsSkcZHf148KfrWVIPhYShos1C1+KCYRRF0eftDrT
LrOmvqXvZL0z5vq4ngX6Yp0nTU4Dow20wnHLfjlPu++kriwq0lYdIVkWdqlAvkWYoMTLKb/DtrO6
ebbPX8nXXhuRlBezK848Cfbg5YjjrJDBiasZ6EiD04iOTKQjUYfXGzHe43jX7397vLWyuZrzsV1d
eTSeylNFz6qBwiKis3hAew2Xn0t8YZIToZvj5u3RXnmGuD8icG2uXpDAGV7OrlWeSpLJBKCdgQOr
pvnK0PKLpOhBVZY22prx3dsDvuwq07X2sB6kYABKGL0V6zgPxVsucvHdmYPEdD6qIfVO7WUu3lnD
1wZxwGdgZoxTi+cdraGpTWBLFBrtS2jQc1UjujP+UrnuyduT+XX10G7mgGPhDOrR+lFSjVZwozvC
mINobBFld9piSK6EU5nRrtfAS29pZcRkY6kqJvudNPF4bI5Vgjf6/Zye2JGLdQ2evfFmkRZlE7dL
MAyzhiRm3X004kHfobjb+FFSQsQqWeh3zpnjlV1H9eiXWRbXP4/vaL8s2RJKYC1oiE5liKKdEzq0
z10jWnZvL+0vA3GScXZjkmCwV1DreTm9TnPaKpb2EnQS38UxxjvaLPTm6vdH8WzkA4WJu5DuHt0O
EuHMXLNjnXjcmB8yvGsJfqMYta63x/nlYZHkgz53CMJcko/j12xAmCtKq3AJ7N7JvmMYD6HbNoor
3Sn6s5KbZEOLAZXvt0d9umGen5YI2NOUXPHzXMs67o0vF9HtwzzCHwlgKchv0NpYq0kFscUUB6WR
xacepj39XhfvbZNf5ms5MAFs7OotOgC8Iy8HtlAv1LRMIUEjBbiIDMVryr2IFrnlYG0jhMdgTM9G
d/32hI9vXJpCEAyMFemPjBO935fDgnUYRhRi9SB029nZWq1Ywh77rLmZNnlZacnvNtgYz7Zor6Ep
xdt/fBthvzgi7qnpQdQ2RoArc3UIvSx951U4voEkeB+T+in1IJgS2L0ezWoweKddXKPrZLbPpkTi
vjKXy17TtWmLXN3yzo33yyoyHiAjOscSVXpe85fjaa1VIcgau4GIPYj+rYewpYxHXC6SjuvinU36
y4vOaISGOg04AjU0WF+O1ltT0SW0FgMldaCgnQu/LJ7ad3R6XpuTA26Qt5A+pXdcda0x1LI13CUQ
A6/lt1Kvqm8WHlXKz6lABL+5C9cZISS2vnNS0j5+OSPcCSm25o4MBj1EuWhUyQVl8gQlv+lPdbkX
rgLPi8mvLt6KdySRNwimiaKfXwKRxLzLWVg8M0rrM/pMaJbIQv3uKblOiJcKWTSicoAUL0cxFbJ6
fZqhIySH6sNQ1ulpEaXlO4/otW3+fJSjuTgF7SmBq2VQOCYyPCmLNYs+DpY4gthBo/Pj24/pGEdJ
t2KdFqknLQpBMf7oObWaFQ6cX/AJnW78WNdpcjfiqn6WJTOa9SkcCX5q7txM6aeox/YB5S1Ewswe
YnWG62M0ZKdvf6V1xBfn9fqNiMOAsq5b56nn+OxOj7Nayrlg50g1FDvNMNrzojLkTo1lvGn1/rs+
tub922Oub/MvY9qU3Mi46K6sgMLnW6gvyqWaCkMGkzARuBhtxMpyrdjnstfuI1EhQN2PF10+ycPb
A7/6SoKlJTinvsWF8XLguA3ByaDKT0F2EAcD46Nt0uPAmie6fCdrWLOCX+f411BHWYNbLnkyLsyx
j8fpPI6NW7NH0CAu7dXboTigU7/cNZjy7SoB1u3teb76jtKcWJ0QHfA+R4NXYOZohPBQ23SkPO8t
Yj8rr/xXDp2/Rjku6TXR7MTjIGWwiGE6s3oYMSWOeBu7ttp3gplXJ7Qe2ZwIFJzE0YTyZdQaIice
nOkN+1LK6kFijXv39rK9ui/xJ+Be9QhvjxMFjeKxHaUs24TX9KmH38XpEI7Rpwk/lcfKsMtT8nkb
NwrLfGcpXx8ZtqKDqvW6QY82plvqOI0zcj5mxozuBLqxjp5oO7uv4tOpsdoAKfplN7ZD9u3tSb+2
tIS8BIm8Eli0H12GS6LThNEGhhYJfuDAWU8Tc4reOflee/Oej3IUW89SjbpQKE1rtYHqslZZm8ZQ
IJImr7/89yZ0dHV0OMxJl0ZIUMpBnaRNiu5b179XZH/t6qCxiaoB6SWF9vXnz85NWeqqqk0mNDcl
1A3TwuUVz7DAoI2LBLRbqXe2yKsr+GzAo6tDF61ud4mJ1JGT599KkKZgbvPkXo29+BfeNspXmKKt
Bqq4br+cWwP0qMeTA6GdthXfZDvMJ+04de9c8a9NiGoKDXxAO5Yl158/W8FGIdob2bzT+BCBxtYx
ZTVrrwDB5sbbt7fEq0OZ8DssEnOTSvXLodpYj/DTSJErLFchmgIPSEnD6tCHcfdOJPva60S5HBco
nFzJ7o72BT2ypSUpkEGHA/oGHeR6Sxv3T4eu3wrCXLJIynyAQAliX07I9TKg+m1EK4kW9w5N+fp8
rsb+5O1le30uf41ydCrNmSKP0XhCiMpzykcD8kMYhv9Lo4CeopxokRIf74PQ1ZNp4OyrmkX6aoYS
amRYpf7+XFDhdUC9ESiTFL9csWwIF2spmAuZsuV7ZlRwtov3qjOvbDSKrty6IKQABh83KpRp9306
1kbgpalX++1EJxyego0QRRhG3jvv6a+jrUUg+Oqk3KSeq3HY8zdowfq3z0J6oRZ5SLJzgL81RJGj
rp3ola3Kd0KaX7eDjbsZ6RIvrG3zqF4OZ5iJO+s4SAdaWyD+O0v0YSNX+G8/qFcmZRtAeAADsYTc
xC9HUW4PlIWyY1B1TY7egqxF69ttNIDicLMs++194VAqp05BMc3mhDh6X4eiIaSgAx/g1GV/p8CF
3+lc4nn0zrN6+t4vA0JHEFUAdDJdPCSPAdI1qPC5tl07WIY5G7+GZeM0cmtITZ9PMm/uIHu4yhLZ
J2tGoGCvD2KEKlKYQNhSMySXIBfgJ7cUvc1kV5GcNzvPyHR6uqEL75yfGSXuvzrEgG2oMKbYDIPR
iv3vPp4VXqlLAgUuvl9y56gF/NS1gnyh550FaGwP0aYXFp7CU1ZWt2+PdnzLuqhaOxRVgUMAJ6bh
83Iz8MQW8h5whSUt/wLchZZ96ZsYW7mIzwEjdKcwfedJHW9AxvRMF8YTVowMelzB6hW643kJBdxT
i+ee1aMQgClcgSVH1pcIhL49xeO3ij792tGEW0U1hxrS0VFue8nUeHgrUNCJJYUI3bG+tM5gvnPK
/rqSK/xrRSuxjrRrj4bR3LJNqy4OAy2XTRo4eS1/zEUKsdUO6wc7640x+N2JuRgX8oc7nprEMRqX
SvBIrdhErLcb20OtSpSmRuW+s3zr68MmeP5mkc7x6y1IELQDOQePXmHVjqqkC1Rt8aNB/j3XHa3B
TJng5TYxAb3sokafgBTNYf8ZatcYxL2ZXeVt4V5Fg5hAZsWLwLVk9krURau4u2vSLHwEKKNBKdc6
tDvhkn1esgj8kYHRbWUdDBPvGN9KQ4EqUOGFl0ZBZO44xXhNoJvDOKDyco9lYrcFMZTema6ubjXT
Q6ZhMSBinAGzWv25bdDYE7FVfJixd0eqwTDmy1K2yEJ0TlJ8sLt+3IswsU50MFT4gsvU/jREHuqe
YTNfambzoza1BKp3v6DbGMbG9yJtgNsZKn0wZk+d1UrmKPDhbuFrVRt/wNGw2EkBNTrkm/itCxzL
suev2QTNy++tubuDbIBBHw5UpRlMaWkg9t1oElUH0E1JMEduhApqNjrRVl8KV/n1Mtga5k81+kid
tRwcDPnOmk5D9TQXEjSZZqFpaWNPUqgq3Uq7b7EDUjXCa22jo0Vb6vOFGHosjq3V/bfLwgKfYAD2
6dZSqK4nWqgu5ghzFewpS/2LDIfpPrWoiACFgs5tI0Uw1qnX77Q4Fj8sczCHDX37uPDjHlfhtqoh
6UVmd0hj4t37rpYoPGmGva5UGUXyMk5HLNsAQS3FpoioRO5CpwDK7yaxLT8JkY8YdXuNfj9Wlvw8
xiNeWZVmeEVQY5nxmKcl+OQMVuzPvDNKbBLbqP+gGXkF5qYFAVvR6apoMeI46CoYsoCU6/EHHiCx
ca0iPhiI1nSu5Gx44Sm/VlGcXDKLgsHkmPWO/hXtsXTscozzRG8iT5q39SHEVqzdNnmHi7eoQFma
RWg4Z5FepBhLVvFQXzUcOvZeFnaifx/6Iql3pdfIT5mItdPW7JZk27tR8cmc0lsjnivMGnv12ZxN
WfjwDWXvF1WKfEzULWgdTkPlfVuwlbye6x496j7HNBH0WnYxamY4+QCurQ0Gi9180yqAoZxmNYoU
FD1BmDUllksT0iRFhUJfMs8RvtnOaIOJS53GrgZcjA0sQprMmnEaqJe4QIfFQ9+qWjIdW7hJjZux
UfVlpxhsMzoAwTDEdpM8SB2zyxA4cbG6T+skE6i8kMZQa5kirMc+in5CUwTCIa4daQ7ha1MUzRzf
ckH26c40x8XeSi+t01sMIQve7BHQZwSBBT+d6sprUg3TgU5pyLGwHCbOnHakkPnrXBCmXiaRcwH0
ru6b0W2QsFaeFj2UelaKg4TzCJsijTQ4AW6nrjRwdSvGUI3K861o1hENcWtENDDNpGcy4LU8BB6O
mi5YyW7gF4OTQ43RVancOm40awEgK7BwSdZ4gNUBXe0s3lUUI/QyRXBxdutrd+BN2sVTvlxH3uKW
QegMJX2maSbVEk3kfC/CVomNhhlJDG8sFMYOv2TgLW4zwhCrozkptwIyRR24uma621hly70WaVi/
acKDCipxhMECLJ/iq6ROkVdw27IGwambV/YUjgniRo02B5WhLCQXgRcBTlwSEbjjmJ1IM5LaqZsY
0feo5fYLgNgtbrDM6YSqBNsa4laZjmgZt+HydUwzXSAy4g5fhsXM5N5KDZosWqWiRwdOihUUVaTT
bo3BOfgNRuZ8XyOLPzmt1oD7bMZR29Li15IdFLNpP4JdjDd6AmoZa5rKQVll0Ru0QUQzn83dMpSb
NqJL5UOJzoZtrStYMXUkCmwOy86dsM1zplSeyNEYnQvudmq07IHCONXhyWQ7vUjkOQ4vs7fxOq2H
wuDJaQwsa8K/Pmq8ZN+JZFpg0YQp6hHlMP/UAUvEJ4NbZ4gwxZFzjiEdV9Zg1zqCre5kXJtNPWNO
0S4KVZQulj97I/MuCZ2EdYiT3v7iYJCJ+G7XLjS9ptRLD1YN5HLT47CHYlNqGT/qEcOyrVXY9Zcc
zx4mNc4VpjxzBGFskkb3afE6F9htgsvUoePquAHwanJBVEvvbdolF+jZhdILN10TuuchfZvvWlZJ
2LHGOKLw03QKmckmTOq9AWEY6e1eOt/YZKj6uNzDxtZYDGZQi3loN1DdFEJInZWn+3hoxQ22p6m9
ixut0DfNWE3fqyrlDHKdGamTPpdtt4MLHKdBGU2j3NSFxA6JBpE3b3RTjbQbrZR4VLEbHgS/0QRf
EOLQBUZMdNu4VdoXvbXEw5gnVIGHohCfU6vIUMrpVJbtDRrMB2XLFnOUZlp3VAFzyddr0zs37DTC
F75uwx+NZk0Iu9tjJfHnsuwGgcMYh+GMQgd6Qk7SX7lG7jS+rDRqGVTuFNr6mMi6kGQE6iFlHE0i
UNqcfeySBW/ZthAZYqNibPqdbY3T1yXksL50zLj/GC5Z0u+8LB4fLJyRzrMu19HlSVaUdFdGxQ+t
52zc1F0XezeVM2LGhtEmXrvGrApUsDDNqjZCTbHrV3rM/TZoDQ/Qw3tTBPOQSfSg5xCDVlGmuNfN
1ZJUu57FRjk1m5niaES17qdTri9+Sw/9mw2RWZxhTooNY12WtYVYp7vAl9dnGJTZmLvVhlcsSTb5
pPU4Gmacs5t8ELHiJIhEChPAwJdsCDPTz6gweIQQSeSRTeCTdmjnSsf8sCqMjfTGtv9shpz0J0Od
GfjDqNE2H8MeB7HtYpkqu6zKhYY9klNxPeP0jPNkEEeY9t0sjb1k6ATiW5p+lWaSVN+7SXNCyo8y
6fO9NTrDoj6SU+ZLdTnKrteyXdnrS4SWQBNZaXkDYno0MYWwuzY0tuHUjjVZPaa3VF4yM7cxuGf9
qn6r10vjYPWMqZtCU2uZhuR7ksdm9lkC54ai2qn/w955NEeOpGn6v/QdZdDCbHcOgZAkg0mZ6gJL
RQiHOzTgwK+fB6jq7srcma7te9+qkpnBCATg7t8rvYmliAOby5OGS/1YU+tK8KbK22Tv9aIjRjyV
ff0uscvixuENEDxFQ+xCSZhb/mC97lPKt9p6iOssWxCPS2Ao3KgNoUFtPmU/uiJNyl1FW+uzKdEy
HengI24JpqE8ZhCcxCsN/MmeB9i+SmgdNtWRL3TnsPClsao5CF1b1y6i4yzT9pPLaxuHMKuNEz2r
43QyZN9X+7DlULqTgyco5pV6eiyL3vVv9SSMj2QS8By41GwSmbvgBThMEol0dGwKT7fwSWn/XDmy
GNDUy2KOpREO47FcivTGTBtLXYaq1str244Z+SahW4cfyspocT1UQf5lRAu44Cft2f2WaFyioxjo
8Y2nAXQ0plAzfNZlrxq6ywoavbJBi+SY6mzIYsdOQjolcmURw2uP0VPazFQF1X7h3Rq5Md6imvE1
0VBF9gk9vfOpKFSVvZBKIZqTmy3Fu0x3rFhtk/c37TxNNK5ExKYcjKgsODJCdn0KSm3L2AavIH3f
sqqC6x266mi6bfig5q58s4ScaUsjxcPcjZgxOTo72Hv3bhHopzKo1VdWRPtFKmvGmmknbXpanKII
dqgufAjXxZ+oTO6zt1Vl4Z6ksIfvs9FVlLlkIfBmUs/1ecZNRHh+6JZvEa2WSOmDllL1VvTjg3ZF
WO68ykp+FLbfM7vUPkf3Zl7EDx2ynR0qkhCw6GHTjAfDZmeu+pKkiiqx2hulMo6FY+cE9bFkRzga
Arxo71gFQUYicmqakBh5pl2Xi/FjtXgf6FMjfblMv3iTQ+yBXD+46/ddtHfn4a1v6G6ckolXpi/7
nRXo/F0bDt8x8NBHE87FVaeKD5B3bZiS9ZdU3UPGs/5STzp/I/rBHi6ZPyicnUNz9GWGRYtTgqVi
tsIOG/hIaLcfGDQ+pjYn5GaRX4dybD4UhvusGYRone45He1qpJzBblbCPeERII7b7JY9Dp+GrFDf
nlecyzf3nMeZZcacCNKsSJ7kFJp4e3Dv3oWJcVmKkET3WVsvrpnqu0W0pFH3c3gNs6A52nMUvY8g
IG8jzgjY1JWed4M5GS91roxP0hXqmTgM+oTs1n1p7Wl8HENp0y0T5Z8VtjKG0AVDy04XTK/r19bu
64U21Izz/SlPqGtkwQo+pGE3PcvIIzPXXsZ715P0KjQEx1UGZgjfky8LjenWUEsEK/1yZ4/+GNO/
LEkYXmZi6U2sbRx9Vn9b4X7Im5IqoEoWH4kz0QejF1G8dSlSihtecWfkZC7ybBEPmPCxKjE/dwH7
IV5K92aiA/qSgWDvdG/e4Wu/DRQtDcFMrrmbkEOXuGSfZ0B9kY9JXUwWHvcutz+YjNjnoNLiVFWa
DDeU6SCAZfFeKYEdyE9NYjKzZTy2OrzVc6Je10AQ3jvWdjH79N+60Y0BG/M2j11zmcb8YyTd7N4x
DRnXrtnFdU7DCpWlxofMdBoyMj31Enpu/0Q8+uwfRzcpmVgnm46ocu4PJreis4zO0RHBp5Fxc7fM
5gWaqfrQDsC6S6mKg425bzePTXfLEJrP0K5m9ClviiA7ujrJ46yLSNeWbXhe0iLdz1NFyjyK+1sa
qJe3MDToW2xKjtTCzvcRY/QymZ/92jeeykgkZzvtiR/Ps/yc18ARu8zIi9jS6UPVe92DW1r5S577
JI2Og7hmmuZNcAl9noOatWycfwwoNY4y0dbOK/zhI3gUHvaBTtwk7MS3RKTLTQXteFd61RfF2YvJ
wgl2BXXb+458m9tJKgKIUlm9IPu1b5TRdocmWWNKZt/nGodmiUK2GY8FR0rCPl2jdHYeqNOxYKjf
dTwyF6RYj0vURrfuiOw1dn2i9pdFcQMrMdmHzB/9fQ0xe2MqZdygrr8Zyym5uH4lbgfhvXcTx3hY
QouK4M6lrcDMTO7HRVcffJp575HIPLFgBD9k4bI3+KnzEIjkrXe7DwOf4QvjR9XGkiStz7qMyKrD
SEzCjCi6Z3uR/U255O3ZMaeHUg0Ozw2L6m5uEsIWAcMfkGNw7HL76VM+kquJlW85amoo8TQ5TCLs
S45FGmONEnrHoF8l3OUy+Wg5s6AaB0M1psShq9cStN4nbtG1lnNZ06y+y7XoOaHnrW5PZMWQTcT5
DXOXqvw9w6j1NKaVqQ+8fY9kQQWqsB+SQcw7tykNyl3AHp705HFqDduSwLsK4HZHZobzsfYkuZBG
6ttfUWTLY+ZGXXIUboV5axn84l6nkaL3C6Qi2YVNOqX7hm+LqhaWCOKqy6aXPPB1+M1iiRU8er53
wqlmE5A0app2AiE4byWdwJKH79qnHcpVQLJTBtqTRYaMdjn3ULMTxmS6R1dmAMVeS8HzTpZtQb52
7QzWRahwGmJqODsiyGdtsBNnY5jiJMvGivwdan+NJCerklSdwCPpyZk/GYU9E6WLL8velUbqfKiM
1Kp2cBP0yuIOI3w1NL3pWrlNMMeFJaPvbWV0X/2+7x9KXPsdxsKtEZVV+xt5U6HYs7dJ59i3UcON
idaOsoMisLtDTqHtq6oNljY0lTldLQbJQvQsQwJfB2CUORb9JOrjyEgU7bu5bIpD0fndsxor4kMj
9BgEp7ui51aAt/tS2nNBf4ZsA9pSpl7T95X3HoDYpAQ4lJWG3mM/u8m17yycJgrSiRCsvJjuI6+2
DNb0dABw8pv6NehncGO1dMkH1xOa/bad83TvchR7G1qB+62SY/2lEmMjLxrXDjrvKbGDq+GsQzNh
KSEJ/FVSoSZ2BRuNrWaOlANHf/oTkqb5VI8hn0HOoKbRCHK0Y6Xl6tlpTYB5iNmSLhxd1wQoWiK8
jqoMn5ZmjNqjLBLhg+60s94H1LaS0khWgXlpRs7YCA5aOuwx2pcxcSqUMVvDyBKZK2T9e8QeOjhF
KvTxCJatKenr7aiNTLxPjicJ0fTKtBCHCRiWKqqRIJx4nttxOQ8y7ftDybr93m+c5EdasPPEs9+o
pzDPO6JjOdRhG1qZGjCfMvxeQ02OhzToTW7BNEueyHQIqTyxbfIiKrSf8mDkTrLELuPWazkmINnc
gAVjX5j62QGlV1XvDIDiZjelgsRct3dbnk57dsQxTKLxulQtA1k0dgBIdSiDZpebCimlDYAUxl1t
hkyPMhjslyo0hvStKIQgBLSUdnexAN2uak7r4dlcKremFptHijGkWXMPlMvFOIa5OdUgJBSv7wkv
YQMxndHzSDSu/SrWikip2Ekm4zZgWvleQOBQL7XMeKWstlDmfkYect8IVXyxdFSouMmz+Z2tZxbA
gUgNrE6LUnQMuV5/P2QB8ciZUxrckZm0XsYhSINTP8xEXyLpI8WXNvoAIDAly2w3toxkxBNbfPH7
JpvqnvrdxB3Yffpau689DJB4bJtONdcCYY/vxpldlgvHtxIWOHSm5K2ZS4YfkhyqfJfI2vR3qayH
cgW0h/k17EuDfg7WOvBaP6CAnGmqeKiG0uRg3JTa2TWRTUhHnw4utQf+VCbXZvYCawcs6iG3IXGu
O1Ek3iFeR0pvo8yqu4kW6GZaaJWaCTOqHoKedXTnjh6xpHKRon6YhdVaV3NWxLlEY18xlch2MMHG
HaLIfMTXjKJTw3VKnFQGFz1GitonYFfjwww8SJD+xOnw6FWo0NQuwTRkvtek/3i0sGgIgdtoDgp9
A5A59g9dhxj3wJJvj89eFzJXHQbbMfgmpcwL/1TlSdu8FKXnSu4cY5oek9kx07e2MqVxkyEKq29C
7aHtY2FpWkrpRxtlWk34xtcqc2p6N0hZo6A7tnLX8E4ezJC6dJxyyR5Sll+TMO3JvLnPwfwquYvq
bLSq2JSwSNZO18NUmXG/VDUpsRLC+o3wH/1VeExqMeOYBqYz584v3ZuxLnV5AZ7po9cS/yASUiGN
heg9FSV+Q7J02hhA5WVndf5rpIWj3y2dEURPeWkD/lg5PvvkTAzanMINuw5zwBx5wjtoBmn5Efy8
pEwqcztD7hqrCDlrF8biESQsUVXVJ+hKZzlZntWKc2WDFsWp0RiMkN40Rjmz5ax9znkKtomky67T
a8+8VzSnOquC+WAGrRHcTElirBmus1MTLsURMJXvZaOn4RQ0euS0bbCVG0+TnWeGwKleGfoV4XGR
0ZFayF4acTtH1XTqEq+KHmTRz/NtUkV5eusz5FPLM4yu2DswBfm+qce2II8ZzEacjbLt6yfYqcQ+
ekp4433p2xVEfDQ0NaXzCYLaZTd0KlTv6r4Kmi/Kgux6nkuzkd5+nLRR17/Twv9xKf6N0MM/8Z7/
j7X20rVffpQ/+xT5B3/Yar3f/BABM9YfQjeRt6Ck+qetljWQ+mf82WtJAXzs332Kzm9bY4DpIVPF
V+fzo7/7FKPfXPyvYUjmAvz2v5u3Gf1CdaP6I8EOt8SqOYxwT/yi/XMz2eVB0LegpLooCD8vl49t
ItvHUNvLx6QaEkaeZOx+zIFTv1e2MZfHdLKn4DHIsraJnconLX1eY9H2C7jnscmMjtKtRHr31jrE
myKSL2OBxpBEe2+pD0Q4qvemaE8B9KHa96ODsMHDsUhwtNN3KBcqo6mO4EJ0xrgBaUoIqSpt3qWF
M9H0w1xZ7LXIDeuYhyF1sFbVET9U2NdFtYM6e3CGxn5yZZHFIyYMgBCjan64ndP1ZO3rWt32rosT
H2GFG50MAC2bY4t0q2fbSez0QrZjXR5Qy/ZX9r2kuiQIZy343n5oj44z9HOc5tGwUKBqhaTdKpjE
dSJlka+Ebw1nBzhQXPRQhMjKp6L5qv2h1JzxlYfXvSotoNoUxnM/Iti/Ef7YMwbOnWji3DUTk1wB
0OI4kSE7pCU9QTlCXY6PTdsktFLrfDoVfok3cFFJNMR6GLp8De0oqZWblHVtkk6972oVyFM9R/Nn
JqmArDto7njMF9YFO5TendPrSR0jc3Kqa+IMX6BF++lMEl/Gni69Fu7JDYNs7xd5VMedqRCYFK0j
yL4MSBN97ME0v0dGsDxJB/RuBwOUnNO0sWmTdPLwrkJbDXdbcZKKB93XNIjPSXjLik9cdi9TgI06
ySNi4jDGMqDk/kxFdOXB6mgxSrqFJu672A5aPpfFgZYDfMtHBd4hoSNe2jz6gbmuogerTW3ieYq0
+j6OlUe98yyMz0yXiBzKoJpPQdsjTC6DUFxlxGoaO8oyvkV91tF3Bh5FvTDggHvqFi/8WI9ufTMV
I/lS2TylFB4EhVIPQ1oX911hTtyZQ95TU2lA+O7MxDLe5pmYUHIOrfnkNtlMqP/Qt9BQsxON7dkN
0nI8y9CrqA+vGse7WksVTbeEGXIOWaOaZ/VRmM0Q7vEGN8kNWpCFbmlPReapXoLEPzEaDxqGMwMC
s60F/BeCWt+MMLrFU+HoaiBxblYGD02f0UNgqjI72zYbFVVstauKs2UImPN2ClMiSgQYO/txHj0h
fVLyPCl7XmCJFrtWd44gzOM70nQaLfvcIxfeVmB3TUVzGFgWZe91Yy2ESlo0mXET3Ktc53dNDyG1
y4KpPeF4jo4Lmqo4GiP57ylGWa6wPvnISZCwWDhrflmuZEUWjYFiI+Ys0x30lNFvHs3LjofP+k9W
V97Pl+//92/ozP7lftZ+aX7azda//vtu5oakRyPLWxMfsBUQKPWP3Sz8jQA/H928gz2UBJd/bmbB
b6jFVoH0Hz9EzvfPzQzVmsfOiA/YD4Lg38qI8MlU/0kGRJ4hthoca9QB2Yh8w1+Eg9A3XpmMpmJN
MUjsatvOP6fKq6hzVeCQSV6ek4rVHOlYAyVdQ+ZkZw8sLnuFZmJqM3XmZY+B1UjxgpaKubJCNQWR
yVWx45RRn0q2rsPZLnszKo4BQ1l6MqdOp8eIicm/wd0hgxt/6ZyM+s+udZrPQyPd+Smpap5bzyii
8qZQwnDfu3PZ0Xyi8GBCQvvSCk8ZaopPpibhFyAVGgocwmDUSbZ5Zdhml3abY9J2nWkYgJhvhnXU
CduuJBE1bxRLwTYNpfU6GWXblJTohUBoc5ue2m2SitahimRUhwJsxx+q02jOPYPXOGIvvnpD4IpH
8CKmM8KN2IfmpukZ2xBcACPvca1P0423TXdym/QKm9MxKaPrBDht02A0z9ZLvs2I4zYvkiY93Bu/
T5GDYKJ0tumyXQfNrpxfS+FV6ATWETSsNWTAClru1SActRPbvBquo6u7DrFl5xY0rm+zrbXNuck2
8zbb/MsISN5z6+VWduy2GTnFi8fAzMrL9JxmLsnMYDXNq9tYJRviOl+P26gttrG73kbwchvH+200
d7YxfR7KRB+abXznUMQoPzYBY32wTvhsFq44etvgrzcQIE0HAAEOQPxqV6UOxZFda1Kul3Z1cfFW
LKFNtUGr5QYxpM4KN9S/Qw9GlzyxJQNIYHsBnAhXnCIRxLwdnA2+6Cqnz+4aJvinbAM4ghXr0OE8
v5czVOGhGYyebtUoAhhppbYwThNW2RHktYIn7DefUtOkeGKDVpINZmE/B3IB4mNUtjcoZh411lIl
QhAUQr+mI7oHjNgq0Cnlvxug4yT1oveDtVAtYm6gz7TiP/PkB1dnA4WiDSByNrAI2pbcLzV1SABs
mZXvCPBaJRAryjQwo1AAsoFPKJtX3asnm/6kN4AqdVewqtuAq3kDsZC9tvJSr9gWKghgLmdFvMJ8
AFz3NiBMrpiYv8FjMNb165J5gGbJBqCVYz/dF0UbUUFslYJY4hVtAzQDeIORBYQzshWQq8lOSkCB
V6Gz3EA7ATL5JbJSfILJButVG8QnVrTPZDaj6W8DAcvfAcENHCw2oHAapm5EyLQCiPJ3MHHFFaMN
YnRC6L6426DHYYMhUSsASQ4rOpnYCET2WesBuzXa7R9UPvRfxYppAq4Cb5rmOF05TAF6qkkAgNYb
GOqhl/kgNog0FStc2gX1/MnPG0DUlFNXGM+Z7z+UG8w6+QlFMcUSoeQyNyhWlAWwLPovIFq1wbX+
Bt16G4wLxgCkW2zwbuTWQL16RX3zYVprsDYwmGkAYNiJUq32np1xVJ5dIgvO6HX02oDlht/IhgNj
bja8OU/GEonfhkNXdSe58Bs+TWiPuC831LrE95AccwMRYwo397XZEO5mBbuDDfcOl8G+nTc0fFmB
cTcJwMjHDS/3CgJS9w4OoSpGWENEi1rh9dKG08vLsH/qNvQ9dUgyOYFMgsrTf7CS6itYPyQFYpAZ
IeYY48QFz/dIqcv25Qrzexvirzb0396YAHdjBcre5Z5zIMcvdrg4IGvLeLCL7J1ip8ptufOthHOM
k2ev6HucS1BSFbTYxT1urPGOrys9zL35KLx0epcFxT4VNWx4mYon7bu3ZdE0DyJUT6Xb5e9miekp
NG6rNntOkI+yI1DaPtcPyUQOf94ZbuyH44Mzr5lyzY0vkNWDWNamjFn/q7MEBQI+9q39VDfNI7jE
jdualyzlOBh1Mk93TveePU7wBpKnQIXFq5in9zVTycHkTfhmFguO6d9TU5+Irn5PisUlyTNcHQSn
TGniv7MS8tYi7yu6ihcANT/GXMQ3ktj1efSXGiJdXJfVsiU644Rw9mvli9eOqMzYGPqbxu7cH7Wl
jzPI87XHEXijGeyW/YDi8aOb5lR5ZeMc92OXXvwpe2l4BQuLRAphF2ZpnBSIcyFMuN93yTDQOdY6
dACBX7VIvKRJs2NPAzcYIOKg1H5nz2NIFZ30E9Q0Ij2A/qX7xNbhY6ToGFgW4bOvZAZ6QPNLgDoH
GX7FlNRVzTHNy9tkqm56ZEaxQ7mV21FRmcvHshd3xjj35Ai2nvg+tN5VGLK4XVKybQPFjuI3Wux5
IXS7+r4Y8uFFjnBBRKAbZ3cuXqc2V1e+9nEXApjeJaKziSrU0ylEzArkCfAjTPcxA/c9jR550qeI
kdtWRnA2XPHayLIEAGfnRaICZVoMt7abwDrL6Ny44ppEifvcwYRDf0vr0RrsEGjMedRtQ+h5OKnP
ng37EcomfEgMtpPFN2fAQ7Zqxur7PqQqJhYR7MjeQ67wPE61evMC8q/dsLJORE7Px3kw/Wtv6Ood
mcbf7SJ1Lo2h9tUM3LabDYFyybO7KM6I+Okq611nE5UN2u3SADKn1bNfT+VOaHAD2Sk6s6IhfyhS
TX9cbpfjfdVkdE5nUrC79nWKom16EHUEnpZlL63OPph1bzxaHFVjXMrtIc/rD8kw0sM+pd/Ksv8M
LcyRZvWNPBupWb345O0fk0Y43wMreS1MubyWuBF2hJdwflmgoGaSPCc3H5nakZqinYmbrBTntHY+
Y2y2d3pwv6Mwoh8DjaJt+oc8So3nADkq9d2lv/dmFCpWkdzVNqkEup95/wFn1ry6E83k3aOnQV3i
6GuHCHCHLjkqTgFSlUvvRhdDEKUKxPNYKbVcZgO9c9mhikISfwytoHwY/NT+7jnlUzItH2c7e8sH
g+haY5pfbBjQz2nfoKm8ZF4BMZt7BEnx4VVtn5rK7dSFLEWsqAcWVJusly5TZB+ac20+EDQ+iqsN
dRNClvVCe28Ngl3yP23i9Z39lDQ939Hgdt1T25OYdWPLdqJ6zs3GqHxLAHpRy9PlMVEdzFFhqfe6
Mhm675s2zLADllMwoi8UAp3LtzEE+swPFUEeWqLOTR0l7hFGDA5sa0OS5A3w80B4RGlL1N27MER/
9FhkTt88I7k09CdPyjRYZUmco5wbf16wa54ymSHOfmmlYdmIZ31pakE7PByNeqDuoAy7h1FEtii+
JE2bNnLfJWPyRohjkMsdUl3eUofQ+bNLhMCuAVlYIMR8GhTD0fX1aXBq/6mIyMCUZivKo18jgmXI
HzHZ3LdGYTivBcbEj45j1+ZB2ZllfqjzzDX+CGH8D0rLVMs4+L9HUN9U7fdf0uTWf/AHShsBuPJs
QGSQyUPgFpPjP1DaiEETbypBKCaRmj+htGsCEqa7kJ2eqfOnwZY/wPBi8/BjTKFK+b/+z0/Wzu6X
//9z3sbv1Rl/8rfYnOpJC+L3M8QAgPwa7jHqPAIZHfo4gnA5e7Yc7oqlYjWExYmCM1Ni2cdTahYX
t0N/dTQCGvU8g5KhrnX725RChEtnOe9xmCOGyUP9aDf9p6GiFAjr970a8/nVkIHzYlOYoWISD6dT
7RT6iJ54udMEwIGz1P0DWTHNtfOk3904kxWlh1KzKh9sw5ftMaphzm+CXPRrfIUjEYWSHZeXsc/6
fmWxH/ohDn2VJzggrET8KL1VaYL4xCUAySFgLd9FaRYaMKPQOodZJ3ZX7/pCEum2r9xUa6hq3CDo
5BWsy+QGt1Mz+s1tHWThYalnqjgkuNTOSTx4TbOVEtlamrJwttN0CStlQ7gjq95Z/aLIG+Mcyu7i
5MNBidzqVwXttPj3oK+ZHZvsdfZJDRyynki9rxGqUKxCAxulU5eu1256My25ZTaIzjno4ywO8vTS
OnX04nRDQj2l4DpRqEhRVXPrCaImDcuQnwjx1cFd2dSsb43G05ci93+nkS7HxUwkSGhKq7i6UaGH
+zKqeV3EATTiggd6X5whbfkMGMbKF9OHdgRq2Ja+xSpSmR5ZeJIiWnUYkkZ2PSZjRgZhWET71tbJ
q9WmmXepizDpCqBVwnVvIoHJrQb5iEpUrhAO31IfBT9elcILbk0kaGw53EQ98Ktfarwigwp3VkgG
daz5pUy2ISlTR68rhmOt+taMy9Jf5JdlGC0gRythS/XwcTo/QCUXTme1TONlmtEDTznBz/EkJC6O
OvdKXtFYvvV2QYia1ovlxQjEzE8IW/L0IKF1zWe7LWfSiAM3ed+HY/qldNGsoblC70a7o4gYKYpM
PNO564H2hzPgMSEi0JKUlw1VnJlFyGerq+E29DXbtTEMwTvPramgXLOd3nVpgJEB8hPG00LJRZtN
JvNLMoXuW+A60t/ZK4yN9RXVPLEdQNRuVQvOJYYb3MEGgn8zW0XnckPFMzEBkC9YPJH2ulysWbvR
VZghot4SwvAiWidHG7gUtKwiqJxfWq/NIAImMXwN85rOK77w4HsWdEMEhK3Nj2S+za9OXdmUrpJX
qhC5FlQ9JNRZJ7HbVFLc2QoR33WYiRM/ETUJ14HtT6nblM7AftesdMiwMSPjxpL0pB9jKUE1AXvi
etbVHVNiE1ZyxYJytY5GvXIule2OC+jxPMLFhGZPQ3qLhZUL4tfVcUF6aR/cjcfpNk5HUWPJPhkC
nwmKp412ZX+WYORuW1ZSyFzpIR997L1vKjgjTv/5MVcKTXqRM0gc/I1hcj1zCB5JGdclsmlIqKBN
ux9DpCKHQGtDf8xbKZ4IrM5RCGrHOhN0iEY1q0aN4YAXCo5NEOh3SI7UeUQwRkLDbAHj2APmi/bk
JW7oHpdEd+LoUMeqiSzjoAPT2vvhEc2u3Jlj4Ka/u47/sxH/DQT4X23Et8P0Je9/ApjXf/APgNl1
TBg/DFh/wMi/78OuT6vDynnCl1Lrzs38T4DZ/M3in/hEum7Brevm/XeAOaSdEB95CF/ghKR4/nvt
hFu/z5/2YYcISc8Dp14DdfBAUy3xk91+FsGAfBM3jAXkS8owuCEQoMmI0MYm005FLWdF/RUIEwby
uB38Se+M2mya3ZC0phVzT+YyVqkgBz3sq4S0pzxLbmyiIvNYjUkjYz/SbbKTeVYTiTFkkIUALmly
HYQvQOUQI6gzv0l/a9Nixr+VmKtHFfeus6d2R9+sDg8mszG0HkluTZE84cpEnIBRIgajGbFpDUPI
tII/pd7VtYUr1KRYBofMWON6CRp1ATnQxs6qW/NqJKEfnlVXZndtLl00Kq4NEOVqN3+QdrCoy0QG
SsZc3bUk7qsqJJpVJf1BlPTdmkt/v/QivOdEb1ztCPEgH7B1i0dyJfJPgJ8eIzVq+vFsoCLWO4+X
zXSUvCcl3lTAK/yn6lEdgbSuMDrPqY/qpjFoBvOpWfweDYXhHcpUlQHgO6nyN7gxp/RY+q3fHTjc
J/tmrnIEx0HiMgVmc1vfp8ZceTtvDG2mZpPegfthzBD1+IhbWYes6IxxwVrgsjIne1RZRIG5mTr9
uXbh/h76tnGGw+QgGHXSIFTnwqnqW900yv3q45tDJGr19psCSWTNjooHICsfZIOrjG8s95/pWSzv
uragU7DVy8yfji39AnXoUMG96PpbJnpILWUH7kcvtadzibBnXWnre8+Zv6CaJYxDchl3Tu/htHFv
krItPwQC+iPmUEWJQwrKAV5qeoehsOlhzF2OiDA0+cGa9bu+jJgWB047IztHo9I4oiFkhHrFSXUq
Kt3+Rc7aFr7486ODFg1OhmeIQzEz4c+PjltlEbfIMuzrNM+PK/J4sk0iEHYcv+WEntMfMTRyyts1
DpUrO01C/k4p5Z+9yalv8TUGj3VAgf0S1tk1URaS7/XKAWnqv7Kt/yKK4C3yXgOSHKGTkGf8mr7r
9nNiCiou9ykGxnxXFE4iHpK8C0O+6UJQZg9zi1kH7AFbu919hl4x9a1T2yI6OE037kVLfgC2NHdp
d7CU05vf++kbDaKYGI1InY1IuM92JthcCtlyFAqKorrNbOXvVabe/CK8OlNQ3Vc8iEfE/9DnUzeI
fUpJ4Y9o9orHul76zxK1JH2Zo6LaCH+GE8RdZiXvpWcYP+Y0oazXDct76WMm3SWNUw+wV7xEXLYZ
silNIMlpkAKqOmOAkH+RomD96spfLyPbK/G7aFggB9ef/yneh76bYJwyeyC4LveeKtmOH4fGfxVZ
bp/ntOwvnpnSBtpm86EBVcZL0gd494fuITAm6+JTmPmaAK3tRTnOtyHtCceg6cVxNuzxL77y/+Gt
ItMh9J6VnRRKZ70j/vRWo1FlyOxxxC+tPXwAZQXCL+rlWA2mjQSVUBWiG/C/8yj9Vanc//RkQI5a
BAUFawpS9MtliqI2C+WMlzjVnn9RAnuABSuBhWyuX0JjtO4daZN5n3fySLo8otCqGmmXQIlQLcsB
gc2PRKbGnTvbEhA2tG80tvG/CB3dEp9+fn5DdlguDjp1stPNX5j3sFBaVn427MuwYDtpy24/pF3y
jFGEvWOZGSg6VHYZMOtgk0qaDIdkdBbYK/ExSrvpPOa++9EmIRmYxjbu28ToDlY4yrOPz+esg3I4
pcoGa8yS7I9M2n/rsPUvG7WYzb+BC7V5mvX/9b82dK2/7x9/jQn+j9+/KsJ++h8swFDtj8OPdn76
0Q1l//dhf/2b/78//KO+4WWu/5uzM1tyFNm27Q9djuH0vAqQostoMiPbFyxbcPrega+/g9zn2g1J
YSHLXbWtXmpXgiRwX77WnGMS3/CzHjk68adhpzlG4rtvatPugcF+X46Kre0/+N+uh/gfAT5Ip1Ph
wmCE5/n/uh7W/zjQwEEzbt0GQPYbLut/tWku/xFPAaI1VGO829t/9L/Vlu3+D1XRVp3RQvlnbRq3
9YLpAa8bHj+RYOwWuGQMsaH/X76SsUNrVg01QqA51386mmgendp2u51mNLT3BvSTdy2JMBdWLW7/
5LJIFRDDbaGvAIE2IcPLy66mu+gGYcihVWjVxwZQ0YFlub9+UfI+/ue9ednSQdlwfhmfr2rba3yD
t/74MlgutBYPsI28vhw/45DXPtiL1j3UskDV7GNsezYH5SZBqw+IzNJysD4AeehbQBw9rYQ61Qd5
KFvaVrROHH/dCVUz3O1GI/mp//2GHI7KQ1jM82AEvewK/Bb0XkoyQkvxTi7FOoTJ0tVrBJJDn/eu
mtLnvGuXjLCmgTB5YeDlDGo9xz9i07rO8eIWclPpJSK+n7MeMqiUpUSpBTEitGUtUJGt2bM/poYV
1DCgk1vALOpD2qVTG7Wp1Dm0y3rYDaKusI05NQCEksmYgUPALqebWLn5B5ORo0AgroBvDCWihUds
5EV5WL08da/WLZGAPlgubroe6kLQLnNfRLBXWGyELJLrhVDZOhKN6u61JUn7CEE0diSOt4kV/J+q
QCXux50TMsWzHmn8bIZt3E63xP3hb8kGWvZ0oEAIoKCn03Jhp9ke2/+/jm6PtcMSjEiG51unNXiy
2iOzqE2E8CR9mrUZkadIMJBNoGNrkYwNAMK98KRtAtPTC/ICbWmR2+NGgsrxk5Z6NaqBfFuTV9oz
kB7qwr1zu5nOkG02hJ4kBoGNwD209yjYNTDuUy5TxPwxcnCwTlgkWzknVljlS/bF5kjyw1wTBgs0
9JS6Ajwu/uSLN8i9hkh/32keAYp6Mxnvp55EJX6qxCU3d/NErbPqrpOp7OJACfyrHF6yGn11gR19
H2dNio5T+oKR1joXzIzpke1M0kM/9aBi5h2zbn8MEaJ0NwRW4VFgoDQiuiwS+W0luuwSl+mVnwp1
rAcRjH9SyGzv8MuiYBE1SklXIOKEmZAWVnJA+K7tCbAbsOD54t/22L/Pho+wDVo08qpNNXx8QcHx
0i70RIQJkTY/yhreVGqbdaD5jbrvO+lUBFthefHAlD7XlpngwylKMruQaH5KzLwKXQa6H1e749gJ
BgYzLHmiCqeWKNov+Fc4pzH41veKwV3EWfcSD9Y4Xz23szGyefpEwETPAnIr10uqNTbDkoNgFvZJ
L2/LqqDMhW3k4wGktH5kAjphupP6ymkS858XybzkPS0tEguof+eyCbNY5DZeryEFOlSPiYWQMW0x
ObU9GlC7mcZbJ7E8tZuaeBxwV3XGQ0lBTqvL68cqWDKtcP7Tsjnqy79ctI+PBdvP4wpKRHY90kfI
X9jetBfPw9bMFVZX2GHDR383xHoV5TaK4xUg0YVV4gSiv13Lc7dOP8dcQWaFvn3RL65FHKDbjfOq
hQbA9TFM83mFDJa7dRbYfd/yZmqz+mUzrv+2Jb7QzbSUv0MqlYsLG+L5PozY/G8qlMOWCDns+E7q
afXaztQ28oBoowTA4Y5s8W3N9NAuTLklg6EpqgtX/bsBHq+TdHr+IiE5NG5A3uPLoo3K29IdUgbu
C7PkgcN/vcfX3tybWzeeCE7FadouPS+o3dzrA3IX/Q7fj23RXO8aGYwGs1ZSlPtVbC16d9l1fj25
ZOcl9oM5VJm3mepIgB21Ko9JPzMN5iXI3WRYkh3wGRs4qxzm5OzWlOAkdl6cl1xtFNPD6OGl2xc9
u9ZNV5vysw2RLoFRsGZr5OoLXnEDwgSLqa/R+53hBHyi31XV15aGjZHer6vLp4yuz5UoY2uOVJE0
10kiUFgAnSofysYe7IAVdT2gPrfGnTP66GVSoEvNhcf6bJkTICSpY4BFg6oXp4k6Q7oSjd4R6Uxk
ov9bDm121a5C3uIzj/c6TtH/6nrkvwA75tBzmhoE44yy0ymLSPZNsnc7jwa+Qx5XMKGdi0jBxmL5
drV19uIKHT3YdsYi0cBFt3r8LMETTRwCuYvIhPvP65oKYNjpcosSQj2/famThGZe3O1ajkkkKMXj
FiZyfK1SFH2dU4dEQs3qbiZl4EDzfKl3+TgOnxt/IlBTavZ8l1Vx82FNgYHRnVcpU69pNP5cuJuz
9Zi72dIbqNbxkZOhe3w3Qwod1uiwM/CuiuG68I3lXjWbUtSe8rsm0WpoVvn6a/YYLkq76z8S48cs
jQZgaC4iuauRlB6quC0u/CQnzYH/fE8G7VweOaab5FUd3xnkNSRJuZ1H5izj/NDntXgiDoWaTy4D
uos4Xxp4n4r9IVCtxHuJSI9od61jfqg1/uoEQLFEFxkAhLOgnSb5qKey8a5cu04wfeEIHG4LaO/d
4e0v9ZWniZ93o/AzENrOT8d3Hs9IikwlfeIBFueK9NP2lndYf69jW/nnbYDONt1jbEOsEJSLJ9eC
k+EY+pxoIe3b/qOmd/QaraT8viRS3HvWkHxLndVBArmx2HrD+yGr+t/Sr/7+Utv5kIeIn4sa8uTt
WV0LTY3jxBgQEgvGp27VzyNovIPt9BuGJfHWdPf2V3yCSv17TT40BF3aKrCUT5GYaLTaXAOJFhb0
we3D0GPqCQvdAp5YebL8SKTl8ADrpqAfYWsoeHrkasHo8KsFdVVCOsTb6DphMrY1ChS8wciNYEMy
MpPuxwzjPgeHRs8+TlXpNPsLd2/yBBztXWwbHIQpu20IwObfDIgXm3dNc2BbceAZDzFKSrnWDFGd
uBsVrBMnw2PcEcgMDs+1ptAaNsyXjlsXMyp387O3Eg0+I84cWCa+MqYLt+durdaT26M4Y3niD91w
4idLFCFmi+waeO/sj2t8o7oOohyRu+oBEgvNayjN3qNtkVNAmAhia8WMrqAWM1GQzZkHMTRVoCd2
C0ktd3M29Rmt9LbsQjypWRFqtOxUIAf67MXSy54Bb9X91mZB1FCjMbkIB2O18Zhycpgi3e+LYtf7
TTV+NBNic8NxRKDF/K9BSsgVpq8KVV/6Tq4OhwSSF/P72CnU89gPxk+r9GDcNFAgdi11/EgpYlgw
LJvSNPYFttUV3YLGxL9IbO9hEf76ITam+XdlcmPvCF3iXDO52sDzMmU6e28i6bM3nVmx3piye8Sv
H38lzm8iWb5NnaBa7emqzxyOr2uclF9lozm/cKf2vwkHIHUPOnIPrAdV6Pe0L2jbLn3F1uYyPMC4
3JUFD/PgLc4O/5CpHdw4nb+QmGu9dywaaRdeo211P/mhtygdnReIFo99yrFNEtO26JYw27X1/p0E
nYEBAftVnqLnWhywQxce/G05OrugT5VMKAw7rr69GC8e/KGZskoupRZOsd196NRihWMjh31KkPB+
7SxYhglGwj1H0P6nPbjjPhWtfWFr2daj05tgwaS22FYOqprjm6CasTKCvLSQNoK1L5qSoVw12dcG
Sg9Gv/6veZHpe9Fj+277NL3wHZyVy7Qfto2WQoDNzRQnLxepHyUwaS8OO1ViyxNeHTKsQNVg1we0
5cu1qclLmYi8Ga98ZjRIDmQUE5HS6XppdxDUWDU0uGf+gGvOmtwcRxdZbXMIs48jE0crOGwYSRi1
CSQ1JUo0q8OZWW5ZznPsOgdEsdotYhGwKHgiDcgjjjdbEF6l9aylY55tVDP9R40mXN9V2tL3mGfI
admtVscaYKYZ6l+G8T74Ay11rvhypcEo1JfvoZglaWBk8HUDkplB/vmFXnKQK1dgSy2x8HA8U9FD
lqHhtKuK2XtQidZ/hOFp/R7yoXwaUJ8/9jAR9V2CoMVAGDQX4tB0dfxU1FOTHlxtJd2a1bMIbFvl
99aopdCe4DREIp9TE49CRiUNQnWuSTbPDNig41q8E4jYJQCFvB2DLeodGteqARt3/RWkHSMM9a1z
GanszNLSvyEFyXQkpvlA0yat1Q+9jfFqz0uH52GpZvyLfbbyFTrN+H7tBbbO2azb93UuIcEabS+/
NY4FKmnJGlXtRtOR72BDevrOyXKz3bkoYR7qnsB4hFP62jEWMASYLog0NMuQNro7o9aY+baDA0Ol
neDsBA60mjuv7roxyOHufZForn+1tov6FVuWc58vVfPFnpRSHGjq4bc+zSVcUWdurrpYt8GSeWnF
eNgqH5d0cD42I4b0zhrbD5ju1afFR861swaiUALkNdXMgk3GNNpSTWUBRobk8yKMvNplE5OtoLcB
JewKWl20K2XdfU41hrF7OQjGv4O/asjhZeU9Z5UDRXHNGu2dZY8tipuVqiuUdY3zscz8/MZx4M1f
ZeCnHnIX2uLOIoT+Gg0x6hs733qViVLJ+P3tdex83RQMIqClW9sZ/Cy+FdHIiLqNGesyZWnEzujs
lrFe7u3UorXlKxW9fb3zt5eoDZYMEkYJdTzDVyM9tZDmI90fMVOxZpjrI/Jb86kXTAbfvtT5R0PE
SFFCe4ZKjrbg8eJYTpvLSuYsT8yZPkmvyO892D9B0k3tgf6cf2ELOv9ojBdoPyKeYp5AoX98PTGZ
o0sQAZz2xncCr+yqGwTqyIErR9u//dHOeyZ/RxnUjNg2iCXbDPUvdx9DJoBIbbRuA1AqXsPCt99V
swcGK1sEtNrB+rhaSZ8fKiXVLVVt/4TMCi7x2/fxyg6AGJQvV2dIwpnzZBM0a6CLMEj90AOf4l/1
nVBrZCBepmmTDlMciWGszAj6cDL9F5cmR2XL5oTexS0cfwOwn0Rp+tAkUxz5N6p0xn1P7+96bqfq
Zi0X3A4EWF84Dx3PTv/W6mQZ0D+gP2ZtiPnji0IBU3Y9FzxSs2GqQ8oMgY1vzWaciK3NZuA3nfNQ
TuBjhT/IC5EUrzzQPM98Vm6Amzid3BrwB7o6r8G2u671U3aD4qC4CU3rDFTi2PTN17d/3v/YSE8K
DCZTDLY5e3kmntPjD2zoSynztd20pU4u92jx9e9JPvZqN3Zrt1xNwEOgg4InqkJ/9mKxFynQ1Cfw
tukA162mcbdhVYPFGOvvK0euPkgdXfP3nr4t4ICo2APzBTdIUCjDlEECj/zRjbvsR4VDAasKLdJ3
hck2BSRxSL5Iqn3g91aCm6dWs9vtIZU7X3TXWGfs/jM7ndIzaM8ZRfK7kip93iVrnX+u/UGNISug
j5IoHTJg6I1lwzzLyuR2cunIRIiqaLP6Mh5uRGsuya4fk4KVWWX61aKJegZ5o+jTSdo9P6t+ibNo
kob6pirHY34Wb8pkPv7AB0rZ79BM1/hkprnfO8aIKVHrN4iqNEe2N2yTebwDYdKD/Eo8hV9vaR+q
NIXVB8AIqphlAnTFuGZozzDxsHWk1QyGCZdgzCBhTLXv7CBDvWvSBSBiP69IfrslX4ddo3eOxhAj
HX7XarLfd0Ar/1DIwi9UbZIkH2SmI7dUadz88RYZu0HRF+MSFrWpPjiDzLVonhu8lKoXVrsr0xxR
UDmkKYiAppRakPWqS+4apetPZew3Y6jFY3+l6BHSqqBVyHGwy9PisAL4/u1L0cqdDtfic8XIhPYl
2P0BEYfyblBqGP7ONEzYmNMaG8zs0G60n+eiVT9ZecCGofTpoQCkc3ON6gSZUYPYmxkglUa3M+ba
+sWqA8Ixt9ChHQieLIsHc4EGHzFDdDAwDQ1/SgkvyLpj/rOKa5EAKwuGOAEpUxr1qnaWX+dtpA8J
3VbGj54d1IbkM9tJO31TJfjoQ4/aG7PaPLpfZqk5xa6QQBd3EyV4u2NnLexA6JX1NJndOhMKoM0/
ZNLFM2wvMf/U09n+mfi8TbvG0vw/FGe2e4N0vK4P0htdeVUsut3eSNo8JEMDe/hjruvc04goszvb
MNIpsLut0u8qbIMA0Kzl62T0821j65V8l0qwQEGdWtnnwausn2KNGz/IWo2VCBsrYz7Iud14ZcjW
HvaLt1hr6GrjInZmgys8mhfijlq7W8zQQr3H5+pVMgSMOxFYtY7Q7AALtOpDoronOySXoHrmTmDz
AfwpikBo62xeC32w5G2X0TnfN3Rs/v3AQZSRYCTBkd7TyUk+Xo2WDKtV4WnYF1HjVrt2EAuIS+as
ePWgVl735Fkc8rq/tN2+cszyTbQB9FTp46HaPL5uAh0as/HWmqKCYlqXYih1J9jq9UDUgWYzLHBb
Z37SywnsiUUO9oVS5pXSAlEnOVtbi5MK4+QG8EZnA+5S3mlJLp891eJdQsQTCv/029tL/vmOzqEO
vSd7KsdJ6BPHH3VoBmThs+WFfpluB48JEJqQKvml2SsC4gZf2LQk9oXN/PzzUYUSQygYAGFJcU8+
X932tYX02Q2VF6/XbA0LrYO5flo9Pb/wVZ5v4VyKXtDGAEK9cTq2W2YTMNREw8pYEY6DzZxDAyES
1zPzB7fkG6XwBhnaZ8WF3fSVD2lSI1kIxJiwOn/b6S86BpnsEsROOl+to8S9XvecB1LL+7TyhV44
mQuLn+l430YBRyfEx09jb6qS45/RriYEkdbgh9pQJNNXzLZ6OE5DsjCjLobfbpdZEg6p64CO4Jwc
UlbEGyxOH9LAWxvoYGaD5BfDtGX113ladRfOHa98GfQ8wVgwQEUF7Z30xLEUsI54bhyqPFM46vL1
qiq0IbQIjbnwi7/ySANFM8hetdHsGKePdJrZQzatVhy6gMN3YJ3yMK9Rvbet0u6rgXgR/sVwKdnr
fM0QFn1sJiQAe8lXP3mkF9Mp1kUDj2ky70oOpWfQzy6WUnCehqgfJJ5WXzPuFayyBp5nsNWyufDJ
X/uSOf4wY+JpIJN5+/cvnjiGBaWYGz0GwdaWf2BFe1/1ZUH3UDIofPrnhYNBuGm4pDqhIjgtjTfS
veXktRem9dL2pHH4xM3gcHIgXVozWQJGqn+yh7i9UBS/8uvSXmatcixOlVDSjz9jk9hWOy+GF3Z+
VkeDo2d/ao4+FV2ghN84UcNBEjvw74c99iGdM+w2HhfUx8eXJcxCc1rmp2yaNjQTd+Gxpdaqanyd
xnBBLfHKmsUnpNlGyYp82j65WKW7Wt/wokQZjfUInJaH9sRyvWhKluLXsgzWtWkrF4W932mXsgRf
eYiAJHlCZ2nmSz4dirsYmAUCjDRKFi+B8NqP13T3UcsXvR/98zPEMZ19zrJIhWWlPP5Sc8/DLAC1
itiMBTizaTVaFBce58iSRnIVlXruRsSKx//8nhh8vM0SiQIBa8XJe9LaQDxskzGt6E33j6u39Wfd
87JrDF321dsf8XxhPr7UyUc0VTtkQBKZCCec7YOizDTaO4ivLrwW259zvAEYDJVIAEVQ4G0i9OOv
kjblaOjZkkcZIus7PCj9Q8XE606rsO27iMz2b3+uE2nvdjQ2/kp6dRIlybY/VYyMnLQyA79v5E8t
eKE6K32Culo2miZyV6u5j2WnPrR+6s97rx6Hp5yu4WeGa90hZvCT7Gwsg+BX6BmlCMayyt6VKq7D
ZingxwhCdC/86H+dpKdfkcf+yFEeRw3dr+OviCNPxmFfSyPYnLJCXpoUHyG2psNDS5+N4SwWeRnE
wvKHiNxycgjcciDTtysBD2HnrvIDoH33i46AZwiHOiNTy2hr91tXNMw7zBzJ8FSa6Tfd6NunGa3Q
lktQlWqPSGj6WK6e5YZlaRFBY2ygGvqH/gKDxRhoJLz965y/w7SIEHvyG+nYik5TR4VbmpyFUhlZ
xCnusKjhUvHy7zEGl+e3r/RK5YGQh02HmSAbPOGVx99qNi5u6WrQI0waxntV9mKfm5P3OHiZeU8v
e32s9Va9Hzky3Vs1MpbclnHP+a5ZAjcXVZRmVYnmNXYZ5rx9b+dbBa1OBIms1wKJoHXymq/NhMlU
Sn5w0VWHLi1XjLwr9rcpWx/EQOUp7TW98Jj9FR2ePGYEiW4SCXwBW+D18RfiyYmcp2ZLwSKmivys
IjfeSb1Y27Cp1EwqSSVaK4CnJMx9kZNF9mwnYOkMfWz9d5CX5iLofMJ30AAo8n+Qs7lfPAGm41CC
OfAPb39H52ULhyuWjq2JiZnrtLGIRAuSE9GJUe/S3cAeApqia+cCJN4US+/GNqEFCojxwJXgJN5z
NvR/v30LryyR3AJ9RbTY/O/vE/aiamGL93JPJGg2t1C0rtKm3zaJO5/fvsorCySJ1qhSyWQ2UHmf
LJDt0qMpWOM0qpO1aCFhCC1aibEKXXcEVtKCnrnwEp6/GpvEbbNesHmgBDm11JVLY9SkU9iRDm48
4eTcFM/2is0chXS81+pUPKaogw720nTX+MfybgcMGehHn7vdB5UmW66EzA9SMMd6+9s4+9kNXlYi
aNn9toLVOHlr22zUp7Zz7Mhbe1pHI7X/l7UCNxkRB9aKQz23XhpQaCR/Zs0iv9MoHfQrb9/E2fvJ
TSAVxodEWeVz2D1+U5ZkC1GsJy+q50ohgyvXa+TUiHUGeKMlQbI3CbDK6O2Lmq98dJMpIm+mycma
aerxVQcjURtjPI7G3gLU1VvW2u6pW/FGG+aU1xGemMzcJ0VsvjfyOP2N2rL/6aSl+qH6uKHbZnrt
n2VeW5Z3UwOxJT2Phte6FPF3o9YbHW3bindpHgr1x1VI5Fnvi87bJ1k8PanJ6p4oYiVS8YwQ0bAq
UTYHDmv0wZNzRqrkbM4/bAcoSdQPiYDmrxdusOoqWa8nYlCIlkgWmxhpOJqByX2mj1TKk31TuLHp
XKhfXvmNYPKiCeIt3ErS09/I0qa2MTsYMm7WhJixuofBMROCyvRbzm/pFkThX3owzlYEChl6z7ht
kdJtu8vxT7T0s720ILKiVqT9VU3XWO2a2UVX8vazcD5W2SomyJucFfmbPez4QqNymqYRK5/OMwVR
B1RoGuGHRPB1Fiy8qg0zv1+uiLbBUGCPc0BfT3x6+yZe+4YpgOnv8wawCJ58WCRiZovJt4s6oQMm
lWDQWQ9UMC+9GeWO1V4hKSbr8+2rnh0xePOw/6F/5fs1mR8cf3KBTgjR5gxotOrN62rFjFLitr12
0riIUuwLh6Xrv3dVr9+8feHzj7vpyhBsMIX08dmcbI+pBnR1zEUfIf/2vxpMk4J8XFoTyFEGGjcG
uhF0ggyjC/vy2frPB94eKBZk/vJPuwLdmpWuHbdIseGi38++7x8mM9evp6EUxL9k44+3P+e5WnK7
IPUHX69D/+dULdFZWjyUqyRew891Uiky6OQxmRHtJprw/rgJLgwn60o3GATGyqAg6uK+VTPTeWKS
9PHCD35uy9nuB94LjU0HlYWz/TAvttlac1PsmkkfaQtoBRl2cWe2AUrkMQnNTAPAnq7dBjDGReJH
Ks02PXZVWjAlyjZuA5fO0K3e1VNx47WmmUd4VHq1c9kdHEpqp9B2rJyiOXSFYpptaGv6ey3QE90g
9s4eFJXiN81C6k+JbWj0noAz7rqEbm7YzjrlcF5La73rxzX7qo0oMXYKSNwUAvQgxs5QC3k9ls5N
FaN0HlJwlc88NuYX0wRltwPjm37SNRJCAOuvk2A8IGobHKXeXvc1EsNDk7TpFxwX9v2qymUJBeOr
K3/VTVIRWvSaEZYMk7C6tiCZEfwDCQQKKe/BYDZRkbmyCqZ+WU7A5XNHKOPBLWQrgopsuhqMlbm0
11THyV7Ifi6vTY4HHysl6P9jAlrNK1wFiIOggANeyafRvWKgq5OYaJfLn8XvuhbejUQ+9/ZDuL1M
R7Uov7nDEYAFfEP2nIqWyLzTDCWbGk74Ml0hWnID3crWK5tu/YV9ld7A+cXo8NGo5/jJQEw/2Vjb
prYyHN1llHNmHL5MmlV9LbxKCIYLm1ZOU5r7gyNqjDdolvNXqiPT+FD1WrHsKY30n5kN1gW9YwHT
pF6n7g9c8lgLPV1bl9sxToaPZCR27nW3aRNvCk2fjTtVVSVi8i7bmGAQOJ79oatF2DmLY5F0tups
lENefcgK3UyDBs8z0VhkkqckJnfzR7931Ga4sxbvsWuQvEcYVU3iwxD8wO/WTWw6o4t7Zxp7GLeT
jgEr8Ou0IMmH7OY6tNRo23eATbr2igOv/zCTqferkNU6o8YfifYtkDs+iWXR3dAvjCQJ1GAhP7T9
UftQsxLokZuk9R1zzi2huvX79sYly20gn4j2UgArZraDBBDkt1wbUJmNg1PjIyrT0Qls5bhXPvlM
0z6fmUSz5gAd2FTgE9ljDXmVHfNWFS4FJ6XQKTkX7mNSBa1oXVvAmn6lIC6U0NNIuhjEL+mmbQlq
EMhJSKwZbWHayTp2ZWdE1DPbGXwTh2EQgUep9otypjEiG04whNnB+6wGOlVbhJO07i2LX5cMLJIz
dhoJ3PHTkrQN+V9D7pKqbPvDV/T31sQMx5S/eyNvvQ8EGg7zAWZq7yDlUYSoFWNn4a1iDmbfNGB9
/aBIuKN9l/ZxTm7doIpnHu0+f+imgazGxBXg7eMt5W7I/JUh4dxY+z6TagoXQeTzO9Cm+afZTCRZ
bSOpKiGZlkvoqq6yAmpAQpj12CIK0cjpzu3gSNA390EbA+Ih3yM79GSJQoRoFqLBev6yD53PKOrg
N/mKt06UONlLaXV/mDlm3h4bZksAQWHb32U++zOdb8GIM07N9T6JIcz3rQ73BhFHH4CmySS6I19+
sbV647zOff+cixlzkchHbqonU441I3eXe+QtyQ8H9wTBOyNBlbu6n4gbdicQSfyDsPIaKxUZzI4Y
6qc+gaHwZI4OKD87m9BSD10Oi6ZQyxcAjPbz28vOKyvBZnCxNn0+JcYpEMGE3AVAsh8jOozqvfLj
9Jocu18ehrsnegiXNEav1DJbK28bEjLqYbM93tkSu62WIgVbUcVGnuyYcnCWg9+b038gIhVRTbvH
71lcVyjWLlDbXylnaNb4qCLdrZG5UcNf7qqLMcw6z00ZAX8mqahO12DTBVxVrYHyaJiNL0Vmrhf2
8le+X87JdKG5dcoZ4+Sidss5ZGrnOtI8uLRG3dhRjoJy79Hu+ZSCUzy8/Xu+8iG5HnU4Vgu2E984
/pDjaM1jlbCNgO9cD40Dj5BMA8Jns364Jq7eoblXXtLevFZAAZ4j+5MHiJLtVJyvkYygmwMdIm3Q
BjeitlN/FhKCbKyACjhlQprYzdKsdHRQmA/FRzIdqvYK3Zfzpc8t1f0X3zonBVgBmwSXQ/3xt9Dr
pVMtjuwiV/PTT+3ao/hA/RsOsl+jrp4vvUWvbN5bCwmfOMNLRmYnj3XeT5WWudYYGU2dvQeo1lwj
vvHvUNzICz/weTeXydw2ZmfYQNmNdfv4s0lgnMocMxVxfDWvUCUU1w3/3zCmjI8muyRzrJXafhgI
JgbDWoRmIRBQEvsbcCIlxqOunGXfOiRb7IB6N6GzdOVeNwYCUN5+Fl85s4FQooQlOsZlDvPXX/Gi
jh0dnX7naE3kW/TFJ3x0yQMeveXZauTq7jSVqK8tFvIo1Uz7g88Q9Cof4+HSF3beRbAJCuCnQQbN
DOz0YcDC70OqgYdKj45sbQsGSvlcJsgSogKNZx+2+dJ+SEU/OiEQTqHj2s7Lj6O5is8J2+Zmki6b
e4Vg+2fWSP0GTJpyUfoXNKdqeDWfUUTHH6xYrBcW51deZiTsnASQstMAOm2E1TKRldOvQ1T7s3s7
omSNhklOt3pTNVGGpv8G8G95oTrcjpMnhSitYU5DnLNthkon746WII/0BoZZrpf1oUFy5qeazPmL
LbftnTi7Dk1+DvQmvMtT9gC6iQy0wybtqkdzIX/Pq752vZHce72y0Nm6S3dVts2wL1KrbfZbgX4X
i7j6L75jpsHomFgzAWptr/aLZ9QvOeLaXjNGrY+0wVK6uO2gyIV0KLO7ql9/CXbuC7X++abA4Y7x
Oq0tuid0946viUjD95OCa8oqK66LMV1+SOzKQNDrCjp/GpuXuEfbn3j8ZXOuZdnFNkwXUfdOFo2s
cJyx1Fe2+VkWIrSW1joQ3l2PIV9p+ihSD8XbmhtI9IhxlXTErFTct3Sav2n5KH7/88KA/ZEjNzvi
5mI+XRjoIpRxu0wq8pI0xUbGEmGqobzSlIdAqwcTUFX69C7L9c1cC5FTMjf++vZNnLBkGIvhNKUU
AWdKJhb6g5NF2ycWp180W0WjMHsRQTLKGfiXlX+7+E6usEcRtBp6+Jw1js5d99Suy0Y4WjzryU1s
Y9kZQzLFO73ruq+xAwwzykSjEW1D3+LrosUY450p765zQt4hz3S5zDnrpkQpvv1JzucYrLGM9Xx6
7Rvl7fSTTDQiZDK1KsJwVDLlX3uSfhjOUV+ZfHcwilliu+w6p2sZ1ZoUJtpFtPg7/FL0OnVwGs0g
62u3b8obmepNpE9mc/X2XZ4vw4DemBzj8mFZ+Rs09vJFawYi0dNynCOb2p0RT4FJvqqRtiGbfY9T
YH6cyLy/LtE/RsaUdRfe81cvT2tQN+AbsaaevHP0ybIZSdgCz3Ea5t2Umd0Gch3d+K50a43wy47R
NhrXwiYOyZpRgyI/jbULRejfYevJm0gVugEEKRdMcTrFIdypoNmHsoVdqPHe9dWapXdSjKN4QI2K
DSlhOvYY08z92pDfrN3bhiJ6dpClf+NXQ5VfOalpgmSo1QhOzvKAQhRiBcBCkPwsd5PgVLvztcrv
gpkRq3ENh1Yh36LsbvF9S+17ZWa0tCHvb0kJlVUit40JFgiE0jBdA2qFVjql/ArziMqXTOr0NlHF
SNytxGUeZkmbXEHbI8C3UiA3AtdPsmtQYxnN2VSPfQLI0rW/mQan/+4Nc/OpiyfrPQmlef5RxVZ+
3XI8aHfOQlnsGQVZKAuQwzt3ciof6r+uXxDOnVdn6GvwI4GMInGQHt/xcgvhng7WROLm6CzyrrI4
uhV1z0Nu1NX+7Yf873np5OelEmZQsol62FS23fXFdqL81dcnfRNs+UZLKq0uOIqGDZKtkVxNC8J7
SnejvBda0nIAT+DsYHqcV/en6LtWv66csU+feRQZWbx9a69sOswMMWZRNtK6Pm0jI08c2743AHet
Uvtqg2INcSW0P9TUfwYUs4ZvX+6VOtVlqAYXlcKL6u9U4TS1sT6SzEWPKTHxJBO7IHlgY6UTHlEn
UzHu3UKvzZt4GAiB99kPOrIO6kLsZ9JJysjHIjIF5TShhK2VgzW9WU2sYnnXT49TPMePRCcP1oXb
Pn9WXMpE9kpGgfTbrZNpm+tL5eDXzBkzkD4Ah2ec9iPc5tumJ5313y/GpViUDFQZHgXI8cPSs7ck
i7GCCRKte+OvSxd5blnfJozVLlzqlVqcTY4ieFsAafudYvD8jpMbTqw1qu10uluFaD5rdKH3VuEA
BB647JWizNyzaSY4XokBQSzpXXgGzwtamvWIpbaROyclb/v3L94OAoqAhoOJimyq65+ISNzn2a/B
eHRp40Ya6twJ8ff/5ew8duRGtjT8RATozZZMU14lU3IbQiUT9N4Fn34+1r3AKJmJ5GggNHohdEdG
MMwxv7FKZ+PteTviJ8cSqbjFjAsUHHRuGBOnA0eoHSFriipGgzhcd9cLFcH7dk7TR7wY1eoQNXgh
HSPKMd+SaDC+FUORfLK0FJqOmo3ubxq80XOVEsodLJxkHd548Jh+0lf15GdN3Pb+4EgJXD3kIleg
d0NMrlsRIgUiOwSX59wKg740QacjSmf9NJXO/Vo2UiBFCfJuvovR+v/QTLE6Ba7dY9WEocz026Zy
jx5mOPSDT3FSpLdt60QvG0f1LBRfMiPY4uTLkCzsdb8B0tUEQc4190NE0toIHAbQnqoa7b5Nojjc
G7ksblQXGpg24kuYxL0a3ZsAcr5e/yFn24OvxAeiDQ8h3EEh+fQrgcCMMKyPZzT76gIj+jKvbpuu
1co91oOa43ejIg7uoKBrcn3gJadZbw/w4ZjKmawE52A1cGFh/ALOeT/pY1TcIfne8KzBnAHU31vp
SxXZiUAZxNVGIOaT3Jj32aXDvIG4gcykf2uR3p8Onwpo6VHaknhmGQ+ua02QEhPtMLtUwv55phTA
OOscBnh+ZxRdfOZ1IMPzXrhUIP2ooRfuC0TI91Ez2g/SJCuRHiwWL0KW8/rYb2D81TIDu0VGD00m
akXrHkccqyR0otL2KCdBLIUcUlKc97L6AdnQwkXVu8B6RXFD6yaLB0TZzbGgeIsAToJDHjoHFJJz
VZ1uh1BAnVORXt1R4Ef7P5rMcPDRmjM/Kvx8dyeRgOtQv8HBJ3e0Ut11COzKvVuOehXMXVm9m3Vp
fY+LCKJ+qtXiD45nqRfgryXAfzR5u3XILnxk01z0ghcMrk4B8vQjW6NWGX1oaXvP7cfqTlU07ddk
OFGDkbmgs4EkVikOoeXMr0PhzUg7QZwfA9Qwp2rf1NI55m1j4m1S0hWaiE/DoCkyKlvXP9KFM7hA
Z3H9JDnCEnEVJ0OUL7DrXpoFbYRYAOoD86KR47rTI8VZezwKKHSR7+pzGG+cwvPgiWNvY5+IvhUl
aVvVT5donJxFfLrTUa0p8KOTMnZfhqGTf3qt515MY2rgrknxHoiQ80Qxt60Ca7DTbyYsqAC6b7xx
Ws5fTX4RQE0K1igksmNXF4NriDJxVXasQTPxQ1kM8nbmpdB3TpF4NySO2CoRMWCCW6XvPUzOdnNL
lLfxTc7hSQBfYbeAh1yKjNYaZazBkmUxpLpPAfkqd5WK7GIAhGqodnTSw5+VgwpJYFpA9YcCL6eb
qAOB6qsQD0tfCaPueXGxwL4B9Wo1aOgPmxs/8Sy6NMjtUN00DMgNzllhX+/RT81Lx9xraHU+Ib8t
Ao6t9qGv5+Ily6rs9fo2vTAeEosOEc2iBQuE/nSrQMDvQXUOxt6tzbAIhNmG94mipN8cgasTLulU
tzameP5IANulYLV8BwPEhX465FhacSQQtd03PR4HbevFuC7lKfJ2hoSskeDptguTcD64cBrmfy0Z
cWHyVQCCLPm9ve4j1PjZWm5smfuqhyrZQYL/0ZJD4yE2Z+oQTLE+Gxub//zCggi/+HLDy4CDfhbA
z95omLXAzJ6m1x2cpB5brKxR7hs7xmLyn78nJU5rUYZcYA9r09QUI4nYmHIGc3vq0m2JVV6WiUcZ
578AhFQbsP319nFYzKX+xiPoLlpSy7f+KxD1HDFpfVyLQ2IZKE6iA3kHI0S2SOqH1l0Eqm1r96zv
1bcRka6Dk7A88c5qxKIU3J6Wquy5su0H2PEdSgR1+V5F8QVaul4iXNxvQUaptDORv5/cZVibBj+N
GaQcAZyfTnTQi9CZEuHuUc/Un4hiveqQTfX0VesBwfmYkhm/sPtW0K7CjmTao/Cn3Xm0gTu/DUNv
IcNo6jN6HxD5Brs1MHrtyvS2wDnwPYK8E2l8YVjYX7dSfKgjo8AQLVOR5VTT/hdi4cV4CEuxUEiL
qP3RxWr/JZ86lHNVa7Ydn7uzFwESG2oGhDGGEFJShXyaXcxB5jxzcDfoI+cwgjFR71rMaO70osa3
DFXu6HsUAyigeVoN0lfb0qkCT47U6EulIXRwW5H4LjYIA4AQCwaGq7TDDwGgv1ka5gJ5dKIN/lfA
3n+zS/owwKcTbcq4pPUuS0hnQWR25e80akCtJNyitd+Eckr2aZQw8aZRQhxP6lZ59mj8RnvsWJIH
aQ1ixlMGq19P5VvvsUXx0F1SjOQnCQJaGXi0SNzNPbt5CYn6yn1Y64iVapbUep/2NnW7sTfSR0WN
oXbA+0XuWsl0yLhob4MmbPHP0VH0Udr5CfWfZA56vcbeZjINpfEFpcqHhr97jxw3SrKePigimHBf
J9rL4xpTQpi97+cRcMJhKKvht926BGNTYrZfS/qxv7uhJHsh6XXBs3Wi/IpRmkQCdZT1PazKMNuB
VRlRcUm06A9JhVbsksmu9KDvJ08CKcdLyZe5iYNaTc6MbydAgi9Or2riJinU5CbUnRFtTA0Um0+U
UYEgbdRFes5E2zXAKqYrAl75Sfr0Z6M7OiPCYDRahj6yLor1WdIRB+wx0JuB6zsVSBULj95ioved
uDV6zcZO0lMaB5jTMDkBWrvy16zia+qP8NlNv8jj7LEHqo2EWD//ScLQ+uUCEskCKBSU3CDUTztu
xiF6oIqbfk+slJOLn54tg57kGBMENDJ+lhL50L3UB+ehLr3klYWDd2wpMffy9evxrMSLiB9VU5dO
MnwIHqFVqaBfGhjJiA0dZP0JoIy0W3Cs0UC2Eg965VGFDgniyX2rP0i1TXjC8h79hPAhnJ3Zjvlz
XCM7vpNV6d5U1QJNjVwXO2Y5FLqy8WvP7zowa+TCSzJFvr9uQlspHp348VYHGoBaUNZgdGMgoT/6
LP4yROZXJql+ur5Ab6yu04uOaxy9JxQRqDmR4JxedKWLXEFfNdVBtXs0YYwyLG+mtFbLfZW0JOlN
pNlFoEucsfcY2g3g0JR8wtlZ71oraKVeNz4awdknsCYF6mNjZ4fv7Hqwj2M4cT26dHbBAzqZ+xKD
Ec539qTVFXmGTQfRBYr2HIMQ7x4N6c30Maay2bWIn8wf+jIy4nd6ZEgYPqYDWjSKodjkyoQCmxqm
yJ+Y4rfohfXFApoTQ8fzJnmX6ln1Y6Ydheyq6KjQO5ga1r46RPRv3EQUT7Eyda/5PAjlQGGBQr+a
aN0ngOBmdixY4g92ttQrPC3N29uwLZwvPPbjcGcBcEKTgvbrt34cqKA5yRg/eiaoRo5jXvxpokil
kIyMMwq4Qha7FkNr6oYwfY45wCEFfNgcUcVDLb8MshpwT8ApHr5WkzaNu8hI++ZWa+w+Ag+fIekg
ai976WYUMo4jILLa77Qw38rhzzedTRtPpSgFh3jR3TrdAJY0ZTHSqV06heph1pAKKlta4lanp0GD
ttIxm8zmH2MknleWYemVLu1loAang5ottDQdLcCDivfK0W3pLLhSkZAB1Onb9R2+bODTDY5GJRVc
OoZELqjgng7VCJFmIlKBcdcY7aFVYA0PSmXXT9eHOV9Gk7akTsyAYM5yeE+HcWkWzXbWiYMBikHb
KyIN34F4cOrAzsDODLKO3zWavQUhuRCnQOEnhyDpBO6/TjvRr1Ho3cTRoRtEsVfFrN2gMmU8UYhp
n/QwsrZu1DOQLZ8OaX3HtYDY0odcc8wco5aFMI0QeKvutK/9PHXfqL5Vzd6LlcS7d2sR3eRGgR5f
g+jDVzRzoIWrGoodQVeHYfbZaW0AjTnNm6e0gFp6Y6F3UgdIYXnWThetUgVtp2kvmodzRtDST/wZ
A7goD0U1AXuSQBAQr4oh7mOMg/ovfsCpca9wNAYf/Wr86FuBIZsX6hjyuNJSH6K0GhZZlMzssEuC
JA3uMS8wbjPmxMdncCjBMIJg4/lVNRvPv8x46RWdjBlqef/FTnEz9MtacZQdvcSKhqE6dB1tQEy5
cVEUZo37X1V97C0598cJqbD5AO1eQzNHVtprVTpNhKKRTpSUyMQBYhgacbtDEVMbSYAKh1AAA8D7
JgXL5qdthFY4HnHFU6hhibtTuUbQ7yjyOdnT+hjlkQfT+4X3OTIgs0UXJJiFl/6UalY8ZpWn9jfX
N/cZsZBn9E0mgpeUWgyp6unudmprCjV1SA+zEelWwI2BUYBrK+jyW8iS4AWpBw1y+IceI9ZbjIKU
wOvTcAyy0l1seJtRnVnAuPtdFIaEW1yNiNFTd8i7WH40QswgPbeRlKJUbC0nObu+1wgDry1RBI1t
Tk9IQBZyh/g8bJ2yP1yf3xsi5PSS4BWkpwCwhpYXeeLp/Jp8Ntxu8JKDkeiICqZCN8gwVLP1Q7sG
PDlMtYNSzpDdcF8auq9NtvVSAoEtjnpkT9iCA/r/3mE8XD0MRqPnT9PyJIDaIswnIxtK6xFOaNoE
bDxiHUMia4zDbg51ku+Fh4+NnVL5zhtE94g9ghx3LhaeMsgnNNk514rzu2sy5Tn3GvuXYS+WQteX
4PwiQVUUdR0uScol7rqGNEHrdApTpgdrKos7OSPtlggqyIVqe0fqemLjBTi/lhlvYbjDWIAksS7r
DWPWDENVpwc9jyINVSOtaB+9LJuP1+e1zsbZuVyLlKgZjArQWq/a0sSIRr2VHAbUkx4TpylRFm3a
d7LR5e6fh6I7bSyIETpFkEVPNxHQVspzFkaHLSDOI+KKIN5b232mDqNsUEzOSsJMC9rFUsih5k9D
fPXchLqAlOrixRWaUY/BVm9Hd4Luv/c0DhN9F5s7lcSiA2/vJr1NFpfFFSpHqiXhZ852cuPxBmZP
YeLOECGtznj20qznFu6Bwu3YKU1013U13q2Noolb0x6sP4Pu9RD4tB4NIOo4/efaMhdiaz7T2cGs
s+oC1WqbF1m2hg3Ji8LnQ9jam64Y53vV5uC8NWVBa9IAPF1oLDDB21ZdfkBdfyqCYfR672PoKMq9
kjVk4Io7jNbGxz2TvKY4t/Qb3xRrQIusAU9xnmlqO47FIVFSz/PbztKPbdJa93mvqHdQo62bHPsf
H1mx/repCCmDxo2bwDMK68ZDx823UPV8bIpZ71HcXZTDvTwDGa2pfeHrrSE2Lu3ziATCKxKqhHcO
ocE6xoow/7Dnwc0OfDvnOHYGklFdsatqi5aw0+T3nRN1Gxfp+WnzEIdYzCO05c86gwkrN80JcZsD
PIwm8ZErtF4KJwMRVtEKu37cljfn9M6GUAnpCCSYy6W9Fic04QwiG9RiXjpX3p6Icu+V2QHSvkW0
lXtPpcDUHiqGuhFQns2RPjAzUymAacRWa0kH/FLrtJrG+tBI94X6QkJV30zNgxyM+sP1KZ5tdIai
22s5eLAZXLSrU664EzSxSavwZ5XpbyNvzSPFpPyV3j/VGUfMW3i3dUcTWBeycvSZdNQqPBLD05Nl
ciW7TVtWhw71z49RmLcLFBlCYNXW4zG3tEVtJ+r4ex6MO1qOxQHxNHfjdjtrH/AzLEJoHDQAmpHA
r5opeTZUKBNEzSFKYuVnog1uAObC3ksLghc1stG8N0ts12EQupnfq8ChpFtUG0f+fPXp9HFugP65
dBHW8DBJs0edrbk/qJkmH/vGm3csnnurZWJU+RWIM288wmdbmu1MUrAoN/AisrlPl18bYMWEcdwe
QmybbjKdwiZkmeSYi2l+tLwcf5UebWtadNmGuMb5pka1iEYqUB9qAKCPT0ceesNsZpSyDrHdpxoM
Ob2/Ky2SawKgJNyY5tnNxDQXfXjODl+asu7pYJxZRcIfbg9uaxg/gBdoN22rlrgo6ePOg5F5O0GN
3hj04gwBciJ1B8CGSO900GYwaJHjjXVwKeDsVB02fl15+k1Wpd1GbHNpKF4nj14J5UVwuqdDFSna
j0L32oOhRrbf98MPpPeGL2briOd/vSCoUDuobyEzSfC21kSBhpLl1agTREaKcyfHqXsP7/01SiK3
A6VH4eP6eOcbFGzS8ghy4xqolK4uJPjBChzODmiDMmY/nTCNAmfGY9Z3LVq/vj7lRgMzrUFHXlru
x+uDn59HiLwQ31SCnkW3bhVfRUnrdSAOCVG1zD1GHPvP6NHndwo3xTOUyP/HcJx6DSrtAvxaY19I
hLDZ0vLsMLez+WjOrfSnmt6VJZz024i2wP769M5PBeUAPiMguLeQdbVrlohuwMeS6bXwbOzenu7U
oscAt+8rX2s15b6YjC0o1fLBTh5RhPFIfBbwCEAAqEWnWxX3UnUCdsi72Uv7IPIp9+WoQJpt6iqg
GmeRx9Eibc0ye7Cr4b8+2v9nUybwbbgSIYnhgGcHgrs6lJUjPbcy2wx0kJ6+UyoXTRA22M6jibJx
m19aXkRLSPJscnSgdaczFY2jj9TtssM4acNDkZJ/hVmOnmqUu6+oJY0AKTcFlM9a88sE2bLQKIjR
6V6tRgWE48zKbGUHW4zle7FoZh/nnC4IYCj91poN/BQQLaWBgaLYY5wlvV/lnvXqYnMUzGiV/7i+
yc4PMFg2ir2LeBwcgsUa8u8GHnAuUfTIfx68XC2fCwn5tDdICTQzR4zKbaO90xrKzisbd2N7n1+K
SxEBlWw4C2xxb7W9I6UoXIkVyEGt0vTz0FLRtfSyv41jd8sx6IxXhSAZHxlQEL38t311Okurw6OP
hNLBcsrxbiwEfJ7oHc3Pi1D3TTZYRuMnZe8exsSAJGKF0JxSLfucFeoWfOXszuKXsAe8RSKFoGb9
oiP/41S5NTigxcHilPr0iS53/F62Av+q3LQ2nvGzz+tBYFt4iUBQiBfXuIssKYxRGPaER9xUfwCh
8SAHzfyajml+gypB+GyWffPaO7pyc31fnc8TfDElFJ18jC6ttTrILDY+ScmsHuq+tIC/kQiZyDm/
c1LxIy30LZTspeE0EAyELFxfHLHTDxwj96qXSaUdOlTk/BLW8RF7DtpSI02eoa+Un9endx6RUs2E
QMxLgBw6GKzVPRl7hSptZdYOKgWYZ9Mbk3e9sOMjxthR5MtsqP3Qs8mTkzT/KqN8ClrVRK3v+s84
414sNlDYfNPwf0tA1te1qBQrx5dRPbR4DRYvLQrQ9pNaJdpXaCFA0LzRisYdGVdnIsRcuAecmWT1
sLifEydnxvxZdzj0+zo0tNlXanW0AlxjagDXEsKN3xa13QUF4rw5us8hVlOFgKqF00KC9vv1yZzv
VQrEwB9gAC4tqLVeJhowXWa1o4ZNs02yLKXjvEggXu9SxQ5vDCVL9jHCWrgRT1uokCVS+PvVw1kE
1jkxNu0AsClr3mEHYqDHrWoO0tHQA1G69l1SDeUGWGL94iyjICNPoLKgkCBKnW5SjJ90s4nUOSg0
ff6ZOPH3YrKzpy72lEeKzTRro2ZL++fswfnPoHQ74ULB1V3r14+uCQVhMOdAEMfX9CFA5ZahW+8m
U+iftAbFtKyCARkACos/lh1Y5dmTxZOJg/CxiYd642K4uAgET0TevLmoRJ0ugjnZaYSHiApOouCe
dd78cFkvCU7CRVYiH4xjDYhl46S81Q9Xn5guHTLvRKvksm9SDn8hVaw8bMoi7OZAwVfSD43cOypN
6n0qzFL8SmogG0mFuEE7qNMRpm9BA7AWt5lOfonokHwC8lUfvBDksOkU+Q26iSCz8i77OgkMNETm
Rhvv45uv1PoXvxm9cS3zPK/dwpKynVB5B6/XmJ3zYBs0wwXqfGilKQKSid048C8yT0WWIRoPjZna
O+xcnb2jJ8onwJMENF2yVWg8oyOwn+iav7HguHa4AE+/n6aUFI2EvsAEu/G7nrUDHixy8D6Pc+ne
lXGoqDukVzWxi5SeUqKJsovi55Xa307UPWmpkKhjt6Qq6jsFgcHPlR0bz5QG48EvLOAeh+u3yjrM
WH4vR5ssj/SZ2H116AagPkU3pBIYXdw+o/gd3/W4o+x6294KXs8ehbexYGShBLCQEdZOYWNmE6Vl
QEPQ3es+6YpTfFIUwFciG/rXWqimDzQrYXtX8V4qTnuYe3tLEHeZz3rXkGguMKUlxFgTZ2zRcnF1
qO+WxvxL0WIafg3eyEED9vebVaTq1jZdahCrAZeoitLX8gbBCTjdEA2ZM5Rn7k5j7mnvtzIKFMoK
N/Q9cerCpgjzhDJ1bjly+jEHcOun0yRrvzLC8f31b31h7ovO2UKKA2x3FgUMHlKTpajnIKfxwoy7
eScSs7hT1VYiajkbGynEG8lsPXfUygkFNLgQ9EFP564gIhYy3hx0iBzd6iOY6iernFr6/RBBe99t
Q1CGmdIS4PdFn9iBALr+o7egEfomrkbIXRlJg9BIqMjXIVHQQyn6CHFRx5iV48R1oxwRBGm+Y4Bt
vhfZlLNpRNXdWnZnjRtX86XlAzfI5qWQyd28CqKEbD0LJSAJsqJQ/Ha00yfpOq0/goEP5jQ0/7FF
znEBaUCHHC4jEdQ6Rqx7rHhQKJdB7aQ/em9UD7haWgAh6hzxvYxLIqvn2+tb5Ow6oP5COGrTtST6
Rivo9IvVswAXhkwPXoKmez/MOQxANxUoyuhbTqxnL90y1FIUtujKkO+tQuBazOMcKi5D6a3ygG/H
iBx5ISGuWTYia6W9n8u221jTi/MjmVrUFxfvsuXv/3rmQsyjTSP1ih1AlvoHrelo1zYq8riL1Pn1
pTwLmpgfQnkL2hSMO5/xdKgmYftPqGPtnNIuvybozAZ2DChu6+W+OA6Qf3ShOdu0L07HqXD2QTwX
7mYehvMdxRDqLh4Lu0vnOPxkhGkRoIJSfbeHfHgXaRLkGvZoQWHn6KOEnWP97OrBPKQos2yswNmB
wYQdPhRIZuoHPNWrWKbR61EP0ZWnemh4H0n6pj1UFwnVUyK1htLRRjn+wscFSOzaGAKZ9BXXvJ4B
8yU7LgES1aXjoAikgUPDgycQs7f1cS9NjU37Nj2O6PpWT+NEAprinODHDRg9AbPZiqgKurLNjpXU
lI2lvDQ18vNF/AMqO+D204+sh2qaWfAWdj1tyY9Rjmtd4VT1fe+4W4XfdYmLp8FCZIU5gbGnB7wq
qrs06FUTCZUdNCTEUEeE41Edn4xXDovx0OLC8oSK1aAcasVK9mradbvrB2ed6Cw/gGly5UEiBNy3
uhjKTg2dsMAW3Xbq6RFch/KuaPL6ZjHtfJrlFN+NyLpFtAOn/HB96PPwbRmbEHgpQ3Gc1sJB5LJl
p9lwVsekK8u9bfbJcISvgVk2kXd4U6vkXndUImjsRug8OcfQzEdsloHfmn/SuagPjobq/mM9Z+ZL
LSnN+u2sRN8FkovomEK52XiVLlyjJ7949blEXiiiIbffYSrTfnRsOdzCLUtgvZoABpGY/jiYhObX
1+nSoDSaOGikDGzK5Xj8dY3aDn5X5MLlbvDC+I9sGrS3tBS9nbwd34Hn6Q8CxML++qBn9JRlY7At
aStzqUKTWd0nqDlQClTychfVmhd9iz0EWQO17cLk3irQBAWLCphrVzWDeZtFbfq9na0u3kNyn6bn
Eb18hCW7Gg8/QxbgzF3IYR+v/8RLW5f1INQh++eUrj5GmSWg2iLim2HMnQPOfdPeHdAb1Gh//xl6
oPFqbeYHt8q2bHgvXUgAIxYVx0WKyFq9AloSq2YmswpnMKNDv1BFZYYPYX12qYTjBVv/+OeZLgbq
fH8XZZUznEiNkVcWAYbetWmt71rXTPAPLMMA+011n0/Rr1I1kq+oMW45BFyYKB0NVH4oQyw6I6ub
EI2dOLEoxu5ygceeZnb5bZ+l/U5XFPMoNHNLOP3C82rzki/hAnwc/pxu9dEx67AMBQtLwKcfetcq
olv0Vja1U5YvdBIsQ5gkPCcBp0UFsHQ1UIU8TOiOdGVDY0G6zjKxj0Mftg9j047o1kzKsVaqNAgj
Gqr+WPTdoz31cP8Lkds+lYrIHzU9eX/9O1846QAilhSRf7GlV+lLIj0k9XoNWUPA/0+93qWBAjT2
pmjC9gM4X+OhScqX62NeWnKiARhcS5uF52615HOa6QVeKHjatsUuE5n96ChRvVFPO9tIgLjJRBEq
WC4UMuDTUZLK1MYcqdKgF0nypGm7BK2oZIEk64PWb1wMFwZDfgZtP/CQfOK3CvxfF2acUBZU6Ozw
WYs4ABaOvWxYQkWdevWuB5608YZeGo8baJH7h9BFVe10ck6lt7o6OG5QYtQOjnTwjvRF7UfVLeqg
jsdNxOPZ7gVYtTDz2MBg8cE7nQ4406Bw9ElnQF2BzqNkkfMToMkk9i1mslgRj00Z7ay5Qr1ZF8iD
RbAw9ECDZ+DtqUdTXyr1xtgrGNMCAeYuO1hxHxUHXF2jPxOQTg8vMlHvawNRa7+Kq/RhjONqOOKO
2nq+IpxqS2XjbO8zJxIhREHAXGvmujtgIMJfFFXuBq6lQH7Tgewj1wPTcF/ISj9qyFoeDGtTW+8s
1mNYgh8qFLScuCBXN1xm9Lar9GA4NGm0ICAnG0uzrjCAU+ijt5HwnZ21ZTAk9SziD/DC6+stlyoC
4haDmYtz2Y2bOHhYtMUktpS1Lw2EHAgFRizFeMdXj3elkLzXSu4FQwHO1ezs8UNZWvnn61fHpX1P
J2cxh+YeZRlPt+Fol4aaSQmQWHe6D9qID1vZZ2UwI6h229VoX10f78K3giwJw4/qMXfVOl9uon6A
fZbD6SpS6o190ZYPHdLHml/qZfN6fbAL+5H7g7V725PeWsdjhAEUJ9h0oSeptY+aIf/Mxpj4ZpX2
t16R5Q8ZW3YjvLywoIsSOr6gwHpI5FZ3sUQgjeTG8oLSHSDMTRjGp4BdAwWnztd50LegxecFefqd
IBbo/9LuWFihp19wslIMOQBwBDMKUpBi8hzbC5Lzus8J8FIk8EWGY0vX0BCYGqeGmTt7R3tshhuk
ELdE0S9On2Bu+Tlc3GsUDAJGYdnrUbjANvpjPpSQ5pbCbh45X4nl48P1L3wWPzL5JYaj8EPyQaHp
dPIOjh/ZHHGLKkVo6XfE2c5T6o3DQ4KcxutszupN3RouLiVab2yMfWl3QbA0MZddwp117GoimNIN
Dhj8JMQi2UJ/+aGOYeEVedN+7PNk/ICR8LRF6H7r6pyEPUwZxig7DBA1nfbVbdfSQcAZLQuDohGW
vEeSJu2/QR1CYLsvlaktA7izEp0A18veuy2w82ActO6nMrc477am4kyQCqFoHl0H4a1An0L3Qxjq
YxPEZD/FMY5ob/teJ7o6wITFy3esLRy/Opwi/XXO1ehTMnQF5XUgJENgDjZyuyaqQPvKLlECBtDh
FfepMjWZn8wQCw+d7rbxe0TPhpsiVsvRb9o8f7FDC/VvabhhttEYu3gmCLEXFT9yCl6j020h1TBu
y2RCtaqRNpoZqDX+scMyv6uB8u5afc6/o2+DplfvVbfanLR+Unnjx0yhNeNnQlZbZiEXjgWYAfja
hBcoipxhfXpXJn076UEcFv2XuR7t5UlMhvsEYeNFYlmIjdrOWVWC6tZ/QcyEojCbT5egLqq6HL1E
D7qpNYN+tqcAwLh2lDlQS39QOqrMSVXD0SQIaajvxfBqrx/OC5Mm5SAKJjrH+tlb/v6vGC5FWroZ
RK0HOatyUxlCMmSbqd4eSer+qc8ltJrrQ54/L0DjMWPh2NGdBBpxOmSJ/wrN5coIyqScH0azzn38
LzI4o/1W5fd8dgDjKTUzCF5vZ24IeqT3ZDY0OrNkJK9SC3lw+uQ1cZN4r2vJvwpgcaFCv+euw/TT
JEZdXfO2MqpGzD8BsFHUFaYhOlZuVn6WGgXvf1/EJTb9DzgWb8LTRZSD3oiysvUAEx0v9acy7l/7
vrCdA20qSIzXRzvfqCSJCJsgocFzQUd7NZojY/KKyCBoTKmgl0n2avceFg5poqnHOY68dtelChxh
La3KVz0bla1H6zzUWviJKKbTQMD+c50/eY3p9MIcgftWjXo/Z7PxkU3Tb0z00oZZzACBHUPgQOXy
dKKjhZtplUE6SqYSXSpbhsYuNeAvF1SdXmaPS/f6yp7BlJY9swgqGEufEg7MakS1qdHLinPYQ5Xn
lgdt0vt917dYUiH+/gx8AcpoZqd5UOdD/SWk0UHaUYTfRFbrz9d/y6WDCUMakRR6daRzq+3bym6o
pxHSaWdHWDGWeXQTd7Z6XCwXNtb5wlAamk0UBCCBsuCrVG6ShqE4UFKCMNGyd2bifiQTDx9aMX26
Pqc3/5HTp5g8Z6l9kjdCM12Lf+DmhrlS0piBMzXFB0pt1aeQ+KciIpAx8kVAoZ8BJ5hyn9ainfwp
bhzsyVtoS35kt1g0RU7R70Vfl7Zv2XD7Aq2Gpf/v53kxViVKpCCu01w83XiurqhtNoBmp7Fa40cO
ROGA9kQ+ohyhl7uNRVne1vWisOfoYlANX6CXp6MlFpooXdsbQY4jiYEORKX1MwZP2hx9cFNpwplI
RPNtyjx6AGj4jL9zl4bkbPLfBao5lmLrGCwffP2L2AhI+QF5p2S0+kX0rxo1bxIVx7wo2yOgYPzq
Mdk4YI2k/OzgXrYQLHJsIUBDxHhdFOpBzl27sTDL07P6FQD6uboJ14E8rGVbomJeNCgFvhzjABFx
Io28RZ4oqX3hKXFE2DFk3+jK5hsdvEu7dImEQO0BEIW6uooEYpQ9ldDJ1SAssvFONbvkPkvU5sXq
hLyjCoqXVj6VQVTPhICZIvTvg6qWN9kUD8eiabOPIH3K72OpZndWaSW/r++XC3cvuvjsTsodpIVr
AKNrIoCal6ka2BUmUgYy5GiQNHa0oe96jqVYVD9BqZDrQsDk5J1uS+mGZS0FzmJVrduo+I0gJZoO
VocvpqqGP29OnyoyN33Rl1DfJTOUPiRgxUZoeuERoCGFC9iiRbrUg09/xmibg+PEjUowlkef9DSu
v5h6HH9GrMG+n8Crbmz+S7uO9wbhJ54dntnV66otfsqVi/WIBVn6XeE6Yt+PWX6ne2N12xkNuC36
nLfXv+nFLQeDjUMHVhPloOVX/RX5jcymmsmYApsn78fSB7urxkx+AopdHAt3zmKkCsLwj23L5mtO
X8AE1L+Yt5Cfq0+mmGzpd0LNQQm43fsxLzFYuv4TL30HEGxwROjdg1FYtuVfv7CcaTfxdmBypKji
0MvKe4Yhh+YeAhP1e8ecm419fmlANh+dLxDi3I2rlCROvX7EyVQLBr0U+MnWMn6fwtgzkKy04zrQ
hwENmuuTvHS2QCAuVBGbvOOteffXJJXWUSuzllqgSnP+iNXcZzwzx2/XB7nw3BIC/+8gq+slLSK3
muh7BbKBQrWD0DajpeeJIkcZs5v+P8sIQBarNzqtVBtPv1s4N7z6BeZUKM8a+Z4ksB/37H+JJmFN
e62NtnT3z0sMSx0H2hrsAbhaazKRMpuaUlQx0XCs57dVj6filLbWoceL5xZzo1+UPKq7Anz3zb8v
LHwN6EsUOMBELAv/19fzumROnRahFhDBEEANnFC7tBmeINC1Gxvl4hw5BzxLi5nkWmczASSh2Nz8
QeuJqfmm5Vo4PkwJhtI0lgsDHSxkpA7CwJAq0LVJ/KubNIEq8QLsBSBmwLzXVcikjLMxcklWddSu
DkKi/9Koc/FcI+uwv76q501RxoKRgoUbsl74oK9uxIpeWYlFkx7Mtj1N9/aQjNM7FNtGEaACwyLj
UQ6YuVDTRnlMJxPt86YtSGIzqSsg/A3lNTSl1h2dLuo/R2pjbuktXroqEASmY0s/ncx9dVUAYoox
Tw7xeBLQySrtfzg7qx65kTUM/yJLZri13TCYTDi5sXZPNmZm//rz1FxNu622JjooRZvqKhd88EKM
V8gStY8YFv2G7rbsBAhbT4SgdiEvIov4aHWkuh7IiTFRwkL0Gp5jrn0bcHE7B32Wneyxtnwo4N3O
3t5KTagR0vbgQ5BnOqs5FpYRa4PC1VQsTV98t9Mputcbp54OAFMrcJ8JyunzsEi928eFpN2PbToW
rhQBU3TJlKPyL/YFiSggSzJ6st81+wvggVKy+2QvkqZSOsmhoXRH4M11+gNAs+Ucm9pqs0NXact4
isIYAhxRfcLyDJn+I1FydSA3Bx/tyhMeP8DelXBv825c6NwDvCL4s0D3WfNWO1XKyZZbmTJejVtE
HKgYY9vz8fYRERfLKlLlb0diFFUD3N3Xzra0VfsBG3eMPEkm7qZyMb7lff8iJ7V0eu9IXKzsANH9
xwJq/Qo7TtA0XViZ6AaM+SkObSSIKJT/k9RD8fn2UNe7nKHoSfEZxYjrtzACwKC1Wmt6ucWDb8eS
fGQzYcUgQT+YJWU8TsY87azk5qAgA0WfDwDdWkWhXnQLkiQuczxLHQUMk0I8NQD76KBg/Rjn+nTn
1PKeLOn1/UHgQh0DJBmvJFfc5cORYU+jqbWFt10M/5Q3GDGoSTZOKI3lJ6vEEe/20m7E1hBR6fQL
gKAiOjuXA6KJM/Yp9R2vmefla5RXNNkBe2Wf4Ru3BxDEwZOCst8haVTtKZis+UtbznvP5RV3RWAH
qYcLSx5RBFznORHekSNadCYRVqVYKQo+Qg8nTKYBUQKY3bWrqJ12H/bW9KsrI/VDtgjNICOAR+Sq
iVn/kUvT/mUUSdU9GflYf0c5AUHNyJjm0m0Hafpd13btHJ1Mt+9j3Wi0eygm0tfbqykW6/L0MQ0q
piwnoNmrTrQSzXqnoejjWUo9yiczV2Ib/z+1pCYf4bcH0nuajj1XWHpIey0uvZIahX53+1dc3zSU
C+g9UtpAGBnRlstP2qhmKwcaHEE1aSBOGkn80iL3sRN3XN80Ih+G0y7Ac5QnVqMsWExW0mLrnjyN
SvmpHqpM8nVh3lwtpNE7j87maFTByLqEKoyx2qa4l/ZpaDq65+BV2tzTORqTp0VFh82zzBY9wttL
uDUcRSjEDpBrFXJWl0uI0pggdeEcsnSx/cu0k+LQB1H8o1R3PSQ2vhbK3cKFGao29+iq5NXhJCcM
LSyS6Cb6n4JA2LcqjHfihI1rRciDE3SzMeizr64VwMc2qEoGWeRK0nBfKNMjRb0Igs/ULOZdjprE
r9tLuHWzXIwpAte3MbAKEMQeCgtHDjhUoBqiA+JE07GDbP+Jymb4eZkVO8FxcpxOyRTJD0M7jd9v
/4qND3nxI1b7xgiaRR9mTuSMKOUhxWUWa/WqQbYv3JNi3xoKwXv6p8AZyExXQ4EdbHNqirYHf6VR
UZ5ZgntpqbmgpGnZqw2Iv2x104B/Bn5HxCNyxNXiVjQNKyerwE1IQ6adqijTPupGu2gnR8nr1Hdi
FQVZs0uX8ayaI4RaYLVB/u6WDZU5BRgyeTF4Cn21reQg1Bv60uzdtDV/Q/TM/yFpnwY30dRxLyPe
2sMcENJvMLvURVaDDbTtC6gUDJYhPDgsWvGsjES9USq3nmrP/Q5fdut74rDHWKSlPEurJdbDOE4G
JbGApliS4qNqYI+uEstxAARwKP+5vVFfi1jrL2rRZaTARb4KeuTyuCCWBji/54iSrvPf+jj2nVd3
cQ9GK8vUz/ESz7rLfYXVDmya4jQ0GqWXAgBm1g3RixSMg3/7N22tAI6PxJEQF+B5iS/y5gQvqLCF
ETq/kHj0/mseNoNX0UyHlm0op9tDbd2CyBGx1Oxm3VnTpWzE+eOMGqgXJ2PzK6Gqfl+hoBbt3Oti
EVeLTNlftFfJIsHVrhY5sGZ8KwuQMZFh4LmNZbL8G0VfxCw7SdPcRsrlXwl+3ztv5cZpBYAHbIEU
TdTUVs+JXmpzThhge2Ol2wWiEVF9jIgr9SNueEvozrOJi4wqV+GXrpkyTLzHzlJ2fsRWkMV14cDY
g4stiNiXn7NeprJHdsvxqiCxEOceJGXxGwvYsFv1i/QpkvI89ibTCrFtBpkSInNvLKNvxF38RR6X
5b85y8qfYGxZwN5U8ILWe8sKXRx5tdaz5RaCmTUn1Z1URyOwFa3CjjdpgHi+/2gaBKxCgkdYYa67
IlIca+1QC+WfSXN82v94PWTy8ttMamWn+Hx9BvAOYSQgG7Q4iacuF60dtakcgi7y6Qx0j1aMCg3S
rRlPSVTsbM7rC46hbG42yPIWBMXV5lQ6K63msAE5OPT1KTWFWLOtFad0xr0YpMYeCOb6zFFFFcE2
1VJgoWsAjkROhT9SInmFg1pjiFm9a/fJHsjpegGF16YwsCVNRMZD/Io3l0i9xEXWdpBEJFRdKRWn
vPiUqJ61qnPevS0YiioAPHyRQq0Bas402NigTTRGSxAtTdX3gFiEQomtlcfb99XmrMRALB9YjTU8
Pxg0DMSdGZpTYAbHLC9rD7E8+aBWSJvdHup6W6Bo95r3wnqiD6JdLmDSQ6tMolTyVDVDUS9xjPkQ
S8EMYsn6kMv6n9vDXclik3bKAIUJFqmvQy1aXRMyQqqolwHzW1KuE5e2CkrJXYAfKx4CCFSi8S53
oi0YQf+FvNY4vdt1hvzTRggadxNLmzvXaRujhvyU9OMzLYVRPaGDhhuOu5Q1ljM7P/m6S0gXgMSL
xrzoFa4L9AGBZE9DRPKmoDQ/m800fU7LeHLrHkNCftrgh45Vns1Eu1cRY30KYwSTb/+G6yteUATQ
IOL9Io1dI8qi2Rh1qkuono4mxpSlQKhHtXpMmrykDFapdxbX7gGZ3+QxayFT3R5+o23D+JSWmD/x
Ecjky11iRZjZAwNFpD+1BQQMdo6XIIv/W9UkLB/QjG7dPEzKn9GsNJ8ifYmPlHWH33gKNKDctf5k
oEl7LLNhCA6Jg5He7R94/fLy+wDboCBH3njVyXwtySWyJdHDc+yDngYpeYESYQ4U9SfEJmZfafNm
Z1ARol0+9/TOFCSJ+SwcoXXHLovbBrNwJNrJsozvQVWWvE/N4KuV1fmzbC53fRzPXiIN0Q7gfut+
ENoVqCvSqCJkvfwcNWRg8JoZcrGKgrJBolq+kwf2vWYUe8WTjaFEY5pAFd0tsfsuh5IiNS5mnZWF
5EysZo0pUK2pHCd/LJt8b59tHDUGI0KDhYmnjbPaZzg0x/yHRyNUrdn+GVdl59Om7H25n+XkkKlZ
+AfVHCc4jjraVDDCDceNpmJPsmlr1kKIEDYDs+e2v5y1oywpzmbwTLGhi0PPUSYFN8gosB5a28hP
tzfv1mBsXlpJiNiQpa8GK1tLCfo+D30n6y2s/GR8ctwBf1XQeAhb76EetoYTVxlnWeBT1y2VoVTl
umxga9TOCBRGysofuQwkF5GK7vv7Z8adQXBP2Y0YZ5XkUMLtQwfgiyfp5KyZbuXnpI2x4JhQff+L
oWj/Ca0rgTBWL79Y0I4VClda4IVT4mA1sWih1yZD/p+UmHtv5tYK0n/Bqx6hIxZR/PmboANSe5dj
Cht4uh4OvV9AKG9OyCpji5jbeff+RIlKLUhmBNoAobFPLodLtZoPNkqBp2Kc9hSZY+qVGZ4HRMZa
uLOMW++zChBV4PUoUcEauhwsVhHl6ds48BKdSsYD72H3LTBM6bNWKcWfJUjrFsWeWn8mVbWolKMx
i4GbYlco2izT/3r00gNuwHDCwIFgApMYU0s/9Bhf/L79wTd/qeAm2whtcevrq2ODndocoUAijk1e
oWOQ2XCxpaDqDklt6Z+I4HrFDZeo+lDVcjT7MyqMB6lXBjcO2v7ZiFG2jDF95obGtvCA9+Nytihj
7AEKNt5ujjX/AjaH7M+asBS2qJwVs0EwF1rSoXVS6xH+g4NYxqgdKH/qPlqC+DvXQ2u4WQtp5PZC
bUR48G8RXuPAs1JrGkAY56OjJwD6ijbvj00vDSDfeRaDaXqGNvJePS4CPNCoPEtw/eAWrvOMxpip
2zpcnVgU36toRXmYghMitdl4Uqb3i4KI4cRA+AIw7voRzhdZbUcZ58Gk6+JjQ/3sAOchunMmDFNq
La0KrFeM/ssyZNX30HKKu6gdzLtmWKyd/EAcw1U4AKgSUWDK4yD+rnDVaAf06E9Lnjaoy73wu0Wh
Vm/Pt7/mxm4iyefeJnTmoK41Coh9JCcM1MjvsU08p0sUfpSS0UGKMq+8HKDgseNHu3OHYlis9O81
iuHrIsNJxCPeKlrkq+uh0KTe1mZANxgOKscc8X8spRUU5ZpI943akF0byZGdsGDjvoW7Rb/7FabG
tC/vpE6ZhKoPqWutBNYBdGjq409nHYJx//7biEAQI6DyCUaR07IuFTVc4g4nMfKVpVliD+yH+U2v
x+m+0eXooDrp9KhP8eIiU0xZYEyhNXRhvKf3sDFjMn6T1NkmsKQEejnjuHVqFPvM0I+XUTl1JQEl
hZPs355Abe/GFxneat/qQlUDCAu9fnmtZh1jAWXR0Y/gxGXlXUUf+UtjSt2piNPsPORt/SNLO0c8
rAXW5BB47/SmgimSGcE/fQ0leuqgm+wkPBuXFlwWgXMQP4li2uUCNIAcdC0BQCE58R+tBV2ihZF9
MPMhOZVOO+3ckVvrTX5DZkpJFlbIKqBeah0EZKViADEVtH5HrJC4n2tIMBGt0b+YGyVPkFfUfWnO
rAajptoiHt8zWNnKZK6T8+hkiX1XFvBrvUbrlp0Bt9I3qiMgzA16XNxNq+0ErEbKDRQ9/FGLlNPQ
adbJgtXqB0ZwwuTkAxhYU5gKZXchAYhbYfT5oW0GxW+RZbtPNLQqh7BCvG/Uf96+zrYWnjwG0hI9
TULS1SOeYFw626kW+6Vc2sdkMb83aLL5bR+EO59YzHG9zdErJlrD6QoAuzgGb4I2qoryYhlcItSk
P5hRl//bYaxLQaHsHp1CMV8MC7a/Y0nZx3dPkQYGFTBoPnz19VkOJFMPgqAIfalAFm+aFpT62xjW
vTb8RaQIih6QCs1ZQY5erSawI6fvqjr0y6FYTgbm7A9mBHEpbYs98YCN1476lMbRfG37rav3c4Aa
fy5mZYdK8KRFofZUlkv0/tQIvW4hmUj5BWDsakKwg6KsNubQL+IhxPym6Z36kIzYz7exvNcl2Lhz
OJZ8flaQLsE69NWGDpROTORC5dp4dPKBF20uptiNa2do/EDSu53dvzUiMYMwiBXM+TVlOC2mXC00
rvm5LoOTVS21D53xT2Rq4QO4oT3ax9ZwJH2oaginGdyCL49AE8rLUFtG6Ld1LfldregH7qHOjZbI
/pq2dvwXX09kEageQIeC9HA53oKYT9CWeuibI1FuGlCBMWcc67EW+oukFhQmpqcygSAp+2qjFDUe
hoMubIHqavHjoGw8K4+Nl4DH6f3RCHvk1cqWKwtK7+WsrKWDclVoGfLF6uKGQS+d5RD/hwjrnvfX
eSgvMZhwkQFrsRqqjmPHKhY98+exbj9oam7eY/g+PiaLNO68ERsXMW0Bk6QWOgBv0+qJyGs7B1sf
p74aVegGpB0STHrdFLWbDsO0s4Tid6/uYsG4EPa48A+ukJba0NuLRWPMTw25/gaqpX5ow119E/GO
Xo2CfhVVbYRVrnh4gJpoSMVN6rcQPE9zYmOXUSNnNS42hnywyl2rUVBiTaf8c9RY7zVII1SG/Cco
bGLvK2tftprPWTnJmPqzGY0nUKsvfRDnXxAA7e7KKQl29sq1iifqA1TVdYvhSPjWAOiJXkSmKXXi
p3lDcGF2gU5t2AxGfwqc/KmjnniWusI69HpcfwBDWHxuAeA9hoWux16Z19o/ujHG/7v9+m18aqp5
+DoBlKCgt379lEJ1Gi0vE3+JBxlMogS9JEr3qCwbjzvbiO42MHpEJtYtu2AmiOqxLOFTz8BDge5j
u6eSlKBvsaTmaRot88EciWjsyar3CsEbZ4c6GpcBqRHV4HVoASNkBiKRZn6Wzcl/hSWFj+FYm/ex
XewU1LbmScsc1BWFBCRJVtec2ltDwYcGgVE05j15SXpHLCAfqNlrhxG9/sfA6JITQYB+vv0dN94O
3l/6NgrlFgBoYg3ehE99G8mVkTBH+pjxn84w2sM4awMew0bdnvt83EOAbU2VijPlHWYAmV78+ZsB
u2gx4R2BcE57eTjS9x3cNomhx0UZjopJbb8Ew1K5KlrXL38xVThqClEpcKY15p1kJ0aJh0XWEYlw
kbEev7b2/GuWp+lkF451d3u4rd1D2YAuMLm14BKsJjoD+dGTCXmAwSh+TI0RepSbscaKOvXP7aG2
PqJw6ybUEBHOWkW0KpALLBY589WxMOGYFco/RZflHweFDqpmZs4OSuv68FNlozwDsYqCPg/Y5dTi
ZmnaIZWwXo2X1MNZp3xuh2VP3fN6AS9HWYUZONmlRZmhRtComfJ1KApqa0rRfZxGWgbvXUCuGFBu
vCh8KNLlywkpUjO3UbYI2GhkfUap9Ze0lObZAbX+kBXDHl73+gUT3XoaL2RvgITXpUN9NJQ6lcPC
t4VRRkmS2ropJLVneVoalF/wLXaNUeRuE3a0PGdp3OzEBddbhp/gUBugjw+w8hWH9+YYVgGWPzKC
QD4IN7v11UKvvhhT298HmiOdMhRq3i3QiEWOEM0QvRcoH+sodSh0+iw2I8p00w5pFSunxY4cGlD6
nhTC1s5hMMxZaXwDwRCTfzO5Vq8a6jt14SM+09Fnpl/xBPOu6d0sMJwdrMfWYUDtQCQz+GmROF0O
BhKss0NnRBBRh/BKP6hwsX2O98IA8QRcRj1iRiKO4/aibbc6DSlSimj3oPYV161Obcoc3MwcTNrT
i+on2uQc51nNDpXazSc7Cuj2B2rw3+1jcn138wrQxwPAQKHySndJttLILm0194dycFxtJJMqgILc
YUqfeIE+zXds+tmX53zYKcJubVehiE1wRdIBhOdykfGNX6yg4i7oUnt+NpL5T2aoQ+4iM2p6GJ+M
h9szFSnTerXRQRASOzz+gOsux0syMMqhzHiytfwelUXv3bIYi8cp6iwPIebK7aMu2qGKbi2vwKC8
mt1BW14NWiJOUmddXPiOTleoDQinkERAcCU30qe+V9JTGjvxN0Xqw/fXfy1EA4TOMKpQohx7Od8i
rjpaRAjDSlUfeZpUtM9zhDdQh1KUnxVG6ZlmMu+kyRucIB5jOu10Q9hS1EMvR5UKuzIHB5FMirMo
JhWOlOlenJnaL66IsDuEAEiKOwnl0M5trAArIRx5G/DIgxBbbUd1D9wkttHqswMHwShNMJQB/K2X
gSCwT2S0/BajUdw6tZZ7ZPXRrlK74M/tHbY5eUen94dQA8ybNYTbqMLW0PE18bPUHP0qydPKjRAu
qFwiWR5UIx4eyzFavoM4JwojYRxeZiPsT7WeON7Oj9m4XURvh5fPofuA5+jll5jTLqeMhpZ1bkUI
KHZL/nMQv2JSgvhsY2hP1G3ndwYKJH7pqOmxMfU9VsnGRSoyHODJFLlE3HT5G5QuQLJc4jeAFhgx
RBhwY27L8/tnin8SA716uCJddzkKt2UuBSlpfkjwJz/VkTE+6fbsoFvQpKwzcXJUugaBaPMomXH0
LciSZkR6RSfPvP1bNsIAWs3Cz4OFhwuxWvQpkWaMosPUX5S2uu9H1T6nSj7eFyUQMUkLtPuyGzIP
pYf+6wRXeee6ud7sIBNpCNMQIQSgnHO5EnOsK3U1IGe1zDlYaCwBvUmTInfopca/PdPr6/SVVELn
BYcolOfEn799kLO+mmIcbj2QfA5MXqX6NlTp7Af1lN9JuLZ81ydTzt6/q6nnoIABEZqUnf97OWxX
NsqEaYODX0qnnlu4PX4KIf0J8tbo463K1baY6mf4Fed5tMsHZWrznd9w9Y1ZWFO01Xg5AYO8inu9
mbmUtW3WacrozUoMrCyNAYWiB1Bm8KUGyXIVezE+ReUcdxTqm6k4UH7N7t65+vwG2tS0LklDSGhX
H3qUgFeoYHuQIDDC+3TuypOl18khSiTrZewzx3XmXTPVqxf7dVD6sogfCJnBVfrTKm0XDlWFkKFU
VmidRP05qPT+0M75dykMhtPtOV6XScR4QmkHWiGoinUID0N70JB2HhHWzJ1vZWZW940TtffVssy+
hhrUuXPM8Z6AwfrY9Enwgg+qce47p38sJ1n7VYfdbOx8/KsHXdQTAdbRohdxyxoUyXWSorbYCNNy
yT4WZaW6UVh0nt5kk2s46eilFqJk6oAN6+3luDrbYmTkH17rMwTrq51v4Prp9CAEvC5zwkPd1I0P
fT7xZqvZwzBuTlIUaIUnjxjz8pDldIh1zPUGzzIb6Rn5RdmFzKucmzypjqPjSMdGrRtXptu7ExNv
jsyQIp8nyl8LzzjmUkhOxSRtY4C210y18lSAGvt3VpfyVCp284KJZRPgsy5rO1H/1gKLbwtGgX4u
b8nlrNW26hqzZGzil6HxyljT/tfPCd3rUnfSvU7f1f1JUsoDgVMYpB3AiasTjLTCVLQTTAo7r/LT
MkQAMWOMdT+PYzueSi2vX6y5xyTz9i7aHJbYhMyDNv2VnCYa8prTTOkAhTZfToE2mme1mDBzTZb4
4LwateRxs7N1N74qwo7oAINGAIa1vjHBX5NImogYtmmTYLfc9D4u8ppbQ8uCVTAEvzVrDO+6JRmO
t6e78U2hkaBn+6rUAi/88pvSIlcGGATo2BZycQfjP/1ga2P2n1Ip6s7W3bgdqeXyHsJeER2i1aFJ
51rriHYHjxAQbZoB2yVsNqr2Mes1/akow+br7bltfUrkcin8Et8KYOvl3FQ1RA+nrQfcMCP9ECZz
dpdpDnoactEc4iZAMXCKi/cyvdi2r2gHSmDcEOs7mfvYVoDxDyCxoukYIDN3P1Zt+ADjO/qLb0cn
FpYOGrM0b1YVHJnlNDmIg9cgg3qKk0Z+sscm92K7D37eXsrXtbrIEsS0oJOZVGppla6r0l1rYO5g
hYMnJUr/oZfSBNQsb4rhQWp1Ihdhxbg5zrrSm24tOcFPJxzST5nuBKObhEkPA61OoaEEmjr7iGxm
HzVJlQyvGOXIuu+y1nJ8KQv0Hw4h+VNSZOGvGs1/HAA7ugzuTBn43WAy6rEEoZw4+J48VKvrTEnb
So4Gh6u0T/THXuvaU+sM6aFVnPYBWPhe1/7VomK1hkJSWWwKcdLXWEtTmcNFqwk5G9AUNtYgeMf/
R9EsM9wkC8bwfunG9KfFSi7nocjz/CWp52z0KZ4iqtlbQfzRHoLccQ21QNqDEmw3f5+yaULHwkDK
2F36ZficDcq4EzVvnFxwJIJDyfnlJl6tFG3YzIwCafJI2OCc40QX/m56o8aZMnai0EXLI7Z2EoWr
zIivw76mRk+uSMwuftObIFLBb6wZWwXLtGquXkLH+bdTS3VnW28NgpUrFXmhIECt5XKQvF1ipWtV
QoYo692o0E3IMEV6uH14Nu4hqp7g20AyAGpaA82WqrJjuZOIRZVhOfNJhzt96YR6QDiflxwN8zRy
nJ0nZeNi12jgUA4Ubr2kA5dTS/S5c/KFOCxtmuLPMC/RcgwkS6PfgALcTtC3NUNAdGjbsE+IfldV
HHlYWi0JifirKsY2LZ/16qVDeO57g/QjuhdJc7Sb0Hy5va4bryb1ZDDtNJRRDF2jvZJ2VMYSOok3
lXLXeWFhxi/JjPzjgDkvEmeZkT7Keho/Zd0o7XzTreUFxQd8EUIvFb7V9gStFyuFw+UhuoKHvpnl
8ETPo10EIVAadx6VrX3KBhUse3D8V/SMQnYmMEvR5FlFYf7km6uqKyfmXsVxa1LCeRZmDPBe2NmX
e2ZxnLox6Md7uOHNmC1X7cMwVdo9YhtIOt7+eFtjCdl3ix4vtc11k37idZbnHphzT43LN6KJcKdV
5OYxSZv2L86CUJfn4SLWsdbSHQWSkeAaMSBoFNTDA7aHN9PpvZ9lJdk5CRtfinSMS5vurcBero5d
Py4jOqScBE1GgLyt9OAhLZpqZz9sXMgUEHEEgU8nYHfiV7y5HDW96LR8Htl9dUQnY6wUi+6h0eWu
MURlfT9nprkT/F/X7nDqAw9MhIqCIbXw1SNA6aTmSbIHdNaqWDpwuuX/oEzpT+g4zX/w8gNfoSRt
BcrCmXLZT+MwP8m11Kqw4UrEpt69f0T2C9FE3KwElpdLEOUhQKsi4eqmjOIm02yBDejL04geys7U
N7YqyC1ePpIuCuNrUnIyTmpCnWPA0rc0T0bbmV/7OtGgyqXZzlAbV5pBlU6ns8lhB3JxOSuTslvf
9FgSAeHXj06f/+4UY3yWLHX6YCypfLZrfAvQ2NU+vns56VALwRAsBYWcx+XAcccyBhpzNIw5eg6z
SiOciMcqc+Vcm3dENrYWlHxGKMrzaKBMeDlYb0FL7mekFgqrTb+mCeRnWdKMR2C6yd3teW2cFKFr
R9BKWQZ82moovTbMSsaQAI6mND7PraIeX9GjLTvc15pxD5e28RIyniUaVgjDgga9nFrqqK1TKQYa
t0U/HEMqZK401F9NJdLOVuZMd4W867slTt4qruRa49sRLmGauAaempKMgGk89N5s6GnuhvQIW1ef
HfM5RNOjckttyL9n/LOmG1Z1+UW103LPt3Hjk1JtAzrCSYHUaYmN/eZG6p1AgbrHOodGmv8v0qX0
0yw785Npd/Fe4L61xhS96HHSW0X+abXGZmPYcahH5HUYmN/12mQcoEgNTwmu3L4QmwPQne3phW8t
8ttBVxupUxJlCU0SoMoscAxbrPkuW0JYxlFq4VqexA+SWfzOSX6F2ttfvGA0Qum30rlGmOYqlU1l
o43E6Ij76H45KtURur2EU2zRHm+fmK0vCeuDrgRZM0/L6ks2ehhSS2J1p2iYz0pB3pXBQvG7xFR2
hnol0Kx3rlDTomcNR+Aq4MDzp2g61Ac9azDbw9JUycMiqclDo0Tpr9JCu8B1krr+VPeqZyT9ua9y
s3ZzvYnhMGTGSQTvRNCL+RsnhCUh5+6Nf6IeTdXbayI+7vp3QsUTjCPB5zRXb589LaoJjBvtu7mQ
fltTNKkursD1p7aC/o32iPL59oAbHwG2BFcWH4KlWYcRYMaLLk04TjDTsKq0s/Ypp6Z8tJpw+f4X
Q8FtEtAkWjJrAwNtpN7XDHKPYnUjfdKKFBxUOufcW/Wg7SSSG88bjwvIfVaRAGmdctMuqPPCmHuv
ttGfljQaji3n/EtfJBKKmEV1rgBTus2EQd/tWW7EZYxMVCZUeKhfruIydW4peBtT72WaKZ2xPzU9
BwLBzj65lnICFEFNQcA9HMH6FVfXm2uwrsg0Fp0NLeVqfm826UfLqsfDaIfSQQ+l4NM4OIk7yfCd
wkpH6tEq9rybNreO8KgS6pqignr5E5xZ01sWgtdA5tTqoa37kk2KC25w9m8v6uZQosaPpAYE7rUV
VhvK0KQSm13qzPYZN4EUDc9UOXKrvBucIBaWNj0sIiGgvUbS2HKYRQtNQc+prOAQD5SLukgNT2HU
9V5H/oy0eLlHpbnmZb6OCjAacUPhMLnaNUtkynlUaL03oKV+XHIrPSA7uDzbqNGdaR5b87Eq9fqY
2omGvWKZlYBxg+ExkLPxqKnJeBqkEWU+K+yjQwaOwy9AF+wJy268hyIwFx0n/oeDdfnF68YOkzBT
OFVtOHzo4znhmSide3iByWeEGB3fpNN4vv3tN95DunwkVERwnKc1WkRHJwEoFdus6afhDr5J8zNN
lvlJXpbkNPR5arhq0AePSYOMgBT16p6P+NasOWUCta5R51y/U1PSUdaJiHo0abJPWWtPD01Ijhfq
ce/XEl4biyplO5icrWtE7AOUCqhJsRcvlzru1FYtKc97g1HaTyF+JW4fjntuIVvnip471SJxk1Cf
vBxl0tUK4XAuK72u24NSFcX/6rz9L0jqbieRvBbTEigusg06HkKhZQ1A6AP2DMS83qvawHYRl5Q+
VEX3wzS74lmVwoLepa76cijNaL0WYPblssUVvtYfizSPft7eU5vzFhhBUSij/7IKPcphjIZUFc+D
EXRHrZP+RXV2+EIDpNzpRWxsHp4gA6UNKq2AkFdHpmhTldg86LzUKeXQbYteuivUpNVdNMyXD3FT
ai+YXOyByTYmKFD01ADxuEEMZzXBJXH6oVzq3psoz/1Sgtp2J6MzP0z5tMt+35oimvIgVqk3I1qw
ilkiZP0D7mEyn17Wj1UVTV8RM6EwoY5mL0iulm/VRRu4Y9d2GF+hfHhMY6u+A39enBy9nCfXLpJE
Pwx679w5MR0oP5RK6TAa9fQXWx54HbQ5ga0ncxezefNwVpnSVPHoYIYcUYTNnCj2syRIHs2h2eNG
bX0EnfuCKtdrk178+ZuhJmkue6muWJga0lw8VcG/UV/FD6ZVWjvbbOO6EDmuiAjY1FfyW00cS3nI
cHRNWDGnNfODEnTql9vHZiM6BeogFIYBswPfE3/+ZkL1POKM2WMk3cnqjNjvmDuPGbD5n9XU2c+J
lDZ/bg+4tYIkX4JhRtAEs/hyQH02mnEuNU4PunBnXe++KJKE103c7kmxbU6NCiF8HuydKbKsRoqy
qq5HRkJfjeAQ8poXhwF6RZk83fVJEe28altVLhEdijiYigHODpcDzpEeqlbNWtJhCQA8ytH3CQXL
e00fcG5ogNYccHaQf8i9oT2mfSA9S7y+5yGte/n9FS5if4JVQS8iHVt91rYemwFPR7QNx6b+kAW5
5tc42Ueu2Sd7fsZbX9QGm01sDicDQf7LaQOa10hpWecqD6PcQ3vAuG9LhBNdTUqnT7e3z9bNRI2A
mj2gFfDuqyLXJDWZtNC88kqEoH7GaZ/+qAGlvJRwtjp/NJe5cFW6cDuvy9ZhdBQU4EXZAAbm6tPq
VsvfbOidl08BPrJdGhylvpSPtye3ERcJUzagL0yP7sDqbGhxb5lxwyiJ041+MCayC50PIvKcGx4E
0/Qx6LL4cSxxpw6MYa8Osz08jQmyd9qM6+hfCicpQNqLuyCHGV1MRgXpbdYO2tJ1d4vVLfedoXUn
Z3Ik+rR6sHN+rj8toE5ODYE6ILsrIZNmnOqk04ETpMqy/JyGzD4EqPUlfjk5VIbzwBoldygteecK
vN6/ZDv8m3IwURl43sv9W9hmWRZRNHqY7FCimXP5Y2s2HxqDo3r7+75GRJe1ABqGnEoSLJCEVPou
h5qlbNKSlvoIlrWNcRhRsfioxNitutHcpD/lxlRPgWpJv6YlKT7QxlTvnTiJHkQN/EelDNIj0rf2
50IO9qT2thaf1gPyo6Rjoj52+cvAkBRaagU9pZIAtk8rY7jUYPdc4kDVRhhE2oYbt8se4ut6y3GY
Ka0KqB03yNqAtsPc2tLx/PIcJ81rt1zsGZB6a7Y/wRwqpofMQnLShmr4FS1oZR5TbcGM6vZXuX4n
+A3ITVEg47a8apAteVtZsOEGLyqH+tTK2fAch131TaVx/YU+zbtlPESRk38Oeh64Oyj4l0u9WFGp
2jFl3jGn7ITBUepHDc5mIFvMnSO1sbWZEfgOUF/stjVCp0ct2Woy/u6M59iroyEEz2KbSDUVewSZ
zaEQR4N3T25Hhf5yVlLSFWatUwqSnei5tIWjUu4oxYOp9rt2hJtjcU2BB0KPmNDlcix1sLKwqEit
qZQozcNkjJVzLlNM7WWnmL+9e3vAzBWMUkDQ9GtXJyOKnFgeHAarajwQgkh/TrQliP1otHJfmcd0
j4J8/dagpkc5iyATn04eg8vZ8QrEGmbEFDYBcDzDcgThXXET3J7WxoEXG17oCdDVBJxxOYre/J+z
M1mO22i28BNVBOZhC/REUiQtarQ3CGv4MQMFoDA+/f2gu1E3EUTIdnhlW9VVqCHz5MlzcmGriXRi
RhR4OiQeuheBTJr8Mk+u/zF1WuOYyajeK/dvzs6B00B8Qsz+CuyPDWfGyJqLJhLeGPppnZ7hcGh7
NMutPcIVC2THpQbfcf0dvwW2Wk87DsgxAI/ZwqLtIPGWyH6EKdDb4e2l3Bxq/dPQ9Fzjv5uhcllE
2UhVKjSlFodESfp9OQzfrb7ydjDQDYwQrTqqJCTcnDQC9utZCfQhVhCRy8LrmrC1uvpHXS3eoWis
/K5ehPPOUtZLPIz6tyxNly84I+014219QIIUzgSqF9zPN7NFFdtWPkp9YUIXVRg7y3JCqTvbWdON
h4ESHxUEF+01ClM3RxxHtLJuixIG55wsPANjdDfYc3k0a69/VI3fYdanwGFR7T43pr/nMLT1SWGO
UhqGgw68fRPvmbI1E3ugWNMvaXaaRN4c0AWgtOpM6vjnuwfiJqT5NfbgCbr+pF0yCa+sakyoq8wO
u2bODoON3d9kNX/cUsifTvRBHYg2dO6zm08XKyrPjQbpD9X17ps2dPKTn2TlXQI1bGenbiwgu4Om
NwtbF9qVbq6XclZWJRZJnY0s5GCVSXMUkzsG5dj5f/5+o7LmEJyjPsqddrNVRi0akEcBTdQWXoDU
UAP62qv+rQfeFocyx0Tm7U+2gXytbT+olSC4BrHxls/QlnYxaOu7WmXYmgVlsdT2X70YR/1Yd1Pz
3VFWqiCP95VN21/mvm9KV6e9sovc5ynHNuQYO5Xe/7vzszaOJmRVOvD8tS+eYsX1VsomOxaOx+1Q
VFNzEqOTN6dejbiycWnIn44NnSSkATExPnfJ6DzmWDL1YVYk1ZOV4XDwbrITl+JgUWoflDnlcicc
2TjUK26CKDw1DuKRm1OFUM5ka2kGegIZ+uAAEIXowltHv8mf0waXRZ4p/TLMTQ8Ablo7BZatLWkY
FpZNIL8mFNvr1aldm4zcYcIywXsWHrp4SGP9m9Y7+g7SuzWSuTJdoFvRUuDfnLPML2LRkKSx97CL
r2tgT1g3SWgv07hzT24842uyyLKuvbsQIq4nZRJtJQg9EUwmzfwg23gmjG09qBepGZ8bY8Z5uwFF
f3unrX/qTR6D+47F48qDR85wExO5gKodDW4DamTpGI7GVPzt2HW1Q2jZ2C6M4q6cQC5GGjSu54Y9
kZ4NFoQWHYPcQ7ko4yHpcvNfP8vck1BWckK0yjmkfmwEtdZZL29P8hcH8HaWus/NAhtjxeFuNkw6
+FZBU/0QqgEH7IsR0ZATmnMUzTTa6UkURg2NMUe3l8I6RkmtpgDXie5nRmcv/ba99k9TJc25xoPo
NERRcjei/PqpE3nqHON8tLqTOSaGCNIi6cCHRq7RY1p3jjzNoGH0EdrFWNy7tqiOhRn79c78Xmej
hBArx32FG4BTbuGGHLcv5RAZYWPmf07lcPYjZy3grumoL3wqUyUmUfNMO1IJE0tfrzr08r+WqfO+
Uujf2er920v+ajevOwpVtV99/gRTN69GZg95SskQKCme7QeFGlQeaI2nPcTgTidXebRSE/DtaWys
H/LqQ/8alhIY0Qzg+q00qHTxISt4OMJ49n1yc787WR1E1yWaXQihebfzfry6H34dHMgkjAVN4vbQ
lsBWEi1zAOvG9c+yGcZLEfVlqDxj2gnzt4aiXW0VEPGIuW/JHyS3GcR0ihWrdfNB2VZLMtHPeE/r
e6zr9fa+XUWoANT1SABXEuj1ce0rw+7ScqBdy2ujmlYtZf1b5nr0habM7oBXJqqKWTY99fNi7UQb
m0OjfrpSXKAi3JbOTXusM80a+YCLk6B7a1iBJ7Ph7E1j/G5apavLpi2CbpJ/7EfEp6TBnn9AfZn3
zR2Viw6Tkw4GcUbjXKAKY0Eb3BmPUdHuSTtv7VIDZij9mSgI0Xt+vb652dqZ7c8K18uuCAAS58Pk
I8FZ2nZxWAbH2KnvbY4HpOswGkH4bUUNJJKPTBkg1DShHcsMbntjWRjheFhtUuTba+ffHI+MkLWk
R4T76Hp+RFzZNC7pavGejy+qb/wDXZH1XevEEEzaec8J5HWFnm9nurByYOaQz9wuqCHqBji8JAJS
qGucNIEpzSkR9DSFZu/az2XmlN7B9N2ed8cX8XOtWWr8S0v6hfXPknEMqs6svMDLew8LhIpWTf6l
8YH+e/uPM5L1xyJ2/8vUl3z4ZnXIPScdnQrqJjz3R3/ysqcoJWsmsS2+vn0Lv84yGQviEAk66t4k
mjcnOR7TqlykoHIiNPGVMyu/5tZiXdx+1r+ptqIDVi9bql5cAi+W8Jafutb23k68trUfSKrZDcAv
iObc5LrRTB9Chmx6qBXRcsiTdH60lOF80aI0/So9rfj89rS3xsOfBXby6iGEitb1/kO6saCZrQX+
7s3+eYpyhdb9MnS43kRZflCp3KMhvAqjWGcuLJoFTRBXoM7rEZs4l7rbNtyYXS0+0gapv0+SaCeK
2poWyqZwPPmia9H6ehD8WpZldKUKR3927rum/JB1UNDsXJAATINxeXsVtx6c34dbf85vuIuuwyfV
vFqFKPeXhyQ1/DBB1vXQdZlzfHuozZkBeKxsJZPq5U204PXl4JYUoEPhtfM7MEntfU04/lUSz9WB
mLmCgz8fETRgVaDgQoQucz05LfKdiDxehZ7XjBffU10ARuEEVWw7RwNa4c4ReN06xw5BXJHID84I
Ge7NFOlns+3J5E1NhslMjrbqzPcGmI5zosrdfhCjVBnWac2UHjFlntMjEU7sBnZbqU+Y1s1ugO6E
XoQJBXj7juuDjvnKMIYkqAvpmEGqFfpfWdJBhLILI7/L8HqzgsEssx+jhYdwMCBdaex8t60tAk7G
HYae/yrGfr2KHR/GqW1W0XcXbKOBc0/KzLWzT7l5J1HZ2iJgtkA5GiqLoBHXQ7leJd3KpqRVTfl8
bIfS/gZAloejYwtUgI29DHdramtjD5Vt7hEywOvxEm0xUz1aGM8A3KxEb4YKmZCzZUV7e3FrKIRX
IM+hgEeP881QelxYgI6UeN0iStFnHpt32TzTCNNV6U4+uxFeASqQS9LUDKn0tpI+2MIZrDnpwx6D
858RavZ1IK15CB1NNPdwL8vjKLX6MNp9E+8cuY1pkrNDiDeplnD2bu7ItvPytJYVmIFRysBpbHXJ
oUkGrj7mp7dP9+ZQK0sQXjjFqFuPF1efW7OpCDbSNP7foGrzZMh+oBw1Zjsjrd/mJlSmixnXGipf
yGLewosyT2jH1nhg40rUx2zt/LdsuWcKsDUfm3sDGJXX7FWawf3r05nNfJSNdmmQNO34tVHGOJBr
yuLbny8ezxh1W1hnkKNuvtPsd5qNZVwfonGXhqIfu/sCf4QnxL31T28Ptf5Rr1Zv7U7kDqEf4bZN
esIy0ckK4BXdxybSMGr/bC5Df8rz0Q7Rn9aBpsc/RhlXaWIgRuIREAlSqeuTjYRvu8ieQeG2RO96
ngGEb0fjNEf0mQ4Qz3YSt61JkrKRy7D317zmejwjocnFRWYq7B3VHEerH19wA7cubCe3oo+qre9S
9Hd3EqmN+3JV5+ZO4YFbi5PXoy6T1dkAcbw3Tesei2r07nyEZ7B4RlEPIupwfPtTbm1RKicUoXi+
gQVvdk2epXGNrHQX1v1SHXO31y61GL9D5N4rKGysJx3bFFxxMQIDvG14X6sMqnNFxzsHqzmJpPEl
twrE32tNo1XA1VqB5acyrH/enuHG3blq3679Q4xOqe16RblMo6ZdY7ypNaeDlwk70KeifqxLa1nN
A8wgq+2EAk7Z7ORvryVeUDslLV2fISCeV44GLeY4fttjcOq0qn7JaYFuQByG8VkNINC4oJihm2nl
KetVfTCWVr3v/BGxe/Sjv8tZa4+xyOr/gLVwJfGz0ARYn5Ob9ZDmZPZ2TcIM/WU8Crsx7mLTjILK
V/OdE9va+e31f83KWlfB52+CKJoUbqNEs/USMGewAV0A04edqAmQcqNMvYsY+uVFn6vOOvWZH9+D
z9b6YRT5kIWWnNv/Dd5A7PD2D9rY8vweTjXqtWuIsP773wPkJvViQ+P3JFNP+CgrG+dX42+giv8Q
H6+aAZTIV3NZOAfXI5mwucFaMgADRCuS89KQXQazayoonXaZPGW+WezR3jcuEKqSgAY0xhMf3xav
Xb20JU1yXUijbHMaeryH5lV7ueShelkKhNHeXs3N8XhD10IMz/Zt0yPCm048e0YXulPt/KPUJEMl
CoOCR0xNYSr/WImf3bSKHAJHIw7yioXrqaTpC2V3SLxYUWCNnRaaYD1nQ4n/MhSXuY8Py9q5cPvM
icUtErvROzqTTEqgWZM+TrP/w/LH+OXPF5HwGMF4Hjlw7nWRf9uSRrQUY4s9OiIDTnKxO4QbcaP+
KpwOVylFLvD2cFsngItw7UmHmAmP43q4FN3GuSOvCKfY7gO6a/zQqlMVOOMuPLcRaPGpVoYDARBy
QDdHoG99m37mBEDZszrsnlP9grp7u3PTbm3ClWwJowv2FC/M9YTkkuKJp1PxMyrDfG4E9iUGhLLA
lbUWUNWtduLxzTuN+BEuOBz/tTf1ekA/tbus8DhlNLNU3CGAgmmt/KNo9fSw5GN/mpUnDrS8VavG
ihP0Rtmd49a1dn7J1szXliwk2ygqw9u7/iHKa+mWMHi/da/Kw2bBm9yQbhtMVKUOTYM69ttbZ+t7
Yn/B0WOhcT27+Z4phV6VpnzPpoj1Ux67dtj6vvPX26NsbdCVjoYpIJoUBH3Xs0rJLXRP5Sps8T8/
Aof9kF7cvEhYHjvrtxUdrMVQrERXy8NbXimwYjuaJvGWg/50mGJu/3c0tvU74I4S8CldHvwcMRli
h/jD23PcXEkOPVfnytq6rcU6U464sAKnSYZS/1LVqYTLQR/M26Os3+MmVCcVXlt8yD+Q2riJJ9UA
y8mRQDR0E4gLtf/079SsJPKQ43Q0xw5FAASfLlo5aKE+9elO8LX5IVeu3f8Pf6sT38oxdUqfSZam
dKh8T/ZfiDe0IW1u6eXtmW5+SYdSC6E6QlW/BHx+u0N1IxGGLtiZLbnDodZj7cweRavSywhuosUM
qba1J+Ute304m2eQORJHr3bCt2mryNJ+Yf54g4s4g6A2awcr0ewwIcIL54Y2/P8w03U0+ITr/X2T
mWR2s/ZlMV5dJsWTn5TReR7W1k+vLKb8GHWWeMmWXr0sulfvPB2/KAy3G4pADsImgD00qPWL/7bM
jlKQFrwYeJFSy3w3Nuago1e35J9hPmjGHRmoi+CaIZK/xqxPHN7pIj8WQxIhJYEnkBOqrNF8Gh0g
QwZR7nd1ME2TNgZd4xriOFud9sXLhrHFl30wrZ2129qQDhjkyltERPy2iUfMhtllGIyGqPf3RyJy
PQkmbUHYTKKL/8fdKgQrv492c1vOdaZXmbHuSeS3TlORa5SZ0zK9TxfX2sOjtrYh6T/KE1gsYi11
8wiO8N660QdtMFSzhGRh5UVDHzX0irk++Z1Mdi7prauFL0pnDI87j+HNToiXMitnQdEWgrR4MNGI
1ALLmWeNbs55kGGDCt546PU++ZwVtvd9mi16Wt8+CluXKC12K/oMZZ4u++vdmKdJIpy8BRgrEu1h
ka39wXHKvf7V10QEviNp3ErgpRmLnvfrYQy+XhZ1Hk0PdbLk5xT/0x9xO6KCL9j5yP460ceywicJ
7eWiPKR6kfx0I69JKRZhdAlCGFNGGaepfBSVGakD+rnDHIzCXPrAa8vlH9lLVYaeWUo3yDoRoSrm
2FMSGEIv5VPaGTqd5EVTFYfRU80fM3PYG9RQwTqAjtBJvwkI3Ubmbbl2Rk596TwPXiRp1dXyk1La
znu7cf541tc+MYq2tDytH/S366NZGvx2JKhK3thWgKCFfSHEigIjgxX99t54LVCwMj1x/+SbgYm9
aqZGTZRAxiPz96Msq0JXSrp3F+RR/kkzQ7ynuJq5QZwhv3pHv1Bvf1CydtjDdjyWQWo7mBosc6Y/
eoBgbZBpsk/ftV07vu9mlvIkYxyhd3LTDZBkjQggOa9lN/oUrpdngRU8dxlArwVn4JTOtjx6wqhC
ZzG6H3OdyDSQZe3YO7fiVjyLMgJo3lrDX+kf1+NKt3CaNCHVbs3CehLdaB+obyRlUAOL0CaMKDSd
/eOQh15OS/wwCz9wWq8+csT3zEE2tgjJpAFUA/C22kNf/xb47WpxF78JkYUwv6XJYBz1xoPv2g1z
vveWbiw43eEQ9ni7aVy8pRh5AshB9wbe0qip3nm5MsOhG+ITKR8yl4VR/oOXeb/zlTdmyKBg3Nwn
RIC3hVUsntB2aRcotGODPHnfG3dWr2nYe6v/UOpZHZRBAniuAe/XR+P384a6m9F5bRd21lAePUkJ
dSgm44g26h6usrWU66mGkgwB5RW5dfG8yS4LsrzBQBAC3ksRdjQtnR0JRViiNfjgWsle7LW1lOsS
ki2QP9PSeD2/ZfSc2MCUDB3IRg+tLFMnS7lwAdJO7QSYm0MR4PEXr8GrftBi1FJ7SKsuTEojOcd+
ZZ6VL8dD1Vd79L4tAgBVVfpTaIehEeGWZp6mWk3lH+ihSjlpOW3CIfWf5DgZMyY2BbqSdl9jMJ3K
6eD7VMi1Me92UodfkpY3oR6oB/S7X2Jl8EWv19ZypSYHRFjDVW+9OdV81o8AFfGnpZUuAv+5xz0p
c1HEF68b6G2cNCllUCpVeNxYbvzg6hO1PqA+526sWsLyFq2vT29f8xthD47kBKK/avmgrNe/ckia
GlkQow09lJSp5yTL0ezNT12rF/eRb8c7AP3GLqBLDkMTkD1igltqaa3NkFYc8CfYOQWO3lFNl2UU
v5Ny0fYesHWBbz7A2haHEMjaBo6l/PXUCPaGyJxAGWQzRc7RnN3+QJHbROhraKrLVGHHHuhRhKG1
OYtzhh9yGTjCFqc/XmLa5tYYga4HTDduNoIEv3HTCXhFG2YMiXG4PyRGOh9tv28f6qqJP7893uYa
w5dbW3A0yhI3l5bUSBCmhaTc9HsHShkWgMAc6n4AEvjjeIRcxje5t1Bs4P64CZrradYN5ZiYGMWF
f8FUBJ8vPdFOZaP2DI5fz2odikFWfUGwmpuN2mEOj3Wz04a9Vk0nm+7gQBui/lREu71gr88EUDsk
EKqOvKRQ1a43zty4uRXV8YonLiiZW0NyRxE8OS6O0QSUBZq7tz/YLyj0eqeygKuIKEHTWuRZ5/7b
M4P4qltTIWNugPlmWA2eXZ8GQSoeDJyR56yyoF9jb5sTwNjKeqhzy8c7wPLiDon5kdTBHHHQCCK3
KvMjSlHmfVZGw4/MK41TFKUqP7TTpL9j7XAylOgx/xWj4JEc357IxsULSsnjBa+a0j759fVEolrM
jpaLNswta/wJgF/e1ejc3VUlPWeBK5Q65pPwzw02vne+F2lfgNvbeOfkb32/1VVk7XVmq9x2j6do
OuVNknPJCMc4itgVJ63r7fMQGQZ+9ruGCxvxHzIT4HqQGmn4Iei6nrbfJqYp1lsNH3H7sZpG0ART
ZeIiC8wqi+yUONb4LufmC1U8uQfFvtXtXfmj1yEEPwPhPQO6OXO/7Z+wZtxTe8UTa8bWiLmM25+n
IhkQq+6I3EEeL7mV7cH8G4tNtAkVGwCQusmtLIwkMZqKzm5Dv/Xo+nHr+V1kpt3T6Od5T+v3gLrw
27vsNVSFWCP8SlpoOTKvgpbR1ao6Wp3TmkLABWi0OSxGA1nzhrpXKoSNT92oHdzBaD6+PfIaO9+c
01WbBlMTaic6YeH1dwYOnOQoAeDmZLJCWdXZo7fsCzFsDkNPFX+TViAKcz1M03f5Ek1+G2pWg6xE
5Mz1ndfNc6AiI+8ChTBachRIGx7jGdg1S0X2cSxT/aD5efJeeUNRn9ooSU5LYno7d9XW56Yfd4XL
IZ1S3rn+baJDp9JIOVtLVhsfTYv2l3Z085Mbw3I56BEY3+HtRd/a1avCE80hKC7hrXg9YhM5GigZ
IwpNVccysawwUZ77rPwc/TnB822Dju0MujXN3we9Sentpl5KR0sot/e5Q3Eiaw6+IHKwnMh4HqLp
j9XhWNE1DKPUuZqP3ib2mjZmY5zjLOHM/nwHuawNmqgVR0yKlqB3p/EIaGmdsX7ecwB/NVPqELTf
gAKBhRKb38xUpu7sUOCnF0akbnexrDZGBGO1wEDcr9Dyc7VM8Z59y7qDrw4SeSkBEUkcXZLQv25w
9WhJsmKmehb2dFeXZ6M3u3d2G+kPlaNHe6pwr47TOhgtMKu6B9jrr0D9t9d17nIljbomA44X47ns
J+PkN5X78e1t+upWYhSa4RHwWRH016UdjQ4mAjoINuOQvE8lBQKolhIE210C4ggaJEEwD10977Uk
vyZKMDT3IAgeKaqNGN31CVmFJOtaAJHNraf/2xt18pOo1pkRQoUaQChmrobTZvoD6+7lM5pHsR/E
k/Sfoqy156MsMMuECh61L28vyauTu/4uXgTARWhLrP3173K9Up+EQtOqzZRvho2M9JM7DukhHojZ
2k7aQCE6LglvD7vxvdFGppZJDwFp4G005a7MZ3+lmjtllH+pKi/RwQqtXfrzxvTAPdaiM8gpJLX1
ZP22r4g+m5bNwDiTlp0LK/HyQPem1AzHZvY+gRuT1AnRD9/ent/GTlsrwgb9N/iZ0VJ4PW6O4CBt
Koy7xBRpq65VJy+traBO9OXoL7qP15VnBWCSexTz1yuLaC9pGyjFGoHfFoqbCQoUbw9Kt5nbP+qR
mD80qep28J3XNxLBI5E+/BoCilfRcJ9kMxMne++y2A+zbrAuuOP9uyxquCQTOO/by/n6M8IWY7NA
4kLnGrb+9XLiEOr3pkU5P6WPuQgx1ulOuaHiS2ba0Utkj8Z9KzL5p4nwylEDDfllBcg+vXlHSzmQ
mdrwuRb02E5xXU6HujTTMM0nuXMeXl+2DMWNtHKWyINvqY3KGuws9eDR9Mh8f0vqKfoxZYX+nAH/
fvkPa7l2X/yCIImVrtdS6MnIUlOwtBHRdj+VRhwnRydOSVYqLR9diH9FesaPp9qzNNycJAHoWktB
ff62qjcLs2mBfzmMWhOdpWPlD15ZumcTcHZnw7w+fySG8P048zAMCfivJ4lqmi2EAbBDV793lhZN
f2e/XYazaTbeTzfWai+YZ9t9tKrE2akIv86w2Dc0qa0bVaMEcEuKIhLB415w5uK2NfKg9DSVUzfq
GxT+Y7l8SS1nLE/xMrQfba9a/udDVkFAuOgn/cPb33rjMgAUXWFDYof1qr1eBhEl+ThF1FHzsiux
xaGxNNSLyjN3lntrHPREaP9bs4xXtuyxDpMUXjZ7yirbh9gQzWk20j3p561L5/dR1l/x22UOgp8N
Et0ciFh9TscuDrdeF0EHr5VUJzS+h59vL9/rJvyV+Q5z4RewTFXHvB6xBgAUFaKaISVo4yMemFZy
iArDfaoosv89cAffA9joSOZ6o3mH7Ih6V/hm+lJGVXnvJiZNdG//os0lQO0A5wZSG27Emx+EkEOa
r2SOOi+6z46oi/s5d/W/G690Dx6W0XuQ99aZJQZaoSr4TSiPXA9o96ps1QIwFuUivYxUsw+RnPPj
Kqu0k7ZsDrWCjpBUuJ1eVYaUu4yOB0WsoS/stLhVcQfRQB0yfbQvby/j1vVAsZO2Q3AxMOibc+GU
os9U7HUAVW7hHmwv63+qJOoVqtLWKheLW7LWptqJZovs/PbYG9P81cnJHUGSBmf3ekWXtYOiQuMj
HFCrfOznRnsfjy6dozTOnN4eCm3djZMJbkUoQPBJenYLbFodnhhNC2fexbKpfRBT7mGU3FCzxQnG
rF/aRDDN2EmM5dzqff+RFvgJFNtrhQqsxM3Tkw6V9oPIHfHvPE/Rh7qNIidAm6DUD7MWNeOh8xrd
D3DTnOfzrNvxcEgLN9XOsrflj6Y1LXlq2159d6pqmoJ2aZ0k6Ia0ez9rNKeFqSOtH14z5T90NWX1
BS8gqwiaTk5/YSvT1wFI2hqkZ2bxnZhe/1x5betQI5De17Fzh+48L3X2dfXRrWEbW51D52qUv6SW
SdzaGvhSYTPfJVlAu7D22GWDLy9ArjRVEXLCwsi0pf0xDK1TPBUOQBRsUrJzolacvXxMrqPDVKSt
c8aXE/UUE6faU+IvXnqJ/Mgnt/cqdzigbVkl4VzPXXGkjlItB1Hr6XRCIKS4+LIYgdWk8MygLOcm
ft8Ocf0Vumz8b9VW/Ve8OO0askYpO9o+Ud87WMNiP2JFi30m3b7DE9iQLg4i6vspFL4x6Q9RVkor
4JLIvle2SsSj5yb6C3yyBvOt1I0+6K0k0OyRWEKRMikgn3da5WYvAyYw2dEboPMFhV3NX2gDSNLA
MFQ/85802edlWgaTjAhlVhvdEZCyIekeq0Xg7rHoFb+pt/VoWrur0p9+5cZYp9G7H4fWlE/ds1S0
A6IAhoLWKUY4C6xRpMaTwPslvUfhrXpKXTdipomf38e2KO1T6bH9Qx4o62s9ZMm/I42wXyEg+riY
o+yvUQ/I5nPJg2oeU92mNlBMGSpykRWTBRdVRp2gwo7w0dKseTzGtdsgDpnqUxXESYvHKqTauTwr
aeLWVcXRl6FcdBuqAeI4h3bUM+vk9rVf0JhTyfwRWQId0kM5JPeNrkFcYxb6KVZ2Yt0LawLihiBk
5UFnlokMvAEZlos9uJo4qL4z8FUFC7oXSeT9RCIJlyuZgBaxoMof72gryTDFiTX3X2v0G/vkRLT/
BAWuSV5g6Ehjv/RTlc/n1C8m766abT07oFZZ22czivjDhJjm+9FKbYFgRFa/94ymfsYTWaqg0Nru
XRYl5ss4phr66n05/uM4lPpDY4QJfMaNq8gh5CnHvte9KDKhJpFiYk0Pjf+0dN6iY9Jjd7DYUo9p
Fu4wFXeag5zqA7F2ZQYuDiIvtogFepFarOpTMbcNYid9E33vHXfOL1YTqe91ZFRfJhurBtjuowUw
ht9wfZrjWf9fkjnZu1mbUq4iJ2mGwJrcln56N7bcoGpa/0MXC7ZrPTdgaaxxfpnYizRcOn3xPool
ktYTKcH9hGKwe8YxmEyyqo3qf11GfQM6+KDQH8BwNg9E33R3rluYdtASeFenAjgKvCYpyv4yFm50
8KHnW8c88SLjDm5Cna+HYvgOTGz2wQhe9+JjreEdhrYc72LbGz+1g4B1O1t59LczsVUOFU6u7d0Q
T8lP0u35b9tqnOYwlObISznbE5L+fGntID1flGHh9f6LcoaxOhpxksd3IlnGCUlMgY6RUckmPpre
qOkH0+61JYCPYWmX3KTIfVRtHjVBXdMWHY4z0tvHVq8ETpyLtuAeHMnYO3RaXWlBWyUZ7Hit7rOn
JOnReu/Sfh4Oc16VwyWNsil68Kt6bO9TjW7/IHHxRQxjNQ3DXe2JAnco1YHozROKFRcxT7IJ3EQT
0z9JGk/FRzJc64fujQkmIzJp60cYDAZQer7U7fK+4+eMR8+cAcTQnZ/Kd3pjutMZF/PYe2DxEah3
ZpjnIvSbIlPPszeZ6UO0iCE6NgjF1T8cc3DKr3FSVNyJ89yIGB9sx0Pz4ezYre9+c9K4877F+qyM
FNh1aGfUPJHHdb8YuY20ZjDaSy8+NJad+T9nwkV58PK5asVZS6JJF4E9RxRAg0k3OrqshPRyOdNn
246zFtZa7uRnJPS75F8kkrUiUObiLT+EPgyNjbGJI5tLFNvodD9Ens+dFeqpr7SPaur16TO0xAjp
ML3Wxyd0E1P1I++NxPgirKwrHgSvihmixRhH/2tNHOX7k/RWBs+Z/GjO3sOcNcbHaUpmqyEv8CFa
B12pizo7tCCO9c/UX4yqQg9d1f0HlM7T+iGfxsaltOct+He3pYq/otpma5Lto/XxUzY20sLcL57q
dzGIPQSbvrQ786NnoHcLEG/1AyTS0ZTZiyicLo+PtZGbGe9VoyJPossA/fQD66aZB+hIRvfsUb+M
RbB0qFsiV7NYsTWHpJd2PXwpTBqfjplWebMMJwDpKQ3m2Buji3JylTyp0h/kzzJdVpXI0WTrP1nN
ONsnnbMBEUdD/xbFGw3EJvtJyaSL28NgYsl9l5BBxwcjcsqnwZiUurTY69WU6q1BPng1CrNx4Jfo
9Zih08g6ekYKUCIxqLvLbHlBJUcfKZ8ssXrqdFZdqEdrmaX/mBSuGwdz2XcRxB9zRjAqwK3Udz6W
XcpHgZsmxjwP1OT38jzlfjZd8rK3jEvt2Z11l9eTTYe4VvvZSTrQ4wKrWIPZWphFFS5l32sxRgN+
nPzw3GWInyQcRyNY7BIFurgZZivQ+h7VqE4k1BcNc56fu1WG47BEBYGpLMwacyhjlLhYoFBbnvqp
Nq2wGVG8ajAxVal/wE6wpD6ep7pGh3WFv0eFs9P6Si5RcsB6DDF5W++LZxjgiDQvvZ59ThTM77Ae
lC3OJozGZ79yYjMwauH3h2Ew1Bdt0dUQFPQC4tWhxeMdNTrkpKvWnahZpTjPHNLcMZ/nYuq+Us0f
l7C3hN4G5ELRdF9J35kPtLT08DzSxkiPaF4gbeS4qoB/Fhn899pYxN9KG4mVUPpDXF1meyneYTVa
ZgdzkvWDErqWPEb0AMzHZYiS54F7j4WDUvvJXql1SbAYuePxYFH/C1XVFFQjXP7fsMx6ggM3c2GZ
DQmYapi1CPIhAIQNRVBpXaf9I/OupByn/FYGhIpeE/iRK80TTnqDf/YQwLCDsaukd3BVzc3cygYd
6kbvO4wHtH5WH2WpxuacpuUyfiN0NKyACl+R/UzEmMEYwSphPEcd7WDTUzwmZn5a4mVcRDD61dh8
9apCae5pwT7bQOststtj0zljcWz02Bff9KHV/pYt/fsGovfNfKeN7f9xdF7LbTNLEH4iVCGHWxBg
kKgsS5ZvUNZvGxlYLMIu9unPx3NrqyQSYXamu6dbxWmI/pr3qm7qKLdJqrfSnXWeHt4ndpf7YQ6a
s10E9XC3kdsWpw7uaOuLYyvbpv8OdpGVdjGYPGSik/f7ond90npyFxrbaO151JvFz8jJI0DX6RPA
2bDXhiUaZ1OYJQexuZDvVJksGYfAybda0pelTNOyfKQYO+2jq8KqfamXwRme9hF/oLzxRjmyPxXr
Nwz7iu6MUi+61FNXiYMoamFOfg3Idk24jye/MwHPhk/Xm2MmqtuXMdw9L6/EFN/NjWX+RgKZo55u
fenQ1cNjG/TysyOaa06jyaZFmTSEA0Jd1Ydp7NWIUSPjdd+8Nct3wA6GnbqTEeFVmEWs+Wj34b8w
Xss590I19XdeO0b/ts2fq6ykeF5HicVbVoYtsu2eBrc/OMHY1Zmekv5NUSZe/XlaWHBEOsg53ddD
8UhegSfTeW1xesED2K0y3E3cVy3qZkxpj8dn03O6XebK5aQVQ2OKO85hiZNhNdDFLrK8uY9FOx8i
DqpJPyQEjD204mYiJaW1tSkldRoPlTUNhF/U/fwrFn37Qi2PDST30H/otgXU402o3goR8EvXkJXM
g0bRS2e2WbvMVVNjEbaVxAzm4bLz52cck8+sHKgohVpm165tk2HI5GwxjuHNlhzmKehYhdaF/VLV
TdDQVjlk1i3xPN6XerP7T+C5+XdRTCOqw80R8o53MjpZK9Kjr7Dqygq+u2+alOyQ4mPbmm1KEdmZ
OUvKTtopDV79awmn5WhNySBSd0Px/m7CuDfX2RdWfQAFXpa7Tq/ie/MSwwdmaRDRq1fF6rz4VIG+
GZP1OEVy6+7COjKXVnK3Xscirq7ORmXMd+ka545XsxguoB1jn/oTmSJXtZppPsU+FMKxnQaiHqyk
Dicah2Xz8iUi6f7n7Kp2+OkoOxxSrNiG5kP1VpgcLDP6Tdo2w4RFyeAlBRKnafldWh36DiafpvYP
vVpFdNAJ/R34tUuDi5mEa45b06n4rpJe2x56UdnyJ6aae5yWUV38dKmteG505fbDb5bqy26N+oyN
P31MezQ87r0wv6G3mu4SUzp0Wm88yZnbB1t/KsZq+BFVSwEEWnPxBvx+lt/WGnkq9SQSbxVO8cdU
hcl2Lpc5+Y6LxcynoCw2/zWRjR/k0+76/xWWo8MsaYYgvlDGKalBTacqTds51yAax2sV0lSlHBQx
KtdJ2K9bz8B+xv7G8R4rJZf5rIg/p8hExTg8dLNZ27PyReP86M0q5HPr0O9exVbrU9PrRiAY2Kw7
7qT+zzfTJk6+Narhuacx9a7+6q//KqSZMpMdK8GpH9+8yNp4nMfDOjZk4C0BwpeHqu5YOnewS3Se
Cje2WhzmgviPbevkvSNXbrkAZtRuqppusB9WgqMuqm7jIgssP95O2+wVtGJL0J16b1DluR7t+tna
eqXvw8Fd1HmOneJYAcks10E1wSXcnDE4lMo19n3P1SFu/Oa2h/W9M1wgX8PmUg6e9+6VU0dz4S0t
inoZe5+ObQhUW0aA29RaQBJvWz8dGMHsuS1/HSFqylY2Q8VIoOnPVRVTQzANz2gj7MLNJ9cRr+hG
veHAmWndT3KSTaYij9AEf+IPp9h5yL9ubxV0bcVS++ihu3qltV38r0Drtr+4UuBVVITSu2PFo4kO
G7Ov96znNT5KN4qLU2B6t0ulNM2Sb4QsqnTreZgyKijFjf5P/+f4VT1k47RZdhqXcf13bORe5msY
6rta4eOm084pPbBjIlv1tRuLUab+ugAVeXUdcKCMzTAe7R1JxYkhb8F5MrZMpcbUGUgcIn4nHh/d
wGr1mdwUkDQbu3eKCWtZ8pat3N27pgnu96aP7NQGq3ZemnGezBHQyw2OG9T6p6cTdz9MDbadRxuk
oLxzm2ExGdpbjEgKt27+DgWW+CmGgZZz4rV2ndNGj9KftY8T7MUvzV7fN7u+Jdawj+Wn3YJZMjOg
VcWHmHs0nSevik7r7rFASdVxWK3AOSk4lsVaTQdU/I55wFxzW/IhGd31Y7HoE3PDx8npWdlfL9FQ
jIdNeG0F/sagwzualAFmZjbYycyfntLaiqK30imGKK2rsq/SclxBWuKqnFg3aofCOrjY4D/VFhn2
acu6tnzyqz06t3bXyAzcynmmiHc/ETlUfupqf/iuLL+/i1cXEa7V13Z7EYo+EbPGQIVZ0xr/tWFn
6hef9pYm0ZJPf2rAKL6wAPHee96+7dS509Tl+OIEn0Oy11PqeUo+LD6H0z+12P4PDK6dOUeJ3zyu
5RYbJpIQ7AcIbf/Foo9PYuim3eqgGteur5bkYqXVNqqLGL15xBrTdV7WprWtcyWJYLsGsAFrhsNz
eD+wfdJm41An4oiezXuNe0sm6I7dRqZhaBWSoe//99aoxPoDSifEm4kdMT9FPsmW+bT6pcp9f467
bJXO/BZQJP6ajU71gKlYH1y8bt5+2BKX81ygfE/ymOPGofrH21Wzm8iTz3tyanXSWT/GoV2/jRup
MVu6ypuOjq+627qWb56WSczdZWPTcUk5P72P3glMmcX9WhVnb/eLF+OOmtfJtuiRlWVP2bhVmCjh
EsqWTjVXbBV4iy51uppl8ritJbdtLUz0hKIZ7JDHZ3HTbkLIku3IK89qw6wmdQVy+VwPti0zv2Vp
hW5sHXBvaMf994bgVhyaolNtWkdjDWzYL9UrxvRFiwkXDfQZB2JwnDaY25dFsNR2BK2V7zJokZYh
RlzkgT0m+M26kvEfZht9iSzmxxQsQZz62gV7SJZuXL+XxJ3m4zjbnrgfglJavw2Zgf8SWS/FYe4q
/1rITvyJAYbbvNmV/2Ndi/pi3KLsclqGoE4DVZEzGwMh/vNawLO8WiXm13KaFe4UQwEbn3L32/VV
jq42x4UFpi0zVIqLTzPd5WwW+u9JMWoIu8qaPxJv0K865OjpdnCiw1RK533cq82/67XoXvSuCvs1
pClYj5atIDd3dgXkCcZzfurYTuhSSuvwZBmGx9yf5HCJIQHdgzb0kA+B7s1JYQLInGCcrs/dqlk+
XbTP8wV71u5RdHMxpFEZLNvJsebuHOvRre/6m4CEISfoR8CubqR14oxgM7pQ/Z8dMH0Hcpa9e9gW
j3ZeFYp1qz40S5Htbqw/Y8Jau7SNI+/ZCuuKeVDH9sNEDOWSR26if9Obds3BXhjdsogevztgaaR/
iqQInnE2bPpT2Ub+Dxn7gHVbGDaG7Ic9AQYe4+b3utW3W+2aIA8tPXzdaI/qIMzQ+GwLruZl8HtG
ODwssN41dlFt6WzK6ZkVV1JLexWtvAiij46x8gv1uIVTUiKlMEtumjWcH9fYomMq46l9oK3Z62yu
a3fLdBQqJ02Azt/HkjCzj3Zqey4TsUjzm80A9oXxa2wOwiN9+VHs9Xr1MYQJeBtYLm8oecL30pa8
jH/dCM122ncpHtkYCw1sALEaT14d8sABNou0cZtbM12qaTyVwzzntHLI7VyvJ/jWxbn7bUFRNtwH
ZV2cZ06Ut9EM7nV0b/FlbryOKIT7pDAvVlK5rOQQ65Rq8EyMh2xLuA/lagXfgIOBuDDHBw9mGsPy
rMzEmiXbX94vZPLtd0HFAsVmx+26O109pjRc80fn1Z0Fh2Oph1CNFq8+wRw4De+T7x38Pq7nLC5K
u2Gzouf95FVNVB5ZfBeAVx1d97iM/NzBbBxxM7nJT04QgE/sydpN6BTm2E5BnHwrdavYvAsZ0FlM
+46OoLA8+JjZUgXm9r5xDqUjRJmCevDyMGmBgdJzYvobecSx0D5AZFyCZhc2GKpxmzMg9fbGGW05
WbsjV83Dymz1NXRmzh1N3zY9glDuzXUbE8YffIddcemdsvKyoHH3p6Ix/a9miliV2QJiVL2YKMRH
f264bHjT1dahFUtnHnTv9Z9bQAf20fXh8rvb6iB47TxvJlRwCVbnGpMIe7drv95yRVIMb1Th1T5Y
6hD+6dqkdFJIs7F6qIStHpZ5hkeZZbL+dMs6akAgMdMjBd5EqWTB5F6EwLVZ31f6cSyabX2T21LH
OQYSckh9rxQwN8TR3JW6rbofyZ646+22hvj1KzV+edHUV5eNSdjKPRz83yetN55Y4n2Sb08CxpGv
ZJcfSnXxJ8uofOi6xzcwxVNQF9k66nXMQu0V4jz1OtL3XdwOLzsP6H7nCVH8iMm589+HsY+mQwUF
rb9C0cg7XAcRwBjb661DL10NPrfJhGxJav5Cv8RXoaJ0WPGzOWIl5wKY2DoPs+VZD12NBuHhBiX+
Dhsv1FhEhLQlm5hdk+2DLVWmtmDbc8tqvF/eusxW6ljJMKeF3qb6OCnYtMz4nvwA0kms89Lu8tsZ
oDMehdfLP+FiN09Lt3ls7iFtdQ+Lu7PY2TpaiUNUJ9MLRDybWlFZJZcd5zD3vQ1qyCTHw1Irw94i
Sj41LFp7BlHW2zWuw/mt62HNvmd/XZuDcJaRQh/2e9YxBezMfwzg6WZ0GNy7Ce/TudyI/L7WRgQC
2JHFwsuOQ3f3PleVrFOamKmC4DHAqTMDXnJoq82ruYrRDpgdto8qUP7wkqhl/Ed6uE8qFgIvqmlf
WvK8wBOKM2mlfCHO/ZlLg4wsOCM/ifbDKIP6vFuFP2YJ7lY3Cqko7qF8AuaBekgesNAJa/RmSYMV
QjJN/zyfiSPzhpnU19CsobltoYwvLOLop6nppD4IDA8LTlBB6kUIRQX6TVFdszIe3fNN+YX/v4jW
+hnKFb8ySPPiP5uJHZOOPrJgd5dQmkMcOvKxJqpTppVTm9/Qv1CEBIcGRYobKZ0KelJ61psB5f0Y
bqN3nkXbfIZxQuXoG1P+N/dj0efM3PywQtiLES67eSYVK+j5senj4o8Je/nXryeabdU6NX36ELz4
uD1OjxOmKetxFp6V005a1XGqp2F5CTYlzg79nQF97IIxrSompiPYeyBOfJfIBfrq9zdvQyn9OjF/
T6dNK+sj6ZYds6FtSpwTXt6TuLR4xM9pa1f6OYZ1afLFNSNK67rYFV4lhpEFNGmxCThzqINmnp39
p7frCTIxGTTDadyxDKCJFtcHE2n7da109HudKqc5mP8/HwNLIF2mEVbDgRvltPiTu8lPW5rKgcmY
u/8Gp8AOerRGVjur3g5PWzw3dcavbN7KyZqct2QgaCRV7tzNx0RO3oyZULSD8KweNEJLDlt4hC7z
G2B+m8UIhUzLpMFYiOEO+glXRLLEtDzGovbtrC3Hcn8osN18Mt6OFIfiZP8b5qi7doi911NnN6TH
taEO84aScoMi+6lDs8JrXiUsWx2EVG6DN5kHhCXWJb62QSysiyecscmJBBrEA6NnuabM+wzyXh+2
GWyeFndJG0M/u4ymcNWxu435xiEAgFxaAHP4yv2WntfC+sbDIvJqcCcmldUVfTpsQn/hujBz7mmv
OyH7LA3ltffrc1KXzXznw29yHZzbA9sJXWZhSet1CVDf1gcvUuBj81jgWASOggsBnmKDj7eaG454
YlSJTtuxSshT44BCSeIZXnprYPMn76ZVPE5tDR+JtqSKUwYT8UX/3Owpg3oXpk5ES5YN6FFfh5qs
2/tGRUxB1hyQ54AFt3dkCaeXmRki1VyDYBJ9npRFDIAS6PI+Sax2v1qEQF7HWbERJRcXCs/XFRv8
czmt45ljyv4xur39N3B3Iiqqm0IVJGfsSQLvnJbnzSp0e/i/v1Y+l958LLZ2GL700NHEb21gP85L
2aN/1wPrtr4rHfBVa59lGrO3vacRcTIXnEJgFnwVdH6KZrN6a2u/c47LWsBl0d6s91DZqjrNjg9t
Z5ySny5ndDgXjYjXQlzvLyI1OEBLGM59ey0ho+ZD15cr/1BscPGewQpx76OmPtIzK7xxbbLuUuYs
dUn2NogO0GztdPPsMK9bi6g/K9kIis9dxQbGpcYT6mOCn7xTZtnHwwhXX9Iyrao77mKwrLRjmLiF
WjjiRw+u8jGY3WChpm4ShS0OuyUr6hkLIrbIm+nOgqB+m2ib/B9Mg7N49j09RX/B3StkAlENedMD
COmsU5UDxoMWka63VON3u8pZsGc7s7PGPktxKfoG57h5b/364jl63jN0nNRqWPNi/xdahh/cGILe
UGp09OvebLwU8Y/NaDQlybGOqyCinva7e+460b415VT/Kld4ZLxaxhLBgpNshs3OofkLp+FAMBi4
uJpyruP5uBuxuBlYAUII+nFki3BVIb6eyZLcD7skGC8iBASFVB+gKdpGIb6ZFGgFTBx1/43wZluq
a1Co3OmdzdzvbevlO/nuG4su7pQFiN7FhVljnfOuZLMgI4swvHP9m/pgq6jlB+QXOydcUGmYchEM
9qEbfSOfxh1zCLAxcubSUVDapg7NwXlbR+p1LMPhGTXP5L/YLvfpVyhMZ84rtTxOZ3urwrcmFm7E
plkDha1xa6ke4T2odTDLgHDu7LsJq74YraUlMBdva9gNwCy9o0DeOu8D5oijv1+aUn6EirL/2fl1
xwh6O/M53739sCbL/I7Uv2jzmyVWlXGZxeek1mh9qAfbbS6gLLD+/f+/irHjzucG0+u8lLWH2EAL
03zuYq+mtO01O3eJKBs8d+u68VjCNuKiNS3PTWrdxgd3KrB2mTFe+ekDZfBkIQ7pD5rYj+Ho9D5H
VcR//p5UEChQ9dh+D0dd/7H3qilTRCf29zhHYXVfyImcOci7cDk6uxDvSu7931h00uS4OjXqKtZ+
Tcg1iyd8Qr0KW16z4gx85zhz+a+35rg64B2NkSPLjPYrMxD68wW8u+TaM2RtbowSqwmchfN7pqQf
BoJOVI4lXPnfijTqfUFJr/gCjRNmsT8BQ0rft9xMJkOpfoloHt+Iqk8QKZm57I7kU7voCqo6zPoR
e3pcRKYJUyLbkegHzJQshOf5pqqvcxe5Om1avLYyr5wB7yegyatBCICyaNfBvynasPnFen36QY6b
xJxExvtbHwrHSTl7PJjrFjvFqxGUxCwyS0hIKfBw8TDJGYh/nrQV5QJHS/Vr3QbbP2yNXO0H6Hdn
yv0B67bctYruKZ4HV4NUdZxixbya7SVUVhhmUu5qumu0RcsgW+k/hIW37jlWV0uVGd0kdk55E3Za
xQFZNBN0TT7GQppsqZC43fDZ/TrEsxMet31zfFahJrHng9WEITzf3n1YG/JAIIKVa94qFIAvRR0l
FOxVhPcFfcJb4fkIvrwE2eoGTsPCSTGF6pgkMnqiDRm/ILw8+RjPbXNebFer8zjxqzHH6NpHxx83
PMwmIZ6soY3+haajS4BwjYcjPLz/JGl9vyALxiBlPwaBDUbgGIVOQkdxGlQIIC6FD8JklVha/229
yuxpgzoEdlQJ3WZ0mUhfZgMFIvrZr/NpGjYbx1jcvAK7bGIID5uRKUV3Qw9qC6TfOUG3nNck6Sx0
oh1kTT4EfYkCDDr/dWLZKDgsypv/FDtl7L5ZkGdkhdM5WyZukySjbLPSWBdl/bTOupfvdYve72qR
wPd+E5WaNPZ3cw5Blecvxtn5G6q29x6XrtB9hmqmCHKLzvVqRnjUg6Msc61nrf0UPUQSpBX4/nrF
GEq+VUFAlhhPMiVoXwLKH5G84nE0IVGl6C/2Lt3U3v8K+zVo7zjPgm9VrPXjjoHOezJPIW7je4Da
HblE+wN//604+DaIK0omO34G4/eXhyrk4EmFrBK8+tZw+2NqH0geh57SnDu3ah92u6lRScHlA2zI
GTlEPHXxHU26V2WVAwOS7WHZv6uNQOwjimhpPzXVRuVhlpR/hl03T70sLB7JgWp/WIquPToLiSwQ
iCCxn/vQL3O6WWQ5o4cv9sdRGSX/C0ajn1bX2+ITzX3h5EuxbAkaRiv5ZUQbMBDi9w+qhKrI+S/y
0Arm7eaNp1tWBvtpvVfR+qkkqQ6UIjXfN16pF9gDbO4OW1h7T8IK1t8cu2onM8Ybde4uzvhZNqZF
fzTj73keEluXd6JdZxjPqU8eHbGG/mEvYqhljMA691wmy/CD2buHktZ1+UQRmKKsQuP7Lfao+fK2
EjD+Bo59+v1UvTfF6EWHEsyI74x3Dw9j28bHIiZnIo+MXf7o7GrELXJBcoR6qCtKRHIjBbXU8/QK
9ZGkhSI4GCXp7AE+zahaaR/i6me31t2ct3Ei3ou6oCigGAieEcci5HL4fi/9HCQBpaJs+nSVkz8/
rL1VfgGwErpr1/WIsWgiKLNh2c53nm/0ftBjjasjhnn6L6gei5tY9pvusDYQ3DmWaJjHOlOYyNss
Etmv7dqNLnI17VQYp1v9o0la7+fKfoV7t8WOumNocznTOFW2k+sbz7y0gF+/m3jX1kGsEVMFY2YZ
Hut1iz4MjtHNo66NWzLBdsNXsFvRmuuQS0KNrQ1TST2Pdh7t0QLwU3XNem7WZGSFtvTKC1h0MxwH
J2zuQw/lMZx4x5Ha7TsovzGd+9vSfmKdyq4r+TrJ5D40gMwWT6mSIjNV7PF3dtf9uc9eF57Q9auz
yxBwG/fl9Bwry63yOQh4MmNEWF+4xAGLqtIbkI531Wsto7I8TOsa/NeHEYqjnmi+H04/OG91a20W
KrkQcx+VEC17mCJaj6PVL8FXtC3df3XtbB94ZLB9Ho5cXvo0y4BgNcmWrkFk/m1ITdaTG04WU9uw
etcOzeDPGhXfdFTQOBHqjhvtDCm3sstIdrZA4E3XVg++2A+Is0ra4kF090sRqeEgZ7f54Reesx8U
bjLWyfQ3yp/sn+2lRxsFd1JE3QcKHn9EjeBwodw6DKCMmSOe62ApiXKtE/V7sxuqDQ5O8bWwUVge
1a5ilYLVll9Fu9qoaK3AwW3K6/o9tRqYd5pHbKVEWYsmByPtf/YIGZFmLU5H3pA/4jgz33x1zgCk
M1XemV1Qw6Z8KXisEZfXFkDFLIcYSYsfDnhcr557rlbHHs6TE+inEEqjOSyIfaIU7xTdpBjNSHmz
E4m2tAx2SBfbB3h9jtrCekUuhSijnJfmx7bB0Q3pxtR6h1NCO6CvUjWiZxa6GZloFSGOLOGfsLL2
92yRUTLxC0vkdOgfRpOOiIiXtJKFOAL+SwjDZK98Zomt3H4leFD91/hF9Bc9UHTvyQAg2VH09eh0
6jDJ4mStlrz0tOueIq7Be5TUrp8jglsvK245yyNJW+1/arIq+xExRrDdzaPu1qfKEfELfOc4HMQm
3edG4UF2t41O/2tA9I3kyrfJjusttT4SYBiqtF29+orIZJkIgO+tDxjCCt0xQvWDK0JOClf13cso
rOhb4Zyb/IfY0FuODapzHz5TNQ8I5gEfxeonf8YtBlbyUJblkpVSoj/cdqwP8bb41rndt8agX93N
cBcshdanfnb6PpOoC/0rZEjxvMbw/0ctBwEM75WFfdRzA7lvTVNLbIFXAwcxtb7Z6F+7I4NFeJR7
ZevjLYuEDREj4g3F2gqx2EK6DbmOkYK8btOqv8p53J7WMC7FcS3WCYIglFPBJqENm94Gvg8SsFme
xEDQDe5LhfQvtedkxOy/o/p8qMFv5Te27pxzez81VmaQtbUPXrwP02vQ10qntqBZQLi/tU66tnrN
wokh9xaAUztpuMBo4/6N7uLIem0EEyOC7rGMb+meiOLsI2kpLnsQ67Lfl8NGqccRAmmYHPvyT81i
dEjTDTxzz3Ph5YMaqIUQsMJFdzxxhGP+3u24bgfTt3Jjdo6KUUn/ELKwDugTb2vFqTG10w9ncYF1
GFRhF9Vt1wAp+bT0JyLrxvZckHj9WpK9216lX68DPXWj7tG4iI8dE/X7vSs9B8CqpqzZEyuRUFK7
0k7meyp2ckskkf8Qr8oeTouzquEsxtres2GhEwZpAghOHVKROLDZnjtPATJuFoy9FmHW6LTfDEU+
y0XSUXPu1GhfkOJX5KyitKzug86CE6qiquFJiD390A/4uOUI0YbcrsNxZNyNBR+l0/LLn3f0PmLr
x0viClhlngj4cMXdmF9mUSLElJ0vHhLBaZGW1l6FKcJRWTzFm1MjGCp2P3muEmJu8nYll+Ah2piF
DoR3JN5l6cp+oN0Iuy2rdMg02iJeukI3j+OJCXZ9CVYffVrps3CdOkXsygtla14Y1cbxbxwBbCG6
XxYKuUni4RCgZiqOAYFG6E46e3QuK+gEqQ8xlWQjCexd1l37J4rgyXLC0nh5o2lef1rA7B7VkIEv
RYVZ7scRqRmJdKLBy6p1tu6HW1eqOvatZzv4LHK45lYlAojpaVOcNENJOnzYiPjDoJygIU/CCvSj
0Uj7FboB5okRYW6NPBfIrFjh/6vYbrN9K/rgoIJ9e8LlQeic7fRaHoxZdwiCbRm6hwHySKR14jZj
1hpiYVPDdde81+2uM8hXtBiLFVqnjaq2HWeCcqpjZfybxkCr4tHXmwCdtkRVpJOttk8sruWLGuXC
2EjQaX0QSO8DKEsWZdKgb2t98Nq1NxfF0wyY2+/Fz4A/+ex50fLWz2RF5QMXAsYw2hAayy6S4s4D
KXkAyVrxFPVvDgsuR8eTVKZtjnElImz891qzgoP6UR5KbdtNdtvjhzalan5HLA14eSgW1WLk7DaM
46smLyceCZ1Na39EPJv4FAVEhlPBiL0hiprQ4KzYzfTNm7XVkbysRWBfB3eNgdYcNhlndI9gB8Ho
hfd2xBIWuw2qeSWzfYZhi4b5XrdbxEsNSvXdFvYYHgGg+b+i5VA9AE4sbwt9R5F6S1I/ASgEcV7r
wGufokCsb2rwbP3ZeFXpXhaiJ5PvYQv1pZs9aUHWF5X9Z4cpk4+DxBIrQ/3uY3nvtN1yKlzdnlzE
+s1fh3yq8J8tbD2mCAMwSG3c2SExPJ7sZyIRAOqEmYM3I72+/wgZkyVwbC1vj7q5PTJi74HeLRmf
+JTefmYTYr3rvL4Mz6HXuYhsI9PnDoiYztnS7Tu4J/wZLyVrTprvI2HbC0C7n2U5UFsslPX/htK3
/+A5iPgIf97wqWCHCah9L9lgbICaktOqgLUPKx40CzRttyIjtxv/E/TMkbnATl1Dw27Bn2QRrJMg
m0Q97SCI/lqEsH8VUibhg+w2s34qDrqfHCMmyfwQ27oDao5SQOr04TebMcC0UgWyftyYWMu8caZu
PxD5bcXclladfQFdhCKqasNsmCZwj2EW9pus4DhPfBiUkAws4rNDEjxnoLnunLukMTU5g0D3d2Zd
sflnhcXwpx1QcJyaOfKWbCQw+DWoYdsaaZj/PWCTYIFqrvYPm8eawOCaCOfD/wg7k93Yle1Mv4rh
8SEc7EnDVQMms0/1vSbE1pZEMtgEm2D79PWlPTEKBjy9OHdLyiQj1vrbMFzXO4nMdznxdrfNaz77
iLiiaVTjJzBJq/cOBPnMgupoqggx9uiXckgt+agbl0z9wfXQ1jtrWP1JKse82N0ERFT4DK5xFZAM
n6QTaLK5CHM5I0Es141cy+FR+zVGD+7O6VQ7Y004v1EhkYQx5F3tQocT2R5Kzp5u0N595pUzUnYj
DW56W+ng+sBomB7hrbLYpHYXZu+VXFIZMULSxgB7Y5IvlPNtkAWVnnMkhd1Rj36Llr33WAiSoGYO
pSyrY0xuqmWKDQeHShQMZrcwsdjMFvwS1v0Mu6T3Yy7mZ16ubjxIqaXYp1x8B5gyhFS61dYNMafm
8jVCHyRbPmSEog7p1GidhqG5hAXBJrHpsw8dZ6yGDoofam2jWc0WajFprusf7VBCeGdRcZXsR1g6
59LMVbAr5WiZO4uo1O8Jt/oNUBNi7BkEaOvKK9PDxysgjf3pP49iOWZgzWr41SJYX4oOKWtkdkP+
5JB3NcWi7Ls7Y3EWta+9EvivNqaKNF43BaOzV150WrzRC8R00at5U5iOW3/Vft+CQZpt8gvIUmAu
sdqx2LU9jpFNkfOQMeEU6XtWCkg0ZtYp3FT1Ct4ifXDnTaoQrJymBZxoqHpQ2tmUApqhAZdnL5RV
eZBwWfZ9Z0zrHSYL3GWT9pZzyY7OlSx0xq3di0xHKy5rpjWnwkyZgyZ6t/OIyQO3HQdC0FriEWHE
XMYmt7N/MzZd3R4XGiyxljk8klv2q/mOmVQWkczBjVmscSOC/ZJzjIYrtIcY/a1wYpLbfCsudDo+
B5KR+WQWGYuSPRnJueG+PArbG96aPoGTs2kdwccvKwRoOuCk2CWGJd6mjhEtqmQ7PLm48u5xwoOf
1GNSfhh6TJ4FEDI43KILtWnbLv0G22ObKjQxJC+CmeCvsEFXge6Y5KFcy+W+XZeRh77AHLMPRC28
uOBuegB2cYG3B+y7+yBI3JfFlrXxEko7YRyu/OBNqWZ9V8yNqCzWnKlrdGdCO0RNwLIxCqSFnVn1
tyUParn1UyyQ7GWTl1/StF/gjPidACUoLD2Bkrhi5wyBGF5Kt/LToyh1ev1+qgzLSDbbDLBMdpAi
rk2Jc+vnT4CRSX4gVSL7wB4jZnC4uoM/dLEs7Tgj6vquroR7S3dOjn6UqMLnqqiNd76aetkgk6te
1JXT3Sg79X9GapJ/VScY7we7sd1Yr0FXfg+1lu71BLUmBWnciJfOooTvhLZ5rZ/g392Uk0cHYDeS
eKrvjjcTpi7xWsZfmZkMaoWwNsSRjQiyFoPG+DEoinPij/b8iPTWPg0daY0Ex6EsONR1Y7QHqweI
Z3oNBmcHipCjGJ9QDEGlyhBGunO+tLBL7hnSsoh0yyZ9TwASLk+JLf25z4X4a/fpcupTswDULOHO
kQiu8z3W3+YBuVqqgDXIl3lwMqd9yZVlvA5V2dmbgbnjzuyFkRya3jBu0Hgm+sWq8d3FBJWOB3rv
AbGNapSPTIl2y9eXjlaEwVucg1b5yHJDnqDIAn0iMsCdxcGvBl/t7Txd2r2ztOO8TeWAPDRotCvv
Q3pK8w9bhV14BzAwjzddx3AZN7O3Dw3SPPRgfTqrtJ6gdUTPzN0v7j5LhJUfeowN6kp2Wb+UaiRg
qI3UD8BjRXZA1JjfFcs6ZveAD0EW5as3/ZDvz/GU4VafjYiYvnzYObnpK3C6Ol83feJzQ9c17rBN
4+SOv19mgKaDW7l+sy0X29lXmrL0XZbSp/FhER2ZEZIlOzhniXYMfAsoIB6WAJc3CgdWxHiZVFYc
y2Zofzi60+fV1sa4NUsJVdXYPT4ZSTvzr8EUfkY2v0xn5bP1bpx8IuRtMFd7O1mNW8RtFchgtxIB
iZtiBrEvCz5XGlO4gV13qUZo3srE6Gompn3EqZ6/oSEJCkyWAVwhA1DSPhuLUX/h2YD+aQBGCQZY
hsbGKNLh88yVUucybU1SmjSFhvupx6v9Slr3pKHCwLDh7lXuMcS7DoNyuSAPqhzaUxDc6b8p6PnM
yl4X6MsxLQOPWwbiRDwGSHJb0+JX6eYg31FM0Lgor8cwBSsT+LQYR4d3iMXy0+YSMHnAWKgRIct0
57bE4l4VAv4zNER2O2PKyaK6bB21D9wG8e3orTbUd9A4F5PJ/Neq/cXcrQH8QtQSFPO3Z73PjpBz
xY+Vu6gS03EcvzhEmhmNPWPoDpuc+pObuR/gc+HQifC4WV20rBhi45K9ECePWycQy07of2KTrcgF
yavAhEmq1Jfv45nuwFv9jWTgOyepDqhE65zuL6MAGjI1OW5IykWt6qONUuKxpqSel7KcZxecslC/
4yCCD2fA8kAwEqSulc6896HhcDM2fd8E+24RSFpTr56/oLVle0A8593iP8+Xu1UjPTmwzEMwEjq/
DrgotfjGdwY4hk8hPVUCLwlCSLMsN3Nmz+YWAyumTF97wdkEfSt35RpiNSSBAI2fYwbWT7Oa/tvQ
NcMtPC0QeR3U44vmPa54y73qjBkGsVs94JKSlQ1nIZYiv5t62xG7pU8djpK0Q2mfIe4+GS43Tkxb
WHdHQnjzFeSm87s0bXFeF/wA0GWOgtHD9PhLsZv9bLOXwpZSe2Tscl9TvlWMoIyWXa9VPA7kf6NX
TBHf8Auy2yKZWO95q7u/KB6J/+9rmKhDYTbegQGAIIVaGbiRjL5Gh0hapIyz1rbcj5A1aohl6tbW
xqnDbDnYerXG41QW9al2RZ5tUqP2nQPct6o2KVGDxEcosfbvLm0Y5hE5Obw76QYV4iUEcz1SEB78
aPLr+cKWl4cnkxWpvxmRID+o2ak8kgiqnPs8YLbdBoJIvkjKcbmxpysEY8op9OOpdxz+EcOvi898
xceyBxjnMQ8K0+geySRy1MZJZHjODOMKuCWevHPpU/wRiEgE//fcP4ssSD/ZBMI18qek9I5EtdXl
uSlBsx/NvDXyY712+RonKPoRuNa1CUSEzcWXsinuu2KSZgRMoz6rMIR2cuoaFnEyaSDc6tQcs7jA
bX6LCRS7Imulg1nbm+YLHku4d5/Bw4oaqxqQpA4+wZR9UTlzbJlz4XJpUla6afphvFhJn39bgXbU
h5/N5p8ZXqiWsajapN7iPcpuA+Ctcj+pJUTVRwFCuNEc1HeIMWzrL+9TlZyrTFm3nJMZh7NyJ31R
HAgYGkv+PvNSAq3Zp4IgKnl04QTvpkyPf3zUSN+CXfJRk63obOdV9u9Bn6fjNnN0PT3WCL7jDNst
rv2W1sU6GPzwRFlmehCqmmA90y7b5hZZwbGPojrd2YkTVEcw17qldTvk9OX372bGral4GcJe6Luy
yOXZ59lZ4K1asIZkpPZiPwACExhVFuXGRFGPJ49A+FdzugofUaKHL3WAjzfyJr/9TMfMuXLQktIx
5VGDtwlhkfPIcYv0j6qhZFBPgH3SpwFdEXOpzE9KerxfucSOGRmca90xkcn47jKv3qdmqZgeHGv6
ds1uep4l5RsMmYO9C7Fofcou76sY8ZhxEHVf/Ak6zUJe2LWOYLMsMtSRLttxBok97hInz1RMebN4
R/Gk/hiu7M88ES03Yib9x6rJRXK2KD44E2sy28c0II17h3IWSyQxQcMjacjNGmPcw5DSkCeSnNme
kNz4FYR/tEA89FFneYPNHqTcD0i5MDuYPPZcgYVfvQIj9eMlRZ5X7jyKRkfiHkX9y+Du2hQVhJbg
lrJIncftEDiHjg0IG13fKiwh1pxaGymvajWVS7O6kD43Trsi1DYMbl2qhwoWEmjIlAGy/jlx15ta
MkIzzwyefaxbK1RMLVaR7BYXoGI7+aa1I7MrYC+Gg0Acl1TtpsDuS2tnoRdcnotlHKeJAWU7aeip
SICPoCigsIKgiXFSbFskJXVnPV4F4ZbFbUOSdO8jp0qwgaHPlHeUysJl2XLuiKKZRprSKho6d+Ry
r9y1JbkvEZFz3ec09eVz0tdLdSqXernri2S4ZQ6GrLQda0E22TvtJUE3isXaSHqGcNsY7iyc/ha+
Knc897UK11fc/+utL3STsfpbKKcZZjsAtzXASM4r8Tj7BCHtDG8lC5hPJfCJeOEUOsmA237v6qqc
dgZUI5ctQjq5JceguqPzl5eWq895ZFd26kPSkGpCBldbv3dl4p9Xk+M+YrCtXltbVjcjscsqTstE
79jCAoxsgDxHBl0UTIVSJOnTXhbsXMZwjwVXedDWvt+u341yUE00q9vGOk+SWwJNdHoBKnQzuekq
EfJnteOrUaTuqcHkzacKhbafy8UZtz0iwiFSwKUA87lvVd/WRMHAeZAY3sbIyJ1ZvZVErPytWhv1
mKHN2cLTTuT9NDruHNXKVv6OkY7hRxIiUERkE7bQZcWCLhGC3ky31ZiIszK9q1UIo59EUG/YyBCu
qsdNMSM7xwNnOaC0mqTBqGvmxY39KwwDMOMk+Ofwqa9RixJJ3xoLWpG7pvC9r0Y3Nhp9BoRuuzpz
KN644ZrgNFO8t0Kdc/hG2aw67GGzZ6CHcOV68gr4mDoyplEbu6ZlIoy1aDnBazSdG4G3P92EyBex
D3M3buY8GG/By0NerJa5btcV+FSvCeazfUZORbk44ECL5DCX3XfiDTp9QTma9TuX5yjZaNWSLhTA
bmHuL4YO5y0Gwux+SKzmERnRiB+WXTDYkNUR/nWmISiOvsrG72pespshGD1CfZrKvTNs17X+FOQg
oY7OUKpEDezGEF+HdpaCrMB42I2LN5EYMF1dZEvqPXiCKgAudaMBCLWGvn+oCtzz/LAa21jgzXm/
DfLWeUyuVlgmbuFUW3ZYB3dyjzQDB1OmxAPiCqRxo0jV7dV3dJwrpB5AKxUIR9Vl2JvaMG97Vu/a
z/eMTfgabG958hryUT+XFAfYOIZBdb8oJ6uPWZJ19c9kgPpHWCgg9xU8dX9An+vfoGfXMGOthbch
BFYDBkpC3vwK6eAD7D+DTWcN5P54BPK8dT7ukche3OUZLNx56IZu/sphQT+8ZG3sW7uQK2E2bMCA
M01dMQX45a+ZpsuPgMNJIr0O/VPBL3RFRWB/4yLDncgulov3XvmJZUdUtAS8mpK/doQya6oQolQr
F9E+cxL0LXHHG0lkBowESMbWTCkPyhDt6h3OIXFKV8/M1Z4zo8tOHCXXRjhEzN7WQkfIrSns9QtN
0bjGFDAHwakogCA3jtPN57bi/toWVpG2hFNZyn7yyjbrTkGdDH8UzAdeKAJVXq+O1pwohXy+5URk
3vJzLuddl1XAzl3Ptk7aBjqLLWqrrPrMjIYzdxCyC4+yn8yHbCF28WDy3qRRuhTjrTGEy7AJiV5g
yXB7Jv++7YZxw16PdRROYMK6aRI+jNZf1T9mRuRgVIWFq7d2TVcVUd4pvjD+kgT4y/LSi0b09eFD
aEAK5BnJ4472szBOyUrJN7KQ872iMeDNqJa1f9Y2TwhPKW88qtCmGl5Y4OXw5ntI07HArvrFIKbn
Dajn6t1vM3WfpAV/DTTpcCGZo6VEh6qyJgpr7T6RS0gGwZTLlVuB5R49JMaDYBNKEdyFpu4wgM+o
fUd4g1z1F8e3A5QaZqrv7cT3up1JRsUbZZTeHz5u2z04ySpY2Ht8qzvRFbN3QGIrTybto2pj964J
aAY4QDCURu27WamZhwBn7Q1uwnJmHR5VwD+7eN4SnFu1TBeVpm1/mvLEh0ELiInZACIFQCMgD1hg
+V+AiODo1Q4fAC6hke6pfIMFZMDFVYh1iplgie7IFou3bRnTxImLPkOgO3QpEgCgVEbWhthktALk
pZnbGT/QHrVF620NrHwMBaB8IsZgaVXRWjuYyW1liYe2T3Bic0SqLd7XzNgMAxqFTd6vq4WPKJDd
YZo8zhdZqlT+rditNJk7VM5G4zI1H9myhuqAts/xIqHb9Dn3xvRlxAQPd+mG2t2med39Aari8wqy
ov/oSyFghzCV+BE+ou4CLQ8roLuFIC7LnrNgj7ew/VsMxFQT5hEsSTTkNb6PBKfoshvUOD2sdMwm
kahR7JJ5UhVPpMqs5p54dgxpicfXcCqT0ZpKzjVxjTcmfa5El2S4pwB3cHPKS58Igpppvt+ztcun
ped436Ro2DT/AFDy1sfKP+3KmtCVKMgJg4vtLEyehkpI885UlXdEDTDkG3J20h0JzEV5WOpM52dE
d1xoPUpWcQoJtVURzJnGnxGSH4goydvDRnbdxSRgzdwE3aie+8kJn01M1M6u48W5mt6VsR+avE33
PJ7XU34wOk7poSl2sLoD6qHZ8t96r0Jm2M8GAqbR4Z0MB8vZT+2AXqPMrSrYj6ofvHjCUrq70rX4
XLCfXhFKBygUg6NodrOegkejU4g+cqfWZRyi1f9YSO7y4xKt8CNKdNimBMcxUnSqG7toaCy3IhAl
Q8M8dx2eHgOmJERkii2L8StnUZtdFITYi2Zy2a5iwqw1Wxlp4ti+R+7Ul1mtZA0gQLLau4mfdWuu
+Ce2hGcYKT+37A8LlinjDERre5sZF/qENLdwjwkG1SEu6wzAlJNjCiPca/95BrdBfl9JC+CzhZ2K
TLjG5DwtQy12Q2mRiUA+ju389L4T3Aat7iboeNJz0MzJvjEj3Mu+2ORJODzw5Y0lZEatvkJ6gN8b
BD3+ybcTKQ5mKJaQsdmy6os9D6vH2+Zan9i7/Fdu+MLcDig+2XZzM/wyO8N8IhyA7bdXEzhHhbK3
w7j4Hbb9am0q4mSG05qkZroHxA5/Gq9psqNpi5Tgc0B4YzPZQ7NuWwqI5guhE3YeM1AxB1dq7N7W
LnGyqDMChYHZyEwELIHLzF6gwRiPpldpXp+wrOadrTARxE0Kur/1XFI9yNujeBf2PzH8J5IaMF94
Kerb3Qq0CKjnzs7RBAJuIGIcgtdcshRPA43f7oa8MXIO5rmfKfUTTsARgmDxQbazdOCjB3DuDJnw
2Q4wtpMHyysaSxgjgvssY/5DwkryYntGnR9wk1lfkEUEczKeTcRwDpa1XcDezI0X9L2C53IxDxdj
Qd5chk+Gu1yMFE654zWDGuEwA5+P3ruOiACufx3sXerku8xmG1lx9W9p+/KvKX4ZPk3eq5Cln/yR
4YVhi29JUdi4xs7im/JDtF4/I1prCERJs7W6t0MqIfczUzBPOLhA9UhGpwKrXB2whIJj4d0o0Zwf
kMf25ElWPoAi7SM1Ouza8hK8xr7gS59MPuq7soOaODKY0JzONjUXJ0Q74toYPRZEj7plFuDrDQhO
wJQN/bdWLTc5h8W6nv1yqPGKVGsZ3GKd1fUtALT34bdQcs8GKTDBdgG34wcayLoItlgbrFF2Kde9
h0MVrGzI0/YrRPZ4qjBvLRdkbmLd2xO+4f0YdN14B5+a3A3KK75Erfv8ERE4ukWewQWIEqcxW0Rr
U2MihtH1P20gf3nCMZfLuK9SJoqCL1Bh8LSQgrW90sYpsxLxWizUdx6KYZbPQmkiDkalJmwERYpP
KAjy8swHM96HvVL5lutHVV+yZ+bZ9ka+tvvBzZcb9OREjy9m571nBfLCmfeb1zbt+gwJrJ/Od/VV
XQkCFTwK4qmw+1q23LWg/ROUCwTCY516iC/wERTDpQjt2d8Jo6r3q2ADwqMrWiIp+DbOptmM7YY8
tNDbjtIZg91Ilip6fZe0fmwXcqiPkx10H6R/NlAUNvzVoZ5JhtxOPYvNQRIKsV1kqNVd6Or63c3X
4i0gMpAdyEyW52WVUl2sGTndlrEmsLaphX45Tuc1TWIdLKgwMwKZeDdStFogyyZMEYsg/P4cWMgI
K8qqM+KD1vNMgNCwV2FaOBs+v2LE25vOPKyqqx9LQ07GC/Ji2ndDSVfbxacTM9miPs5CODPBkmRO
U10e2OGK7qY32v5ezHYzbkc9jTkqBZm5W5P4y/cCZVa+8/tQD3vIlYxy25CFa24sVB6QJBUX4WrI
cTuEbXOxbdU45Mj4a7nvk9niLXZR8bJ3GNXwR4cz6qvGJQMQC3oY7FfkjFnEPmGxT65mZRP+WGj1
NnMnIfcwDV1FGIRq2DMw+RmXlSMrYi/8oYmQtNrzPfOg1WzIhATIDQrlniyJwPs4dmrKjw3fBTAB
0tfmghJ0mrYrKqabIhhT927SRVjcTHM+Q0YX/bxHPpp/T4bhC0q7JF+aaa3WEfSMsCfLq68veG+4
v3U2tvMt3K/f7fqy6sPTbOAEhDyYMIFDrel0axL3SRBW74hXQ7kDSMjqaa5/fwHsITdHYhv18gC3
gltdPWoG1USBrgV5gStsJMiblZp3fROmEzllnu9uG3K+ORI0U9fObMCMSCwimG+1jekbtYb7W6gO
/3VQSWzHtlLLDb637JsppKmutncdh9OM/u96lsesPjOsbDanj6qT4LuIN0AERSdsCclWdz/kleVf
LFkQSAnz3t4HA8guuMV6yrdRnw20cuhyeMonxV6nMzt5KFpTfU8a/zFJDhgLt4XZU/2aVSughhmY
ZML7oJ0hWQ4WMVsBhwYXEfaG16xqVXBKUjW8rvW6PhGiQf4C0/gPZinF4ePTb0wIQx8e7B71FmE9
6/Isita9ihkWFIEeT9dDb2fyQKVWes/aBAHlaYzzp9Lt2ZOuqWNqQzwYMQpOZxoyCvRo+sdGF933
0E5YJK0OWz15tC3epQD0YTkI3AjNa1MSQru7FoT9cYtZD6ead3ePWznR51nXxS+IYi8Ql9F75iLT
0MSP4kH5DUfcUiB5KH15f1MG7zGo7HZLKJ0Ko85Oqn0ow5SaqAog5DRLWZqQfqsFbuviVEA10xS3
ZJWl5S0hNRzFaiyYcj0byDduS1bG6xI7JqdAQCxuhbX6aiu6kMxat8ZHFznEyaLPxN2ubxVv2qfT
hfq79VVyIfhHoGqeNHqQvmnNa448mw2zvVes2zXIzAdyoJE+dWHZPKCOgOLu+ZoPPVFgEPjsiJ8C
/XsRI+Ml2JnkWOLX16Qxi61R2N4vX1ZnbmoyuLOjk88WaE1DDOImccvCPXPVDemePCIn2+Oi5Cvg
vxwPgaxLbibX9vtLgiS6h5ZfEh7Bvg7eMmaU7pAKYqzNujZ+XJEU62Gth9zazXJY1dVNUz2geAWL
dSZD/xEkBNnINPT6W1XE7N0Q39LZu2wU+i9B9tkP+8x8myNtfHAmhe2vLs3mtQhM+4VDL7zNh0q/
h/gkh21qhAEW+crBrTVZbymD5Ku7rtMUpeQgaNa0VdJuTg72sUDVhCIuFw7XuVh0HxfsGbjagwDV
v24GYpkTJ3HvSmT2BkeoHP6yL8NellNu/snRaH6Og+1/iGakL8KUhB2xbKfuU2kNCKMUHb5cU4U3
ncnH8uxNCTChxAeUWJUclUqDaVsBezkbiXm524FyGU9rkq+flui6Lqag2v0AJucxp5SITYng2e5+
IceACAMCW6C+kSPdOSlAeMQQYzEq1WZ+a7ToMaNQp2rahoZXgpzBBcV9lwcDhDoMBHJVa/pxFlne
U+6boHLmCiOpKnF6hHMJjcsb159meSGLU7zokbnAGMuEItlxBroUATzb5Pq1sUlCO/RugzU0Sd3s
XfHh4XN4QL2TZZsCOSoFpDUt8mRhJcMBRgQbf90awRtNqr4ZG8yAO8BMsoiGciRshJKnOdvV3Hjo
BtDibXBHdXKLJwwc062IYntEbi/wypEmgvusGWCu5ysVUUPyYrUo8RdNq2XqfYas4JoI0JfsXDkc
cNS7cIMkhyEeOxFfaO1tClzbu96XBD4gzzGsfWnO9CslAJA26vDGq14Hj+gsNM387IfO66/RuRW/
0dJ2+jvNCdCBuJvM5sQspS5y0iYBG/PU/CyeIS4WGA1QPgT5jV1YzbALlhBldcELa1+ACVcZu3YT
cura3Ni35oJkYrtWuVHtmnII3tgNqGUTHXGLEcQSd2m+rET4tbLThMUwAU67KlgZuxM7UN2VW07z
2J1wNMSOtK40r+EmL4u3lL+6Zkr/dU3mvR1JpOZwrloCbiJC/sjIH1tYxMiRq/K2NbWRExwD0EmU
5Y77MmWNgm8ILLB92eZYyOGDmu/FW6uZdMain+Ics+sYkUbWuvTQW95Phcbv3C29+L0Ki9LIHNkJ
OH1AH6KBdMGr5wjJPpGwS/hkVulY3E9GMGTnvG88jHyY+HkdO0yvrVISW1SX6n1F7SuBok5Ysn8a
6/qVA+kQfqc6c6dSTztAOoGDPlATpHyTtOToRLS39+Vh8l0QLfxooosSbbhPOXHB39ojE5kIl3C6
K8IuSTeu3XPCJjnv787NkCrsys5d3GixG3VL2i78vUE+C/mxs3jzerv/0sSQo6ixGEP3gTeKH0mb
UXnLbatuMTNR3d0nwhy2RpcIhNIlBkX+gFSCf5LSfQomLZ+JP4GPIjKve2mcloJO7EDjXxK6WhWN
FDT+dI4SSUzsBEQGiWfBvS69jOmA05Ysu9aRvyGvIOm/1ihhnZzJu0wMwHiUssH/WxFhO5I3RXZO
VLIK+hEpTBwCdSmmCcd9h58uhHY9rS3jBqvXzGRANo/37fVIvHvZdcnGKhNuD2V3/g3qcwwuKJHC
NzTl2cHqctJ4umrCiixdArm3fB9IQggs1wh25sC/0mwZagvTbov6TlSN9VehCWiOIYGRFRnlvfim
2cOwN0ta21hGa0/LvUCtfusEc6X3oZWs46bs4Da3C006Yo/qbrn1gnnAtjKn5hxXhdv8KdM0/0gQ
Mr44XjgT9DZ3vEzftBmKak/209BHXiVSgdhmGB5y+iKSg+yKIj+idWCmRmSnj4GjTEKkkI+/zXUe
vAVE6zO/jOOM7KUaSZk21/FPXtlM66vuUe+VDisngkj3eQ0cHzCTWC5siC5VK3AwusjuDMN0X4yw
xAtsFE55bfME4x5IMPDQSlSdh54YyOk6BtDvrJ5cvXIoNg1OO9jOfux33li7H0PaeNjLrdV+9lYE
hTQmpGIr4alRapCtYcE9O2ynvEOZS94oRosYObKP6bLBHxgJCNF8ay4+MJMzEnkbpRVHa5yBgW0n
8pkGThuY+s3oI/q+RQeiySuDBCLZWmCCsPINPytst2KYivI5JWkkIeZ6hnxEOxmOW/J28R0kXjFD
xyXBUh24kPM0Bg5xyoNto6bbNtZof5H92+WHRmSIsTNf2xfS7MciHlDwc7o79EHwsBn2u9ml3nPC
bhts7cpcSyRK2Nti20fLEaPaYUzFwaguM3UprxV6iK9BdUYN9Rc4L1W/jKRk4L0Gnkgb853s+fIx
GLuFPx+V101IFEVHj/K5KJdTK7xriQ4g/G/N2bqgeFNZQJji2IC5E4FNr4YfzC/VOMzv7YrY3Qhk
gQS5X8dzl89gzLYjcrJw0Xe/lOjwrPNMBwG+MGasa6wANqs9nUzdvTlaPCATkrrnpbEVdYWKTwnN
EPZlQhon9FRki2PB8FByGjsERuRKaUoQn4ifS61P1+vBzCeqv24zTvG/jplay86ThFPfGLhLwIqX
MJAcryS8AwZWdnDvlBn2gwEDR7tdrQxbpcwWe4lTJJhHbpShJJBUoZzuDcd9HCp34CYruZwaPKRD
lFutUTBPet3JG/MwjGWd+QwpJMTYW3/W4+fqL/armS21FfewsnR0jW3AY51SaBfzSS+gxzWmGhvZ
UXVeXGELQJYw0R/ZhH37wryynPAvW3rX2WD6KUcCFnvoe/LAsfOqe7SfrKhQt9nLSFcoiu8htWUM
HRQAzCdgHjErVfFukPfRboisXPxdA8f7Xme9NxM+Y8ynf1oWE7YhWCa/dLllhCKoY+xaQsz/abNw
mtq6pIkmsCtx6egR+bLNTIICVwLuZEzwJhDN3dp/U43pFBsa8jVyCqb0sXFhdGh1kcB9dUVGAzCM
0AhdBnIBP4HGh+C+7bJ6uIHKtpjhVZcmz+YwizW28tU54jXKK5w2bVZH/4STbS81s12Mtkae4RVC
csN51IvdP2YDYtEAEMaZn3jfcHX6pbZlfh2gkGEJnMlv/6wrZkYx2rh/vd5KGGsFYkUDdStYSFN5
u38wT+pQ+Em5VZ6V2RvB5XkSBSU8B4mGeflfaqH+hz4j69qrxr/iC4Iqrp1D/60ZyxQp4S52ozdo
khaSplxELrt50rN9mIe0vKxo7D6XpFiOAcBB/K//8m//9z/+zv+e/qj7/6oE/Zd6qO5VDvL1f/71
f6oYcuC+GeYdR4Tm/9d1ODHT+P+PszPZldtWwvATCdBMadutns7g2LEd29kIca6teZ719PejV5Za
aOEkyCKIAbNJkcVi1T8Q63j6wO4AuoQkLeU89/nxKFu2SUjlmYAaQZi4zsoCMIinGssgXk+KTnMV
FcafStfW73hnjE+PR5IeWgvjU+IEqHNTNXj7WCzocjGHOAwKNLWwlK2V6HmYO/3CZTocTQVfCCsz
/qntAYFzDDaeG6v79/HgchqrweU31ISJ1atNV3o5eBX2QQIPH++IvI5vpRrhV4lUx7kJWhiCZh+i
wZOkp8eD3q0tXT86fwynAqjT3dUXnKdyaEML1NvcdOVfqoEwdl5Wyh/I4Udv9VRkYq5lGo6Bvg/+
ZavPSLNsbPE3gGBWls05F27uQVVtvdHHVemtszI1aiqaJUyUCW11ZfJl+npfooGP2KSwP9ZunL6O
RvXTzPrs3dsH4i1p4kKvsYzqypQt1WwLYBNqAejkNoeRisAfOlH1TA8cdubjse4M4JiM6WAC6eKz
50DVXe4PGLYYrmSueRSojaIlPemHxChoWIASPmCI0b/1cMvxXPm5iCs6XLnleHHZBgidMV4NGv+C
5qNyMrs5+/DmWeHrqbs0KVRKG+bqU2VVMHObOySc2JEd/SJ2zxBGUcZtVcRPjMHe8UW83/BIawu4
va4u6Aitj7imwIPNVDB4qdo1R92yaeZWyBOZgzP/9eapwa7ULfa7YA3N1QfrZWkgi7CbmPPU/hyX
HQ0HUZo/WwQKL+BVw7fGSWHifA6Wj/IAB0yXU//tKlDwA+CCBEWnIMZ7nYOCjBwI1ZHbe8+PcWMV
2RZY2CHRZMKOWX01NA5aSVxAcAYd0CuGLpwAqjNHuGvdjsHk9lAo0cp/XXb+cla6DzMFDpE8y2Z1
UPRIvfkACGslNncC1MYBM4gZxEKgtkT/1fcqdUCGY8hUanAMMHR5YA/BGF9Ca0Bxba7it0cpxnNV
07Ytl6VcxV68Poa0d9mKOS7Il3EwAs/EM+zSNvHPxztxcw1110BqxFEFF/ZyDSH5450jIIYnNW35
uQv8U11gUB+PQf1fJmVAp1RZQtsyVkMFpPSmFo1EqUFHJw+lgJvlQ7tA+EHsuEbe39b4OyPrSV8N
gCKetstZASUHdOMjKYwWTg6YeUA15xyQj9OQxy7051DXwPVaXaELMoNLfppcgwfvf1haR3VcU3Mc
w1kbtBc83vN6ROdB95UKDyTY5hQr66vqDPFOQP71dy0zBPjLKiYWtkr3V9dW6YkaZG1BQ8w45nMe
flVqOjiHdsTaqARl9ocapsn7qK7NZ5pjzQtmeOofXLnziVa7cwOKI35MSdn/AJadO7zvwWbR3U+u
caRR3FWgv+xcWPJkPvq5q++jKMBUE9sxjgn9iiAP6cD6I9YHGF2ckGtXj9nURmgNIxTy+Jv8yjsf
jawvdwbKKFBcBkZuEG8E8ICyXOb8YVM4O1aa3T+7EhJAkeCnXxv1ixpl4bXq/J1fsXXoCP58L1sG
Lkf++W/hGPKQGRuge2D6oS3pR2iMN8D9b4iEVztDyUN1N18EFDjhwIBte3XoKLnEHdQ98+i3f1tg
NC80ZXLauujIlogIPV7drcEMaSwK0gP6g77KedwyaU2pf0vbMQ+0Y6GZ5Ysi4vpiDWNKLd6EdbYz
P21rLR0qBWQkui30tZuxC8eaLAIPTgRcGrR98SIAge2XN0G6fptw+wKMottn5AKH9yU3BR0uPAFO
lEbiz4ru2s8TqO/Kgz+jniuK5ZfHayKvhtUHgFSsIZ/iUOvjCll+61wuf4GEFqg4iJVOBd7epPV2
ejzKxipwLbkktFxQuqqutrU/j3RfkT04NpOKpK6JQIqw9APc++n8eKSN0Er41rjYdVbcsFd7Nx2M
HrQduR/dofo2h7l/K+nuHCmjyBaEnV/6RgvRgnSVF5xD6rcHVRJqYp1NzZuoutpi2QjzMxpC6+gq
hfKhtVW4FepUFi9QrtOvj6e6sZ0tLI5NXgpsLG39gAYhCQe4YiyAwtIFwMCnljodaOq5gliG9dnO
2m58RZubkU+IQbdFN2+5VzDRQczToqQPaK15qoYE7b+ydV5q3XF3hpJ/1WpbMpSr6aQ1vJzXFs64
9DQYA/lcxqmgBZQ2UYdEaRQiAo6p2mkwVf0VZyxlJ0JsztDRHdsCc2NZmjwtv0U+QJx1jDoTimiQ
Ls7UOUGRlGiiw+oorm/+enQm0CPnDDsCudHlULaCljz0UpLc2Vc/mlUZ0zcAd3yFVZm44PD6St8J
Rpuzc21eldz5mnBWs7OMViMGsmHUIGirk4Ko2CvKJlbsRVDL3/5cYRX5hLZj6wYZ8HJ+LQ8n1OBY
SpRVbJBG5DkCv+5TXQLvfLyUW/MicjmubmIHK4zVvBJktAvwx9YRwpmFwRDqw0qKR20H+HBng2xd
0PIE8HigpAPXczUtuPqq3XVMC5MnERxLp+gtYAKiuCKsr6BhHCI5nA5uPvBOm4YfdV31N7x86qe5
00jO3z5zm7uM5jlB1bJW4aZJcYUSAzqZmO6KawcD6jy6zedugBT7H0ZyXfSwwPdwW8hg9NvJ4PWG
QSm/gGxRx1AAehhSRzq4VxzxdtZ46+wL+T7DVY2+r7O6LJqxBqLVAKcogfve0GOky4Z7lVfTw3lC
OFq5QU10/sNx5H0B/5bITY3CWM4vEOg8TghngyhOA5i2wDCy0Na+TWZ2LWfX33nxbs6R9pEwSbHQ
s1x9uAKOg6NP6Db5UdF9EJEZH/Hgma8oaiQvsASxnECr8O3PRGK3IaFVGmmdvZrjjAQd+Dqk21Ow
qtpJkkbBCbZCf+cy9ncrCqNvj3fN1jQd4bA32aE20W65qiihmf6IjsfRnqzm8zgjNF4XwFljHEn/
GkInfekGZfrf40G3wgF1ZRRFXZ5zprUKB2qdi8ocUEqACjN6xaRMRztVIAjQLb68eSjqntRkqArK
ItBqRXHZlkwzegfQfzUvpFr5Qlk5OaeV3+/ciBuzokwOzUkVvBnJcZZL2UFfgpTVoBTrquo5AVlJ
LyS1kb92fj6elPybVncvND82JfkT1Rh19dFG1febpNSaowGs5F2NafUI1zPHo/PxOHKP341j8AiG
KqcypVUodUSVJzHStuBdavfKWSku9tjY+I4bCE7Ntvhs9GAWSq5DTBBE8v3x8DJirYcXqg2whEaZ
TVFouaBOnXdWIAxOvGoNH4Wvzn+C6kay1OnzczXlyk7FdeMsCLxOqZBT4zKcdQTtwCaKMKGl6MwB
zKOsED8KtQmOEe19BEykPSUQyD/fPEliNvIvhmGoKg+J5SSRPka0H6z2sXcRpytQifjDpjt9Rg8S
TRNelDvf9NeqrVaVS5H96RgWZ1CsgrebDhNt0gZhtS5JvlthJv6VIf67KqB0wp2q0WfXwjGEwjRD
+gDNFXzKqEDa3uOJ36+2JWyXjMIgy8JZfHVcIHMg3xRRKFVtRf+AaWL6k5YEDqgQEJ6RSrDEYYJg
Yx4eD3u/qSzBMWX+0EIQbZCn+Ldr0kZfOHIwVcK/EMexJJdSJthM3uCz/GATRjuz3BxOc2SPydVc
Ls3lcEgWalCXADlJDcBP4HjMW53Cix+VEVJ2WCAz9+b5yRXF5wsSvMYclwM6tlQlLoYG+o9CWzI2
svbj3Jn2Lbb8AQPNot2Z4cZ3xNCNMQX3CGnr6qI0qj7KcFmC+ulmzTUyStTrsXbwFN9PrmGo+LdZ
UfQ/Hs9SRp7lJqamTzznicMrjufVcpYUaAvaSBxVPD1AN9UjJoMJGY/QyvJ/dlhV/4vbBv8ASEY7
5+c+ysuRbTID3uM28KvlyCbKQlNdWVyY6JeeaD2LW204+gs6P8VOy3Bj71DB1QyqcpRyCYLLoRRf
j8vQNIE4lGg21uM0n+BWA3aey4+Fj5P34zXdnBlfkLoS6DrTWt0qSSZCZY6AnkBxzs8FGSQwf185
I52T7izi1ufTKPC4tkvbSRWrTRrrIxyPTOrHzBAA+1oJTia6Oyh8G3/R+NUvCBpJm4RR2cnqZFBZ
7hvyK4Z0XNJIVnS1WZNhwpkoq1soINSXFFyKzhGFj50jcf/heH9QPmZfEmruzmCvoUkC8bs9Nk2M
pA6kAA8RmvKMUieKQzjD7CynJnfCelpCPs7oPOlkx6vjUKslIsmt0dJ0qsx3ccoLMoxzTM1Mo4pw
bfHri1o2kAVsNbtWVYZUaeS2p7YPDGQ9hupVRVTt8+PtdP+NbfT7dEp5dJ65QVbbCeR1AAWPb9xk
KeoQPUH2a5C04wWdIPtL28LEvMYj7EIPHDcgy8ejb3wCl3cmWR//wNtYhXlX2CO83IrGfjP/HSB/
TOMFk+kJShMh8Px4sPs8iSik0abl3FiGvm4/S1NcBBFxp1CBdl8x5EJkR8zD1c+wzKWwJm5FkCEm
2bVtfLKAIry9Hiw4RIzPr7ARZF+dp5QSqYrAU3d0kvh/PIiaVxzafYRkE/PD46neHyBGIiGDQsrd
zXyXMamrsOZLLPA2+pjDOK7C9hLR7tzZ0BujkIHxwJSpAT2J1derFBcZbdVnQWcX2i/mP0+KjlTq
47ncBzwhS5ByNtBb2C7LuRRo1qIkPSLPKuW8ptDob7YWfzWGeb78h5FsMjyDlx1Vs1Um2yNaBntl
wNgVMDJ+poF4yhAfRu/DSG+Ph9rYi9TOeYRoqFTTWV9/oNDBlsaW2jH4PjawJDrrbI768Krp1OsP
mdEkn7IJ3l4j+upLM9hvrySjPgdkSAegYNPpXJ17BHqp72TAqDAvzF9oh8+nYkCXMlFH8/R4rlsf
8Bdowf31+dYNQTRg+k50+oAcTwVNKoFMBvc9fo/a4V5nQi7bMsLijsuMJJBFRVB6tSMdH5MqbYJt
WRmz8RG9u/JLqdj6F10B33voW8f1siIv3nxdMSrINR6UGrWz9cdErmcc08DsjyNQymeMlUpPG1zr
P5wDDO6oA0o8AY3c5TkYJoyhVROJdhiH6ILOBlqtxlwf8fJ7e5GKqfCeJH7QWKUiuBxK02EsA7IG
9iSwLBGItJ5wwrMOgYEcy9s3h6ylSBABHXBrdeb0usEUqDf6Y+U302V2UcYOaRSf0378/nikrWhF
I45rRsKraE4vJ2W3RubOKW4bVV12t7bmhZw7IP0fj7K12blQDQtuLaqY1ipalYZP6S+Ge1k52Iag
yo8UdG1V17kt+p3L824oJkFWzUsYky8QJqssaUZnqbE7vF1VqxcX7FGmazV01BhgIZ0ez+ruXMmh
WDmbIimZrrm6uRSMvOEVIXeU5FlwBf4cIEHUhu/xZGu+ub0JJTXGsaPYmeHGsDZZLvZCdBG4ZtZR
klY2+6DEC5MrgKy6/YptonZJs0T/geSqUyACZVVvPWc8GH4fdLX5LaRwsiAcZ7TsCshpOgY7qHK0
5yka+uvjZd34gnTyXGZoAKFR76BIEU8gHc2EY4nw5hOIZZQ5BX5uAMDNnXN2l+fJWQGdpF3LWgKY
WO5+H3BJZIyJNOZMR6zZkHY1DQR4gC8ol7LX7b/Jw5KPo2h2jt3dTbcaeLV10HQBVm+G87FtteHM
OxD1osiCqqnNcfmE2nrooeQFAx/z4Rcay9nOgdzcQ1wGHHw6KFSmlxNHZG9uaxerEzXEhOoQqcha
ekGY5i8+EgExFI0KZZAJiYudK357YMNCd4ouGhnncuBaaEiw4rRFly/p/0L1o/pHx4boAhVGeJUq
5kuCCeTbD6rskVMN5PoDCLZa7aFUXC33CzlbQPxHSlZN9tK1eT78O/e58r4Pm1ihglvU/z7eynfR
FVgRr2CqtxRQDOB1y9naxWxWEwo4R+QXlBk2SQcqHsdi8ent45B0GqSbLmDSde+N60KvnBr+tE0Z
SjrqTLX/HIbwVnY+39aECK1ULjhyGDCuJhS1szBTP1GlJjLmrQX+C3PT7/VnNyKA+H2U1bEMEzTa
Ef5Qj8iBtBdh+6i4h65UIRJvLonwhUjW6ZFAzqRBs7ou0JGqsj7UAd3Yhf4tVCbtg94Jul3gibzH
H2lj6wuSWlzrbdl7XuPoMMpx3Dz11SOKb6jtoVmJKvgw3epeda4BzrqHHnH2nQ+2EeHIV2yb9oGG
+Ka9yiRUEQoFky0Nibms/pfKyz8oIs7vBmLCMxT83LNm6S3nCkTlH0936yPassJFNYF6/3qrYHYX
tFnCLukye7pAS8eIMYblp6O1s3M5be1KsnZgb1RG7DuwrEuvpw4sJEIogBeXQi0qT1BU2ImZMkos
0mi2CsVCIHwC9qKz7hwKE8nPasbFDXj1hHqkqG7S7/ZcSbvLoZr0nYba1gLKiogEdwpex6sY7Y5Y
xmHzpR9rK89ORdhNZ5y/pgu8xr066OZQggCikq5bPCeXcUqtYELRbNKPFaTEE9ESYUIMytCdFHsQ
2c1V5PajrkhpkFbFcqgkAq2fiVQ/Nnhi3iAxmLcS95SnEebiH4NlBJfH23Dr1PHJiIw6mRrtreV4
OCfEbWszNcOofyTQFa9RC2suwSHXazGMwLx6LnbG3JojT55fZXNqKmvIQAngPchHwv7ktupx1qok
9qZqyHI49PgwIkKdvzye5X1nhM3pcrWBniG4wJddTtMqbAwBJpfAHLtddEijX5LXo6udE+STEa5D
NYw455yj0EKNDr6hdvYLFZrZ4x+yFW+YN094YF80aVbxNBEaPlFhBP4tdvT3CoYsKhgNe7hQThv+
zYvWgrqELH3f1MYeHO5+bM4/ARYjP8r51JKWa1AqgT32k49dVxFXXmeaY4JO3kF3z3CTGq8yw+HU
Zo1yejzl++jDsJbGXjYlJmv90IWwT11LXux4q5snMcX+a4L23fXxKPdHVA4A2puXNDeFup5c4swT
RnIjWFrfIvAEmGkh93Iey+rLm0cSJlFAvqnJ0dbJBL7oFOlGocNONPSTm8zhZXDc6qLNg70zqfvD
SSNdAncdGzDGHcgssCNLyZsIaL6LrLqRF6iHqwqyVLnjnwHEKkgNNHtApfvTSd8ZUCjvXR6jtEGW
26QTkLk7CxAf3M3oalZ429bYzF3HFuZtE4Ejfut6ynISz3neifSa1uuZ90nS4D+FTFY4d3B9x5rI
UPDweMnA1+xsxvszsBxMbqPfWoRl54fDIBFEom4RonYatCKCzvDU2Rqw6oW3LwpCfIar9069ZyME
6cC+EFMAey4TnVWkLVSrtQJ6n3TcY/GKjWF/VELza65YuBWVyJ4iTIp97IiEaVXjeGxler8TBu8/
rc2FCaFKsksIAHK//Tb7InKdsFW1yZtqxX1Shim4TKnwr0lWzSgMTXsp3f2hZDz60NBYGJAKzHK8
FAlHJIDcCScd3X2l4jxihhYaXmB2e8WG+w8rVIKMruk2z2KIGMuhUJMZZ7QyBs8q6x5Vw75pP0cu
mu1a1yYdlOHR+hvjlfo5wI19Z1PdLytj81FBNptUVtYUq3TS0FMdi8FzsAp/HWDQXHMKsuhe6c0l
VLVuJ1O+X1aZN9IIJv1xwDAay7nimDMqdiQGDBErgrcbjwfkNDA6Veuvj8/mr5bnMqkTEuDK1Ulr
Tfa8lkOlYe1SsQ8mD+tYZBqHDDzRoTaxSgXqZ3R/9WhmvbdR2vkDVO6E1n9Mc+QgBaLxKMBg9zCk
mb3TO72/UIROAFZJmuVVtkYBIh7VqcCIUVHxVUwHkfMJj8aQTz8fz11exaupw+OyZKJCCeAuDsIT
x3VLM1FXCBoUhKC6q0dAP1V00fAdBZtmAHCAKeV4yHW2xiGb0M17/BM2PjRFFzk6xTrEIOSm/+28
mq6PdmzisKktNXkhRWivam2pTwDmjZ2H0OZQ9NOg4BDzQf4uh2pigyyk0QZPn5UWL7Q81Mxj2DQo
Pgtj6HYePxvBkGIxDy4DJJx8761mFvZ8CRXJEpSQBiU/droGXxpNnScDyuqxbzV468YUXWAJO++a
uQ7eB7O2x/fc+sLQWOkQOcC4YQSt54yGoK4VI/5CmvYy6QY+MRGVuzyb0SvEDRalS13x0hR+P1lM
9+nx190cnnNF8LDYz+sHr5k2fpgQODxNSyw0KDUaykkPLdqJrRG9RPDxgKw7VB5KbGIV8Wa8tcM3
oLEsSUHydbj6Bq0NtKMb69EL+qz8XuJYeDH8zjoMXdXtHNmNCMnFw16GE0pVZE1qCbTOafV5GJFJ
SZDSwEH5OoyAvJG6iVC90dvL46Xd2s0Aj+jc0snUSJ6WXzbGFDMxBdur6t3xk80AHgzH9jkuoz0k
x1Y0ksURmS6B9Vrv5LZTMY6MwDomRqkXtzB3kFvCCA3jgcdzkqF2FY+oUXBvw3mFYbumvIp06sug
4IYrKsN5xhzVOvkFMkRF184fWwvRa+S23NPjQTcWkotb1mMkskL/hU74LQKhcyqGIEFQzw7KARMx
vIK80pAmQXWD+NdOWPiFiFvPkR47cCNYJJJ/sPxuE8DjLFcnLJtBHw8aeue5i+HfnKviPFe9Np8G
P2oLdJez6TuiDBba8sitIvhbSTmagQrpcGjVGDnQBFeLd+Cz2+lCT1QLzkOHlPyM1sbfnSowmEW6
jW+EbYw9f1C0QPEPVh30zgml9rF9ivWoeGXiQYoys/5mzih7xSDfIT1yYTroq7JTHhZ1KqwOUT5U
MT+qxfAUDMgt4qElnlITK4U3f0XocLw2AclaFEzkV/7tKyLs1zdpmpo8cTv3q9OK4KVAoOCboffz
Tpq7sWFg0DswRgETQB9ZDdUMFTpLYWd6lZE5H5GJyZ5b1cqv9ojQ4eNZbRwI2ciiKmOTnNxls10T
wifrGIpG+PhMcu14WjuHT3FKgw7epf6iY360M7+NSEZySZ+TlaSFZq6+nDHrtfCRJPOy3M4/RCK6
YWNBElYPIOPbdg9juDXH34dbHYg8lU9q6hrejN+Ve22dAME1dcYs8eA2XFU9HVKcaMxSPT1e3K3v
iEQmmgG8PimRrnLMCOlU5AYp8g7TqH5LqNZ8rdSg+pwm2fz+8VDynlkdejosvBBMYFWgelZzbDRU
TwJadF41zeqJIiJm3p3xE5MdTLxGRT8WGMD8rBoaFI8H3lhcBhZAN/mYGqSc5bGwYnS0er/RvKQV
6PAMuvIJ1NTPolP7d2MLrtKetHxnXTf2j0vhh4ovfXdi3Gqyg1MinSwYs/drh4sCgZLXDBBgfGh0
XJryyRHnx7Pc+JLQxFUJGKHbQoF2OcsGWTC3mxEwHdBC+qapbfNuMmMsfGnl7bwvtxZUkrj5mgRx
ylzLoZQUeliG5AOyo62KOmhbD077QbS5oA/S6vpRrx3n/VDCFnr7HKE2GgYaTGRSllz13wJcVFH6
MUgivdr3sRBqUUn9VKVKjbyam9U7yczWgrJZKSjKbJlIsBysFnqbRDTXvTz3nS9GMRUYS0SYRthO
NO3kiFtnw5LXIQh9wCJrxE2CfV+LBYzmCdevG3zgtP65Tx0LtS4eopRjZCSg6aWfUAXodkDzGwmq
C+CHXIPqMKOvEkRi6xxXtYm1gVUq/W0SaXAVPlrzx2oKwIm1qW7+mfmG/Snrre5n3lCfevxdt6ZP
pVKi6OlM8kOWS40vqLCGpjI8O8mQaU8bKx4vZpFa/6RJrd4sTMdPIcg/r5l4pO0MvjV96jWgnSSj
9A6/YOhjNxb2YCAWFubpaRJGUCF2qVcfExcorVn4yTOGAbbHc7U/QYXfw3ttbTSetygwSFUhLtPl
7BO67rWC6hCITiNHCLdVD1HpmlcFeY7/ECRgCEv0PPnBXYIeakkcCvTKvWwI0XMMne6S4fF6y0qc
Th5/060IyBCAnnjAk1mujo8e5BoyZ7Hh4VdvBMeB8smPfACSfMDbZXjusWt++5BILXB+qDGCS0ab
ZrmQgVWUaIXVM3Fp6N93cCZP+HZiXsP/Hf8pfXTLHs/xPhA66FqhLiF1kqTEz3JABMZrG6HA2Us1
Pf4KXgOVK1/RDomKnVOGX+IBGeZxJ/r+ujuWFylkY4MujhR7oDSyOi2jruIBnfQTCqCBWnhjP2rP
g2n5/wywyj+m/hS+tEGDIvZU5va1zeLhNcHx+DL1rvq/xwtwv3XJAkkb6OlDd7vrq/aonCISoVD5
wwzgkwqN+HsOXvC1zKv8y+Oh7o8pWaAEM3Gl8ipapw+6QW84ruPZ61DbPo2Z7p5C/GpPZdZYn1y/
y07qENUHbldxbbLRPz0e/n47yySUCEGHlVxpDTsPYErblMNQxUBEMUe1IUEiLwbVQHKm19VL37v1
zofe2F2aIZETlMFAoTur286BJd1jWDh5mqRl9Kldn4xOcU/YtMzf8UCqLokuPjye5n0kRsGZKr3D
LUumuS4dY1KmjV2FRGHdRNHnNNPfN75T/EkkVK7aEKI5yuPfc0iGd8LF1k4i+IEVBoXNG3Q12SDD
tNMNExXrVfSP2lEPnpUUbH/SJsHOxX6PtXccMhegFfj9sJPWhdWm7ep0sDC4MACFAqgdYhTmE4wE
ndov3rF5hkOKxawX68N4E1ow/RmRd31CbhUv1DZNXvVKBNfHC7/1sWlaUq0HhkUGsDrUuIvFmBkQ
SqIZsgGmoA5gdIybgqOPvQXmSggN33LXQvft8cBbX5xUimoNfDkQ1PoyhsUFZl7xOMxeU5bDC4ZB
+l+4taY3pzGy/01jrZ4LBA/OWmIOO/t760gRvkCI67yPKXEvR9YK9LH8Ct1k6v3tu7HRCuaqKV/Q
xWqf6jDwdyLI1hbjEHOmLLC4dL6W42UAdQcRYU8JfbQ7j6hSH0n9MIoYnWLnYpBfaxWiiVWsJh13
4tW6oltkGPFKh0wkcsf2Aw0KE8H5dvj85k9HvUa+qahLkQ+vzkyFCODkNPGEe2c2Vkf8CsWtyhHM
0ZSkPCO5SRWpiVrcRWF5KDv7ZmPDkqnB/iVH5mm1xgFTzq36hmqVNwdziXtWVd2sctDfdViTPVMu
7w6jNhZvj8KkE9ztEqzE3ll9QouWvxVFuVRQbfB0NU0sN/CFPqu99dlJIv3yeIF/4QXW3xG0LvkL
sgcWt+5yyxio2eoJ5o4ejdLkiPhzcsKqcjrPg2V/KI2u+FtD+dmb8Ew5jSquiKe6Vu0LHprJp6gr
0a1HUdI8uhWPop2ftrGbabcTbani48a+LkiSytHHbNrJswuhv09cZb6Jvqs+An3Lvwe4wp3UCTnV
ZKjDryWvxn9jLH9URCPN4ozjZXSa8Q94aYlFVzWJh53dsVH5p3hC30q+gk2q/6t4BiG8nIXRj95g
FQ3SOuUwpF6EzM63RjUUcRYKPqlPNioZ/w5g/4NjEeTqC9rMKBHsrNRGnOEEaiqNO5qygIiWHzGL
KQ6HBfV/q8elEne9JDh3KDw/y077fELNxXiasFu72ngkI3ju5v9201RGpwKtMq8SSv4KLta8RKLM
XpJ6wISvSxRrZ2tv5DdEQRIpNClls0D++e9v274S8L3U0Yv9YqREP5vRsz4V2TN3pfs30u7I6xao
vbOU+VQe1Hby/3q8UBsnWpIHaBaAtjeIyMtfYCHWh2OkyuGKLKz9Auyyn/A16D/bqUPzpm8R3j7h
1ue8/R6AccWQkrYIcGV1D8Rtpfd07PHqU7oSu9Eam+gfYW0oUKh14A8YvYtMv715svTHNRO6FSg2
Y/3otXwNc6xoUD0ch+ry70CZwmtM17O6OHgFRIegwS3qCaeb6c2VRaqJhG0qJwQxjttylQEhmtgi
5VSG6qSs8MFxcWoxkiqFxewr8xXHeqPYCxYyLq7iGCgzqeRKj560Z3XJQ//UoUwn6NcXNqp3mj8k
WAx25bPbT98NMEjnWO3ej27SX0Z0Vo40gLuPjxf8Pl5RnoBgxz0P6gQ5vOW8TSOeh5BKrQfSTP9C
sciCTWch4NTkaHk/Hmsj+oBrUUljJQqD5u7qyIcu7x115rDM+tAUzxkBKveMNBTfzK5u6tdsnibn
7Jr1ZOILD8nx2PhocONZkxV7dO77XAAwiPhF6CK/RRdzOfEhMpA2gYyBNTth5dBUWniZsczZOb33
UW45jPzz3+JHO5RwSxyj84C3OQHOpE733JQ4G+Dp0fzjxr15frzIWwNyYKkcgRugIbbaU21sd9aY
JT1edFAmnQLHIKxMIVHhgHjwgdvsZMhb6whiXn5OCgqo2S0niMmmBiCh6T2jr4PXYm7yT7o17l35
92GYUgVqGQbSTWSJ2moZwcy5Q551PVYCVXOGjJnYBxcLmvd0qur3s+X676tEMV6LMsg8u1fN949X
deOYMDbZDQmqJfEmy1lS2gjNIWb8MGtyD+8tnMbbpnmd5qk6PR7qPvOn6mUA+SAQkTmt2Q+IWXf6
DInGw9YpwSKljJUvcaaLp0DTsPamHY8TSK77P3gZJHtVt3vRPllzozSE/hD9qrt2QKVgNRDoLRON
MLc44gjiP4uhSZ5ztbUrhI9QrP1lqfg1xCv56Jtl91dbdf9mYWt8aqI5PSVlOCIw2IsXekTtn48X
Z2sfQMYFMiv5pbDNl9+hCEcTS6Gsp5XdlVS0ERn6U7GL8DIppWHgG+0I9O76AQmj2FA/Iupu7SSf
W/udPACVVIIYz6TVL/Cd3PRrl18wWDiwHkI/A7AbO81O9XfrGMPxBPoP3xQ+/So8JVjr9Touc56i
qP3nqlATnCYxYZ0u7jxX55628e3x0m5OjMKZ/Yujcd+1jxoTJ4Gcg8zF/EUddf+dYfNIeTzK1kFC
IAQNJoIGDJ9VuIDOnRdFSDzM01Y9tYovvCjrMQcrlLfjdyhagIqnYoLWHM/35V7xo5BoGwoEM3on
vhTD4Hp2qIYnP3DLnVxpa1YIB1EjoRTFoKtN0RVakUaG23kgSlF67br2pIc6xuZhuFeR2doYgrgu
RRZ1ClDrBWzb2ikt4vuEwdmzrraxh/F3jtlzbEuXi+HNQH+yArBeEqcC+H59T9LYyMsOPyLPh0SE
1ndWX+qxCjwNG7fz472xEfl0lSQbjAUPFJLA5QcDAGXE1NN6rxUOkrP+7B6DXIkBj/TNVQ9cHgmK
CVxzSPydQ73xokSZiJAHFknWn9aC1aEOvok2UOeZSth8zpNJRB6mnOKgRQDzrlXpat+QmcYBW8VD
bTqGA+VUXqFmLg3WMaViN3e4lXGDXYMSMqL3eGk2NpjEr1LhpKordUuWS1NMTtnQTBs8E6eDy1yl
30rsgdALt3cC7EYUWAy0ijuNzxN+CEFTzuAGRg8VESxLjNZqdqp9968anqBwG0kbwEHRkVhOqMOA
e+gUtrE+z+rF7fual6+mnGoTJUFHzdV3CnqCO4Nu3W5wKW06A7ynoNytdphOW6AzGoxKu9gOi+Os
TBgBG2iGHp0h178rZaaiY6G2hhfz0hywejHMD7lRln+W1YQiNZGjS8ii/OA55tl54cSMXx5/6a2F
AUUvu25EFHMtwJNgR2ibJcopsabYn1JMWU9G1CmnIHEprcSj8DDTtnei8tagEgdIV5X6zZ0iJ6r6
+K8Kv/ccNvM1Dou/U2BOpxZ70hvmYfi9+tA/H09UxsTl44fOBLeARXjRCNGrnebHzQzbRiHTcIP8
m130XxMEMi9R2eYvStv7t0gTSGVNdfGc+MmPx4NvdGvIjjmO4B+lD8qaXFs6g99qtrxfoRQ0XtbU
xbtoEoF7mIrJukRFmx4zXx3OY6SVw7VOgQsNTQ7YlSb6HsNpI6bLNxj9GiCvEpO5PAz4XKZBn2p8
86xJb4TY8d0Q6P+0op6e7LFqLo8nvxVn0ebA+kVmeECgVsMlOCcqFd4T82y1P3H6gb/cZqV1soYK
X3YcTKPnAIm4d7NVujvXydZUHeo+tLRpGJGlLMeeDTUusNRuPa2a3IsbqjhFW+icHFy3zk51Nex0
TuRc1rsMLWAuE3m1wPxZjpdkZai5HeORmo6nNMPzWLHr4pxYott5I2wtK2Rayr7A4PmPVb4R5/OU
ZJipepHQh+jUOBY+dBRDse9qmisPlfYHqs94mALT1r88/qQbB1jyGCWoF5DivU+LHhRJFjB2lyv2
uVNa6UCGffCrw/+tjmYet0+jXTmnx8NunGHAOzQ9CR6ygrD6mqFVpRztGgZsENn5NVHVAcsyhRpC
5Cvjn6MwhurS64rxcQLLjq5CY+69WDZWHTQIRWBbNuWQ8V5+YBszP2dW/MZTnDY5u1P6UZQ99taz
3p3V0i1viO+HXsPlvXOKNnYWuAgJcSXKoxG0Knr7kajdoU1bT4kj52+8ac1LOuklTap8T8pQ35wk
NFlSABSFoT0tJ5mrs+PPKr47wyis7zUGxk90pvRL3af9bW670AsDOzwKLcr/6rBEtCFDANOYVRMP
pMTx++AAPWG49eNoeHkAHJHAmqPuDPK8+VqVRohnUm7/MfhzZCC4Pvd/Z7C5B9ZzHp66NKqOhAnL
OVCUwnUvtqtrOEV73hqbs0Q3URb/YLGucZmOE2Jp2wwtflRK8UkZh6cUVbYJiqleH+itTwq+leP8
Ss212nn8bIQl0Es8fQhNQJfXG1nH3TCsRdN6LXZV34icHyujCBrAr6ATrFD//PjcbGRZVMAkt0PG
+zvJka6KnZA8svXspuQVDV+x0w9ZvqefsrVFARAxL3hsqKWttqioGr/PQ6X11KrDYCNPsggDubKZ
nkoHd8/Hc9qKBUBq5S2Gwidd6uUexfU1ttJ+5mWnmNPn2jHr/MPc+lDKu6ExXv/P3pksx41safpV
ruUeKsyDWd0yawARwZmURGrgBkZJJEYH4I4ZT98fmLp9xZBKbPWqF7VJMyXJcADhOH6Gf5joRy1Y
HvUj3pZU17upxKLv95fwC8IMuAuEFJhcIjBOU/PlNWh4LYyjZcCvNBw5I+yPcix6EW2XXLhrDd5F
pZb6gEqILS69bDE3S/AxRTGkN76W7VI+GrmYvv7+on4RmslxGQeRuIN1PA5QWRdUsrJwMQZqOV2I
AvvqsXf6vUjrZZerzsxC1HReEy77xarwiTf0UkBuxTzq5ZPIzDLAe1KT8dh27scAjhmegzKx3+ut
aS8hQ5PgvMyG5s9vlrkxkFUaWBZn7tFxq3w1gltFF3ssfL2LSthCF2XDACcKcELZoS0NVIOT6pXX
91d3u8kBAnumPciR9PJuLT03MjdZ8SuvneCjI82ZQsJOCmgBKm33el8Pe3dO51eWfW47HmUXoE7I
obZZKzaNR1WMXhuq9E0NVH7Ju3VpGR2e9KMVVF8WeujvikBZZVhB8z4ZFrt2Q6NkohAnUyFNkO4Z
RrM+0rixgeo3qozQFtAw67EmC9dGSx9/vw9/EQyea8dt+M1Xc5wJGU6ZTW0wIXSlahMHYrsK8uXG
tVDmENg2Duq1gPCrBQnjjBkprAmtRyczCLaWpjrKWrrXgvUnja7OVdXmZ6JHECH6/d39YgfwctGn
2LYAW/5oBwyz3/kZx32cJIXzsVPuXdOu4tLHUTie5djuc5m+lgH84tBA545M77n7zYZ/uesWBpV2
2XoyXhoNe5ii6jz8xPUK/VlXTh9lMP0/tMGhJEMj3wqFrRXwckXcke2174WikZVNJfyJYu1PMn9m
iFvmAXppq6Fll15qT+JsWqWtFWGtTPPh98/6F18sLG8Esplzbzn10bPOmT4kQkkZGwKA8eIpK9RS
jziWYWi3//1av3rGyPEwBEf/hBTvaBMFFQ0BXmcZZ4Ua36VGtdyV+ihClvYP9dpmr3TyfrGPoE7i
E4HiEmnAsQqtZ9PqAINCRVgZ8i1yfziFznqRzchb9sW1bBMyPH8cXyPf/CIj2BRrIBqSSKNDdnR6
WpVROGbHaCwHfbPL0ISIDZ/i+PdP8xffHNKStK+ZLVjImR6F51wPci8o2y6uyqGBYm4vZwWu71EW
lPLPHySTL4YI5FTbmkc3tDZLL0Zr6OOgdqQM0xJgV9mk/juewCOcIm8PwyHd/fH9BVg7QtNivojq
2dH9AZjWG9NHiTmp1XozLrjcIhWqgQU0ildi/y82JhIhm1LW30f70VJ+WSLnL1tSuKHPniYh1M4o
dP0CCpD3rm7M18jAv1qPaQPl3ZZF0Dl/+eoPVa0Uktd9LGfb63ccrMV6wjMOzkmpzPdzNzivxbef
CWEMHyCfQTyGLcWI9OgeIUbm1biMNOnMCrmDyUPkYT/RBxdFmI9GU8Sy0607I/fW8tQYaeru00X2
h3TUSTRtqScWYl2NY35RzuypQ6o7xaOfOGrZCzQsyQcmVYi3K+/jJhhhJTdpV6ffsr7tsYPTggb8
5up/rBpfiChIajM9+BWDwFfSxp/eed4ETnCQRODM6T4fRVVKt3lwcsVtgnt5W3BExbOl9LBq7fWk
cMavPIe732/Un5eEkE9bYlN3g4tyrIiSrSAgy7pxYll0/ngOKInyza7wrg/pEah1r5WkOWcDUJ7X
MsOfIg3TU2YvlK6cIAzSjqJ3V+BytyypE3cFGhO7dHO6zxM2wJ++i9s6BFLqAQbteGC83LCdn+Ch
ILGhQdlkWsIFKfFo0irrYpl98eX3j/Onl4O1YLyASNzIvMGxuAo6HbU3oM8eF1aSHHyr9T4pZd0M
WpbsGjFwDP7xelumCQaYelGnVfvy3kxPKEwteYY0lIQ2hNJNgqcsy0fMtyu28PvAqtE9+P2iP5XH
GwaX0T7TZxCyP3U6MKpWBuZQLKqnaKPrRRevbSFipfIhXoDrRA5eQ9dmar3mELNtiRdpLivDRNn4
aGw4lINf3m6Dw/DQ5YUbd5nU7sYUoNpJgXRGZKbtq2aUz6na8Wp8l8iZklqxP48ebmcOlY4fPLST
AF3WsOsz+0JiUD6FZB3FW92H5BgmZmpSnksTmWsnK7Rro3H8d5jJiCdTCqQPWFFYMRyZdQN51kN2
WhaKtDfAOuxSLzMDmYokm8+GAtJUaPY6cEkv6Zsi1DWE+CK+v+Lebcrl8++/xZ87zww8dBe4D32z
DVp2VKPamUPChkda3Ka5fgFVwJzCYHZEw2WqQoXT7A/OjtKuPR8chVamtziqCLU593p8SSxPnPz+
in7uLm1XtFHh6WZRqh4P1fXOzhTtyQbZMDufdnypZbfPrXTVdqgwmgw81pWapO5AJoT4w1ePNvUO
8pAp9nnRWuhuFym82lWog4GvQxdR7iZeZ93W9zk0hDLKu6K4qaVeoZluuctn+t1OG/ao1Ze7BpOT
28X0UMGqSht3DAya+9N8nYIcmwHHgNwDUf/r7+/55x2NcAcS6vBXkWShE/1yRy+VhHG11G0M+8+N
lsasTpTowTus02uTrp9jEwwkxjmUQozyf+KsSgUvJEWRJDZ9NXzORtuFwOUaGPOg7RfqFIOvxIlf
7jCmXNQIW6qAIMvLm8OTLhUbCjY2+2LaccKDka1UuSMxgtM51irWpK+HWbE6uxUAx0m9JEmUeU3+
N+DrP154zXfP3vNfm3ZROXrvR//8r+v2sX7fq8fH/vKh/c/tT//Pr778w/+6zL+qpmue+uPfevFH
fP739eOH/uHFP3Z1n/fL2+FRLe8eMZzunxdIH5vtN/9vf/iPx+dPuV3ax3/+9bUZ6n77tDRv6r++
/+j02z//es6//uPHz//+w6sHwd9dPH55qH/xF48PXf/Pvyz3jbtFvenx+V/Om403BNifthm9hE0I
o25Un/GL9hsyvmeuKn+wSTP+9Y8ORYHtR9YbyizYwRCcqIqARv31r6u5+TuY/v1FcPff//2PehA3
DdT9jst/Dqr/DrpEd6r07dW3qLFoGR3XH6offd5apBhnN+/Vjm5r+o0YjAqH8PzykhSJFnLRl5+F
h8ofDn6qiDGZ0+49X7n+ji3efBtwpZ2isa2qu7yfki8l3VY7VoCAb5LEKzfPZC1ZYWCJ+j4t9R61
RTU3oV5q5QV9rLLep0oQP0RnDGu4aOtM21eNPiDXtkiqKHUN2hd6kExPlQycuxrxndtirMvbpAYQ
G9ar5qEgPqFI0IwYnAoxTEiy9/mVNiIHHBdjnl4MyuhdGONVksWWOySxoc26CkfMRz71lsGLgP8J
KueuM6RXWbd6OJe6nXs3jMTQWJFpzIe1Hdr23BihMwX2jPVBNlRNGfoOaVyokIj9nObtt2pSSOvJ
pdnxHZpqJ7VJr8JR6H4a2RKWGsfnpN/b62Jdeu7cfITlc1U5IDB3ml0Y9NmTctmDHfR2tRz6dG9m
pP+MOaQZJpVZQkUnwBmh7SyjG3Wzrp+11YhtrWWK7J6hGipsNfl7gK2qAXmlhsqphRbWYxayW0yE
IOxr8qGmwG6ilHGhG2VGNb2ndVdcdZ2jX1u6Vmjc3NJ1YdUEBXGkJwzE2WLoycHrJudd3tXLve8n
IjiQ6MKGT7K16EOJC+BOVI2VhfhazdfFoNyK+YSHfK/lrKUdO3Y1fLQTN61jc5qsz8gdI7yLDkaj
RQCL5clgDObXqhlLdLKDRO4X4tiTQPv8W55VhTxbFR6AqFtr7iOPSwpUxLQF5Zi2zFlpEadQSLU6
bINBfFFL12p7Vy/Wdmfj6rWEbZEGYq9yOyviwg3KLEqLUr3Nu9WA6JvklhOnup/c6qADnhoaxvio
jl6vRaVTdrc2vaX3lVcVFdMfUxiha7XyTK2O/2leJsc+pN2gq7/P6T+Kpv9tjHwRV38bc/9/jKYb
3Pq/j6bX4uFl8N1+/e9Q6gRvwJCQhTPJJ3Q+45f/DqvOv8Oo6b6BREWuRclEi/DZMeV7GDUIxZCs
Nsw54x/IJNafhNFnmNAPUZS+HCCKDbIHjpyi7rgPjXhnXojCdwgqsGtDdK2scq+R51lxMC/GzYik
UH86jv4oL7V6DuqwpHOJxkrT+HWstcpqSfSs9qnVwIKTibbJVWE2YxJKMXj8F3uxIuwHA9uiGlbt
VyT0qK0gYeJplgR+2Z47pShlSOXpvNfqcfygL5tPbk4Hdgk9ZdZ2bAftNISuLvW3fa9ln2pgAEPo
Z6Bqww4DjDkc1xS1QbtpzfLEMJRTnRdrA2tm7tT8WYjAULE5KxzFICBKhglSomeLh7Vb7eDIN8Me
vK5zRp5bJAchqdiiaWjX9UxZyjAje+mMchfwCtHndqq83Hdlnlu3QVOOQL3LzAvtFCTY+TwXwDnz
dOF97VNJqPO7AdCTwL46tJNFamdek5glwjiZ9R4fsJaeFhOGJDS812QHjkZLjG62geQmYQ39DQDj
cdpeJQYohcK14ykJ2vpkHDRHhgl9n+nETSqXtkETxImjCUaImXeld+BlyfFyl67/5GHWTkn4CuDg
ZWYJuRk1IuRkbMpCvCUYQLzM8yiOcHSbAj8WQ2ldARfC8lFiD0q3sj9j2OPvf3jrfpEl/GI9Jh2o
LYEq3xhER32SKdHHylwl683duh9g3H6GhdrHONx3X6Faq8Pv13uZpG/3x0tEawZ1J95tEtmX9ze0
HcMVIHtxlXJrJWrzZ3YzFRiHJq+Jkb1sinxfijDC+JI+EJ2gl0uhptQx4bd83B4Lf1drc/M1R/jr
NY+8n5Yh/DCh5L/0Dag8tif8Axsgn6gv1zT34lQz/V2ageTN0tV7pQD427L1hziEnhlNO0yrMJZn
OXbIy3XKabYnKig7Yv6KAvrOnR0NpbN0spaz0epzeTeYle58xnPI0A61Z+ZPJARmu0sK2fhJVGcK
ZFuIGNJIFMowS7lmxpChctVPdvK5sMlvwtRsyhkjPLc1E4iwYkrCYtJTYCDMvh4DQALiMkgtbTwZ
UIf8aE9avyBEMrCBSoIk86Ya2lPHhKITyLX3zoBnlj+t4jPqdyRLdKXXRQD2n8ELoYlHFbwHnV69
nyyNGNHD1AGKX5ltcMi7LgGop8GLisTkudT5icgsEa/OmKpzplvWlESONmgVsh0jARjHZAFAuYl0
kTnLWQlcxYnS0vWqE612lnRfGwigRkbtjuLKWAXMoN4dilqEQ1d6yfnQAMDgM0Sp71Ld6Iv96OVt
RfE7TktyAaTZzXeOHNfqKpn01r1zRTKOeCP2BQCOskPSQppdKw+Z33X1ud7UySccFJGXDdYmHz7N
dNW/UlpXb52yzOd1I6jk/c1al1rxQQRMQ95aixzGWxgLbXHi52WTX65l3Y5hV9UCfRAGFW4uY8YK
lrG3u2QZTvq1HeUF3jdF+SHN0aF5x+RbtmlkqSy/WsEOmedrMQ/LF6dKai6l92VwPQ5ussRS+Crb
s6LfhOXc5n685rbzZSmr6nLS0gUTmLFFSE9pRdd+Q6ekLMaw6FN/OHGw8rHC1TU6F49qWmfanTZU
gcckx/IbOAWDX+2bfA3sna2wVbzrGEzb78cVt8wPFSKM9a5L/Xk+TAKAQcRcZBmvK7nWqRaOiayS
T6RmlnsG+Fr1Ia4URn3Pd5Gl1UnWTzDFYQs6o/lgAtjX+kNrzEJ+Tf3Km3DmSbuJZo8f5FM0pUj7
h4mVo3/ojRygfe1qWuhrU5kyX7PH+ryyEl9iizh0y0npaUF1hkSnd+iyyXIPrY3BX9jOQ5VxCHSt
fwBuSqHda5rl7eB0akWk0E1HlV2tg3nSBmXzeTHZkzGWoVMaDn0A5lafAB+itpImyS4vB4dXbMIw
PfImlfRnfm+P6a5qnTXY2boGSNVN/OXOX5L0Qq9pIe/gseVrWHGrAQjOznBDqFTqdAWxaseZmrsA
v5lN4H/QDDOLBcqL5WGuFy0P86Bd5rDOMhhRbmvp6YVlyzndM0kal5PMbJ3zos/N+lCXMriHAMhw
PVPKS2PNxFNxLzGrRbhJ4F4WehgC6meAYCw37D1NG0M0QupLs8TN43qE7O/cZtlsaieNheRTZJR6
fdWNjtcSj9qmjJVI0lsb3RW4YFLjcPE5Z0QZGUNhifVysVVbaTGOVJbgklcIdB5XXnmsMwiJYwml
5NWsFWINxaxy9Ltmzg0ikL2migx9GF0zlWfSMqUpBoBzVZXuKz+XQMm8tRUwS6cawlT0+0PtCGoO
/h8gCJwEdMU4alCsOOr/EUJ6VJeTCRO5YiAD9N0ysa9oV8tyN2w6kB9moU3rqenWbX7QtdS873lN
gou6kWN/QUddNw6ynnU/opJdgquskMF49/urPDp68WKwSWI5geFBo3FzbHODtlKa5aoAVzbV9nUw
67CqhmQKLQbMr2QVR+0q1LxZa+NWPR/0JOFHhxXZJBAVx8tiXWE/bFXAEXJ/AupuNs6HxQnyd63V
Jvw/M71KfE3HvTtIIjx/2j8a6T1fCDXqVkRgnbkJErw8NQOpd1bv1SD/7cVzTzhq0i828XAGzQhy
+gIdCpp3v3/QRxkBu4E0AOSmQyoHoeOYyl4ktWFrtj3FBipacV8TXau5ec1j5udVSBJp7QCO2aAD
wVEmNc5WnrUj0tMo8Ng7mvbFYQz0P6NUPu9soD88OXKObVRxlN1IlCP0SuRLXKNz/VZ1tnk6aZ33
Suv25eiMVZB53kDbTEDYnKz38luyOuQ/ZFXRfpKVt3MCaUdOWxn7oAk4Ifx0jjPtX0ag/1N7/wWA
9Ycdu3VKX3Qy3/I/1IvO5/b734tv8w1lNxWvTTBjPLzBUb4X3/obtEs2FiqUl00kmg35vadJMW4g
90FCTyZMNbEZXX4vxk37zQZNoL7A+wkCGmTkP+hpHu15i3ngtjJtVdQFWOdoz3s2UdRoAQajH21f
Gp4oznLdfPvDw/hFSfTTIry5CMISwVAwxkrmaJGBclND+ErFU6VR8aqNKySX5M8CE20FPh4NLR4m
SwBxernlYRdqDZFLxb1M9HM6tLcZaqn7fNTIm3TNeGUgtH3cD9XD38sx1two+DAQj61IkznVkCDC
+Tnpy4fB66B/KJBVq78YoZY5U1QYS/4KNWcbuPy8Jm81rzXg32MeetMn+kLCwZrVWF0UMg1O+1It
O7O34CmMYxNqjnXi2PaC33b3mhbl0XH3fMdMv6iYgPNRPVkvH/C4GGUiKlZHhM0Lp2kU4CbBL2Z+
/5rM0c9LISXHGszGKdvZPS+XytNkqMYOPl1KZzhqkHbYywDTeKdHUur3m5N2wE9PFboyICa2IPS2
n2htGGcmXZfTWqpaKkKEiwaBMouXvt/wkvWONFDd+/SJO3o4lpFHiz8Np5UzCPg/iXUYnYzpVFEV
zqXEBucDU4SsidVS5k8+2qghTrXep1mWTWy3s75PTD8qTJ/jUkHzCNuGGixa2677tKxV+tEek/Fe
M7L8NsGN0WJavQ5GlCR9r8dm1dkJbP/MdHaZPU/N3k/VGgl82i4y38mTyF2T/oIa061De5DQCIxC
Wz9gCmB8TVY12LsxyFHHN7DApoGVmcHTjOOCFrmyW+jCyy7tw6x2YTMXhhe1Y+BfBoWVPgB8DD70
nZk8eQ0knGio2vob7SppnE5Fh/Zj31fijpbzWsU+5SATzGG9y2n13i7OYt9lqrGqsE7cmWrbM1c3
TDnRPxe+sXw1F5pSsXCmwiDLFcVVjt76AjXZM8pw6XG026WUK0Ps4C3r8CHO3IfW3M9RvXaA0Z3e
JZ213bUbQh1MzUNHUk2jDxqrJKl3tfMhoJ6K67ZfvrZunT7qniYvx7KQw0HHQ/gTgJv8FgW2zgO6
77i3a29N5LqFV33DSJPuPA0v/XKCDnRlFtig9x4w3TDNgzpa1yy7VjCozwSQ4SG0NU2rQgVcBKiq
Q2MgmtxVc0PN6qf9uAwMaJbGcNZoVEs8OJZ2IkXlXhlW183oHhTBtwBsxNtc1/P2oJtZUTGjV/RB
M2Shw7RacVnO2rX4kDBFKXbcUxLspgLKFSyFOn+A7W67oZCzc15avUr2xjIqPWKIO1+b3eh1O5QI
kJvLUxO5DvR0IK2hFqY1y1Ce9NO8fltEUY8hbu99Fw0gCbNwmdz5afRV86GaiuWhE2r8qOlqbcK6
Xh0zJCaj7zIbrfvJB1UMcls14xAV3ohWRot7u9UaldjDFnNPx1b5B7Lm8Qty69Y7hS84UoDr+IRA
SxGnk4E0ksxq/a05ABN+BW33LI72Mn5uioccwxQWoNKOZ/jtsDZWT2cVK6cVZ7oglIt/mIK7OjWB
PMw7Rndh5/A4Bjcc6vet/DpZ510lIhlcOcHFLK4BJcdMoph50KapTOzpu+rwHJD+J4v6C3LZD7H5
pyzq/cPwLf/H/1IPX/KHH5Op5z/7nkw5bxj/bgIa4E+RFjQ4Ib8PiEmLAqg/dEFhrJJY85N/DYjN
Nxt1EgzSxgWHzUft9O/JBjDSDWGCUgEAhz8bbDxL0fywvyjTSdqgSSLfCQmJFPzlsZVCjaw6AltY
SaPRDkmaisfcDiY/rpXnnM0Ogc5UcHkjUzNB8xlWv3yAKS2M05HoEkS6K6onJYzlfcrkzdqbdl+c
DL5ZHMxs7cpQ0zGZxlYlAT0dpPKktdMCptwiscMoVPrNqVOJ+p12V6807xQU4XOD2a4eYXOnPuYF
rzosHu1bQkrzzmtrY4+WYBHxoD/T+yuiVfQwQfxhoikka6s7bVWZPsxm5X5eEAylX+BV7wjacLlJ
e8rTMrWx5OTV4LphnvP20TFRrek8pX2N9n6lximWQ23fOIkrIkvr7Agt0+ktsJ8ii3Br9fLIShrc
Q21Ix+EYZPZh6fqeaTFDDgq+fhXFaSvFap8nHVS5s7Ks9JxBjCreg7Qwx4M1zUsbe11S9pc0YfMD
TELzstDacg3z2nM+6Qyc5jvTGVR9uiZFde7RCX1MMrc62FmFiVzmZwzRweFVd4ht5YQHI2BWIgq0
vaaTupZJ+bWUSHyPoRjLoRIfmBIvAeIjUyJcVJf81U5uAWFugEGn3QD9O3tE0Gx8mrKZUrAIGYu3
nUpxTBoSQ3vEYk0bbkzpOMIN+MJSFEHrPBnAGsaC06PVL2fh+KWI0pXW3lVOK7DJIra31qD2m5ru
UAIVMI06MC4L34dQsY6DymN9sJM0Mmt9+DZxinLB7KBLcpNOnU5yCNxodIrGv/DXDsiSh0hnstOM
2f2YOD6Nws714X3LdU47Ejw/eMC/fTXCximDc0+NTn8BF8he/XBWtRr2SdYLfT/OAwoYFZ3aaBgs
s7rs7coe37m2GNlaAoT+Z8fJlp2zJtB6mkGNwccgKP1bn6Toym2LDBJi1pdvPRfpo3ekLLVzOiWt
6j5Mmu9+QOKg+AYH1rKvZTO29/NS1vlh9bA8qee8gpnEsHqK5kY4Nz6nYhmBchR5TGu9zO469DqW
Ay3GXkSTh1+sq5wyjUq6glT6led/7WSWMvZrzT47T8x5nWBhKI7o3tG64KyayhXMg0N2lxldeo4q
U1vhY1E2VejNKPjtVK1B6NLqdLr2M2OcT8aWweBKQRjsLTAgb3GFN+8chyZmnORy+VwPI2uP2HA0
UYce236cRLCDotkbZ4Y/LjTqmHdGiTNatzJfki4akfu5K7LVLHayWbJT1SzIf+HHkNKwTyEk79Db
n9YHUKtq2ilrTXEj9pa0PcuKUnYnnYCvjBj2lnHWad9e+0aiy3hetXK9rbNN7A9Ct3DDyZCGfS1o
rvehvljeNzXXlRtpICRSIAiqvcWNMe1PWz9310gNIkPBUXq52InSHfc0hWmQgnMIxK5XTTaFreFm
D20p7JMGDdZrjLgQcxK1Vn5m3FAsDDYCW+uiyUDZDjvsqTtPW5vXv/By+3GlvXrTmrN5FjgTo+Im
lcWT58/6sJ+qBrOnPjCXIfLWTM9paGCZeLaQh8RLqis3njtQgIiBgSpbUOj7QEfc/ARIj9ytX/3m
I4Mu5/NsDGhWB8rNUeuAgiXD1km6ga3ilWPYou/TM3hO02xn4QaDGn5ul/tFgsonwWoTFCRTeU0T
N/ioEVjbcGJG5u8z/J5PG+hj+d6XRp9EYmvBo9YaoKIvC7mpos60ysVeij5HVjrHUDJaEi219rSu
m7gee0Zg51bXgGI1ZdB0WajldtVHHUOxug9HhN2z5mANU5K4ca4JJ9kz7MGPWkuEToc+nxZDGSF4
qhVveE3XR/eibdyiyQkftMAQTaKrfy8oIne5KS03jwZT7zR/jJFzbQvTCWW64Ll+402mVdpjKB0h
R6cMJ8kz7Taq0mq7V4mtVzXWSKhRsDukwr+V8TwKIQjB8nD9XW6RSYt49uyuimo7pfKQliNVSY2q
ySIyORaNC8w8Z1Pf5YPB5+6ydKTBv19QrQwJO1B3cV3BlzGsylTMB9+m/5mEuhoSb4zTNJ2HYTdk
EKnPhZMlUoW5VbpzeaPZa+I7YWsHQu6KztC+Ogy8hlBN6Swv7IIvFKyScY+f5VK+X5BL7CgzBpTA
Ul/V73MZICjnZghx4CvmLG6kY66t3uLQng4XCV47E9B3BnAnztx1T8CSOhi5QT/vekblKRfYike8
RuiZJ4a7GfmtlVxwDpzNe0Yv2XqrTXiKgtnyyikcNbN0DoiDJliVlVbenqe2qcqomPXE57Vg0hf6
OeUiX0EFDC7ytQ5bItlx8UXIO9iBPUaD3vk0CqfVSNyVu/bXPQVkFQ7QoioAPWLq9h7pOI6Nk6xX
K0yRmPxomRnJubUurrjI9CE9xRReTReTGHRnR+U8OusBEYLKvmJgOZs3K7wEK5orlZV7Odcuk/05
NazYzEfzPu0srwWgurYBMzO/6Dav4vIEQL1/3XNHwQfmXY1PULFH56qqktE+q/SRE6pUSF1kIZQV
vb7G2QzUhj/pzrVee6WM1qEXfVhsHZOvHeoiTeSDXftcSS1VkRjm9MoZteW90ybJ3svw+o0UGtc2
5ZtZiN4IDXMw741cZe0WdOzmvvGG/FNl9HkatTUE+XApmMGeCg3HgrdBm9XvjQX02AcNQREo4tpY
ViZkxIYRXCVdaO1RagTqyW64qQ/QL+pg1xTgVeMO+JkDwGLwuwQ2H7j/QwGxb937XdmVzJs7midR
zhuB52glbWmdpbZefAWZ5rY7f0zXNczYi8vNKOYsvcc+qbovmE9bAIldLrQA3cF3WtVOu2tIefPT
xRo75xYlIAdTC+E4vdiTGyYDY51h3qOlZyQXA2zX9Z3hr6lxmy+ZXuxW2QQePi2IvN7XZjZ0N2Jx
6pu+nb37orJ1uZu70rQOQ5+zVWrDbBX6Fzbz04kRZMljwzGrAUgj8vEekLhjER26ytkv2HGOJ5mC
yhCNzABlyNB78cOqsKpPDA9JcEQmlHOwgmTNTnu/XZh6ui1Hgbt6hcAVY8TCLrTkVos5XaDGnZU6
BpoJ2mLvybuyS2OezI91NRfXpqGJW7/xlyVCHNNydujmWEvUuSNZeG9wBOsN+XCXLbSrXB8NvlBW
tkUpVwbqox70bRvZ2TDAEJgcT9tVa+mW16XT9uU1DBEsGgcUvk/WfNG6syWoikjQQMn3mNwNZwlw
oIek7WrMMh3p30uaV1Ms2DTue23sRBnriQfacimXYU86Wz25fZueJINGs6UY7O4J3835rh1G4zAy
QslOKlO071Ze1WVvLR1bNPcInS63cJqaY7Ubk1x/mzAdvVaa0X3Dk3NCHFfPB4ymyR0jbdV0h11v
2X3U1Db7RZsydr2fAu+KMZ8G+d8FE44crlavqQeUKUndPc1O+3ylsaQjoDda2TcBIdrBvapMwP4D
yeekFVgbnsrRcj81WlmcNxDVuzBFAqaPyrXxx2gq9fnBUXKxQ8uT9Cx68sUsNLrKFeTVifIuQC9m
l3jggitoOgVgqXPwbIzqZvBuyNKDB/ACzb6Ye7ZEbyU5DAZz4H2xCnpeMVnueJutkzecrH0GN3cc
CDxLahcn4HEGNn+WuMHO69X8pdSLoDnF+YPQ1zFflsw/DA8wrTMNzVk/D4bYTXiaNqGcCezhD9Xr
L9reR93azUGVMRK9IcIVs7tjHmGjOOVl3dbRPFeE93J10vdFndBnrLIqzISLx+tIpnpj4Rd2snKw
v6ZkfNR4364AFTTk1hykXTbVgZf1KIelXMucQIlkU3LVacLeJ93SPf3+Po9nk883amFbsSnCwnQ9
1gVbq60YmTQRoUtPP8eTnWijwc2DC5MmpRbC4xjAmqwzT4FcitfakK61AqZ37VvArFn7Z/NCLgia
BgU49B+IaojavLzvvvjf1J3ZctxItmW/CGkYHcArEHMEIziT0guMoiTAMc/T1/cC89a1IpUtluqp
20yWxrRMETEA7sfP2XttpQhSU8Kumgxzg1Mi3uXBFP7ZWOPtKhgVMW/h4GIW+uEqiRYVvR1Rw4Ny
nfccT0wKjSD/hAf7oRXOVZgTYtqieUHIJvCW9+/FGh0ObzHyblVwemYZBd7O2aGaHuIpDD+LYfv1
jrEZHi4uFzolSEY/XI1w8kAQfZhTFuHR9iYETms1KPvmk2djmXL+e6cEMRm+sDeKHVMsYInv3xVz
g45Nh2cjQJUebwrFomoMppoWLozoNb1L+dl86EObnw+SMehijmZ+AYT9I7wY95bLBodHEp5u87OW
wri2oqg/qlEn7tV5yF5Z9EdfRVGffHI/fpgVIbxlrSUBBFgZ1D5ul/fvNjG1EYopiZ2J6bJrJhwq
fo7WInSnPcDq1TJmGhnBESvzdzPxnbfk3z0Lv9w9fMhMEcmVYYzC4erDlQsB3UdMJn2EJGWAESJx
o1XUZATM12Gsf/1kJVhu+XdfK2MhOCp8n5BFlrnm+zeql7LMpOZQ2/QG207rjmwMcTpND1YPVsXn
+vZNYEXWo1M5Qb61SKo7S8Toz79/Ib/cXrwOll0N3QBZjWTgvX8dU6PGuqFYmR+3TH28IZ85Qmg1
tZSvVokwoGmJT+/pf/iWyfbCNL7wjmgFfrinZYDihiRclsHWsh6zAk2V5svYtbJVmqt9uHVDZ44j
L6ndMPuEhPrL9wxXA3caKH2Q/zy4Hz54La6XM3CU+WmP7g78IiMoqTjNzzAyOcL80acLcXcxq8Lw
1EHY8BF/uKkmgNDqaGqRn3I+PXZdD4KucsSXtMHKUTt0Bj+54IdVabkgmxdLLQ1f3uHHCxI910Z6
V0i/aG36obiNV0QFfbaef7hpaBtDCuUZXdrBmMd/WWkdmQLHUCK/BYi2rt1YW81mE9l+MejxTqjj
Zxvnhxvm7wsul1tsS2jvP9wwIgt7VOulXIA7+teUA+vTyOJHx8RadSF9oIiJ0WdEwQ93ChdF4MKJ
A2oiRD+m8u8fDcYbNVOcRc6oDN+JlZp8t+i+p7oYP/nS/uFC+KERCvOHPeVjDCXoK63U6zj0Jx4L
D93Y5KcpA5ZYT/50Mr3MieFRcbzggpjUPwgMBnWYVMkhgDDWEtLr8qZSytOVu/z0+3v/F4k710Iw
QVnB1JQ646OYIQ2EFTeQrv3S4B1pZZw7NDyHtr+KK2uODwHZFDdG0QTnOeOo5THsa0PfGbM52PZm
KtIrpJXpsP79y/r1w4Z4gvmY2xYTufgIscrb3injRtIinjnWBWoN29np4rW7/PTnlwKNw+fMm0c/
8uHDBhEYjXkURr5W9Q92Nzz0Wfeg8vOfX4bilb1LA2yC1uz9fRrL2CxRWId+C/SDo2ears3YMT23
rdP/4sPD2Ic5wOBO5SZ6fynZ4YbpEwxnQ5NBrZVzcMZQAONx+en37+rXRx7eEyMoFmqMOOwV7y9F
g4VUQB29JFVWvKPbzPM99t28zxLWGOYb4RU+/f7191f9cBLhmaf8Z3NAMcINYn/cmTD/KQEMu9Bn
hXNRc3PWPA9W113cpuU+BZPzNMsaUYPDOAc5c/ZJpfwPd+dC5IEDgp6fjePDd8lheXCApi/7f1/q
17aa6l+LdKkNMpHxgn7/bn+9Gm8VLRBWBJzjcEvff8ZZlpYdlhvFq+rpQckUGt+iffgP1oJfL8So
D3DDG00Bm9KHL1OLEdL10USjcx7fngQGZ//Vk7DETIm3cpyspI+fXlsWo1yMln4lZmKn+Y4eKwKg
GFvx059+dIK6fAFY83Z+LWGGlvReQ4NiUjXxYXm2M1Ue/ptnmxthUbUtCBoctR8+uNSyqIABL3mO
SeAS/dbvmWHmxzhqv//+/fxSOAim/dSBVP2c0ziHvb8VrIiknril3RGbWrwzrYHEh09Xqn+4CKhx
R+BPBeP1y0VaO5tkEYMgAQuc35lW1EC5GD6LrPiHq5D8tpifEQty7PxQLGQDcdhMQAMv6Y3whv0l
P1Zt91kN9OstDT8bPTN6W0ihjKjef2DUtxK3Zxt4egFjc2Xy3vptZ8aUz25ClOsfP6pcA2EkCkRK
kV+AZMHU5AHkhuVyw/SQoj/ZVxOtihRl3fr3t8I/vTPkw1SSHKbx/X+454xqnjRGA4pXZwl5PXDd
iqOacHAvKul8Zi765cui/QDoHlA6HNJfz5o4d1xUM65CFqtqbhTOf2s14ub7/Vv65SpUjSZiCM7p
3A8w5N5/Wcqc1D0RXq4nl9sN2FG/Kifnjz84rsKHtkgd2Y7Zs95fpSvjHhhwEnghh/Zh1y02B07p
mX1LLWlWn7Q7finCuRoiDhaht/viY9VIqnbjiLAKmGck8tEwCrQLqlHdThqEpSAW4SdYo3/6DJd0
cgScrHu/lBlqHDsVI3XXe2spK0LvV6PrxLs//qZ4XwbYLcC0IDc/3HwBR5sC01gAB18JpqOajRwH
nWAkpNj70yuRQ0Dni/qMvhFcsfff1tTOCHklLjM9qzrM86PeFiRvZO5nSOE3xvq/nfWJvQJJTmVG
UiDqGv75/kpNOAw5Qtdl2WPt7t1kvJJBoH/LUCOcysYIIiQEZXEpXYadqPeNFG/dFKPvgMrjeHME
IRevKrWql+OhPxL51p3QNzT0sttMrjV76s5d21tfrUIYeMqjtDnbWjY/Ru5E74DG5/QgzLYoj1XQ
MYiyK/RbDG5NecNIm45jG4I28SJC8MJ90jBp2DG/fKqCwYgPWWCFXxqrHaONvpyyHkaMQ2d66o3h
Mbwpet9S8+ZhmEsnPDdtRgoiY0Djugp1h7xJBA0nd9SwHztmGMRrszAEfWWcmD/mfhQZISvmoCMJ
FiP5A1PhnFvZaF9j3FCMreylZf3H3zttB47k9O7YWD8+N03qNDhlbNfrQmrYJlFyBk+f3se/Pp2A
Q9lLmS7S6EWi+/47D/g4VKGzPZhOQTvJSMfgnLsdNeSgBGeN3Lz9n70tfMQctBBVqRTo2Fs/XLCo
h5QWkaUgG0man6OL4SjN+8/kxh8XAa7CQkp/lQ7ZEk7yYSGNHQWpKnIPrx4NSnFJmTVjUr77/Xv5
uANxFWLEXHqPLAS05D5cJUilTtiPGjC774ojBsAQblMacALI0O1+ctD4h7fECY0HlNKfQvhjuZDE
ZUcwe6d43aAAV8/YFkIGl3+vNn+kVbwvMv58xNG8Qy38Z0CG7Y9iAcM0H3/V8mr+F4fz/wbZRl+M
Ev93FsMdlJ+XdxLG5f//W8Jo6n8ZbDXca5w3WasXj/z/SBitvxjYIEHHHfQmfGft/peE0f7LoJtJ
WjeHbg74CxjnX4wbfh+lBuZv2jrAMcla+gM/CLcGr+xdD5eCmeyPpbvHKYrLfdhBGnhaY9wqui8N
JQv9GdC510aBavzI02kAIGNkhPaUstGzFy3LG9U3m7jbGE4YF5vU0rirGZziFwWtXABDb51sXGfF
2DEiJDkkIy2TF3AkelvVfTsqnVdnTPJgM9YJy4vXda2jHNxOkS3ITauX1t5Qg+CBYULirkbUzEO6
6HfKGpWHiOyIpUEVY4YPt9IquZ40Ap5fRZazR3qojSMIJlrrtnl+1jLb7O6k3Y5m7DlTOxJA1AqR
2l7YwvX5aWT1AHjbrdxkXXVGO+6y1O6a2zGo8JpmcWQZq6qu9TGjC5GM1k9Dw+mL3K7txuSqcwkc
vnYYbH6LqXA0xOcTY4HR60YwMo9VmnX5XuRjpW+n1p4lKvwA0EPq9jXhA0rnIFUhu2eKv6Jnme7T
WDSXqoPhgGLQx84V7uxci14bRTwWgXFuw97r6aef9LTdTqrqxaPxo5PRTZWSFOzjncY63iEMzStN
RUfvMviIiysFC/rDDCGDjm1TnxYcyNoqkJRkrnLiZT0FiclnKsvqqknMQx+Hx7BtX8bhTM9wk+fR
McnEKqnszof8Mu0l8j2vNiP7VrTWiZASnz7nyVwspK25swv0IY1AtpCUj9NcXZV8wvqVkhXVYaib
yzxFJiFNJJh69hDdDPjrN4jcY8Mr2u4wjs15DnRr09hECAU0LNaAhJLn2SzGM01S88zM/KS2GES5
MThI7KLEuht4kUgvwkfwv8aujpTkJtN7tKVTr5NNE+zCoa632TiF65GwbZ/O80Or1KXfx7D+Mz2i
T1cqdLTb4JDGsOb6CT1pMqbC3dHjV092mN/RqV7pdfZYJm24YpIFo6QGj+mLbiwr3wG5+9DXenEQ
onY9baqcCDVVdFTdH8J2wlWOlTPzTHppfjLUp0GpEHraVLqKvh6CA0qGc5iL2FoXhmHeF6GrhOtS
RYG70oYehS43Ah5x0kWtGpzfXHu2HeSbnkgUaS+hf3z7HjSSc2+oJUF0LmBgF5JtVOwsMd32VbGz
S0lQwtzmW+bXDxCNQK0rrZcF2XC9iAjYMjTTxwDDvSCtN2NRvbeSkq50lU3dVUopjdtoOkRpNx+D
XBibpuMfdmNTEhZCwJUkQGWvVtrZYOjtuVMYjz74kW8aAF89r+S3ekzM0sem/90mMaj0UQq8gFQy
Tu1Qjqul5DxIN5FHW+BNE4vIwUzGHfrhKkWuXzUEn896hGzOJMS5HOpNA8EQDbNxFVO6eCJWgqum
IyBTR9UCAdJxr+FRmv2a1r4oNmYzviRa+n0wtByFTKadCaxO851ZKNMJoam2jVMEpv4U8bcZ5Nur
YVCV9aDgNj7Yod6G21lE0mesbjFiavex3g7rvKO9tyEWqzFWQ15tJ+QHPGzEnbESODpch9lFrOOh
d+y7E6VonF2ySvmpKd2licqfIhAIaQ2pMJ+civa+GXtnhQf8PrFRqSzMr6ht6TIVqU88QXlSreCA
Vft5svNU+ZYZFYhp4Xi1U+xjDY25dNSMijrIjdfG5SygDrmD47t2rwh/OsuCpRAqdsp8vlCuTREd
almeZd6YR9ZzrytT85L2Mf+TA8LTQvyCyaY1UaLzbYbAHuiDaz/zGK4LUbuJZ/TVj3rIgp91ZH9N
XWVt9C48SYOQxlktnc00Bk9BP13hZFf2RJbOD3qOElkN3Gof98YZc4yR+FFBQe03ZZa8FIGSX8J8
QJ5pIeqtTdAZeXwNMeM8JWGNcBXd7Ka3FW2jQPBaMSdymODUDuJNK/RAf2Cysmrg88NRi+crhObG
mueJ/yRG9UnDje+bbhMpN1pYWUcO9SlLDZiBMi7u7DZYObPKvzQAO6zEdxWMQURw0CpWt4ZZWmc4
Echhg7ZZCRE5w66sWDJwMDHgrXzWHGs1N2wYYdEwFZ3su8CIvljB8GxbhX2acFXl1a5wqs3YV0s5
2Jxm6GpTPO8Ra3fPGQ0Ez3a7fV6frHk/uoXXp9UlIWiLlQPbjWFx7xfVY1ir7ZGsT/zudEHWEWBM
pFuj38lXVrrOi6PQuoKXYd4aoxl+N/ofaZmuDVyZuqc0TXItWRzgVNy4LZRhbdy2QXLipIHhvKwu
kkGYl2ZC/Wo1nMXd/JRGxq1wXsrW6sFzxoht6109Bxc8ZFdq0TU7MGP40Yoq3TApLL65YXcp8UAM
kXaFGO8wxelNou9B5qGikl4VHLSw9Ucjpw4oVpE6XCmyO4WT1vm5pjxMk4VSXLlULTPOMK/3mR7+
YPEdwr2N283XrehC54oEZjc+OcrPUrvpFoF2k24oDp56d6YXI+LSM/BLuWXiLv2FrZnJVK6GKnkt
WSeL8l43vjmY+frI9Or4O8phJubFhdpgo46Dr9ZXMM/8EYdVmYf3NMp4zDSWInRcSug3jeYrkdyJ
9lwrd5lSP1XdXtLWZ5bHkhyswvmHIxT8EYi5bGXVjdUmjYddlndnMbP4fJ0bRLisKOjyvV7Yvu2c
Oepd8cheU0/6aUbJUzu7akZO1wFEzVmMJfkNTbkNZX9o9HHXatVW2K9pbV0caVxHWbFOKge9WsNt
VFJffLGUU2aYEEIqVaMk6DCOulekxrIqPiWpvRKZRndsrZvfa1VnndLldYco05bhYUQX7NezWNcB
zkSlWTtKdXKxTXpBOPQ9m7Zb3MxNgZjOBGqhbyKd+mN0LyW4nCbJdp24rpqIeU5YYO6LYv0K1RdC
4wFWAQqb8iYGMpfglrAdf7DQLQsQOKuF4bNDebufja0FSHDsjS3NgJVWcrcgBi3xJB6GLk1WdjBu
kWBchhG2hqi0oOXLLtmGw7m5mStF31vmkB+Qm8hdOFGXOijJKyJqi7jl2c/b52YyjT0aU1SRAkxr
AjhE1jdEVd1m9cWO4mLXZ0t0SjVfdKc5anUPWnxdG8600u0CpE6S2SyRRXJrGRmUCsPtd/SzHB/3
CHrYBcFXmD/tKbl23XEf8le8wXRXQ5bdIcs2/cmyul2fT9KHH7jJkvpYQ0jyhnI6OWp0VxmpurLY
73j+9mm6LdrYaH1zgNg3lJhF82czH6LDMDTc3VhBkHkIyp6Yeb3v6NFLpIu9bcdPRRhRHg7GXTBF
60i6W6OS3mQ3e9NK73WunNey9hSBcFV3Hk3YyS5WTG/Wz2Z7U+nLHU8/p+yMDRYbn70YwaP0ESKf
NKmi2wv5YLykiPeRDVcacklWOjspi2kzh+06oDiepOW7BF8JOe5Soa5w4rTeouNGEL0iMHZTKuqz
Iak1R20VTOVdZhbnGHCgp9jGQ6PWT8vfEnX6qI7JnYyVr66VXNl9e6to6s9W6R8Gt4q9mpLAc4Pe
b6vEpCPkKpd5wNo3BZsqjTfZWF2pqXZQjOxgS429XkW2Pep3mtk8jHiDjOJbk/J42ZhpwaQc1VRw
B4ivWjN+cVEfO7V9FXbqeknO8eTobhT467ksH8YiOJudtesKpJVx52YcRnJrHbaq8TDY2EuEUIK1
5VgTf7dizQUpp2Bf9a0oSfe6NNc2Yn5V6SJyAUoxrbIQr2WM98aaww2HAonvZdyi/vna9rI+RuQ/
7IJaW5VU9GAy1ukk111bIUVPb8Lg4ObGFzqOx4R7pR3DdYYBysMjy4tFB5rW7gZf0CGE3aRkZQWW
b9xZHcepOPoyO2LyrHwin61UX3Q4faMuvQLrh8PqGAe4b/EgLGOP1jwUdgE5132xG+XeDez7MO23
otA8cEvIHcX4zUqOgaK7nlliWtW1CBCGexFxP4IZzhjez8fYVb1wtqwDTKH4KEaqa9Mqdxj/WIUM
KmWIRYkOvw9v10AuZokDXs82NlLOA6mcG9uebqUt95hJGW7mp6Dm9EClwiqzrhpiGxOxxji7GhiV
6zaCxYU5ZaUnWIGHaL4UKpBr85lB+9pof4aFsu7m/EZOPYDAziuKmuKvXY18RmZ+UXETZHlbrCwq
42CgqgrVm1kXO8y/O5PdLQkdTyGUTM1iZp71lSKUx6a92Pl4V1nRVQOmWwtfBurJ1Ti5m1CIq2QJ
tmyHx6I3Kh/zQO/N0F/v6e2zPxj1rPlNeI4bxEyBVH4KY1xDTc6wFM/IO8PpKLTRSlcpfCKVw0uV
viaha+JXsImeAiRbcMIJanJZvdBw4ie7Sxi2OOZILY5BNnhNI4mHGY3+ON9GhZtitM5L19za5EQh
ickm9YfdxPqrNrThbR3lJCUFmhQvUVlnX121yUzfSNvsZx3kLOtVHLO9ZIY73ZlTahseOvCpuooG
N94b7QJKhYuVJz4oqQqZ8RtM1YGxe+k5wykoELVG+LEwalSsQVu/wE4Dyqq/AVrtIGSImIBvo0H4
BnHV0EQO7FmwXVOnwEFJlp56MN7gr2rXCXbrNygsrgRF9WmRQ4y1F3isWgTjxha1ClH2jS6rR9pZ
vAFnF/Rsp0fqV+ONR9u9sWlh/KFjHZVpglk75uuopkheGZHZYk7M6Fh78g13OyoKVvAyqwOAecCK
jriEUqqrHkfgSkHK9RC+4XNZ9vEvSDi+q+4NsDssrF0z60TpZ28cXt3oGrFJFjzv7Awj8R1VLM+8
sOE+VLryNJAgiLqmmu27zLa5aeQC/Y3HMrmHQ2U9wIcdfiqWBh14Vms35XCXJ9JXNTUjjq9ZThbD
qLK9WqkVQ98yUwo4vTAhDc30uGfwAAi6/bDHw7iyWTAIEe85bnJQrsVtAGzr3olnsFuMDLGta6U1
KKe4wc/utyNi000j8gEGiDpnydqY89FZWUJag2fTMb2YZpny9HedfXGqdKTNVBbdkcrS0f1Zswli
SUY2S990pnRZxwerxYGvxXdaiwCJksC1Zir+AucEWRHhi0wy5VGr0yncpnYi1bthsOSy6pnqF8aM
Gm4AHLPTalDm10KiccemkElU85qak92+mKf+nnX+Ua/0P2uE/v9GpqWS+203NC36H7AH3jVEl7/y
d0MUuiy7HLEixOqSw0d/818NUc2gVcpYk74/IzOoLnT//6chaoq/GBnTK2EizgAUNdb/NkRN6y/8
yhZyV/4sJnH9zxqib1kf/zboWkZ2SFcYUDFfIcLsYwouDn+2raW5UyhK8tildvDaqQVdyHi22JoY
f4HFayoYXBstjqpbNarnYWuNWtXiiGbSh5dnoKdmdlFEDpXVauuwieoLJ+SsXUVdLr41ITg5H6Ka
ci41VH87NQ3YEDh20i10DJ3whQnnEkhseKJeZoTRoYlxZXR4c8zSbfRtHiXygWxTrVhD2GujzZAB
J/Honzq3tmjiO72Mib7qa4NpXFepI78GRg6siDx2rngaybyU5ACDa6wKs+UkatRoDUb8YuTDBcml
Cxt2BbozjQY4IsgxNLhSOxelYgsO3aL2AzKhs4MeWeFxMG0syXx9+osW987ksWhjcERUXqh7HKYS
4TfeBGfpYBJpP5mRezLboD4ZwslOVHxQJBLe5eTD0ctDgizYq72Ro0WzQfpi6BcrlFaLyi9VHF6x
nbScGynf4zBEBmjpog93lVviDqxgkz3rs1ndGjlfpVd1KpXWNCX9Mw5UWBiN49bPFFfmFwS71qMd
jsNXFszqEgjZg/8exSLprY1I2ZRFQVR9NcZng1pe9h0bVkHnxJ1x4tOVLl1IjW3hPLphcywiKN7U
lWjX5MZVVK/i/GoDsByvazM9BqXuo2El2Nnc8SryisQDU+6buJZrQqwnqW9kOr44UX6jarSjiMxz
5iempmKnF3N7xhe+AgHg6Zbit3rGDmZk32ZFf3ACQiJYo/1Sqy4WsO+Kdp1mtVuRzRcK7Ht6LYdI
0R7T5kdcDkw0H1Mhf5gVSu1QfZZdDphT4kF2Ll27fMQjkbTBXuvZMAfT2AZR81wlVBJ5fKbO3NZm
dcMsgZ6Hw0TQzbf0B31NL9aDfSjGhOqVztco9E1W05pygmjbJiVbWFZv8ZXi8HexZgaupEfS6veQ
eow7kc7Fa6w2e2PknmOzA1dmE77tFYZ2H/R2uspNbd0Pqn1H6lDZ+/jbalxOaCTWANyUZ0LhJNFK
3U89qa+EE1+j1mbrxUjh90Mz3DeT49d2sumC7oDXtD5TAsJTZhDQV/vWPdW6XDVDfWsullRjRgeM
ZV17UafzZHKUc1caxdKgPjF6W2vB9EQmxzqr+SJty9OD60lPvTlVPZSkM+ba9k5kDR1+xgaUlrFa
ML/4Ksz+JpjbO8MeNkosfDJiuEOMlZKNqyFGAWNtHLfyVTu8NBB6WCdXpks52VYb6YijE6kbBHQh
h5JjKDtvzpVNFVsnB4wK3SwfrsGOThodc14LpfauaIu7TnmI0le9C44GeWbh9KyLePbc6tUGxqDK
44IM7mksUvtLLXyNaEGUOJ/tqYURL5v+S2SSgojn3I7uBle7p/AptpHpflMU94Vb7dhj8NcLUgYs
cJErOu8Dhacv6+rertLeV4cRsizOUdspb7KRdDNBrx4rJQtV/iza9tRjlHMm4bLbczhrS33fiiWw
ct6aSjuugFNi47UunVS2Ihh+WN2EecvsdP1G1taw0sG9Ml+im2U662BIT2kfXc2qQcFrJemK25Fh
kOQEMqYdycv86qHqvyA6gJod91dTLM7GnDzpwtpSfON305UtDv29NTt32Tz5fTNskHN783xRpTy4
WDqLFBS/yd3bN+mZ7JZvbuR4jTbDOE2kJT2a1Tk0i57avrLFIelrsZkDHtfm2ei1r1U2MtfJ4ruc
s7CJ8Rhgwk1pSw4WJ2uJvkmcbdmn92Nhn+28ptOcTHQS/LKq7+y4v9WVYW867VprrpWpmQGB3w6i
P9VVcsjbl77HKu42XQ2Hf74KWfRpfD5ORn2rDweXjnlf2w9tmaxK8KCUezl+4nFIOMmWw3gM55NN
1E/NGJBhlbyQHHeCtntKrWln0jdGAoAV/iai/1MI5WRl89pNz6m+ywxmGhFY8qTIllEUo44+tFd2
DCwobm0sqyqS8GlwF2YIc5JNXJXOyijhVeRp1mJyNTYdsKlmtPaxk+zkgKkhz936JbMEfsreYX5R
XexeJN6MDMpP+v6BOEfXiyrHsACmh0TmJBBHmmE7QkWd2/LUpubWkjFE5hWuaMm0qgle61Q9aUMN
crjYtH22JqHUt2KCUTu6tZG+nZPuWyWtkzqJa43gUd2YN+YwbqwyZeX9Nut7d84v9nhxlNCbm2s1
06lwj6bTe8JYOlTRzi2ygDaSYkYvBmQpIC4DZxnkDBd0aHh4a9+e1OFFls3J5Ng5M5ozZzq/UjuS
HSI8enWriWQhIjo2Vduyto71xs721ZCvu1DcD2aqPzkDmmLdPil56sukvGTdstiC03oAIfvFmeny
VuK1ousYq+03UGCbAVzet9qcVo39iNmeggX/mqPjxgwcZ00bDMioy85bF8+RUg+rRqrX0xyK1TRf
u9o+6/CQLlLzgeM+aJJWpRsIbwEPDKugfJGiftEDky+cKZ+jX+lMUysWc00r5lUrTBKbwhPdGIwO
g7sLbXWt9C6aG/lcKzbfV3ICa6HdKCm/fnpU1bZR/BEN93mu6a+rlRWvlXZj1a7PBjrucsfiSQVO
AEt6NxnPTRA6x3oe92Kg7W3XPy22tUSbE87tuteCvrSmYVcse2mC1dO5aPWTmWVLA+oRJdchLDj1
OJN70wbXTmg/AYPeV667yQIOfeM3R8OVyhTyWKnlOsYYq4TRtjLkIXbD+7grAb6M9LzmeNNxIKSn
SxNnIuyjjtUnmplE/JQrGZe7um6QOGmYmnmSinafTIxQZsPaGG73nVaA4yOVvWqc7jCUCTG0kai8
fBncTdq9JZb2VjBMHKPheDmNdQqNYG/Y7AcZLuoaRrcbnWPeG42yNnG3ndar12HNPm90ntTWc/wd
n6RgsxarUNC1jTPW3PElA8cPfs8zpztgHxtgun6VfDWgHqyc/EsJLKt3p1tHMH2YvuLU8+Q8emiT
CQaJ17FZEAv2xVogYjMNq1GeqyWcJjqlLVsBvXoVzr+lfe9EuNNZ4BNmuMBtDg0htDKO2eksWpWO
bzfGxpL5xsq0tVYKWuzjtUvoV6sEvpFEXusI9uXiURTQQuSXuXyK4maqvFpmF6lo7FG6NwiTsMXJ
TxKIsenUsFoUZ6gGtJd7s9X5ysTBwcvgmVkT7sBgMMNTVxMADmc6Igt9risGyroaPFkl+3EU76hK
dotnmVaInwplHc3TOuRAYDZ06PJ+U4bfe91czROQCapHNW38ZXMdDTIheSHjXKxzGmZ4OLg9W/Y6
dX5A3rGejdDcOPXNQN19I+NJrHoJcmMuGS2WjKPayrgqE/2R8ZpihtupuPTqMSvpb2ModmH6DbG5
SctvEMCJAjvZ/ctYrCdiD4LG4vbStplYG/kPmDL7JLsQqH6w2uLYkMP7TPr5tqH9lk7VmmwxL2Ny
w6Kvr1vTvEtdiq023Iu22TIl7n6YlsO605arKm3XhcWofpzTpaEfYtDnhJFwnvFyGgMcIZ6NSqMG
zq9lPKBD0NtHOZBKj5jVd3WsYrwED0++ucq1rvDs1rjLYdDAEIScvRts7AGj4gOiirZEZdBR3FoK
YtfYz0dcS4P9vRH1alLUe4t+tDuXHDlgarOLpyVrYUs7K+fgNNvNN6m5/qgb39uuH27yjDFlxf4T
mJuJzqhp/6Cr8LWqD8ZETZ6oXtYfyZ6/mgCVyqmzbvIRtcN8lIr+I7OpYAplNYJaYerBlgnqplF1
HnKeoCCYd4Tp+TbkhKqO10u9ozNCbwRREJHOrCG+lyNflJXto/HbkNL7jhlXR/UWWMwWcsK2r3+E
ar62JNF+wWsQDRdohJvQACiamn7cAZ0o8mNop5tFWhDDSdf628beZdktr9X1KJN9aP2Pgk2Hs+qN
TlNVByFZ6PlVnEEycOydGSYbmHuG5FChT/d1I676UMWYP1hnWk5bLDKrbqivtbjwiWqpPMeI10wc
DOLZlZsJoo+GsqxSQVFBc010pr6y9WtD8yZXqb05UO6MGeyKbZ3s0QLY1Ge7MLZ3I8nA+0TQPTVm
5eJi4bdzxpta/JzatynkmTRSYZxbK0joFS79tH4x8tKrbOc6D+X/Ye88mhtXsjT6VyZ6PeiAN4vZ
kKCTKakepXIbRFl4lwn/6+dA7USIQ0bVel509ObFUxKJRObNe797vnWe3tDoiE2W6my6CTEUJcmw
uCkySkRhcW9UgqQ0fRKaPXITF7/gXKwoQ3Jog5cEkRKl6ruA8AfISx8T18++iXVyj4Xf2hjyTV2b
cteBxVhB/9RAM/RfIpf9XC/EHhKRD0prFapf0zRhG6AOsxG63a5IvQ0ro3gCzrnOuX+MQqOcQ3ch
sLTuJgPhiAicTnhQDbsmjpFsUBz1LIkJgJUd8zEJajAMfMAul9S1SbFjIt+31eZzQ/XGHw7EkFVZ
BeJGQ65xqzsYQGQkpX8qnis2sabcYZf+vZbBztAVi9c/7DyYlRsopPgR1OEtbp+IiEzFHddVykbj
1sOd4tYbR2QFXCza4/sOjZJxa03qwWw9yonufWuKj8U47vO0WI1uickgkCxOOWWte/IrjYs7pwZn
NWq1t4FzQMF6bZWF2DQYRD3WBspenXw23H3H2WdVDv/O3o3uXRPAEXLsdo0O4y+zUG30Q+8ruWuj
ygZrUa7ANdhj+2uKD/O7a7fovPgjiRkTwNBMOE7oW+0BBbAH3qVB9Po5rusOlUMbNL8C3Qz0/dj3
yBXocYF+Sc+Bm68SGKqurwdoVzEOahWir8njPxqpVxFPa6P50JY5d6lMxyrYT3G18IH2lN47tcXn
jM1CG8gAu218mAlOn4JAQ40VWkOgUtqwQcI2dV09dPlQKX45ZdpdUNScPg1fawxSS6uUzaCNDiU/
l3uBXoVMqI4B56d+4maxE0hPu7UoXYS1iTlBYooqVcyRX1vqG2ljFLSuI1d/pCff5ucoTqrymGn7
4yUt9/8Zyr/ps73j/63XfCZm+vnjBT35X5s8Fl+bn/IkWzn/5/8kUM42WTPNw8ERhBYFQ/tXttLS
/k5fDjJEerRoDCVz+e9sJThvsAMWPAqanZBpzynOf+G89b/bJDY1GuZRhJII/S35Jn/ntXaTMcl4
0i+pWjYSQ6rkp/ps28vzOtMT3ee3dFtoA8UhRpu1ejU5RLsjJ8hrqMCsAH2VEH0ZhYZez5wlWLgf
MAWvDXpco4/Za1vdBzwi1jOR8IvStiVVOTW+0xyHo6HjZAbPYszI2PLx8vBLHTUPSS6WfxxaEOj4
XQyfTXFeBkAN/B6m50bJVSpDWmT4hqjcK086z9fiSRmKBiWGmdPAi6EMSC26rgymj5Xi1synp96m
igkfDd6iI2OQXXiZNHr8+fITnnmNzO+s5IcXz1JatFaITihWlis8YZQE3Ms9Uo9BcI0NsRTzz/MI
/J0HRPKO38Hi4eA62RM+45avolrBcDorviiMu9Li3LxT07T9fvmpXtbFYjb5XlQ6+G2Xq+xSAO9V
dam1vWMg1e2QAlpNflBQ6qExDvQSbju9Me3aRkDB5V+3f2Fy9CXG82cLp7R6vvJb5il8+1tMKgW2
RZvbchFJpFiOFoWmn3ddRYzm+OMQP4DzBIjcccGAyrouA3lv8ZsPdNWukNPbX8IEHZqitvX68s85
s6SZmf/8GoojJ19ULtUYDiLhFPpceg/kVzUI1RuVZpjoypI+s7Ys2tbxNKffSefzPR2qMWfR1CDm
rweUE1zyY1ZJ/UoX19nnYVbm1kuS7fbcBv3Kwitz0G0VBXGXx5d6Q0sUqimuQXts56rdH0zdq6EW
W54ZNO5gJ6bhQ86iOulESLva6r4J5W/6g8zbHp3bYHxojwXFYy6E8Rj9oIJjR/IrxG5zDqu+7Y3W
/e2lgIUBXwf7Gv1VNCqeTh2GUI1ZOVy1LbTGh4Ks4wHuXH6gNCr/YChaFGkSoyMBofe8VF69JWyA
6KMyHSLbPm8+gLtV9qTl9Q+hDMRvttnNLgnUYc2Z0UCxbrnXNC3tbwiZQHP2eBdFJeogNCfXWhWX
3fX8Yf4+5sAvRwNnw+kDkTceVKMEAMrprf20pZHcyYlksmqj1uzBRn9L9C7Y/+4CPB103mlezWI7
OHXuBFTV7UBzP6CI61CtqU6z0jLPvrLY336886ui4ZxlaOkvUc3rscq6HkxL2KitekjyzeBhzUTd
7Aon/e3BgJGw9bL6PI4FbdE1bWgupf/OklzLsc0wZOXsYakDdOtzplFTrCu9Smdem6XRGOXqDs1e
tByczqCVDU5kCA0lIuVOBINT2a8DZ0DBisLxpk7slixHWF7ZCN/uUXzDVIfniE0z3qCunDIKDS+P
Wj/1DGttFyK/yXCc9t1EE1ce8MyE0rdN/xqSalrAlm3oZP+6AfQBD6i23UNpifaoTpjDlRUSUGqf
7nDl2c4ctZyy1NQhdEBh4pZzOqUyTOWg17HwQeAZAJ+aAuyTXVv1Kusx7wBDrCdY0AvrawWbMF+L
pm3ee1pfv4+9Gozf5U/kbRhFcMscs6U5gLecxc4ZN0Xq5FkjfGu2hlsNTaaBuWmaFMQNxPK/ZDJC
fBwHWwPLn2jJNUfJMwuMfZk9G//Qmeq72Be6QupaHzF+6zXB1iiUyoeG1fioXr62lMUPdQuL4vIz
v1le6FUJIfR536Ofi7j+ZFvAo1Gbmka2PpDuZCO7mBaR0kVaUhY/L4/09mUzFMQtWAc8Gxv5Yqiq
MULXhulFvwGKF58UVbBzqfIehN0YYKLrnqbbki7VaZSms9aDyDm4vdneOFlfx/7lX3PmuQ2aNbFs
mx2MaHNdPHeR4V6pY9HYgPdcOYpT/2VlWvRET21y5VB581mBI5gZKlyc5mX+YvfwauedCvz8gHw1
fqWW0UbECeVKJRyegwgtVzi27qfLj/Zm92U8WsWhPABhoENnsS/aCh1CImDHEOQfvqeoiLbQaJTD
5VGW3neQgYmHOC/p3uTq8eJx8HqTT7ogoB2157GqNLjVJC0wNDmUmd8oQI5u8PQTm3RAe0DHV0QB
Lkw2Dtx7SgRu85grQB8pY4QmJfYm3lz+bedmwDJnh196jOeO9tOXa+sZLIACJydLNVRMUo1hO5VZ
dCV6nNfrSWwOQo74h/8xBCX0eYm9eq/kcpQwsyY4/GlcReuom9K7eErDwK/qVt8Z9J7cS7ZUX6c5
ZG+BM1WuLGJtfpA3PwF4Ju9h3raXDfthraVaGXTSD6NUpxXdDvw6KEoUzrp122Yoe/IskiEqycF5
Zo16j7Jv841Lss7XJ6HtK0xlrhzLZ6cFkiezMsfuyx0FJ1ndSYuWLysoYwTflcpdYezVhkYBOvj2
QKeGPVpIsdULXC3HSqNScvn9v9lIeTM0hsLwsWwixzkt8vrN0FGORa4zL80EcUnFbKzsdEwPLfSI
X5PiDqzRSbvymWtvRzWQc+GtgTU57T9Lqy27VQclLLPeDxzjoyneFWWDA4viF3Q2z2QAsCkHww7X
QzTiwb1F9kgV7EeHhafso5VFX0keTg+/OxNIkQj82OrmrtylGVaEsCsiRzeSADfaO1px9HcSwc3j
ZBJCKMlEs8DoVN8uD/p2w2NJopAjlqANH67h6fSPddG30HNVv5BOcjv+SiUNkVW+4WjLr0QQZ+ac
I9PSsDKZW8hf6A+vvsG8Nws6UtPJxxtJvMeWqaV8BN4mpbNkTyu7ezcZpv67/mY2xwaMUfI78/mx
7PbXzIjEKWJzIEfMYqQXyQ2NG3KfjRUGr3nhxnt4Kqqxyrx2fNfoV3EDbw8vxkXUQ1v0jFFcZijQ
2VswJOLJV0HLr/HFDW8Dp5Sfe5HpV7b5t1spdCoiEnA08wwvk2hVUs3x2DT6Q2YFP/IiiD8UrfH5
8oJ5+zxgGmagATaCBmqj+S2/eotV3wLHdxmkV9GA1Bq4cIr1xvdUoL2/PNTbtclQ3AJU8J/gjpd4
1X7ENFeLktHXWpEdbGlWJPC1mD0bKSFQNWqRv30YzSekCuNgPitgGp4+XM9z0frdjH7gaureELVy
r/eddWXLe/ue5lFerlsmDfvW4jACWy5ao8r40JV08GHRAaJP8nR7efbOjkJ8DMGDlBTuqqfPMrVd
3A8xNeRMI3bJZWLftkk4XFlzZ94RlFsHG1Z4YjT5z//+1XJIWxWRs4OtXg8X5lCW9Qy7D+q/TDMC
jwqJ9srcnVl+GpIRjQwjUGEgHqfjDWmboKlmvNyNlRsjQSZGr3hWOGhPh2vH47mHg13lzG+JcHvp
/yizhqyzpD9TCZrIT+hsSdTwl6omj6ye4spqP/O+uFdxk5h3qvlsOn0yDXsIux7dBh5A7XFnwn+5
iep2f3lVnJm/+VvSAD7MOCR1MX9Qs0lRKlbr4yX/Mw9ik2DH+NywJe3+ZCAuadxPSdAuF7nSCoq3
ldH6mBYVf6EsgoVIuusumNrf35FYDSCx5nMcCtzirq+4aEvdQG191dOqR6O0jI3iKNVxqAbjyjt6
gd6eBnFzbvs/Y+mnL2kyIz10Ha7ddYXYqKPvUqwNyAuQHQsteG80srO3uaJpGOx4YioIo6oBQ43C
IfCDvF96aweor1w18IAmmgJ09LCF1iHuGgqMcZ56pah+CqvTdej++ej4+YRLlH/53bykW5aPAcGR
zwcOruqoyykTURJ1Stn5Fr42G6AG8r4dmubTWDS4MXhYBzlBgDg2NyflTpdxsB8ds/qDpThP5sx2
Jnu2pD21IxfaURcd3Yt0mIY6cS7l1HY3w9auDHXmQ57jPCIdmLiEVotVPwI8hIUILa3O6vS+gIBA
Q3SoVKhy6VSpIgOp9OUpPjsiJQVMAXGIhcFyulCsAhB9lzadb5I2OcSG3e5hNKPoDmFv3BtpFT1e
HvDM9mESqFDfIUiiXrfcPiYgZ6Y+Ym/ulWiNvJFGY7S4V1bOmceCm0QFCcwMQcASm4zgMRi7Htvs
OqlUP+mz9qZOE8QMaiweFIlp1eWnOrdScZwGQU16lT6JZUyTJ3pCsRqdbjiDYsKxpoAf6oApkqR8
ohFN+Zob2Gj6YEp7BLue981tCYL+4LsnhiNHz0lA2smaZ//VMQcV386A8w6+atNrIdK0OCjk1EEe
Y/JxN5hZ9GAUbnc76pG+LqngU6kfELcrk0nStq0eMeBQyUCOJhrAMt9GPYLqsQtLqNN8iiiZqFMh
amyvHM9ntvu5HgVYi0gKGuJy4XN/oTtP6f3KHWN1VdjKsPfyXnssir7/fvldnVuBrHg+aQ8uFWCy
0zny+hBLqBytOd0qwSYqK7RTgxVu/2AUPmaXYh/NPctjskejMulVMZBJroJ9JpPypvIwyLk8ypkL
IvkCyEcEgdTQ6SM6fZixiHqVEAS7wDy0f/RZjYFXPkU0sad4gRzUPPSQnJDYfR6DvIAWAN3sXYf4
7eAZ9i+1R7dqEZFsRycNHy38tzrUmobYD5rafbj8W9/eq/iphPvEKKYOXmH+Zl+tzSG2zCErmXeS
HNNhrOL8LgsFYnywD7s+o02/1Srz2+VBzy4sh8IrXFfATrMy4fWgNQDyrvRKOmyb9KOAQrJWVVqO
Q2/KN5dHOrusXo20eDxJhpP+BkYqugLLXaR499GU9VcyIeefBzYVZWsD0MziRGwbehBIxQ1+6boh
RgYtjjUx5gmrQveSa7zrs48ECIjUB5ViHNlPJy9Jg7ZWeja1tE81VLq0cAipVlce6dwoc96UZsc5
Xb+MXmtn4MCw5OCbfd9utDFqV2mFzPHy6zk3ca9HWZw7qabKWjOA6+Tc445taXV+M5TjB7NCR3xl
Gz6TlqZnbk7RsuhgwC+rHr1mjipegT3LAEOkEE18ssLUqr/pwtz92AtPuxkMV3waKjV7xvpMuQua
Nr418xFl7+XnPv9boCJyLyC3CEX39CV2tJh6iil7f9S1jJ1+iDe5Gn0cNEfsMPn+1RmxX7QgLuJG
Tit7iEMsrOIrs3/2HZMsgjROoO04i9t40gaROkx4GAmsT/ZWpzWrEq+cK6fIC4F+ES/OdS0N0D9Y
U2Qrp8/qVMAZnZIpx3DUuZ3yMH2fEru+46yVswzObm5iGTqbBB/Nb8rsixlgpvNJJ6X3FV6Ndi0O
P7foXv+exddqojrscW7qfTeAh98KJoB6BsZlOu0bl9/zuRmmRdOhaZQrEy2lp4+epoQllEI4CEYD
y76A9oa8SsMrm9z8lSwnGKnXnJPktonh8Okoou0xxOuj3k+I2VHS09CMMc9ce3pvqin4ig4mCi0j
kkyVESTl79phEI0iDsLZxOSuy+1w8RVTsw2dKbR6vwRud1N3iUDZmYu/Ls/lmToEXwoyK2Ip/nnp
y319auh1lMLiI+khjDH6mum0XPrO1CpPI83Wt1o5QDQakk4CkSqi71jEDhH9c4hjDlOjKR97XZpU
IgKFwm6M2Vt25Ws6d5Iyp7OiwCEpbixmoU5pYk3pXCGZoRp77A1H2FaN8zi5br63S5hlpplbT5cn
Zd4nlq9+jivNOSMESUY/ffVh2MZ6mrOnjWWGhDiSYM5QZ7a29VlrlA+XBzu3mh1mnjIEUTXYx9PB
9LKFUDXyuVAw1m+M2sWTlWaTPzh50Cu6Bkl9gE7G/Pm+ikg69NZOHjOPGJyCJynyx6npxPHyo5z7
ZDDimmtnlNtBVZ4OEoN+IMSmPgABQn4IGk97l7uTvCkU0XwJFNOjBdSgGUzttSuPd+6NOagYvLlP
nELsPMmvHo8CXZeUaIR8I4TRFGH/eEMjLg7NuY2D1ypX8/T58rOefW0U8ehKR7ynWYv9ri51HHGQ
ovg9YmGfJkzTV7o42V4e5dyuyhOhpMPCFT+exS4fR0J3+1gb/CCAXGfIwbuhFNMcVMiUV760cy8P
Xr+JsJUUEQLT0ynMhGnDjUjBvdCG8C6lVf85cJpiP4hQ2eS89kOoxP2nQg+MP5hKUq7qnBbl2DQX
X0ClOpIKqUK8Ygzxh7isjHWeF+aVWs65F0ZOg3wUNyG4vIv9fAK1GXeZwUYnsU3KvT7HMkovvT/Z
t8EYzxW8WXPoLZZixSFc2BX30gl09MbrvXFnj1XtX14Y5/ZFipYEkih4mLTFnNUhK1KYtExbZtDf
t/T0Rpu+1ci8qtgc+2LMsaFWs/6KxuXs5X/2TWJo1F7ksE9XSUWXUKNqxJZ9a8IdtIraeQyaUT6z
Odr7oBu6g0QCupvKpHvovah4zKb6mgHZPMhyf/YIUcirkMkhwXL6I8xJk6U28FVkfaBvM83rdp2t
Vl8TGcS7cSrMH6o+GZ+5J0jsayW9a2HSWI9hRh/05ddwblG9/iWLHS/BFLdKo4mA3q5a0GJ0/ySe
uIbLPzMKmnHOBnIGpPaXoQCgXRMQQkl4PXX0xHWhMdGgmFXalbd7ZhxiVqJn8vlEBcvCb5VrepXL
RvNxt8jvhqTsdjS0XPOmOrN0KfICk5/lbZTGFkcRHtC1sIxI801XgQvU2eN3vECLnUCfQxEwtABG
oXfYXX5T3ts1w3I1ScfhAGZRzz1dM4lOh1kYZZrf07TxHhpStMW7Z1inkCnXLaaENyAk6MQPwFHA
sa3UKyvlzE6OTIasI6L2WTK0eGoR4aIcwa3wPa1VH3MuQhs6vcejA0Ty8pOeHYmkGCEjFSAWzOmT
up42hRk8S7+X9DdiYl5vprRWjqrRXDszziwYlDK4oszFXBfV4ulQcQ9aIohdzR+Rl60Gx+5hCUWB
f/mBzpxMLjc3BBY2uRTyP6ejuMIKhMAHwQ9hE8HDsGX0MUzctvIDLOZnz90mehfplqQNtCjS4srB
eC5EPhl/Xlqvggs7lZHdeLHuB6IWv9QcS6XOhAc4xTNyrszNYodDe74xFUfSMuAO2g4PZvODHiu3
+ORtyhj0c2iG8vvleTk7+546a+4Ift8wvPuim5KSJK0flTmdx8OY+c5o61ce/x8ymNPtlrgbJQr3
EErmXIVOn1912t5TZNgixZjwQndAPH+awLSZ2vTZGEFpZa5Id1bnUh+DfB09lU5Vpr7UIg8VcBsU
70KFggrMlMBQ4IdqjfXUxkIJH9iNivuhnaB5taKDuNnVoave0DQF2RGTE9c+hIaeVNtYCCf07TCM
q22Z1t6XYKhAFwLcKrEPVkbrNg2iYdxPUztyqW+kHt7lEWy0Fb9hHAD3jgosHKGM6S4PUFQxUyFt
LbEYEJCoCddpX9NDicZFAhUehCu9jdZnMdZuhZm5G8wowrvRqqbnvpzocw0LvLRWg1t7QMY7sw83
LtYSzU3aj1WzjmmxgAcW4cjFXynhiuu9Q75MbdM+XI1tAEAA/nj5WeBFoe8LvL2LrdRIq9EUlljO
RnSIbVZSl5W7y7QxjajIlHMXStQb9q7rE2c3u0xkN65o5biH3ePWKA8pV91KQ2ahj34nDGl/ruxj
MNDe4ptD08NPcz0wRvAkcT8tJYyMZyOMB+s5deX0Xrf6UZAbHyZjxb1LqbdRG5MxIix0BgDRevxR
J9lAMxD83/uyVqpPliUNGLuOuKlGZP+0wcVVuc76iCZfUhcp+vaxVm7o+tcwdZPtjNAJLNouw9Eb
V5TBwUdYoZF0t5neQmaJOylxnIlNkDxuSro6bCgo77LWTml4DQLnLrEdOmLNYNKHHcbq6kc9zJNx
1Vip8S4ORxoxvYi9/kDiJwFB0uhSX9tDlNV3NS1F8GmQ9c8Awra+9YwAfR2OIxO+R+3MHdPAztT7
zlWr9kF3CuUDprjdJzGmmKw4PVUDbKwAOY2s2K+2W/QPQgP25uZTTvlZ7fUVNx11xrcl/ZNqYnpG
p5/ob5wSqucKjY3WrLWwbBqPrzWH0zG6ofsO6oGn7PvYC4fPres21ioBKQ+nrWk6hf/P8sTPOtX4
NRSmEsFkNpJdpwjlVxmTcgHjS78KPccFK1YF3v8XmyVk16mY8o9WDi56VYQkS9YkBKMvSVK5B9yf
8p+YcsePPeCq5CEIHfNjGmOsguQGO8AVPuKR6rumEdBr6+YodXOvgVLYh6CLD7kzSrECDxJ/LDqc
B1FK9EH5OOiTkvrYfNXZevJi8cPCcrtcpYBRMP11qu5Lg4NRta+xCkg3ThJaHyMl67sdYIJAX1NG
Mh7SaPAsCp34tUToaZRNk3mTXEXmyEfZFXkO6Sb1KpW2VicDhaFM3kMaQodaKQE/JKa3g/5OXlq2
UrxR+yG46mBdYnTfICcrtLWCh4tXlpuaH2PU/OHKdaoJxlWUxDAj0KCIDVopzT14wBxVP/ZcArrC
U2DbSznFjzrfMg5tWL206y6g1WANbLNQ4KZkxcEzY+AacVUYlKNEW5GztnVwqtlQA8fWwyST71tF
p4A8RHFr+rWaFqBpXKtL7m0IL9Y6noSHW44S4ZCsgEzBwF4akfC5uhSfgGNJjF+6vEx2oyf4OnU1
ou9Vl12Q7kVvt6CFdHiEgHTYFKh+Bw3CLs8o3g+Dax2VqK91cKgTEElsq3ptNueJ8bBvJXyzAA3u
yIZDhmKFSh9OtlWmYFVsgXkRpTB7usk7WWiJn9e9h+a3taRDi70yKIEmvyGTKwblvar0k42RBAZj
SvYMiMe1Y54/0Cmt/XdR02fnopLyOxkX78h9eUeLrejJom2adFrtyQ2ssuwmgdkKW7anfdaBmS9q
R38eIy3hX3tSPAPBr1hRWakUV2LEN4JQF60HlSW6BUjQI6BZ3BHpEXc7SMamn9jhkekCkwr4Ceq/
Claow+uILvHaB5T2g1MpXbeJgm8sgtyVZ7LZVK18fjnh/79X928oeF4FO/7X5ut//SyauBlnc5j/
+duHr0X7tWlft+e+/Bf/hAk66t+x8NXn+JbaL3WHf7Xn4oTzdyLB+RYzp08pfP67PVcBNEjwDy8Q
0YmFlnzuhPpnf66i8wfpTqHjBvUpDBykwL/jr3J62eAbQWFjExFjsEJJlBr1acSU9Gh4q9wVx84a
7I8uGep1rajmThmjYt+4TQU2wDDuILLrByw5k1tRpPpXJyd4GzD02SiKrO+txJkeQtOrSGoZoKg4
hXfSNUuILlPz7dXsPv4jmHvd7DunC/4T4v3jByMe5MqAbxGyvkWeKUQsUIEklpCiYYASAUybrkRO
UOrS22pZdE208KLafzPgXKlEaDwXbObY9lVMDd4L4WmmymMXe+oHswYOTBPcasiVftMOLoxys7xp
iizZew5c6rTth1VhdtkmaRyg/0p3jyeHhJbRwxQHnX/XcThtRJNxhYOguyq9xNmao0mcRI7mYET6
uL88Zae3knnKyJh79GnN4EoE/IsL3aS1tpmOeXNMrBz4dN6CGkjgV3jEXxsYuEc1EfKgyPZ4edxF
letlYJ20NCVeljdiwsW7UsjG56Acm2MZjO3NqOjxTg+r+DZvcVNBoyZWvaO0hzIM8CkYFQW9kitR
Y0BR+v1fwvg6KWWSMGSDFi8x45JfBVndHmHpyn2SlcadG03dXdzWzX60TPLmbq1tGzjeBwfN7daU
OAya4Duu/ZIzL4PWGFLbqNq4kL7M2avlVJkDVc+imo7pfDSPQTajY9r+uWYF7ZwxG54I9AkvyU6v
tbGo3vE1pUACLHMVdHVwQDPpvu/TPvtICkG/z2Tb0eSXwXoLPePaKfP2Y0P9TJociQCbzZsXiKki
PsewrY9u3cf3TlRX36MKEyariOV9ZPTT2hggaZCUKI5JZYsbm9AnWpHY0rYw54etUc6kmWCMdwU6
nQclBtp4+dWe5hDmNTZLpHmvtMGqIFjZRl9/nkob1iY0T+NoxtLYJRUXqUmHyg25X7+SGHmxkzvd
Cl4cfNmR2Svn+vfpWJmXRB7kev3Y1aAM4CrHBcXZMupjuouwU1snipI/wbizcDgJVfUv7ilQBeMW
3QHgfyHqVaTFOip5UivgnTH4sG+V2NM+QtY2flyemLc7+/wLLU4XxE/oEhZLXlrCgnigGccsn+Kd
6IJpG5ldtUOhXK8p0um3RFgYJikgnnMTT6fLw7+kqU4mazaGBVGAKGJul1hqylozq9qM1PPR0Drr
czbaQ3DT5aHEIaUw1WMThKOxksVAWoRjJx1WdYZPHVA+bGuBUkrrS+5lY+E3leYdtKCCBDAoQ/Bs
mJnz3VMj3DQGyW061xxJl/6IJ0Rku0Ox5gbjfI+FbbarNgrdcCOxHr9neChjo9cn8iBCO6hmyx64
Cf2UaiH6366HA9fq07SWJeE7XWmD+dR5NX4mYWjRYCOyNv1B9733w+H6HayCkUr22qXF5smxIj4F
miSmn6kBo3sV9rZe+5VJzX4Vmk2q7sakn0qMyKqso0mr8qBZ9Tkc/87lpuV2wKLWqLygE06ZAf5c
64h+V2MtiPbHVovkNgQ0d6uSg6swp4GaS6VI09L7pExSsW6Bk6V+HMS5RS9G9ZTYdJ/xgGHqmxpS
2u0odJrwukYkg1+nE0ZIldUnB5p1RLkleoweKlm4zbrn3qGuEUWQfry8Hhb5eD5Umj/nJlCDQH7e
VBb5+LBA7pAkrQN8dPA2yhTCtWrteNsplfmltPT8URU881Ra1hEVQfSDq7B5ZVG+2c9e+lRIbsIb
oX60/CY0eLl5VDbOUcnrdKdPFSx57BvIUxflnj7F/spDv9mcGI+gD83D3FpBTed0w3CqZBob2PBH
hYLUPouwBLHK0IGkOl0zWj3zaFTesFanJQc8xLISzB6bKFY/eUdRRs7KgHq8TRWNOIUE0zbXvWx7
+X2eeTSOMQJH4iLCxqVwrKjo6cPexzumkwUxoyYllqjpzwIv9d9/aUS7hoNub26mWSZVazPSzCBX
g2NfaeVB7b3QDysl2HccCD6prOFKu9+5lWpR5QZDQsCHNm6RK0ahoTqxVyhHSJblPpXC2HRxlh41
l6+UOsq0jZvWQZ9YTBs0webew97yyspZqGZePhdUI9RRZlkFhaNF7BR4WicFxjDHMZ4hKLWC9OKQ
1rXKJTsO3MC3htxkKwtM0g4BbMx+3bAIw7UoHON5auAQr5wqC6xrP+y0pPXywwAO8SXPsSROu4s1
bRi5myZ1wI04bu314AW4TcH10WpbOxo0Vt+WM2yPjBXe5opTEp2P/bvOjuwrC/BtYE48h9f0LOXi
MkQv9+nHxe5X2ySs0yfMHZTvQSjjTxaWog91ZDQ/WiaD3h8gpYCuE8DVesk2t1bRVGk+igBF++TR
yfoharLZO8YKPyRKXI94zpAluE9lpT4bpChsP47wpwEEqgbOCktgphkLMiPEe6PCm+DyN/X2G2aN
G7TyqoikoQnN//5VbNiKqhkq2QZkQIxoVdmlsWonW9vKqGi3gwGG7ffHY95Y56ix6W9bxDOtgWVN
PtnB0dPFPsPD3Y/T9C+Sjw+ioUvm8mBn3helEZ3dkHUDYGqpA6PlXeqRdJVj4ZrZsQTU+aAHYbTu
AzwlCrLhh6jGOIOqv/AjgabFGLgXGK3+XbIz34cNKcV4BDuE9CfbewkcbXLmMiXbGlqk3kbpHhwh
p01W1dPtaMf1JwOg0JXHOPeOWG6zdGTmIanLzYHQQcUMNCTMC4FQ28GXLpl+yE7/lmHQcnnK3u6x
zJiBPJAewNlBwDhdD4lR6HUvLeiFPU2jRW58IS0ZrcHCfL480NubGhssIgCHpWAw2FJ+3bdYSo8W
cMEyqpsv9VhOXw2ItOGqRCkHJAC+rbIuQPzHXLS7biLp1dhfei33plWuKU11pb57Zg/mBxEkzIEC
Sa6lQMcsGrBPs6tZZgtnDxG7f2zGyVr3wkn2aiKbTVOr2V1rFtXG9QL3gWvJ72lg550OxaLmIeCb
Yxdua6fTD+wqcWUWRU9emPWHKnN6MJiQBS/PvclfOY2T6ey0oLGRJeL+slRVFRLcZVoP8dNEcZAm
097y4zb9g2VL5dOa++zImiCyP32WXJRzMjFOntCTwuxV5NEajUNT1h0NkuPPy4+06HSaZ467J0co
WS9Ej0AgTkcbC7LErqiSJ05sv4AfGt71Qwtr147hUe5E1AD2zDrd8YMsyBMMinQKSqLSxkfoEELd
TF4zPmd65T12LlxovajMg415j1PvjNyWICf1AoMvq3HElWTJ/P2evg4yFnM6joS7+7YhzMZXwJu0
PnmSqrxBiMPR68jnMjNv4X9+1zV5rbP57Uc+D0jvLZMGi2R5jFlJlOJ/ayRPvUudpaa1fBtkOHhV
Qedd2bvODUXOkZYplYXAtf70tWSFFeZGq6VPfTXCJqdoCRmUDPmoQai9vATODWXTGM4SQN3MznI6
lKDzhoobhzPxb+JPdRnubJEqh0jXuiun5gsbbfnKGIOMILIz2AaLsQYS7qlhNuVTisXCe9cW+qdw
cp1vdqFqn1ukt9hLtsp9UkSlhhNF6nyKhALYP0efS40FeP9zVzLt9CJhi9KLsPyeppOZrkMc1oZ1
5SQC/uxo1cSBU9/cBVUqJp8laUybXsbysUitkqpsa2LoWMCV+Wwrlf1NCKiAq94YOnDTopnCmwQF
J5pzVesflKZ2Dkk05tldaHfDnSrDDNR2aOPjko/CNrA0gsG8GhLMPfMJB6917A36eKuGiPXXHJ7u
e9EP6rTu9KBotpC8kQyh7ak/4/9aOdg+RNEXlS5GjDKTUmQbahP0kTRD0v/S+tDg2KIdKlHImK5o
xrAleNOKSlU+jiV+kRUNdRSZPEL7sOuoX9upUsPD9uSdUQNVAP8+DO9SrX6Gfw3KBXbXeJs1lXpF
QfXCFly8XOTTKFHIVBM3qIsEtW5kZp1qonrKwzzCpJq1Slk46RJMPOi9CegTxgOA27hrg7Ad3PRb
QCVIW9eZEO/LTmBjYBi183EiZm/8tmjUre7WmER3wSAP9FkYh2IMqw/Ymv0ve2eyHDeSpetXKavN
3VykYR4WvQFijmAwSAZFihsYRYmYZ8f49P1BquoWgzLSstdlmUalUiI9AHc/fvycfzA8Wc+jY4Iv
cemZrSaOXYWN41LYGlriZuy8NNheNx60P+hkAwbgPyoU4lFDyVIEwlH0UYYlahTxYzTMhuUf76if
shIXb4LrJO8CqjQlzEsZkthxYqFreX3WE9V5MXLBMVw3UJpdpStL3C6zCK/KKWyD1B1lcEFrE56I
cDWK/I6nK1mxyjLbwULFyWrFlXEEfEG6VUP3qa5UDMI0+asYUi327ErPr3gknEx0/HToDU+zdy2m
b9SwRRooGgLlRn4UTACNv8g0tx8/6/sgPFMfEZw0VVS4YG28jR4l8myW3zrlWR5UaaU4ub8Lle5F
SFq5DO3R2lsJHhAfj/k+YlEa1+aK1awzQUPk7Zi4z9fC6ZrijENQtqhK5HrVTMcYo+7Hu4+Hen/k
c6ubq4igxeGj2xdruu4ArxRKXJ0DJUEZWWkQFBuG6ZMF867SzBCAHzld5pfIOG8fiAKyIYywqs6D
Diqjke3rsJUq1OE7sBtivM0rLhlGl3ymeveHqyt9KUDwTNxc576Mx6OiQyOzrObckHY8y9YkXwFZ
QL/cQm25mCTlhFNuujQJfovETOwjtVLnRxyG1iaqs8/08P74cdgy8HLnXto7irfoBNljaorzUOIj
jDXKWa3RJ/GNtv82liFrXLbHG7vAdbs2LG09TGN3g0eGvFNLur9/e+oNGkmAe5Hyob5wsbJRhqxz
fZCbc191KoZ/PYbGeed8spb/ECsMMklggSxkm5rQxWIGm6S0fdT15yiKlSs56MYXkRQkzU6qi2Vc
mMBnOPIqfAb1ZpfxWUfwBA5evxW2hCABAOSmrgn9k3oqdHx7WwWByNwQKaiXNm3QETNMCRF4vGRD
fA9GtdkPMuLmkGr4DX6IXUmrH8mtFz8SmNoLKXO8aazj4pOc5md+9HtYnPvgZOfUJMDyA/DT3i7z
VgHUFETjcHbosK3Vbob5JI1WbatwWgnqOOtca5oDM3I/5V18n+VquS7g6wLWSMZVFsQjJYuq2A0+
fglF2Ci7PvAL6HXy8An2/wKfR4eDz0ohS5lpIuCB34H/AYdEojSGcyBb45e0wpRjTNs0daMEIEzd
wEVObHkzxfj/KayVW2kapG1jYxlcWYFzrYaO+ArlQnxSCLiMffPnmvcGWxaVXfsStlt2bdgYZj6e
8TYI3LKKun2rAk0BIxP+H4ZiPYLtBBBOHnoxXYEELCwX6giurnK8Uka/pNf8bN0CH/kkAF6eIvNT
zaQzgPSEQNbw25UhC1nyjcwcz/PJ6HVW2JzH3re9IK66qzxN7CvFJKn5eIPPG/hyOf7krsi0PNDq
uhhUcao2Mq2OQXGshEWPjEStD9KyC6hHyRUsrY/HexfeeEpWPc6DBBXEOS5vqaCgUmT9hHzOGmdc
aSQnA0C1KDyUHaq6MI6rtTw3E6bBoB7SKfddXbT3pZY5V+hq1J8s8T+8c6aWCj9lJV77pQhOWzoS
e0uXz5Qr8bCMsLUqqDm4fZ8pq6pWh6Ux9ONn7+DyqJvfAcLRgJbBUoAH19/OtF3rWqKW9nQ2fEna
Tw6QxkSPKgy2ArFuVAOvkVoqzjge478+JfK5ofW2oJZU7lFavJJod+yNWpdv2lISW0kupwOZfrGo
IJp8Epr/sNVojKGWBd4CfcTLfHZK6IMkVjGd6zDKvsRFO5soR86q7pryk632h7dCCjBrHrM0QJKo
b98KxAMCsJ4qZ91qpy1dinELaF1d4WOhoYbQydwximE5+In4JH+b3/fbTcB2m3U+QSbR+rt8SKAk
MrVnZzqb3SjvRK2OJz+Wnj9e+e8fz0S2hVSYHIeG0s8S0m/VUgTCM664qXzOYRsuOn77kANlBOFU
JCtUYoddXWXdMQtEt/x4ZG1O0C6e7+ddfc4WNRSEL4IY2guVn0Waei4nKJ3ClvTbzMA8jnpkq+Jq
r0cJevPTJD/nTTC75RQttDmBKGnr+TLmiPQwZdkr7U5z2JhheQ/uzIDABOQTv7iJn6THzlGzilpe
TPk4vQ6qkeErKNnTHUi19q4vpK+GMaUnYLV2tWIZBIqno4P5qk9GsXfAkkw7EeEeiQdzEj3hXRxt
6whsg6fTYvwiRiMEKcsF8Tp1rEJyNSAr1Sdr/ad6zpv3ZKNJJ4M/IdDTJtIvUlA77eZOnJncxw3q
1EmuIrQTG8VwsMYoDZahk1bqtUTXAldKS89uMiuPZXTOs1TxNOSnWgyKMnDTegVbzvWx/RMghatn
KUONiqatamN9l0YS+jd5vojzbnCwXOmzYi8JAWxiHAI83jAh6G4nhKgCiBTC2I2o9yKHbEhYmlDv
aTZ0UuzuqOdV/PXjhfIz2r99AbTHoKpx6lN+e0d+KqSsx45AVPeWFob7sszajWLERYS1pZkHRKAC
6w1Ef6sj15p4E/Sp6N0K657R06vZdKZQdCX06jHEqA0uTbcJhsRZpkAQ8a5E19pYAE4cr+zKptVs
AdRGbFrqw286fSmxBO0er7qJ2onn51Z9nfQKNcbMnHSxQl9L/+Sy/m5bsBUxlZixGBx87P+3AYf+
RdnhL17cd11Vw3AIiDPMXLjzUZNfs0qKZWbYzUYOQrxroClXn8Sdd3XsmdoPuowHR/UF2O/F6au3
Sdu0dtTdO0bSb7D7qxBGF8lGyMJYwFFut3i4N+vCVjmMU20W0DTjm9DKxvXHM38B0CS2w3j71aAC
gjHDr96+iw5HWwQKi+F+zHrx1VJ6VC4GERqYAyZ2jGtSadA/GtRSfZzkiYtRgNjHdQ4tsFulYypu
Mq2zPDkZ01+T9B+k5j+Ro/ptkt4hNR9+NOIf7nOe/I7V/Pk9v7CamvHXnJ1ThMfhmQTV5lTr+Z7/
+qem/0WqiqrarJ6MOtusaPwv42dN/Yv1Ph90ZJhz5YA/+hdUU1P+mtWUIItCfGT7Y23wN5CalJ7f
HDpU0bnhUCeGeoqZCkt7zix+O+/MpNPKMEIMW3GSXefrX4RmtqcS/65Fi6jAxqwAiHe9pbhGkU57
expOagq8I89kyxsoPdfwP4KWBpt5aOVaX8sSaiVOok2nwsSzcIjiCue5QcWXUoefLORx38mtvIoy
czZgrny3EQhVqGh2LEos7JZtjuq7Y0qWSz9zX7NqF5paFdgFhkI69pP1RWqRWYRtLK1EZ8av/lgo
16pQ8odEGpVT0WrSjTqZ9YnLqryDlIXJaCcgaBX52GkewPLwQcnC5glTgLA7jtMS80zsB6983OQs
hCNip/tRaXxD2Fq3AcD5RaRM3zUVOzAz6zJX6/Hb0usnNXpU2+jODK1DaNRbNc3Wxths9XCbPPuK
eoWM7AnDqGffrJ7yqaJ2m+/gTVPWdPa9Xx4Ka1hFfXmyAnw3g/yU5ZJwDW3a9L5yHrBNlsxybfrL
3jrldnwX1uUd8RbIe24doX0ssYZ3q1FZIoGxT9Lh1NuPcWQttMj34ECs7cE5mM0ANLRCNLstAZVJ
T5XAzqtRsxvRBHfOWNcup/eTGKpbnEoeTHs6hHTbx87/mhTTQ9+kW18RCGs390anLoPWWmllfjMG
uHOafujlAawVq/jaZMt+0Fgkkn/d0Zx3M7TaevmrRiW6+jGM06Ko4kNSFbf4PBUufbW9VTirIeO0
tAN1TzODTxLZV6GSvVYQ4agvYyfqHMG3barGvlaJ/bNhxGTNJ5odb6fY8KgzLUR87UQudEDMu41l
VfvPkCm/59a0kMSNpMbXtEKW47RH2MYLlI2hnlqs0aR6NU1fu3xrhxhtKfi4CQSfu1G6y2T1uSxU
OEXXujICndLrteOk60aSc1eyxCNu3KtamlZNUNwb/rnAnFxPb2vFR5B6WLdqvIZpEYfRKZKCrcQR
RdsCHrR61OhPic4+qrm9qoovU/Pg5+0WoeuniYpzmRkbVESWRWBejd20szL9CTP0U+gn60FOr0dJ
gXJWMFKF7VAlGi/Q0q2UPDWdsoPysTFKSDoy7osjq1PBj6+z15WqXqFTEBwh5e2yMnwygFnX2X6q
m5XSyV8T9Wts3yoh81Rtct+vcAXsXyEv3MhJf5d32qK3w3WAv7U8aFsrf8ylCpaPaWD+Ki3tUhy0
3tlBH7uPWmPR4EY4WFcNTgN20q5q5dZpuwdlRiL3V7Z21Rp71XRK8Lnj2hmHQxsm+9oEaBrv5CBd
abPSL3QLK9fWaiSWTRM8OWk6wbL2b8a0v7PmzRfazlnpNlV7q1c/MgyStHhVZ8oiN+LVIDoc2oDf
2Vuzrla2TF+hiFdm6VwVaBW4FI8oPfVU+Qvu7kBtXDqYkGxwrtWya0OqsegzNqPq30N+WjZleZCS
bPIUybnpSmMvmTfk6LwGdV04wVaF9dZP6zyrl2PebRqjWRrh06gbp0Y0iGo36Zpeyhe/6o6aIz+Q
zb4odhx4mL1BT6oLtxPLAZw7eBOeOViLpsRKrsS4cBcmK72TvjRCd1tVRYE7Hmxu/M697Mgnzakx
LG/h+MAj8WrEfFxTSVeD8m20Rygr0yJwrNVUryuWL3wshNO7L6oMH47m0WvoAyqUJ0ruRUJGj6y1
FltuGfj7Ms+/l0ieE9D9zLNbY0OpcVdP3coMe+zK7X6R2kq3JMWLvISb2IOdl1j6yeWT44f1QQ/j
8uonBL2x5D2EymtNmg7VGMBX63HwHqXOvm4xQXfRAgmpmcbfQ5wifCU9mA6FQZu2w97PwhvDjAxy
VIXFgeUj3wpqBasRoahfk3y6E0b63BbdscG4al/RdVsKkcsbI1G6gyhVbC5GPTvqnDy3Rtaop37U
lKMqP9JQMho/XQCSwXxc9oLoPgzMaFHSJWPtVsrajqxVQwXDiZ7TFJodJIZpB8QkcYNmg1Tejcia
ch2Pxb2EDXSSlusUnZR9vpYScMgxktxiSGLXgqfpNjUoKdXv904qOxs8W1ZOURXLKogeiPkpLbE7
1V9MgBXXqVzs1dh+rMLuvtB9yQ1r676OKn/RM1mJhShFW7WHDIvRDNSWGvm6R7eh85ps2HVq8b3v
upep1c5h3e3zuK88P0g2di5f61ITusgLP5Zm6T+XtdV6IURQgVn5atjlgKmS3m2CMPeKVJ28ENbW
InWQsBI5G6Rv6wd0gaEUZDUcUsVcIjT7IJsD1QwtDrY2joHx9Gyp4WMP/FdWIY7Ga9pBgJgR1c5j
6buMsHxGJTqSprWTV/0iCTCJHelbclVKj3mJ07NTBfjkGB4IkEe51V4lEKrupGCbLWJcAQwt8BGr
ghPWDvqBJschSf2zMvlPNI5unDI8djkmg3r/3DvqiebRirbt93DYVuptUPQy8pPSQXAoUR2HqhzL
srTQjE7e9SHEObWQozX5Orfs0swOUizBzkxaDJmHXiN8p3daGuB9iYeE16XNse4mLMwbo6KfzhtL
qVXgFpn6WKQr7ZUIcSkfRvElrzBr6vTUP2RxqLmWjjYrjbSryOT87uwA6qgPTVXSq+4Hpu+ANxEW
WQwt2hVpadhu4kRiZ4nwe272PunUdKB9B9VjihI3VrJum+P1fggBeRypRcrrSFcEzrpt4sqNsGFi
ADBu642a1eWstTd6tkW2hCGkC5rZAzTQrHszX6eapAFfeyyHr1WkHwKjlLzM8U+a1WeehjkX6YVB
nLLPknCum7TeDoQRTe43dYOu1yAwakRlMEi+OXR73SYM2qVqjEe7r+5QDk7cXipSV06kmyT38c4t
szOsv90Ij84O/drrqi5clVp+Vw3hYcpj7IYlQeU6rsudabT2PhdxPXm06KxjaTfDFRo3c3Vijp5V
Ai0xFo6+KqA03GRwlTG52VH8vbGD0d72YfkoJDrwWrTBxFu6nQD933PXxF9Tc0rau/LQt0i2Bf5y
SJnxvhLZusrSZh1W2kNeWhiwNtLr/88KoFtSp6GoqwHy7cR2lHGStyWoqhVMk0oyWdbUZYdyvFJr
9VvU4Ebbqd9bEk1E5/AB/RdT7z/XrX8C4vvouvX1R/Yjf3PVmv/+v1wrdbwpUUqkBjoD6X5eqH5d
tXTlLxq/NEcQFubKNV+a/n3Vmm9d/7paKepfEMDYsA5dFFp6f4sDB4jg7c2KBgEV0tkfZr71gVK/
KB+X2P8ZMMxNuFhSKK01/I/L04T3NCdOIJygw6wbvhdUTwCK0QHlscxYo1I1XVsT7N6taY0zi0FX
pWqtanmFBls8YUkNoh/NAyvLs6+j2mkWrqnB+ABF2/pqF8kUeZKfFA+2huug2/a45ZRuXBWS1Xst
3Gv7SXRaMWHrXNs6PVuUJfIqWDjJOPJDQr/r7hUzoNYZpEBeSy9q6lh6TdJWz2pP76B+gFiFwIvX
eCLFs1MLfi2YRMqBIoFW0FA+ONh+3GqrqsnDgwDW2F+lfZSHC/huar+y0hFwAbccuzmBczD1Laz1
EHbGONXGCI++SopnW8gIE9qhqQU1RbzIDpeKJSWpW1uJAVkao5hQXcc9DmGHsBXCh8GL3i/69X1r
PCOKYMtnEg0Dwduk1iatcyMjkvJwH9MrzL7kml11T+PQDPV9nfSD4pX1kFE56XOAYzDoE+BFjoOJ
QOYhKaGNx4maYnjjTL7zNCAoW265K3bhFWxF00zdHqZMXHOqSKNvYMqDADG0HX4Yto84E5SZvkYc
vmoWfsDNZ1Vzn1VxMip6uM4S0a6sg4zLGJ5QxCbfopCPPzOsEdL6VzlC3iFcOpitY7kO3z4M76Ue
D0dEhuIQcMEi0DLEvN3OEIMmDmmFOjcdcUjLyQvttm7gZhDnKhVBIfRsA8K1jl6rVpfUO2Jfvp4i
qw49TMeTe18uxTM60UCTw1TGcj0XZCOyH6fQetoy3iLlUGdQtnqZYyi3jEeAWrW2QWPVLHc53Zhg
00A19L1iRjpNrZPe9P6ImYvuVDdl28a0f0Nyb7fpTeWGw0dshdr1y8rO2nu17J1HIWflt9iMr9W6
tB7kIJZG3Fc0/abQ6uxFRTCg8nSt1XH6wu3hUasiZJ6HWE8fS3mQ76oAx5y8K52vaDIHV0GAjMHC
KLldepXhFPSn23zVR4BfS4AuNGjTPUVjKhH6aIin3hjKmzTs9SdVh9TiqVQUfXeWzFwoAKdWdm8r
yG1wNma9GlF6lqUV90IP/+58iwAHcsZNFbn2QBLNbn7l7lgsRadyNZrkc0dLbWm3qnkwRcyP0NX6
NrDz25/NZTXVh9eijOs9UCl1WeTkeGyOZKnHqGbcNVlTFJ4zGHHnymqFG7efxLjdp3kim1ylUy30
EuHHya4yIsoLUUQ7bWHXvbBXHTbSyTGVlSFeamYZZo+sg7j/Pvt5OV7W9D46wV2WVovMCCTzaxA3
I9M7DhZ+70VqkJmFk58v8gm71uM0+M3kSSNl/2uHzMVcqqKnxFNMSfgKUQnAlAT2+rYzO+c0DFH9
zVYSYeFLblqhZw9CFfykqLh3AHOa61hFHMPLatGxmBx0i5e13CkyosZiKhfFqMfqqelFKIBnKVx6
5UBWH3ulq/FWUzQSRbWHEcUujxMLKloR5c9ZEyb1LtH7It5IJf7oy9S0/GyFWHKgFe7g9GH3oJmV
PXCz7QrV09ogDg9VaSOB4Q+AveFl+ZWZ/rD6XI1PelmV5UpoRV3TRa/qcbojIRCS51SVmsJdFhlv
p6GMF7ha16F68dsJd/pV2P+dnPy27wXERAYuPPNMqYDPDdCL8nOoDujGWq3v1jFodS+3EB9elGUt
Xv4P48DBQBtuRj1conkN1DAmS+t8auhK9a0M+/GbUoNk+XiUt73cX09j6DjgzBBokFgXJewJi8DU
hGDjDp2jbfDcibgYpfktqSxsvTJprkafTfHxoBfI71+jwlk0kb4Ddf0zNfi9zJn2uWMzQ76rgtQg
nxw0GmpyIJa6NcVLMJaQiGVNwoS+cmb8SgkXrgSL/OXjz/G2T/vrY6BIBEgBfBYY1osWn5MWVqw1
ho9+TkBBIA4OHLWUS+2x/qRp8X7R0CkBLw0q2wJjo5Lm/P7ANnEzKpRJckWQO2dj8pXV1Iyf6U6+
f56ZD0xlm54ogIFLXEJuZXE3NQX3M4f90DhqswiD3D+A4yz/9i6gqg4zTOfNGWCA1bcPNI0Gkilm
7rsGokd7G3WTsIeE9nfnhyVC1kY9fnanvQRSpfS0uMLFDnm9T/IT6D51Et8WJzVJxWfa0X+YopmH
MO9sE4T2JX08RlYL/IbszB4Cj5LcUQ0IkuiTdfCHGTLJQ2EnsgYo88/Ikt/q+6VRaVKk9zSEtbgI
XXBYItknXQ52Iy8agPofv8A/PRNehbO696zy/bN3+9twJu609Gx5psRs2pUK+HGJBHy6/HiU+UP/
bwOUvJqEGukE2iO6wyCXcg0WqpJYd+mgzQ1qZ01HHRFkLQFS6tpdkcvf//ZwXAvoxMxwB/hzF3vJ
AqoblY1pUZOWooeBq/1eSh11X7dOcdTGUf+EK/g+RNJvpNAGN55ojGLe2zkLJqpTVTNSWHdC001F
8AxIh/J9pxxHs85dtcs+GfH9Kpk7nLDxabGC9rmEqQZRoEVdzohY0xaryaqoePAeqB4mn7mA//Hh
5qABJAwB60sWh6HnTYdMrgWHFDOCJOn7lWmo7dmy6SoFShzdW02P/NPHU/inB2TxswtmsDNshbev
tDbTgAgCvxLthG4tlVGzVMukWjUl1/2Ph3q/BZA0ILrzld4aE/l2KIp/uU/S6wOgDtp9JFlzntl0
m49HudwCc1IwA32BwZBTcaV9O0ou7CYZrIw1n3bhtwQWBC41Wb4UY9pdZ7RhPomMfxzPgpyrg3Wd
A/Db8WI/SEcbhqbrWNifhTqKdy2Cx48dYaV1KW9ln7zG9+uE3IDGqWOiBE6YnGf0t0gStZM0Cwzb
roLQHy0vk9RbDa3krKtDv6sdh37OaFb9Z0KVfxyXqDITP0B/XdqHiaFT6rFNOAL6TD+nJaj/PHWK
m7w2xMuoyN2dVCB99/Fsvl8zqomHDWoiHHBQWy6Wpx45UEQbx5krs/Q4mlTWvqlomi0+Hub9LqC/
gmwsxAcH4UT1YhIpZHbgaVSHzlqobY0x+E4MKtaxM/ifPNAfR2JKKLgwGEI3b2evi+WaKi56vIWs
NLSZKOi5+tTg7dUpFCk/fqz3a3OmubFI2AhkPJfA/sEM6lYxGwbz07WaTqYnNdYLdBQqeVq5+3iw
91OFMiziMyqEU3BG1sVUxaCn/EnKkSLrO9mTB0C9EgzhTx7pAukxZ4rzMGB7ZNJkDUDa2xcYhuWQ
hjlaPwgS9f6iNXsaZ+2otuPClIrc8brR5p3GAFAf6atAHarkBoVETQqtcjWyPYzZAxnkWhvk8md2
XX98CXNKAcoSvOEMkfh9cxrcNP1G46mt0qw806efP5r+Zwbf77eiAeAFeAK5EevyZ4XttxBgI64a
2i3thLBJpEOBE+IpAAC6UOymvBstUT1GCJl9YsT6/tFgh2K2DAscXwme7+2j9RIcEbx4bbfhta5D
A/R546ThJ9FtDs+/ZzAzI5tBZKghMClANb0dxUpLKZGGxnTrMa9fIIAmkosaAJWoSM2qalH7qiEd
wyrO9IOBH575yfp6t2WQkABZQmoIwHXWsr4Yf2qiTJgl45dZfWiDibKFXivgNfKRbu8kos9Mc+af
ePHEClvUmqVbZhTzRexpHb+MQsI8zMdQz+91v/Anl7Mj0LeTEvfOJ+fju2kEnwpIDgIkQP4Zxfz2
AdVSE4j0m4ariF5dOD4i2Dj2/O1Dah6FiEoSj/MY/gVvR0nrvrPxajPcNEkaPNcLZW0keuMphQrW
MMnK75VvfEZNfH+ZxTcODR5iHpkRNrkXo+aT8FGLDeYuUYA6oTI8RqbyJXesow0aHUjnNx1ohm51
57AA7fFx/LtAwxGZsCIl7aY4RIqKcsbFBhFiEr0ypgbCOUa9lHR52oZB3HpIdgwns6KMZlUivqma
tl9LSLhuWs+g8/b9449xMb/kjzMCko9BRge74JJcECtFjrDllHmxlSOIJrC2pxb+NwWef44CpZRA
AOgKBfKLZ02TYJzKyMk8Y6hGL6pCgJBI+3zySi+CAbhtbhXM5Iw3NlGSvggGUa72BKK+9pypc4JV
7pvOs2giO/UkVatH8EPI6qDXUOEj2bdjOj1//C4vtuY8PuZYc8pDOs5dcY7Dv8VZA/k0dMvQ7aWp
K91ycnTIKWnmoK4k2r+fwbjfj8bZNuN3Z5NnjrZ5Zn8bzaREFuSDKTwR0IZIZlUeKrxxm7mm1duf
Ku29Hw7dZuCjMwAPLP+lvNZAo7iOFEiHsgbpm3jQOXnvmnVj9etOjgexa2NY7Mg11yZUFQS+1KWZ
U5lfm04qVUe9dhB4xcms68znWsZFaKF3oAUWCDYp584ssnBGLlklBkR5P+geUp2ttVBpGD2NqQrt
PE6U0lmZvoJylos+XVIARZD1+Ncs/qcn+E8A8b8t6HcQzGPxj+w5/3/NP9LnnCjyS0dz+/2/fn3f
/8Aw4bbOipkGxSpgvBw//wPDnEXzyLM4fKhIzlYS/4ZhKn9x+0DLEjw+ZJif4f1/YZiUIGYqP2UO
Vpdu/R0YJgwNFv1vp6NKGsBn4trI4chy1S9KDGnXI41rYGoyKu02jg5VrR2DsvhWlOrkhmpKUABQ
ppn3rW/vKE7u8Ci6KmM31ZM9XmemO8nyV6tULE+CdB1qw4+AfgViYgcdUBiQoML2V0r03Aj1CS0a
gOBREbidrhde3InnDpm5CsHtJE/dCV5bbkApx1bWU8HFA91U1U1858TXTbKu0ezV3bFc+fbSLLxi
h0Bn3awNe1fZp2tBK8WyrlRMaMIDVkntutKXmYZ08tIXnqq4PdK+YjXGrttYyxGKd76VQdqXS1lf
lO3JSW6Qu4yKWz/eo3VeFZ7hL+Y2aEJtYq0mx9pZOfo2vUvv4gW60Ig3v1b3mnwLjgrpL0QEZVdL
OI+nQ7pKV8aD5C9GUG1PIKPKO2onaPaeJcWTC2SMvSb6ESq3+V1tu+cqPRbSF9oOroGBFyiHwJWA
ck8ughFXVbyWa5uGm9dIw9pH5hIQlxtm02KbDgeczjZme1NIqL2vqtbaIy6c5qmHE6SrrJsFzDRv
CL32cXyRnqSn8UX++av889f5a/gsXn99DZ/VF/Gqvvz7n+41fqYrvNZfulf9xSAmAalQiV8j1o4r
f1w56yo5qFbs6k7ioqzkai1+XLu0zJ7SY9ysZEp/avEV1N6Ecy8X6cf0Wde8DvhYcsaa9XaQt4lY
0k11Fa/YhtNyyBZ9sHaQ0fSvk8xTjBV0Umh7ZnFdV1AnroFdaOoNP8tS1nxt6SwW13a9sWiuoGFq
upnKl9xYhdISgsrXASk6jFlSV8NaYlfx3fya3A3eULut4zpPkGWv3XrJ37OfC32Zj671tM7qTVzS
8LsG14gMz1KT10HrWZZnIgCZLsYTzxki3oH+vljo56J39fN4Cr/5AK2aUxbtrXw3oC2/97VFuQlb
3bMb0C/pbSC9BM11Zh7UbdqugjXfXoRfhuF20J6MfHcyZQQMHlmqgU6Q1y0ky8UCp16Pw8Kzx2KF
mMYiQA4ts6RF220TxPQKL9L3NRBWbTiF7Ubr1mgo2NaikpYQoj3Ay5Yrqitkoj0JVIxXBmvDv9L8
q/KQQvpf6btCHOybJ4OyrIMzSOg5qCXtwnAZFOxvb1TPjXRqutnxk5J+vYjlE53A/jU8R8erxWph
I4X/uqowiwQi/XwluUbkUoR1vFz3JqTFwpuyAY/kNUfMlRvakUtHO9RAEM7SdRcu+YnquDRQNRyX
g8op5e9S9ZBkr370gAa4m4y4Oxx6TxfPCF4vG/riiKqtVYNbPWQ2dPYWJT5T1U88IgywSdo4IcoN
sadE3wJUn4ZmV4P/FYccrHiZHBzurj6dUz6bI5blSX4mk42Q0v8CPLC6zarXBCXuYPSyFPUD0pHb
iYwhLLHUntzSJsBcg02EALTJv0eg50h3PcCfOaydQjge2Dh+b3+/BsbAR2NGY3fYKotUo+vjKdZT
4o9eaP1weulBxKvU2KTldtT2s810Wrp2cA6VB/hhPOk6l1dJ/iWXv8jpssRP92g/qzFV57BxLSTV
p12f7jUV4JW95Jbu5qs2PcnjGQSAXq664NBeWQ898VBxi5vsxpHx/3JHHcGO+T/y6/aqufr5v/l/
v/5EJrzqLrEKFaSADuy//jUar/lRXGHs3fRbAuO0nx7GniaFm9B4pme3wKkdWNKp0o9AxZTxG8se
x0dp+NakUKGaozGmrKQHSV4GOnJA7KkKV2AZICmgjlT+puRAR6Vbq5a8INgih8eVMAeaum1iJL5R
ZYBvyQ7YYToUltvauM+Wfr/s7UVC5TieWqRzfPOxkYmrpHTlLW81p3oG87vCKing3XyzXeTA2oWT
uZOjgjFFPKR21gVyIq1LT9spH9PeXKWLHBMBq3SR33SezUP8re29KmmgL12FxdEMvhQcjz6Ns3xD
xmhZCFSspmMJ7Fz3jMkb1MccmqrgehB0Ej3dYRnZ7B1QC7Y6LcdEPQnL5vfoplTPlKmW+c5g00bi
QTeGZYlT23+zdx47kqNpln2VQu8ZTS2AxgBNYdrNXKsN4eGC+qeWjXn3OYyM7IrMqSlMDmbRiwZy
E+najPz5iXvPdTpjo1pYA8pwk4/VV2TkXkXsqspEJe1L1wEllqkPoZJ958H+kuZsIyCJujq6FVQ/
ftOTckN0eQjOTtbBxy43cslGPho8kLp4oBWv15V9K8xAyqsjzDTfmG1fk3K/KJtgHL/G6GS3WBrG
rWkqGa66mGyla0nriyBGgQvWhYNiTm4SQ+iBZDvBlCxM7EkAdZV2OKrOpZjuFLSLuPmDTNVJR6h9
qg/2BxXWuHFYNhJDXGl6RUp6zlLlNBn5xcqnxyI3P1SBHFC/xOL/oUq9VJ/irms+P7urt+rf1gL3
vawQDERx9z/++M/2t39Hn+Va9f3hH8EPXPpN/9nMt59tn/OlfKOfn/l/+8GfxeL9XAFdf0f70a3f
LSLL8dc6cmVNkzvFGuZff/0hfyC23/fi+9/27VqCtv/4a3+K1IxvjAzAkK1r4HXGRDP4WyFqGN+Y
V/zojGjBkEDTGP0sRFXz2zojYv1P+hXhSSu47Gchun5IgxnnMIdDtwba7K8Uon/qRPETmmuuGAN+
Rpwsnv7UiSpqsQCnJZzBkjsv6/XWHcv4OdWy70Uf44PA/bshSuSXF+r6tyr3V33DD1T4L8Xvj5+K
FED/saTEJPWnn8r/SMw5jQ1fqbrS7WwLigIlbjonxWHQk/PclJxfJiDmIr8mH8tC+MwDHqTOQyoc
ThOZe14Wqb758Yv9d0f1Lz+v6H/aVv379/5vV33L/f33jurvX/efVzN4f4BcJP2txMy/u9u4mvEn
rlQhXGqMFxyGCr9fzcY3LJ0ac7MfEzhzXe38fjXzIb6NLq/jde451Jm/33E/LyROhN9u8390Yf15
gMwUlwkrI2QCnJje/JkbIPVLiQA51rDLRAdt5pyf09CPQ22hjFAV7BppFoxGfOcoPAQXc9wNaELQ
8WG/IA5gYyzKvJsicy8W7ofWsEvvv6+wbl5779VZSAAFexJIMVwXzOp+ORX+tx7+P26Du+D2MfD/
59+ecEd+NuJvdzwR/nDx/cNv+Z/tPZIrWeN4ZLHMCpuz+md7b3zj+lPWY5XnMICUX9p77Rs8QQee
Bl/FaGgdgv/e3qvfUICwAGTj/+O81f/Kdfjbxv6XE+4fvRa/zryarteaHD6WFxWh4TaGsYtwaAVk
fS67pEuIzRmHeEtS+ZWRSzepPjxSN/h9RIFg6LijNBhcTY9evzHO/ZC5FluQ3mnPWd3mr7Y9hd4g
6SmMNxOFkxqp22Eyn7QG80cCpw29PU5Bu5n1i4yxIEiT5Ss3ohfilMRmXuzxJOUh1RlJ7HJe3I4V
lVeBFvim72Y8ZUOp76sV5ufgfnfnUfhEvsZsnp2E0m6A83XbqAgV4gkKX9In03ZGmOvmFvGCikg3
5USgl6DOLWx94wzYNNO4utYT2kDDZi5Pkth9qWtvcZOcRWHeQlofXENuPMKAUTWm8blE/r+UySMp
dDcYNE7Mpa/iRN0iGF6CImt7DJ42bgJDI387rRbPUNPebyxnq8u9GohWvsJ68IWQFWdkhMsAP+qp
6JfTvMh4UnVmu8Vg9xgW5c82zt/a0DxH8dQyAsH8qekSSPapMTZkiJG5AREWjwb59WSonURFwagM
dBNtdtQq4O2hcO6yMN+XDm4nNVq2RVdOn01bfyH2aD0Y2uu6YN53Cq6jLPJGYb9V4bQPM0TMKiRU
L2Xt47K2CcbQuogk/+rnhl1J1XeeKQqUr1ZTXcwFuUSf0yykaY7pM5Ypztuoa/fqLJMtBozwLBoa
eIaczVbnJXT7Vqcgladd2SrW3ah8twTgUSg9yWFO4rs4UqHJ26KoXKNrBmKaQrcn7e0pSZaHIiZ9
JYl4lXscqbWYyusZueWpa8bxelll7oM0SodFtC9tGzvbouKKs/L3QWj1BoEk0W1qGOjGYB1sY0n9
BvfdsVXmk4WvcisN0wPuQcxAGWsbT60YNKi9W2LSqFSwvFZxydL2nhFqQIgO3W+PReQLYS7QbN4R
rdvWpDO6ba95vYiDoUrcOKrIAEmgHECeVdysB9wimV6LVaQT0EJZpw5Fdawj1RPyy0AL4qRwZJoi
kMLImxCkh9TLdWpwcyBktfOt1VzL8bQdV4MwosVz1ttubqLL0R71xLgSuJhDW2ZsJCkX4CKq2zH1
ksmLEwNBog//H58cfyip/2vU0FSa/+fi+d/FB+LZPxz2fP5vR7vyzYLCxSG9LsKpDdZ91G9Hu8Lx
zfnNio/5PMXEuon6WWLo6rcVDwraHQAHbuFVmPjzaOdDOlvX9RuxvMOYYfyVo/2H7PDXk50y+QeT
zlr3f/gh/7TNUCG6ryP91A3DUv6eDKl1rU/l5M7cn94is9Vom7zch/SbD4OVd7uwr6WHsK5OtSYz
ZsslWk1Mu3xOWswDF85ou/pAEPTU6AOtpG4HbGdtpp6O8NJpeC/k5pWE08EfpPkmJPpha2lFHky9
E3uLWmb73Fx6DzEABtMIl3qjJK/1ZL9UI7edKLXjTN6FbMbaRnRzvA3r5qjYhbTaYR8qU+nPyM8+
QwdEbbngmWdUALateKrnYQjaerYOqlp2W03tgLsRkxGkUmu7QCq7d12Sb/lViquBEFIQJQ22Zw5R
0HQJe+ZZvQBQTTaFwvRXtGRi8Cyq1yy2wQ+lEg/V2B07stc2c9SLYLFB4ndwU4Oq1D5KfWFwwHrI
zQywXnY83Kd5datF1UeYSU86aXS80onxJWF0Bnkb34dZo+8y8jqdkhNEypzaq4pqOSyDLX5Tz/2l
PgHcF//9sXv9Uar+vbW9St6bsi2/un/6WdvPcs0Aa//8Sf8F7+lVsfpPbuq+7f5Uwa1f8POutr6x
7mClQktLctGa4/LbTe3g4Vp5K2y2rTXfYqU8/X5TO98o30h+WsEn7Gl+6Rt08xtSMdaKqBpYrlD1
/5WbGqHZetv+cltTD/5oXuCj8/NWyNAfl5QEWaEDXqbUk50hPLR94REbwzTbegYuj8PUqg8OWw9m
oFol76BloCSfXq2EPfig5qaXk4V97xhzPzMgjbOHMSXVrOZqZx4zxvezSkEXx8Y2ZMXgFJD/lcQw
PSfjwZWrUCGS+3bWsPvo3X7Acg2KbI0EwjRLvcQMaQ8Bw1Wz5641ypPmQJYgCQtukYAW4OpTQ0LL
ClUnqSWxDll8UXtnP5kM8RFKXIlVAZ9Nt61KUIn+JCkYbZ0Z56W1rwtWHLm8XHQzy1kHk3gaqrD0
JgaHlhRIzdUoMcpfCNXKKEvz+WVSRqIOUAPWCuualbctYGO04TMshR3blBjYcB8kbHGa6LUU7KbG
g1K9rhmgVWI/mxhcmO/32kuP+ZyaQUxPg9SrPjM6bWc5ILhaZqutyfy4lx9qEBvkyDz0mf6+sLJm
wp09lHi0GZ0lTuZsbEbMecsOKBWlJ2nT0cmknQUrGbnmptez6DCqGErJXNrp4y1ZALiAxfRoMaRv
7XvLuVg1fnLJsL2+UDwO8kuDf9cTStFvMxG7S2rFN3VqbppY3jE2hbBQnOTpNR5S54YkdvmRPMT6
XpGS/koOy8euU12p6V4j/tBWlp+VrmLSWr+oenWAnemWzV0at5hwmH0TAwymOe7WoF/cpGFTEp+g
BpbzfbEl0iOWY5dPg1+xLGuX8QAwaZ28avs1mHGw6+Rxjb1EtVhQK8pNINvldTOHj6Oe1t+Xuh8/
7eop5IFkTPMbTyw/Cu1rHFnXjTp6eX2zanOIEXXpBXxHmyK/KMiyLSqrwdFeLCeV0PW20e8hUrWP
Uy8e5jxrSawTxS4p53RTp7jwOplxco8MBhiIRzyAbwmQDOIBkE0wKlfJkt+oZnU0Q2lglVEyo9e9
GChZqEBbLiK/7ZNdkRo3lRM+liUvKcu7LDuQmcJyMmdkbmLWLvarS8+MripzH2JW0wq8vLG+m6SS
+XXvNmrxYHNxG9ZHGhVeWR4zCsiWkB5XQ8BhHNEbb3icQaNgkOu09xAw75L8fYmO0Zw+qNWRT70y
tQwz86D75vC6FN+d9sakFdNilhnlFoywHyuTG8FQYFU09SW/vzIfR6n7rqyhHlONzTq+CVX+v8bI
GDCJ17T42sl3mKXWE3XyUM/ydUN9Pa8puIu+WdTcVUzWY45CM1WzQDrktshPDtbmGm5xbUY3lbXX
pnxvhYOKXUvZ4QszvYggZldN6wpp+Lpf0aadhHN5SqzkaNjptZI1V1rdf41J8lo0fRwsc/oMEc7a
xrEc1IN2dlRG/CRQ1Lj2jfldWeroeakqQuHykrYTGDhEWUErpSn3BH4Nh2WyWaItDpiPWuguvTS3
VsOWMyVD1BVOc622xl2jlbeZPV5lTrNN81R8ZaiwH8k8YEOK8sut1fDeAEJGxqzLG4Ys+zaLko3R
xodIbndDLF31mew3bGQbq33l2R17XUHNbajflZx4kbCDECTdhZ2delb6ohcjEDSBBx8o0UaQY8e+
DUJO1AOv0CX2anUURPVbOPVuVArSSwf1IrSvsWbpmZrTc68fMcd6pIwNWGi7KBjMKP4YwxFBvKFI
bFGb2WEmxEJMDunmNKsh3rdY5NcRA+4Jv1ToxQIkWdJ2HeAN2dm2gsu0tq0egKwh+W29tjKzn0Y6
vULYgYrQ6udCtVk5NTJaXKnlSbHI70NtAysiI8AjXGEOgBYGdf2kWvVzaqG+CsPnpjhIjWPf1slH
1ebcz7nlZXXqztxk6W7g5sAnKExfsi6AkPQuYt267bT3skF7w61RcULWx5nSs4iGVzMtYp8MoF0e
aYesZevFZVhhmVy0t4RlF8aeQEsYEbCYIynQD2egepO+mnvdKQToYCnxVp6fWYx5qiW9QFD3rRqi
dlvoxKMvkFZyq7QIfR5vCb4O0rE5qfCGqiK9jQ3zjvkO7ZqcY8kkO/RsVckrDgG27P3EIoRYXzbI
Q3OXqKfWQA8LNyo+qPLiL/aNrUcvRZL40Si8MLH9vj3p+h1GYi4w2Yvl6FVPW6ilWBO7bBuVk8cE
4+KYZJeX+7Y5tdFz2NWvUstNXR/QkbkG2MK+aNyBAteBKB1bjZ9J0bkeui1gwytjyl8Sa9qb9UOR
N8/2mhDIKXhETIIdGMZFgOgWNFZYrvCSfANi1zqbFcE060otHgjtWzoF9sY4nIDH3aj87L2+arCK
KCIlHG53YZ1FNG6t2PHYnJxz3XbLgXd5dj70GRBera6hlrabGmQyx3m+7YfkOKX1vmeBG1UUGqwM
wOEMw94BGLlOgma/0rOXEmhpOApoftVxwlDtjkXoF+wrCTE4MQXdlF053PWkLcaZ/aFOmemrkf7R
mc5Tp6z4nqg76Nz5QFEQpyxFY25mVZGOoaRjljW4VBxhexC6eZS8TKbEgTctWlC0iBTG/FmJ5mk/
1UQi16q9YhQWBlf8MfJwX09YjB1g8p2UbNiFBKnVPBtagWIjvFHqBdhrV21icqLcgVwlrwLTuNU5
quJu2Sg84bPS8bpFO1aIBEJgTGDny77yUrN/7MxhD1Np5XxgpV+SZXJlWFzJUgaZrRzLklVsukck
lLoycrxtbfHqkN1kiuyAvXqXo0AJ9fEIy4HqAMhYsuchpnpZG24YwGyXwvHNKbmUjer2svQ5aI1b
OZbvsKJTivoONu7NLPUX1ZxupbgMJvjELxqBEYS732V19yLLX0Whbfvyi3CJw9gelegNtqCHN55I
PaCV0riz6hy9QsOJcKrkBhfhVVxdDfZrqB7k4VHhjg5Z+KPdHauDMT8JRwS1PO8yYmQXTllFoE4b
fMl51Bjs2eMbIzlGHtMGYU3CFw4TUQ0NC0tL9yfZoMUyPGiDu1GJeVwUr+la4HWyUJ+afIXbGF6p
AXuhYzXsad6pI+g3iu2jsuSMDYECSP1dOtpmkDQYhMP0S7a5lfrsGOnjKSnt0rWa4ZzGe0W3jlM+
+8Is5PM0kQnR6+9NX+N4lvXATssdftuNrDFPCasd6CHBjCjxa0MwZSpvzEylfJu+i6rejUsP1omt
L1bag5qY+5zkglJepg2gpQebFO3Orm+VFlIHl0Gs3vTJlyVn/qJknLbyAf/6QVvENbLTxF8KO3ab
LuOc7x/rSKH+6IIwCRVXa8JAGOMGdeijPjQkXobNWcqTiiEcsZdtxsGpGyz56bazIBqKyUS0AySH
IMeJ9yK1S3vTMccq2oNmXPUFO3wj177McHkoR/4E5K9etALonFQLdyZtspfjhS5p5Rlc3RhV8920
5c53Jt4T4iGPCYiTXMAnmLtgUSQM9MqF+e1+LD9gYvmhQetQMLI75PJIH4CMwEjv+uVB6OzRG17Q
st1rmePHiwqwprSv5Lw9KE3z2OkMqZ35iTzKx8xSr/JEOfKc8EZa7rSUjwwy/ESNr7CO7VRJZeG8
9MeprVWv0gfggbCDJNMqNkLVN3GcwnEHqxxUaXysTRJpdAREC5km2EW8ouzv03bZkT/v0+rcz7zk
2O39tljHc4s4DUK1YTWBiDGH7sEuJmrdXo6DMV1IOkYAIEeGX6XdGwkqMmIz+Z3SlegUwfmPuh5U
TWHqHB6D2JLs2qKDUnThS5Fq+izZlcaT4MMwwauPFnr1XaTO27pStB0jKmOfp5GfdOEdA5boOp8k
EljapnpoFsbfblwWo3WR5im7TAuEMVNBdqIPovAdVDJQe3Vq6W3IiBwRsO2bwtlYMO+h9fNixEJ6
muwyvJZUmr1BUxGwddNmDrX90mjVzuqN+0mSzrZdO1zwNldkVU42HLqR8BkZz70qll0JmdUvhz6w
rVh6wjrBaFRY4atkOtepLDXow6jYFTW7zGRrb1SgpfucgSuCnJLjgFiKqiwPmRPeWo0mo5evzjEr
Cg8M7jVRr5C3EdukRpA3neqbeqUFdZLBuivEG1z59DpJo/ZDMZZ2Z+eIlzEoe2NC6VZr2uKNVipt
7VJqT52lk9nU5lQGCdEASQ+msONB1kTktMH7PxiDfq+SIeNjISy9nE7LAMRrTerboLbaphR9vUvg
ovjEOjnoFc3CtYZG21P/bCsF8URVpd4sV8JtncXmTdpUolFcc7l0dbYHd3HTyqgjKP/iBJteNnxY
xFeN+tKjC45QL6mfZA6exGJerL6m1uRmUXvEkAXVY6dIdH9lYnrLKOILdTx4SJrdbdfxtoWLML0K
7BjhqJqKeA4WXye3r1UDtaBRbrVK3c2tdSrrOug0cZm4so8ZPA7dfmnkfjc61pdIUj8T2WczGG7S
hm8IqQE5vdvOYzQqj5rS3jW5fk9SIwjcOX6XLPPNaNrXsmhfCL6+TTT+eklXLwiT86BZzLcq4laQ
k2B2Ykpm6F2tSqg6nLwk+Sho4o8xCDoyFoisHQasJgbYfhcPnFsy11xaCom0X54amfTPEjMxzMnc
T+3qLElE9rTLjVpN8U7LXyulB1UnDyW0le5SWrUZGHme+2bfXkmGZJxVhEheYZcbh0ZhKeXblseH
nmcHdaoORdJ/jye02ZZYKg4Zk1DZ3OHQY2qBSruMoqdcxHelyM+h0Z4rldjTnGKqWj4gwrvgGVQv
XjGMNcEkdcfjegKUmM1jMNsyM8x0S1d+m1fDpsuAk8zW/DZKw65fWulk2dFXQpmjROkxr4drIQ8f
TmeyMtAJ9VmsiPtRPNuLtWFwyiLMQmNZi0A09nNDmpOLtL5zReVAbbEiD74cS6bXJO2ukzjcGYvp
auuDRDXrIAfTG7B7pFkFtYZ6DOHQtmkNrnzlIBTtKI+9K+f9A5o6QHCFtQ0JeybQ18+U0U/Af1nk
UBuUkq7DSZWZ867pJpBzTIh6TX1aUnRWic54Q2lpsysXBMg+7k1KKesN0e+usNtDD37D7irQf4w0
phAEjdNntTs70DopUechVK6bJj4bCfmfmvSIXmbwSqliH2Kktowfa4QZ3Vb9ySrJcojqaT/kc0vX
mnbdExVRf3Jq9Z1BuEuqk09GI5V23DJNGyLjPMwEHtGJT8o+1ubkPFprcSJpMeq5pbKnG2uMYKON
hjnepJi712nGnVajdk5lbX4G8XcYYV2OE8tbtxuA1/Vp+702DfJuPlLAtTD57uNkOg+J9kksdMeJ
OdbnSKukyjP0Zn6IQnNEohUVDJpqnrx60LMz63kAN9HGgpa0Y6iNpjgUR37tziM4+k7MvIMkPypB
N6LzmrTpMpB9MojWg6rEtDwUl5x3XsItMpbo1ORkkxVmuZU7srBJbTF9vVtf8yX3bRB9ERbkOI8f
Q6MMbJ2xTD8aBnvMEJ4dt4an0CJr6fxc5fae4bm+AfGPfqsa9YPZlreg3pJTP09zYCUQbdhzsGec
DgtRDegBrQloZprd103V+KwVSA4f48yXqszmruq5QorpvSgBViK5uU77eWOtUwpw6XQiu7EjQm8Y
NgqEjI0MS7AOEnDyCCwj88whnz3ZKoO9lF6A8/qln8lwiUbql84s2Mki/kOuNZ97o50AVSfzm5TL
0VcmGHf257qQdkkdvbNASLZRhWu/J+gM1hPNFocpyuXGzSTzMOSPeFNZkYdQrVl5w6O86yHIyN3E
WN80t4O2byf9S0uYfWSzBAQ8uZlKsdHSZTOQAz67Tr1cgTR8kjR5X0jN7chN7A51fNsCW3Cj0Pjq
EDWtNYpmjixGT3F6lBTZB1zs6Ua7VZr83tbeNYSleUJiV67dOmKY/aLWrqx+/MChy1O0LvdDkx0T
q8h36hLepogUa1XZyhOjqRmuzm7ouPTz9XWJ8+S2KeSrwnKmDQE6yEBrLXnKw5c2nU5qd+sUt7Up
QLYbG5YVyoXBlGlEzDnzbZVOBtr6Wnld2hktaGqIgN2uX6Fc10HjJeH3SrtLFqt1s4WZXKM9z1XQ
GM9EubnM9CbUkPaQnpNJIjOnoBWOJV8SLGVxp1OLLM8MPQ6kk+4UhREIgTMHq+Txlys0A0p9N4Sw
ylh0vkhy0buCjCXXpEJnUI86375NKsNNOxOqloGCxnQCs1ETT+kKi8lKfUwN4jEs3+Aw63jGYkoN
RJQc85J1jcm0J2EC1MqgfSHYSlR7JI4wRlChg9H2zGhFUWDPbjfbT1OYNq4R2gjh0WLGPG0qaSB9
sntppUvLVBqErF1h4uHJMxuIETA3m23q69bCeQTBK/LlaBqf4+imkF7LTg3GFQhsRV/rDWYOFVKy
eis18nOXcxa3I3GD6nweo7vJsg+tZezNWHYlA9z+sB2cp4zrZwpJ+SjK10yXV45lGKhVvnc6juSx
uys5LkIEwWbolwtho7z22I6uhkHf1vJ6QDtbMb1PSv7aOlDSwmeTwUQ/bMbZ/kzpciQGoFlf+PCL
vJX1aFr9IZu6TVwEokfZeRdPn2rxltvPeP/dMP7o7OLoNEOg9CoZ9i8tnNP6IBfJtmIKLeuQOaMR
eqqxaVvaBkU5646E3hbhsyHaYxF9VQCcM6W4IgabBaC8tZHphzPpTnHNNlDPvZiUHbh3blil9kaK
nywz29Do8soBr1Xj11glAC8v9tJwnStMkTOz3zWFvksg7NSGeW2IO1t7y5HwqzPr+lK9LXKa+kaX
ACgP0Lia7NIm2TGkbwM0pgWKmfsThGaxrA5Sqb8xl/F7oUcfpcKTcGqr69xWGd7o10YhnxZOvVok
+9xeWE4UsTg0svq0KtTN+gkcr2ATEo6PipZsquhrYp9QZ16jPonxMgJ1dIrHcp54cREcm0txvUg9
tFBd7KXpNhtYR2Dc3ZpTF5D2c9CT4SQ3JUPhyB+052Tp9kk13ufqaz7Oqz8bvpcOM1a45hT7SniM
jBc9sXeiWjGrjvXQG3gX5jE/iTbdJnV+LLtL6PRExiUxMydpV8PnVVgpF63jW+FdkoZHHJGemIAK
qvMmRba/ZKOHcY0Hv+114rpGIrngfMkQ8+j3ol+QPavFlZkEUffaq4eZgS8MV9Q7VoPOc0wRiRzY
8yjNiV5KV45FdYXizSUOI4wPmb1vk2UvRQdBhRynQUaxmARCPObLJTeLjSG/SjzG0xOJUlNk7VJq
iHi6By94NSZBLs88REKuHaxCGqFUkW/jcM65ZNbWUJfKXbJ8hNrkI8C4yZF61tOTDdMrUlsX5OoV
M+ZyXEfPy1kxaCNHbUP26zWiwyBXEIVquxiRaIMDKGOLVWKiSnVKJaZrcO19jJd7qzYuQGad8IlH
AIA9ERAcYoijkV+Z8mMr7cqOcRGgUMUtq89JPGoti68gITVBqazbuuBTlfIqTBiJsEzOB3MjgTtz
C+mxUVIkKSw7hgLjgq4G9rKdK21Xosy3EbWXzbkhehq8c+2MLxqptK0/C6B6FkPztDoJAXW49xgR
dxoHS8IxpW50Z/H1SfmuLPZdDBrabYprhxKCZQUrEBsTo2MdJcCQfrTSdtGkX8FUAYfjWE/zPGpB
ufS7jBaMEiqA475Hi+yyLcDkSLo1b6Icn6sphDwIxR/vT5LdDzGCFcZMFv06hVC8D8McurxsF3t9
bmnQ8lOlMLTN+xN8tHInpOrSxeHbaJavmkSD2/VPaBXqp3TIxQG9BmWhklVXs9O8ZNOaRtG6ctu+
l3lyamBqa33GtKf3kp6o5djvZHtTSJcsJBOAIbkzz9vGkjiFTbeaL6HMnzy/SqKmE9a9vi6TB12X
GXHsdL2XdlO7JcU0cWe2tuvI9z6jv6iX1gjAiwUFXqeiOs01Bb8ICudxVh7r9KypIURNEkOILyy5
Pmct34TIwrThWmnfR03aJ2WzV+03p0tuU6awanIdIgO1rSawlplapt40TJIzXFP5fu6DOHxWx6Mw
7phyn5tCo/7uFk/FXouajSFUW3d3S57GntRpL44BTdt5sYfqVJHL6lRs2eoQNHZtc5QU+zRfrmRC
ZkX0XWd47CNlDRx1qvE8WcmmtsSZeYHGLKqavEwfToPML9nKiSdGY1cYbXYRYZO9mEtobrJZvebe
IqKPPUmwxFubiYRD1M+gcztZbIHa/iVbhEdoMN4q7YZQ1MqVzeQzbGtgJDDkh2g5JBN4GSIh6lbD
qjxRpdhS5acpV3KNZB0/D6PF2doNlrT6jkCoVI30vQTiLxb2uJKsn/PMsY920g33w6K/mTJ3uHCm
W4Xp0OQ0X31X71HoSu6cRR1rLyb+DuNJrwGcKE3TDWGl8ltnSOauXXr7YNKiWEsH2fFtZtVORpMy
MSpixBINZrG3iLBBEVYj1ItMH/4wckQ7rm8kI7xderqP3ogfHDXCn2Uz5YjDSuZ+aqNdWijaDcli
oaPFlNeXMYaOMEvj6BLP9ObEMFZnmKu0nJN+qTmPXLubx12p6qzRIzkJn2gMHS4hZzmmuMe29uhI
h6LuFSMw5yjbWIzefYCqu8qanqKJd6Me9SnQm6dxtHdSbLwh999kps4iW1cfI3mhBVM3bT7il8aA
N9R7NsQbWJgbNJ77SpVPnSOfrRhDVypBnFWn6ZAuiOcQBZ2mjLynfJHkrcOVdG2Z81EpowHxGukN
e2KGiS+rrBk9XJrnT2pf6WmgMiXZtq2ukiSpplZPm6SpEudJdJ9kfaW6VhszvMwAkMp+OqfQpPOg
BbpwkDSC0djiaMde529q2Towo+0ySGqhnRibMKzKbSuLW0NTxW2psCB1ZnSOVaQSqivSLsjMRH2w
2uoqGwstoNVESGWNjatU9DYDmE8cMowqllju7mqmLgETfeV6zOUY3d5sdjsijdhV91OxoJpQk/mm
Hmp25Dr2iU2l0huvQShuoSnoNKv3Hi9OdhahqjFsiErtZSys+mtYh7wR7HevGpk05VndfC0JBiIn
WvpP7kHwoaHWX5aysQIta5iuFCnL4Eqqrwq+DiXDPNBWEUw60sBEZPGwoJgCVpkfQzVjeIpz9box
rcfBYUQGJnqXIt7YxL3QXli5s5guqx4B6SIFyOU5PcSo+HIlY2ol2e05ymLqXIKdkP+qnzG88W4H
K9w41dCz3kibLo8ReofPCh584c41lb2MejceceaFXSFcZ6mZtJlxf9K59XcjKcUnU2LoVIY73ouO
s3EyDqJuPrtBqS6GE9M5so78X+yd15LbyJrnX2VeACfgEkDekgRd0RVLVSXpBqGSgXcJj6ffH9R7
drvraKSY+7no6I5QqEnCZOb3t+y3o7uu2JrAerTe5lw36IcI9zLr+9BdjGwSH0lkx6FmNI0kv3bE
F2rrWk80j1rMk4Pw46QkRIqJZldFGrhvENWNi9rWU8zBFBV9V/QgP3VtQI5oMTYQKHOJ/Gv+TNJv
vtXzOfsuKbxSmwawCCq2rwgRyOMieWy60EXKz9FtsfRwkyXTXe+lHAxyk8TOwfxkFJ15rfXApJjY
qA8VirKzORDrbiphXnLmB044FSeqciIjkH4Jw0AvU9vsiuR6wVCSDcp7bZSnJJHAg0Pk7aoa9aft
LbnkUkGoBGnl4Bw8p96kwSSOtvetEn3uw2jrauOgbrnqZSHfkOkau2TWiBqvlDgHRMZsdc4HRxBq
DlHspdem18ZXt0ecbSrTuaGZbbZO1pP141TCeVDKkhcvtdxNX7UoYSxGCktqYDpjTfEL63//lg2h
ULtYo9w+CTJ9rSxV6EfVePZpIsXgbrQYwjicuaUfSOhcBrBpU8ZaSQpO2kL0WW1zRhJik59bTuGt
AwAmNNPob6kz8vtaT4OVNtxhK7s2OgsDNji0yO7nVWaUS812l1pU1q21ih6MIJjVts7jcW/nmfe5
T1tMcTpFG/WGXUy7mymyH9elPCDIsZAnU/AtVzaNawWkk7AMw4+RUxVAFIG8yBDURGW4gNrE9bgt
sTgYjbiNQZ0vzdwGolx6jIA2HINJsXSNV1L5rRsADxbnxqky4+KkKdU+SRAQQQHav04Rkfia5iUG
76xZnsA2wL8T0W8IK9p4ZokmfEq8R7cK6dsIhuRBV0nvl+Qfr0OXzgqvVO09yMb4sWK+qE03vyQc
JBF9DMGPuFLTsApo0z1XZXwbZTXtIgSTRqH0bedaELnBDEpcmeY67qvw45C6WF0H8ToQ6ny122K8
mWZLqlxiWj4/y+RaB8EeEKl9qNPA+LgshVuap9OrWRXT86D33ASeiXuYmmI3qYq/O8Y8RbbSD0QA
TB+czgF1GXPDJzecNw184lFXZvcIUlVpUO9TPFD00UtnEw2Jwu2p2YIo8jZ/jmASAo9IAISfw0OQ
Tu3RG5qaNyLUNqNneN8p+oClQeq/LStYX94hSJXa5vEwOOZ/S4ZoOgPIvZUdjDm1tDs59zDJbQoc
k41zcaEpiPEpaTjeU+NkHyKV6nviSXiEB2s30QAwN9I7kJsN4u+59brU62PNnP1YFXZ3hrS0t0Y9
TmdraiafggHesUQRb00cw52CXudsekN3nXox7vOyTl88quBT2FvT7pApjN3FgiWpV0GsB5x3+vQ2
Ulm1jRY0tjWj+5Qr6zpxb7sVhxPLh05y9xnFQnHiZY/Ckd2pt93gtdQmHcQt/WiALqxzrTE28ziW
lNLk+CLsYUuscbUJODXSNNd9JH3L86thAUdLCn1fvMHCdV7WoUNQrtMCJ81uW+1VPdKENKbmOUls
mP+w1Lccf+CRMlgJz4aonCFIr64wkGXloEAwyQ9jOliXpnbUWqXzZ4Ae8JlyGN+CwNLXdjaivRjI
DhpJMPXHSs39UjdZMTFMgelXYw7gqekBbHFOwUNPRLvvDlmx4cDQsmlwEClSqkcn/PE5aF6GQJjx
hc4OM0wNrKi9g2hIMoNswlKmX4yCWxeYCAusnETFVRov+ot6HFDXU8O8bus8+F6EhneagP1qtDWb
2dJQ8iTZRpcllXb6oB95QNO9NAf3LU8l4kxIySsiDosPUu4umyMHlscwtYtuRvzuMt0HLfWCEE+j
c9AxxNbAuiGj89QGRF1MzOVxU2donYL43iJs5Ijp9aWfVGa8bzl/rPhY75WqmGZfo6ybVpQEcltC
z3D7TdMsphhgwfFqpl0LZISK7eLqGdj6UIyHxAwSJJ9dNxPV1CSvFTMCmq86NvHSh+OPIa/jq72k
2ZVOz0iWLoaUYJDjEf0rjE7E/w+Tv6B99+R5VX1L7Sl4a0aXS0fsk36diK/5NrXlTHx/Rk7HrE+p
74YaTIHVLwzsGH5GgSGuGiv51gSAOpp9H1NfKEX0qE1kceMxbh+GDph8iFpjP49984nYHvIPpOA0
bSHBll0dn8GwaGEcTE7R0fgpY37gTSw1AMMWkceHLhhxHBFYfpZBQB12NmMAN02aaBocfOtOR/k3
lyM9ShOQBVlFqGOziNIwNdfoWPPBU9cxlPsxwc9SsSUdHK8wjia2WKRIY3Gum6rYxMk0XccSOY+K
3XsAP7kdXSv5FHlp7awFY+tDp/1sdnF8pUXz5zoYqw9NK5FnJSWUqzu2LzolvmQFxLoCoGvdB0Li
ECgOj5YTfgSBR4ygT+qS1Ym1awuzu456AD8dp658Vk5X7UsnI1eIAG1fK7vmkRYGNgYir9mF3JyV
tKXAdaU8coybefIuc4HoindGO0WWYb+pkIsZWSZhCGFYQ7MXwHj4u4xVQCrs45wkDffOIQMhrJyk
WI9kyfipSIxXFpO3DlbxAC1M3xLQAh5ybdoW8ZicgynhHQnChHdhEPPwxZGTpCXlnAVQHxFdTTd6
l/KjE4bqW15Y7E7BqU7nHXj2ynVajgCEHm5dY9nNZw3TDDiljUhfjg+iR3Wo2hVp1Ehq8we7wKDT
KtqSmajmkZfeW0ocWi1w9xxQxFc4CfsTO0ewQ6uYxZAlrvgqCVx+6fIi2mcAGbDnUPQjJiZd42Cf
OBuibWx7k2WYGnS7VmuTWrLcUHsCk1904L9u7c1GePOso2urvQqA1ys1QB6Xaj5kLuB9HCqCIOyH
lOi7dUdUu0apTuB1L1rJn1j01mYmSL6Yvv8Uvf+vOeAPpnkTn85/bw5Yfc/CuMv/7i1e/sJf5gDn
Xwj5PQw15DXhr8GW+Zc3gFZMonsJvMPkidMdqf//8wYI41/4TR2M6yTLL83lWJv/bfiR/yLLfvEB
6fAFGAr+R17Od5bin9YDSX49WVLCwWvwzhhAbNeY1Tm5gqlgM0dGxzDavXaZ/RD0qt2a85/ihJfL
8A8rwmJ2WLIFkXNjcMBn/U8rAjlN5ZDgv2Y/NJ9tI0WMCa6sJR+gWZ9MyRmt6ghTGaxX2YmvuqXu
SVy9TXndrJRmbVUnvkeckdMW0UXdfCytiUkdWatvN97lb/fwF4Zrbs+7L7v03BDFSkYgmVg6AsN/
ftlugloF7DXZUwdAPtJbOGPXKToStAdUfhkFp84o2bdea35QTJ6PaUymVKQGpqD5eSoLAq/DAi7Q
CmL6ZhTr3Qg15Jhmc6Hk4pOI0duiiJrWjVVbn2EmHjFHQDhhXbQ6tFuzdw1jWrjq1No25LEh33It
v+/C/rkAqtnQsMNsE8R7rGWszRCFb6PZXkZOaMw9i4xVM1gPjIJsFzC5kMCnu8mSte6UReWKhMpW
5hiehipxNzrn5rVyy8/5TMhNP2dgT02EsbNwGm8TsTA/1m2vPZJV4mylWWAbLACHu2V4rmfXXmed
7tOicXHRBG2DnIMTAuzJ+o6pKf3eoD7Y0rE9bloTHkR0GqJ+bdGFx0+Np1CV5sVr1Nry4Hrux9mu
ngQK85I9e92MqCpoq092yKPSnVvP8wlPnDwkQ/BijCEtIiPLbD1ygXTJAohfEe5Fkbmll3WDYE07
yr5+Dqdcv899Nfj53FO5ofU4EYbMfJN2l+yCydpx/+S+LsvuGup1tGYwFeeYQ3oeJd8oWslvmQzi
kyj0jo5GALVdzPC/SvMo3UFu7RAD4GVua10chAQgWmkysB+8KXMRrM7RU22iOi8DGsxrmIeWuWMV
k2sLF43ocNLt5zjNYVdSeZCz+QXdeb4x6D1YT+CK2OGK3Dcy6wZkovyunSkxaYC340iVF6HBHPVp
CfpbLRNRCm8Z0XJzzqYeY4wX/EicKPwGPPelmdoMWi/LEzpZonZfOXn5OGNC2OQhJmf0VYyPnlFu
aoRTtIza+Fv7KNxiUfxKE2n8xfS0lyHKrKsFq3WaI6PZmZVmPURoPN25zD7WTqM/pRNYZ6S74DSh
CJpNZYX2mQRGzTd/SiREEg3rwq2gs4LqIpFCYuxjW2XyjlaFFy46OTc9aDGHIZpwsdYoBByqcq5R
YlgfKG5PuDgiP+QK7VNVl8klCBDUppkUby7eDITnk6APblRbe4xupcjQsAvyuJJcSlCzJHyu9fGO
mjLhBaWyU7UTHpVgH0cIsSpHDRtltNQcqSrzUZLslcpH32Myumc2GlPRVWJHskx50XQ5U1/lDp+6
ObAfs2mRbakIDmXqo2BnoqNcMYM2RdPRAgnzmItpOIOv2h2UlIdyxg12bYePi8Tj7i3jFOsYiBir
DONLG5UME9M5HtxnGwzdthr7ROojDubS63yRLmQEhof2sc8D4si0amvRhrXTHZSsw+DW9coyzMZv
YjvepN1Yf+tHIO1Q2c6nIGhe8qmN91NUIDiPK8kZtkINFg7Yfeyi+zKbeXUxiK/au8p5TSwzeWZk
ax4bqwsuZWOEZ5agGOdBY/j0mhd+Q+vAtWhlyUgCUo/tzPs8aQVkIM/qY1VTQ1rFRXYzk7Rfu2VE
vaMjJiDaFEVeTMKSGVRfQPloIE/K9gdYmrGKJze8CrvSYewpfRzMtvxY0/865YSu5V17byfd2EWk
CzzkoscarunXNhw+aKb9Ogr9RUA4O4zqVXhOKQLbpzbY09pMegPNlj4eRWYaB6wlzSZjgfxujAWq
X17gfWUEyEs4rgESFFUuEVwkoXEAUuVJ7Dti2WCNpo2LtmJvuRXvdZOT8QI5Yu11qwAZwOBvQoWk
SwfoVFfXqhZ6xC5QUwdUV90nF49ovM2CzkZZGKEmXhdBq38op3Lkyqrih111+X5uAUd0rDjJyQ2N
XUvDrhfE2Tdsq+Ymrr3ywa6Gcj9KOwX6cgP3TRhhuaUsI9j0UkZ0WWZgR3lrqSPg2RIC77SboAwF
TbZJ9RioLGU6y6Z9ONraIWRstqhcNL/OcVzjI/e64EPjkvJERkJvUGRUDZeAlsNjOzfFI3m5BlSA
OhgeFaxoyCtrpQs1bTW9nDddRPRq6FiMmrlwxSaXgMC0vMsb2eMcfps8I7R02CA4E0h6EWBYEjVx
H5nJOcU59aMu7f6mwFTk1ig4gfPWbPVOY4g3E1gM04ZfQdzXwfLg6pKnLoh+DABiL6VqpK+xx39p
e5dYtc5mAq+BU0lYi9LqUnU0UnMgB58rDWwRM4281yoJ7DdtQm8bWMO8H+3+yayL4BhNbgfbbdl+
BQLkV7L7HuVhdmnGvPTJejUWQuOIryf1SRhqbw38ybYR+atiNAd5IDOK3aCM9lNc0NaawZkUo5ec
M10P4VB7h2WCNApUW1InfNGEOSCBizg0jyA0q6qXe6iNnwRBl5kgj6/LyI7M62vUzPGF3gmslWlw
8tiBsEQO+DRGAS6e9WySXZKkm0zROczUVm21NkYv5vVzcwlkem9zG3OXMoMTrZjWq8W5AytCUVyF
V9v7qYOA61M61ZJ2QN3QanoEHex6pzqzjENqG8GPzsXY4rFjPFDQqvaGXSnoo+RHTEfRASdo+VAb
mXyJGx5Slmy6SCOscSTqH/Wk6sc74ynSfC/UAdso6tjTt9OF68CKsnVWNOBhc5RsEMaOZ7sGnzWd
H2DvNvq8cpbbLB9vk2iKRdrTuFCv4VlFBlquzJSbxkH4peUJvtWfoGglMOjpjrgMSkDad1r1cY7H
YF/PqL0bewgeojFQp7Afk9dQi6nFxv+4Ttn+HlQ/tsg9ZDduvVolRwQLFaaTOHgYaIf5ro0L4Drk
YembeTmch3BydpaI1N1G+NcOXbQpivBpaIzi0APQ0cStmztpLVJErILg7kLfWGDLe4/lx+/CJZM3
KZOH0tCsK6YEZ+21ln2yHRSPhZza3SzcG7QONM9I7Kntpd+FXQdboQEnulEBY44gpMMFtwpblKeF
mngBjancdNYwrYe+LvZ9EhsXY8xQ/Yj4FNkwiYVyPwwwrjiPYL5tej+LciiPDbpDR+TWSwWO8Bj2
84IIkpeqq2+KjKFyRpEc9FQLp3rK8T1KHl3YFD+u+u4RSqphY5s978JOmrz0HZtnY4Ulq2NdP7TE
fSY6+XCFTJzvgQVVRpOh+RLHoXz1WrhskUxyjZ8UtR/df84tMovhNmD6iMkEQIYyE02GI2PowOni
pHoQEmChjJOPriKmtTGxd1GRGIMaZ+piTCEHQi1LWLvLW2DkH+wGB6NpFDocQyJ2VieOJn1TT5Ae
5zpr0B2Yym9dLTtZCDaXoqMV7qHskBjImkpFbKzU+62oXKRLiMRyN5a+cNnJ+ij5UaluBpq1vqWd
8yUP2g9TWT3OzGJn5DZfIcu/4IWIPpRLBI0RmlAs+YeKQzYC4ugjLXqtA5SOI0Ea6QZ4Ll5LLeM0
mfPwDVSKb9O6H4jYDeo14sdqnWWi28cBcX85xembMjGJvKnH6jrn8xN14d6W2DqCdpsRX0wIrRfb
N+7kgoSqc5Xp1R2gHs1szg5qdxWBmGXwTXPieFU1uLgWNQVNDXzsFCG3pNBwXbOBIZVDRA1uj8a3
aKoPNP1FpxRb7E6giyEciLzEuj+gmMjPmUBJRRhws5q7ulhZ+Ok4jHrmTY8z0l/syN4ObY/efm6J
FYKESarB2wLCifswVt/Q4qFLn2gJTygLbfWEwFGBx2pwLESWrX6hBoXwH8hSwEH3s1tpzX5U8Xi1
8xjaIWu3YeLNDwVGDRSimopOhL9vioEKRqtRYp1mGqY010C6wxpZOoTH4bQ8VcrKb1FM8qTRooAg
pKY9Ak526MXSrHxtl97EIp5P6Th6aK3L1zkr3vR6HjbE/riYIgFOVxix+rcwBQEXECNPZhsSvYjS
iwd1FAoNlfI6pBelvS4B4zZT1i4iQdtCnyjCbt/VNG+jD5kKMiRWrt5BmtF8WPHoMWLOQfsjTHXh
EwDNckyVZ7yeW8h4k2SNjWr0T3VDCuOIuDn3UPhW8fhpGHp5HSNTfgU+msG5SmhCTkgrSWcLbFE4
bse0zHexsO9NTmQpKOSjSuUb5M5T1kbh0S4XVHhmjGwn9ylGMb03IbU+jgVN4DUj+Zg7z630SpA6
3LpZPV30ZaVzJaaXKMHVJqXb+Xlue4SwSqbZFUf98iRz4+BNFIsnS+WlpBW86eb8KQ0X+3wh9J0d
plfgMIcqSzmjSxJYg/KlVTDmm9WdPPKdPjnTSzaFwIZGeWVYN+/KJfHGyQqySMfpLkqUGl7iNp9K
M2VK9kIHtirF99nC8lNVyag5Eh3dSgh6NTMv8f36rU4YCCILXtgKncvGjNucF48f4JPGdKzyNN/y
APkOcWw7OXIE1sfTYGZk3jOHr93gLqnCPdOnypYlEV5QK/hcutneDltueuDMp3hmcp11idabdXEm
DevJKiPthTM35IvlTAd86sFXF0vA2kGXdaR9azPTNviq0u7opgjRqjKa1q4kpLNkPqfUZaiOiQPW
v7atSn9u4OJ2kKfaeQbfOECKN1tXlUuWUx59n62p+jpbKtmqBNPg/0KIP9M7/wQhit8GFD4//ddL
rMK4+FXuJrKqf8OJmkMxtEMYnatTXkXBpQ2E9heiqDnEFC7FS6CDjvVXGtC/40YM7182gZysfrbn
0ftmkUTyfyFFw/0XkSEARILsIWpSnf9RVfQC4P3/rBEhPHLkafECMCNOnm/zDjPT0GYO4VL/LlNo
mHjaTV7g/x6YAzL97UcQt/L3/DkwVtrEhqVhPrLPZjXu4krznV4+/f5jyNL7xccsAC3XhJz9Bcr8
W7VDq/XotnRI0iAbtqWdn1ALbFIhwdi7w+8/asnt+4/PAgs2AH3RSpJ+9M/PkoLcOX2eGOsIcoig
qUqvQLSsb+qAIbJIKWvvHxAr7OwoPcb5dGknzuahtV+urhymna45f/j5y1V8fyMNl4xB+q4IG5Tk
Uf3951PfbGQlZCF54tqdkP59RABYajAELTdWec9hNv4Jcf3DR74Dh22TQzMkJP5tPXwtJj62jddj
0ZG6jAkM/a4Y5R/iWn/1uP79Vy7P2t9vspc6As452HAyxRkTHSM73f/h5v4T8/7rlSA1koIb3aUo
8P2DlLhTX3phu8zs5W3Wi88FcApzFKEn1tnJ7XPvdA8N8eIcHG46bqo/fD5rxX/cSZdmJnrC6en4
Dxhb2YITd6oC7ACfK1td5zbfTE22TwtJuzlxeSFHIyHvg8z2de49YxK6/v4rmMvD8v5hoguO5DMX
DZy7EBp/v8wymLzQAp/aUOKwdebkk6nyU4UTzdC956Ki0YHIGL0bfIu4BmzrDRrv+OhF2aYzsCbX
3ToU3B9ePB6FEwKZh3QBY/R0D5oLllzefv+Fl/ftP78v90zQh8Fr+e7dh9UrQPZLbtnknH8aXjQo
BrNbW4N80prmgWqOc6E3b7//2F+tbJBBFnlR1Ls47zvC8gBXBywMT2MxvIH+3qoS5YMT3X//Mdav
nnpPJ2MOyofguCXO9u+3w4LTD1RLemwK1JRWt8L2GnI/LJ/IYtQk4pj09rEO8UtRVbYsMbSt+nLS
TuYkT0ORIUWZd/NMxE48b0Y3xLMOpo7ZoF1k+JSIEp0x7rwk3GolgYdVjSBy3jjztBl49vTROurk
QPHhlMHvfv/bTPdXz5rn6iR3YO8xabP654+bI89LqfKWm8KQHyI3v5ljD3Ijz04TbLIA+lXH7WNa
/XaO28PoAJy36ZeuCcnGSI6JhY2pjD8tYR2ZHfiVYLgYr1gFUZrY64oDoE1UAIfqaBUkg++qfE+i
wjZTKPcHZz/PyX1SPJeI5+ZUIzWlW6Ny25mc8Eb80CNxvWET7oqcpgGv95crqcfJOjBZWQm2MJrh
zW0Gf6wFXkiBarN7iORwEXV9DfLPtTteIqs5JGOO2k3bdiOKnYFoa4HKPigRdaR9guYrP0kXPqgR
qASTT6MX+ssH2nl54y3Haoevs7Ev4ZhtWif7VE/tQ+5639CJY6MZdzUQ8BQlaEXMo4bhKmA60C36
J6YOf4T6YtrxMU6KWx+TSKRFitO1efbQj/VOtBPw5mVDwmQYPM2y/qJVlrWu1HgxB15b23vJjfju
pu0Vewj29hm5/lSVVARkt0Tae2mHaI6iBQK5ep52wBr4jdygFZvRjghMH8+rH7vma5xwRx3vJVn2
BYH+ZpJM6WunS3w6Rqxzigm7Z/FYFpLS+RFxbZd1d7nWFYUvVoFV7LPnONUapeW6ssQ3JIH7ogbG
Ydvbu0T+G0l+UgEZ9rP7hGD6IYu1rSpQN/D/Kvt5F87NVabR0Y1okcBTMPbhMR9I/XbFRBa9/YGo
E78Po2NTo3WGAsy1+TkgIMERPHjafKCn9swUiMEZQ4Icd4UpTyAc+1qTj8uqo8X0hBjW2aOyz4Tk
BJ9AJBCu7C66UyS6JEARHqFQOjGxbxOvX/5ZVVrBttl0yO7lkxDOc5NF/tgyFfSL2W0w8lNS67uq
A291eW+N5oB2aq0HMHhJdNTaYVsQiIZVzx/c/sEqe8SvpK0E7SHrCfwdZkILuLCuc4jDDm1KgtBH
Xcmt8Ut7Qk0IFkAEUTHwd0IeQndoGUWMr01BX02pM5ya6kB863G51REycALTNymkkta3h8EefKNO
9/gJyfEKITm0rc0g2kcu+k3Jc9x3B7JI7xyOjymqGjkHP5+B1mEns8MfE0oPkpj8LJqXVqsnh94R
G3v+srE65gfP6NalkRyFMfghl1Utt4agW0PFn9Df8oogjOc56fN8L4zgOTfHP6xQv1rkFzWAcHRw
Hpom3q1PqnYyCGPJwKmurteuKRDbdcL8w7Zv/pO9/uvYAbJkuwS1OR4c9j8/Bxw7q2pYUgKO0x8R
b7FyEOJk5S0TE94Z+xhP+b5jUF9NZefXWnFLi/DjsqfqIniNep4kwO2747Wv7pidsK2Q2Dltfr9c
v6sG/fe3dGgC8DwO2ta7Y2ZrJRGzrCc3mjGJVWWQuDbJ+esg7D2K0OPIvzVpHA2ne5st82zjgXST
Ak6xTNZ/+Cq/OicBN5g/D0qGY787pJgiGzIrc+RmGqJ73Hof7GJ+69Jp1+b5xnFb37Tah2Kov8Qu
Ng2XxcLW/N9/h18+G3/7Cu+uxtjnqJVRUKAMHi9uHWJwKqHDGvfD7z/nVw8HEnlKTwWZ9jwj7x7C
PiPpwWwtuZmH7BNKorNDIiJjHUpA+fMdKfB9uu5E+hQYnxV9nNR1MVaiHPNloA40vG+pLT6VKj7C
wB2GqPtDi7fxi2Mz+7dBxA5KGP7j3bVwwkllLnUmmw7OQ5t6P6IXttE0KuiojMpwsyEG7TT5rIWL
Xp7t7ffX6BczmUsEJ5wU4g9Aq3eXSEtcK6pHXW5y4/PYRL4XmF9jzkFZ8afx7xejFtI2tN4CZxH/
8f6TKttdYDe5MZND3lm+Q6xMEnibisAWq7JZkT///qehh+blf3fA5SNp23SZ+2kWeHdxM0eNeRvz
kaTa+CkbRyegYEB2Mw66yiACxqXuafnDZeqM53DbWd4izEn3yxMxMZTZtcB7SSCF3W9zNN5iyvaO
k51mKY7NrA5NS+pejHSt1HcdCt566P3EyXG+sueMve9yClJhePac/JTH2kuVa09jGvlJ3VxJ1V33
njzFKZtfJI6tIj04FCS5xccmx0Sikkewz5Xbi33tJJ8npqppdGk1qk8kDfvL36f8mmo2KCs0Ki27
jQe8ZcGYDzZ73Bh9XE5jHZ+3sPKijvwqg0MrwvOYUPTUtVcEqH7PKXCa7aOhz/iept3ylnSSP2/U
VWfFlJm9Xw5Lw9CtuzT8GNq40EsmljY5hlH6A6/GHjb+2e7Gey3nW1eM6IGTfutUHBHj5kCBu7+c
tFw225ZMYsy8+4CqsUjX7l5KsZYR7tjtjvY0frXN9mEOx8uyfk/Kprnoc1zD2SBP4MT70MiUPZqQ
vOUoEvTeiQJMCt3OTlR8JstkF2CYqMsAUShHcMc7AUPg6Bfr5TQaYDxrCBPpyKQPOX1SfAo5T4NW
K0/4RtAuRsfBwi7INezb+orGFRgT0axJJCB/L545GLKj6qPY96N11iT/DNrTUMc/Rq5fmXQPufdB
kTdQxgKktyMuim4hNnwznfB10DdZZht6ae8zSWkoMXYdjvdBx5LAQcZO5Itn5zSxBdYZin4jQ/c5
YB4JZHsl951wjP4B/RWUGfeUZy2UaILS/CSc8SLy6+wm90Rx6G4+O4ZYYkVvC2bkBRyrxLAzKiLK
8v5QTRHFGkwxuMqjOH2cMYGjV3soGE5LkT4WDKyJVMCpMAUhfznqEw7JVfS0YCHLM+KM0y5kmeoH
lieewWWLzWVzmNz0NDXzztZzntfBl0ThOqyubcDz6dloTmd0Y6hVuDcKv4aDXoHYI8yXXCCNsTPO
9qji90Qy+uNAFq/7/PsVwfiPzc+h+wQ8keRh/KyO+662Rhp60vHbJZdWe1rmAewCDzOnyuUxoI1m
H6fhk+vOu9iedk3AMdCS999/h/9YcPkKRHs4oIbWT33gPw8s+Bx0pSOQ25CmRBRJu85MexWIbD/l
7R/2eibd9wvgAsY4roXtwKO36P3vNQjpLAot9LBUJ0dtltMqmlqFRD66u+QwWtiCV42d4q+M/Jp1
OKmNlzoaP9ckblQToXsgsMeg0k59NGwZZFbQ2m+OHa89KlbWdsnIydpgJGxNhLOWhIZppySNj8jq
MFZ4yzFnubgMabhqdl0s9sbEUBDTWWAOkBT0DAN2zQ6nsHEedw6+mmHASFLmCP2D7oE42mPpWucy
tWj7Aj9y4zvzx73h1cnVcJEOT9Q04FRvCaLxag7/k30ukSNuYjgbtFVoCKLwFTaMIAFnvhQGsRDt
MoFmrFEEmhALU7AKzvnJVs55aKOPhRU/aml5axXSAno6yONYqAbWyy53WWN5VgmMmszgTnLRk06N
QjGg9RhJquTX4yrFpKk9aWy2pE9Fd/okzNWkw3zY7RtU3PdpdCwED9beKaqb53SHntcXHvnYUOSW
JkQ3an3wVDoCsT53IKy1U56Gr63FRMjkWPRF5Qd177MSkMGR74Y4OQZecWsFQ51gu4oY1syCGbjs
yflBGNeE4b1uadTrt1bKXtd6JwQjTymfCWT2aATtVp+zU61bR1PqZ495OtOkv7wXDUo2q7D3o4EA
iGeB0nPfcnhFmTM6QS5TFR2rZNimKrwvy6xbuc8GAg+3JVVbKQL18CL9/J/LZB+jcCQ7MV675JqK
Otu3JDGT9bYnWYxA6SZd1177ZFbweTi01sD731CykzziYRCLGloUIyRHtilIzSb9LPR+dJlbrZqK
m0t99jHT0n3ajBfLmzaiFWssq1/S1HuKFXagLHt0WFvgw0/L4J2wKM8MUpXevhG65SEkJW0t1ebp
WBHG2rbui8An1JhktbI4+7LLWbC8/BY2wfMyYkdJliLmj9ea6rYGKxoKU2SFqV8FIUEm7JSlWHfD
4HvV0g9HqyQ5wDpz8kp2nx3Y8+W8/X+oO7PlyJH0Sr+KXsDbsMNxG4HYGdyZTPIGRjKZ2HcHHMDT
60OpW1LXyLpHNjZm0kXdVFVmMiMA93855zvgp1MYg/2yMZYIFYR9ZuR/LnzvebWioDedbnO2c5va
90kSaG0COWX2BtEmgZlThljPvMt603dV/E9q5//i5JCGT81MSA/V059n9YrxVok+yA9loKmO+DC5
eL31FcR0mjOd+Men4v/5x6HzZkTNC83gEyH535+KpIklk60qGqRiuKz1SULXLKvqY33Sm0n/kz/u
v7gIgEgQ3mIG0nP450/js5lcLM9ztI94wDkWq20l9UcgPMaBmc02NfN3Y06etMxv0gQwD1DiKcge
/vg7/7dsBv93AQP/L0kF64/z74EG/zOCRVZ7wD/wGdR9lX78C6l8/3L87pbvuEYR+fF3tgN+/V8z
CYK/0DaZNrkhxAswUua5+rc1oUmIlCV9pr5ElnnEh/Br/hZK4P7Fot2xmOU5PsarNXnqb8YD/Apc
af76XFiOtcZH/ym87B+Fmdl/NNP/0YDQZBOWLvkNWa+5DlvHtSf6T4sXkOuABUdGR6ssftkQOoB6
JMJCe6WOQgmCtBx3FkKwfLO4MSF6slsGD8BkDPdITYoM+YyXE7RIP+iPWGnzpU/8MYPkvFSgXMuu
y3bTov21rqaKBqKtJuR1VtHKExBjPYTWiGo8BFqI+33yUGXfusbE8D3oZ+M3LnWN0Wb0omk3jEXB
JZmL4odAaoYiySMKaVu5Ky0iwq9x9i2F9CKlsvpBZGX62lH8k6Q8BJhuC+k+aZ14/PVchHTrdBHm
O1BuKF2ur/kXsWUezXS0Mjg/Ac4/oNLdVQUl9JXS6ruLHBnMbkZZeLvYH7pL6jDYM8rAvKYz40kS
Nflt7UqOt3qIYGIB/2jByI3Ijhe2LhiBBwzhKjesHT99TupD3F0KTl6B9XLmcklz7UYctDPlR92a
mBKEnbWPADnV736dz1wKZnAownMBISEo0yANbV10Etx6H9jHxemN6Cbv8nTczq4RMcEz0JxFXpdg
QWiC9F07BqcILLbgjvgvF6CJ0i6Ml7GIryLrvXfRlVJvBgj7X3Vu+F/CaZYZRmeOQswNmFMTfO8f
4yjDEGbLEt3wWETJiw+hgXBnv5qwjBt5flvKUt32Vm/AYJcjUQ8MZ3nKEqn0uMHnbt14eYNzsxsi
INdVav2wOkFqdNY0K5YFDHvp+W635cMfFMnO1eBtzNJJX2DSoIzhvWheMr+MPysIf3AZopq5ZEtM
wWspO3QiZUwfu/Nn548/2jAQeYC/hJdgGO79MqYk29aN71mYKrDo7XGhW9HF8wZo+YgQwS/IyDMv
mP8AIjRdim6Y+oq43VWq/wRnhB+t9QeSsecgOxWI+jLalhbReFbqW99b8s90MnCAeB5W1nKMzRsm
PBYUZ9eLnlTQxWRbVT10wyLKEB92bZHaoZmm5U+NXazacdmvNGWvOsRRvdzPPl8iwkTtv/fxCmpa
pp7ICacqZ3O7yD55EoFlL+Rmz/IrzUbxKjkFbAAjo/jgR5ppmqxoZDjQIToS3uiK7YD+9NIAFTCv
th7lhGY9Av1WwysMQqpn84fbUt2wyejVs6WTcgTtvnRy6wqSrc5otweDmRScFUgWAA5vAz1NxEoj
fvgFGZP6JwjEcp+zInylsLK+gqjsvrHLtCZu15KPbc4R42v9E4qQ/lkYVv5oa+iNh5G6iKIQPKA+
1GMujY0F3P0xGtmhQVoye9Jo3Qm8AEUfqCi7kF0AldZQaJFloR+C1ECeBkHQppDzaJFWXl+vlq+k
93N06Ubaweo0jYb8d3uJn4PJRZeoGE2fVd8UMNCJH/gFD9J5M9W42GEPNWbh99a+i+Cc+KAUcwoB
9EmcFDsSUTAV9GCzwqjRdrPtSDbABYJPtD0EJtjlIkXTaXCE8a1gSN5MY0R+icBX72+KGRXdrptU
O1PfoikOA7+Zvhehi4cFW3sB50coSu6k8iBjYqNAwLbqbzP4XF/cEqIKXTTs5N4ZhEyIAHgIEyST
us/yMjYOAiXra18j1sTXm5JOrNC2kXetaXJuWChSOQWAJ92tmDLhbyG8qPK2jLsKOKzM+BgZqjxE
Ac6EbefW7qPltwTaTflq6V4WMwsRoHAXLGqxsFcHrCPDFAxCfvYl7mLq7SgTMHFJzNxUxoIMXzaA
OrYBOnNO9NgTx96fOk0qVYchP4lj6wcRilB3E1QydBNsSZ9EkXdwNwAruHshDeOWB6sMth7L0+ah
TcnrCP2eL4lY9dj8jYzbKghlKGFRL+Dci3M3L0K84Kjhf0/WWnLri1aZO9/ylbzgO46bUDdmwFSJ
K/s90L4N01jjctjkvq/8vRiEdcu+cnms616YYSCgaJNI4E2fQ1UVr97g1MOxriP/EiHYgNtKRfal
klTfjXx7KxjMJ6QDnR+Em4plsuB1ostl5RFGQ5L8k8Hi308y11vdkciSPHudKrJd/lOx6sBr4hzH
dR2orL8vaSdO3No+QEIV76ysckMU6dVlznBp/P8qGf+3BTavH+I/qAm/i49u6P+uCOQX/FsRaJP8
iRyKkTKH8B9isb8VgZb9F7KqKL8c7490Zptv8q9FoOvxn1iCrEUicbOIn/69CMSYaiFHZLPHtJq6
jWbkv1EE/rV5+U9VIAbQVfDkAn+gGoT19qcqkFEhnufIIiw5snL04rBP9ubUwjcYFm575Pcb1N0H
DCgmIeRCntwivhuZKtqgw5biwu3lHyqnem+NhXs6ACq51Mwus1lgoeMKthp4dTRYAU208VDFwwwz
uC6e8EWS4AEle42vOLc52wOZCQCZBlcwEHqQRv0gQhe1+BkQzsErl+klkmKEOMd0JPL6kP8L4oGG
tKyibCJSC1QrXqpmABCFBa/0TfiCvls+TGjX2Sc2b43TY57MknCkow+juL+rigV3knbCLkqMG9OC
GtNy/26QeiekLSq8Bk1z8OyGQ2wmRaFkcbNtggB2Nd8QE5BYX2DS/iL3Se5qv3pmEBlsy0JfLaPq
77mPW6SysY8EtqvPVVzZJzJ/CMvr7fzoBWV94RmJw47RG6V1IY551GMmhZazrQxWOlM+0FnnfpLs
JXawQ60jmu/OXsQWV5HHIKPNfpgSKaux6OW5aGvvkoomgqUFm4A2E7mx/Qeqdblx3HT4rQZ5JPh0
eazi8ex4qt0m7J83nTTZScMTnWrrhhze+ZyVEXh3fv9kF2t2b9zG321jgepAbdEwQmDQzd0wvbS5
8yvI0w4jQQ+Lu+s8JrLkKkRL8OGK5Y60kHFrO7m1H8H8QVPKMc0gYIbB5q6yZL3AUgc+p8zufrLH
/CpwwDoGfAaS/ngM7CI4zW2NnbLP/C0OxQDC43Cy8WwBicNzMNapDps8R6tRkyvbqvSSduZ7kKwL
FEFwGRFmpAishQFwhUUkgiSADFCxDLp39p0Lmw0mPoluwWm2LmRoClvWDnJEiOx9ZBBr11SB2RQ3
cWGGTtGGec5KbOJ7dJv+hmJg25reTVK757gqXz1cpTxsfBcYj0k7yDrzZeorcLcuc5MyAUjXYptD
7DA6zkqOB0liduZyBJrc7gwXShPpn9BM66FzeS0YyvN6Ov0PNRXMlwKfXIki1e0F9m73MlIlFwsu
Pl4t0jyA4fPpX5hvcTMuJtxCABTZQIYvdsqkh0eEq0ge6XPlHR4Q+ysTqqLbsDJmcUO/c4yh2TuG
hlaUMIXe1pZQN+aqGOrd1kGZ3rX+roaBtytXdJrSVB85qS9OlZlnB4X1prfH9JpFtvdQqB6ST5B4
v3Q+3wal2oHWPtSpXYdVwV3aSGsMDTczCP+gtSIIoXxxasBKJRCFn6qJs/uyaVoGsu581qTZbaMR
1Iq2h+mQLwO+lWEARr24arrn4b7xe2t4WqgjSLcT4KhxV4Mr7le6sTqqbCD/KqDWrufogJEJFHQr
QbeOQ+Geh8iEK7tA9yq0PiS4WjZQphXMrAyKjP/he61/GccWa0+aU2Dhrb123UAe28w8HwQfJtnB
7AC6eYt4SK2eGfOYcRLhldkmeh3Vpt6Ll8xvS5/QK1ryEORldIpHf5dXhAV7Mnj0anMEqeWLLdia
KsRA5u+hzXPAZljE014AS5VRcG6h3tFTxqZ7WzcRiKuE4yLJ3Oi+bmAYwtTgSwGCnXqCOJTgd4ON
oWyIQxrT/N3tPPu6gMOYOT+uhq9dyrBk/XNHwmmRI9oQk3ly6cTRK43DcDfCHb+BD62OyZSSUtHC
n8IhE5J11t4m0i1eANTIrTAlPjuiSfHJNTjxqGZ3bWc3B9vuaYIs1z8Y3DfAPQHm78ZSQQcdHDY6
SeHsnMzGRDLOfp8yQK1XZu9YYMvsCZUB7qLLXZ6Yd2VQvs3zcEqW5Tnnnog7/zw1xg7JztYMmDsP
PlfYvM0CD7vcvAX4RWCD128Gr/9Eg70BDciPnd5EMEQGx7otJnkfB+nZdcGtjgNvZf1A1dpikWfk
6ppEdEDPoS1GdmOr4Y016Z0aX5lrPuETRK0zPzhDp75w2iKQkoIgLf6CU1Dcx35NHYmxj1wP+gm6
joHmKGtwLX2OmbzO+GtAwCmc+EmbJg9+Yht3Ab3FDXVrvwZXzfXWtgYVzhMxZMFUQwX1dPDcxPJX
XU4lTjv3hW2jPrhtMPLDskBj3I9aZnbb8TKaI7uyEcmwMpLfPGHyGLhZboVu26RkLRjlDpsKQbOK
zSas9YnY06wBSIVO9c4sYInHPT95z4S3pG+7zJW6WknEfgCBXHwsVJ5eLaIbEPJJMlQTJBuhr1v5
2CC1/WDYbP7wJMikDbxhdXC6MsXQiTXrOtlmfg4wX1wX2zB/KoC7k5rtz4T8a1ahmffZ5exseuyk
B3B71Az2BNCuV5Z7FDBxyGw1dHACBjof26pon3VVBbezbzR3fZ9xWiQ4ZngNaaDzpmx55tZ/x7zo
u+5gF6bwebohwPGnZOLd5xlEc9Fj6PBc3IVyPCdoQ99q1FEEXk6rMTvh5SywTneQzna9gYebFIKv
ZQGNxMnUAcBKhvImMXuGLBz9e0KMnmqiNABUqs+oimHCVqRYlaR04wVazFMMXomtXtDthOeVn+OY
BFcerPeawc2GryhmyhG4xqlNC5BMnSsfk3LwbwuiAbfM470jXLvbSCZvZWSxsWqWt8ot1ySOjhdi
MDZdR2enZ9SdOpuMk8qRFQ/wl/aVO9WvZcnwv+By5ktPWpbEo01KaLpENApa3kx0STvRcKUR1Sj2
WGIV/XFCbm6llpuYsd5BL/CYBq+5ywLSOWG4GgTfDNrbOLhpthkTk4w8oaOC5fXqBSvbZCUnVpuY
jIx0jOq3Chbr3mnkdI4UnV0oeyYefQJKPbMBpg6BWyD1kQ+58pN915c56iz0H5RdsIeLKj0Mpi5R
MVqEQSpur1ETPJWOCKz7tikPQVeEJNRR4nVXFlctj6AYQo1gWCjCghfF1MogS9Jyn9oaRWcyPhW5
sUkNYPIKxDhC1CnxovvYjEjlkmhAWSkB2ybAAFnA/Lwsufs60DeXM/aKoKizL4knPyzdoTr3VTLe
17288+YajEPuAossU/WZLZG+XXpT6K1mtLlzG1kRRhOzyxvzVx8A3osNiPTOa6AWSNMmI4b9D3aq
uH5GEuXeBLGlwtRlnlWPfh4O4wxPxNL4C91gpLwEv6/GaPqVkxp+aSVKoQWLrlrlfVlUfsX2BF2O
+As3aPZ+rm+7wCLtCZi9p2ERe8T98JC6TfPoT8vJyWciuuKTN9gJ1YCz6z2JTJOlXCZ/ptP0qt2G
bAaDtA2X4m6KoR2MrA4NEkDkvHLjhuAwJ/V4LKPkR0aYxkwGJGkJw4MeIEZH5FS5aXA2ZwNRPoYD
jYAAQfPwKBsPBFUBbEWQC/9lDH7YJ8Ylr5iH8MN076WQ70MdQUkmkWeU9csoy99ytvbwz+BW8LZW
Wt6SWoPFtxfXapwOtlRnDCa7hE36UtVPGUIMRvdE6ywmQWLWY6zj8nvUhRfWkz+d22Fwb5ocmAqQ
t+zSE7B222uQtoV0Qryef7BtKZpinyLJT/qriBHxJQYBP7HxJnru36mEt+g4DEZqzjp+JPQDhF+/
VilZfb3JKcbGm7s0JSHJrA/QKg1MhjM5UOToTCRyNiDRjQogGVrXMM/m4srAwkZtn5r3DS5bNM8N
5MAlAemibwWoVjsOzDcTvu27cldlMTHZmZ6sAyyunOeo0gf45vFjCWD1QyPt2i95RiaeMXzbCdBq
BrhrCGI8hGY3EFuHavQOEMq8C7K22gaLa9/hEmSBOTxM8LZAm2fmh58WzZ4CKvnO0tQniMDIPit8
7VM1cn75vDrj+GpUWfUSEOhLdixJVcmBNOOVrL7hUmDZmoO09fNmuoXq8MurzGZn252C8sxNahtA
EZneYu1zve/EhKuGlyPYGo271y0m3rkuUEU5TesSwxrZ57Sqv6MBH/oyz9Y1sOOX3mJeHzk16IT+
M8sASkLwtndmM8MwNfOrpbL4IyCAKNkokmWWbQ3jcBuZkmQqZowfDJ16sGRduh/lssvtVO8oPa3t
mBcJgUv+XvslqwWuvfKIKOhIhjJavkU/kXDw4LFhJYGofajd5ImZ4U8y268Mr4hwiNNPwHQtZLZ0
p0VwFFl95npLNsIY0nPHDXyVI/UCx1F6SWxmSLJnGmiUhkcIMgKjnsotaFGvOyModeCQ9mvUTUZY
OrX3UbW2esOjH9qKMDpbhNlIeiAF664m6TBp3B9lqawtbdDR0faxYCFQDV1w7Lh/DoXLS60DIMPD
SrbQ8cvYgved5PxgFSkiiwjkfSnzA/EWH2ON8xwqlHTzD6WJ2Wgm2wfrbBl716WM7huOItjXaKbJ
iDKJirlhnOaRq1Tck/V+F0WGv0EJeTTFB+rLTSnwcmvHO6ZWc55Kce8yqP9Aw8A418qKk3Q01awo
uE9iF2PzAqUx1a797Po8wKbbyb2HTLTrYbShoUMoiqZ1yyLsa0i7k02G6MUyjOzWWYppF6zugKwa
5EVb3VOQ09aAyglYajfvUkfBUY7SOzLHZk+u1hD7zORsRUdmi/IFRyugXadhCQSgkb/P2U7bH8wD
mZeKkWwsTM2rcaxsUY15tFbU+BVYJ4doBF7PTYDBk7xDo6RYLp0X6ZoFoGoT8V1hiZPqix64rF/d
CB9WQtczsVN+qR4U5AZ438tC1sqYkEKRrpkqhQkzoCqtBGEVvL/WTGsoi5Qcyq3Gm5pr/juAKQ3b
gUGwZ6TzTel6L5Dfm6NtFeVnVJvdM2xNa9cuafXdlTahOc5c7f3JyUMkJURt2dAFA8iUoW3ZEWeO
ne9rAi1/tkD23hq7HD5YXzLcTN3vzBrY6ciCDQ7JXXvGr8xUJGOTpJRs0hJjxT2Qgu1P3Dq1Tpqz
Ied6HxV2jrhjWT7zpBGHVnjkLgM7iTZRIZpHvhpImEXQIP5KCe+ZvWncDkNLAEI1+k9ApJiO4xt6
gOhrPyrbh+nciak8Kmby4EMntPpi7ohtcod7e2ybe7pxeVNXaOJx+5IaKXDtsp0otrkchu2cwUpE
Y0EBUkNSEUmDFGsBrIIMIj3JVBjPozTTa1RghiyFn18zYh7nEmSWjLL+nEUxEcOdKMef7cjXoKZg
PjlGbZxmwyUjuj2kA09LPKpxj/m54d3Bn7OpJpJBh8q6szpQTO4IdwxnBRCRjTEr2mZs7Z+O3zYH
SpiKHE6IIOh0s8chWX7aRnmN9dDeGkUjd3ad82TGq+u6VuavNuoivTHR7956LsT4TV6xsdjWU188
TcX02SAyIUC+jZ+K3l7DYXENoEeL3sgqJnqWUEodWvTWa08PkzcR5a6s6pkZYc8IBueUfzs7WJ6t
PH6zUonoB+nCGqSSXgMm0HCohL1CnzPrLRqK/hh7auSEavjcnJS45QZOeGR8Ru5cbyw+ngv1JvIt
B+aVaoonUD9vgpxfsJ8mg6OxDNsRp1rszWdBnkdo9L5NKTqaDj0VEQNzKdf8gAxKdC5YIBGCwQ6s
E850anURBxsN1wMTUZyGJiSlcJqZXKjRkEevHopXezCTY8XCkE/MXC4dD/clYrJ/l8cO0BSS3F9l
Ydx1bUPmZd9EHMyoYtZz2mAkGVfpTrhN1G8aciC0sYw8hct86/q5S09XJQ913ZZnYyGzyolB6yW4
7CETBJnDC6G+mdJExIhOy9kRiXWMBtGFGahdL7PFwSAS6m4m0xfg6raFKmHbOeE60xQ9N1X9G/iL
ZLtAnbDNdA4hNEjcQ7dYGclkxCIyVMRzYfTi1Jk0vkhtANh7EPC2lojBgPZRQ7qfSSM5EbOh65Sw
ehf2F5J8fWMHwT7qPPLH4bNl5Pu1hk+9nZMs3QY2eFXRTE+FGcU3/RRZ+0FE8WmxcPA29CFvHomp
hbKXY1cl3YX1JGWU497jgr3NE794btyefqlJGZ80Wp48t6DwZJ8G0rm1kURGXJ9Tb5yVmsmoKtL5
DgFQGtCEWjDQ8LZlVszwE2ongCI1b8CB7l34+qFZjh+G5f+KZiZzSUqFC2+kNNo3gG7i2ASQiPyJ
5Pc2MZlL9BGZPNlIIFWRFwCRnOR9slzQWM/CTMMIdZuuQ1QN+L6mbDEfnKleQ4iXPXkxKMDaIDjY
JtCF3mzZSSrG0uqOJK6rsTR3OqASng3sjK2iJGLUAq7U4txqVtnp8INHmt4xcR9KFkibKDB+0pid
A00RDr2J42Y81Gx4fjPDCPtAPFWlH1O3tvGviFijFJHCvkockiyXjgwWjvBX0wjOanQeDRcwFFEa
v8lNDUAaltUPojl8cPoVUVULtMHWnj7NKov26MwfybhgX1VE+pXwrfxWWWwpt1kBWn+EsOuZyVvD
OEU3zqPALG2X51rALhd8kEERwCmv98xGtpAtLCBwHuCopL/4nt3R1jfjradML3QNvzzbXccm270h
tA3efTaIbTvMT/Niqt0czz+dziW5yKh+m10P7NeIsJv7xU0xW0CLtTxgkWqOmOHay9RUYjci+5v9
ebjOfamPwJQ4U8gHw6/qv/mejn5ZTDl1tLyYzLafY68AsZyCUrqAPPukNWcxD/0MUr3PXTKnhES7
87am/q1QykBrgQbLf0YYkJB6KdxqvukHI+8Y3makPwxaYArzVXpnpAtHTjebdn8Fj1bv+7EjVaRg
D80gLh9g+s7NmJSfwIdzUv9KNrKbgSRoazuz+fT4wxd/HUiD2EGnnS4HjGuCrkBHbrRd2qL55anA
ua2zWOSoLDMWyxAP5Zs5gvAh0N2sv0hBCWTYWl36qbJqOlt9rHFOmiA/J8Sfuyav1A/CTkB/LNO7
ikmn5Fl5Ndg2r2gavGhS2GA6lg11EkQZo2fWxrL8xqA1earwx2ydyTYO4CUN3lUV3MZxXz7pKk+Q
LqfwM0SAfFckkRGO0YiMWjhsbzC3mfuBPARikWnzpBEnF6NRGYlimXdC9Re6SQbTknTQhwFAsOs7
703iFkxUljNYDuCAtn+Y/V+KtG6kADWzsPl7SLPydWCkfIezMtoIQTFuD5W/b4Bto2Qkhi2YifmM
Fuh7y8oyDJJGbmdi1A9Gr9/hVD8oc8xOSwNRLJ6xuBF8ELpsuDau4BgS1ZK/RFFGMdKwGY7YkllU
YJyuOoMG1e9yH5Zi7hTnMafTM8H7DG02hojE5p0ZERk6Wew5ipIJd6awl7hIfMzWY+aWPJiTEXyN
Yz999LNAQrRw/7Hpd0fsDxmAs4pXztJqwVNZRcNDOcz3bLk5Nuy1WMm9W8TTeufUmrdY14WmlrMO
drokpz7OXuhvXnhIrW1H9kdtG28JBj1fxs+DXE5dFTxUibZ/M/Rq+cpcsAdGyxuUVHmBwafksYjc
7lli8DjZhvEr1qQjFaNk3K3t7Fg7KX+rCCL75De32eR+Owu3Mblq9h3CgY3jrQYNgOTM7xdSGDYz
TzTC2eWdqTsU0AlOX2TnQ1hTjWx6C12DNySsbHLTPQ6EodVeD8nSgV1O1OhjJ9Qp6iN2RQFNM8c9
KWAjloMGGgVcUT87CL2k5H7V0rtXJcaQMiqHvTfG8RtTcLQ1U5dDpPS9n4GoPc4YA4Qa3CEu8VL8
NLqZ7DiL63zeoKWoHvN2KH6ydqvChYKWFrmCj5X+XhqEQIX4IpDO3dmySt+QvgABj4ZDU1e/JE83
1zqIPLFZWnLDrZTtSV7V7RGXsHOrljY40Po/BybTf6ej9KlT+Yvrr4DaBQrfXHaFjKprZrszeYcV
YS9G3z05wPev6zeofHLR3M52NqotHg3DSHnaFoccQ8aSuojIcRBFjYMVFr6Mlrsya6pD0/d96I9E
ty3xeOq9LN2gZ/+CVvviTdVZJ8tmVSrHtss4O4FlqIhe3rdl90OyHQIwSdYFKNZ2bwcRu9lW3PsO
SSi8EE55Z03lSKudHgksnjdEyM4bREP6vdeG/2Tayvihs8yDhtb6GK2s4RE7akAxkmNvkew2oP0n
N6wak8d2zlB0sKJ6MCybiDBVo4YdgxUMG+yrKTZJ0DQE0x6sN889hWJYthHSpTIQJ6mC7EnBktzz
3A1qTT2dtigq530JfC/k3LMBeXmkxnutCilsv7gtLVBomvu9Y5m5xj1m5OVABG3TJ1sK72KXqE+8
Lr9pkhHof5NQzxb9j3hZp2+kHwMl/rZMdTLJ2d7PZdq8dIm8ktRsg7CifoEFayE2r6NuY7vWx+B5
NsIfGZbALG+t2Ki/KhczMJrpYgvFHOCvTy+oGqM+8TBWt9JL3Us0/8EcR7eO9yfiBz/HfbCd8Y7x
UBKrFRrsjmkvK+cSYBfiks62DGleFdmFLLNQaTu2utaY6M+t1+pjA01FTKp6pi0kmlBbz0IBq2vc
+r4y+3onyUXZxAGKezh4ZE/ObKsSkpCcDtGPbUfMdtGd0yJVBCRbET2SmL7Q0aVoYCoVPXg1eY9Y
oY1Dx8w398QvMQCVrfjd2Gxm5AFmbXC1qq79I1DQYUfcroRB9rjk0/9Qw/CtNMi/uqJH7wtagrr+
KeMJo4hgEmsVdn+fLNN2whoVRHqneuxivZmEJSPjbd1az21SbjGCXdrWQ8tuZnp5iJfMu+XSr3eL
BVw3M5owyTUxR2a6SU3O06hbWVplTFTbEIW+x1OWK/YRaBS5OTH+w0ajNxsegtGDBNPXN+lIGnDr
pdeUuB22omVOijQ5J3utSxbBvvMysiwhhFVkd1FbiZA8Jka3Iu+Yila2PKuJmXJAezSl81vJyiLm
DT3xCd1J7Zhbn8BfmhJ7m1plQOogqz+HJc1R95FzMJNs+DVnROj1U6we82BpqFkREkKMmJiYWpHa
uVXtL7jOswlSmP+OFyO5mDC7GWl4+57kjIlHhsG2jViL6kPWnfMk6yRjez01R0fV3gai0BpePGS3
bWoqKiQ0q0SAZYzAK3NjtMx+FTE9x6Y075HQdpcBzgjEamSjAeBlvsTekKFf4TMhsQTGQOa96fWo
yyOc4Z4/sLDw2DeWlUVCIELEHRiT+BL53dlcKnGoEgaUuXzrYf7zUyHHRF1LfFyEbzrllCWx175q
kMOkmh7jpPvVk5nSE3KkpvaQqeLR91Yww4UB2zax5me75RVPWfeaHhEpzU+TLwjoF9VncXUhV5JI
9bNomCfL9km4TFHSmedT9PRnTH+VhyQQ/bO2mK621kGh9PRG81ZNElARZqOtFehXXtezNgjpkwNh
2I11ynuPgdq4M+YxLMFfZ7xHVYsrg0CjSRvr688yGOFepfKZtGebSQL3WN9wSi+Q6trSOq24gVSY
n34GqJc3JZMsB2OItl3PS0kiXAvumah5woEVfHFNrkwwgp+2T7QDjBfEOTF9n/1zyWyfBWFUHEwK
zdNSO+adhZGYZ6YkD7H2J2wvkEp3hH0Yq+vgfqRZPuQ5RrsE+IClm+GYuWyHGCvxGRrGy6LFIamn
6h5yp8LBKYlIcGRyZ5GwGDYBDEq0N3NoqYG8nYhZVM5Y8Wpq6933U4QhtZmfeDccjA1x2d4DcXW2
inzSk2oHKv+a28zo+8/Jc8WBo/FuQTwcCpai3NvOi5IsTpo0KX5yWyASqGoE4lkUHJIuf6t7doIw
XIsdiMUFyaDxLStnvkt9gGwpJhqax3QOHWyajKx973UpB17ggr0es/R2Ng7wYzcdjPZM2G82LUpd
V4fA6jYW/UUlGUDYugkH6CAbBs/bnGNx59bmMfLbEM4MH4dMf9G37Lq2Pvhoh49x2p9JcWqxjk4Q
SdIBEXwfZWTs2lG+sZmL/QxmE0IF+OJRh6B31vCLJkDAR+vY5fd1up6L2ffcBnugSRBFYX90Ubps
F8O++rpiBkVB1CMRRoUCKRv4+UJNPULtcPauwWSfpFzfFOZDT1dHdyMfc2J/hUNYGRY0n7EuFYbJ
uiYjr5SWJ7jnmxB3DY3Cm232NNoq6uRhIKQDSXyfWrcIJ/kpGGA1xhD6KL6a3zZtHSvEcpLHcTT6
rZhnB7U3OS1uwuR/CkiRZwH8wib80mMb3Vkm11pmrxGYhYxv4G0+BToqL0PkAtn0JL3SgBA8i1JB
FYNP2i4uMR1+nUVbI/PuvSm989P2cRHpD7Kc8a/GB9l596njP1ppaW8Whn5kxxMFE5vBU2y1rKvw
GezMjKSwf2XuPJbrxtIt/SodPUfGNrCD7sHxh54SZScIkiLh7YZ/+v6gvF1XlLKkqNmdZEZklXRI
HAD7N2t9K3Fi6JR2g85J8H1tJicWr570UxTkltd+khVByULGxPs5GJ4+gDYEXT/EcZQeWET3AQJ4
pt5LowEtChRikXdfGWi65KwVNQazVHLqASyF7ZE6xHBSggZQBhzBENprqhiFswriI8lATO9R1i7u
Q4A+FgoY2YztEIkPEyEs6Y4+H7MoH87j7FSIpJ0840kXLjzKbqnuAZlGF1SSSM8Cvc6wBO+lAabk
S+yFyPWIvJ4xylZdrs40pfluaOwC4gCDTUKQ/W01UxBZ9nDjGC/HryZvvQr6KCqcGm4nseZBuBJa
11csvmQDO+zsxVF7HXsEJIBgnZkjpZ/QxsWE83afkI/REuh+OVdtEd3POUezz9YhJT4XcdeLIC17
GVVCgq8/77VpGPIvmsTFYKj3vpuSn2BqQUqLA8E1vhO8hvCg3KfccCTDtBd1Xt2IiVyqrPqwzj8P
xpPV2cZNs9UjMYdCsx0IyAAkSSgJPszT1O68ybppM8VLwWXEQBw8YNq2fYfMjHXmArHFY82VR+BP
llu84NvFXVfDqywcO9w7ac3ArUnCcUT+kJXIFYRTEc8dLmyJ8VB7JINCOWoYcdGyt5zhDMzI0bBu
atPFRysOeotwJ/i5cTU/FYiwd+RmBuSPAl/WMZO1tGuuBo96tWyWbB8ZNIijN1fvqCfdS68XPacP
NBziDJ1jrr4/UkN0qO1GHaoyjbZ9ML0vceCzwGfS7E/T3gsFxpSYBDcYyCuoJmIHPqCKrnp8MLlE
1+/phCg2UB+HOZkuqEuay7qurGObVd0VV4QkBZ0XXyLSMbbeUvtXZULF19Tj59rV4ym1Rb21QlPt
RERocb9grGZb598kpnkZWCbAcY/GPYlxyZ01GLVxeD8TfS32Jgifi7Knposj8lWNOVlDMB6KYa1c
baoyBjThVSDGryxezQlNJ8cn9pOdpQdYU6WITuPiMptfxuiuZx67SwPp7LKefUtY2eIGMR24TlVP
D4aq5YLP+pDoBHBnPJMVPPtY65kihQR02+3eSXk/tIoQPdcbsgcq/Wk7MzoGca6DuzZO2vumgqE6
EyDFtxraT1Erxkuk+Ms1SWS4k1ziiPaBHzpnG8QVI8aetEvZkxiABeJe5466xKwwXteoNPVmQt/i
sjv3up3vQmVn8jXfFybrvo2FU9M/w6N4cAZ1RxkJT7TsyJqgYOxYkpL0BUd7jrES7DOEbfmOzEux
s1gKs65gB7qz+Ol3QwtKdSar8bWqVdx8rUPSJLc5ouBXNTQOLzWkXJs4mNHw1Y6NkjeOJ3lptKmo
j2pz3XbxkBy6eVV9gDmOfCC3OrrLVLXc16pkLIPdjWKsIlwr3kZNXK95vC5qWq3wt1BvFcJfX9Fo
V9tmX+vaO/A8tzu8A8+1A1LbWeJh0xZI9AkaoGoj28WcSIklr9i/UyURJR79StIvwX3vSrND+Cou
7Zb92N5OSrLcMnuUAd0kehCL+d4uyKbLUKuHugry23ikHJqH7Gq0g/peDqo/pHn/WDX2LbHhepMS
XojtSDUXIGSJgQ5ZUxeVotaLGJvFNn+zyxCRCDR5LbvkHFkVyRC+vNNgeU5DVWFH9m5Ln9G7N3yO
qWkJXt9rwqNMN1wKvp0kbR6rAM83rhURx2bHJOAqdIPz1Od7oZjrURvuCTLFfCMHK1txEICaUV1F
0OB68homJ6HJma3LhWSxXdrF9pEqyMfVO+rLKHX4TBS8685o+KrMvLI/wmWzjN5BxsDs3dW2Arxc
XAxT5LxriPimNo9D+Wi8tEfXUIfDxwU3yIrHTR87XFk7bPkENbY6zPetFv22o7iNkYy04ZXM6+4z
Bdi99hvcLuhAyBuOzHDM6FyI+ahSTrY+fXGLBCq/W7+rtD3RAs+3sRIvlUMYWm2dYUhfibQ6cJPe
NPWwNWOLis++sqr2fVg6T3DmOKJLm76xhdp3iP3QOkypVX9wsbujR86XmyxNYIg3UIThShNTUzh7
yPYc2ojs8Xr1/pT7j3nrsRjQhDBs26Uk1xbP25epo7KLo4Qcu1YNsLCt/KzH0tkrRTRmVcrbfmz7
kUzt2LlyR0bPG5r76EtM0vfGziv3I969ZZNNZX5mYkIqaKKphzkTwW7dFrFQH4osp7CPE8Q+Dflo
XhzYLBdkeNCWpb4wZn0n2AVdeDmPBw2C9a3oHQvlc1IFH4qa2ySr5uJC1X56mpwSW1+hl89xohh7
sDN+QUFRXdvFnD4kyGVZS1jWuVQN16OWj4OjnuuA6teHsnarwvJLn/fQhgY5fxJKhSck1O39jPjn
aFCxPLn0COe+BnYnRG3foa5Xl9iJ0ivDxb3lrczuos3Jr8n4JrO2HM9emmVPRLShCEaZEUwYg+ye
KZ+e2/6qVEt8g6Ot2EdFu5vdKN23rQxOFUnPn9LJe0rjobscRubNbo6qe+KC36TODIBpsu+LLsrG
U0bSwdeoNNPOw0z0nud1y5YUKnXiijPq6KusGF9LZzwvXdRdzmIIUZUMKVkyfU3gnWNPL2OJAizJ
sdfZaj5UYd/unH7+ZnlDRy5LXd0HfY2kPwN32i8yv/eGmdmi8EntrsiDoE2b3fdpxV9M9q27zUVl
dsrLoIwb52tnZyBUapPuTOf33zxecM1mQYBMK83jxZCfIZVZZH1MPKVuanKM9lKnT1VksUgYbaLH
Y/NiiDLoTgygikNl9d57OjC1l24E4p54D5bq9dd0YMU4WgmPje+LXV3MHyqMeYgdE6xcjgOpxK9u
mAfZl5rOB2kBz/6cLl8gmUBcFHOwYj3L90QCcRSY3J1PZnS/xj0cqWJdc/hTWX4octfeLBGmgWVY
cW8Z0hPPi3h/J8NL5WpMoarAZVsxBF5KoQ5M9pBi9aQQH3XYJbtSW8thNALVfRHncCkqh/HLpE25
Ry1WnPQwOCzUMYSN3uJ9ofdgY9y5Z4mFv2sUOqs6tPuTCwXtUmaNffQ6KzsnNLJMP2R4ngv8pP0K
/2+C9NLBZnOjAEcwn6iLLUbJoyl9AokEYx0ny7KNm8b+HYAdiczEs448EQsrqCV8UIRJPZd+QOxF
jKySciEHH+mn2xFv9lFQcD2iAUQJqZj1ekzVqfskZj30UnuHeCGyxeSnIXSjo1YBat6RKSPvbRF9
ZWZCYeS24n3B8n4bWVGwNa5r3uUmuAA0UAGrn64rL35OlhqSU1amVyxDg63MRr1PUUsQVVrS72hS
f07kgBJ4gixiO0zZM5S0j3VCH4w1G5lc058N/txTZxEvOy2OPFRmfiABbv44xdYtCmwG0uRJ9oki
9bYSXwaMgkAsyE9OxCoeboKzW5Y3ZW6/DwIw5KNniKHLCoPBt8cYPjj45zTsnjIU+6Gp3imO6fvR
ZOZYWAA6ZSzSk7bcSmx8pFC7DPfLB1XW96gNINYxQUQ1u25gZ6axgiiJNcz5hhXCfmxy+6H5fnOU
pfNOo9rAGTcv+yqmUlOKCVSQMmncdHAot8tsxh2Amq0laF8T0PNBrz0o+aI7o+FMTtTavHbcxf+I
E8vmLGsY51VWc2rGxN8GblauoT34SCzLOTlt6lzFHfekH2EvQHHbQU71Wl0+o5/xoO3YX6LC0DJV
2bWAA3nT95bcxo0dcl3g0RScPYcAX+O2cqhokIXQlnc97xskuJNusl2EIZK7lB6XOC5g+7K+G1Wj
b42P0l5H8+q8xGD/Edn4eGqHerqi9GrZqFnPyxCvsyGpt9zUt7VpqHXmtGCutNZaUQG2f9HjlWvS
+W8E9H9EfvitQe9HZsP//beMiP+BaAf9e7RDn0ePbfIG5rD+ib99fMr/yxXIIHg0v9vugC/8F8xB
qb8AOks7kJB8bQer3798fLb9l5LQpj1hSwIm8QH+y8dn4+PTUOShOvlrvqT8j3x8jlptej/Y+BQQ
Ce5prYUG1Cf4+97CHOwxCSEPcKuNUZTeDnrV+VvU8PiBgb9RPqGTqjEds3KAEv3CmAf3S6Z7zPCJ
oE13/caVrM6d7Ka1k9BsZ7RUgIqWQoZEQHTLZ2lbOEOctsKgITM0CuxUusXbZpOjKmrCqUWTT5b9
u0XTCXA2RzYBV99XKXEs/fvecjxrIycFAzMkmQyZrsqRi+sgQpck+XKo2aaPaTyHV1248LHsvTPy
JOraE2fPyb0ZgitbFkJnAL3BDPayBnX4WH4aiuKAx/FW6eI2drrPFjGz0+hfQ466yhh6B4VBX5wd
1gW0gydMRdM+VMU+rqdTCMlSGXni/4ewPwVkRPgb0lWfBg7dne7upkDoJ0d9bIOKZayICcZmsImE
fVuH7cpgPTHlemw67ya0CNHy08u6CVi2ThRVLtiptNsvkj/ZeyOK4RoARM5loA+aRnLKUGOu/9ij
0YJIFPsCSIKe+SOANcDQge0NNl6vP2MnOcxlcW4bu5wOBWtajQOn8wnIggfGrs75qpop+JJzSB+S
LmXXWJlpcnZVRfvrWn70iQll9Fk2FbrgWOfWy6hm1uSSyfb10NJp8uJhVzkJJdlS6RZ7iowTeoa6
LpiDBcAdPiTYym5SHzzzJom0fTVzvBNcXHuXeYZNUWV4rMZsaHHju3HyrnOR2id4CaDLYiZ3N7zI
mEa4gDEOrSSgD8EilTeucZ28iwKowGTAyOQSyQmjDY5LNupdcS/cfj6wnhCHcaYsFu30nvSknH0C
acmvIgngDbhDeMpkGbG2JBp47yi7fJ1jQMjc+ZyNEay7zGFF6KOGPHdeZU6NyWk1ShM/z12JUt5y
kKdS2WS3EYuifRTWz5ENIiSdwv6V8CaFTMf2DiYskHQFspj9C2+qyGDypwr7An68ZGVLkejCtCGs
vnU0cZ/jsas/oeLry9PYErqMJUgH9P7piDS/MnzBgSuJcEIK+nFagvwTMogc8cbgOHcTAzlCegDM
fGXmaD61c+E8zSUfvUG7PFNnpaa8cjTQfMS0ayoOciYHPW06O+wvyuBZU1Jwj8WKeVdQDHJbFB40
gzCPzZOJlt7fxnM0Jvs0bFW1RzIXJIecagnUYx2MV3bWwdeeJkF2qO2h7GV0Qhw2EDSxxZzLrz6I
eaYKqvEVXFW5XbywtRmfPd2K+EYWSdU+AQ2TrFxGUx4bTIUIqD2r7o+xj4vy4LXMLU+oSNCvljPj
fqw1dtheTmbWn7l5+B15OzH2bhj9bubJhkKTcIzTCIxDUV3lRZ8mZ6RBrjlXnZeBrgGyDRZmycgP
6lvMUwT/cYYrHgA0gZ4ZGc+zXLGoV+AFXC0pHrnjOHUFpv+wRfsZ05eE+DQo4NgjCsveT6hiiKCI
qM7XrTWVLuNAfE29HJgtlvmIMiQ2Gq1Via3I7Io4YHRXTmMU30SSx3rHpWq8zQgo4pRqbjv4+jVl
mF2JtelXidjX8Bhpn12/R5OeeX57tDU4u0M/Uv8ju+y1eyhMhDQ+ZrxWQ9B0QEowQBhvE4gAEqV6
MU873rBuBdqwFfrkL0hLd3JkAXY5UeM+ywWnCT9LjaISsiaLPna/ptuNuWSJmrqC4QdisaC5agLj
d+e6Dzu5DfIyjQ/VFHifgwr/zSkeZkR+7eiH5tA0+SDPSpRoekhRbTLkPiWENMd3LGRdM5OyC0uE
5XhVRH1JaDkGmWPUG7+/myj6b+YKjBcCnBY2ATzcqDq544gUd5JsJQ5t07FEAZRfq70iwFceNc/t
2gmJXOHMiEZ0QpD866up65IXRBatYatq6vnWc6sCZsagZLxnZ5ICN+M23sqhQEHnRbVv75kZus4B
WQWVYtpmxPeN9NaPeIeGq7AZWcaogGAfEgZdveEIQJXJHxwkAySD9nyZGOkwF6UTCTk62dKJLpm2
XUsfdYbR0+er8A3HYQGREq+ZldlfWyiO0T6NBpHvhJhbVjklPj6dDu5lP9UIx0Yrc69G4+TpToQx
/mYOdVT4luwzVPwDhmhw9C07eDZQKNsd3q1mG3Du8F9wWNW7ZvK66aD9UXkwSlp/1YkT/LiBEWS+
zr2HJzCow3E8yARb3tZPw8zbMVmR9j60UdxtkIbECCl0zMTADV1WyF5FDC2k7qX6VphmeOo1MygU
er27hoeFzlVC7/ximgiH10CYy4xPaAj7nc18ykj1viHdYS+LmCmeSGNiaYElssLPc9jXJMVqJkv5
fMU0d/xko2zwadImdK8mrXYmHdWTwwirYHM4ribvUSaIqyJzmQ9IHlBFhWV+LKoiSY6+7Vj3syoW
jBpRFX1xvI+RkzHELOz+Gzmlc05nbE8fOJ40/SbocXxWbhQ828hDbdqGbr6dZ6srtnE/KjxL0I1Z
dMMP2AB+Y9fFBXbfe7Wtn3XVodpWo0NeFNLx+tkvfdNCPmwrfSwAZqKLEiHEKPZG4gzD2CxYUQtG
ZagjPZikIziEAP0jcDRfvzrhSKqsFzH6tZpJf1Wjdggntj1CoKvZxYpJnNvIq09IG+IOqPFXRusM
2HQ9MM2g8c9wJiyVi9wCETuhVU7DiHbJKu9dZRA9b4IlM89Y0Ht34409X1/XuAMCjErwJRGYwmlE
fHW3h2SDrJ4gSZwGef5Ot01TbJn2oFupmqCCFeAtIXeTFyBgQKTDAlIVa19syqkBIrAANR9qjSAc
zQEUzsbPxsNce8TmcUCDjR111dzHbO7Qgvdp/JVnNvi2mGVEDLe4a9Qg6XYjTSNQCN6H45AemFVP
73Jhl/ddonEcEdXDA7ngqNqz0qapn4QfzvuF4/IC4QC1B4IUyYK2qPFYhFXacg8XuOUwppvF3i+C
ARIBa4t6Qi3J5Ip/goDHde1t86JFDRpAy7H/5p3+R23Vv22W3rRUv22+/ge2VSuf8N/TUXYvZfHY
Zj/SUdY/8HdXJZ2/pOOAL3BlgDYm8P6FyPP/Eh7pKIEN50F6gbv2W/+fjuL95TmK/00p8DY2//pX
V+XYf/HXQbRbnTQB7Zj8T+godGc/9FS8qeCAExOgVhSfC8R/7bl+AOQhO2Ilh0ZkO1Ytd1wDco14
a1S7SVOdfrgmd383av+r7At28mVn/s//Xqk8/92+ff8oX0JzsT0hpdb+ygb+4aOyxAsXu0fkqDR6
Iz5OYbw12dXkDeVVLCJSctsi/5DWbNvrZIjPv/94/TaO5u/P92ghVwxg4HPV334+u7+ZDFQQ1Imd
RfEd9HEfdzgPxoGOiGRXK4EUyCUAlE0eOSgEVkORfO/pwXuOUi+8U3bQYi/LZ17VeF4b1OeyxfdD
8HwhD2pJi/LoIcB6bcaG2PDSjdmFYqSikrDygi3wUKlxE7dN+TpBPQOcplKP5fnYxA/cP360be0m
fMJBPHxieqg+YF4or4OB9/WeOJz4w+8viPzOlv/5G/FsgIu2s34j7npz/PCNzLXA44CuajsmAfV1
L2zi4AeHJMm5diASgJ6xP1GHyMfcuGxowTYmIyZAVK4cJbr5thSogzaUjigH4xx3sEmi+tnI6Xsv
VRfh1ilTHwoYLrb0SCWrn2mOHXnk0Ooewg7s2g6Oa/7k9HGTHyzUttPJ7+rq89T7zA8TNyRAEWUm
Nko/nnoAilaK2sqHRpD2MzvOzDPF3uK3GG8YvcU3w2QaRZAse4xbaos0OwgUkeZM01BSYxBoAzMn
qN1+N7kKL3k2srvDTG7H7S4uksnbBsjFH0WOwm1TujPrddMrz71eGHNbO8pb/2soeeWfmGuOlKoD
TJND0k6eB74kSCg0IPq9x3gURXcapIWidPLjR6/1lAvyRjm4lPBgDNC9PKp+Y8ql2WfdSlSoDcJY
YL1oaLdxm4hslzoJJT1tMlvTZhnsvgfAGPQrUX0S8BuWMdNXgxUG3qUhZZ0VsO3m7xKEgGLP3r+U
O4VxljLFZyt0SuQUqGd+Yde5RHHpsgbnQE7uMVN743UYWUFIWJFfJ4eExQ1gCu4KZs2CGcY51AB8
d+GQGbXvWOaWt6kE0YawlsEJSnYyLXZ5Kttb5ZZLtdO5NwbbEYwl5sVwMOFTv9hxcrA77UUMeJl/
biBQuKscIsB27mUBQlpRQmdknZm2NZQL3DRWFk4JXbEvht3vb/5/ehmxNfEBhGK7Ibbs7a1v2L5k
g4AqE1VecHRjmjPjmuY2w28PZ5COYr8MVnUYoFlsCL8MX3//+W8p5N9fRoHt2YIUQ/c7HOvt53fS
ihJUxwys0qjck4lqX4JTSS6UXchjJYP0Dwl08h9e9IEj/e+bQE4O56coBhfLT1VLm1z7EklBZ6PW
aqcS13Bb+Y99M+HtUIu96xwUGnODsTlvav1UjWzlDtNMuG6BjO6w4G271ITk/RdYjUMf5MQ/HA4/
AYHXC0IUtW8HmGGY7tn6JzK8KkQw0WrhZLXIr6uCme0J/ch+FBnSXyAVkoJpwqpGe4N1dVJyqyHo
H6rC6o5AtMQfTqtfTwvOajIJbYLZYNiuE88f342lZUrBrkZskd01GKHTESudt46nf38j/MNL2KE+
IAbBDsDaOc5PL2FZZ86ILVRs42oc7mJUpykx91gONoVtvBeLwQt7pZScH4ZCcSs38FM5qm03RpAp
+xGxYdbO4+fGWTSGE7dtCL4l6om9BWMcYk0KPLO//5l/vXkd6TKKRZXDlaEIeXttiON0vCFcf+Rh
qZ+krswxnMLikHhl/D5BWXL8/efJtyFDpKzZjq9cUtaABvs8Mz89rXhOqz6y1CpOzu2P6FAC8oBb
F9cDI0y9c5sRw33BfBVaR5Z9HMeW6cSICunw+x/k7U1B3ULlIkhQgVvtCGQQK0X7hwMzXpxa1jJt
trZvjfe576uNGLL54fefIv/pY4BArnN21/d4NN5+jByxm6VD0mwrXvwlE0p8SEVTuO+SPp+fe7sO
D51pF9bmax9PDipjDvgDgjRhN8sOMIoQZWKWe4x65KN/IxD/7ZP69s25XgM7EJSNtlI+KL2fEzvZ
zyucR5BxAc2E58bxrf2Uy/gIwOBD1Gfp3seqvwsb3FHoPMz731+bf/p0+knSQl2XFYD9UxGZtLi7
bLAsqLI6cMtdXo2bKkssVsBxZHbLVFnXDO5BoDF+6vctjII/wCfX7/i/i6a/f3+lFFI6shM9Mlvf
fjlkPMQUedwDA8SHZdvVoRw3XdogowD4jNE2Z0k3mz8B2n96Qa6f6wgIgipweEsyBPzp3tNA71Rb
ozaDIlUlzPYRI+dRQ2k0gDe8plbz9pYBruIUbsp8cALIdUgcPKu7ysmX+sCqOZ52v/863r4Jvv9Q
HmhHDtI115dwgrcXg3tEaKyl/XYJc2QohEufe8G2z87t5RKMmf/p95+33vlvLz4vApbd3vcaXv9c
w+tpgfuVcYrJklSpjB3nPpMMBqyW4AIm+P4e6eqMniFw97//5F+fyfWTNV3S2j2on5dP6CXK3GeZ
tGW43+4iJ8yInAP9+PtP+emY/n5BV1w6LznSUTxMaG8vKPY8N3eallS6Gu59hFziWreaYIZelg+k
LbTrWffUG+kd7MJYmzjxog8Bo/9rGzLxhSmq7Jy2dvnoDI7/h2fPFm+LiO8/nWTHxwvAlYSp+T/d
gxg3kVsFbkOKz3gXNdCLEmsySGUFcSOU36hNEUuhHuxWTNmN0xd7AHBYAK2jH2dTtkVjk13Cn3Za
9uMa8jE7GI43veB8hmHeuc8FKocEThJitR1sPO1hXZHxZzfGM75HiDIdwS7mR278BetZ8CmNRHTl
cWSE+8zyEY+CP/Y4Rh0otZS9/asTB/Fn25oY5pT42hfYgzVS5QIGJ7CoqZ6fcW7Cf+xGX52ZGxUM
5gpQCkzV4R20pcuYyicl/ovdjOLWqqVfoPhwh2bTIT8F2gMxZU2Vl4O3E12Y3CprZP9jaqnOosIR
gCVCkTypAoWI389qOO0VWu9tPwLa2LQ2yORtOc8DfAfPxTFBd4B9uMSCYi7meeoO7BhkvqN89l+X
yBdg5Mcu+ODKPhg3DY3bRNRnhond6Zr2hRG1V2y1UzjLrs6t5IIFCtV0hK8TUX3fPUyOrj7nYWJe
CMttFnxbBcBcx7TpCxOlIDxzb9o+U0/iRFBBTeMTZVvSovUx5YOwWcsfXJY4SMxyDVggFWEWEQip
QhaflZxvyz6XL0jRpidfxvENzfGgH/hlgo+DKTNagMTY16gMStriCqgfo+6KqPt2YrO5LaweFU3Y
FbDkFITxbO96iKU2dcQ7bDPWCz8ZJ0Pj3+S1Tj6j4gnwWsiZLxR+F3qSDtVTs5tUHBxBuoIGqGrc
BJMs5wXcjaPPZZvjE8KkjKwVklv2be6z5aNNPr0AseWEZ2Z8EuPSCIRim9XzgAHSsQK+v9ykH312
uo9ElxBqxUpKfFHUpd9oI+YGMGKxvLrAVT6T/9KVmLknOZ3nfHagyEJueGitrIG5BuytUjK4t3IU
2zs2fukFEsKoxjbJNV9NNcQFlC7JI5AUkFcRbDp7Z34v73nVrjJTLYjI2KjK1hdO5rshBku1emMq
3bd7VTsRoUD2QHtouQZggJnYAoH1kd66tsnccIdTC1Q8RIGKxjObpnOK/sLZ5NiL+DV6XyQXRMy0
2S7Bwc29GTY2hJMwpi2VbtU8ukXWma3jgQNnjJqgHZ0YX8st4o7m1c6n+NGvNGIiZ1q3b3OCeQ/H
GCzVTYQHE4ESW6tsn+G19C/m1rWBWWeZdR5mxaowi3PwZR3n/FOIj3raeOw86gt+c+BJ/exE8pjF
M4VXr4XDNKaeIGt2KKYY6y+a3p3FPTX00a7Nuu9ynFpss861za7H7FoeE8N9Qs6MifQhV/DpQKVV
6jMNO4k3fhLqm4ybddq0UFGLk3IH0e3aDlnnfrX1qp2NzeiBMBoQ6B5k9JuK74h4J5hYCEt5uGu+
waS7aqwqM7vIRa8LT8f2+QuLSH2OGMYCYQRP1tBLpe7HEU/jsHO7nlFRjhr1s62BIm48y++tM0w5
72tdddaq8q7kM8vW+t4aGpZ9vTV77tFKLAB7ag7LyxaXSLFn/MI43G0TNjM+6/sNGIrgi7K0/9oF
QQiKvlweqiLv1+s6rY+dDszDPC+Knxud+2pUxs2+cZKIE8Z4vvVFOiuzpdOALTYAGzTEOBQTB45B
p0ONRCRvF4G527sLlwbZd85Sph4ahgg1NAYod+znvdY3uDBo8GL25/34vp45XmC8STPv7TlFTKSU
03KDLENxlSTSAbjld3FNEFolLrVoljvE9Pl7IcZy3tQ5Ol0ci63DGAe8XIXVrsON1WOkZZnm1Kw+
OzJ6tmZy5U1dpRo1AWkKJ7msd35p0ugbWIso307ZJC4S7gjyF/NW2tcStEvO2qII+q0XDpZ18DuX
QsvkNl1oZpZ7a1TlC0CT9BN/g/1qWFxiXJqa8otftCO67CVLWOmGiQDepFle7WbfxijAbohdUiwA
ESYGIRjrzVhfToNAuAtqqLz1Vd2F26oBQLQVbeC+m8Jm/gjRYPC2tPXTpyGvpvpiNtwsJ/JI5mwP
sQuIFfA+6e9YCeaEP8vFZR6DyLtnDT8ur7w55U2QhnTwjfHHCMrnqkZYUt1BB60FHsxx8iio2gbL
9kZUCFTRNZLXjb40qjOFMhiFwFUcu+Yuj0GGsLeqXFQFSBrZm7QT6N26rIuv5bJ4qD1y9l3edp4W
K90NsiXHLYFVr68llskVMlOlDkYw2yPHSrHtIwHaIZzBR5QdHirRD93WrmXMe4PEqQueHFfvCpQP
JPc55DxlifsR9aT1bqnY9Z6XvABuNhlOwljFYmW19H1/BL+8z8fKumK1WCcnO8wayL/tO1D6LPCA
TSD7bMx1EZTmpcjz+pNsxrt2oNeiprlAesbm6w+F3a+NCwxyXwtCRrXUNKhvC7u84vFM2hySsMrA
E5QIsqMthLq62uLYyJ4TJ+3drUrT5TZVE7tWSHUUBnU8qw4SGDyP7TyXs7Xp47FPt4sX91/bOsd9
0DWWTUhCIMDWGjHjo2RSk/d/qPT/of+gAV9/dKa8q0rspx68mWRd5BOoKoAEhnAUDcliLlBB9bXs
vgmveW8nDgbOWGbtmaGSwO1gTw+JnpgWDwLA6Z8uqdC/dANMIWyGA0QMqbU6fXtNu5hWoczYzwUB
b+WLQbDFO01jpR9d32XyGtRJgM1H4ZHzhA+ZoW6zxt+SfJB+LITGpzb6crgPyoqiaowE81IeZNff
MJP5To6W8YuDyKfYBXnHri6I/Xamw1MDAQ9BOVPuWlb8bewQ++yhaYOlVr3ieYh0nT81LULeiwWx
wZr+4FmnXvB9bQZpsRgchjl8jzINu9pI9ulDyO3+SLzNpIEq9fqVKa34ki+RnWyyoOmL7xArrKGg
dKZdvNhdvLXJM87QuHLHnfA+IClyo8L9kCcTjsY41O0X3Bz2e0i0yEWKcmgQdEE9O+I3VNR3XYct
02a4bl1qQriWnRP1SPxdl+TvfJqz18SkDWqmhFpgM1JPODtb2zgGDQwo2CgcTf7QLo9o0FNMExje
SCQ3gbB2yu4ixr7UdgX+Fy+dec+0lG/UPhViBACLiHiIL82jvvnUB+TZ7HrHq/W26JjJbksT5F8j
bPQUgk6VYz9zBnn0PZO9AuULiQvrB/vQUTTyKoKfCGiazyZgPSVyZ4veu7sNltVry1gov+IIw0zZ
ICiBpZ9hYNzQxtbX1KeORMNkZdZmDOIq+MOU5NfGGH+p7QJt4fI7NMdvb802AnghTDhg3Perg/zu
HialcTcT58TrsnX/8Hm/dmbMIpieIsRkWeh+nzL+MJnCPSWcsfV5LavSuQxgHHyCr1UcJLCU6A+f
9eurzGGJxmcwrVTeL6PavrKwu4dVt80k8gR+U6Cr6UIFXnvWJTPtcq86rFlZmoobt+zUH4Zwv15a
BC9sUhk4sB+1f87yllCo4atYZtti47pZ4rA+gruzwan8P/bOYzlybMuyv5L25kiDvoBZvRo4XFAH
ySCDYgJjBElocXGhv74XIrO6SSebXmllPes3emmRkXCIq87Ze+0OH5sLNfTrqftjwcexKHIwd4tF
GLuf4VmPszdkiu0F7f/o3qsxyZdGN249Niy3aAQI2KL6cfX1RT97xiScUAI0CTmxjb3lgrZQ0yOZ
geruJ/VZ7kOuTpXen8wJvNwRO8sxES0hOg90Q3i8jX9+z4trFP4wbSmfKfb956tBJaH0gO5GVZhS
FQyFjT8M/VFvY6AQMWo3fYKG9PU978VF/y4v8A2bv4tJhKXuN2UyuxegIHsVWLnqn0s+ARs5U8Ma
MySQmbethlcL2AuKul3pjoBXCe6ZnuIWKCp1mTaBXlObTYmplShpCfYNp1jedee+iYUqMEXDqcSG
h9duiYXSHnRLsS82wavMU42UPU5tnDHZtMkq3zr3HaifeBBx4wG4aCo3cFRfoVwtvbEmV9XO4eya
ZbT2aFmT5ySn0F1HdA7VDt+Iog2na+Nq0BO4+Aj3QuvAMPykIiUsdNB0Hz2dcbhXJU4LAJMcJ4ag
a8rwjnU/A3mdl4DOv34tn9TcBMVWCP80RHTqnnvfAlcmhyjsIOMZ+HDYzXKOMFBSg4u8Cu2BqZdt
fJMQLzwcusePY91lJ4F2nBaA536QfM+Rj2F0RKvpmrGx8x2CKCM79YLaX2gEqT8c2OV8cj0b3YVN
ads2dXu/66P3TTXbDUHAYeTPFyzjEgNHOYbfWkZ8glFySrQDj/fja6QB6POELVpfrmvurRSig4gu
6pYmvItlL249pAh8z4DZvn6NH2cUyjaQ58j3XHQeiPHf9S6MrlKqsZm1xaSSS8Z8ClSZA19kNNp9
V1DhcNiIH1OX7DdWoaWXX1/+kwXKsanbUr9m88W58P3ldaR+s96jvujH1tt2Hf5io6vHoND16v7r
S33yEsHg+jRQWKWo2e7NnToUp5xpmTsV8/Q97iKTQGO05RtMUEQIxJn68c8vCFxpeXl0qVDnvL+3
vNV0rakWHiqWsy3aruII5ntxI4WLkcod0gPXM5eN7fsyONgD16QdRXuI8bc3JKtycpWr880QkexT
ppKlxSGhwC4oiVvaGcrw5102dNNNDUcEk6X07R8agG3QLkJCtHGzNK63odN3FwrZK7ieNLIJVnPG
7jptNQdpZg0gdjVVfq2vh0gRIP/1M/vkc3T8pffNTCEoqO89s6KLlTFZFJYiKsAnTTdmkLcT6gDS
0ZuVcKLoZBw0CydBasEVw/N1YDx8XNaZ1GzUL87SUKC78v6lRZTSuhLUZiBUCL7WK6zdqE/1axtm
LuWDaAQgjBzj67v+ZLAzk5q6Y6GlQZ+/N2fXPsxG1RACMuJKJYqRqG4rTufzf34VlFY0aRnrSy9h
79Yq0RrY/trAhYl01bBDwqQt6tOvr2J8cvwinVgQcL5ksXnm3pBmXAmKKqB5KF88UkpuTrE+UATn
rHGc1C2+PmAil9R/KZi3ElhTEpsXPZmO24y0wIhqYN7oB97qh1axoSPqcBn9nOjQNTnm+3vv58aX
STbi4I608BtxUvWRN6XVj9aopy5w9cElEDosdAIvk/SBj2BJa4WCfODZLJfZG6H0cWjXsTajpxF7
L5qERCsG2MfRtMNQAcrRNm9VVqAUJutL0K9S2oPIoAdTcRnHF6/pfbj4SWz8Yu+M8L7KPC86MOQ+
+eI9WsrG0kA0eUR7j0b1yitI/kMCooVPpR1Nx5ZyrRNk4/PGTzgZYmDQDzyIj5uHRWtCq4j6Ha0z
e/mG3pxLvFzz8jGKcX+Wc3ochVG+NmyAeNSGZSBYCzYzht+zGCjkr69fwSd3i12NZdVi684v2Jtg
opE5OfXhQg0kvV7GdFe/aSZGjgi7wdHkNO1PVP/V09cXNT9elcxjYXCn3rLO7Q+9KimipUbG0HMr
skQ1pzPbC/Y14EYU6ytglqztZhyWPg2bkL1hB2sU2/QZ3KL2Djd02tOysOMymHBhESAS2cQx2F6X
gxTIyiGlnFkbF8jOpqsu8+yXmNj5mJEWUpSJnNHZztIuCN9ix+vu4iExISZHajov5lAdWGc/LukI
HFjUdYQwDPX98ouWk0pQedQOtQ6vc2PD0WRjhW8oTKrjr5/rh0v9Pm6iVTR9geJ1Ucq+/YyyMIXP
WXkozM32ZpbauIPSjQEojp1/+sGyinMSWTrXtE28/UGSeAVk84EyFxX9ZD0YMjzG6lcGumbAVVRG
CN+nVteWWart1/f4UfbBx+oZixrMsRyb3/D+JsPUspwQ/xR2qVz/TtgJhoeJeniDxe5onmb3Mi9R
AGozrTwaKdaFSlV1ZeDWXXVtJOBNSXWhqmX6+PqXfVi1XH4ZtXPG8CI8dvfWE90vLOjpxhzA7AjP
Y69zT50os06+vgq20f1Jkx0+cuhFjyyo/9vL4HozWThZZxayMqEdVmj+tgmJpXHQCiJrN3jOvHv0
+tW9PuI9DpQzEoATlulAq9SqSK/CiAg1caBNmcO8pTSzAuXSPPpj5v2s4AQam7gcSu/c5LReboZM
179rmuy/FZ5qJVZrPY1W7JAklkQTCAJlw8UsZEDnj4/tQZpQjauoBfWMjJmOE5WneEOqt2y2Rt95
5wSIhKTSCarcKz2LKShOdqIT9YglziJ0TVEshGX2oAwD2adZNKiZbFF0zYqe4vzSyQ5+bBXnxMA0
MfEKJ5FcIp6GplP9wsfW1fGQueRDuERATse1r4W07JjrNQwjVqeOOtqi4rrwJhKC5ogP4tWSg3Pr
y7F/drxqLo/iokjhJQirRmfYNFMM/GusrS0HVxpmDZpkLPF9T54TYNVHOknKX/VaVLC17Ebq8mAN
JKxZcGggF4sQsbPQohdHRGS8KB1rE61Zaf9KpG1WONBk95BVof1Kw9k8nUcTtajWZLW/cUmLKYEq
5uU5DSAjPZnTDCuHi/YKBY8Vtd9p/MGq0jnlURKffnM+0bd0K92dcguZqOJ0JBLX1dbjYEFOUnbd
fC8d4ERgaWFprZ2+RcY6tOX8o6xL/bZqbQ/cKQYZcA58DN6Krg7MKlSmMlx3aqi/RfY4/AIcMeob
2I7TYzuHC5VO1sWt1knCfeKs9UigczMLxC1HugKMvamHiOAGkHMDCl8SCmYjgxFqRuWRjgCpOaJ4
AFs2kzW4YTvVsbQKjQ03aQHx4i7JJgyGaFfMV1BAjQpCjvIdRySmOJixmgciSTcaUKOYfFb+YFbn
iPIAZEIgouFZFNkQ4f0pl3YBQev1sWxr0hsQsA0TOqGus/HXljq0tTAS1o6YpPFnTbfXOgON7G91
EuPsTTc1MiU8wyV7I03s5r5hlrus3NiryG6S3TmCo/IujWGNdnTnq43KcYuuO2gbkELMxr/2SeS4
Sf2RQDoCDMOfOu3En2ruBxge6IzvC/ZqLnmQxoxwHnEpep0EDgRJZNJZYO8EUqzg8WvrxqDsi9JU
M28xltdQVGb5iwNAd1xkloX/rIBstI5hefyiogrHVfXg5Ut7Jku+dWweTK+ADcAbEZ7cxnSDecWT
VuUg4+ilrnwPOTRkbobkKi6k/+xUrrzPZ8rdhEhZNkoW06hPDWBAL9PQR8wFbtwzoJUbZ2DoAACt
+qQEI0PtF9athSIKbqnn9PoWArWDq5fN5wXb/5BUK61CmEdtODIPrFEf5+OlVmYiUHUR4xBP8X6e
TFroE8lAsRf7Wb/YSTFMaPV8aD36sHej7IIFxafygsgTzdn7y7QhMiq6ljSJO/zOdMQ79xEfJXFQ
oead8C2pSzP3cAja9bTL40o+oDXgmyGtCHjMIgqbTXk0TghmcM6nOzrJD0DWtNuK19AcWKM+Wz0F
gcLYWTw6Qh8O4Yq6W093Vw/ARYlyG5mluC1dj4ZFSpvtlMZfCuHdHcdrJp7wWtJePgZMmlwNZZR1
p4vuyaVFYTR3tEEItfx6cftkA8MhF4M+v87wWeffP0v2oHmJKYQUsiK1fraLs76yS/VQVfGBLejH
ExCvjQ0vumXCdJam4/tLoaKosIcrYF60ewkdRbTPrtNLX6iKuN+60Ze7qpu8gG5RdI75vTrt6fAe
OBx+XMoBQlCz+72VMWh7vv8R+BktFk3anUVharthgtTtyfHBclr7ou9q48DR5tPL0f6gGWHwxe7f
89hThfQEtdA+7q2LSC+Kn6M9ZzBfFmuTn4QHxsaH6gXPmF4Lphy2a/h+9jqPGauMBjkTL5OGod7L
irpZaUU5nZNnHG1CPxRHpC9414pO1KaBTJ4d+J4+nDOWH0B9CyWq6fN89/aKxE9OwzxiptIrUa2T
rhAkTMziyUnTlz4thns48c7dP/2GuSbbMuo1tom6Zu+mdS2PC1NVYxAmWUoHLamPR2QhSFEjcWCG
W9K/35+fORMZMAFRW3KAM8Uynt5sBUN/0mKbpmtAUytJggTxyrjqGhui8uCLDrxYrx6oO+TRzk4d
qrSkPSVncxiytDOy7WuADN1doqXm95a4l3aF42TuwCLVxq2rGaEEK+hcLBEvVzqddhCYToF/yaoa
CgLaXOs/YafZODrRGO5ySm23Ze3HT/D/I9RZnJNPh770z+ek9+KtafewL6Y2LS5JRJr6lYsNVaxr
Q8670fHzZJ3mpF1sZJOWT5OAOLEpNKv+6ZBsApByHGwObDYKmVaDirRKIH+bwQD73dkJK+pfqT0T
B2Yq6DtBO/hNdA60aJRXfRF7RUCVSvg0vvqEFRUz4aGywWevgq/M5Vhr8jL2jyW0HlrXsSQnojGH
3O2aZ2PB3Wn9gBQLhUd54NP+5HocfyhsctCjCfW7S/Tm1ZMyn5A7WrGB8Y0WK5odagizBNgrIgrz
NR+2fmjK/Dg7YwOilehxgz6svL3ZCt+WoxmMJ1S383wxsqCtotqqLlDKqKeqjbNtjCl/LVxj2lIS
a1AZIzYXmXtf+/p0hG7N2/QpcZspORLNgbnt0x/HQg94h9O25+0VMjQ5kKhmcyqSxpjcWTFN/7Tt
BRUs150PnLM/mVZQ3TK2kXnQW913HrRdMcSaJbiWD1YwkVKe1d2sn6IyJbIRcO8uRF994AbNz944
J22Lnh/7DOHtTSxdlcaJ5nCHfexjiZKT64anZebG9ra2TRjunQJNsRVDbt6Rd459EkC8vjKgYQC6
AgZDPE2JEQMMHAWtVROR9lB7oZXTCEzlHRKt9jupQJCCGsI/xu1cSO8b/01bbKjLdZuezGCSvuq0
ekUaTI+w0/rWOzClfRTQcLA3TcPD9mW7Fq/y/ZTWM3BHAt3IJne75kdCRWpLAZc84wVjAoqFkF2a
7RpBaSjX4hx7PDLF1sZa46qzRvrN0dfT+Se7SH6PB5aJM7eu75tZGqMOfcTT6DbLOkvYxdKfWdE6
ig6c6zEk78/li6OLvQ9dH7zO+9J5orhBkaphCPRoSo46Q6/IPEIoezWJElO+WyLipPuVxk+wJEiR
MNxxgITSFeCSRgQMJNVb8TEoTqgbduUW1zp7C3EibbbfHMqVAe1XTOMVlaPxLsk1naSlZADqY8Oe
SRBcxeDtQpqMp1mUzTYRN271zMnXeMnMUXAY153yGgtveiYmP77McqTEK1cjamHrEaJosIEM5Z0x
1+i2MoGOLUBG5L7Cgcrn7QRRhqFhps6hxuDv+vm7GjKqPlqRrPF0smyc4u8/mKgVoCuSmsSO2Cf+
x9XwxYJ9sgYkMXOP8lAYdxTnzGvYaj6iP6APxQl64uKGeHX3OuvtMrpi66HsLeT6qjvTwrF4Kiec
0OuaGB+kxPz6biMU2IPvQqSE3rOiJs1f3sP/jwX4F0ewN2Nu/dQ+/fFSojSdLp6Kl3//C1p8m6j4
jx9JEyXlH8cqfyqf1VtMwO//wF+cAM2FpLZsmlE00mQ39MVWN7yo9t//Wv6IpclnrJpUdBYZ3v8m
BRjen4KNL5M2azOj2OOPVNW18b//xR+hWYHaxryqU/NnWfvP/3jn81J7//zWvv9+kqY27dCAZ+bC
ecUZBsP4+69xmhuGqXL9tSLHBxXFSBKnchFd7zClvb55TJd/feNvr/V+yfvrWh59TQONj8Pudu/k
qat8hn2ShuuWyBgwnQBVXSRcGz9WP76+0gJSeLPR/PtSGNk4mHFeofj7/rZG9HnUq7mtGd4vpqLT
3vtRFuOwRgmcbYsGXcPY98duRnkiHCBQC/whIQ0FSD6PhfXaR9eaYacbYED6OoRzFlLYIKgQy6ht
gV9L11//4Pcr9F+/l7ap4dDbYDOw30EEy1Y4A5q/dQeiaDUrqYN+R1ovhpk2kxESd8OkcmCF/m2r
+z9TEVelY88XxuxNZ92FFfD+KRHR7uSknfhrqkdO4MnqisrDaw496Modm/OBKhMi1aHiPKlRvrUM
VN2ufw7+CW+Q7axlna4Tko5iuyWaipgXCynNKpLndf9j1OCnJIYxBWyCsJyg3VvhSZF4O/3HCed7
znHr+9C4V2Ovxk1raxZmP+bxzvXiDbSCXebo8TosYN+zpk1okn2sDguFrqrzO9VogTX2ySFD9YcP
hw2jiZiCTxSNFP97/0gaFpghyVp/TT18XDcCkaU1Zc9lTkJHYtiCTUt0X7StizomPNND/ySnIA1o
LnJ3X38Se43Y32+HbjJvxWe7glZtb4c4VZlgH4HPRac8h4sFQNdUUwxPC44HM8IoRNkE3hMkksUG
xUCFcmCi3T848m7o3eYfnf0//Jx9wZxPBrLICLBe+xqBuJiMonVvAQO3uh/NMKcH9lXvtzF/XY3v
0uJUqpuoYpc/f3NcAN5X2HCuSACUmAL8AetZVKNh+foZ/z4C7I0Ae3GEY/ukgsMs+P4yBTWunFRK
f63lYbqicflojdj/RNKdk2rQr6J0JvAUFXIdw0TCanQyiXpaI6gVsXOk6Ohg8BZq547FdU33iIzJ
/qgsxbNVdgQV+OfYpsLzedCjQLO6bViaMNIJJdVszV3FE1Y/v7+wOG8G8MxvGwdid6jsUyynMBQU
zieJfG2FWLDa1ERaEerdQsSguJp0x+jvCwrBVbMmvndXehhF7FFB+83DJ/KNnukrPkSRLs+8HOiH
T9nTGxFhOBQvVllyS3474VWuZKtWAXniOvEmAwYV+H1ZHXjOn37LlHEwl1OlppC1N/XHYy7JLct9
nIT5tCHVDG/UjObOqY5aR7uJYcaekgXsbt0phj1FRKdnjuvc8YKev3bgKPq+AvrXt8WEh8uXbi7V
hL01T/h113ohIYYYWJAZK+iOKJcx4v/CcMCWltjbuP1nLfO/L+oZqC+RnCJf2ruoPg8FkwQXLaPL
vm39bbRgrOxGUm1oBMUmipNk03z9fe+dTv66KtolSr1Us5iS96azkvg6u5cpy7sDa9lnBicJMdsR
AI9NhyxJTXWPopqJta7E46RnyWnRO0eeokN34JcsI2l/pLkU8hjTFMdNsTebhS2BMXUX+euoGSCd
FHofhDrhZLEYKHYQuBDMqFICGY3NSdik41qqFpKPIHKEXcmJ5661Ch8C2SeHlMC/Pdb7P43vcqni
Wkw1vxFDb+aaLFlANlSt1n7xgEIv/5ZPFyAdgWK7W3rJ8DV9vd7hzDu2LIJUwuncxhG/6p2ENn/B
0YZswRVtLopFNOBWuEMfVGEh21RxgXXlOjHpAcUq9XejT51dMxdGS+kGFumJYZ+eS9KpNnWhPRCi
to58DFNu9uTqdCi0ia9jzM+yIT3CXBquYD+WAbnbeOk0Wa8GN36iWgyheZ62uMTnMxF9k6IcA40K
7aqENqfpslsPKP+CnAcdRYBA3Ak9TzITJ2nI/Apa9Lev3/XyUX14ngjmllmVbZ6/N6k6sazLbgH2
DimZ51bH4ddrUY8nt4lp/l1H+X9xDOlfmrZrXv44f6rVH9uufH5qSZD8j3dgsv98/49spf/+Jcsx
4N0/EGXGkeCqe2mm6xfV5e1/7bqXf/O/+4d/HyxuppqDxa+qK9vlvxbxs96eJ1xmsP87p+y4eVlO
IPt/4e/zh/Pn0uOh07NMdmiwbd7G3+cPQ/8TljqFGcP67WJa6kL/RSpz/qRshkLeW+rC4Cr4W3+f
PxzjT0S0C19sUfDy953/wfmDOvuikzXZOaFiRb20zNVvxh6QUaWQGdeBNM0H13DmrV9X5iadC23n
lKI4sM/+7Zh4823+vh6/fHH742Whyv/+epnpEXMecz1cyxExvSEu79qMzG2PmnzbMifv8PfgebEI
d8Ed59xThwaz2drVca3K6aQdRkKMavIT885Ya51JOkiOnPHAGrU3XS6/00EHytbY8mlS7U/cPrD0
uUxz/C+ieZTVEJ/ElvThL0p5oJCzN1q5EhMfLUedFw0S53cZ7+0b6JShz4ryWO/HcjeMo7sjgl1Q
+fSqRzFiG33zcX5yCtw76izXQzm3aJX5utAz7r3xxMwTZBIVkPyMTjIRD3ZASzchNiqbzruhbAhp
0rwD7/2Tm0RrxNUMAxUX7c/3rz1P8wKvZ9JwFhRaALdt4XIBJm26SR5Zlfb69T3unz9/3ySfiMnA
4hzPyvv+enBcIkouGUiZucQMrxIwKljosClW6BzuU5pQtAg6Q/tuiZpjXzg37ne40M6z0EntWA1W
TaU2mhpChl2oZ2ITa13NHG4nMwyD1HZvcqO3fsVDqT/KxCnZuJiz953cGkMefX0znz07PhCL7jQH
xr/wEW8+kCYBce7EtQxwtZIM0TTZrlDjDBg3qzZlZx5iclDI4Om8H6SCChcMQzyJfJ2/kfFvrjg7
bmsREp4FFMPUSRilSw4wWp1L+Lk4bzEoJTQ7dbjD8ImjYxdmwX2P/uS0ImkI4JhdWOmFPZFVQAx1
CivH9krCeUzNTbAXRO60SQSQ75XE7fdiFdK5l52tFceRHcXnsSoihUzDtNWuJuDrBEt7SubtZJQ/
usZs8aQ6UOvgQHsekbc0rc+RHlRqIzBFndRWE10RYILqQgkX76btxSQvwwZAGutNVXo9dvMSi9Dr
T9KbbN6bkTc0ivwmIeN0Uv51S167ucHqTJoE2AxkDj3pcN5qtFv5w4fS2GyqOkPxYFQA0+kNOdQ1
G/CpaGBC6RzZXa39CpPR+cGcBqKCjw01RD2ry6xTThVIkQjI1bp9NadwrTc9HskjxaYdHu5Y5DSv
QcGRuaNLJEONd2s3vpiBDLB3Gyxr1LDNhPCuxw5Z+XoYQv3XYEnzwS6Ib76UZrzAPSY1onKqwFVD
JhuVuSrCmcSpCNotWz630Z2gpwkL34CSyLCpYGbIjVHHkspCPcTnohTmbQP6ZVpSH2mTEYJlUPQt
LXw80zTgUZ44HZxrZsqJeO6zWCxxdx6F6L7W2N04WdJs7JS+HbxU0d0OZs30GRMrUiOrS+wHNeAd
XfW1PmHBVXVPoK3qm8eCfEQVUAVSTPAjcJK4FxUAPaBvMfVgQ8XBzP7mouakxJMw4SIHQoJ+XkXl
bNtbZbXtsE1bqG/oUkSUw26wUD1phpsUgWQ8/4AG3C/2ojQt1i7RauB5Mbfy/229vPPreh7Wjd9o
DzlMQPCNFCTwdZYdLW8Sr6yztuiQC3p6Ot4BDlry7zyspGgK9eEB9jNfUeOn45OoMV+uhrKVl7Gj
JrfG/l57QPA8kAJb25bzxRQjRdnoLX2uddqN+S7uyJUOZNhVfdDDeO/YKkbhkTvNk7vt0kGpoHYk
8GVoHwYqET9KNlnfIj8LQ3Dsmy5OhvNkyLNXCGKSJECjz+8IKBwu3VnvCiYQkPABfoXowkT0mOEn
N4mdjbCoI7siC/xbXZjWrU63qttAg6iP48KC2BgpJHcFrZZ+69NFSNdDK9yftFrmm6y2adJG6OkU
7IsyeRZ9Z8yriGrIQ0YMslrH+Vi1W6uxOGQTNoQeT9ekD6MR5cJxF80APzkTOSUJZx7OLpDpOoxi
eIlB29bgVuZpMF4nIrD0oCG4oN20VEYpLIq5qTZOZrmowR1DO8XjY5RrCPMERY+lPqNqjROHOPa+
ZJTHcHnPXIr5hFsTwazWmu1SaGiLHP5GF+lauy7INoPL4WgDyUVa7pAN29bTz9RyMGA1mkwuW82D
YdEibGuhDRTgxl2vcu9Nrc8a2KV5U65LYKQbkUuCpgh39p87o+PHhhTwbpZo3qtiqIW+62vS1IKh
Lo5qLDzXy3i2d+5USjdgZuofNLv279TMIFoZbFaJLJ6AFoNOoDYARbTwX3za8TPLJ7mBeMidaBV7
kwmnPpZYdIfBZFuloqj6nhArQ8sRU5nGJ2qqM/owDtXMTs/RjrmU/xSHVCcgwj3D+6ni6pZsDtLb
U113nkkDbR9bdgvVbuiV0x6HDOm1QWiwA7uiJ3y0pUVEFjYkuWu3TMo6iNpyBHXQp6W5yj2o4cEw
jHp/HCsZfsvshFyCviYuCdJJrMsV6ZlMz0Y8pDuyRa0W8kRk3ZnoE27qKdTJ9ZvM7pGSiSRarR2I
PDYGzSaxsDIp4ODBbjaFSc7zCjW8PG+nhjJnSeWGpNLYP2ck1o9g56tfLny1AR5PheK0Nuh5okQl
ch6Jizadsp2Iv+mezLONTt/MpNgXOc9QGZuUxOTafOyyJkYSqPz6W9pKC7laucgzDc3Qz40Ocy5Q
cmIwtr3rKAsrmD16r7zOobwmhdyB2wacimNqYU+UstvIfE6R7MPL4btZQwoSt0rT8sc5FvpMxJAB
0mnMh04/qTgftEHeLt3ptkiHe+wLWcgKMjtEGDdwmQjQKKqjsE+gPiWQ4XL8uxaRQTQ2x7M68zhz
Ur11fvUe+dSbcGIwrGizgVxJarP3sOqP7F2KvkDp7BVV47CIaSgQMe1ox7Kv8D0OcpzBXBgV6Fgy
99BBh+lcnqXuoPQNBwioKFLENpO5mGOCiMkV1XamXWXfZDZSOZdwU6izTWF4O7EzVcFYyiqFNG7l
dyxaLTPv4NSbmk0ipIk6nH+S06DiDV/o9L3odMnTKEjAWE1GT9La7FbWuJIV0KQ1mdN+w5+6Fd7/
IpNIgtsC/OlUiuSYsA3CtkWRiZ+eCDPCPo2ByineSqZ1I25mEo1r0zxDk2k2pMQvt8CusfkhbVry
RL4JAsCSmFDEwNcmBmVE+3rVqmq+t9y5ZjzZ8GxRQgrrtehDQq/MuMb4DvaA6bTT8vIBmykH/yyv
vF+GH8XxGUSB+rE3OlmgJp7saxusbb6CTp7CZ9Hxu5phb/wSUugvLnSjtdDZQCGU7MPXqIeVu2o9
bDWbvKjCu4YACPIYLKt2KDBk4VniddazNQ/tJocW+1jA9fkWxijT4LlbzWWeaea5Vo1pw1KXPwhX
Gy+9RMMU4RBQQbcVMtSGCYb+TNqwsFAd2tJPro6TinB7X1To7KRVUjWLSJl7qepkfnCc2L7RKns4
NQVSZU6RqiGEnPjmh0EROkJZtejWRYju9Ny2SlsdpbMz3A2zkdYBD04/r+gVT4GReh0klnp+Gjtf
GYDv5+wG5bTJvGqiVUK3Q90yRLtExoQj0ntSLHDI+hK/ANGNaF/bMssTzE/sc1dADhhYekYIQ1ML
iCBVx+587S3/TsCiO72G3VKfKQyrBoDaS/DFbdob3+eKdIu1LKb5DjAgrDQ1OtNFCsDeXTXAwMjF
5RPyOY6OfnM92iSFr/qwEjdyqJmZQaa4TrKiNF1ByTEi5W/TMiSTgFND+NSZFuHyhJ/duGQ71Utk
rkkCa1qpW4I//PQoVI1zz0crbmKIhCescwBh4VKN2prUH2yIbAelv7b1xBUrmVeJXIvBa42Vbso2
3oZpXYebFF6nA1MD19OJTlbTsSRNj4J3qtHYMnPTvIdxxILoFiCwAgnTRbCimPEZoBdrsQhm5k/L
NGpANzqx3ZvEL9Kf0hsVkuJmAiaGaBujelLI5NSe9BFIBWyaax0xtw8/x6yipfOvvrchfxGeRzzc
GjCZwHT0EKiUnRYPE+md14sk57ku9OnGEO2E9SJN9JG2VpKx/arFPHH40MMHAIjgw1kIiO0meciM
jhJ/KK9UUuEjyUUBjIkQG+ubjJUNeQKhGHXkIWJ+9/pouE1KdylaxhP7tDbtJD+OjQAIUMfXLhuA
uwvPwiyP+ypiSiJTM3u2M50NH5EO9dVkhCaYbeDFJ3VTT/pKdL2HTshyEmqJIl22aQUqhk1m2R45
wn49X6ZaSGpAokT9DO4PswlhhWGCuE/NIJYiQk+8yHWP3CpXO0wUJhC5qcyC3pjco6rtoF5CXOgv
xylmdw7jmdAYXCJ2ttZNNX3T3KHvg8mMfO1q6fGSyDPHA1GQ/Wy8kLtF5SnWKGfXgF+pbkeSusJY
hEW5SmxwC2tnqOLhqMqGcaNsUkc2bp5TjBEdtoKmEZMV6D3trlXIZPpCkpXAEtMZEltfNhOBJwry
J6vCSGgU9F0s1lEZUsVxMqgtQWtmJd9SE1bQS7Kc/K0wA9XhW8zMQdkYQxPgORDn+Gkyayv6cWQe
YEe4aoQ+ToFmNGPGQTy3gBFMun5FmNjkYEiQFVVfr6PEk0/tZK8HKdtzQURMF1CsZRnN8HJkFus9
u3L+bTLCnCFchWQ7v7iRDfI3Iuu0ZDdc8ArHZm6OYHThc4kJpqUp2qMaWPVuP96kXjGcEXuWkanM
Xv84w90ICJSD8rEsez64MK/t664fhxPiDo273qBwzo6+KIH8t3J8DE0TVXbp6XDIJPtByiu1uVWO
bGkSxSzVm1qzx6uQwAiSCcHa3SDK0oidqAjOIPKzm8lEpNgEBw4dvUt7QEP6TcjteE2+DjMbFHPj
MgJg+9IaLdt6GdKeaqyiePWtVv2CxOKNF6ma6wcQ8d2SW0QeBtGa2CBgYFV1cdVRGr/vcGyIwLNj
JJIU2NsySBofllWsK0ZOBDAq28SsuTGBnCnMu1DV851qG3s8NZuRap1KR+sCeKeTB+TbMBPnBC8f
zc3EaW7ks3eJCBUEPCr2vMRVJcSsDV5jkrY1zsSqaePU/NAmk/I0L9/4BiSMHCy4W/067xQ9v1pX
zgkFUdcG3tTH3Hjpx2e+ArtF5LmLP4P/XMbexKjKm8yJXdLpWgIuZW7452Natmfg7od+JWXjzjS7
6vxhEM14NUSh9pJ6EpzTRMZ6dmL1pH4GQ9FjrqnYuZ7P0TKnDGE6GBv2SctBBUMg4day9namFOrB
F2WujvC5JMetpcZncmusaYdDqIPU72lJBC4D9//Kt5zop91ZOi+swprjsjuyglF64Lj73BgyItVn
HqjEz8tReTGQ21lLh57fBEaPFdHX11SCtXTbIlU5iokxqNgw29nTzCh21pPWFWe5FvG0Y0IsLxDM
2q9pM9kvipbHKepO0R+xeeMEN6LW/mHOwiFdM2K+cIkiCzH6keuLbn/2oWCpHOmJLOPjhqo9hihS
Cl5lplI496IdowcYO/a4xq9s2uteNTqNd8QtABKjGeeSUbB1HHF6HVdyzGyOjDR7t30qEaFVMI/y
HSsrrPsWzwM0q5mACPK8Gu10xKLDXdH+ZO5Jes7J5G0ldH3L+ldrxqlcO/jQLjIrmx//F3PntWO3
km3ZH2oW6M3r9ia9kXT0Qihl6F0wgkHy63tQ1ehW7syrRN1GA/1wCxd1ToG5yWBwxVpzjjlKKa/6
bDK+dmNlfCXZJQiJnmtsvupTVDu4uzqHqoAvp1wbuhXdibHelOw4MbbfRC3jYHn/J3vdygZOHYFW
SXjjWjW+QEKNpu0QasBH9EdNMthCt1rJaDkmN04aE7/aN8m6tMpAEV5s5c+e1O6Xnpd4PGLEdn9O
mZ4fOhRnCdFXxI9zmloYf01ueRIhdBwu0gxOICgvCOEu2IT5r4smfEY4WkX7zHWRozkNzEJOE6on
fNbiYmvt4s45amcIryJIn9zxIU2PjgBXRLZ92lGS1sp5Cfy8Egu/sq+JPAy8YRO0Ij/1Ra1adt+G
5Lm6KQMa/fFokqcgAbSj/aTlturzXCI3ivxqrfCDVRtBGtwN/WPAkSSzwYzv5Nx/ioNe3HaZQzq0
WbRpTAfIr91d1dGhIY3PFj+yiUJzNVPsgVkfTXVfzYmRbvykKL5gP+VkmsFYdY6Cl5lvTAOGZWuq
tuhOhLVTSjKO5Xy58nqL+NqJj43e8E9DeUu6q/eSWQI8bCsng49hrfLPNkDQiFGFS36IX8WlXiUJ
tiSWJJjIvUWj75ee8vBqprTvyafIqhc+ceNVb1V+ullakkSDm9pDodTlMYGr/Mc2QalVb1zZYHti
W4rJXIKPddcJfIo0J+ywO9E/yc8cKCYywxQHynXXu/58ZRD44pAhQU9hVQxtLyGlAa0sUTpFVvE4
8tvqnVbGQt8JSDySjs/hiCEkIb/OkOqtP9nDC99fJXf40dJrMiwT7wjGNKiPeQPAeIVKpcEylyyL
MvcBs5dNPn75H+h6LLOWBg+XLuIdnMj5QYeJvPkfdVzgcK00jfCSwImNyUf7IEp6JLu/N6nfmSqw
IJxlmLFIKy9DT/xO9PGsl5inAlC9psdyZaC4IIcrKG66yogf49zvPxhl/FbHXTSq4digIKHPj74v
WFrnfzSqSRxL4J2CdC8H4qFIgLIIYM5LgW26y7dYK+KjZQPNLGkFb7J6JHC69GLOL577wYDj7bwo
AF+P4JfxtUdK34WUy/DCvnESOKXzqOxT1ilrP2Xh+Oibcv53zO4rCeGfMr5ldnH5oymOcSLRpSdh
6GKWYivhG8JlnyOfLTyT79WsulS1x78/0HevspBEEE0ymLpUjPQeJJEuoNJ3EmvelrIxHuumEB8M
v95ehUI04jwBT2MZSy239Y8HSO+QLiyWvrUihGxXO7HNZJChg/0fP54Qcgd3zCGj1g4v+RV1ithZ
p7JZYxyxDt3yQ5oE5Xq1BEX+/ca98yZQsjiM35ecC37a6580FTFdj47RU2v6yWmesYwZSZmfraCi
nzrLaKsC8ZGz572JjUODGtU5Q2GMRK8vSlpn2lp8DOhwc4hTAwW6hjO4F1790sUolnpicNck9pXb
v//a915BbiozRQdZNTb7iydoGvHSVgTc7ww2svOk1CXjkLD1zjh1nStjtGmR+fhvoISpc8NQxlx3
BCtuZhJtPxK5vHcbyE5APeh4hIBdDq48kGoNZ4xubQZF+1D0Y7mxB3pqesQLPujhCoMQ9DWc0YC3
5XAcXFEeIhfDV5EuB7gha3dt0tqboAm6O6aU9jFOLKYf5Pd9sGG+3TAQBSGlX8awvMa/lUN/rHyP
opnMg4jmC2eWs9HEwdEuc3MrOgKH/v6M3nnJsJiRq0CaCf93qa8hmn4MQdi3gFFzZ4XRLz/QR6w/
uMrblYCQAbgDYskldgXA3us1iBjKsEvBZaDwj9u8pTvMFzV8GQdkT0UD7NwjeGhTp9689cqGkqNF
AQdlzv9gg3zzBoZ0vizUvGzI4RJN9voPSQJfGBDn27Ux4EgOh+VdxOt9LkcBLyQDBuokkfXBfvlm
6XFRUA4EaS/OOgJ3Xl800BQn2bKT1csB1qGGXMWdYa+hdmIUJbp6P5gy3JQZg42/P973bjzUI6QK
Hi4pUjwufi8YTMcjZo2sXNcJVjD7o3WepwTYG5V9JQy8KBq65U3uC/usBkinYR4wDI1R+P39L3nv
xrPGTPQS7HsYzV7fA0vFoAQ5bK2LKgOxnjVXFXSiVdoztUtoWZxmM/zIb/P2vi8IOyp9FBSmg4Ls
9TV9DttO3dGZY4Nr99Ngd+tZmh6A/oQ0ZVJfOVY7oGGGpP7gib9z3z18JGhm8Aks1LCLBS9jg8lj
6jfrxg9odVWiPdPA4bhdJ9mnUYJ6B/ZVLwGu6TbzBUmoihBOZtjJ/u/3/c1ewscNSBqiIPRESIwu
/pAxD4tKVIAFFhfjStR65CxNmZ5rTOJ/v9SbvYRLOSjauApbLNyj17e71N1gS4+CH6lqcejI99x6
jvmRd+3tVVhFvE5gXuFgUX68vgrU3tTFnVlTz5pib2dV9jCSa/bBcn1723x2LPYqPHkIsC61T9LS
I0FHfb0mJx6ha1oV+9Qt0C8MzP//ftvevhm+vdSFuNRwnCDbev2D4rwbUuVwKUOkBOjo1jV2Mgv9
bZUD/Y5mRaOsJG/iA2TZ25eD8o1K0bUQstNRvaiPs04QL2FDQ+4Do9hNS8zYWMb11WBpzH3SNlcV
ppeVLz/aDd95gFx4wZjZqNjsRUD3Z11nkcIQh1I1INbH8QnQKoxexywOf7+r711lMf6x5/12UF9s
fARZ963fVoRPV3Z4XTfBlzE32vv/xkUCa/kVCLXs4GKDGRQVI5nMtOecwj1oJJt3JEiEHywQ653F
CBYWO1FIEAxexovfopxRDBWZxDwq5d44emCaSOl8RQPJWPXMuVdWJCDx9m56D5EfVnmvCpiWXm4T
9pjXh8qzs3MIK+K58Ybw299vwgUHwiPbzqcw8EAIEdBk2pfkNZucAPCZebNuK++XmSXdP6rtHnw9
N2cHWu+p7KdmPXuKHn+gA3WNx4bUg0DpGz8BidO4IzNBUjw///3vem+Bk+QFSAkvFvSOi6+uiNTk
Mkhu1lVrVbukyRjZDJCvo8ovTnM3QGeowTVP0Y+/X/edp4VHZSl52d2WA8Xr9U17DWeZxaIg+YOB
dhzSGYkZKGqz+miXuiBP/L71XGuRenqQFZGEvL4Wo8vBmLsM4VBRoRZqgUBX5eRsqxJZlAQYvB6S
jMgMzPE3mAuqVRnNH0W0/XZFvjp0siwpMgDDIh0ETnixgZXRRB9JMvMeXJuQHbuwtyWFxyowQTBh
YsqP1jRGJwYW47fWkPZXJxp/CelbFCDMQzrbSG+LsK+3adcFd2hOySABS+U/phMDGtzBhoWaoQUv
Tza0R4M+M0NGM+ZHAtR3FgxOOxupeYgV0Ll8cEwKJ7O1FF8Wy1U/PZJDHvCpV1tP4ladg9jAkco2
PDp07v6+ZJbHdHEHvQCk23JGYtVcVgv462VrMipYV1z5RYexuQd7YD9QRpgP3RR99Gq8szniPIAx
A6+El/e3RPKPA0aNlIgAG7talwgIH6iy1e1Uu84Hv+qdFwFnlA1DDQclWuWLjZ4vTJZbBLesax7s
I3kEHTtWkt2SyGR9IGu/NLEsexDfEzzefEfBZ1+CrEdYROwwGLqFtNK15VQgycBPni1wWiB+gdBL
bVqMq03elcxu9yBjP1lZfMUZPD7bQ/fB5vP2DuNaQCfJWWNpKVxSGNuyA3EzVMRUGVa+d3vKTOJx
kg8Oim/XDTUDUky6I2wDlCuvX//ITqBz8Q6tkxJQQY1fewO8Wx9qZLo3Tc1I4O/r9O0T5XqLaQHJ
KcLz35TcP9aNaxQAwm2u59p1tuvB6RDWYsULq+EjT867l8JgxvcOFslbkxnDvrIbW/xeSomjt9RH
cwEtmZiI/9DPxtrhGnh/XN5A0C6X5JyoQKsRlKyYocyIS6h8d5+SGfHB2/DuswK0xzKlyEPU8/pZ
Ec1lFqPmB8VIZ3hMnjjXTDrWcnQRnvjF8EEB9O4N/ON6yz//41kFYwerXHT8KqHmx84PhxVq8nyX
jtVHTYT3LoUVevnQOpB9Lx29mD9jDayRZdiKcOVCNFj3shRn0GLuBwer9y7Fh86joRrBK7n0gCa2
bkcLixRiIOkeydXCdzNW1k1jSmPz98V+AUdcPq6/7dC8v9hN6d8uhfsfd5DkJjRRErVcjUn8pfMb
zumg0O9arLv5rmmEv1aVq54Le0bA1YsJukTe3hFCHq9zr+2qVd1hKpMIzJn6y7bb4KawPngl3240
yx/JorKQZUfepU/YlNSNrWKT9ccCXKZFpk/C8PSDjebtbccDj+MBFiVFNdnBr28F42haR2QFwAZs
q30aV+Wx6/x54xLK/sGl3h6HFiIM9S7f4aUhe1HsNpnyS+wHJcqjuS42iAWCT2OIsGYiJKxemSW8
jPUQTh9VsW/fzwVAz08E1suJ/RJDCv9onlyK6fUwaT/Gn5X0TK4teRis+MyNbx54+P2JpT7f2IM7
nAFqNPs07ZNtCyVTrvNgyJ5Hq7gzkQ08WZ2eP3jUbx/CEjRCrYVrnlrh8s4kkRxbUyKpE3aoHg0z
aa6VSVcpJWrwP96sFo4ya4ouJA/h0hHYVQUhg2NWrEsjir7adhGuBiRZuK7l1Nx1Uzp98LK9XcYw
UWh4YrKn5cms5PUCy2HsVl1Lq6Tp3P451M70EIrZFx/8rmWdvi60KOyc30wUFtkb0lHrkW8TFiNN
OAaJp3msEGcr5nmopslUQYWNPmYgruJI9LG/ikrEX3/fVN75nZz1qZRdGiQcgJd//seeQpyZFdmA
T9aU0dE2alS+LdIxefz7Vd5ZKVSSpMUsZ5Al1+P1VdgjBWo7mTPQdYYHOQ33dGarL17Jp+bvV3rv
90SYTyx8O3yk/Ys9cuoSwJLGgJDRJMs+bqvhJTCj9unvV3nnBEznigYq/UMKPfvS4I49FUNOSQrX
aAiMnbZEFwAcdNwEkFQ3WRElW78vp41rS2QU5aS2o6+/S6+H04h2d4f4CyF8Psm1RZ/7v7GoWFbL
AQzmB4eH13d7VvBZI90vOSlpf9ujB17XBfP6uR8RjvA2cxT343q3OMdBKHgfAZTfPAPuC6uGXdnH
Kv9mX2BzFLECgLnK86F4To2ouIaw/2Fs+juXgdG8mBWXTjIF5+ufWRi67PkgE5WHRm+iMZSmezg9
KNDrkpk1OdghqYAhElAL8fW2SudvrpUO+wKd+dbIlNwKowyeU9QFm9/L4/+Fz7T9WT9K8fOnxGj6
2k76/6W7NOQh/Nfu0p34Vn//+ae5dPn3/20ujf5FsA8vjc92w5vJI/vf3lLvX4u9j40dqAxnB0bz
/8dbav2LXsnCHPTYihnZ8/X9X95S1/oX1szAx/qDc5giwP+/8ZbSxVpYAz5IFY4MzMcvFlPnxSKG
E7yiWhoLQhTz+RPFRHSqRYURoVDmRweKy+87YV18NPH9QbrGcR9d7FQmmlb02cgBy1og+MO316xm
uC7muhkB7exokc33fzyNu39/V/6cxr/pjHFNj0ETs15AmYQwcqP/3O2bjsTX2CzUavRnhj75MFXw
6Ee446sZxdV6TNpgi900JmgZp/sXKNSGu5oIuRwdUb5oZPgNAhBn/BxJR4f/YaVFhUWLm2Y64ZQL
ZOPihUZO5MekJohVAQ+bThVwoQmRZe/felYD6ncuNUgEjwDef7+v/6VK4c1pnSMChy1gg5zXF6sv
q/bP+0KJF5DpjRyHxGMKmAa/4T4pHcRibZMqczmmg+jIiF+/VZwprHOXqQglh9sb1lokHfl4E/ju
8sGzCvkRBezNx4a/bmmLc0TjJeHt4B34869zR7eptI8lro2b0V4ZzDzuBIPgVSMKxIGiqzDpGYK4
143niwlPLl3GXw3nS4JviUn7qjyZ3VeqLgwci1libCbfiNoPvrxU+a+rGY7flIGklQW/+3+cvy4+
PFUIRWn0uBk5dc0xA2i35dfk56IozUNgih9Nmc9bcFXiU5po96Vj8CVWbhnIWxHW5dWUJ94/7ONE
HlqEgN0bY4BfZyoLG+Gq6HxMHon3xcmMDnwZHD2kAoNnfVMi4kOaawwlUYH7at8lUZluxtCQ852e
onK8d6PMepnjxncPrR0rMDEtmVnF3ZyjMYTZ0DjOfR5VM15KtE4ZKKMmxEhgZ+QCEvOdiHHYlZY1
53epr7NxnwQ1Gt84KUgVlmxuyNgH6QfyMRBeS1g1ENKXYDEubbDEGv1RlYbcDRPip73EUlSsY2kE
SN+tgARlwtGbtUEIMamZqu3tW5wv8XSc6TAt4SByie8RHkWiHwyGACegx29JkPrVojTlZfBB+mRX
U+bNmhz1Aq0muWN0uFGBYzUxB1iWFEL2veinZFNi8oE0EfTZtYtTUVzXWQ/PxDYh7qN1LVEEGsWC
fE6aAk+JKVxupWzmuNuTWCGTVTNjyMaFk+XjfjJM8yXxPaTJkY10bZN4BJ4QpyrUytNJd2qRJJDU
iLG5fBp62dP018wIdJHm063i9M7cvenKTzijyVCOkij8UYJ/0itPOCndRzWSD4Wj6sWcRF+uAuBT
hPCSMH3nu2hoD3C4vDOoRhykpZHa3spEPRDz1hI+Goq0KHYEgMTXYRK64GLaCbR4Mjju1vBq8nKb
aF7PauEFjVOiji4yD9agTbiA5miHXj1X6f2MqutH1miN8TbDWsEQDsVwZVn31NUSAEm+iCOt3IvG
J+Uizkfj3KTRDjKrhei77u68ZMSp3tmy/mywswwHYIb+YwshmfaRMTD3zKtE34c4zia4QklBSK4A
SLolARBPhNcSb1hI6+SU4beqMqoRNGGDsBYOlv299WOx680i/0EvGtkdTHa2KuFMxB14qu62WVWr
M8K6s27l/IOiFcOVkv3eyezhu9fY+bUpcvMpkGY1rzmkkK48zKM8SC2cGxl7WJ191X/2hEKLILE2
lZlVkeTsgqjsJf0pOfD7cWdOPHgSa5I+pdNQGA0GzCKt8tWixUUu3EprNxIdkOKmzNnHdW99J8we
uprMYvuzVafEGViAiJx1M+TiIDxPwTzhO7HD+f3Tp2f6ZORu9KszOiIIJf/7aN33ZfXUIN6xyKMN
shO6fGM9FWFASrfTbj1gBY+5a0x09WWdfy4ak0xzQjKTre5s7HdU37a9QjmfmFszibxV1aOS5Ts8
zSeCmrxHd85Rc45TfStG8KQ+iKlVompE9kiBr5oGSfyqNb3m3Ho2u0rT+Q7xLYQUyp2f157Ylcpt
d4DvjZ94b8V1FxC1o6wWqXHdxOlJuxPOONT0xS/IShkh6w4Bh4CNILoU2ijuRpGEi4Gj8ZCDiPkB
OWu2WJBcUJaU+GMOf+d6koaKIM8bYFqQaw/Ylkd/3dumAAWV9dG6NvlymeZ8W0RGwFcN4/GX1glY
rLGfONd2n5L1jeXkLqytbJ8XhUlUQyz77eBJ+75IaChxZ5xD0IfuGrqX96mDvQGVecpQoKeNAYtD
2IOF7dludqrLw0OeJkGBB8nNTpPqpr3ZlZ68QsrsHp3anPakuWApqg3CHlMMvo98+cuX0M+c69wS
w66qxji+lxZQvg1SCoE+fra7B0J7waAas1L3k+OnJjrsmCwS6F/FeZB1uh3Inb4z6jFfeabOoFaZ
IMgTHJ1rVvH81Ul6V6Eudv3dHAXL1ydp3PC+UE1l3MN/RpuY6WiOUFpZRnwceBWqje7HdNexYnm3
C/emDxZzgPb1drBNkr99tMc24u2N0Xv9aSy9O7TZRwY6T00c2lfFME07bcg9g6g9MsXvVTk/tGb0
s7faB6shDaOwX6YkuRWz3rlzdpfBfD16ou9uXUdYsB964D+OSthTU+uxbP1raZm0u7OBEKVSn2ig
8v8Vi98pwN3hEgi8tXibn2MdjbuOwcsOdHV+GCYIxjDqnSNfOvDNSZb/jEna3rpG0u1Zg8G28LV8
GdxuPOMXyRDosMKhl3MfUS91n5pcxCSfmMYhnWCP70yCacqVB38gOwlvUpD3yqg9q5yWKGkBIEkE
muNy5RbqW97NOwuzc3btVwTAbywjNXdBhrmlX3FD4+SbASRArcM4NB7bLEmAFEVpcsxy36HUYoLi
HcjGMcNrTcheuAVl0D/RZq0/23kLlVlzxtNzp+KHunPoBCZOrFcsQjReEUCFU1WDFugZzFwNjD93
AY6iHg1FhlVejOiqHYCxN8CT4HqFkdLiyoGgt82Q5LVr9Lz5sIk6hCpb03KHgxUK76bzO8r3yXHb
YN006LTxqAfYdpDRzg95zD1nG2S6tnbTyvunU7h+tnaVQgXoTNhOeZnYww5fof/MO9td5ZM56XVt
hAG2/KH2N/lUtXczG9Aud4yp3g6kGv5AKu0s9yjY0ru1w43TTp6LxTTLn4APmBFzpaoHmuWA6d6H
+I/vAyMjFDmPil+tlRjPnWphUWFArI99miTJdnYLsS4CzK5RUtjPo++EX1LbrdSpI/sPTB0IhOaI
7zPmy0Ezcp+aDfHz9VBvxgHQQ81g7RZXfp0e+JqUt6ERjf8ou2of4LKLE/iuEE55VV/Tq/88hPQs
g8K1rxvI7Z/sCYOHSm1pfV00qmeSh6JDEpfWr7x3gudEiZ5g6Vh95856/zDaMc88OFYMPy/GpyRs
Q66z0hOf/a6xsCGMs7PFa1LiyRAvo92M25mz3LpwVHvo7YLw7qKt4HdGSAe2JSBJfVBJaX1tC0Dj
2HSik9U1OO3Cgb+z0E5d7wilJcqjaBj4NOnI8x7Hk1/1w151utjotiH5W7fZ5xw6y2pu/fBkVkln
rYN25EmqyJl2LilgFFdWoa8G3zlnST6cKtDzOOKInIhNHbxMJt0k0rT8rYrVEfkCWPtwnhD5p72+
aSznrKeyeVB4/ef1hAj/CH4n2XZGG95pT1pPRerV50pa3c2CHbyjL+5C+QAMsSt0U29jy+d8aY5H
7MHFV46muD4jPd5HfDX2iFaMeBtU7nybOqDyzTbXq85zOBFxZux+1LYbX1XWYJ0FKp1nRK3WIZ/c
7lRFMr22dZPcdWZxTvL+NiBb6YpJp4lrO4lPSWAc61wUX/y40d88cBHPUJ31viz9exBye4o4REzM
6/Yu9LEVJvzySigPeIRZ9STJ+/bO6iysTkYVbLzZzvmglXrXlJW3K0UkyU4zODB2VfvkaM7oTehg
36mndm2HKfaYrLDInmivgpLEiSiR6iaCewxrukqxAeN6k10Yrixn7G+dooiP2sdw7Sg9nQF9yFOL
5/6JkouBv1cbxGSkMyk8PG6eOyz/TZdiLCR62v40JV25D512Puu61ptaeS9pS268W6tuq6Nq2FZF
RvMpdn52rmiinSrmapvFbnzG2JrjiiJrqU4n+9aopuYJskh9XdWmP/KFyoLtCNLp1E5AJ2YFLDUM
Unme2sCnATlNhyIwvE1rqOlcMQN9SufiV6TD/kelI0KNh5Fo19ROQgyKtgawoON9m2BzItWAaTSu
6mjj1wgg0+rHFEMwofauAQ3MoK1siZvf6ZyvhQNXNVmyhajE+5tg9HCPg95mTfnZOnVyAcabyiOe
OakPfs4jzoo9ZtD5XpFu9BTgMjqM3VDv0OWllCB1B/ES+9+qVmJeo8pmHTgi35nsu98jKsOfwWKY
VARE7cw4to8V+UDXCCyL/dS74XPkxpydpCz12ShbBXyl/ASvhD3X86pVXIKJgmkjPluN3Bgyzk+y
iZg5apwsx9ka+PSXSDY4uOjkyhDgf6iKzW2GB+0qbn1rp2XyyDMZV6mTOVAx4n6nIv0pjD2S+aax
PI6Tede7GA4cg4805r5pV1bBPp2yeutkEo0rjtZ8A2xowhBrsb1U07CDjcF2VCwgCb4tT1mWOQew
3tkxpL7gQFc730vfrHaV0g+ObL2Jb0GUfjYz465Msnln2OFP7Gr2iacNoZFPy5Hkxj0ztwk9tryZ
CJM4sxdwdNNG9Ui9Nh8KV+I6s22+pWN2ZSsPtENduaBhCQVV26grp/1ARtKKnrm5SXi9D7S+4h3F
8T9VoNN9hC/ic5UH0XU3DVRWDTY+r54VpizFPlJEL30UPtoDDvU2zgUiRUutcYQ1O9+eDgYv0KrW
rnOFiTiHj1viqq8gIq3GZByPoRbgPub6biFvVWsdFMFjPLXtbpAB8xC/QqlB5RMfvHn+knnpzKAf
rAXnXfhNfMCqbYfQaI3BxFfHcPRHdwX25ndDfuARdjOmE3LWeJE6jgirMKH4MMv6JZbN53Icwx8d
uR1n/ofVbdCr1D/GnfKu3aTN61UqhPslUY178gn+voG0Mn0rcP/eaQsU9irWIMGwVnxzMVCQ+BiK
9npgYvatdM32zs/N/NS5hnst7Nq5c/vKpVfN8UJbmXnPgdI7xWFR7yEgtieGRC3RlEZqHWsBDMCo
Q30tM3ygRMKJmw4r+bUE/rNSynAeZTUatDZc/VW4g/Xym0wBF0YJQHgal3zRF9MhKmqkeD0dryOS
rZ7/4CTQO53edpR1zxjXzR8xQWvbSIXTD3yD/V4TAL0TQYM7ok+t8kzGG/5ecGL7seQQtI3iAtMy
zVRLbkzGdClftTHrVgKn7jN6GK22ceNRdOId+dzMC4cpqEzv5wA8VK5V3HX3PfCMT5AfPEBC7aAW
g/F0GkVAI7QoxPe4G6NDYVnOl6bRZODV3g8jK+uTO0XItBn5P1G2P5YANa86Zu7QdZ35XsNR/Zzi
5d2m7agOpmmmL4UbFj/bFmV9avuUWULuGxKiTkM1R1dS1NRIsmifwqEL782AyPicRcPAwCTtOF+o
IlDV1rWS9r6ZEuPBxsk/ThDFXE/d46Szvpf9CLaoavR1Meh/mOASTJdapjQxwRvtCzE6g7lnR8LN
XJAbiBfYwDZI4F58qJTRfhmF123gXhnnxM9BiHLD4U2ZyXVl9ZgES4MY8CzP/ZNTk3FHvBsE4hVV
LCz/sGS9y1Hh3sTNfwAlM8UPbTkVxWFwImnsZjGO+9ae/J+B9udtZ+n8ugWxUzkgQr6naDyQAAy2
V1v3SRUMuEZoa9yiY/DiLUxoba1HYVonS2HxgCQw2yHoBFJqyAovxvQTDBUfpphPSI4Vtf60w9AI
+YbCCyWo6KJ9LJXBKgxm+0xYr3sPPIb2UjhV9M4m1zWwKictSudkFUx5kR0cEUCaooNHdUwsoB+e
vW6IycoSxcQUp44jeaxnGi5XABhppTVGPNgrq/PsnMg4y9jkMuSUZWnSgPjyTdmq0ZG6Yzuti2+d
1NkSu+pn4ElYtN4XDXSMCFV0EP4vOnBFC0wCaQX27yyXbJ4ro3RVvHMqSu5V4Qv0Ya6PLYuNBSg9
yK6x+DEg6nqyORCgaS7VQ8SnOj4Hri4/yUqUnzg9dSWlXeV+nUXhq31Wh958Yw6Nne0zr4Vb7mn3
RvGWcTzPbbhf3Zii7ps4tV4nwGz6Y0UvcaJzEfd3ghSv+hTYCvgJqJEMJlRdXdVlawAtC9Ol3GzK
sV7Qzhml5pDcp14cgBpR9IhZWoRdrOu6LX9Fip7rZsk6856RtMhyj9uFPT0lL7rcJnZL5xC5qOy2
vQbYhiPAJQbHMsd6ib4QPm14GpPFwel8JgjCtvn36xmU2L6vIuYnc9+NiI4HXm8/8d3hIc1sad+O
fc+/zngfhEtBK+8pblmeBGea07xqda/FtpglAeoQx9wBepSgjZcOgmKinoyZFEpUYLsmWbojuW2M
137eB5Coke1+ZuChD2DdSu/BbwyssLFn4PHyYn/Jeue1eoQFF15TlafXWDuoEh01VummAUREjigL
wgSdZHbBOk8KXaDwcgmKs0IyPFelzumiDxFy5xXJjrPalKPM2rWkAttETaaD+9nJiJvDo5L5R2fI
HJoaraPvEi8xuDM1gY+VPxd46nNJQu9I0UbHKa9BOKRw5YHrkjC18oeJD8jgZqN/nGsdSzJIK/aM
sWl/pK6wsDtz4P6HKNH0rnec+gdJqOqTb2twzUPb37q9afVYqgPAMt48MntdIgz2yok99+D5sdUf
09Ifw2MjBH3aVLiNRlng9Vc9HAKIXH5xZ9vO5K3VUJefHOr3zxOZ6zdRE0RgT7s2cphwN96zZ04m
ko9oxFtOsRx8mzsd7Rg1N3ylxzr0V2EbDNXnTNZkbIVVH2S/hmigZW+lgSoOvV58C/SfETvThumj
q4Tv7T7yRIrnOoynccdf7nwbhggvumPEISt+8rKtGnHGEoFs65MY5+yLPTfiKUwcKOeiSPb0GVgy
ZGsAE5bUj8lBwpEuzjOqY02iMvLZDbbXqtxkLpAfaI+VY++xflNYGYZl33ldUDlnEAOlgHfh2SWi
i6wm23joAj7ccTLGeO2kMa1Tq4rOY93Tqg8xcZsrWRA5C/HDO6lMOtXJ9KkSt5zVWNx4G10oRp4y
v2beUnZmZqUfXZnWDjx4xVthcnDnnVOVcYQryFavy4CSYoq5lU0GKqTlCO5v+9TvKVfjUVTQK6ri
pg9lZN86DFBtGhIWpVUL9L1cG4HLTxC8lVDsgHjIlf17vQMxTH/CPYDC6XLMu8EZbTubdmDKGfbk
Wa1HJZqvPQi5ftVpH7JtjGzukX5u+C3rZPF1sjtglnnrlJ9sik4MxGQAf5pNegErRWwqzXUQVnQX
x+E25PXLORIE42d4GfDM+ojmytHMdM3Bujf4C4PKLvwtiV4S9mZCwPPKdhLzxhW19xIPNJ5BFfCC
qgT3ySa1RjPdB9pr0a4NlN1cMaoI4HTjmk735LS7ImyoXvPOqK6YYU7tJnJd98aNOn6aKk1zr6UA
X+HHBlZ+YtWcTda10Ms5YsTyaNp2r/c16LBxDy0QJgx4KKYrQz245bbRJbgQIhZ0sy35OXrFxlUG
W1XZ3S0BIux5fITBR1X1GO844FT1FYgbfdW7c8g5MZDB/IWsp+b7hC29J0DOtaezx/lovO/TOqE8
rTR+sAn0DlChsOmeARe2iIOrhjnHZOTh8PB7ikU4dVUdTegqENUYgr00vY5uIPCi9+thJCJJ4xvJ
1DZqk8ciH/4ndWfWGze3Xum/cpDrpsF5kxfpiyqyBkmW5EGS7RvCkzjP8/71eWif4LioOqp2Aw10
ECQI8p0vu0Ru7uF913qWrh+WxZPMXdQyGyXq3ccUDhgBdNAK3rtAaMD8NNChwCeFP1tXB69bhpzp
yth0j9FAuQjCkNM9WhYIEITvDSSfEpodde6arQ5RoTneBLBF8aO2hbu3FIcif0eVvzgMrc7OEGH/
RzhfFDeBphfBdergefjRizaa7xNgNOFtY3d8vFY+ye5GnYaaL5BCiX7dpiKRh3JA0bLcn43sSM5R
ID3MQlXLC8qbZwgKIQQNqaSPlVGr8/UIjzX4rEt7wTXqUwCMr9Wa7qsaq6l81IPldOBo5MNCZBxc
4UMOUuoPJmoc7H9a6lda5/Zbu3Qi06MCFHuF3VL3GYKaPYMmShwdXZ4S18ux6tNumwt2im+mjAit
A17S5P09VfmkfQd2Sn+QvSyF39auMe3Usg2X7BSrt+56KHqc5sIY+JN6nSLpfN+H8MwaSoNPIkvl
9zBWg7eQ8DWuv5Z13cShfDKtMuaE3bbvRSjLQzU71sYKbbo5ne0cUo5Ld7UeN55O2nDlFYEUNxzm
GEmv1N6jKys+mIbdfU9zETJ93FjsVTiM9/Sxs59a1ZApJcMp5quayZDOhvp9nEBAvB773Lm2q9pu
PLJawDsqCHO2EGrmJ4BI8aFNKr/T3S4mX0SKL5PpBp9bVbgPCkdfT3RMBZFGNel4ofUzj3PHBDkj
9LdwtrqjGAr1Dj+oJeDGEHl5NQYzQVtZWTUePLcOZKBlHbhWQbunVFJ+q6KKkLekH5VpN2OpZB+q
o6+GNJODAoh1A0rQJe7VnK4s1BtbW1PcqzkCdRFOqbiN3Er37bkj323KZZB65mTBFgrYJPd5FskP
UazYKn2sJTY5JLHlrSPN6ZBRIfyqd9hDNeGmd3xBxP8K2GW4iKK2/z4abkbdkFYUTe8huemWXK9t
Shmlpi0dk7UVctPdDW7tpn4p8uhOUm8NN3HV0lq1IGttTK0aoH7VQf5BWlm0kERZ7LSBG1uUqzB3
KCkDQmvyiFjlIeqIPDdT0+dcW1yNXWW0Hmm2Ebi1vuS1anA3hjg4YtcgAddx+s+21DIPfFZzo0sZ
HrUyozmmBU8kPxXsPVYAAFBoJdgOSar60wzM1InN5LbqhwdhEc+jDGXq466pb+ifzndTFaXEB5hN
/L7sgPyIxlkIZoJ2XxMARYI8R9vFUPqPQM2cr3M2ljcaEot7iqlMfDnWxU61GhWuZM3cABGrA+JC
97Llp7k4o0o9OGbIM41tMCjjTtiVXeKXgmT1LTda5YrG29YZGsBhShI3+0iObYc+QoED5IyJvRm5
HW/TyfqgwqTDWkEJlI61A/mLTuJB55nRreaif2/2gII3FcixtzKo3CMX5OyRjkPudWmvU2QrIvr0
gRMbW3N03euk6MsvUzywi43wPR/GyhG3sUzmz25V6z6i5Z6c60Z7KjRlpKILfGkTlw0FCyNV42jX
jxSyNk2eXZMald7OBabrXajqjTcq1bMi9OFgFVUHgwiJ0PZ/RaM286qJnZGKS120NztgbE0sZlTJ
DWc2sLhXCekPx1ZPAP84Y+G/Lh06VUEj7XDwFP6SuAsknLgtTjUoENGEWlQRa25Ss1KTRGZdy6Af
vo+WTr9NzcVdMuqcLF8f9lQk9WtYZKk20q9fQktrNWzRx5Ml546GdqEIZ4OXzAy8jJo3S2oOv2oj
isG5MKb2i7j+L1UuowL8R228gCLIU0PoufpjyTgDjEP3uRvMpZqZlCp9KJXFa4OCqGvwLIz9xwla
IlJ8ztSIIZzkQNOfG9+Q2rLzo9lWv81Z6w5coGKVy6top+rJwo+sHG2FinlGYWYhBdFu5gxdWWby
nKfZjOB4wN52sNSC88GcaN134Za0gHqsYho7s1vkB4gExTtc87ayJYDQuB1AID443HIJW8YfYLzD
CqAhA1KxwR2iPh96v0vGefbTMRC1p3UW7bmEi1H9zZ3NRUFCTBOrKB8dpTLktR/duKeDSm6UclSD
GVBoN4417D17kHhfCvv9ZJBetE25K3wbp5G9LpocarAcrXaGwuGScBbTML0kVCTHQgW+KTU4kA8e
nmLNOkIMH7DZEpJwJBeJO9tkWVQ/EPlUV1pq1/RNuF8/EatRF15llcrPHHMKZ41pEmJPxyr+bAMJ
svZxMpAXYoIN+Z6RR6xiWp76GqbRBPAVFh3CgDqSttdVVKK5aJZIYBWqYwqkOqOvj1newY5v3JTC
sSua5tqVKduMI0HzoCBqELyEopxTr6rchvuYEhf7MG8RzJU2efR+YgMtptgQZZQFtNRl+UY2Q4ZZ
1jdXpkbo1q6eZnmsXPiT+18fx1/JTD+W6BvytXIU5dv3spo5EkTd/34bfwcpXz53r/6n9j/LJbKw
Xf+HThJP/v+IOBHoyv69CNVHdFLEuC1+/gpdOf74z/9Y/oXfKlTdeYOXAo0acJGFwbRkfsCZJGFR
194IPvUFZ4ptZYH8/EuE6r6xHQurM+mLDqvgHyJUS7whEszgHy1KZGLnxd+IUFf6TAwzlEipObgc
cjie4DY7XXikXqEowqRI+0jVr4VsP5EV1+4VqKQ3nZzdK6Q3xfXiXNjj6BV7o5m5bwkY3hWcOuHC
nwv6q6IIk4c/HuEZ5ehqHV5+GNF/oEKQaGKhXEvKRZAoyUhRmxpVVV8XpAQz0duRH4rWmwIxtfzX
B1wUl38swQy4LL3UdDhXwApZkmhONI/q2MQgcaDbVEG/RWfQXDWG0j2+Psqi6v1zFGh1aPdxbyEk
JmZqbWSnxgdUr2ocL6bgcTMF0iAor47VmEOE/lDoekgLutbvq5loyNeHXmlO0RqreO9QQ+PMXhJx
1zCiAD0FQVq0cA1pp1/CvMyu2qJCaGFaUNCbzCj2eWePOxdY3kZpHdqyMuqpWJiqfYvA3b7rjML5
fOFXLc/19InYvGVANBoWdaw9K4WwqMzQNYIw8ILJUHYWr+YATZtTVaEgDKtcGb1PpvEOaFh7Xc0i
JZhOizibD+oT3QYmoOa+A/UIjbMxBJfDCz9v2Xlf/DwECITDkcWG5+h0WjhSLAX1IvAmpIK7LnUN
T03M5utU9tNBzKkGpVsp442NYnevaQlcu8YisnqyUWi1YfdXOYe/3uFiWCannCIh9qTV07KlDft2
oUhb4FjZUqO896smcnxRqcqnyHLnv/MV/x5REPxJlhIOC+bC6QOAXJ2BqSHtnqpGtgPgRnpxWjbq
h6ZBPBJRENiGxTg+c0jjNpu0NAQri/sGlOQrJYiUBxW+1IW3sjobLjOZqbz4syxWBjzPp7+J0q5V
65nNxRRl8LumCya/UfUBCU4wYf1F4CUaCmavT4X1AmFopJFyFmVVWnJm1pQ0va+MntjWhKtUENJ4
R4/Bnam88LzPjEKNCNU1Bk+E4S/On7aCEBNKmj+lLQ/U7hJ7m/VG/v71P+bFE4R5wgoLrwIQCflK
yz//w4VVxCwTKa0eL7Xn7G2pR+axsIMMeCdenr3sY3ufKLl9//qov1JBT74mhmW/409D/W5gVD8d
tjML16rV2PTKXCrBQYks5dnUpqjYlXMd7fJRg1U0gyGkJaY0c+MHRcl9upGjPm4dR2lKT2FvHDbg
ProPKbLsaF8aMGqX8Bpr21r6GG0ac67eN4S01PQN5fQ+SazwZvGJcWFItHeoTFrLrzqYGZt6Dtqb
UBratE1oUiPSzimBRA6ydyrZmr5v1UQvb3mMFnrrISIKFpXnDnTVgGQKtQ/4ZLftQcZGWvdIK9C+
VZV8LHZDpJdXzJOEtp7AGsW1HD3FNo1TquB6LyhyOnFGg0qrQx1pal8Nx0wfbFp+pCccuHVmzt7Q
qEJvUzlkXzrLgn6Msid7nCgFBVsnVZQBKGekAV5WKQFvDQVRD5EzDRWTXKUSymGzrdzgA72o+jEz
E2CdeVO0Fy4v52YSyxEWAL4OZDgrH0sGkBh8gs5dXKc4WsZZsLeoiROeDCvVoKJzG2XOpcvhi01j
mUd068AK8P+Lu9/pPCJsMOyNELR/bjS2L/Xc9euiqjydnPW/XWtY+6gbMZLGf0EzOB2qbZGo2YbL
UHwV19oMZiaIonRbGZV5xTyfdyhyswt79ZmHCr/WsFWdtd5GDHU6KJGPQzDJ1PZQa3Zv03kiqkBk
HqUTyP2C84ndNar/+sd55pni8TY5CHISBJW4WlRLE6JtCDDGIwbJ3MERJG4ldoodWbri8PpQ68Md
Xw67KUcQjFSY4fXV6tMmlKU1NL1eSzStx67VHNUijpFWufItxebpwnjLIft0F0eYCH4DWzqtOY5A
q/lCd6NG8IxyKrcJQHJzx33mwpV9iyMZf+zTXP9ECFc/7tWy0UiTampkz4GYqr2aWuR+ysop9/YC
Z/b4vtT7OiQNCqFVOx9b5JPdhU/qzJtwFogHh0TkBSCjT99+QJIK6t0SDnFduDd9v2QzVYFKa6Wd
/i+G4jwKxlzD7I8d7XSoYRhaYiIg2WsRGPyRAscxURQHo5F26SWcewfwb/lilzKHYa6uGnOkU6Af
EuER3RPcAHNflFyGytW3xeUwdlBADVKVL7z6M8+SbiolBNQP9sLBOv0DS9eNidVCfNyLtMBpbMaY
x9slBWPS9387q7lBgFDFAotpCtTc6VDRJAUtm8EGC+9QiDCDzq8lAhkzAUqETSu7wC9bfvrpZkqN
CsAXeF+iA8lKPx0viIw0B0tte6VdW7tWmbsblx32wgx5+a3y/xl6KiOxusNyOR0F14FSAQG1vNie
3a1CtvPeyKP+1rDdcmun9cVimL0cqVd/FysDrszlfemcdk9HzFKaW5leIPu2B8XwqDIWHWUvc3B3
ABDcAjE90iFQElF11U61DDc4agizCVpKvRvHqRIyo7A++C2QUWoqtk1FIyZzCSa8EaTbMQOgXbYT
xwg068EBYPXwyKm9LjaowLLvcVDO+yg2xuc2j8u7kBAafVeLnp07M6Kx35VoNmtMJRZaZpHW8S0U
+ebLlKgcW2iF5vf0EajLFFabfa4TMis3phr2IVkcTf8zKhfYJ1k99M1HQx+/BSXHr61LUErHlTqp
r7mkqd9pPeBE4tXnD23f1w8pb/s5jdrgNtAnHBDDQCOB8lWHhhXDV5FvU7rJER+TZi5OhKn8ZpVm
F1y5IrOWhxjM93AwUaKiK8mCXZvGpDfMedTcmlSwqNcrvSCMIJVLHncXi2ujh8K+cVHM/dS7GoVy
FNr5V7vq6tyfiIz5yGVheALXPoeE+IxaeNNnxhSSZTRPdFMbdPpt5ZjwlxEjmLT+i+4pGkRR4c4y
uMdBps+zXRrX5HtrqPvTfYzkmqPTZHR4ChQamvDos/y7JIn8PcEySeKVdcAPGZf8vA0xDTbKJGJg
KkqIg/V9iWR4tvVh5O9K47DfNfEYvs/mLECbW4/VHWjo6pGjW0fJPsC8RltXFg7WqlqXGzDcSG/G
VDHokCArn0hPxNpC177FYInha+n64CMRNxlqh/7Y2073kP0S4ZNMRz/aqOfiqkN3l2xS6bjvXcib
7r7Ghn+tEgaBww8G8bytXBd6vRu3tNZpowTXvMFJ23L6RGo3E0dAhlmoYEjj3fIfROJNdyIJjP62
d8qOODcSTD4maqFUtKpSZzEn5OURe1n0Qy91N90npREcZTcSJJkmdXGMkZTX28FQw3eDLfWPDISc
giz28nHEc/aeeR3TeI+q4Wddwozbp+XEr9VzNrmN5QT1nU3d/xIaeeXcpCnFAWLhJjhUDxwCYE4/
cqrsGvZGTUfQrILQL2izsAXrb3ub9gXHjnxjqOPoiQCtZoOD5/Wl+mUthOGxfzsalTmXq+3K+Vvo
Wl3real7VYEaeaPlsvaabIlBmqF6551V7bBRhRxQFMrBbePeuWYp7nReuOdY/XhTaeigXv9RL7cq
PmcM58sphZOYtdqqOiXHPZFrtlc73C5QPKb3ikNHuY7c7O982dzqMcBTiOKPdzX41OsjhpuWRm+K
zvAoP47HqRxmbybI9AYUink921P7FXt4Qe7QYGINJNeGC0i5nYkK43MOIhRLMwsVGMPd68/g5SEB
tz4kPa6/KkegNeElzshN05JCeGpT0pjvR8wxBpKSXelU3SZI7eJRwf7nvz7qKol+eRwwTg0GZc0C
Qbre5GRSqeh8R5swriG8rWIWfMqA1RE1JqUd6HA7abC32Eoq7kXciWMm+xbNtxq3X5RK5p9e/z34
UNZ7IAVj6AQCeL+2sA2X5/TH/RxX4aQYg4HdQg79lRll0tqlSzNyUxsBfjwygWJ934i+vw0JhUy3
yOhyBy28Ss4Hc/jHMFMzhZ2KcXBKac1vaTQTXGhIy1T9uuF8uQ0sGg9HrsysdQUqn6uwwoeEupF0
220VGtZjioPvoNspUciFVmMQzNE1HPTF47Rhl8zQBica22igs0hux9mynyIrJDxenWeNPKVUNwI+
pj6+JVqLVt6gI/rZ5E6qtlvKZvb3qphYZLq8HqejYWf4U4TVjA+O06Dtms0FqViZI41j3sMnAxlQ
tzXGsGy9ps4dNF1W3Obfawx1mZ/jAHGuMnTy7Gux4mhwy8WEItzcGbHQ7yyjah9sOcpup0mjvkN7
TyJeAIQx3Jk4oaSHEq752ApKCX6vg9Q6jI6uSK+z1Ldk/9nFPahucmxpCOGwKiM1e6z7EEnVRGcV
W0lBwSuq2rbwakJaaNfE6Ey207wEvdH46e5J+rR+JKVTKHv2xSz/mQ/4pT/Gkvn5IN3I0g/1XEZo
smf8sb5BemFPjzVoj5IYrdsF5zrc1CJxTdxFgQSgTHioeUzGrm72c9Sl8U5YQ6O908kW3SnoG2qv
bxw12Exw0Min7RHVbYnWiu5i0jdtZFPJ+FENJ4Jq7IiGA28zXPIB+0YhfCWutNrT1UDVd42htt+j
IBjfsVGH3wlYxDAv0xjHCemHxDsRVaxvShONMXQ0NsoiUtvP3Cd7ilc4+BJ0Z3EdHB2kpgB123Gg
Vkco3x5tDWqGGHWWiT826j5ihl2W/mnO9nCWnNYfi1x8LOtRACdHELyrYgQa21IYNEvVNsB73ilT
r+5kwTQlWSyt0EQD6rpLSJhADWElOYaGoIvGTYGWgpDkucV2TuvfgWYQ57Mn+fq0XUPw90NH2HaO
twpB8qZVhuonXv4yOlRm1dPoRDHTk3eSZihF+oYcjTqLrJtENi4+hjjEeOkWyzhiVtpDgV0Z+2Q5
A4oxzdbeVwE6nk0nSf/wmIRTdTO1gUrudsEEpEKufLPHRAgkMggYvUYC4jqUZhp9Cq1pxNHg4nSO
A3dSPaGRKC2L2f7cd/1Mp7QPliSolGYCDU5yxTbdRF7icmtFlTpj8quZUsX0ZVQoJHoGwvpPUsHb
ilmcmbYBFlLu62ZaTjah80kplSneELHjFh6UUNJ7h6pVH3qiOckeZlJdTeheflqiVd6FrYqUu8ri
4ZtmRw02dpGpn9PaVT7CxMX7wKkSl2tnoDGMKdNgI6hRmo72kH1OE8f+NOhu/9HSkvR5JGTsbYM0
At5EW5GsmZutfEDjFX7LOiEUhOo9kDd06yYA7wZ30YbvrEe+XNDb9rNaA7xDBa6et1ysu2bj2BPh
lEEwC2szionc8qXR5OsmgTse1mmcAkafaXcZh2pCOpGl5Xvi0I0vQx6lYpul9XzloLjis7CItjkq
Cl4ivycmkU6UEzvf28kKR39Mu3S6Fpkwh53kZnkfTPX4acoL2wR6VDgPaR+S1lXXmuHp2bA0uSMZ
vtWGhYGipQKRSw1mJPPQJOuk3yCUqunLzIZ1YGOBpDSWIxl88C3V+Fj1olb8dMjj27xo6nHbdNwA
t4aTOZrf2KHMvUKzg3dVVZaPcMJBeMUugVG+rg/tD0NRWM+cMFHuIL2mISX9oh+2HQ+WmJ4mAe2h
TKn6OHaKS6ozX2WzR9eKDSLWzehRDXQD4IUkoGhbTtWMjhtfpjeqCEyQGkFvuBNmh43UgdM276Xr
hs/GXKf2YSx75Yk33dT0BYy84hGMHLOtMIPvDWkyXnLkNPdTzx1hU9VhkvqJk1AayCCAR76b9jhW
g4I9C2dM9iPWpArARhHpU6eG9buanA3Evj1yv3qOiREjJtW0Nm1vTsGW8OAo9lSzA2SBuzKn0+WU
EwwJvRw2OufmT4FWy29NhMD/EJUFu2g3GGnh8TL7m4m0U3pM4PPR3JaEQ/oBfYZRENi8cbrldNaX
vfYpbwCnHRDY2iHOK/JOvSSIR3OrZAr8gimnefC7QvhXrfj/sz773f8w4tOSDvTvm+10BuIi/n7S
bV/+jd/ddsXW3tCcWQD89DdVAw/Ef7fbl39E04xaKscqYD9L5/wfRYma7j//Q7PeUL2mYrMUJjlY
L2SvFrb773/EIRliGydzUOpU5f6m374wp/6obSzNbAtfzlJQhtdr/VIDnJzriLSPunjZWLucTStx
VGBtpo4YEB1hvM17A4ORqHCLQKmZkfBFYcZBSgu4FbAycPftVOdnWiRX5jCzumN+v9eIbtr3LS1R
8lD14lkvFbXfuGk1cX+bkMh5OuyATZ+L9jq2lZkYqiQ0bxpn7G8Q+c5PVcnN0WfXzB/tXqMNXef9
vi9TeeXW8XQdTFWJ4apqOEPUVPqxhspbNKt1//vw//9iTg8/G4wkP/8BxKz9x64vfnwld6/4nyAl
Ydb9+9m9i4vsa/HjRErCv/B7chvaGy4oTEV4URpc2+XO/E8pifqGfiQAWhUGqoPWj6vjP6e2UN9A
8mSfNmkW828vZO1/Tm3LfYPQDREJV3CoSNw0/mZqr2+vKgkABvICNCvII911a88w6BK7hRX59hT3
2GCQBF51JBc+gDrqLlzfT78i6tXoGGBK03aCUUtlf1X5pJ+HNrajYcAdyvzGsaC12Sps0k9zTXSo
QwpgRFJInClF9nexEf8cnPqkxWOm6bUODFLNEHExhD8fo2V8XSgpKG23NjyTrGPCARm6c4L8itPc
dKFA8OKa+uvvXoQjXFJNfsHqVkjLWakVip9+ZcTzNqEYizd6Vij5VOPtNOKCgUdgFtdtWEf7OcdY
HqZCP+pluoB6sY5e+kHra+qvH+QiJgGhRhFn0Sn9uZzhS1VTLXQin0LWcJOZZXQFPaI7MCXlLpB1
+ZzjiHYQKfctvUHoSLqVuu8QQ2o3f3wn97/Lw6+Q5n69FgrUix6AFgNk01XVWAZak0tqqz4RiMnb
pChsd4tuwT3aagQQpFei/F4ZWyfaKezpn3HQyWfAWyELYxNiKxUAn25o46ouuuAUU8OF37e0N/6s
avOoBNsSFXukFHxxq/bHxN7Tzvac+LUzxu9NdQAUkRPkbDeO5TdF1O5JiWiujawpdm2txB7X2vZC
9tMqlOf3Q6LVs8S6sA2yWJy+L4eGO9c4J2GxbybiKiuTFm2T3cZ9qxwRdYEWsEJuhnPYpDdplPbx
ZqK2+VXY2aU6/8v1QhDIRD8IySszZx3L47pq7xY0V/2iTfQflPjS3ZSIbg/6LNi//uyXV79+9H8M
tU6fqrDSh4AIU19X64WfIhRII0oQfLHyeb7nDiB+b2T/Fu+3VOpWAy5Pl6XaFrZL/eb0Mceam0AI
aBPfiFz8fkYN3AA81IVVcPnaX4wCPRL1gcFpYp0uUFi5rqidyowaqwDZOKGHUmLfB2+H2cGxvkI9
Ed7rj3KFBvw1g/g6aYdTJFtqZqsZlCizEtMSSHx8X/muz1MMNS2LYQ5v7guXxWhnVVOx4wNwt70j
KVWNIR/TmKriPqXgutdQtHCB6l3rQaKZ/TtA//L7WADEsg0i4eb4t3r0rFPI6bgk+G2JkbqoK8eb
snjcG7UZXPikX06rRcbCwmewEehIkk7fMoITiGWlubxlrEkKlYlNwA/7GNbZ4EkhwgvSoJdfDONx
PDWW86gurOWf/1ETzCcs02iy4SXj5dsVtW3tg16djnaluv7rr/ncUOgEYXcys3iQq6fYpw2rKOQs
31n8SvSiMs9Iomw3jdOlcMYXvfnljbF5GIuajcK3s9rUABqKWI1qvs4UluM2B552VQ7jBKwwCxwo
i7BdNg6VtlutbOabPjWrtziyI3K3AxfZmdY/xb3p3tfxPH7KWr3yS6WbcBxymL4QyPnyi2Puoxa3
qc7iTV1LwMSoQxMNEGcBsSp3NB3FRgPmAxzFRBZod+quKxAqvf4uzg/KA0JkglJ3TSKXaR4sqI/U
B5tIh8rARfcO1KFzaBRZPCOJjMh/NpRvr496bgYQZPbfo671t7WjS3TLS9I5PeXr2BneZdh54aBN
zoXP6OViyUMFCcYsQ3UCWe10Wjs2IsqA/+EbZWKyCbrm2wQL4wX13pmF63QYzsF/fj2jVcUNEK3U
T4M6u4pg+m1CI4wPWqhCNTESaBG1KHt6HNQqFkw67cFpAgciKMJdqVFaQwdFB1qi1bqxxlncv/7A
z60myF/ZExFiIBVfjlp/fN2DiJ15iHA7DRxuD/jFoep3jv2hj9zyaRz14PD6eC+l33x3XEHRr/CV
O7htTgcs1YqmeYH9UOJD/tYhoPg5D6LStwPIMns7Amv61A1RcV9AznjndGTOHVGbmTMRSqmkHawH
6tdxkDYIY+SEl3Rl554HzGY0isvSwHnl9OeNoctUiwbCh/pu/DDLUVEop9bKI4ttel3Yc/nX2+nS
DcQLz9KKJH59rkdDYAjqhDgsQi3JQYGyf8T6UmMS/G9d4k4N9rbCfff6e1jm3eku7pCTg7DMROrP
f6/mZRppxM3lXe6nTLqNo8yBXyMs3KFAL8EQE2kudS3bakYIfjcU2oVpcOY7Z3juEr+WNTjUp49Z
r+c6J/409/HxEkbuqjDOKgwqGTzPCwvZuaEozjDjNDja7CynQ1kl5+KsG9maRanAQh3a66RrxSav
IB9dWFTOLJoLopvtBLG7Y61zgQQlceDOaQY/ppk2MCadXZqhbZPcHDxSj5B39uMlDP2ZP9Di5ot3
AMURO/Gy0v35CRutDAZAgn7U9NH7NhCBR+r9fN2narN7fdYsr2U1a1D98CwJp3Awoq5WixTtiTbq
6E+CPjGOk2aOAKh0DLdRhKGAWw7drC4/yih9/vuBrWVAzj1L4NnL6ToGLOWKh39w+pRBDftURDqx
nhyCqLj2OpVbJ31YTr+XrlBnVgROCvREDVYuogZWjzczTRgSMTwwxXSjO/KlniXKsV0/h8UG0cOl
pvC54RiNogarwVIAPH2bXLO5owSQXsLMBeOhzeIplbJ6rKMie0/KjH7hyZ4dD8ETqZuLNWR9S6lt
pTZ0ZVS8auram4LNatOanC7DQUa+mncX7oIvZ5DLewRTxGDL+1x+zh+TNRFWSOrmEPlAquEcq3N3
tUAlfJmp/V6JmntgJB+II6791yfQr1766dRlYEw2aGp1hO5r2VqMwmXqXTXyafRTS7ezvL9Lp8qe
9iKZ3HfQEIrCn0K+arRcxORu6UPM6TUUk+koEo6AyLxVWHrqFPYbzH3Nj6wMEIaPRuI+isRwIaZD
ot4IyxxjbrId7LGoLlRrM6WWej+PLp1hjHKFAi/QUL9oAMScbR3Njq9VLhyD1//eMwcPeDykWbPE
4v0hJOT0QTdmb+mFHGO/7tDdZFRlfeDTFViXKfFSRwu2gwQIXaho1XCnG/zfoJcp9LR3Ol0t4Nj5
fB0tQAVFVy7FwZypCCzVaM4ACO2wlYnVr9PjMQE/G8V+JfF4wy/R3yPNBeOuw2RTNbBr6KPJjsvo
Ouvj2O/nHuBxkdruBTXjy8XTXUQvFJNQUxN/tLpY5ojdadRYxJjg/N2GNNC2QMBDrK6VeWHPO/dK
ENksV2YOnAgeVp9263ZZpw1a6LcznDCYzEZzNRiVIEcltjTI4l3yYLUTbNO6DofvCv7SboPrFMKQ
LZ0ru+6ovEsK+IOwxC7BShVfmDUv968luMxmL0GtzHV2VeEcZJVFVRdGfobrFuyFnnpDFDc3MLwd
X1fCaEOo8aWzwNlBl6fCaRxJ0FpVH7aAIcwxCAHf8G1SMquiQ6piR4FBXqSfRoePUeYw+V7/Ql5e
AJZi9r+GXa3rtqKOkxIRA63izzhmDnkMfQPb8PVRzv1x6No52+G0tLmonX6GoamXqDNYduLSsI9w
epotXMvBBx1ibRvI2f400XF8fdBVPOlSjiAo0F0ypLDy8IWtPy8ZgaQrzcjXCvJQsyJMt0YILNa2
FPneHWLujsvRPi1M1oLFKkxF45La/oXY7fePoDy/tL0W89Tpn+4SDkASIj+ijHPjzjSn8CBCEH92
1nXveLXDk2jG6MpipYG6G+bHMrPKmzEtlCuQKPpby5qL9sKTeXnsddl0qGdw4Mb9t95dNZsbZiMo
HHEQr/x2aoprxRXjLp6AJVRw9m66JM/3XTw6fk9Z1rvwYnT+5tUuZGPpWKy0bILUrk+fSa9N4aAE
jN/CVN4NC0szJ+L3xm3gLkhFn67LeZxUeF9Z8q1Fp/+2kK1oPBlEJgWGyriwHZ9b/kw2RX4Q2fBU
1E9/D8KiGggNxr4ujOeDNvTjbgqdR3IeLi0tZ588s/JXZRJt92o2cMPLjVmd+BCwjR9AyZqfBypp
ewzjJHx0Shps0d0ZB4Qp0W0wTPrn1x/9mYMHXSKSzvQlpVTX13+pEVd2lHHwIMwExWsd/ESgCtyg
GfsDnc/kqIMX2Y5NE359feBz64xF2BRXSoSfXHlOH3Euo0mMkkecqRXcpcLNrkVABfz1UZbHt55Y
9OJQEi5dOlzap6NA8VkKHW3k94T7+LFaYJJsrQa0iAg/Gk2RXyhsnFvXkP9zIMZMs9iXT8dTZAvW
NWc8GevzlSUbFcxOUGMAq5DhPHC2yXZqnsANef3vPDcuclUbk5JlLc3s03Ghekk1gU7ga+Uc7wdd
fIuUWb0jrOTZUGLtUNvG8+sjnps47BJw3ykXMu5qBY8UVP0hR36/MdXYcyWSujSaBcAsukFPmh0P
NLky9x7u38WP5tznaS8HZmqi5CKv9+NYOEUKhCf2YUzlXp+Xhkf8ZXTAXmleWAnOTaA/h1pth0WR
TfAz8thXHMQqjg1tZREebru86HatJi5FaJ99kVxlyMrixCHU9Yt0eImuhsE3yDgHNxJJeYXSZ9tP
NaRzYhA38DHH/evv8tzzZCh6Ixw9mUKr5ddsW1KHdf5IaYZ0MqEukvLkGDvu6OOFiXrus2dZZU3F
GYqUdvU80z5JXY5NNAYpse0IlZa7GRi1//of9Kuns/7uiSykNoyjlgLeanaiAqs7k0cI1DyGQa83
wY7ONQ00BebbgZySm0FNms+41Kr3woSx5dZV99zhENrrqMMOHAJHzxgqwwf3S39KD2LPNPLRx5Jc
XViCz71ysmPp1JOaSh17dboUuAywI9WJLx0VslZdwPJuLAMTNXG8Q1XKvZnbxocLT2g5wa+eENIA
UvoAsFKcWV9wZyJFgDc0cOB0t7jR9f7J6GL5OAeK3CozM1zr6+xA/kS6dWR3HGx9vNAkPvN306pG
NAAJBnHQr8vQH3deBbhgiIE38hfMom+qE6kNUxMfXEMxPQxQ8V6V5XThYZ+7YlGk0amwIVawURid
rpTtf3F2nrt2G8u2fiICzOEvJ2dYQcG2ZFn+Q0jaMnPOfPr7tfbFOYtcfSaxbMCGAQGq2c3u6gqj
xjAqK4pbso16dKGMqmmDBaMTOyfKrz3dqTG7rJpZvNP6HsJnrZwWH0X79JLQqjUOLoPk3vFb0AgX
Y2Nswu7xHRDBnIvIjM6lHakXE9/9wRnhJTSAtx+0q8SB339udN8oMTMNRwi6u+JRlOveL5Sh1mea
ifpAH39FRKHQzg09lmsZxdnP1HCQxIg8CD+nsm0f7p842eemBMiHI8Rjqn7v2RjggLK4is+0nswn
CLQMwbafPOSR9k+DToY/QjZ4uW9T4r2pirFsEn20avcQDW0mPQaPT7cGVOMVUYXxAeVH98FR7fw2
1Fn85317kkcRrBuIN128jAxNbA+XM0NKX1ol9sAvnKMqKS92j3R3HHQ/htqcnzOwkgchjuQQ8VYI
dB2/GrDF7kCDVZ5TBKboHHTAUCBjtK65gT6MMVvZb/eX92o7SVhgAkPVma2E8WZnqqHPtpLFgwdV
TCRNZ7VjRhdvWZqKEiih2hws7fVl5ajyMMFeSv2WGZld+KapuV40eaYEsTl0D9QirHOoeHnp12rW
/IG4w/LQg+47R/aoXbKhrD7FyLidm6LID+6PZOk0snWV5xHGCaBd2y/bAUIfEZthpl5FEMZUu/KM
jitKO27VFpf72/zqjRSrhhECwglRCnJ3NyVt8FoRM2UB9AejClC6WOwTjPhGfOB/pIsCv/TLEIQB
4s9feOCozyj0CKXyNFNcinNhc1JKiwkSjekSOMyy0/2FvX6WyXA4qhxShs0cyo1bg5WqgZGnZxuY
Q1tfrdatgxamn3cg4+KfTUcHN9VT82lW5/kruLH+g8k8x9dCra1L1I2MAZUIMkDlG92axi2/NqXT
PmeVUv0cUZU/OOyv7rL4rQREtMPpBOl7f+VFgNQZ7lGCkJHXR10x4u/rqA5ftSyK1lNtte3Xainr
s9sWysE+vbrSwjRcCrBOAVHV1d2xt4qG+UymuwK175eHMW30T53iWZfWS4/eQ8lZA21IRMZQg0t/
b3cE5tVD88lURCd1iR6HnOkjquzJn/c/vMwK3axfvTxHZAzb776GUwXiJlUCN9SrB5KF4Wmoke94
sxWaTDRgdIRcOV3iDXxxnFMthLm2h7l0LkzjqWFc39dHGIzebuVX1Yqs/deA+dYKLLku32YKkSvs
3VvZKOnFHcv2IO+QHAFSK/Jjj+yc5ex2jEGNgRpWL3pWCRJ8cW9c4FRHT7IetAMv8MoU5XDwi6LL
AZkZ2fh2QXbtuAU1ISuIlrk9z6aRfIHFtaQMV0Q/7u+d+Ks2UQjTK9T8cKOkGrTMdqYms1a7PIIq
NGpT7bHVzPDcZlZMQA6/RQdX+4cltD4hZ6EfvCSSNVqWS4JDus+lFmjzl0ej7WHqTYFFBlPmJh/y
MowCsx7cM3Qp7kGcIzEFU4jHdL7A8RLXb03VkRq5UacxpwDrKOpZY1XTCFycp8FLs+X85g2lv0fj
D+ieC8R+5ylG224iRiW9wGUsvz0hvDc/wb3KrI/Sdc63oezqL1YEaf5g5tERL4pspZSN4HxRQdq8
woqgZVTWhZaFQdu7fychRcsiYoQLdbLxrb4YakjbolKMq4KWbO+LVyM1GbxZAIPOuj34HRMtAUW6
+HdzYEjqVMyx+WiiP/AlCuv06/0tlq0SLXNAIBQDSVbEn7/wKpC2M5822l4AvzwKEK3jnI2xtwID
PvuDU/rKTbJMwGRC5YxAA/zN1lQI8NQo8xBO/8nTHmZ1HR8Hxe4OFvTq1RctJmCnBhUGWJXFvMbL
BbmzFk0FYI+AQL98tHMYA+YFPnjQWvotmjv7wC1LNtAh6AdFzIC5ILTZ2rNAFLRVi1ZdkdQge2OQ
mHTLlZtX1dbBOyNbGoh7UHJ0iV8j5bIp0WNVGdxAodaM4lNa3FKatQhzwnCrB+bUj8nt/vF4Xc9n
Oz3iAz4bTyj/v13eUFIcEyDBwOkpB/njApuWD8+BdkY4ZvydEfIJfntkbYOlMdzWDwvFfVS8VWNu
FPZmz66Ms92pyef7v0u26x5HSND4GTQ7d25oVFqjY/2IHkxx+bfKEz8GEBkt18VFIfPNtsAAiH2n
lqxjc7sFUFsg21CiBQihFriDyoDapxQCHkahX+6bEj9794L8Qv0REYIqZTZ/a6qNofEq+tAN2m4s
LnGqQbQMJAceaLXM0CFrxz/dYf2t84rq533Lkg3FMq+WIJ0TvnZreYCFonYXFrmmPayy8MHfakC/
PizyzdGZelWcoQanEo/z6UiY3f0qGcaEGSqyuaIFIMvG7LSH1iymazaZ2oPtNsVlMcbw2kDe6+tO
ulwizyzf/o7Bs4gnEmypjrsHuKYrE4uI9rrBwuwumsCT+ZiXmhZYCCL8dX9rZR8V+Ax1OvI8CLZ2
HzWCV6BfEshrdNNhGjJZ3NNA9/kSmikTfDDGkdvq8KMjTPtmhDI7zRAY4zuwpgEU2jmnVu8BmnlM
ZYVF/RNZ1OkaGVim0bIelLtk54dYniorQCGgo8L5v3hHGoQoFthrXAIPRpRXm0bjmFXMGU/ewZd7
7QUFQ6So5uJuATDugoIJYB6j9ogspwUAwgqamcCaWtN388p+7pcxP7D3emXYgzhMuBoCnj1qbbCr
bKmR1gj6qfvZok51G4fkw9yY/5/x+P9E8ssMUVgBZQ+Gg7GSnautyPesvrYgYgMJc1MjfGoJUiNo
nKOHRGpJjAeKy67Sadh+rHLxjHnKYf+wc033OYvWLWqKWdTFlOv9wy8zxZtFyo/8EfSPu8OfanWK
3EFrBygYkuwB4gfeOBanRMhQvN0UAal4EHiPKeJsV8VQlqiL1nZghGkcZB0a3rOidIAZ0IR5symG
CsjG4Osji9l3dGuloey85nZgNfQT/GEItVutl9WHYbGm7/dtSc67KLrR0RfLApK2XdaAPkbHjJCN
lo3zF9DZ+cMYaUOwKkyIE6NbB975dZQGOvQXGxYDbaLHsDWXO2XUlBr0JJ7ThbDkjd45RXfprQUn
HD+f6r/ILG7WblEeKSwaFfCXhQlNS8QvBeak7R7CtK9uwAHpZdzfRZECbV/WrcHdshiJ6fiOnEMt
W9CzNBX3TJEDRfl+Nd8nCKGcO6+sD/ZS3Ni9USAQkN7w/bjRu8gB7ib0jJiHDYaysN9BNQa3jbnk
NxcttAtUURDJr7PzwBSS+VCUy/Tn/TXLTg6DmtQ9CCVUfY8yJg1Eqzwx7UCZ1/A0aVl+gqYL9U2+
6g3Mr3YArhEf7dVyYbSh30E1BKD99uhM1cjNMxYuoNpaX9OwV2xfaSbr0S3c6qi6JzUGSzAQLtFo
35cRGxLUzOhYHNpt9HSmaEZMo1puwCjTt7a9OazcCYcems3y1J1jLp1hKuK1sYNJTXqmjwxdBAwd
Optu+zsPePoxZ3L/4NmRfTzGb8TDw7tDuXS7mX2kjILDkFnspctu9Ir6AH60jv+02mnsU/Xt3pPs
jyoJDUXKMvso13TxzXrCIuu+QJ3Udhqwj6by4KlVfJDvvi58iw0Vg1MUgKnO7H1MacBC0SYcFNtE
Tvs0akNunlpY5h5NIM1Q4DbK57klMFKBbdxmre3PbWKb14UM42DZMnfH4eHnAH6Dm2sX95KvZuE4
Giy7XlI6ttYUVE5sHERHMu9jcScE7pG0Za+5oTRdDFpitILciVA1t43Mh2Rv9M0S0Vzk1MYAxTjn
4Ol9HXcKjCPdYVo1BJ97DIPZINiKThm5fD0XMEPqINSn2YYJgJ5Nv9RTEGXj+ODF2ZGzlZ1dkUnA
ggoWjTr/9uwi4rXmbWNYgeXGxYcsRUSLzFFwtNBlRm/cpsqYHTh42YckRaXpS64Go+MuAK3MRSk6
JP6g6V2iywIxwcnJe/VgKkvmdV5a2b1bKHE4SZuslPhKdUCLvUMCZfTWUxKNR+AemSnK8wAJCDR0
+nvbTZyQ+3LXRLMokxtgwdRwPcX0Bs5ljVzg/YfiNXSQ/WKimaxTEJJpe2DPOud55PaqFbR2PKBY
hMiY60dIAv2VGUmZPqRZDDf/oHn5KTSpBof2BHJjcqMjjljZV6QRxry9IAogRNguOimNodI0SqiW
wcjE2PfOu7hw1y/31yt7l0WISPMUmDSh6dYK6pshSpkRbKZ9rZt+PtrhE2N28HlP/YRmntnEw/e5
bPLylMId+zh7NbHd/d8gcwnEBWKonxF7dDm3v4F3Ma8zQbuce9D+lf28XmxnnIR6qV1fOyS1/7Hs
0igOronsaoIT+i+lAXjk3QYbqVX1kUs5fJ5XFZ/bImWNtA+VqxENt1oPEWG/v1CZRaBp4IpV3k8g
INuFlpU+J3YyQFVbqfbHTlVUf6rw4xECFec+YfTzwKDsDAlYMVNkKDiQ/m4NwlUeDm3S2wFpbnpa
zKh6P3lz+Pf9ZcmuJ+y7Nhk2+GW+4dZKk0emsxi8l4AaDTiMI/c8CoVvuIm8T/dNyXaQiiXc+Roj
Q8SxW1OGXhXGOOHI7ThkItdSdOZwlRQpUhD87VwsB2/ia+4H3MFLg/rWIByxsNtCnx/0TTY+aVAP
BcZgFid7cGGvahrvZHpTdlG1zn3X1NnfSL9Bwu6F0cmGgO/gGZP9Gt5nCvEgaahG2rvbarcKLFA2
ydbalM3fCShZFNHaWpnQtbWKn9UE8/s5tqOMkatMKxROcVI8Q1uBMuAKd+l8W9a+ezO6RTAhW4L+
QcSg2l5dpeqMQXNnYvuF0cbz3FML7Vv7eZkRRLz/+SXneWNpd4Ga1IT0vsWSpmhf6hZN9XlV7INU
RXKcMUKIItrBLGj32miLoHPMZxKy1spvZrsQbuYhwqZRchRySU2Bb9QZMiaL3vOBrlZZjcOg8j3L
tPczuiyPddZ8Wg146u7vnOTi4OBprTgiVSdN2J7jKfUqJuepCDit2V/ySXcuKrC3m+uW5tmw0vTA
nsSnA8ehxYGfo7Vu7r7UkCpubaBrA2kXQzdJ5xinRSvVW5y6TXzKYS377KioHh84POkymRxzKbEw
crCv3WqT1zszHH0IJK3uM/CW5SPlCZLLbA0RnLXWgxspeT5pN9K6FxUdJvN2ri9tFgTmI3THZi2d
qLFU69lqB4h4uBHlCXL74tpGC2zBidmdIJQdDuxLt/mFfXHAXtQa03Ho6xWHGEymud70TMnOXa67
j30LqN8AS36ylvRoiEASTdPWZaqC6IS2wz5mcOGuLM05d4K06upbDM/tKatU8ASNF9+6sEOIVcug
vBxK/eD+y5ZLTEQcj6vhARB//mK5S1q3uYNbCRgOj6+8RKFvDGg1JkvVvl+zobkNBUJy96+O7JIS
nlAwo//Jx949AQA4Mh5pLmnqUhgkWUAsMi8R/uyMIwYTuSnmwlAHo6C2F4MoFuSgxoW652pDlLmO
Vn9a4O+5jHQRDrZSdlOoxvyPqZ2XW0ZbG63cIfBb2Uq3SbVbroWav9SQqFoEQpf7u/h6+kvAANis
X88pVdCdB3KiWIhb2aSXYaj8bCbbfPSy1js7TUg1Jlzjokb/q3OGU7qM41NlKMx9ZUsSQYeMaryS
mO2XLLIEq2u6/mFMivPX/V8oeVw4ViqswKJgw5zi9nC5kCZCRa05QVSEwzOR8Y8papqDWobkC/Os
8IT/qkJRs98aMdVmqJ1pcIJwYr4PAfv0Omf16NeJczSs/JpqgELpS1u7ukmyQNs/hLAL2UvrVChk
rY4WKHa5/NBjr/uZNHOvfWBowCngekyyr5BAmxEUxA2qiVlsgxRzaC8452IeYGesFbt980sreIho
BlGn5gHcOxLHgzEvBBUT2KnSPyI9NJ/yNtHO8dS4B9nq649LdsGLxMgTVR1i/u2+K8OaqW6aW8Go
WPp7NGOFVOPaHzw/rz0jVWaiBpHti0BlF54qdm/Eq5KSqBKkXVwY/B6IxqjrZPm8MPZYl5+QFBeM
pJr9VhwR6RMZHOEXrVlaibvr1fbMqdDJs4Kw5yXoNL2Gm6hBN7nPszc7REzRLMP9k7WRXGz3MmzC
HFXQBu0hr8zfZXGq3pCILU5kMH/ev5KvbwuWyCjEyBJyQ/vqicBjz/Cv8NU8pQc8PQjCpY6wdtaM
g0j/9dPC3098RMxAxPJqkECtkE3X89CE+75Mb1GH8Khm9Rc0jlMi/gwRiiY7ml547YM3Ns3dN2sW
BU6PDpuThaqU6kZojdsQBCcILl+SbCoO1ii7BC/WuD+e6+z1E70c7MFnd14dvblEseEd3Grpqnil
RaWdvHPPTre2zmqUoQW0H02I0+Q16NrUo42W/DrfFNuNrvcPidQetRpm24hrmbDbHsdpgs4WWiYz
iNUUioClcy+uDo9RU1DBjCwI4+/bk15y2pLUZIgxQWNv7Q1IBifUSTkpmVtcVAtFiTBGK4oZ8/ik
64N7UhQ7v+qtkR48HrKVivFNYi46YK8yE7vt0qmDiByK9z66telMHqr05a2d1fZBW5Sv9xcqqYUx
u0rLnCcbj0IytF1p0456A8TcCnRoeh+A21SPoQVTaopGaGBY+XAO4TyE/j5WvrtG+ZeWqUelP9mS
Aa2KgRlbsJ/t/DYvKerazkz+XTvZubFSB50QV7EeOggoHhYlO4L5yFwOtW+Nc0vx2dhnf0PtTTEd
bSsYOm7+6jLz3dv1cm7D6tv97ZUujQ2mGiToh/YpUpMn9tDU1DIgFqvP6piU/uhA9DXYc/5UaXp0
cHokvQaskafDuIvrhu9i+zkNvZ2nChoV/LaAZkWjeikKG5b4aNB93Uvqh1yJ7JO2TOYHCM+6a+HF
6smwkfu8v3JhaNsd44dQ/xIFIxWAlvBTL8J4HXBoT7fRIqJ2QlLQiP/0qhaMjQD4NEx135jeUfoD
s/LzLIq7iGqKYHR3mPJsyLNIH/i2be9RSG47/ffJMvKHnjLJD2NQlP9YCzwLuZOYH3UE367zpIxH
RTnpCQPdIEbjYFzYT+LaSWfMq1DRm2HYvhVVFn9FAvKPKF+1y/19lloS5QXo01ymGXYfnAlVqgEh
4UjRu8bv4TIga2YqCBtQ4DjYW5kpgnpxQyk30i3fftJGtaNFUTGlL+ZyS6ATQKwkbS9Lkh+91FJT
wvsCEiVQ38/VR7VidlOCV0rJwk4xk9V/rVmWBqE9Jj/ub6A4iPuDKgAoxB4AX6D63a4qz3u3XS3N
DJiVar/pQ8L7YsZHo6ASRwCtDmhX4KACo7Tbu3bVem2gJx+kU9ye7aF1vrpzOz4rtv57P0TLwaIk
+wcdlEDyMpBGxXZnTs+nedQU0wzypWYgLLOdgGvoflOqAeaW+xsotcUQCIBeTL4ihGLgdDKLMuFY
MAfCzLLuPPaW+d1Aff3zfUuSV5n3mPSNBF0gE3efqi/pHzoOsVQ+1IZ5GSwj+g2REcTgoZxtDTiK
3QTYoqc8Mts7HZx+mWdBC47kFtw7/+5jEFQj9LpbiAkm1UkvE1LF77qkNwPFVfpPeZZDqeCknZAt
1azHMh3rM4Pp2Zf7WyDbbHEpOEVCXWmPKp6rcHHbmWi5V8xePTV6Uj+mLkMmoBDq7sC3yA6t4Fr9
b3WPOun2atCY1ic1LEh1Mo8wK6W34E/W1F/aYRyzwFqbNys1EduRWv2vSXEEXjwbc7yMbr+gieeZ
Y//QaQW6sFrsfgi15IgeU3qamPCDvxaRWcKfrSljrtQ4b0gX56qETJV0q7nOzCmdrcxFFINCd/Y5
nJ32T8WetIOwS2YbJgNXNIjEg71bJh2OqWpwGIKTX3v2PNhSIl0rTp7dGmdqm9N5iIpvSVTnB59U
dn44PDxN9FmprnnbRc9rv47UZ82gbB316iRx7o+5YV6reVnPbz+qDJYzGvZrJNne7W9pwnqy2pSj
7ar/T+lk1sfCzrsrgy/WwaJk5xRpARXINtP2BM/bRSnUtmHAq9CYwrkGYzeaH8e5ZYpxUQXjjvP9
/sJkQRYIGRr9zHnTut0XeGagw2kuEDJuE8bfUKypH+ImtZ7mUC+/exRrPy1M6QWIl0OEpUzWb8VC
6zirku6gqyop/zB9izsUJX+x+J1HTLxRH+yW+NIlW/CVVlme6wr4+tpqX+t6rSnN28lTY7bRQxkC
6vTUQuWQ2TU1zgyGsCinIWoZR9hESfCHi2QagSEkwHX7QbSwsqwhnHi+MwW2FUAiqI6pkeF3ETHD
ODOcBgXlEQW35CHfGN15qzqH9jCkxitmdUZ0jPTuioi5dfAMyM6aQPGgZyF02/cVxCJEqHyaEjtI
av3PwUms69qDE7DU9FkL1fK3+0dNXMddcCJKTKISjkHKO9uTvSj6xIicZgdqWGlCCkn328Ke3ifa
WNwitZ7PUTqpvhFT+5vCIvl437zMW1gWBwDMELMeezCw5aWjA34GVFYChWXYJZ0/tHp0spK4vP4b
U8AggIwTt+zzhRWmr84UIN26iucbZOrlmYy/+ZBq5lFwLv2ETJVQcfJ+zWVuN9UKs7qAc5Re9pTQ
0Ckj/UMzTFoAUR/0UTXSnP9iaS/s7Q4m9I11N8FQH3i1kqNkZOonUrj17CnuUdtGujQ654J2iY7j
Pvtx3SWZOwp6QQQJyBN1inz206bOIz8vm/Ed4mJvph7lwaaYxiQeboiRGXGEXjzYiOQOYdxT8me2
20FlJdH9JkQy1kvDN49S70yJxb8w1XReMrAkkA7rhPqSNgxB15TjQRVZduUoMNF9p4pMVUS4mRdW
um7U2pQLFRiK1wmaeXfws1DzHnM9Uq9WTACYo/3+VCVr/U335m49OC7SH4BXBwPNzjJdsPsB6Gp1
kNvbAUQi7uSnGYALYxy9nwUycMhBcN9tY1QuihLlgeYmR8QAskuPBAfNMJ5SOHl2b0plwotMgCc8
3FAuvlfXBZKpsWv8Ma9JGp7uXw7pasWkEbsNm8UeHMnoaF5aIdb0Tpt9REmHDyvUmkHcQ1plJ0kB
VaMSPTu1Zr9brfmoVyMLxOgUUOqmb0VBaHemaAdq5WDhzjUvLlJfncqvg5oqf2hW2F/0iY+bjXV/
aouuO3B40nxC0P1T+SJ50vc1xtnpBrWdQQp52rD+GM25v1CIr25uNXq3Bha1Z0epWl+UOsCmMvJB
NaU+6mbIHk0hcsCX5pvb+8EgQ+kYjF9oLlPD+tDkIfyYUXgsZyLzS/Qh4XwVpBaMl27PdJ7CFYJG
Mz17tfvHzDvtEtd16iPQ1J+pVBzN3EtX9eshAR5Jr2Z/hMvcTcIedGRntulpnek82etyVHqRHV0R
AVBrY7CbYHC7KCXqvGweSHwbPZqNk9K3y7s2h+fyskCGlvhdp0f1mYsO3yopshYFg4MU1UGYLT1H
lGWgeoI6hLrMbrGQAiN7olFpC7U1+kvlpfHHaSoflcrJgyqaHYRGhvqiugh/mkVe3Yx6CA+w8LLv
+/I37J2mmjZITYLeTBY6zcoat89aV+i3bNAyXwUQf7vvNWQfGA+F1hfgE47UbuvtYTZtB3nNwKyq
6VZZvX7zECn4474VmSek1ACXL2M22Nk93FNM1ZKGo4WqZJ38CPvGLHy3yMfE98ZwPMK1yFyRa4pa
PFM2sBrt9lAbHERZV+JXxUhbpkwtT3+skymPT25sIMPUawljBaXdp5HfQyB9VLGVrpa4AXpSnAEc
htvjbLbTmCtdS2nBmtxLXXTLbQWzxDjDPB3kLWLj9mEtx1KME8GLAaJsayqbFrtc6d0Eq6UWEVqN
vXdylKUMerCc5wRm1iBDQP3gYZVa/dUZ1umvvDo0TQlpUSE6t5mdVw+VnX2qmDq7qpAyPCmooT6V
ETf17UeIIhyFYB4X4f+2K61MktFfxbG4mgdEONX1szYm/Y2J00PNKNmlEAEtZXdDow63/4A6Y26R
A+NY3qbVpYJW592EKvDB1ZMdU5GxgYUS5LL7FY15aw4QCltBjODkP1bZlVPQQj5/XZLSRNVWSx57
uNeAC+XTwWSK7ITiagHZ8y8Xb/dYm0OkxxaDb8E8xONDF+e6H7Ibj1EbHdGPyE0xwkAEBMfWnmzK
0xpwexFlYLjkEEJ1+m/dHI7IxE79QQAksUQ+iWyUEA4X8OjtCWmnGU2pDLynMyTmCa6Y8HGcXCv3
TXswrm8+jfCu0/3+pQ//CovYRdo4owViB/0SJUFvagokre7yLs7ILu+bkrwImALjxBGhz7afxbVN
BqKMlBpJhELpzxS1B99AqfrvoW0cQLXFEUBV8hjT7hL+E85bwqrdi+BoU5aoNi5FEzLQH6ZCUT/V
ITRpfj519YTac527l9ltTaYWVydHj3Va/rq/ZskF/CWNRCUcdAgZ2PZTunlkECxT+RlMO/08esN6
7hjT/HnfiuzAUNhnvJPCCi2F3XvfrmSvcCAS3GghKnn9lPxoBqXyQ8KQg1xIZoo5IeoO5Mr4sN2m
5pXXIT44m+jOxu3NcBv7YxkR2djqIbub1BQvgkvXkC7WvpK1qFSXZwbEAmes13PkhfFDhsQ2IVOU
HAQrks8k+hQelPFcBNBT289k2+3AOCm6QqORzJc4yZ0rMubRwb2WXACCMVw/HSzB+rNL48zBBVIi
XhtS5P6MwHX9Bc3j4oendN9dPem/v/lUCE4O/D5c+Cxq96la18nDitIqzCZd/QGtJHh4vWE669p0
FKjI9g/KEdHKEpKuexgSj09vaSvNpaTVtZvbjMO5iTLzYP/kVkwoCzxiEvLR7VcKm6yvaeGaRAJV
eSMk0Z9dJudu/2Lb6PoB8WDkgDRwayXzetTWGvopESprFyUZV7L7UX03Oum3t1ti8AUnz/MMOf5u
PaXaVj2sM1TeO9N8ryLrfpuXODllNh3O+6YkvtCG0A9eAqGDi8PfLqooUap2OiLJUss134hq5LBD
Jb4psfOXoeSx6aOnot7aYYZe2OqIZ+/bl9xleoF0ycireaX3MFBiLAavSqJz5oDVKyOcnyuzonQZ
G+vy531TslOCDSRYGRSiergrkKphmRUFlAGB2bSdIJtfoJZoPD0/WJJsS1/a0bdbmtX61DAIx21e
uuGrg7zlw7q4DROOaX5pnLW/jkVtnWOlCv156o6kPaQ7KnIdEMrUnffOpE9re+o7fP46lfmzjo7F
H466Lr4Vap/ub6jMEhKaIoxk9uQVXd28rnRNEp0G3JBlN6Rwvd/jjiwd0lz7YE/F3dplAawHmhBi
SQH9E9/2RaVt9ma3yjt6fTBO5P/xBlN9tHo1+xYBaHiE3ax4b83G+C8uPE0J+rceDQpr3wDrgEnk
KXSawZJmhh/3NEXGMuxvHkiD4P5WCpe7X59AsFNZgfiRI7pbn6HV7WowKdn0M8lMFg79Namq/Ck2
nPDS9lb9EcZ45R9PzY7KOrLHh9eNxhCgKkaPd6ZbXa9HJY7pbWY6o4wVDZ/SWTOfN8I4d2rZHgSW
sqUS5lHLEENoTBdvl6okdr/YBOeA9nXrYYTZx9fnsA1KI+pEb1H3q75sz0ncD+f7myxzAAw30gUR
PG3w724tj8wjNCtXL8Bec/LmOS581SubA+8tM0MsK2p1FNxesXk1hZkmRS367llhfqvQV7jWubYc
RCayG0HIIDhZ6U6wou1i2phBkiiEj2w1m49VkVnXuiuUq1MrJWhtqz6loVIdXAjpyniOOKeQ9byS
1upro9PNhJXRFcyDSWf6fFy9/9z/SrKF8RjB9wbHO/W4/VeqlNijkwSrjK7Scqmm3oekszsRn3d+
khe1P1TJcOBfJCsTj59A+zJ4/4rAF+JrtVIXhfEHaxhG30nV+qmdk/kAlS03I+DEhPwgCndrS+II
6eicej3aBMrPerHyz1rtHHXTpVboGoP7xp2AWdgejbgwaEpkTO47ta3c7EhZUr8ZBvPgBEreOXi8
hVofVTXgZLvFmMVYqelAG85yUvN9qSnfQ7h8oa03HnMQWR/6dvxbndF30Ef3qD4jeXrgdKSXJGjr
oSLcLVGrAUUUYSTI1yLvqewaGGXNzJ79VptN5+BwSI1BxyvmuniD9p3VBrbq1kxEm6dYvI9q2Dtn
3SpoF6tDXc3n+8dfaozd5OsxqUsEuP14YxdFCxhLJ6ia+ifOsfkD7VHEDtbkaLpIdkyYZmU9BLQA
hXaWzE4poUYI6WcUTXuBk2Ra/QXNrqOepoQpz8ATwpwhit+CcWG7pHxSqd01fCy1hbGyXvT4eazL
7pwsznjLK+b3gnxajaCxEzQW5zHSP44Q9F8SavPRqZ3yhmFIGxbv4P5WSw8wWGIKKUi9UFLY/i4N
xn9lHZjw0Xla/87aeHgkRa4Hv5mH8MJ+uB7UNHDR+Y2hZsnJzoq6OYi/ZZ+bEiMoG1HJZdx9+xuq
tGHcPWuBW5AIvGO0f3hOW3u+tJN+GGtLPCs4fHhTwGVSF9vH2lpihYNBQYOqbew+VH2lXBdraE82
R+4LbIHzSY+S7l+cZ3J0AUIjkn/FtaGmducoBaDCrLOXP/UJ5VpPy4e/CxKaf3FPqUdTgXPRbgMq
td3LFpBzDns0TkGHndsP9dD5J9PzorwOTaual/unR3Z9IOhloFUI6ABG2FobkcxIo4jTEwPOzj7m
bg1btdk4y78Y0yDhhIsBABEHZO8RBuhfFDIoZsTW+oPTau6PBnqff+6vRvzaXQCKyhlzSnAPivrz
bjVRb3ttGOLjVGrBT1DZax9DxgFPcaIPCIfPyVGWJDv4JshzUX+gVrPnuUK/OfIADUJ+4LX2xSiA
0aVZP1yGMjyiH5eaooRDYE0DlPrA9kvRmh41lDSY4FYQHet6I7u1YzOeKzc+QjPJXAoN6v8xtbvO
Rms6Vdt4kLoZzCf0Nn0Ke+6/9qhpwug8e/60aus5NtveL1KnPuiVyI4kYD240MAD4nB3yXzVp5Zu
0e4KzM60fsuYOLkUU9EfRIGy7SQXI1SidMknFG7mZS6Wk0NPKdiKbIna2xIuyK4DUXyGTny63D+V
0qeDoWIxRPcrpd19ujSqwMw3EaiiRguthzYniz3p6th6vgIpJ7SrTYR/niPKx+/tNUI5BWmNqvHt
xda+guifr3rZTP+ZelOpDn6cbLeZaQcMwFwTGdTuW3cMMeWaIer+ZlF/XiowHoB8/wVoBpF5SmhA
nUR+aGx3O4rr0M00JueHVgvPjtl9q9RGuUXa+m/cpxiJJHAEgUR5fGuJiHy2Jh1oJPzDSFnYRQvB
Qa5qCJNm1JAOGAGkp4hSnaZBrEVWJv78xSnSx3KutUzQzllN/LdHmfCW5qr+KQtz+6A0LXv3BN0J
lQMICKBW3ZpSmauI+0KgZJgkPetkvEHpTtSn9SXyJ2eaHxU7Vj7fP7riL907VEHzhCKIEPvb1yS1
pYxNBmm4i20fP89W7fi41rr0G69Tg7obj1BxUoNEIyROvyAiuw0NEVhwi2qG0w4xdQhANO974zDY
M3ZG/CWujKMGkXRXfzEfczKE3e2uQpCjeItKhy1CwPB9bvTWZ00phsu4GjmcJ02innpI746iSemt
e2F25xEsJlt7NJvwsJOqn9okr2mE1UdDffLN5G0C7kJTY1/3Lwxb0WNB5FCSaJBxWhr6tRYc0ydG
W5A4IzeE//z+iZHdCMGWrf3K2fAo2w3N2qwbQfnQsoxN+323FMY5mkznXea6yUHUKdtEsKCMBRAo
0ZvdmYpUBEZm2k+BNSRZ7BcqOC4froTDPE12SKhrIbpE/Mow0M7QQrep1Arm27uxQuWjsvv1EmpT
U59nvURoPffcszc0/V/3t1L2DDtgYAlpAEyRoW63cgDTE2XkVkHMKMs1dfv+29qmYDHixHiyDMW+
2OAmTnDKt8y9mt6Bw5Ghvuk649uYy6Re8ioDr3JtWkHg0GFsoLVjwKb6aMVI9fmorGtt0K7j9Nyb
Naro5jABvJyAxk9+PbgmNCFuUx31qGXfARA67kgEecjMbTcEpmw+bi6irSo3nsFzRxdS5izwerVM
/dVptABWoOpgH6RWwW7wDx4QkOnWKlP24zT0BJWpoYqKYmX8TLM5fYLAcX1fJZTfGK88ohaVbj7v
iqC6U8Vg4+7j04lCVQpOvSAG8XWBpa07dWUbf4T9xTnFYIe/emD0nkseO3QgVJtYIUy+uB30W/dP
oeyWifEjTgKQK3MfIOhObI+o7LDpYxxeyRWgqFONowxSboXReziEKafuJ52UOQe6O5DG29OaPhj6
lD/bqaUcOCfhVvfPmSC04QzRMAfTsf2Uc6oYRivyA2/KO6outn1N52y+Tqm+PvSDU/lVCPW9ndbq
9f4uSliu/h9n59Ujt7Ft4V9EgDm8ks3umVEcJdt6ISzLZg7FTP76+5UOLjDNJpoY2YbOg42zu4pV
u3ZYa23ZIodERW4CRG+btjqDhhJtk7tYzYePuquoQVSUyzf04KchVGB7D5c8N/TGHy13estk0xwN
N/nBy9n6aAotO4Ld7m4GHQ9EzlSkMbcChHUkkHXoHIfYJVp+GLOqp4C9XCa06A3Stk+mFqOB0xrm
WyRJjzSG9p4m8kBKo1Sx6e1vrjKTgjUjXuWsg6gcsvdK0xWnpNKVD7GZi/EvNYnNo/Xu3WOZVegq
FRw5LvL64xNbpVY3sd4pijzrnd47zrPOvEL1WZ+F/jFf+jbsLGEcpDM7KwXgj8MCdCsJuvLkvwgR
cY9LBqcM5XRHyz4UOtdXW8vyZ9cqf6zWWB2Y23k0mGZAOsp8DE0qA1+bW/I6FxSgOGeDYX8slpaB
QhBLv9tRZSzBMnrmGxRrtC9eJWfEr8qRvvTecinN/CIacMy3Op1L0caKXpiubMVGja+MyBb4OQXU
72s7eDKkctefB3dLZoSba032jcSFlDezbu5WWy4IrrS9c5q7JvnWiVG/OFMef4R9Y/9M86H0F7tv
aj+1lB/GYvQnpPn1Aze5c5v4DYBxEPMF3b3tdnd2xnSFeaHi6VTrpbUbtAXgoz1Eq1P6tg31Dja6
U57ztswOvNpOyEX6Rk8f3gxJ1lYBYygtG6A0ppcyXT6JvnG/0a12H7XVc/872Gp5Wm+2Guw0HQ3Z
r9kCZEqDkkeCuMlp9JrsPWGA96/D7NU58BKdEbNRpuk10UDevnemWGn8Ra1U/ZzG/D6/UrOuDlOa
SggqdmWCq2v15uhD7P9CTgKlAx7ObefYVoakHPIUGd7IWQpG3vTlW6rHxsP9ndgzQ7lMIkL4h1kF
1/dMWHWp1ilnTouSpD4taQ1aThRr8fm+nb37xG6D8AJdQJq5iT6soc56z0CXDLhXHgfakIkvaqdH
fk+ygq5L/Om+vd11QW1BwYGhRfjL63VpRl4trktQnbpL9SdoA/WnYw9HWJfdVUngE2Bj1rRVv+6a
ylQXBxWncl2n92ad0fNAgvskFKd/Rq7i6Irs+H60CUzuJWUOYBMb31+79PyybHZOzTQoRaCiuVGd
DSvp4yBZhzK+1Brg9ZBh0Mkf9/dz1zJ1avJZR/6xeejsxrUWryN3cJU8+7KYUfyFt4KDqTc2736p
UTGsleV03+reK0CfR0rH0Ae8KRaOgiBcyQjam9EzBoBRa/euyfX4AwQ+WLdaZijinKZG8m/Spl4S
0HpdfqMSgyw1sAMpwwu+bbPn9qpVCH1TMzc7TdBsUqv4L6/KvcU3Z3HEqtk7UJSxgACBlGWIwuaa
dJ41EMQRXvVFkp+Zt5n7kb2It1Uc/VhJ6A/2d++rou5FoZnQie7T5pV1jWnSaeq6cFyNt2tktA/V
oH6wlkpcvAXQejuII7znvklyXeQAyAe2xJWoUOySAiGzg5AXA980Cdjwvbug0rh632s7K98wIck6
QCDvWZWqQEAq2Fbu6rU70AuXsW+JSnfJoDxRKokSKlbcP8Zr5v2wmWYSMBfqUNRl72u+sLoNlm0k
hREzoyuhLJ360UMB7DyX6vJ9qcxGDQh9Jt0fBp06hp3a7xV9MM8C3caT1k+rjTATKEc7UY2vbGP3
Oc7q5T1DBPqP9+/YnqdEW0tOOmIcIG/+9dYYyhJ3NU2IUzLH66X2quh9N8zN5b6Vvccd3W55mV2e
mm1i1C6Rmlv0gE5MQADBXFZmoOa2eiKG68+vNwUbgwoj7TXq4vKrvIhUNZUpTV5PpKp5I8Oklcz0
MypgF8Sn0oP7s7d3QBQk0hFB05vJGaVNkFblLpDerMjPjKNSzoXujAeHd2/vJAHrF3ATBIH8FS8W
NGc5A7ENWWUrl38B5MUPert+pxZ8BCnZM0Q6SVSlyxHD2yl7jaoNTSFAqyktjbMoN6bArNBzymOi
/Vd/JIYUwUagZUfatG1xVWueFaOEOtaQQt+giJ+HOrjzAKpiexDS7qyKGI/whi0kc9nqGZh6bsJh
Bzy/pmmELv2Qn2tK6z9W9ON/wxQZOZg4mhC0CTZfKh5RDZgg8hLlOM2Fwn4SOimqBl2mHVV897ox
5H+ShyOxKwjhXJ8K8qBEy7PGORWZWl80XShBynjJcBnjwa+oMQdz7oiwc8fFj5YYOl2piUuyzpWf
qMPy2FVWcYCo2fF3NLyYYiolwGn+bp6Txa2KVq9Yvjqk4tTbIwysWiM+1u00sKbhSHJ21x4aIPRI
bcjR2+CVJ5sBaQJ4RjIpCvhRzVrDpZ2Nb4sRGQ9R0uoHUezeUfKoMZhMM4elvR2QMXQGsocjUZAy
NdO/WVbHjxORQDiVnjgA9Pzq8GxSFIpIpiwKazIT3mxmPhURoD2eLEWrRzuoe7b2vaK1HSpc9Naf
GRdt/5fqXTucFNxp5K9E1qi9oFkl4Atm8+gvFgnjiXkpUI+nzmk+EQtrTpisban6neWtH5sJjGPQ
rPr4NYMFUflrXMBwh6+TtH5BLJ8EpalU77NCKo6o6tDrfhwzJuRnrc2q5TPRfrDPCUF9DOFWjNT0
hGifi7UZ/tXntlD8vrGRMVuWShWB2vb1EhiJyJ+ntR6aC1J6hhpmTacrJ7st289Zplv/rKK2PyVl
7H1qk6hdTx1yY0c9hdvIUvbwNHJV8BD8KQOGFz7VHBAfsbQReIKrN392YmFiTmr1F2FZ1cVz0OVs
PKLbPos0nkP1y33vd3twpXVeJ0IgKbSyeaIGRh5FTS7vbhfF75jb0Hc+6aj1zrbGzgymRHd//oZF
kEUMAUO9mBf4er35wrnRHEjLLg75vQ0KJFhso/6oOUkTdk3vHnjC24CLOiuJCuqxrJSixrW92rMS
fRlp8/XMd0PDJOnPhu72Qc1sADJobTln8KYOtvX2emKUDhEK49B7gWlcG/XyLC4NvN7J7uziW7+m
OrXI0XofgRw+eJOlJ7++nZhC/4fCI8VkkJ/XpuJsUKYlIr9MuIxBmSrRhzhTrYOa/d45eWlF/ooX
pzRdjDmtbKrnzao4T4WohrdObhRBMqpW5hvoH/3OZ6MHBZwPog3P5rXByNUKZcLDk8H2fVjraxEA
LJ8vRdaC94Tl+pgxifLVsQB7KUGYEvwme0TXRmFvGhaUHvpSfdJ9ss008odoLD9O4pCcsndCkAKD
Y4EkKdWITTJXi6HvFItrP5gVaiXmKAK0JG0fdZgjVeO9G8CkZCmMgpIST/X1qsgspPAFAK+4Z2Zy
NVpeQFMu+opEe/POXifLt93yiNq+d2AQfaHVAsiP6sfm+6WrMNpVZytTwIPTZdbS9nksXD1EK0D0
gTAq9Ajue5bddUoVEV5FFLncjSdV0fPoOxdAoRCp/sgE2PEEV1G8LRdIPwYDOC7oEtSX3zFKSi4J
utRKN9fP7N0UDSRgL12h1pD3+++DR9ydKEofKEs+BXmlHS10u7ewniUxhtAOpjdue3N2EJmBoZjn
a0gltjp1ecz48qhKgqZs5pNeeutBaW77RP2yR9AKFQD/Sex6fYCivPPUZUzXcMr79ln2nC5ZPg3f
82gRT2AH3UuTxeqzJ+oo0DWBxs/9Pd5bL0vmdZSKOzfe1GkGOhn2zHqd5LuTtfNzCq3ct83psTSS
6d/71vZWS5GHeZj4b8DEm91tSE3XhOZSGEc6s44WkTxlTaVW56ZbxGdVaeDiaUv7VzTMxdt+dvXv
9+3vrpYeMZMEoMYRwV/vNqP/lLHtxjWkQOEiPWHlJzPpi3f2oGm+sgxHFM0b+Qf5eREERI+MQh5t
+c1VnRizOEYmnMm8r7SHdVqdnzIpu3RDr4XmUk4npVH0cFiE+sbU8uRzAmbtICrYukN+A3fHARCA
zC0w1M2DOdPV6PjIa2gW3nKagFEEmZUVQQZHKby/v7umOEnkByC0qNtf7+86xaVe0zQJ0UYZ3ptJ
oZ77Sm2+jnN1xHPcMcV14ZKSX9Jx3qIZ1z613K5j3AewRvuTbZSkBlOevSlz5WD/tr6P/aNigiIV
bwm4ou3Y2DHOFOAbsRrqhZ2cFHVF/29elB8xYf37DKlJw6/MsjuICvbWZ5OkE5ryF8/m9VYaVED1
inFjodOpThChQuNHdEEfRXY4d3DvlIIo4l6AnoCTuF1h1LNES1PWcPQk22N25oXCQGY/lDQ+/lqM
vPhndRcHMV5LP2tr46qI4aDIeOCLdjZa6qFKWi4YmRuuBpM/BrftFTXs8+mbEpvKk0UNDVHWajkn
60iDpoezdWB0Z5+JX2URCSFE+Cjy37+IvtbSKnS1iLWQ9ES7aHGsnBNrTj/NZL4H79mO9yOZoo8A
ZIDa75ZSV1ZU3jU718JIE27o8sfF1RCdTkt9CYXRDG89F4lEBnFUp3qY84PE/XalUlgD1iATzaUf
2FxOQ6lnVbEqLWyZbXKayzj5M/aK9rTE6/p43w/c+lnJdibpklMlqFts3F5atlnLDBEtLIEjBU5Z
DE+Dqq9PTeM1vtF2/df79m53VlMZUAAmHH8gOSrXH9F1W9iECKWHMzwwv1Wn8aFz+n+Mock/Wlrd
vFE6T3tS+dL+2lTF6b71nY2V8pZEm3DxKXdvXjU9KqK4NscpRBm+eqOkyX+lJeKPTper5/uWdtZJ
dIIaFVUORn5tVakWe1jcxcUVza0+h7Wn558Q318eY6ui4L303Zs6ZrKlomf1ycwm76Bc8Yuf8TIh
ogGGr0WchZMKZnWLSRkEnfmuGpfQzvXEuBh2lKs+GZ+OaLkdJ+86ihFewJgu/R+30brpLFuCWZCq
ffZckDqVH1qmcWZ+osdeE/RWyjwfyTZZ3vTE6s2bwS57aliIVaWPRZdFrS+ES6Urd4boUpRT1Rx8
uluXQ3OCDjFtLNZGt+L64NAdF1rc19z+yK0vZuvOodaocvOomxRxk+INo9r+9/5n3LfKDdSlnOLN
QKOyLdC0VrGaloN+gWU3XfplmN97S9X/186k7eVYJX/fN7pzSsEau1LzEyVtChPXS7UnpfIWpimE
VhH1PgM1jEfHquZw7lz74JjumnJopbnIDqpULq9Nge8zWrt31DDtGvPSgIAO8MFKgI5kefABpdPa
nkiiZ3IS7IDN2ZhCaLms6iRXw9J288BIs+ViR27qq4prf/AiTwnttH1D/b4NX7+dxHNEd+DsQBds
oqqJKWpLA+4vVGfohLbO19QSh6FumhUfXLud95nbxgMtnyj6N9sZDA0eHfBMRgQCqeYReN1fy+q1
57Ki15Grs3jo2759mg1Q8X7VZiIAb9kfrHfHpXPjyd7BxJMXbV1s6sQ2NMqW46My4zobyuEpHbPk
nxZI2NtaIO5y8DDvGJQqKlLIF4AQIPnrQ2S4cawbQizhYM71l7jOqHDHcfWYMgkuVEhBD+zdXkrJ
bKShRORCr3Q7ayO3qcfReVdD107jN0rlDsDZjAg5hsTuznUxj1+WztG/3D9Gt+eXYEcOy3OIe+hc
So//Ivwwh95wk5ptHQAcBbKwxQR6pfqWVG31BlLJj6qWwDNLOWgI3l5RfAFdJjaXz0n6eW3XyAnq
lpYXU7c67znvcxq0eVo8pXmRHFzRnY29MrW5ovE8mFle4w08NysBtKFSWcSW+0Ftjem8Rk0TaMba
H0Qgu+sDZqTC1paCYhtoiFozDzVp+JpabWZ/grwufzoW78mUlN7Bzbg1RT6Jk5O6cHCZt9Hz1Nix
1XdLGw7EfcFCoejdqiefzMZRXu1XKfpwXEB2cw1RNrz+aAhopHbXrkD/orYISpQ5z3Xnmr6TKsqn
++fyNtKQUAx8DXdeylpsXosmRRIR3hqmHH14bKax9xWnLc/anFEM4Tz6S8VwPDRzIL8vrx+0itaQ
aqJZS+UHGAxsvOulTkO51oy07kJ1TcVjX832t2R0DJ9ikfa+1vsqIEjqHqqiGZ55RNdzD5HyNAI3
KIJ4puNx4B32PjLYdk3GtRLWvfFGLsLObYRCelg264RgS6l+pTlC10tzj4ay3d4XV+PdJKXFKVAy
3RxdmwnQpbFGVRhbRhUgZPlzshvvKRv7LqxHY/2ULP0RWv3WDUmbRJYyfpXx5fV2q4UTiYLgLsyV
KJZjoHXfVsbl3ZIXwymVkwDFsuhnr0uOJsreunl0MJDZ52tDbaOBe215BeMYl5Veh3WRWESumvbY
ZO58UQZmIa4ESs/3D/be7pJe4usJGSTO9dpekVVR3WtmHVrl5Iap6uQBUmBp6K6d+ZC1+R9UM49a
7ntrpKgIuVxKYuJ4r23mBO2EfGodRvWsB5kjEnBGCZdJnbMgrl371c6Pm/PC3sZPTJbTeXWq1eFs
Nqmvi8Z5Vy99dVHdxj6ITXaXRpGLGQ08nOQG10urlbxrom6qQ1OYo4/oJ0WEqlE+5IhloE7svb6C
x9JIfxDlJRCBLnRtb6m7IiFHYSvnPH5w8/rfMa+ZQtwiTdkOlnewk3v34heqgFEQxM1bj9vpdmvk
7lCFCJ1Z32I6/oHnpOmpZvbXqROa887q2jzIM6M8eFXkQq4DW5p0aPSzGATeaC1cL9SE51wUUHbC
JEq6D3DTl7d2OeYHVaYbgAF+9oUZECHXZuKmMRZtsaqQtn6KmnMfnwyz7d66UfwcMZr4KXHKJEwA
SQdtDC8rydhtcxqmt8yR6wnrZ/OAprh3ougPEfrRe0Naf/OFW7ch1+4dFObXZQpF1otw7Rhmrop1
OrtJf1Sz3LXnESJAjJal0s0J7gabUaaQcsJWd/OfpTo6fza6PqnBuHRl7idpPf5z3wXtWyRp4QWX
hcWNC7KzridN59POojP9ltpeOKSROGvmEgNFd4/o7DtvFyJDliyrIRtCmnv9jfvFBP9rm1Wola5+
YgiyG7irVz02jegPztOed5VlUh4TmkXwra5NuUM9I0Ti8vHcxHtnTst0ElXtfI66cnqL/Bc+bxkA
v93f0B2r6G7RlkJZVYo5bTZ0pBjpzKNRh6jkdo/1PCoP5QhctibgD4ba1oKMbtWBUXkBNxdU6lig
U/irQ7VVesxA52arV4iw15yRioYZvcsr86c1GsOJMSrTU2Lp8a9BNW+6SSsObsnOkhFyouDEa0JG
v1Wz7FAjWicDKTNtioagEvAGJi9GEF0f8y+O3WpBaupHgx5viF680qgQUQQypIbtzUZXFZU122jc
E0Dhxg7ppKzIAovR+kFsbD7GvREtYcnouA/lDG74zZL10Z9eHafNabYV5eDt2e6B/DXSOyIvBQSQ
QW7Xh20xaXeWue7KGZPLY9YNQ7i2Igutvu3op6FiGtXlES1r65cxSuzNRFQqN0ACtvIhqMEqVpIX
0clJkuobu139sbSHzPDt4fplBQASiF1KqDcgPS3yqIGNZYQATmm81RXF/Kv0vO4UGfHwOLdjce6M
xvL7NK3fVKN74KC2DkNap6Ipa8Sm1B2QG/8iKTWGwWI0vOmd4qFZ3yaV8WTE6vjUTBSr79/cPUtE
RNRtACJIQsy1pbmtjQlRCrDfZD2Tb1WUpHzomOIvtVqrAzjHrjGwOJI8/YvktDEmPGtaVx14u7Xm
XWBGdhtMdEazwNDX5cv9le2dE0m//X9jm/e789ZhUQYQ5W3fNECe3fbiAJO5/IYVmQ3SHCEs2rYU
KnsxtGiUiFuYNWc97ayHxO2dT/et7G4cgBA61LwTnP/rjXOmhvmq4OZPyByWz9EUfwUPN5wXJvIe
rOem1CWPnhTHBNtDAnrTikLpwtGzxoDACkqVgqhRfBdm5QU8IsObpk20QESoZiND212MdnQ/Eii9
Fr3+6zf8wnOAbaJmuokIpkaUqduBz0cvMn2a9VzzVU3YjwhbLyctVtYnpTeng5dzGxRglOgLwgcA
dont2Ny53s7MRE0znJndDKdSbbspyCo8aRTp7UUhpT34qHsGCaFlc5HCKSoN1x8VWkuU5qg+0YGO
4DsJqKVst35yV1t50rLDmaM7hwhrwKgQAiXU2sozjHHRZIPpIRrca/WD05TjU2Iu9tkhaj/Yy11T
vFBUf3AtTN68XloVjYVXTa57ivSpOmlGo/qCcvRZmLD8Xn01qIeiHEsWK6XIN/FzN9tkAcXIqjIx
PSZN/KOBDPCsdSRC9y3tPAkAflC6QU0KtaBtkNNnyqgx+wUFgbawn5dRb/+gH5xCZrOqL6Sx9psq
WuNAjaeImvcUH5jf21NGPPMeAWkEzb3xAVG7CGDbIFVLKmtnrWvFZXLz7tQu84/7C93xnBTTKMFS
d0LDfgsSSZhN5MwzPs0r4TcLU/H+0nOvOXgM9o4/UDTuHJReiS66PiONXdlWiyTLqW+n8nPflslj
GmdjYHaD+6DRugvur2rv84EClV0KeNWod1zbGxgw6qwWjdeiG4fL0sTKz3Kxi2dVq8yMCT5Jd7FH
t3oX2YP4o3K6+Gjsyk2qJz2M1MeUfFcu4E2pOZ08m0Kvd4KCr8bnyWqjIBJD8QNoufq1TZrqnGnx
1J36xjZnBtp0fciwQ+8z7dyS6T9e6nxLvXj8jYPlkFozOEDmQzdCCRENvr5aPTRfV+MMf2bxXQPl
IUFH8OCySh/6MmT/tQOArZgbRVHxBuxkxqqboUrhnVaB9gCervGel2RwNd+KreF9k3VGOAjr6EDv
7jxwJ3DOsvUPouP62+NnDbeDdH0q6iT9mgk9eUC0qvkgkti+kBnVk2/MupyV3qixH6tW9TXtmdYO
6n9cKe+qQ/1DtcroCEOzsx9cNIqa4IN4fbbVjSI2i2GIhHdyW632e/btYe0wmCwUOhutr1O/Zarr
+f5N2PEk+GYmjMgCp6ziXO+G1Yg8zunmn2BVrmQLRh9OljUySHheT/dN7Vw6iiegO2zmxPD15U95
EchOFmh1reSNm1KlDRmzDe7B7hrI1Xkf9KQJj3ZRfTVFWYTlipblfes7joxjBo0SP0Ziuu1g1XHX
Z7aXeCcAi8ZDywx3csUpOXAse9vJEE/EPqS6DHnB9RrN0V6NKOddhTr/d2VV8deYM/iGMalHRKgd
lwngSsIEpQYugdq1JZGKeK5K9nAEuRbUAgWbGnXVwFk7OctbZA/392/PHkR5HnBSTeiom7dVTUXZ
qkbngVXpS7jq+ZeOafcXRdRV0BTFUSv5V4dv4x4Y9yo7gMj0U3jarK8b45yP1HqnoUqqc5qkI5LM
ThcIXW+elk5ZHxLhjn7LOElfjvn1U0Rz3xUGx9abOvthsOyfCOzpwWxTRGf23nSwIXufGvfhcHf4
AvRlrj+APoBN9bzCg1aZGhzn2H5uS7PwAS5G4f29PzK12YuCV7MrK0xNhVo+ZppT0rQz0o8WUhQH
l3TnmhDrE/JCG6Tfu/VCSZwM2YTyx0mYeXwx14qW76rUB9dk5zCRI6EcifwAal1bRY0YyG/fMCAU
lVeF71qtbuw7caeFjTnBW+pd+7/7O7gtHUt3A/7hV8FNBQqxSQDpvK6RbaNZFTFp96vmUo9youKd
0qTLnwvlv/eILfR+tabFwUp3Ph1RGmW+XwgdaEWbU1Lbpe5NFiuVEwxctA58j2b6ezMW5UEVaneN
Um8Jg3JAoNz0F/41WRZKp3ocnUZEd/6FgIHaWqKolUBFWmR/Llasv3daJXpsRd+e7+/v7jIZKCyp
caBMtmQXOdzGcNAIIcjP9G9iAWe0uFZU+F49HhGJ9mzh9yT4Au1jsLzX66wzx1js2cYzuKXuMwnV
fcry/MldoTe9flUUXmQmSE+ZUO3aEoMZZnLNJkIGLRVKSLkHaOIwlvUQJPmYLgdP1F6+DehBzglB
8UcqOF3bU62UQcRuEp2msaZc6ZVW/5etZwMTv1zVV9YcSk9kf1t7UTCMpTSDquqagwO74wD4DRJy
AUVdFuKvf0MSxSZEsIo1MzPnD5SfxVdBfnGw1J1gh+o+7WGKd7+4fddWeDiV2q4dCndjqWahWyY1
zDoYNmLQTibiQtZZ0TrttXNRcQMUTTijlDSIOLeqi6pe53lqqtFp1VrrL0ud7C/ZFH959am5MrL5
il6WVGujYWQ2ugjKCZdNr5P4XIpp+u++qb1gFluSY4tyO8KHG/eSd2WUO8YQIUK+lE95PHutPzh9
8VXX8/VvTbHTp0WZ84uYjOxbrGdzAMSuSZ46t61Lv1cBw4/jUh8dIrnEzeNNoED1hEIwmPBtk0OZ
EmMwVy06DYmWXSjhzmeG5MnBS5HwC3EkqbJ3mqTCGDmq7NRvsxZ30UaLEQOY0+Mkyv0WytHgUyZb
x0c6Zu7HeaRa9R4IRXcUp+w4IwB8BO7cFyo3N93kypw9mBrKyY1MgElI339ORSEYmpUv5usjjl99
ciTEJe5kW/lTFKeYJqNnWnuh1UGXC5VycCrCSSvTx/sHa+8Dypb8/5vaeAENcr1bd5OCtFZpnIrZ
G87Ik45nTxn6oCJJO7C3t41M/ZM4E8QxwB9e+wPNE9EkrEVBDkfQKY8086eezn+U2mB/u7+y3Ssj
S+mI6vLs32DMRyeJe03niy1evfy9GuiD+oba/j0IpIln3dY/y7QdTd8i8RHOcB7RPDF9oYKO7agk
UYc0xen+b9rbbQl4pRZnQFPdDg83ol4pHEVVTp3jQeGCeTh+EExn8yv0HR6h7Q6vnc0uHaEjMT1k
m+T7W6DHUjRCUZdaoSCe90TSTvfDHMYmZBrW+9Wzyt9wiVQ7UCGiiEs1afN50yGioaBl7LlblQ9Z
OTBPxoX/ksr51/f3cu8kObB8uJOgiG+anoTkeT5leERI49HXIqv/BMDinTUn/p0zCwYTcgRdOOKt
je/VvGwtU3tWTuusO38uY/Lcmu10SlP9iLws/5+27hR0BWB6UEFgT+WaX0R2i5PkzeJxPvJZ705N
bnZ+pMxHO7d3CikFQ01i49wb/XhSzJUqD3fQtJf24nbT9AfwwMhXij4/xzmE6ftfandV1IShYAAa
drYZuaI6wzJJqcYhr9XT7GTieVgyAOn3zdweCBIZ0ARAmiBz3dRV1BW1wgpJo9BK7PqPogVAHDTV
Uj/nydp0B9HTjjGiJohQPEb8z/ZMzL0+M3azjsNVK9fA6D3volqRE4yOPh2E+zL4vD4USJQxfQFw
htRb34JFGuQGYGCY3KnJcH7AXosvVTOpnc/cyOExAcf7oAlrsPzVMr3Zj4xlOrjVtx+QXyDJM3BY
frHaro8lI0/0ZBKectLmqXgz96X2lFWI5t//frfHUlqRFFvJbb/htRtjv3RZW8Rgb2IEqJS0/AtZ
0SILE9EoXxStSvXTfYu7H5G4FPljiQnZFqqipWEsU97HlKFa7zFb0wgtCGGGCT2OVz/pLO6FKbn4
Fzd7WOKp9sw2Dts6L069VfVvm4i0SY/t6NP9Ve1+LRvJeg6NThyxKSIwYkB3s2SIw252GTytdd1n
NfbK31gQnSXp62VRZMtrGoTpVXaC1Gudtt4lsZp/4jIez6nDQOj769n7SvRfaLPK2PcGdNFGxmoY
cxTD10zjR1uL1E9Vk5a1r6aUcF9vC6S/pOTyavKGXX8mzU0zde4V5SRsdTglgOoeuqWbQxtk36vb
ZSiryKSTb4QcwFYO0iyNJlmUPpGlkPJhjY34odUE46as+Qg0s3cieJAB9f4qUGwHwKj2FGv1oCch
lNQ+7LtZk2p24vz6vZPyBrLOD2B6S0M148oxo1Qk4dTmDrR/u/dtZho8GiI+8r47rkLCSCkxU2OW
TNHrzzTOXjLR4U9D2v3x256pOmdDmZxQlGVxAZVkf7y/tJ0NhAhCJYsmIFyMLVAXAHqu2cJKALmY
0wfG6MTvmeVsHDjA2+xGcpMYaQGVTgK5NoVGU1FiYbReGtZaZARDa4yBDWgYwn2mfNSzOA1TwueD
12VnK6+MbrxFnJciHhMnDe22rgEXVOPHfM7bN065Tj/cZu4P+JA7W4m+MrwLnjPa0dvZHcOkd7oe
49XLrjMCvqT3iLjj0cijnQqLVN2ToztQpePYb05IVkvZCTS4w1VdlTDy3C6YnTYKa7xJYGeK/jhW
VXzpYYc+8cGZmq3nU3j/1Ow4Lsjf5B4Ouqtyvun1KfX+Nx4vzsPFapJTsdbjxe2ViI5j5f35elNk
1/hi3mfgDJuvWHS03+AHZGGklu1jMyupv2rNGnSt6x6cUpdfvQlH5Mguap2wTOkcyn//4iWD1KeX
dVIwOGN0lyeOSfvMIJL80vOafhCqLD2MdZES55WoJ9xf5s5hxTbgIP5m8NH2qyKe62ixVeahEit2
aKxz7SMrrwWG4BHXm+lIFHTvC760J2/si7WKOCoXy8QehOEucLOpDtzYbN/og1EcJMY7l5/qjoSh
AG0knNOvTblT2auF4WWhvibq33NJk382i+xZpKZT+QWVwO9kd+Xl/obuLpAEkbYgTueGRDtw560M
6Y1QWGAn+e+KBwAj2pMnhuRggXumcJ9Ss4iOM2nU9QLVTiYjwuPbTel0iuIs/aYr4Bla5JcPTO3t
JbEPrGuK4+C0pA968dnqtizajm5jyKCHCqasqM+xykiUZBnND+uU1xcbssJB2LV3Nl8alet/YdTp
LUNhIgj3wlGbJ7uPtaBJi/qpHob0yR3714rgcNMlnkfmUxDooe5f2zMTJH3yKClCiHrvynLiTR+S
C+GXfYngKAe15x7FEXv7yvNEO10+GWRz1yZHfVFt4U1puIA2ZpwG2RiDXK3oBA/bSvwaF3RJW/f1
vVaEmuEAAaSQM3u2t97O1Vjx9CUN+6obwrFlqIPiOf3bfrB+vv46AMKU3ECp2bydEq1kNbjESE1D
aPPWQ4aQdZDOxhA0tdL9xs1D3R4gGNCQWwymPkTt6IguDYs2jT9YcVU8giVfHpbROGr93z655I/A
SonJJIbJ3ny2IXPpia9OFgJIqz4Cfa3fmr04Gu17e/7ZNYOqHmA6U+Itrg8H+hJjNEgClcHMW8QA
hrPtDtDSa/WHWFLjdP9LyUD8+hWiYYySOikIpWd0vK+tddpaeWkDEtupkvIi1sI9A+75YA258J1k
nB46ry/Q0Ouji2HORw2c24sAIowiPCqBkmS5rcYnw1QO2gwzLI8iCzG/cXliFkX92fSGHlVh0YGc
9Nrn+0u+daBoUuqUvMAno3y1bZS7eeaYlet1ISnQGOR5110Yk6wETJN77Qh4+m2QQUiCsAe+fyuw
NUdeMireWIaQIhkTmw0xcuJxV3m1r9tOdoAov40osPaLCyIVAfDXm2/p4cjsNkdfMzLE0wTs7LSi
7RDoDqCh0q0+lZFhPAJUebi/oXt2AT/LqQCQ4JjPdW23auFy9jooFCMrnXejWmQfJptZSPGkfE5K
vb9UGVL1+sJRvm9450uCvJLcF0S2aOZsDKcqc3HY2CKM23Z61MZ8fdSdYQCQ5hbq0XSW3VW6FFYg
UqLXvpWA641Z2EM3F2EHb4JuxaB1vtOV6jkflg+5mMSXyiuXIB/tI+zb3jLplPxvkgoP1ea7mvOo
U35X8rD5P87OazluJE3btzLR55iFN3/szAFQKFbRG/kTBCVRmfAmE/bq/6c0s7tNiiFu78H0hKJI
ZiGR5jOv8UziwXpyzvpsW47NYNZvLKFXh4KYATGE84st8vxVYgjIKZqr04yGDp0wuGOeMYgbt++a
N7bha/MJuAgiMDBJcAYvT56+iKrCaKu0DOFKQiNUZ50xtbCDbevD5HT22Wp74w5KyFs+7adsk+d4
fuxx6Z8IsVTKiKVe6hWraVaizBasC/AWmpyY3MPC263DTS5W0qoRa8vMTCaZs6wcQqyGfjeKvnV3
xlLYO4EX1hI7elv8uC+M/sGiH5Gh4ez0bTzPs3usQc/3SQMvtYsDmDw/BoP7N21WV3xdAzhGSRAt
UR2rNup7KKt4lMSdG2hsSHG0nJM1X7lZ7FrmjJPLZT5AZmg64kvtfJmqsq+Py5SF887Wo6OTseMn
GahEY1bWIJXjeejKg+mVtUrqTtifcmS7h53Wcr1GU0IUZ6MYjS/e6kWHxheliq0lz8MzwVOn9pjD
mNPtMtoJ1SipUvd0tuwiHDd3nVEoyJFqsIAMMYVHU7WijlE6QRRxjtBMiRWqYVcql+6PAtXVIdEF
1g2Q76auZ9HalozD3jCKuMrN7WLKpeGgslMU5tEASwPeYyLji9eW0uVZtobVwyQsVBBzIYKz0tX4
faqwi767tqG+AbIqT8VAXZ2PhQ7ci64PcxnPtj/NSeYa07HsnN66DlffvCx9c3Yu5LKJD2QD9t20
5fNjU+fVZySrh0egNN0UGyo0I7otTnkZtfS00kx5QLYyz/AfrYCkIhmCcBZ7cyC/UJa53nDNDN0Z
l3N+ZyoYyEmZTf3BRYcKcWqd+1Uy2VPd76YeperYRBJBxls9GN96oynGWOous8H4zdux75xqiCOk
DbrEGE37Vjtgiw7bllVzoqvRCdLFCRo6ABhqYmfgLsD+FNpBYYySjv5gSZVdW2up893QufpTIY3l
hH0tA5GEy1Rd9eQpT3ZBFBjnHSyBwwS886s5zrJM+nZxnCt7FAXWW6JCuNMLy2bcWXlbf8RBM2uT
Ndqm80EJ3e3QJGiPk9P4bmyYGUTdbhub99UkENZSfbboJNM9b0JUPU5lACfcJypbFZghuMRD7I9i
+ehnfZmd1wz2DR6NUyf4QwA0IlcmGgB5s36dkXe6KJve/468FrdYGWVbl9Y1KoNpiWpSmTrB2N6q
yDGCWJnRYMbC13KvKHMHcZF54w+bqud3aUbz+exlZXVmGpv9Tgc1lktG2/iKOclMIlOs1PYsYtRl
ClfkaxJ0VSTQvjdytRdyWobdXNdWvl/NqWmRHLbLOkHirF3vtrzY/LSahV8j99X6l0M1j2FMHcp8
FLPZ0F8HXnucHbvkGuzK8tvU49EZr3VtXEhnEl9RelkfPG1TU3GLZbWSitL+pVJAABIYvLn7zQzy
KLhdS9T/Omrw084Neg2V3+2WPtmyzSma3VK2ndyvBcrIvA1S7qQRExCYcfTxigYoE312O8Ny7zJ7
cbABURqUYKyDea6Ok2116PcZqpc6hq3iPdYjtk37LvCr9geQIaC9A0IXZtoR29+MVjGaTeJWMnMT
vkTWnguEn8s4D7Scr0VpbVMMKma+DIbScJFYboEYzsYwFJ88wwVgsVhNM7OVjOCIrs4wxaNlKpUE
VZapd9PiOutZO4ixjGdj857w+xRXKPL50kHc2VpvRUkIlPSzMkQcdvMiCFerunyMIJUNMXrSY3Gj
McIIh7jtA2ndlyGlgGTzi/x9N1pGFAduPpU4/FkTyAeUhdAz6owZgKRadLuTonKcOFzlmp9FzjR+
9DyR+XFQitA+LJtBBMedH8h9veaLtd821DX2K3r39uWKjk/9NG2WyB6cQTbqvs1a92EDno6xQ+Tq
9torbDu/0iFamd8rI7OaCwQOInkdmEtlf0LQzg6vwqkrrR0VNuO+62RXcSAI1wfYqVDXdfzFdhJ3
LYv8TJl++RRVwXjpzeWsD73FcbMPOjRkD1HQ9oT1+Sh7pKr6dksav/B5ibmhcLbwZ33myGwu9l7Z
oUBRZ8H4JK3cdK5mv65/LHnrbVBsfN1zqDWjfVXUW/W+MxadnfsCrvOu8/PwPhhNq07ppdXDfnXH
9oc/Bo0PAEuu7w09TlUyEgzml1Lni7+P+D7Obhsj/Ofc1erEuelnUxgvVW/kh8pwkdsfQxR7kFxS
6sJxc088rnpqi93QeNu2c6uq62JTq9K+V33eyFsWYF8mvnYqo09qk+V2HRCJITqfB1BNqrWyozO/
K/0+LgbX0fCWRRDcg2swzD7x1Vhn+1bnxrKbUIJFhEyVw6r2FQ/TX3VKgIg187HUdYKOxezE+TD6
F5RLp/oQTVsQ7XOzXjk2jWWkipbhsOemoehz/T13NvFZO16hEtH0YZC2o+e8rwJzHi4LYYc5kD8M
nB6AePvFrnF9rGKQMR4d+AuhLcdtQa4oUhvRSSi5Ta+moKsNqAZ4bkcCMT65RD8sp5LmTVVZ5vTR
ygwh06La4GQvtBs9Z+839RbuB+XP1Qmc6g8p0qyIZCgtAFfs59pa+0+mQODTiCVQpHJvKGNC0qtx
sZs/00VRdrEL3r54ImhE+5T7map2j6Fef0YzetbvfMMc1kR1veRURDLU2s1B04KSl1vJneesY8SW
t1pnX4Rj0APVG4YubsFjzXGwBZ35JcrDoo1PelUO6uJLF1EnhGaecHo1cyxCZ+mSBT8ECtD4TQWJ
aZecANrEk+tUQtHrJTQYJHrWKZM34+TXayrHbJVX9tK1F4NRVcUuH/rq0opKoz7UaHubiTVX4utU
8A6ReQvLCmw9gKikyHubMkmlxygGAOqtOznW0XKuXQ65eLPFvCVLtahPK5ImN1OzRiCmh2DJkrHJ
RzPO4DEdFyFmFxHeXHO4Tbb+OE4yGrET8YUTF4teb5pJewbJp2mLZOVI/RDNA/5M+OpUN6iec+TW
4KPkzuIoKGNvdO38Njc1qY3llnUdl0Ln0Q6KxOj1nGHadpPBtbd6r5XZljttzI29X7OKZLpEQ6za
Oc663qilGZzEopyWx630Fxexc11NCTVn32YxbpO4FlBl5HdVF3qpknbKSjDrVOWaxKtCAmKrQFsz
ZkOExb5qF2+97EJPuUflSsc+VM2SLwdPWbo7E0am+e5AS+oV64yhjvx3fbf6fUkINKosAqTeByJ2
C6+Jrnq3rfRVV0h35Lt10FtjO9hWN4xXNzD6T4Srffcx6Ls2u8nqSHAGmsTxs4gNrxy7i2m2N0rZ
9qL1wcr8+loA3RC7oC+lPrpZqMSw4z9G/jRIUXtUvhs17SYkJZvUN3BgjIsiJDrjcKjdWAwWDXRE
QVQer1GNkt8yjWF7oDDTGTu09535Hgtl973FX9vONrAZIl4MexjSmn3Q7W1zDR9bf+uyGEfuNjj0
SuBRQCqZq9SJsmy6mN1IvQs2ypypG8wBLJpG4HxQeEoPN52uDDNe/OAnWl/jRRNwQMi4qDzFSWSg
2n21ED4jScjVMu2sIcu/eUsQruyXwvtiz5nXJ3MQiTtFTGLvQGG4B8M3USNbq4jGG+mN1LiOWJmN
zZmrLll/mXHmFLBY44gGxY1yonY5axSfNaF0y10JZvoH3ih4WHb0Su9zd14+67kurvvKoUycl3Dn
L8uucok/+kx41DPnsT9IUwnIJC3MVDuT2bTzrdKRKapkbpVG3WS990oZDLF2VxBtkMSbG6w64JEa
lTtECQQG+7ZfYDjEMK0ifUYK1n/fNl1fRGMYdoelruZPqARGV8UaYagzTmDYiR4sfsOfolUd8jLY
q9Ixbhq3GTmCpRMeR/xIv5c4ujZ34TzaNyxMZyBxEMYDeIdAEuJV5TmQh+y9Wxu1ikuyifuszIS5
c/OhfcdjufIikI1gmDw0bxZjjaykMSx9FfmLaRPwqi278NvF/ahMolgeJVv1oVj91tkpx0Osg+xt
+4hjBjveicbVPVMDdpLHPuyrIF5q3s8ubLPhplj7IYjLsRCoJrQTs21y112Ys21+a1xRcs+ix/gV
Ty77u9EKRCFXHRVXi+652cJxMvO4mjh+UraC+6moet2kPeT4MKm151VJTsbjxWtewPFzQ73Flsit
YzjYpyrSHAoEz5xKJdFiTnbiuHoM0tKZrMs2Z40iu+1ldVyoaqsTirJZc4hm123QGkA5O/Xswjgn
nzDE3m8H/5scDXA+2zTUOfn0VpXcMB13yOY0kbomEhubWDTKs/aKGwCOPU2IJ722C06DE0JIZ6VX
Zl/1NhbkCmPheCl4fd+PWxuokkOeK2D6SPuUThn++uCo0CLeRGzjorMVfxvUm1mhfdw0flJua3W2
jdm8xE1eO8X9OFnmN0wZ/TERfVA2+9pb2P8DqXTB/kXIjHvBt76VQVSJXetZBPll5jcWCb0HmqKl
brkk2q/salfgqF3GFuS5OZZLM7lJ1YIzpng0UWT15xmAutG40HB65T9OchyWlGtbKC7mqrdiKzJ7
96wtPLtMm6UvpnT0AvRP8lZHidFM2coLpsxykIXfFrE1DGOY+K6Qw/WSVd11jT6WjtHKicKrjGT3
MFW18xFQVjbG7axahaNK5DwUEnQz1Z5828nqdDc4o42PqWkOhPV2QV0sWcZgvPddZct49KVbnDc9
DcYY8rf7DldGtR5UV0QfIdo6l8UgrC+mqprqcstRH+NO3foumZvKubMb/NJvi8bvHgvXqJr9RlT7
tGxcxknFV/zRQqjhJFm34Gqu6TjFRIk6P6x2OzKfjpG3MaBmW6Pe0eZRrMKTVIGdu0QszeZ/6Zpl
EueVarBx9OfQnRJ4dh7NMterA3SdFsUyxfSbK8xXVXQ9NvMaUM6h3HKDfGs5xlAN1J0t6mzbz+bS
PtXlsk5J6C0R0dSSedSELFd+PWUkXG6c2POedHf6zkVg5QgeNjkSc9XIhPjhku+9fsFRnHrAtqtF
a0QXrpb2DeBn66HpIlMm5rSORzqakqwpCIq7xvXWKe5sZMxiH91oNw69Sr23Mjf/ajuD+6QXHdGb
zrr2bNFokCWkbKTiLtmvxxaM+vMy3CYV6yZEUTNvuyrjPLfWJ87+sMVseJy/OK1pVMz9KGj66jK8
qU/akkCpZP2tdWc9n7l1pPodc4ojii98+z7bWtuKl2Vz6tho0X0/cypigZg5Hh47s2jGuJj8cYmB
ZbTvgrDVlx6EgTZuWAk3Q1tUH3Ok2J5y6WUHIlljRqG2Log9lH8s563/NE8QReKujygSNE5fUy/H
CZXObaCNmoCxtM51XuX5mVPbgtraQIk7xtxxQUYrEhxzxTzM+dHHvbxL6AuBo2m1SSZg1q19retg
xfBHjtPAg7vWgcloBPY9jtul/I3pATc7WnBF7fTlTqxzy6qP5LAQBujuKwWXwCQWEct9QfDeYCuE
OlFczL753aO1LWLZFVUIY6lSX2sYYX7cDQM56zIs4fUwDC1asnVhPTiGaX2JKjlbyaIH+5uuovau
YMFvidfb03m4ii5IDE0EcvRHFImpTXrtOR51UZgYhXb3ciWvxfTVDOa4tMLFT4Mumw0CtLleOZy6
/BMKPtXHPrLKT6owKT0ocxXeXmfd/FVNsr2Pipb6pYp8Ze+8zvM/Z3KpmDSKTRuNZcf8mrulczkD
g5sTUxrYZG3BJL6Hc0s8OJI7cQ7YnvnZd2RHSUtMgtBp7tWlj3ybQaJebpe4MG8ymaINXJYdtf47
SxXu0S6n8lPjIcqVSuX5T4RbK7vR6P0HFaBMuJPmWn6khFt8tSpvHWGDtdOjBcvVpqywEQP5+NFL
CBkjKC+czNuvqwVCO9Y6Wj4A4Kx1gjaLzyrFR8hORddaRE9ZTe7WqWU6qzO8dFHt89xDH+TCjKuy
XamJhKMhd2U2nE5svHRv+spaBLUyL/y2yF49TTDDVNyEIb4vjqZYngQoFd1DYg2qZFV9/81UnLop
y8p7WjmWPwATbz/knrKpPuQeEURmtBygVdV3QxLkpTGnm2PhHtUGBd+6HJQZUoSgW4eeYDQZuyXy
+9NVGHbHbpo5CubRyW8iQ6Bl6Qd63pUTypHJ5OZcQjMJ0ZOlCaJgdTbesR5rfH9Jc9wPugC4c+2V
JIYJF7YO2B66RkFdy2pBvBWFyqOZ54t927gBa2ibMJxM5Dx7N7Q90aJyRpmHh4FqL9ld67vy3KHI
WKVaFtV55yzTtK9NQ0exVZvekoz+1FlJiC8GnYvF9afYVn7wCPhi4LWs2WhTsmmQwbMoMZ9FhTU7
iaCvgZBOKcuLCoM048opyPJ3kxMZXRxqh7pNJDwXtEPpWETlU9hSE1dF/zBPZpnvxtZddKzraJQ3
1O7FF22j1g2DptS3uvYsoHRb49/UTVeJY8Utf9+2coKtIAn+U6jt7RgrWGwKNvtCuNpYrTsk2AdY
Z1qNRZX261Q/DDogVR2XgGA+I+oYQOr40VWLAjZ6olrP1xD6qBNF8I232B597jWv8oKe4NnZyrhW
c9/FFtXGB7uZDXmIVFF8Jh4iDzSyLkBQPKIoA8OzVhxI9KTvROO0n/PQzd6P6zL7pyoywvCavkSY
zAUZTbIp5Z0HTdlNSS16mmIRitltvBCg1WdL7YXLsaVS9xmfJPdOGEGZJz23fRQL9n61M2fLGvGT
zsYr4SwB6lcUX6wYzREqbE3oGZ8X0osbuXn6XT+t5W1bdgRXTdiG79hWvKQuzMqLds7I7mFIhfa9
GRlGfsQL1wGfq7vmlFf4Ez9jTBdK0G9ZrQqpBqVdckKXJKKYiOJWj6xyl4UTiD1cgrsioU/knbli
sjF5akq35Yr02ztOj+a2baql4FaAQLUbMs9KHa9vHOpYk3VF+DaxlSBUeeHl0FEjvRzI2dAERNLr
4M3LdOfN1vplbEadn0dacQyKUdkHVfsySOaT9UnSZl74ZPSedSM4atjCndBlWgVL9B6hHYs6bN4E
n9esB2Q4RzpkgWVj8FCqoSlwofBh6DX10AVxHqFXE4dlF8izfLZHa2+G1AO43XoB4LKp6ox6nifK
2BmCUZ3C2PCsainf7Zait96Nrlu998ToXmNHu+KsNZhUfluxrGfgElz6UE5TdKiBGhHKWpGUnwY9
ZuoAHlbgihNV39YcUkTcbwEJEVwCs96HQ1aZqd9E3k2jRzaHXAqaOL5wFwqbxJrmbvJldxfQFvvh
2v1UoEBMIMTJTp01DkUNMKHahPe1cnXxFSO7XmBRUIwHgYdjedk2I5mmzRVA6uIHyzmlN5S2BxGo
/K5xTgQ3rxnaN0CmvwIoIqCKJ1oUQS9t8BcAqczshx5Jb9rRo0voFUlz35nKwlxSeu8KoZb3v+9C
v4KRZEAXA4fwJLOJ9tjzpqmqNKID2HBgpNms106mlqRUHJ1C4aqVWSXlNJKKY12peSeNKdqPdfGW
uPIr4nZ8CbCRJ8D6SXjtBTiFxa7h98sadHc2XGyskYcx0uX3fOsCnaKrTiQpBSrZ8bRJ7h/4Xr3Y
eQjwnaOoQoX295PyK1aGBiuAKnzMqAjCz30+J9q22lr2eH3Cr24uSeHbd71T52+Abn9t49IWAjYf
njgk6Eq/nPnVVfRFtjo1BVJydC1nDgDfuxDNJs/+6gOB/IHl7wLOIQp+uaokzdG+ElGTRtUUxaPs
5gu6HOYb/fdXADEnVir6BIBxsF48re0/gd/aWm9OuNQ8kBo4A+qgemq3fnjnZT5M1A1fu8Hol4ff
P9prs0iDw7MA+Z68CE6f/2lQ6tEzuKmwTjfZz0kbLs7Bjdpsr2TbvIEofHWvALc7EdFBbvxCQjAw
RNtA0DepK8WHbgTK60yTSujkNZcYcWQHG8HEPaKX6kPrbENSVXb7lqLor2uTRfmn7/BibQrbEM6s
I553QTyIcKpqLqVR2X8d4HDyYketGaABIiovziEzwBJ5pRaSMhZlCWUWX6kTYzq7Te5XmjGEA0U5
yc9gat6SUH7tCGSCTwp+GD8jRPv8jUKK3DiPiiZtKne8zIMeDOUqB1AFqPlpgwby71fQq+Mhw+OD
m0ZexT5hPf60gvIObr5RDajQmtWaUqmfE88o/f3k0YwbT7K8vx/vFU4qrxBNmpM3asDRe3rFfxoQ
hqYwV69q0qyuOnksV0ZKWtvLLtfZL66HxdH3StGea/C2wbd5pmvslMbmx7Y7haloa++8Hkv74++/
16srC3UzZD0RI/dfyuCNjefkGTqTKQbL5RdjhFJuIPUc/36UV2cbk23Q2wBnyMmfP7wcF00GaIMq
26gB5JHR3pTWTGeaLO9qIKp44yx/5VDC6YWDFpEnCsQvQfHS73tvIiVIMUWNjvY46j1tTY+qGZgv
M9Pe3RYM7fRXn/Lke4C6H3o96CjbL6VKt760XKLWJlVNlz0FXlF+gBS1XnfWsh1XF0LuG4/569n0
c0Q41bghAQx8yRqVNWIA+SrbNPB0gRCv575zq4jSWbgFSQ7GO2kqlve6asp2VgCEogYP8/t3+wsq
6vQdUEz1Qc+Ci3wJudbD5BbFarCwzcBHymoLz0v3xHSbqLc3lbD3odmFSdFX41+VlGNkGBpMOToP
fIEXq4o2mqOzQqFNjuv2YdS9SAGiqLhbZ7yhJvctifBfVvFpPAhb2NJzTv0SNXGDrmLd6hbvG7t4
DKXfVbuANOrrht5qn9jb8Jarxi/rmBFP1OOTRQp4rpciC0sd0QQE5Q2NZcKPLvDVzSQBp+TY8FwA
bQiuwU8EbxwJv1yup0GBwQfoMoGzfenHnY9TEyIG16ZjFzZxFG1wI+lcghOs3gpRXnu+0/XNKCe8
wq+i64bt0iVp0jwwqz72jLqvD8iGWWHsbKY+I3EovzRM7tnv1+zPjfEMTcczIikMhJ6NimzQi6XT
TgBJgAN1qQFl7F6TxlITi3AEr4rZQSQNvdoP1PqKtO9E+BE8ckO3acrEpQSLRUsCYFcqwXM8SGll
YVzZNDz/D6cJVKlTjEgb4hfyL7GnM0k/a9Owa5uDQTEtBXfcnYURtR+5rdPN7+fktdVNPRWsPeHc
6Rp+fkaLqNe1S5afdnO/Jt5ayf1iSPcCzboS7aviLV7sz8X78h1wG54IbxAa+L/nA3Z+TSe01l2a
zS5lZzPbbgkuxHKRYWB1E6z+ptNhlc5nbdjBdWE29a1vT0MW18Pm3nUK0Ptfn3KUNjm+uakihGtO
y/VPd/Sku35STdaluODWaaTa7kDdRaYIc1n7ALTDG+f3KzvNQn4DkwoMgWA1vYi3qFY4jTBnprxw
8sM46K/e6os0RDFn//uX+8s1TzgHL540C2E3qAAvRtrcTLrCpltSECyr2Ddz5wmlvLcEDn+9C07r
BxUuXukJ3vwiuxEzvi14f/Vp2XTmHoQP4tKOY5yHW4Xkogc+o88C50jG8JY61a/Z5IkmAjiXkwR6
GLKfz98dDuhRG8xOnzp0IkmfSzAZQSB3Gj2rKe1G1z/qdh5TWxLnuDrqbmQ/qk9kSG+Z7v76VjFH
dAC0W57FTnqpsV3OpJEmeAwEAsLsYCzz8iOCsXM7a68f31ixr45FXEkST8EfhcfnT03PMQT/zFhh
b+q4WhxEd61ii5d1LdPfL6HXhoJUGWEmbgFBfqmv1oxe126h16fmqtwdS6w62ln9vrT64o3T+dfF
etqFUC/REkaw8uVJRKvEAeca8SqXclMxVWEgoVKJTrwxe79QSVgzaMpbTB9uYNwHz2cPtlg/u2OB
k9SwflDaf2fAfthtU6FSz8d/enMoPwUn7EFv9OUbW/K1+eQRKX2cNHi4cJ8PrlrTWeXGU85GFe0H
OjRHwEj5oRy27o2hfr1mf7oC4lzO/ieWePGcsA6sDnTMkAaFp/dVZ/q3K5FTagZZB66GHMmj1RYN
b9Q6Xt2TAX2z/xr3BQ3A9ntpllisgiDjTJj7SRzrOrT2dtOpfYMb5Q6hw+FYF1HEDaOHh80dwscG
z+q3TvZXJptEjwoRMSHFkJcMms0VCA6XzYAFyOgnINLN86CGmtsP0VtUuVdWL0uW5Ytus8+rfTHZ
NeYIkvx8SFeaqjuqTfqipbz95S/vxpP6wok4ykDUXZ6vHjRILe7Hfkjx7GrOummVKc51drw01vLG
LfVrYAC5mIyG7A0GGUfs86FalPNE2Nvskr4a0rDCo1Mop3la2FRxuKCQ88a2fHVALKBNnsGGcPzi
GpbhYoEHCQa6TMg5zrCpd1XpfQdNAPvAK6s3dsdra4PDE1Ux5GOANb+4G3FjlnjAtAqNBOEkeeOZ
MbKGZrIyqW/siNfWhoeNK0xDbgc0gJ9PJXDpYKki3DIGZvvOmnEA20V+Aanr96vjtXGIqskbUG3x
0RJ7Pg7+cJ0sS4EErw7DNMr0NUSQt3zTXpu3ny6ZbKsAguGLQUYSWkNk85DOMkIulmbBXgTjtvMa
9vnvn+eVAwwrr5NnBaEFD/biIFGWp6dh6XCDc52T7S9Se1muwLhM+XKF9ryfjPn0l6UhWfbwiqgv
niqwwUvnMqy2ZDcVs0qtmsw9GubhAE3ltluV9caF98pMcg6Y4clKmfjppVyABauwmaNGpWGB7cdc
YnFXQBtO5pCm2+9n8pWVwTSiDBSctAkgFD5fGepE+SZ+UmmFmcstXaggdrU3vbHOX9nBXGsWgQlV
08h76e3pN4h+LZvLOq/KNS1kKw8NvTe8Fmj7UUr+P4RBEEIpB6Mqy2H4koFqZ8qxqnXUaSthfI9Y
xMZ9QxhY1HL5V9HhP74t/088tbf/SlDUP/+Tf39ru5V+uNQv/vnPq/zb0Kr2h/7P06/99489/6V/
3nRPzYMenp701WP38ief/SJ//9/j7x7147N/pI3O9Xo3Pg3r/ZOi8PhzEL7p6Sf/tx/+7ennX3m3
dk//+ONbOzb69NdoMDR//Puj4/d//BGyq/7jz3/+359dP9b82v5xaJ/+dlTVY/Ndvfy1p0el//GH
4f/d5rRBPdpGTjVEYf6Pv81PPz8J/s55ftrAkKthPZ6qn007aPmPP3z77/QNEABAV4LDioDvj7+p
dvz5kcVHLtqXRJyoiZMo/fFfX+/Ze/qf9/a3Zqxv27zR6h9//NTb/598k5wRMWJqvdTRT/xW7pXn
Sx8jNRSzxsZN8iBXd6qIrCOyTO9AIecpCpnZkVoal8C40e9GUeMMEEl+XWSVfZ4X4OkshN/w85MP
wiwhOOXyOpyhogMfKO8WK7j90+T++9v/+ds6z2PTf31b5oVtCjcbOfXT53/KReewy4rWaJwEpUT1
ISMDDaD8DOG7zml94HouNqiULI424hd0BED930uQifgIBIV1hFOClydSDPW+ADR6cGBcgdKudEtB
Zyxk7OWwGWLqdk9IpehrE2T8ddHDCOxWt5TUnIvtTvo2vK128x5olEOKcyOwAFCUcFtPDDv7rkTo
nyKA6Eln2XIvkSIrYAkb5S1IPTPJq6Czk4aO7ZeorNG2//0MWc+TzdMM8T+bEAvXiBOb9sWloOdq
Ax3XQ/hrgcjBOLiUZTtdTiBA1UHOYNRklwcORE2st3NhA1JWg5zhpgQ0aESTA5PgB9LKXKWVAu2z
7/IeRizIbA9Qvuu8pYj7U0z4+QqEt4mQFc1VM6C88OIb05FV+BJ4VjI4oHV1k1VHs/VOWKqwGeIh
9+S5aXfZeyD9niZzzsShGsUPFwdNJ8H/2hqSohquAljZUEBEHxjx7JjrB7N39Ies7ro8GbNyBkOX
KXk/ARu6A/894vm+rWDgCGi6hA4FVLXZWYovWwH5GjR7hU4+Cn5h7OkZsgALRn4fN7+cEoqo+EOZ
cxMm46rXaqeWpbvbZq3TzOjGHtXitVwgTsh3QTNnn0bHKhIa8PW9zoPucTR5jMLb4J9uUTcemkVI
cGl1aHyW9jgcVitU3xVhRAxoH+3ssa2HdTdtIFOoGhq3UOz+P3vnsSM31nXZd+k5P9CbKclg+PRO
mhCZKYneez79v5hV/bcilJ0B9ajR6EKhIJSkJINxec05e69dXhfZlEa21UrR7dcDaJnffrPUfgwg
NmOKzjGTxgcf8PQVE3Bi1r4oSA5lg2hdGz5xW0bMI1FS04+cMahhegxIv20h181VLgUW6TmdekeN
MNUcQdBtvSG3UK37m8iIDQw0iiihNQkAN6amUl1jvbJoFaLt1WwcmPHRmkrKt9Xs18CypHI6dn6x
KcO8HuwaULlkiyqbwbHpAmeQ+sPkN4AotLRT+UtCi/5lAvsR4rZ4zXOhe0r7Ym69JIEjWiDUP+bE
nmJg1JP4viWgAYOSP9WOIsKzwOIaFAkfasINoQ7CdMBjYEulWmI+96cCeAPp1IrYkK7ZyNleQMlz
xKmo6aRUyuXVLIwiNf0h3BXDgIIlGts0cedUrQ5htigXO3xAN5GsX2NHHd0cjUq4qZJbuatEPGRz
6ImUzz06I8azPmVag6ZaC+9rc8TlYUTCXiyCDvifVl7HgCK/6VU6HkClpXfybJmXzjSfzB1Lt99i
z8/xWz9v1aTyjLNWamXU5wyuaKqx2rIZvKqIKsAWoehkliGILDiJXuiXf/RDzicBqt3UNeh0Eox2
drpBC2iiPoplp5FLUnGFcvwWU9La15q8b8w+3SJSr9YEdGS8eKFDNnCJULgLj4IFoNAqGSpDI17K
avtIATm7LXjkS+w9p1bOe2e7eWlUi9FMMXJCeSHrQDX6dVw2mLsjo7PneOGslYruSKhD7Zy6l20I
QfoYFH7rFCHOPF3pxXUHss9FPSXuhAhKJJSa4IBmfcwIAFDe2R5UTtVol3I/Pmp75/fOnVNvXMI/
OBafvshTp+KpDvEw+IIaH/Q8nkZsZvKUb/wEvbLPDs+J49p6EdNMaJ04qa+TsvyF7RwTSaKF1O6N
oTOwdyPR5r9ZJl6rS2EL5XQZUDOVo6tJrKodLQM5dIeBFcb2c7hC2GS71RTNzRW+4gq59oQgnef4
jHZuciSIuKsBphuvSymW+6Keph+yiDMZ3RKWwaYWrmN/uJ71WkCvqhvRg9zqtCLExKqvM97rb4Mk
zbETxeV47OaUhT7rxr0Sq/6dRlztVZZHjFxxQkZd07FHwb7HOoApThgsc0/ZWY0ddgiR15DEs6kT
ZioVFdOL3JrhferH0ksWge62Iznse0egrHCnJk3hGLU2btN50g9iGz1Weta+GvhvXGlqdNf/WDc4
HYfzhXPrZ2s6ahKmYzAyy+7n7HjSxWqeSPyDFDbyH9CcqXizcHTXedqvmpZwELxNuLJYRvdVPBOM
JVIrSoK5WkddV3hpJuK7lGIvrEKiXjMVW3mKOrosp0t9T2W5l7NRB2KO5XppYogQWk9HXRP0E/pS
keWjz5LnqlLMvYDgWwlUyctjXfcYTcoaITeBAqEeOHVVfav6ZNhZ5hCvZSqcjDdVcVoBWWwOPHqL
77TaUzVGex7EnoR56bGaZm1hRgOOBmh/V4axsAIAr31LMJciDtfDNb7AbIPI5hLE48+ZaumpIsWg
AMieGbHE6QcUosg3qZDyAaVEvilKyXSKYh6eMatZhzpLjJVUVCNLlotcsrdGSII6plgqxXjaO/2H
yLJ26V0/qymyaHNTFjV+5ihIHGCNTm+qNDM/F/VMcpYcrxsIaf1KmOrOkQzACaaUbqI6t+zWfNGR
t7Hh343dYP1VxejjHpDPLRQg2DWLyOD0HqIIkyEUVFxQ5fCuRaq+6a1e8pD3zxda3B/hayeDTGVg
GWhyWCms5eByeqmxmWIhFQHdNcGY3vSZYT3xwdh/47lYg5ISvkfkByYOOMPyppHz5nthKMETPWWM
g/4oN3avacIeKHnU2lh/pLek6DbW3AaRXaVqr9vzROcAXcS8jqF+5Db+0CReZ8yZR1lnR1QrjVra
9WSRNZIU9WuOryG1JdKCdkZgjeZKVeILrUjttH7w8YDpydKZpaWB0+q8JMchDuNXXonOwK7HzUfi
j2hb5ochNGfkxKq6GgJjuKuL1NzOcRC3djOo18Ui+XCJLOKPa3F9zOhta25u5tN9lQpRYOuTJLwF
Q9RAP8GDhj7iIavzprHTssewOGVm/Vqps/nEvkHzeiEoWltKEzbbGpb7gU6vtMI5odqLH9xVKao7
MR6payWbyx8DwJsfopVF3wLSR19Syjh7hc7l29Cq7KpLxEGHpJL1AhsKVmzcLwXciTDZSnNL7zvL
DRgosvktk/v0pQQ2gB66eOSU1kvrMmyKtSrFXEn0oVw3cvTPkP7/ZY3/sXR1/vdljXX0Vr+m7Wv9
e0lj+Sv/ljS0/1BO+ijZigZNvY8X8N+aBr/FHhqdGD0FGjkoR/+7qKHo/yGAjElKob2J0mA5evxb
1Fh+a4EuUh5DS0glTvqrosY/YQa/zRCQ9peMg6WovFDR4L2dzhBkUIYxrblfkmSH23lbPmR30sty
zm8BqNilq69+JLtsFzrzAf5NZRfrYZ1sjL21n35qh/5Hu2XiuMof0q1wnf6If0iutkkf5nBlvA9P
rW9Xr81KdPLt5FQrayM75TbYsA/dz9v+R4gVXrYrB+uaW91WO/01vFF/RZviqB3kV3zg8MkkXBRP
9UN7aHaCR03iunVTL3fZ2W6TJ/m2PAwr/zbeKl5xJzvyKr2ZVtVtDVMQ4/lDtoo2auBYXn5d3A6P
A0fZ0G5u54O5Hg/dU7ut7oRr5V3eqU7o4fs/6OvkSvOqte+2m2RFl8fDcvIrvil23OWVsjc2/lN2
t5gy3s1fQoFSCtazE2w6nZghu9LttHHNXbWDiYOOqr62PG0jPgbjdbUrrZu37hjtkLrugqvwZtpZ
19MTj/DAZ/glr3LP3852tNMdcaXt82vDNuzSS+/Zx2x5e53QaZwHbG+rbFUexJ1yCN3eET3qSA/+
LveSVeGobmtn6+Fn7nt1twpftE2xkzzL44C+6Y7+bY2JQ9j7341NsobPkbrj7eLO1mzfi8AAOWXr
RLq7UJv48+GRjJLgLZX2Su4Me23bObqTe2wfua8R2aGTOea39n6iS6U6ODS0l/mQbaLbcl+tabXE
22qjuboT87noLfNY4m24NbxsU6yDvbzLH5rvwlV2NG+4wjP5C74trsItm1GTx56so7XuGnfKpmrs
+EeA8fM52ffXw9r8NR3r1u6frTvM58/Kvr2vr03dlsI1CBZV3FjcqGYLG/Eq8qSV6JZrlnevezV3
067NHTomq2wvXQv3jM/eicL8Oso2hifZxZG/70aObOPY3afsoz2Db2SduuU3cFF2dctBvQJfZCtX
PLQsd3R33IS4ZEVXehh9jxg6IfPEyCkPvTcA97GzN80d3WqNkCB2guNN5tiqU9zFHid8z9ikP7z2
IWBleZJzl/P9QFT77jvHOoBRK9gKDgXFlUA2AHdRfc+O8z732uuC0ElYCPyIHzHDSHTGLRVrVcLL
HcA9OCzHdLvuPEl/6fCXW+0v1hF7sn6l/l7LbF0DKLEZlWNr37w3Hn6/cZXuya10bJ80UWxPj/3t
dK89Zhztc7vM9vw/DdbH5BSp07yDN7fHRxxfkoM3Ck2xM8mOzlhMDzCfcpY6HEm5RsUAOtYuxaI2
bcT3UW2ciLErrvy1WtvTa7Wbn3OM/9YuWFWuxAlr578XD90N8lHk0vhmnHEHPmuVGK/pLrrWHioC
oPTNZNz7VwbzUutNu/ygrom8En9qjxUNOLe57u5LNzccSfEQux0nG+TNfNSeVE9yIid1wUeRFZt7
BZtsTMIxBSy2JxGYMzWxYzyx4TZInaHlAx/1+UEtDRfF9kO94xW29UdRhiNh98Vt37sGmIs0tU2w
S8fiRv1hYgxejR5MH3lXRV44bo30mL5G98JWX1uyl9tCtR5/EcfgiNXquSgcy+Zol9wKK17qLQwj
rVm1yivPV3wholFWn3XX8p3sZ1k/C6tEdZN1CXMFn9S8UfUVyBwlXeVvg4Crd2NgTMHKUu85LTff
KJPZ6LDvKoeEasnVw70isW1b4YdnRJAJiDktkZ4ppDhJ8T2kkoOPa3BT/92PUk/xlPtu3mThzSih
W9vJq+QJ26/0Td0b8jF/hMWWPXfP0azZiCrMDepnzKvDWkSMqzvfDX29AGWektDT9SeiQSzxGado
sRlCW2wdKKkN9qvcnV86y9XmdYE4cDtZrzzr6V5J+IHD/XBvPDGmnJzRfdXeib3TlDYVs3rX3ibu
PZk7mkNhIUe9703Dj9A8BBYmL3d4bp7FW1Gze0+UV53g4V5fd4KzUTo3fxRuzLtm84PswtzORBf0
XXkU1FfjKAqd071U17Bd7MbT/OEoBXe5p1xTSRs1O/9udI8d5JaoMtYyQq6iF5zxnQi7dY47yza2
9Jid1o3uhtW00n1gWsfYpUAWPvBzXlInvA0NuBCDx8shuUK4ox1eHmXrqL9lNj/WjVc9kMVwy7xh
BwQo6c/K4khfV3q/kqpVMcGOs03M4arL/JYBf+pd4SnV7eybpeKYtuXsGL2I+Yt0XbffMdEaMPKC
Q/NLaUe7Kt+1+tG61pJ9t8usgyqu3WrV2bxUnduPzmO/Wg3vGYDQGNKKE9tjZavPwfyjP0oAzMoS
nxgT5ao8Ak5gcsekYI8GE2vCb9x2XhvLOBPx/kaReMOKldv6e2Pas5k/qZHq6Un2TE7UcOQkntz7
sYO10epX+RozdLzrtoOLB/fNvDOvqKFEbnuEbNSAX37jP+0x3U0H/1pzMrd6wym55VJ8qaUDgOxg
UpfE27Uptzqri/o93HZvZWVDU3pTboaNutcwj/YARWzsewezcrFbazfSRnc7V/b4rANGec8Y1/yC
A79IiYNQMAZa4eXhhrFKSTzqqO5sNHNlEJJWbuNo58+0NTat9jzQPPjRbf3aHWdq2as82wG2S0av
MNa7cMcgYzT3R4ItcMV1m8h9NTfhCBnB001v0Hd+eyMWO0h3Y+v+EGtHVP/pDP/VtvyhyPj3vIF4
0nhc/yyWLl1z/of+L+wyLnLiL7bjNDrz5ud0shvnb/y7G5fZVtNOpoEtksiA+Yeu2L+7cZkOI8EJ
/EPoKKKq5Tr/thhV6z+coFE0q2y3tZMWI79FXIVIv5LaJxYI7a824+cNBbjRhgrtFE4nRWXYsqdb
cXoM7TgbAQOkDq29LvjJk1B18ZVRCOG+Q9DrtpFmOH5QQlqBHberOejahRYZFwoU0lJE/u1QwEeF
3osAifMKT4K4jNM7af0sx86bj6zOSRG5ffTd15XooExi/4tkMOY8Uw6/m5MWUuhEemUDatTWtTZA
/moEjX3j1Gq36tyom7bvUfhUuhTdCeU0Xzjqf3KjZOsiKkQ2umgSzsrOvd4o/qDwyKq+iz0hFpR1
TWGB7fcio3Qy078URH+m/SZXTyV6k/MXOguDGtJ5LjttH7P3ZToqBR2nbCYbXCzCe0ESBVvUJ4Dx
+qS4gt+9RIkOKYVyNqCNUYHZEUF8MaeS5IEkWg+JVrsfY/2v3vb/N7UFvK9fvfZOXby20evvb/3H
3/jntZd4SYGbLpmBSKX5BeWif956SfkPnjEyBXREOqSaLcKg//nS6/9ZtI4cjw36e/ySqeLfI7gq
89IvJTVpYTEvGR9/89YvI/R/vWq4TxRQkvygpQiAL+TcxkoxzhqFPFq6zSRF6BTs3ECG0fXb87j5
5+ed6AFOS2L/XGZpzPAIUOH9ofSFhaX0BZQnAAwSSBu5EZ8qXYQfEalVfeePRfcoxz0Lp1aUop23
eT/aPX52+rnmOAlONBvic9hM2LWnvDdZOqeaWpQup8Jey/XsIcT6l+1BlKIPt1DsX1lDH8bYnSmd
cRgfY1qEcm8ONuUI4VvmS9L9kEbxU58kI/ClwahiN8xawjELchBoSGii66d5vMcWBatcbcC1mB2w
qAs9g08eDMkAOBcW79GSNns61U2Q3rS0oO8MU9Sh9ntlzOa9mj8GGuPtv1eiT76CRXFx9kWfXOis
8jyjqJOGhgtVQfc8wWus4KboYGWsQVlh9kUJAW+vvuRLPp0hGVMfAioGucaSh6TybCoPIgw5Si76
djNxYO1Bk62COMWd4xu+p/ZZactaa9hff9azMvs/V11Se3GgYNBGtnP6VCs0tL41jL49KzjmC6uP
VglyfmeYMqBmMJpzuzH0xBsSGfpS1QL1mdTSTXlZLpTAPyRpvz13gsbolPLq46Olx0el6/RWiEVn
WcpGRAJ0jEu370LtiH1l6VpBOIdsWcC3tRGlW1fEbg+jqzZpdqyiWIs2QZ9aHOjbTjyg1qeapfj1
9Ex6mH+nVkl3K3QgMHYlbbzB6RO6mTBwJ2Faq3E3lV5V62BE43lSjg3//6jRSQOc5us3o6D0gw13
i427VBna2zLbiJ6YSZS7lJp4RQjP8XRXBj0HM7SgQK0NbWJjWWgNJNc+FceVpTXx92pKxOrCZHGm
J/x4YlQlF+X1UoT8ED78ph3SdCOYi6kT7Kw0OygkevU0+bCJy1GeLrx9ZzsNBgrfDtrIxRNn0T4W
lz3Rb9fCv9PoJLoIdqdLqVMClNAds+nagwLQ5yZu2YOPBoD5hhLqlZAIsJDTqr7V4oJ+ZA8NgxhW
ARCsEha7SazjVQHKDzAweIYLY/psovi400WcRjoU3RTiFE7v1DRIt5qQSThTLgxrROcIXJpZiFwm
zPKOKsJQrC68RX+8u4vGF+/WoojT/5QWd2FdVu3UB07FO0bH1jB/QvHJ++9TWQecYGOBg1olhukm
m/CB2aGa0YFX8oYKbqpoAcREf9pWc0Q5bsgTuKSDlvWPkSF3uRNGfSOvv77js8VseUb0tXAk4VhU
0G2e9V9xlbUxxC7B5uW4q5SGooGi5bzsX1/mk+dCdiZ9HfT4qPI/Zp/fBs3UF4meooOwZ1Wdrlvs
wTg35ftKmNubFBk2J1bwY19f89wsu3y2BbDBlIZaGYfb2fevBQbtmC5jlydOEn0vf5rjtWZVWuHE
BPBCmgZmhbbCYMNnqGParxtaY6wpuhI/fH0vnzxmopdVLCdYByUyPU6HojrBWjZFgFNKUCD3gXhE
2Pv8b0/nRKn6+57hrIH78W7SPWTrAwYC18N5AESmpSqqS+RVydyLW8BvxQqGYMdWBfgT5OtAVb/3
w5hufblUKWTBcWAWzML3siijK5prCade0x/twAjlv0uD+/g2SLi2SG3AhYO48/QRTFhCUBy1jLQU
nqfWicKWLU7w91fRJdysmozBfVnMTq9SBrVQVBZJBUEstTdGMWS2XMrK89df53KuO1uheLtl3hqQ
FDq5MKdXMcxWl+aR5ywpYeYJekOhoZWyDYyd+WrUk2CjqAQTzJnhb7++8tmeZHmK7DsxMXHMW5pN
Z+8rAdq9FrcMJDVuTJOlEOAyoEFduI1VUC5CS0KUqOvCi4EnOrIHYJC3X9/B2XHqY5DpKoYXjAZQ
DbiP0w9Pu1XsVCBkdoZwyImEPHXrWAWNlujxnUBI26as22DddEoPL7Cs90ksdRtSFfFX0UreSenA
yhpMvtOaDQ2Ar2/vk0mfN4zHhGBAxylzNsw6qYgAHJtQqoxauk50vbsNAF6W6Krm/mCm6Jm8r6/4
2WBgHVwmNrZufywzIyhhJVck+kcmtfoqa+Y9crviLQ+s1MFy0LgR59Lj1JjTy9dX/mRWXRqSLG64
PXGWnQ0GK+jETCuUAOxZxVasVhiQ5dC7FsF1kZ00ur8iN8m/MJd9clUGoMlaQcmBDerZ4B/lAPLt
SJkVnV+EZK0KviGIqaRVrQxgFTUp6tBS9vOlALuPwPizt44oJCxC9D0JEFDOvtoaNPNAZAmFzQmW
Pdx53oSNrufVLsiBYK0CXSxpnLED25XQVvudknXCL2SsArLZTJ2DTdWLIi0JPw42GZh8yQmSTCbT
QQvi0o2saX6DgjRDReuqxre1oC9p36F4TFccxebBk1LTfABllfV2gySp26Av16Yt8slJXSC4Te40
Cuma+yaZGs2bCvpUzPikolf0hh9luDWdIy/uZhOAqbWW/AL5WYd4qKPE3+WTPUJcRJw2ogezp7HT
xhVF7OaSJPGTl4SDMDoW3uNFXnO2HIGqS9HsoBrLIJTu/WDBJ0jpEjJTF+G6C/LOibNEdKM+HQ6C
phZ7axrFKwto8WZKqmJrTh2F1VCxrqpWlK97ZeCA+fXg/mTJZPqmoKXTMv8TEDPJ4GVz7OEOEQn6
j5jpzJmEqr9gq/tkPiUAjpUCpIUOV+NsN6ta9QjRLGbjFZYcNTLwVK48ILUG5UeSkekX0wGs1qIP
bRGlwmcWL2yoP/2cCJxw9iH5IQ7ydDpth6SDN6oLMGoF6QURI9JFSw4uGHQ+27ZzlKIWCuyRuUo7
+6Ac4DKRczPlhBKFr5riIZDEDhuor2bepAF+Rw5TWtsC49dak+vIM6sxupGJkoLjm8ggAac6fwoL
ZuxYnEXHknCY21OMVOnrL/7P+ZSXHCsbAAwsPuyaTh/IRNJZ1CYsrihkWCNyCNyYy+PnshiCqxly
9XYK4ucRYuqFtfUcUMDiivcLh/BSIZJlBLunV87F2rLQtgp2HldoImTgmnlvFXS4A41eHJRBI+r1
XzouDRCfQbOLxXi4quEc4oELq0tp2H+ODG6HYGpWsWV7/nG7v2+apcmXxaxi0yhQecwAITvZJF+y
Up1JMJf1XGXoL0HYPPSFFnD6qdEWlVDd6UmOodyCIBoaXLLTGHLO7eV1JuXzzcCB/9ssEaLj1DHd
zKDMJreJxEJF86hAypLQQTlNrGV0RuLwDSK+sc7JM7W7TDUvvLLLNH+6DHC/H0fPpc79h9+WUmxW
tC3lgWEo3tS4oM2YYspxIm1M2guT0J9rHZQGmXYBikgcSUuP4ffDbpCphSBNPBvwwuZ1N9dphCND
QaUp6o+EDrGtgODw9vUL8Ok4hIwlikTVLenk5zssFGFmPVKezq3wkaTtyhN9jdlZTgi0SacErY6Q
hRLY+dlEvT+rtK1QkodOMqIxjbCy/12A+ccQ4QRNsZPyAm/H2coL2BNRJacpe4QR5gXVSBFKKIca
eXKEiuLCx/9kAlCp/WDwW/By1FlPH7oS6tQFLB66nAvKXTeME33VeKzYbQCitpJNIQsKUV8cw4cN
kV5a7mS0P+jZpmZLT07WRsQrshqtDZzl4wv887JxCOZp42sLw0/ktXOWRc5ELIe0+frmP733xbtG
cWThmp1Ns5kQSEbSce9GLw23fRzHm8KcLLtI+5q0IDU9wjRHWEKCZ3NhrP65lDFXUOb4KJnz4M4u
HUtzTVXCojBjKrhUZLZgAHUzZCyi0EfCbWulS3hCoGk/RWWYH8Zeiv9taPzNCZSbwGaKgJjzEWvN
6XcHGdUfy17iJtQ8ehiqWKPaEhh2PWqPJsDATT8vTHNRaZeYl/6lTCuk9Yk0xY/VAJUy1iw2Z355
0YbxydOhj4jXFu4QFXztbFBFUymmehAE6Gql+Vs3tLHuNZDCj1EvNPN6KK06WI1R1W99i3ikbcnh
onz8enB8MqHzvS6Va2SuMPHPXqNJ8BsLGmRA5VqFQCsNBGJNwaXzyCfzIy76RcEt4e1iGJ5+BbkJ
/cssmD0GUjVISKtQm7PNNPC5FSAav/5In16M+YGKw0IlUc92knmmW60KepeTaF+QORSbr22evQzy
KD19faVPHh4FTp4a+krW6HO6ZQINWJOC5c0isnAb5l2/SsQ0ulB8PjONfqyG8HKwFlM2BJJ3frox
0qgnUWmZ6iwCEOpyHp5AsTcYCqOi+a5nwJq3RiJb7pRKqTsHUgwdQQh+yEPX1Xbfpq9mJ1FPg0Lz
K4sCFHmiHnUOP0wJkCHJMAAn2Ff3f/9wqHcs+lQ63/iMTr9zqoqaOSm9ABEGyXLUWqSniKV6YXJb
vsyzlZcqIfVCsnh1KgBnO7M0oykMQh2zSQ5Uo2FGXUdyIz0qRWgc2Mc2F1YCeTnAnl+QohlfAy2w
pcl/+rFAXgvYdmXB5hyArm2shGdZDitXmZtuHdQL9jzzxwP9wMQJ0qR322ScUaSQY+eWSTRvuwE7
I7TmbKM3ZINU5ITghw3UbSEoB9UiZfoAvfsSB+WzoYruQGb84Iv+0An/vmsg4GeUSsMX7ILDEsfS
OtoIkzit/v47p0vKGgO3jcb2snf5bXsYtrXQaSln22IGq13PSBANqW4vXOWzFxyfPQU1k9rtHwva
HCQga312W03hW2496iV4ekuJ3VQiavD/YDYx2YMyvujwEdN1+pHGWROzOp3IGQ2z8BANUb0tSABb
k31pbf/+6S1GYvQSVIpYsk4v1Shk45ENws5Og4idS3WzTeGh3X59lU/2j/jjTWQOnC+X5szpVZIQ
rnQ/Mpv0EfIutvq1h4ET909zNza5G/eQnL6+4p9jj94Mr4sJ5EjmpHc2KrQmqkvyhgMn4EBrJ+pY
XmutMF44Tv45KjQNNIcm41VfDq1n840k5RIVDlayvhNTTxQMPLPZLGEQMsJg/fefyKIzyazPPMBR
6PQZdjHiGmGJMeAcI7qVKVR2UDXzhbntk2MQFTyoMNRXGezyOf0jWXIUCz8PHL9vhPc6RXc6gv3f
zXpFsm2soo/Ei30nJkF8tUhV9lo8ddiwiiXSZJHxxvgBpbp7T4bcuieWMD8SdBY/Yd0kQuzrR/LJ
48fCSlOe+OOlwXG21cMFrEQZgaKA6UMK6kJBZ8VoB4t2rC9/+/pafw5hqgUyuCq4qhyKz+dgApOo
iUhUSBrRKG0FEv2BtCIi9BQALSx9NcGA5tBqFz7iJ72M0+uefUar9cnNKBjIQkAdU6uV17gsU49b
mV3DzLQH0i/1dazOwtaYWv3a6pPXLLEIV5uEpPD6NkP4kAzF69ePg3WO8Xa6KHFjS2uJEwrSh3Pm
XaZDLydlNnJ0MazK2wb3pfAoEg+V7moS2+L7Oe/l1JEJAf1lNryPTh35BCcadRuXt1rZ55ZT14J4
BYEg1cA1dBXnAyUw72nzEX7GF58aa6KE5adYqycUlcZY063ugamwM7Y0PMFxgbRbnCUZAWcRkgIK
PEJwiPzAbk+0Tp3siDPBSEg7S0Z5SjIhHPt5lmK3JW2Bw8Ggiz8JDdbuOotzlTMPQ3dLkQpZKClh
+XtfSFGzb0HAoWHVSpTW/qiMmsNdTppTDQzvAwkDGWL7YWnctgUpETaKkOlZ0WMSia1aMqIlK6Oo
eU5yuad2CGUSmJ+Qu8mcDO+jDGPNNhGa1PxFSzsgbml1nIVgB2xRGNJbVCrDT3DN6Eoa8sGmgxaJ
XUPud+Ijju/9uFuJXce2Siya6Vljs3DnS8RmDaMBQFQJ1ZZ0whlwhtM2ijy5g9hbtwO0CHyCpAwr
TtOz55egemiOWXKYRuvcz4pb5LLyzahy9UfTlKnsjlqv7gK/R8Wfan2/zsmJcEdJLA3CXaKarQco
ZQMpfju/V0pXPustwtqYBEMtJDfZJpKdo6DMjtWuB6WxHClTjMzT8jikOxXXrYqwoFYJJcFwdjeE
9H44L4FvX0c4QnHpRmGorMM6Su/wkY8vRBIOL1jkbhW0htua6CpphcW8/lk1MnlffVU8k9Y738xp
DABgiluNPJxxVJwkMeLqqqSjkLk5tmTRUYkzb3Y+GHPy1WQ9o0EeBO0DgbNI7VOjkZ7ytCZkpM4N
xo4Rl0SGFX5SSsc2GpK9r/caSp+pNlO7Joxm2CTZMN3qBHy+ijWyOjuSTOG5jSbzPS5rdSaMIwjv
lXzpek9jU8+OCAxUd9RkML5PuWnULrm1842h52s/gzWBsJ84FFTwUfZSVWmkkHwT571jmEFLkhmH
Nh3Do+7fT0Mqy0THBdJh0PUiJb5SbK/6KUrfkjgbrlLVaN9ITC3irTFIWF1I7kONPuqMT0lq7os4
DjGM1FGkgQeYJiZ0ZZT2U1HUxkrTOzm1S2UJL9alUdRXoSXG8UpHCQJy2feFEbdGR9id2kYihvGq
9F9VMnhxCFhtNzkBqXSBw/jLbFIXw/UojIivCbLU7jVsh60z50ZNNdUgX8xVR7NO13EX9z9yUle+
V1UjQV4o8S86hUQYOIkpbfmUZnFeuGnV9BVhGaL21hmJEDglnJPOKQPVnJ0mU1R9TSApKUMlwClw
eHo0ZftIJJ/SJndpzjZCryXLezgpz0ndQG0halXZTz6d9UUs1v9KJCN/kDrOm0uU0tA5RtsMO7z9
huHOMmGshEtl0c/CIsIHeKLgv+ggzQ/5RCYTUinf+i4Wef+iFiZMUGOm4G1T3Vo4VAWQRUJNscA5
otVl10JKVKUjUIZ8wIWL2WApU3S1LjUIJYirc0grSkM3bOcWBMqg5JwLtOZ6lpYkMn/W5G9GH/o3
EbN254RN1N1REJhvrYmocEaeyqkoqmZlWiNRYMX2lUntd5WpAriDCCFhFJJy6zpvivS9bSTIkEM8
DyutjFXdDSJhuJ1BtrxVfdpci0OBMa1Ue/FtIMnGYNgOCd4YERIohdCydMw6Sn51tSY+Az0nzSJR
m+AWNVeEmj7SGt3hLdZ4xKUpzjY2a111Zfoyd4OpUFaUxn6MCaRrjN1Yzm3tqpXaHYlJ9XVXU/tq
2PtCl40u3NH0IVCGiiSWoFQfJLll1iMiMr4TzSok4UuniO77qvmKlikh2qxr71W5H+eNaChySZFg
SU5DUdU+i2Huf0w/GbM6E0VtkOtlB6E4Mz4Uwf+1xKg+t8glkntdmdMXJm/LPIgqR2UctWXx3up+
gry2IwDCJqU4nZBwpY9mWhH46vOajjd6EGktSbK9Il9LfZ43niAPYowmRsnAGylBODnxSBfERk2S
HeB914eKsXwYglGo/4u9M1mOG8m69Lv0uvEb4Ji3EUCMDA5BUSS1gVFDYh4cgAMOPH1/UWVtXZLS
Ulb73mZKisnhfv3ec85HLSBX0FMWSBseGdWYR6MuYL4i0bqFnROI+EE/uMFdC9LtnPTAe0/wM3tO
IsPzoiLMrfsRCsCMh84erINYvIStwk7KB+bV2AJQEqEJC0nPAzVDbxLDCGGkdqTQcV+UUebeZpSm
ZrpqgPqDESwGvFVMkJ5rKZMrc9DE5kOXQ7bLgtEiqL23s5c5WHuxT1Dv9EWC+5iPeUpnnrXF6Jln
sqUB3VJB3gnG5oZhRS2rbzmQ6m7cD16YZdtUNd5Xmfn1yP8T8sHqePuxpbLs4I4ZLbWAFZNuHG1J
zN1Zv+LtKTJ5LRsryHdsAzkVhN/cXDTSnnDvV37yLWWD/bxycf/uAFsyDy1BDYwdvVk8jp5oi60D
KFvEHEvSg8AbADBowgpR3TC6BjKW1V2DfT07wZvwb58G3OSkQCYt/iMgZWax2kwwwRiNzMSmTXwT
xpFujagz4QGkixPi1QBaZ+7F0s9YMq0pfJtEoPJjIXt9IUM1IHskq9rwvmqsOqoF2KyI8BkEQ4Pb
OA96bhdsfaBZ8eCgfwMB2pkQFMpyVQFcGzeoN3CAZLKTjpFDq8poesbpEFTqjpyT8Lvb+/M7XUys
oEuR+M9hsBZ4xPqicja2lPUHdWAFz20OB1b05JjTxnJn+2PRFWdlRp1nbJEqYtLyfO1am8II2GoT
FQp8uGEh7uF2hw/Q8MZrl2TZvbfK9IEIcR8j3MDjKha7ARZqW/raN32IPXIqnHIbTOgYt8UyLF8o
+IJu07mlgDhlzhwSpkXy4qaTesFp5U7DUwo6/L0kOZ1dal1urjPl+ffVkDXb0FEz0+zMjBS8wr+K
wTM+lGCmaa4LEUWOIe18a3FoYuVs0mYncoqknW0v1gFD/TzGmTAQt/QiF5huwkpeCUDSReSOYkqv
PB8ZxOsxTdpt67ITEcxhBO/zUmbQ1oqiqc6V40wwpXK1FGe/znp0KqQb9NGQVUV5LF3TuaimboF/
+FIRsUQRITcCdUF/cZVMJOdbXdaxdKvQjqSSzbgXxqKCPdztvDvpoCjxuplFn+6MxHSLfTj1DqIn
0qs2oaFwPfZG8dzmItRxzzyhwu9rOOBY06Z/MVsba6GzupNFoVLinpRjmJaxhuSwRGoKy1cUUY7Y
JGFrfgbMmX5yW12Lk/A1sUjatwi/LDtg1mWICnxkqTz2fpkRKJUExYE0trk4BZPCR0WbjDGVRkqw
QbGhmmhepxxPLBgzFQ/eQGyZ78gQxUy+6kNTBpRodqhZ14tr+HelvtHr/Wqo/buqtUnjoZhS1CuZ
EeKcmIfwatX+HOxa6uLv0zSm/m7VFcZI0lBEcxDKRccM7Tz7a/KLhPdGdXKpmsW8dxOx3l4cIQOO
r0B847jUn3mY4OPZSMSfWnt26Y109WNnZVly7ETSv5td2DygzS6TuDZBrLdAMdEtiJr55NBZWNRS
qvm4VylTdOYBwx17CeZdtzOX+q5fYezGq5lYfdyNujtASyuGyJmpAjZQU8S6q4bFH3a9V+NYa9Gk
uTxhqmRLKlNLRQWobhV3SYM/nC4c7uGSCF48cHO2fkYrL+9dlOv2gdh8rGtjOJT1UzlnZRcHZgXY
ObUmCY/ckjW258wmjt61F/7+/05XsH3wCFIWNNUUsG1MKek4GeAeqEPEHzqcfzPqo6XhB6RRY13A
qvJLu6asqnCZxMwZsLgdKuTxu8qgUrcwr09WYCV8D4FLw3k2vw696k+ZOQ2nqtPJD8/Tf0qr/bu2
AgN3H7yGf5OE/tKtWlB2NX3dQ7h1RbbvjHL4AVg4ISIXVO8f7ve/95K5RQcEpzMIIa/2V6Gea5NE
3dojH5yr2CabwiGah2L4qzGEu2HsLf5wb/8b2ZqLCQhNGEKpm0T3l28aWKooO4c2kuMxJuam13BQ
GmtI7l6lvydZPX+C+sAWaNXypTSC7kEuoRMrV0wbmaxFTZERYlWsDK335eoz3P7nzsLfNVpgEdza
uchRiJn4uc+FRNNsvaFDrpzyLvWUcSENNcC8dQqMx7FDc6GadvnDCrz9pr90M+gqoOMidJKp1K9E
Dj/ldOSJ4lXtVp0Nbc3BphyLMCracN0NPqGTeWCrdStbXf6h5/b7a7P4bzpVMFs2Vr1ferAiDZMy
aHjtfi2WU1vOwWGY6uGdWJsPyuDkUdc0BwbD+K8tFi45Tug7mJDdImF+dYTp3AhtMOIUMsasTtx3
6pNtJgT40/TMNs1SvTEML/7wTf++4pG+osBhNIsw1Qp/aWgZvRVW6/ovDXBhgxm/3QxWih/sgNkd
/6Pa//N6+psVz8Zyy0i7BSfZvwWFGGautOyQQg5G2+7aETZo6iTVdtXUmJxpXmJFvnY4KQPu3w4X
EsmdBilndg1NCfIake7J0gptkpOH2XYWDlXxP7/Jv/lSOAbZARGf0PX/VdM3FxOMXKFTipDO28yE
gO/M9i4r7J0pre///Fq3pvTPSx35NZGwSAfREf6WXz0bpMHpxkcCNbXtHfSI3jgA9yZdwsbrLbZj
6KSvatVGSvPIBK9LrEsT/KE//7vRhvYN/g8GmBa6e5w2Pz/maOsgg90kJSJZxvrUitULCDnJnefa
6uerIaX1RScTWR8Nx44TLbagsMJbEXw3DPOPBI+/6bNCQkDuZJI5iJj5V55fbgdG9y/LwlT0IpZk
rGIBosDo1jJ4qrOWpnaddfu0lcGmgO8XVcqWO6mS6dAXxfQ+0f/DGj8k0T//Wr+vjNv7YuSECApH
y68a614AMl9GVkZR1eSerEga/HzBC5UGxqGCHvmHlfj7ZoSklTkDjhHkrQxTf/5dRmMyJQuRWXkz
B68L46lNPkL2pXq4XQnSheq6KGkv2pBt5j+8+O0f/3lp8gnZiJiqsCUyaPv5xT1VFHaXLEhb56XH
EEs+w8gV7Q9r72++UlYeDwGmmBsW4pePuHhesVo3qWHmrM6nEgn1Yy9Wazc063AMKg9m6z//hr8X
FJwoDMB4UFAoc+j+/LFK+hKG4XKkKdmnD25tBlFTkPXhjIjM/uuX8pmx4fC8ediAev78UlMtemt0
cN4grF2jdRyKWKOW2awy0X/aWH/fSHgFFgv17Y3m8a+N9z8mr6mP12zKTA5pndVnTzXdK0aeCva4
2wSXjDjYGYT2PNyB8zIP8yr+ElPeRogqSZAbaRgrv21PTo+oUipjjWnRJDtP3ZJZadHOpwrd6x/e
89/8EjdLKeRVDlrMEbfV/x9vmbA+tJ8pTxPNquIHE6PpbLWztcvNdT3+8y/x+47CMJrfGhgpW51P
JfnLa+GPKwk4JvCJDat+6FU5BNFIcuD3IiMMAHvaVL2Tf1j0p0KDQcHQmGfTB2jrEgDU2ktiimB9
MwtgZCGeuixMwz9UHv8SRPz0wCGTCNiEub/jF0F9+/N7tEdzAPmwEpLFOHB5TXOdEnuIfYNQFtrV
OkqNaan2ntVkpExpES4vCIgGJMKln0QaDqveIoLoGVWwxe9kJ1tcfp1UM+Vki3icyY9xn1aj6HdT
KUfifJ0kF5CG8f5stCJM9FS7dn9RdT6U8VilOh5SkwgaQyUmMwej1Mv9oIUSf3hQ/jVE/+WjYw66
zbz5Bm5AtJ8/epLUXFdbDPc9Zd1+NqSho8oMyi/0Huw2WgPYvzENQ7+MyhvEcMeZOrcRqsDlgrFH
L3cyh49NNornPw+kqNpfKuYLz3ZeLN9IKaRbWITO2m69kZ9+Q/WlvhTkqNJimJyligudZwPTxDz7
b0UwNCy5UhByihUC1/8v5aRMk6qk3sy2hslFL+xJXuj6Zf6DFvL3sgrNAPejGyEloIr8NaidbyrI
rYRs5kIl3V0BYFrvh2YZsqiqnX6fr4Gxvix90tDbzhuSOoNiUISSdG00dUw0t1njEu+ZkqdsnOl0
JCKeAl38KUnytyPlZnpDIMucUhA1+KtYx6O3bWnGeFsmN3qfqoHxFhe8Pxwpf/cqIdtggKvr9iT9
spjoibgFDytNpMxPaYIjGNhOa5F3f1i1v225iPQFeR74obkk883/vGgN/rsAep5v5w6Kj5t7FkHF
q46XemzafZFq7zz1pN9vB2KrTr2bl+7un7e13+oD3gHfJ5ZsxE//Dv/7zx10NpvJlivvwBEtuXYO
WF4fp9kd09l0ooU36tgxrHAPdM1//OeX/u3c5qVDZFDck1DEMoP/+cNrRu3KzCFppLNctzPOk0su
2+TKpmM96aT8L+nDArnK7Rbq3+xTRBz8GmuS8JQjp6XZMnaledSV833BY/+HX/RfSrqf96GbaZub
0M2beavIf/5UCTfhsVomwo692n2FgYK7PAtvnf2eqiGLi6FMy2gwMtw2DH7JfV2xji4dSrCZ3hIC
jNaeHtp8UN8M55Z65DBAJGbTIe+UyUL1ippEf02MTN1ACgNd9QHI7hX9mrivfH/0d2LOfeKd1tYm
NZV3+kV3VmjEqiwnJ1p5pjweHmNOcDoNNd0212/VQ7t0ZCxUCCKZ8TeG8ZyjAUx+BJUtpwOuGS/d
1bO2w5g5bIKLF5VwFcH1bVCnOcCzYxrPt0yoMk2dHQc90WtIr7xXmCakj/RENz1xJ5nbTy3tn+Ws
RbmiMtfTKGNk15pryqAra9N0Y00+65QObytyLCvK0s7VUZFlGExzj779fizXkIpitdsHw0j8MZqW
gUkVwbLeU4rQioQTNXbfQuwvySEDB6bfO0bNR9fvxnzDNXDt/71b/P+8k/9FDfEfz/SN1fITTOWg
mvSjX37OO+Fv/DvvRIj/4dIBDwjRf8BV7D/yTggPtYDH34iR3I5JN/l/eSfB/9wIKqBVAv4AamT+
uf+bd+KSf0QqEUpjnFNsjf9d5Cg6Xh7F/3hUb2Zi+GbwHdkLyCL5NfKkpTmrmluY+xAYX6inLVk9
Z8k6HhiVugdbMIHjLmvugoGJpEjuJzczD369gg/3M3vnt0x4S7rP0MTrl4Sh286fV3prfoEoeZ5N
stVbe8cZOMe0Xu1LZ4vxgE/pww7y4hHSQnfy1i5BZgL4wK2892V2v0/+vlbJRz+IKm67QJ1Jc1gf
6YRIeu6JvRV9k51Fbhhxlw8Wg0zAJSdK5PRRpy297dEV+7Ug6rLD64LE+dE1wi/F0jDW7VbEh/rO
sEg2NMRo7DOPHINEWQYhwYZ90Z5hx6Yhe0bGzdpGSZD4u6pK6n0GT+GqQX/rrQqL4FPKBTo2uUbG
ktvPZz1BiLTdwrEie8jp7vfogkWEQtj81BmixgbYGp+6AHnXVvey4bBJp9dyoEYmK5AqMqeiPQSq
D/g4fkqom1QmGbDkhX9S/Inb19mNMxOMzI6VObokg+qVeDdIr8k5NzIrkrR9sq1l8oj7KTvOsuRz
HaWD6+iNkTXtG0jEfUOCVZyx1X1ZS81oxVrSAUmLY4ASnfzy2UknJ0FPvqLHUQETkcUs0jA2+KBk
HSa5cYeMmMj8qapJ1lvzPE5Gfjon9xiSo3SgC6WsldlgF1g142BfvE7YHbEULvVRlnI56K76Zi/2
j7Za0ZqsZMe1zvIX7XJa/ZkBiQTBhrzM63q2uicrPWD3rkmRcEn6kxWjuXJsmMOpAs9Wppa3xcqG
s6ao/TCUeSaeY7OSOLAl19/erxIBTrA4z0vaNsdhcr9J2e0Nw3jX/noUfvK1LdMHMI37RpuH2qqv
fejzAaqRX5W+wKMSofVjyDwC6Nu1v1Uf9dZLMyfCpKa5D1ggEqhIPTmdRRFUe2XV4SNnQRSgQtAu
5MDkEHIU3aWdXe8DyyCU0+2/4to6rI1tfujQcCg3sz6lIyzwr+ST2RwpmEIGijdWZqXE8hlrGP+c
bZbGLhRNdYeCsY/NUj4NskKOMHfBp0UO9ZNeEG83E9oDa5qNw+iU033YYw+gGLDpEPq3cPpsOZcN
oiad7hGtiiOTVrgIIjfjqqj0C1NrwjfdMb9THW2KXprJ0RuqFEJoFbxNRmtf5okQtE2hOnJGx+6l
aPp3X9Fth+pGNv7ImbNRk+dHhLsbW1lCaXCKt26uW0yo0tqHhR1EtYOIDIvzy8St8J4JZXpUgqFg
eZtstdytNtp2c8Am07elIlRis/S8r6RYsq1aTLaKwST/sAWGS1xmthnznijvClBQ3lpmJKrWuzCC
SK/rQD6uO3BZxxdLHGsWeu8YiJ6RovjboS2eyZw9GZ1NzD29la0dwsexxym7zjdxGkaR5kix8NA2
4b7N+NTluGySkujk8bLaWR7Z2vfOgZrlpb5p1sPntq/DGFnJsO0T5BpO+dcNmrMRBpaQchLmzg3S
9iGR5p0yZ29PL1Mf7dX3rzn2rM1tmz517P2sQSeN3bL2L3IcKlJF2WdTA80CHJu5A+cTHLxWXEKL
NNqg2VdY1pjST8egsS/JyPM2zN9wrNhIk7ErI/rY1AqtEgaViUzW7M7tnjLDUZtwAM6owjJO89rf
6qD07pLejZgT/5ABvUw+zmla+nobNnMaMbroXvqGSa45eNe6q/OnsFndXWWVzIWTYN1pz26/uxpj
UNWV86Nb58WBUJ/uk2v2cd7oiDCBfJshoUPl8nlxmnXTM6QtXffUTFW8Ntb7YplsFYF/5hrlbM02
7zd4qsIjY3iTHp2Xf8pqXSWbpjFJjXZrZsVYAUjJixGcdFuTwdaIjMxZIjH5L7pp+OeD3IgZkvAb
lAVCNzVkfP/NRQxzjniuSg6Ou3pbe/lOKhQCC9XVRPJLfcjt9XWalOB0cNNoXqR6dUEkTnY7kWs6
DyQvE/z3WPQIClKVYgyHgg3xL4/H1d3206xPWcL40SfCmNz9eoNs835hCD/CjXqEwbE8JjIvt53V
PNSkXQVJdi6tljdmlpE/5I9G0r2DeMqZpmbEmQqZv7kpIjgnr/mQ7D5b6Kdb4aOxEYrFYw/j9OAZ
AyKXRUZc1mOm1vY93WGbZC97vYSFpT9PqRwPVbUe4VeUezcrkCook7Rb0akTLfLYIiu4VHcLdI5N
0cii32RBZ+2TJRSbTA7tpuMITov2cOuvb4q6e5uGRWyMsXuuhz44NdwrEF1xbmLmSI4zPLZ9q2r4
8xL4WlU0T0TRQDVzx1NqN3uYndUBypV5GkkA+DRa95Mo5kitE6KoCnp45hRm3OKxvhuKd8JMSe41
E5+433a8Ej3iHhLUPFE/GgSjlVnEIrQOvjTDR1XiMQTM1x05I0CQsIVs21SEO7OhJN7yEby9N88J
HIbehMZhpAV/G2GDHdTcFNSFIKjmQfX+i13ke9sbY+mQp1ozYN602UOY1t974UdyqDg3suRbxXeB
4Gd8R7TFny00ebwcNDtvzZM3aUzzNQ04+JLCdLceYsn9Gmb6bjQ7JpeTJ79kbT/BRV/7JCaeas1j
gE8wt4L8UK8wTbO5Q3rXspp0qnZs66+zJHx5tPYL4KW1K+50+ZbWHJjFWzhW955bMe0cYke3e7co
eNgy+0rvizSDV90uz03hPqXl17BGFRNWuzQMv9S9EVnlJUzyCMA3jIk3oThcpyGaxvYBB9VB1hMm
HPLjMgk0wlyA0JX2eMVMYhK0SjfdYriXgwP2ivTVwaMY5aZ3lVM2AnNjzhH09mNLx7KZ2tiYYFWN
0zTEebe34Xu0XnVy8rdFujtlhv1+rpuPUlcP5iCiqhPP3KDeOjM7uY66H0bnoW/l48iCWecc7dcN
AjxgIopx4/Xg6NsZM7x7NChbt4215FEyodknZiS9r7L0sHbIeRgVbs1g4i5WN1+CEkl0lgdfjHIW
8TCwXIKR42FqCWWRPGua0Go0vpxkLYHWQxKj/3SRNXniMJfNvmzM91V2CHRca90mOnmUvkHyvddY
kTKSdSO184yLA82uuajYt3N57Xr+LU926bfc6L9k2VTEQlSc2H3pnl3VNvtQjWCammXrZT0B8X12
qeH9ZaF/IeiTxYX02pb99yULLwuy8FBnUThmu3KkBJO2E9t5P2zt29vyZQ9SIODfMLdpJ6P8Fm1i
6Gx5q6yR37GY6jcWGpgno3utyvleBd63RpnPNdeYewZtP6jOulOLSerN7u2n2hx5Vyip5izbeMaz
U1tPwTSwlMSUPFjDfJWZdaUruu/ZDAbCk/kS7Z1ydbNfeKGDaabtB8FaxTNuXn3Mix8Kqaiogx1T
tOayVlQ9eDa2ykEzZToZKfVTKfDvdeFDXZWkF6y1vPJMPQZ19R0BcNw6uFRbozaPE0i7GCAs4qAJ
bkrUM0y9s5NhxsTquLE003M7DLf0dsd/Ho0ggxdcLssLej3/K/aYYJu1c3mXYLSMbj32jVwIW/Jk
MIIaaNjMW6kii54ADQTAOdRTzSYsc5yAnvdgLusSJyUmiiwlTLoV3V3bluKem5KKx7Z8V0lypQuZ
v4OQu/M56cdugp7dUYV7WSXPtTV0O05kcI3I3ogqpgEK9975QK0sDvXMuMdPhHFsAxSLGwvx96a4
efj8YpbnlHuDAfuRpHTLqc8irKZz3pYFPh6QiaJ3FfS3rn/W2Uo4e4L6kcZr/clYECR7PgxJcu35
OhiqhkdOS3nGuJ3ucjpLxE0aYWxXaa7isAy/BF2e7sZUtARFA7BeZ6fdTnUBmm4Ipk06t21EV1qd
uoppp3TEB0k24feF54Pc87S4NhW9y0IWsKD80dxAe3zPgtImfCm1jszdm1PdqtUiuUr1xx4u1osG
mB1hQ25ZpGH/TSST3JXDcm4Iiao2YKfCl57+BzHeBgJ0c/RPRL9kURvUSxwE67Lx62nZKt7VZxRj
6Lxn6foPOmNLErMFkcEnLFd5c72ZOgTvBxCkCXL15XVeSAxP/Q5RIRF56qEIO7ScpX7PoO40kcRm
geNMLvJCdkDy0JdI2PrKX/YLO2U8dsZ6KdUAe2vt5H4ZVvsL7SCxU944n6ybKHAbOOzElRSkcPRw
ffC7bMXkzdFIl2mnmkGehjA0TuHErZgEjxffKs3XeRLW1h3U/Hml3P6M85iJx4ppld293lsBrWpU
cQq6G0YDE2Xhurkpgs6JVENkNQ0COj8ZLhUBnJHGlfUgQ4FVzy/6vyZ7nLcyLMWlt8d9bjVXHb5W
TWaIzVh/9pl2fVhZnQAGkAYneSIOwkCSvTbyGxRkZz8vadhtkiWZiadn2Oyb2r4rFjchXtVyHtHk
v8vQcF/aCSKmXpFMjjxnr4u46axdOEEJIsw9OeA9LETDvZSZ/FT07s1v4bhHZq41q7V+H2vWV9Lr
aOmL4eRVqtqIgVIeGmBwFrcnktydz6XVlU/KNjUShNKK0Aw92inCJHSO0WzXzV3ru/rC7Vw/yskK
41E1b5M7JPsJldRdN5UAjGg0sh2l89lnpHNXzEkxxXXpJgSrrgW6w2W9r5CFc85S6w9EKew5QdYM
d0UwCed+tvrkLVCtPEwuKrp8Stxd2HLkmLPvH3wuhlvfz6zN7IXAIYLxZFh8lmTyxtPEOP2YEO3+
ZKfhcpD+VO/bhWo3auTqvgkZLk+Ep4orhZr71Q768V6b6kY3Wu35QbKnsxNlznejwRhh19MxtTsZ
S6ZGT7X3LZMELnSPhJ19S7Gb1fIowNC2kGe8gz02XxfO9FO9kjgXtl19CP1B7kLa5JSdc2HchdI1
nioBeimlx/oZ3V0eGTJtvrEiSToKEGSQ1ZzeGSqPHKNYr0Vtp2988cVZ2375w0kc2BVG7+6DMqw+
kb3Bxlqgw5bmCkkPeK5RJfpzVlvhWzOP3FtmId/1lEOzSeziS++gHF1DALtbZyJPipCwuj0syorK
1seeDfD+ewt+Pt+ODDgHtiVrLbe9WpQZGxmCkU0S2Gv2fssB3TheOp7HzE5F7AWGae3HfkC762jH
uGqKWu51+IveHCcF10U0n3pPybBoNpmp22vjNe1jyWfcVy1l45Y8tPJusZ0Zs0kjrQf8XOYxt2v0
oksg64zLeWZdhO7sVy8v6ntdCU31YNEqBmnhZP0WHOv8rHQzr9BdUvrnrfTuzdyqPhud5Rxry1iv
9TBwM7X8qjv2dtCGkc6IB8tmlACbWbb+o7OW7o9EZUwEKYk5xAJU4PNQejesWOGffcfN960gK3Ur
ZRZEXETFV2IuxcbUibErZcoVWgqYiNKwo8VafS4L0CLsgjyr2W/Hk9kpUBN0NGR59rDnQWWA/vU1
DdfHOpHipS25W9SNHM6iT2jZcLXacMyFPqxFkYKYDLw+ysGi5pFVrcNeJMGHm7XHSYXt1lStyW7f
QA+jEXDKFBQKu2q7S9oV+kjI0UkXXJgK49xkIEJ6a+tIrAZE2u1GriMqHZInYna7g3Nz0MqmHbZq
6Lm5r5hBw76PlmDd986lqzGc5xUnZCKe+BRH4Y5vjudjI3HiQgVwkDx5DPqGoMnbMniTM2xd39rX
IZCZhMDUPNiM831K6XpdAn+IYLaBHFhv6S0kunCst9Iutm5eccTMeSMizBl13DMtMfXnsvKeyK6M
RD3vsFZ9ckywSRKO7KwPc/WjHDjQJvLOvdy7gk9sP3EznPamDv7C84FHyeRyOwUuvjNl57RGJrme
vczzTqEqPdiTxS4w029zmv2wrWW5c/Ly4C7ujbzgtaBjMNvkTvWZ7gXcbBqLEKKJ/wuDZe/qvNkD
1zpjFuCumLnnwHa/BcOtppvyLGrIdaOCN1EGcPV0OBOeymy1t0Vj/lgExbdPYtqVEzj2u0VvLSyD
Bx9BIhoS+h2CjmXmIES3q4f6tuG5aMhRrRVLFDQWTA2POs90gw+7K6O8EDu6e3EdomkLIHyDna02
rZBb3SWRKrlop+7VZSpT0EKpAa8m+fBdaP9hDaxLyDVedeFLg/BzayCJu0Ji8nYs0A9CXOzNbT22
2MZ4ueW+TRfuJgHuC3NhVTRMtOwfA1nDYtk5JDBSv5hUvQHQHruN0d0+O24bB2Rti8E96zD94gcH
AHPbVSI08sNPq3HrjQVna8aKggCAkLpN73fnNZiQ3mfBS9K5V2lYMIN6JqIjRCxh71WrP8ysvKQF
n3gUmquAFzuL/uLl9Ya6Yacrn8O9BnF+12dQLYY8Oc1Vf6VSvS8dmsRt5RVxkwTvMnfnaF1ue3p6
nRqF/ycP8f0n4rgsLaiuIInyGSOPcFYU+sa+KRihlSgcNyFXGLik0jly6n8uSIxK6DxGkyZpgdRd
vUZpJY4W937uiFFruu2GC17IyIqa0QWSytqyWY11nE7+iVYN9ureZ/vp20fw6OVhTMeTF7acZ4Qi
US21W9tgUulO2yUAWOM3GEnrw2I/0nmk7J/1rgOI4CT41Ja5wQfGV0MPbDxVJfdbBLebEZXrtpob
feiXbkNQDB0sFB5bmn+Pc1DthnLkWUNNMEJ93NCDAOgjj1NK/JkxX1fb3HuSeb73Mc8BF70+4TAP
v/sIOu0CqXFV/uj6hIa9s44XE9/lUz8swIiyjq0VPiiJWUH6GSeRE7WOyA9dgsiMpK5uwz3ooxJg
cBxQJ15rXLyaDa8CxhxAM8K7mqC1YDJ6yqSMECu/9/1nK8CUH4YP+Pa3ModfLfG/TqrcISi8Wdxs
5znJ78I8iNqJkMjZSSLiouDWYlp87awfaBs+KM7nzWDJPgbt/Fg2dnJMXX1uK/g4SFzWs2Y+6ifm
Yz3KS+HScmWT/9qY+oEbyLGe59dB93fm8hqK4dpIlHR0mPx4HigJCF54LfJiD3N863X8KKAOt1XS
n3I1cuBq48UQl9zomGmg7TfVmYjLTVAj6SLgSZgkx9Z3S9kcjTw4NP2annv+3KyOWGhIwnqs02XX
Tnujv3PoU1EEOacgxEtavdB32JTJi5zvJyD2hr8+W0LR6R93ebif6It2Ix7eBWARTRZtQu2og8sN
0JSpcyFf2Yo21ByYgBhr4PDw+2tORaqdOVo8jM2r/ei5L4EatpZ4d5ev5fDCuIXLHtdBzoOBfbdd
9bmHFOR30HnfBtNgvg7WlH6HeSsWxuZ+NOi5oZkpIRpH3CdftTFY26CtzqupgLjlof40ONAqFGjv
WDCt2VYi+DQxNt81WlwdXy0XOfTcQwSenHX84Wj/VBMD7Aj1UHHF24UYlk9Ox6yB+gWuUWCd22T+
1HXDvSyMYy/z26pu/g97Z9IbOZJt6b/yUHsmOA9AVy/cnT5oVmiIYUNIISVn0kjjZPbr+2NkdL2Q
MisC2UADtXjLQpaHy92NZtfuPec7/GRZVHNpJEk5C1p94WKO007q7IoxOGYm11AG1ng1wttCu37s
G2oWfAbud8pPz21r/NJ4Djp2ox+DS6fG0Tm76TEcPHVBO8utbjF6v3IE0f0IqGTcbLxASoiDslx3
8kGF1wmhqwecLQjgyXjy2X6ZaHxK0nQS3Obl7Ww+BEZzRdjApsILupWZ41/nOvJPAlIhJqg7t6Q7
7HOt6TqOjkVbO52kn4bBVRfBTN6nNzCvg0El1IaZaAAPqr2w7Rvdc9LahzIv1VHOS7RHFTLH1hLc
YyfZETB/bhbmtRCPcz/R4a7vSyPYyGnY2QMBAY1pnc2Fu59rJmyN/tY0tVV6ls/Yoz2C5ve0wosj
pjX4HKMWl665+CcMvZe56dHMFYSJZR8EjVzaLChLoia6rbFyc5fxFl5LKWbQcTcdXDNJTU8pwj3S
rrZls2TOIfFE00Muqss0OS9sbzxWk0q5hyQdRrC2v7Wi4FORp/lJSgIcrD7H8Yr+8CwPym3Gt7Bl
/B9cQgU41XmLV23fOTXTUit8bnnZxrMr82BMZbJVaKSWDd+xdWzorR4Iv/bx+kX9sfVzCiAWYZC3
G02yzMbxjc8etWEZGdmR4mGIjUDJDfODartE07LvQooj/GYmhUU4DlcpRfO98puAo7qgDg3qD0sR
PWE2PFj2hMU7zA9w7z6qyriilfBQeuURx9LREuEtAbHkKpojHatoorvvneksvHUo60bJrBb9MomA
DtF23fBQd/VNi/Rj6+jBpfmbD9saMsylJQc79tx5ivHK/p5RQpOJHvZH3ZbPmUqoED3Oq6mkrkKa
8wT2KtDdbYDuiJYDj5OpLqFtP4TcFA3a74fcoWpKIU7tuctjPu+8U42qcFsIN9v2ortLQAaj1Qp1
dSaHsj5EMvtahYzyspVOw0mYmneg006NZgzf1lTCpmK1FW1DDAWrO2l3ZlpeGAGiae4CzBBqo8nO
/Kk4o8WW7Od2Uoepwz4MBq7apq5zaLXeZn7P/0ch1vPH+ZS3hErrSpsPaR1am2X2ryDmUt34JN+u
NxTs1bjuG2gSE7PWbR6uI7fulpM232QCuBXkXP/QNfOrgPy4Gf2i3SYliV2agOttT8R6nCqvvyor
5zov5uHEn5Zt+iGsT0Mv6rO0c9hvxDLukrEfN450gqNvDV+STIs9DQt7N/dJtjNkvV8M646H76bP
adXQx8qormwr7vTAbFfTCUvMcvnkV5SP/axmbmp9dz5XZvHi9y4E2y7rz3RLENEyjWR1tsre54C7
MPSZXpzrMcd8ls2nbvHkyfDDggexLrdt2a/lXWEBbijG7eof2jnLIvHWoXYgw5iOEUHGcZ+aL9AY
Pxo1NR06+YM1oTmwnbnakv1OZFooPqWMjG5srhu7kGbUh3Bxm5i2EQHupBfvZhDbl452mVe0k7mr
i5XBFBV3auzvVZB8rkbT2Lu9Jpk7YCdBzsAfhrFuG8lVeWj6ly0X4Dzs+3MDSssJl1zxAL01vJCj
8E79SD8bDRgdZmXe2OssWYvquvXt5pBHQ/syYAk8LnZvXthdGj2rWRof27JZPuVmoyEyjYq+Z0r3
v+6+WEZDbGirr4SfXavM/mCAu6Apyx8Qtrq9WzqHILiAiQUK002zdBitreilFM4ui6YmDuy+29KG
pvjJS7L+OAk2NbU4xvjCrU5uBREjsGf/Q5q79q4OxIMfUc8Udoi6wE2mWC6hPqZNpO6HBdpWCO72
AefqZU1s9ReGKP1xwfBJTNdyWft8h2ROHKY8F6cAfOS26AtcqChZEviuGwdDJ00oKCu1EyMvJOhx
UNauJ6H+1GbFHlVXuXa9Ltuk6q8BpzwlnqxipA/saFLbcjtnlA1YIuQuEv1ZZF6o1Hwa6B5khrU3
EIoOTrP2pnh6UOIvEEJGx9kwgr2TphwPbVW1R9z6zh9su7+lvroWr83d0L++DpdP4n163JuIuX+b
S/UfmDEHmXVVRv0r3OdP+qu7vBn+6/LpqR9emx9FWN9f+D1tznd+W10K7Nzg423MBPb/zZ0y+E8r
hY4gOkLdIgSoSKS+B09Z4W/4RTB2uavNan3Zv4RY638yV6wzdiPksX8zbe6thh8xPTMIeI6rshng
G4S0t4JJxE9ZoRLX2c01yp/eIhE08rpHD61eKx4HTsxN0jb3YMTJZ+QMpI+Qk9Ay1uxTfgGFZZwx
P2bqF0JOh2/6B3XYt78L6wwQoWCNnrPWr+aNMrbqFtDSk8O0b2a4Jqfm6PXm+Vip56yDAoDj9ovB
8I0+jr4RoudGgezSrdpHpU1F5uohqDwD6WP4YFk9nSiGl2hJLqNUVxeInBjnj/h/mzq80ZrA22AO
KkQPUwdGySn2u7R0K+D7Gv9xyVRBLtnBlooLN5d8QzBeQTB+LnRW/fHB/9bz9G+fkjfP0vX02g9j
/8oSFPK/6MC/kH7WNu+fv//AJ8taU1X+/XN1+vpaPTUvPz5S317x/YFa49qY0Jhk73G82KgI//VA
2e5vyH9NEhqJeFqVxuitvz9QfkDqo8kid01exULnP8l2HLJ//oPHkNQNGLe8Bp0kj9TfSXJ7t3Bh
XUM0w/nGqoVjh7zp7cJVvfLMZGynOGBG37conFTRLShlFnZupattZYpfUXrfSik93nNNwbE5WDnh
QtNa/6YfjDij72WUPEIyTJH5E8qPZm/N1m0ThtPNNJu/wqi92zO+vZ3L5oQ1wvcBWb8TWQ/mkLSl
08m4waZykC6VApYvwnwL4f9iH/jLtyIPyqJcdmzkrG8/WTJWEIqsEkCXZSB7C6IVMDEqBulwwsv4
h2V284f29MeoG8StP+45f3yuCDz6ynC0QFK/fTNZ9y38yVaSHtWXVxkC+UNOUfmlY27KjHb2d30F
13xj+2N/6XoYuX/+/n/1M66SWJMwFdIsv0HifvgZqYoTf6mMHrpnWJ+L1V3BCBY3gB4LOimG8wsn
3V++H/s/3nUcgjw0bz9vRBPNtqGExTpJmGPrrrv0F2c6N+cwPI8q4//p7RgfoDpZD8N3dosOU8vs
kSISi8AIdmCJuh2dNhs9SOgd5yisjn//6wSqh20P6j9P/rsjRCqRN6v1MVbh4jMm9q0bc66iy9pO
u+vZdsQvPt/7tYr9n3MZHsC6A5GD8e7Jrzxa+m6JPrKhe3EDrafYIyPGwQM96/PPP9o7wy8A/3fv
9c6WFFG3Fg26i3gEd3QqsQvCqpVwysucgPE0Hbns2gBz2uU2BOp0JebFvUhEgobq53/JX31oFiwg
0pWATeDE2zU0Fwo5LllssYrqZqcCgwyIKMvPGXvNzz9/q3V9/Ldg/Ntntql5YJHba6rYeytW6Fki
9XTWxV62QrdyehKetpa7QbVVtJXD/DXlhXWcpbB5fv7W73cGjIceR84qi4dB5kfvtiFhlRGj9bSO
68c8Nq5cezt+Mg6j2ulf2M3+9EZrApSHh44HBN+u6779OlN3QKmDGiQu5zLctDxH2yEJuozRLOrw
OkqDEzxGJzaqSX4SQzUefv5B//Qdk3Lksh2sFi+M0va7LWHKCfg1WrrAbjXl5/glzSNKtOUizJD7
dan1MkNAPKWQ5X6x9/3FB+ewxEnMWgo5jNd19sPeh+a0sToAPvFUNf2RN6EbiqbhTJGKgFKIEByk
v9OhmxB5OSl9p59/7j+/vU1hQCHOkcYh+j7kDJlBhOFGZrGEP7UnrVeD2+ncrSNI5Yrtyqdj6ijm
Cv4whMeW8qL9xYP052/eDXCIQytwcWQRL/f2C5BVA+Rv6ES8SLF6IoqX3AUn2flZc7DIOETi0UT7
2TJ/hXb/6zcOTRAtawZt9O6bF/mYMoITSMkLi1Zu1EZxiZDioAnhuEqL0X1Y1PQBgVL+i7N9/URv
nmeipVeQBLZnQBKc728/salIf2XSCM6sCOXOWMjKNEMiLuG04M0HV7QReAH+/tcckqjF1Q6PaACv
4+2bolwqhgliY9x0S3oxZ0iUpW9PJ1FHaJClbcHKk+FdE3n5L1b4n79n6s+Q6pCbHs5Gb12CP6xw
Z56DRZpzHTs1VKSkNNrPqVk+CuWu5gvXOWkLIUxKZu7Pl/b7U961qHYtflfPMQN4GO8WFmIFo2o5
EhifowkoZljupvacc9jueBwi4/Tzt7P+4v1IgLL4adG1+ehg3n5ObLx21BXS2NHQ0k80RACC2NnA
RQoO2DFcgO8lRoDCSExFdpHqKL8M8L88D0g14i6vyg2OXvckZiHvDbefjnC25l/8Fn9aejzjRBZx
jFgkYnJlePs3IsztsyJhHukLOHjGxNTCpYd69N2qOCJJnLbsRcPhF98MvlT+3TdLHsQLQvpvNRdV
5p/AOGHSDWll+bt1PlFvTW/q9RcLZlH1u0urqruCFNgsFzUwGfM8HfLCQYRbaP+A+cmpDkLPdnFY
4K5WdzLHFuLRCce2vDPHxM6/jMloEqjl0BG+S7KxjlAsSEGfvWs94DBLk8kjIRGN92WyVdsc6e3q
cof2qzcGmr5masZ1UCX6LMycujqOjmWSj2ULOZCpXlX1lTM74ZMEvOh/TAaZpZewKnuxS1pHoWVP
SfYCVjcMzwwflH1mZOn0qJVEUYa7ETZow1LP0SR3GCadZWQ0sDisg9ouSzdenGqFokGEv+mcDKVE
3VIc7pvIUub9GM7uaylaKGZeg/EmXVAShUxkvO04RekDFySTRnc9rBNIMcM+AVbb3OiM9LiTkXWR
uRNV7dPT08K46NgE8B8NtXyK3MkhNtPryXKNKCtOXYq7jBHLRM9MB2hTaTkzXO3AM2x67SVfyAzr
prO0NxY0eksfXC0hcJfdzF2I8T9MMXEoo0TAnF0y2NaZ6xgt+r+qQc4y8f8lD8Re4XeKnEOZ2/Jp
pWNZsRsYA0MKjGekIZHjujWGHk1qIYvlCZPBdDW2gT/vZ2NIputpWlbI6SiycQ/E1sKcYQkoAdwb
DKhquXdhaZCNGf8eiLGwCK6YGbW/w0QZmoPdkxJ9gtgxjFs+d84oDMAZ+ShhTgpF0uvmIrBMOjoQ
/kR3lqUm3RYg2Mah97wh3VvagOnR2Hntbr1BgRjFbuJfBWQku/Shhy7fCei3RRyFUz+Bf7NJfO6y
LLT3s78E5VnuFqgEM0PJPYe+k8QFRR14nLpe5p2lMqaQpqS5DsZhJJSoK9IBHxCBt9i7OpDpFWXt
eIosJkJ7W4nkFVniDBTRJCWYPN5+jgGLptG2DPR07+DWTzY5lO9sV8921uGjMZJ6B2W4RWTMbDx2
+8FqkBQ5brN3GSXfO02a8zP0AzwDJZNh7+h8aD/YY2FUO2uwib80YS7Htlcu9Tli27w+1HYxhNdD
i5yCsXErrxD2O+l5R7l1hzHFgI/SQgdCsm4m4Z0Ymv5CaFrYccQklHdgnADPophGhre1wo7cZLkD
tUVZeEKasWgPo+cmN27Vy/pIBVGgQBWg/rdmJzsK4VqAkWw49kCKLcXAAcNU4sGSUfLIeYZjTWcm
QHcnSjAmLAl9a4DSPh6+CuQ5Q3N7ZEyaqvbZTyVnFBWq4W6COVL5vjGLbrpBfFaYt3ZGYEdMk6O6
XZVTxsFpTbGH5o+QqMr7duDrMMfoRgm/i264+DBYEjJ3xCUiw+UO9bBVnkW1OV7kvZX1sc3Y/evC
VBQ2zTJOyc4L2+TU5AsK9oWSrdhCVwWOAarSRktXmRbmYw/ACfhZ+OO7JqpHFdc4RhFWI4gi3orN
/KUYbFPHqQ7tS6Ny0aQxws2OEzFwETaY0LwemLgkBSaXjAkOgaOJl8Gj9rg8ZfjDhq1ZwVPYAq2w
+o+pkfuIX4REBwuQkBlq2AVDdj0KCw8iQQIiOwNRLYZT28485mj6omCvUKDIbWpX87z3lMAaVtWR
dzXSDVYP5VS6EyUIHpBDMcAV++B6nTft3MokWkkpL3ytzSlh1OJzRY5zfyXA+sR3bZZCTvV2cIS+
GwDKMcVsrGWvkWc1jNYC7EK4XHCpAXu0SFdvIp1sBLIQ88RsqbhulCBaFcdj6lyPpjs+BmYfmMfU
HGdQ7Wl2n4TK/1Q3NTesqZHS3HArSghaRTKC5gzj+yZbShGRWzC6+Y78LreL/WCZ4eIvzJFJO8Tg
StxBLjTnzjxjWlR581CmiafiPGmKG78vGtj0XaYY5NRMMGLRhfXd0oaKDVT51l3QNOlXGU0IcSkQ
6Zv5aGheS0U9eYJm16pTyXOe7glDVeVBg4CUJzcqQ+aRWcCZDqSZ4yjM09c6LTv41qGZpwf0pcFD
BCeEmfpslXh5Q5UQcVDDxUJKqcdxIyp1WOTQnPm4BkBbtMlwB1y2IKYhM+ZzLV3gxjBdK7TLUKT0
gTA9BHtNGxifeqn1703tLOjcC7COx1En4VbK0Wak2WQotsg6ZNxGA6nO9ywptqWULIdLHfWzRMqa
GK9W5g23WNuUOIHcRPDoBOi9C0uYGCmLAqtGZpj2GapaF2MLDpBq50AF7fZJkfBgzNKBr0krhJNo
pfqt2j2yM3bhvMqWM99pSKavJ2PcpDlFB8+Hsp/njAQvM5PRs5cB7d5nSwOoC5Ntt1eiB8u6tDWy
oTLK9TOES0NsSTovYdn4MyZlVAr+dWd3ChNp609eHJglypTUV2Lg5jpj+6szeZa17UvqUlbETtAG
V4TBS4Zqdfk0plV2Jr2sMXd6bt1VH+k1z95UEZJqoH2+5BSUE/ZFFTy3bidJ2ukYx2+X0UYHQvoY
+HdV1gMTV2LrzIt86DwZF6qXl66V6/s0WLrPlWJwv8FtEPZ3KgAefhBY0rttkFrpizGmoX8wxtDK
Hupel9fMFqsZyK2tEUVAX6UeNaryq8IqfOr9dPTjxE+cGnlPGt0rlrWLqcz0PIYUa/NFl2W/6/2p
/JokBU4tAU8ZsnCIovOsnZa1znUofQIXnvZmpoQ7V8E4VqfaXbCuzDoqz8zBWj7PQtlHARcGALCL
YnVb8YPXO6GaxognFFkP6RJMe9tlc4lnRuivyWDOOMwwws07mmvRzYKAIzvqYLJoQkHjQZ1noLKB
5h6oakfFFJ61jTGYW92b6S3WAn4tGTLPhFChe+vSt3wp99UoMDnq3olSvEEhA2q3spr0YPlGFuwW
13HEuWHJJmeTnZAyeihNt/WysHtVft+4x862GEJHPNDmxtaTyvb2mAp11qVV9Di3grjQ8Jlq0nUu
yVhb1R0ZbSpnQOyba3y13iI+gp3JHxs31+km7VsQHoMIZEE0lrs8GCh0Y3fKw/tGF+sUuEsA9GTU
3y8zhSgNIT+z7xtjSu8R68mWAr+qP2qiP8ULzhNswe6gnT005qW+bEjVQJCF/oUAC/TQJdVt2g0X
EtHNBWoyT1xPXt+dFQm2rb0IGsEuhot3PmkMjQHwblUftVH76EKxnIP2nJzVQ+xNfkOeEuO2rQ/S
CSL93ElApUte9fssGYz6qp/MKduHzHLhsfhyGo9i7jDpY/ADgE4+6exgzXfd+lSJUNcwomdyUmnA
zTj+POIrlqzpw3NK3iE/Fj3R1BtwIxD7tR0OT5EiOHzDXBvzUI5s9Rx+iikPZdrXVDZhkh6ZljjQ
96VQeP2WzDkas9NyrCPVHknTs+Sz4YzWV0EYMnVRiuJY517P5HBEP0LWrVsTp8Po5R5+fM6ojAgT
Y1sNTKM3Gs04EkI3rRasNmO9Dzw0cwZmDwQhfciCDaJuxh3nav68zM4i/kFTS3afkip3aw9lOMWL
SsKRdqoobotuYE+0OwsMseRgPMJbEBNchYj3bJQdvgy5GyiWp1q+GpmLhI5fjZ0vcOch32VCFcvK
c2+pOLO8y1GAtmB7u8lYtaFVMA8MRG0z2fQrispp8uJpKmkGHSQJRcgvx6i5zKskIvxABLmzaSen
+ljQYWmIC+t5QvOQ5AQ6VbN9IjtpoOx0KXUpJy0XkxwQfBfHYB2gdQq7LmKAH87N1i5K0juaaOka
CuGmL06htoKDiUQjQmRZesM1YvEQYDEwFeRCrjSoQmbSuTMv5w7LWEOoWCkD0VeHz+vjxNm17LIe
f9boLgitDUtU4AGwI4BULqkzz5YKglZsU+rhk6F63UykWN1k9Rjcp4spzwLED4jw54SLnm8u8751
PcOMwZRRQ9orZILizBjcHUqpJnaivjo2hrSnzWiM42NJTyTYBIEgub4QuMQPrYXrYGvztbIwg1X4
i4hO+LHAtfdSzHQfz1yjkeZ5kXfSeQnDQR1dAnPHuKjy5jlE5uTux2SpvxasUp4Udxw5K5rAEbty
ZvQHgJyTbgfGqCk30iVqe7WI6kMQDcivkK+nSIuzFEQEKevFvrFHhDFiHtqTofxKH6egNr7ynWJV
8oIG+3EvuPtummqKzlS7qA/cYkcOcI3VhpBdnjLLsJfi2tCQtnu7jpqN1aX6vPNC/L9j5xgzeRgB
GJKqWNoP5QStD3KCF5HjMfJ7bIC1zT2SF1dftz2JDuy+5vwwFdQJvBzZHX8Soh7iLJNHw6+8ntge
uqgbmP04C1zMyNuG/AiBwAjW3K5JNaVvtiT1xUjzABs+s7WHsjZzlknqsv3R3x033GNye2NXFbez
hce2P0aVg1pWzwMlXSYauFcQIahYLOxDC+W5H+7lwJHTc6Ubd0Flk1sLliK782rsZ6i5c/OhCmuE
zl3ahvGo5ISmJ5EwWVRnyDOZe1F0CskKIb60NkFgI+1f9oPI+v0IsQ/94TLYXmw5ENg3HtmGSKO4
GIHYd+agQ85ZamBIviSrL0W+g8ynsZ79ccnmPWEAwV2ISuAidwdSbMw6C5NtlhULFV6rogUYSzjY
OyfIOfUc2iLpNfMo/94dtZoRlAKIceHOuWxs9hBtKArqAAEqjYtzo65Ui3QVht4mr4xsjls1oNIU
0yCuMMKO6gRgaU73DNr46nKJwhDHrB0iWe2yAO1Nm+lpi9mtdQ914We4a1IAsXyjSXIXwoVfL6gQ
e7djUbty7wkt+uvRN2T+WuVkq8K7G9mrdyOfijmPTdRNPNaK3AUmo2V06oogVZseHyPIcXI9cBoV
rtnFFQAa/Q2yWtN3A9VBivyo77spgeDWhqN6DM1ytveelcwnVB7YaI2Fgm67zPnyRdvCOC7Q2euN
nxacSWYuxle3lPoiNUbNNoJvZ77INYG36GRtZPBV2Uprl1N2LBfEoKIRYVAwIsC0JIPvNmQbhhTV
JsZJhDasdQe9xW1iLqDsWk4Ped0YnOAbz8FCgm45yJDJcpAR3VfYQXqE6sxItCuNqNtX1MbTzm+j
IN9poye2IIHHTmnmps5+GpXX7QxnqX93KyO4FJGt7T2mKn4Ss3fBj7hT5+98rlg4VVI61IRQ0aTc
sAzk54B2WBiHWPZwXsh5AqsTDTM4GpTxX0IdUKEtbmb4D4uuR4+rt22dLaNOw23BjPo2UCRxYG51
e7X1RhAsO7LoB8yhIcbzi8hf7K9t3UO6YSsuekSwbQ0vzFp92bymx5Hv5YW1XVoOc7xm4O/2nFZA
FqaBvGjmXCJ9MKnAyEhqph7/yyBhfJJHOTCE03OYHeCjZ5B16hBcTdoZc7/VtWkgtVZJFsQlWn/J
1aK3U2zjZUhaFaXnqXR46a4o5vGSXkKAinNJ5hybgAcBDBhJj7cmtGsbP1SO84VJX/602HK8yihq
eVBbx1+jISais+hukIuRkbqIdRin9aNV59zVE2tZLjAwYgfCRR9caNcYym3hi+T3nJ33uR788KE3
gO1tSTwhwTd3JyYuOhT9HW/pqTNkqu0jwaD9gvg3S14yBRvnKCJl2MeMmyQnivTAADWiC66pELU6
+lNeLzeEQiHKZDYpBNYcuDzEozQ9e48OSWKqikFeFTLNQGqgZn4OrHxFxFCZvRqqCp7NoYM+oOVI
12IJ8eTIxgcMVFV0Xc5bGjcZsGfPuyhSZsxHUk50foL2Yz72HDkf3Qkj0EYRUfQAGcB86QJrsa9E
19Aim7J8cHamywtPuprTQyu61N/jTSsQA6c2Y2t6ZUidtfuVkeFBcNzY2yl1oN1ghs8Po3S4w7Y9
hf0G8aq+8ZGJn1ShyhcH93vEyWBYz2wfY/eBGjrzjzJRAQlBAQXEjj5DyXrnOpbFsAqoRmgNkY/F
Hbl7SaWRLFtuzVha6JCZsScdOjYy0PzQrvaNL5KrIRfmCHPzIVAIYM9zjaN6Q6IJNpxopohCxCuI
foeL4HA9JSXjqEwYH2LMRbEznWqhnej0ag/diF4DvUdoDKK2A66upZ7AjBBx+al2SoPEMofTeD9Z
k/k8Ri4nBC1MxmIeSpS7AtpNSDTPgjDXdgcsu1ZRzazYiIvkuQ9Sdp92IxyEgFyRlVkZDHhdnPWZ
xfk5nXEw1eWetcBsrxXVAjvMKa8rRy/UMe1AJnmRSjs52CTNOfusiEaDW5nPLWqiXfyFrQ4vLOsh
vSrLKH0NjDRD223KAsWn0RT8ZF0wzgesKZG5qVMeh+3okpayNTpltMzvYdXQ3ZqiMWaiDjiFn3Hb
jgh9j1bncJ9CP5pUcTcNEUSZfiQlOPU7VMB1FfRwFqb2M1E0rt77yTR/aFaTOeIcTfCOTEOQG2TU
LCdrqHt6Dp1f18dS0sfjHST7EEwm8ZgCubBO0cSmf0fDpo/iWrvEzuAAddz9pEcPrFA6ZHSqo5Yo
xNLKVI4FRnJzZ6ewiCdx2xYMgI2XausnY8fFBVe8w0RgmqoDi264NlsuxBaxK1wNc2t18WqSl9xE
QPhQOpN0bkO9+raMFAoADd76KhNjRisq8/QjvRyGZ6EJgibTCX0NE9zAJ+l2dBpsP/s4RuPkbb3C
J7R+4B5CpCcurmajiP3g16ZrDEF3Ukj8BEysl4INi6ZS4KoDhjwkxIEXdoe57LsHvh1LYAGrsnPB
qCraBJMezoOWEmhDjoB3YEPgJjPNeiEVra7CdockGdQDNz6BZlygHEcl6PcJ8xY7aI9UFialhe5G
a79Ygs57Q/nMjSYswgXFs0ZRYOnaCrZMQKfxYihzdW3kSRLtiYT25J6NfmovABLV4SHUSEqPy2TW
VDXpEOKc9/J+2NuW6D7Tzy25AWniN3fp1HRHFbBcIJwSFn8wOru6HyBZ1UfPS7HcIP+xEEGP4eeS
bi60fsOUt77Te+05kTrpJd/9AP8RCcl1AhmT+BsOhWQryoy4OhzUDf1nmbgXuUpSe+N7gPGw70EV
iulyZXozQExec75sPOWdXSfuviIfB1RWmpYfANhk3ELg/D5lMKSIyGuSgLTp2Zkelxzg7U5rOAML
Ist0J4aw/2SkLddtRd8hgSlGhNwuDLxG7go1Z8VGQJwZjwPr40uveovr0CSb5nIoYH1sCJ6wv9qT
yFazaRN+9cvOvncx9uDupNc7bhJ7ARdQpHa5T1XmvAayB/mm8Cl+9PE1HzA00kqMEgOhvQiIiuGA
9BOwaRlGZ2BrVK0omeZPaBum52We6ZMkOQYKQ85ddaiB3DMdwYHtYqTn34eRVHH/H6Oq8uO2aTN4
zQYTrgP0kPys9AOcEGhVu/BYS+V9iLgZFeyjoy9vMm7KFu0got9ocOsPXiSLLMbz0eYH5aKeuaT6
48YCiWxKzl14UcmHnPmE3EFPMOffOwPPWc9PGcjggXFL5O0qxSjy0MKBcc4NtRTZrV3DSrkal2VS
12FBRuOH1u7L4MKFoTV88crIwVFGbCr8xLyQN5ZX1qjNXUv4v5JV/WmezIQWTYSPVDp0QUvbb2e1
bi2Uz6Vx2TlJPp+WAUOWicslZpNz9ljkvqdH/P9Q4P5M9/6fqLu1kVj8e93t2WsvX9Ub2e36gu+y
W/s30ybLGG0iolvoWCvof36Vwz//Ydi/0SsKEVXwIH9Tuf9LdetGv9HqthCYM2lHhrDKeuQfqlv+
k+U7qCSDAJX3N4X7//5fCJzTVzy31UpFlO/+94/SzfUPY8v6Bk98+ec/WB8kyPMW0So9MInfXlfR
D+qKIhnZMnsXB8SKOyaEp6VXXBmtiJU7Mxqr2qb8TGt3PIJCxhIPtwqnREcGMfyLeXmR5QzUoYeH
SI+9vE/mse43Yiyajz0bCj6UKvrsllFwEzJq/ySt2f8dReaTy1b09duX/j/r7x9grn+6/p4atOzq
rZni22u+L8HgN0TVHvoZJ3IQf4U2EpvvSzD6bdV7A7S1UOixx63k3O/K78BioeGiQE1HCAfaqv+2
UgTmb6GN6mrVg7M03623n62/d+BpwB3EfKMmYgl6Jpni75OgcjcVsjM4s2romT58R5WeislyURcF
5TGrEorulMCGKe5xr151qTfm56bGg7UBQJVWR84VmqZpAoN3wxCDa1Q2zGQhG3A46GEEUf5x8mj/
YMsM5i8VXctgnw3JohkJmuCNFsvkSl7YKYNcx5sG6lZtboQt8BCb+fK7dd4xKuGeiUMSLUY0chk5
aLDk3aZxRfNU6EFTfhCAfDegTxoCBRu8zKX5AO4mZdyRR/X5bJi63znM7vdSM/bBmknPLa57mZ3N
vld8hVEDOIlp/bYg9+RMLO7CIeqL8RGNLmmLaDO7g4SDC0DOtKpDEw33UZPX1Z6TbNctXXZ0E5jd
jWG1AOgY/e41BqcnGwyAAhTIwBPeqP20iGL40oSTOLYzDVVvoKb9n8dwUCc2SwTYP3sML56GKX96
cwysL/jjGbTD32z01FiF2O3/D3tntiS5kSXZL0IKFjPA8Arf3cNj318gsWRg33d8fR8kyapMVher
2U8zIyNCCktKmHQPDwdwTa/qUZ1v/D8uQVP/Rn4IUx3mA5PkxWJd/f0KlCSWcKAZrmkz6MkfEajf
nwJSfrNZdaEc8PwwuHW7f+cqxAX9y2NgEdjwT/Io4G+ah6wfvumfHgPJ6Ey5g+GFmg+Zf2Vu677k
GWujdRF0uxRbyPck7xHO0BvViw/hrduoqRvPi4tCbCnTEo82S8DS0wytJrofI31tJrbtu3guOa/V
yoEWRCLXAVSJxNV4hUjhb1FzVbz4hi2Rqfn+Qz0ZO8eA8tObFaaqBD0BUhMbbxCyxdYgtmierJZj
3mppELznU2sTD71k/BhFUWu7TIqWKrlScSoO4MoiUQ7DlGJChYbiofZXwOaqyNgmodCJQY4+/ic/
S+NnK1UwJIS9YCWaqarLjWWFlvSsXrPe0mikRZeCaoGuUoha35tDoh0ZXidPNsN83bt+/sWuSzsm
jOQgC6vx1knn+saXCV0MOknEcZsB534DAKC6p4lu9IQole6S3c+mS2lOEH7QIEAHTwCjNyPrm4ML
mS6D+6cgrBLqAgKFcczdVpBQnmsY8yGYtrx8G5Ompgo3IdyMZK+DuuPWDW017DUcUgqjxGc9aOx9
Z5ZKIMbKSJ6dzmYnSIu3CNYcW7uvUAbRYyB4GbK7bF1XeUPcAN9jENLTqQ/a2UCznY/siIOHqRQQ
691sALUawfTx8i6UqCCqmbM1DP6uZYHVBI8tdBu6TbLCrXZ1r/SKrKZdMyDYxdAe4T2DfRUzT4lN
noYLBiahyX3lo34ehinnuBf0sfHZda51tEotU95gwBJCx08gSaaUle0qkx+HX6+F4gVWe5Tbcu67
40T3ZYmbrQPmkDD/ipVhZthkwItAk0GUK+t9X3QGxE1Vud7o1BboNrNfd4U2ORtcYZnuTYIimbWO
WHfRsd3J18TIeA+9U0EP6Cg5frc0mT8LcDR8Z5Ap3wW9NOw1REsYpRMCLlLL/shftZ3PV6meohn7
BNGDi5pqbsqzo6a6Wep+n7B86vkKO07yOfjsllc8puyHbFG9N4kC1sKvisarTT/QlIgV1X1uiXkn
HptBmweFs/zqC9azZI9dzGubERHkSUxVYu/7tAu+KEoZpl3OdGavsWBFydWoJzTlFtCpAVyP5bTj
eITz0fBNi1i0WYeP/hy4zUKC9muQsCWriri15seSBHUEXAmu7aplL1eyBahB9oTIT+FWS8A1rTKW
djxJ44EFMIJSjMlxqDUPb1P7OrLaefKJQvtry5hJ3JNCBGVnqaSPPcNKnIxGR2rij0Xm5OIQBDC5
DrTAZMRC0lioFWFkYBGIj1F8RXdbR6sTe3e09Gbmd27AiYYoVvsVbsbUBek7RU4wrKHgLH4FxUSx
Kl0XzEUFjW88otT79+zTuJL1uRjCdVRG/Y2qVWEcI00QRB5rwCJ3I+4N4zXKLQEQCWcwC9nUGMt1
Vc/Nc80XQWBgGnq2o7WF08icYjyETD4T2nNpx0TVvRLxqLyKklD6Nyw4QW+FvoZLw4SBOlx0OBvh
LvQAZi4Ty42+WkpFsZ8kbu9y6wFO61lRYjW73p71R5zhrgLmWMYfEOmdFo8gyRrwr4UVvAssIK9I
vMFnz276sw4zPd2EeSdYO3T9snQmmvIIfAfKTcl9ZFPbBtAIKNvJE8xKu/UkRFPXq5UdPDmZ2VQX
HeFtZ5OXsn3KkdRwOYpakCYZR4Am2EoxTUnaZ0CuFSydN2AF7eDGxESgbKvMNxnu13e3N7TRqweo
bavRHrpuXSo5Y1nII+t+ZgMB4Us3uoIGJEeriJv3dQJiR/ePLUtJy+Nlm6dKpM27NSStv4Ej2zge
oToNXqEhCrAjrQautJadonEaJ4UBkdcuom2HH2Jdd6kRHzRdc76YOccFruVbuER67uIHn/WStZGD
wf0q8rGi8XVKMF4oUTkb5fYYcFVZZnhFw9GN+Hzsod3j0lDPEQ8AY6dxvnqvdYiG3DxiW1/XJvzd
I4JbO+/DKKldeKJl+9HUaFne2FbzvWb4/n3jKNUA2lMvmoPOBksynndwbu3j7NcDCnQRnDrbNdED
G2r+QH5g5yzG4r4Wqj0jDWdfy65T7WCSTftWwzC+AhKJ3SCW5deosYr2UsJBPEyGFA0cDidPsgHm
8ehV0FtfuX07tufwFX2GAGMM91psqNtZ2e2TqowGMGg0dteOEPhDk9kfnhJWzZgARQd2jV+Q3Dns
+RoAvFN6YFMCtAKpeiq2dWXbs5c78YhIlEymuea4gXPSaPudoAn5rujSMVhnfVL4m1AicCF8Mqh7
uCLdl77M2LkI1w/fkqZD7SzKWE9xCblFs1U+WYVVX46W8LgdzV/8PH19IgDkursp7mFO+4v7ck2B
BGK6YmVxFdbhhJc/MUYWqIFbUhZW0/iyKgyflWoEpwEgpxaGkM4HyEOr/z8V/zEVIyn8e3HkLi36
t+TPczF/5Pe52PwmcfWTSrYdpAiiD38cTQ37G09tftcCkQIpxPjnXIwEgqrFQ84wyc6B/eUP/aGO
OLStcJhkLiaXz8Ru/525mD/Iq/ykjzCS859RvAW5HFMl7/FXfaRppgTTD70Jfp2Z4ctyZ2CCcvUe
CGW/AClLjliwslwbUGVtyfRTxcwcMxhLzAcw0AAXsWn4gbnU4EPt5oV9OS0UTH+Ah8kchFt1YWQG
GbRMILwWpK35XpYMNAReunUzlhkUOjibA82BVAPD3qQBPD71IgmfByT2W5gZaw51wUWmZm0PKXXc
OHWf0yYA0xOWWv/IpgBy10L89MtWuyhjBwworMNqK50h25s6M/pUwZ8RgENr/bFf5qbgNQ2dLfuR
jyHOr93kOhSP5QIfhVxCmnABks7cs4HViE8U0OxONNF4NbDo7OCkmO2lUxryPaBT+7YDW3XjxKH9
TM05kxTPKnD9CxQVM5FNDz2LPHdBpsY6PGDcV+2xtNTKkbhr8FJwwO5itfcX7GpVpvYWpIu9AaFU
7Qeqg5/Zv4hLIhoGN4V1gx8e/iu7K9Rm3UPimPHxxw+dU2oMedjn+o29oGCtqhxOGUdvKGWAYrsF
Gcu+xt/5yAV2Iz+MRHbrlmfCde4AD+oX4Cxsd4O7H0uLAhitskoDgsjCp0WjvhkS99Hk8bEaF4pt
lzX8CAvZFnN4cyzYs61LA9htlpVr9umfmuLHjhaTKT0H95qElusu3FxWZ+OOssD8YjQx80oLKPuw
kHbRCmqibY39EC8YXj2Q1wQbfNZhjnVRLLReP4q4vSuKCzy10HwpUv/w45Karimz9omctaO50H+t
2ireqHOwsa1hP4vrG1vrzPOwwIN7t/1i9T+xUyg74ypbIMO5XbTnkfdFsAA3gp3P+mn+wSUuRJve
qgVWPPY9fK8kyHfsvQBfLVDjvh3bR2NwBup2+OB6ADdPFtsJGrsITNOBcMIuXR3LvMOTKbVhHaQF
EyETZlYRgFFDxS1e1hDLzdEcjuDhza1theIV6yCKSDi52LRK/UwUYtxYbTTjL61MUIvAnONCVXgY
OAChDMXEbLV4fMnNEbfHgoIu8sUlTNWNse4hRev8kdU8smI5UCCXeY2lCzoKWmfPzg0TXiWdq9pd
zGDtgqHO2UOuCE1MGBSAVGOUwL47ms6xWxDWoC6YqqLIf8h+EK5jWNcmZ9otJoz6o11A2G1poNws
cGysF/XB9yPdWHZp2B3T0jgQWLS2jPwvgwNiO28hWZIXpvIF/vaIbAztbIFy8+15c2NoI8yy3TFc
0N3WAvGmO4lE4AL2bso534W0CawavQi242y/wq7CRaIvUHAGaINLJA63WV8BMF/g4QPYJTxcC1F8
nu1kPQsw43OiSY/AC2aTBUKeRVF/1BcwObkT4PdR35+kAbbcNxeC+WC493YM1NwKmPvRFh0+poV5
bi/4824wMXQvSHROJOKN2iaewxbOcXcM6lVqAFGX7PJPyixpD4hMcxOk4sKcizNclujFtNVtA41d
i5puUy6Adkdo5UW4QNu1JLibF4x7Cc8dTCtj24J4T7mk8YqDfR+HHi8knhdPVpyU6wUPr2kDUGTs
RuvgBzx+wcjrgXDexYKWH5sxYvssnDuM/bCsMP2efB/eZdyBWKl4EF1QuSK4JtqAjrkFYF+UvU5U
SL+mju49MveCsqbN5JhbrROvgba37YzGi8K0Pc4727Gs3oUwRbHNwuFiCjuEzyqjvCnXIu2WcXq+
shQ0zKGk3EEbNtJx2Y/3MLl0lsZruGflBq+ivyXCBW89NRs6YoYnjQKmja5nqwga1QLolF46cygK
yBIwOEFUIGtoJv0JlFd+6IBheF2bm3t3bu6Eiq4mg9qXQvZ0KlhJdtlhJrgeuih40n1I7Z2JkQHA
F60WUl2T+LBgdOULHvs5l86hMpf5eDLd4yBc8oHqqEuzvXPmeGuESbfTBufgtKB+AxJ7WAzx4k8B
jmw9gFcXTFWxDQbtOFrulxXH15Ko2wYfqo8SG7zpLkcWDVLHJV7H8ijsqMIGyC6yrtX80fag9ChB
KRaLDH1+RJcCW0JjS3QiKKZvSy8DkCpZOX/R+vuC/5XYtpaZ92C2g62eQuFqx+E70vSI49Qg/0JR
+342NfkS2RHIrpLJVOP474lKnPoyUJsCwSfFdCg84L6Sk6tPBE051TaYk+pCld15JPtzdDhg15Zx
w0W2NQCaJSuT06DnzJeGSuKrjgyna+Mc2RRmbx0wJaER+YHBwNvTVDX2zNxbkpcGdroi/HJ7v3+Q
BuzBVAzDzpkt/bIY0lc2ONYuwKtB+muwDvRPfFEChFIcujV1t26h7pLSF6scjNKqgTF50lSj7fAo
NsLTHUzivubLWwjl4jJwu/JaLTTloM2B4qswu0Vy03doBfaxm1v/zNnF3lZVVzL9p8WJvNMEEBQO
4jg0LafhWHvAn22uZEGiZ5pinnbtDGDU0yMxP7hBRCRLqbL5LhSJMM+dKnNdVzjyHZ4T74kvMQXi
kz26OQ6HFG3kMSZzck2GCxWinYbPvLSKhM2VCE4cEYJzFicKCyKFYkN/4dDKsRWZvZdkPKmF06uD
Tm/lluX9WsR4MMtCfCaD4IPlkX1IdSu7gKDfb7B4jBtfB6CLcJXSjZTa9ka3NP9qBIa/rxiy1jD1
FfqKCl4bbWbUUwfgNrRETieiPTiXta1d6VvdgmhYSqBqnGSTqMN3mO9rNz519A+uqpmb96BZIfaY
9CzLgSX/ZBF5KAVkXEI8VoqfP+nSC8yflBvT15B0I5Yuv7yZetuBkW0D4MuGYkuV/QfH24NP48nc
5NhCp+upPUVtgCeEJhysQ04cvCAXctIdizOEvEsV4AVutOnUSsi9BV9kAnP1k5HM594BT734C2y9
buD1YoeDmEpj8ZvLcW6lJb22MxuMKQWRED3dZ5o4pNO8mAt0UvfuBz4qkOMxX2KukW20eH3Y4bi7
EO9clwzvlfbaUkoUcY0a41nxKFtbc515tYtZmOW98ustyUcyKo1hbdF+LuIueegD/Gp2WtyrUFm8
FlNXUJDKTstdlF+5E/j1Ypa7JiBtOeEYXMUN8M920jMsvv1nbZjD2ho4JutajqSSVt5Eu1ngMIOj
RGQHzfQ/it59lPZxMjH1MXp7uYXpjP7s2xpmI8ank1UtIQo+Zz9tLS4abjShw/MxhQNdWqHpla4/
ryYR7URg3JP22RucxwkJNNOVH7afWLBPY4iZKpkyezM44WMrrE2id3jmi7uiTT/7Ovjyk2oz6PE+
zJMK2yyxRnCdiKRAZ6lau/HZtq7mMssuNN0ut1bP8NvhgpmmlsIKPTuKwNyGHVV4VdhFm2b4AVpu
SMQlUt25/L45EfSoUxbejf4pRGIldmNUhI+DLRa7y0DiABkhSTqFsnlCpw/54kSayuoR2yeF4et+
5J46yay9GWlh8o3ggOBZHA1alDB2BwNNqtw6caG55bvWWvf9nGsEFYzoQuNqVgw7JXGUaez2dV3d
lzIyN0ZLbCaLJCjmNL4k1lTTqJDL/YQJGyGRR8ozJkAcWplmfqVzLF9TzMoj8Hr6Co9M/PxSC3qc
AiqvWMlT11peJnwVOV+MtBWnJGGxsZNMlJVTf+8td94GdA1Qc8U33RRia1XOvKFDkZVjlEM0rXH8
tbbxzk93pEX9nPWtvXYImlzpfaIeWgX7jTOHfunU0mcwmtWm0uwazbOr1rUibE59TPNk0O+2ctx+
waUb23BOi13fVtpJg89GLaObnalmsB9IYxF+su1yZxZOAVP7drJG3rbLzU6tJZ0bTWx6kYkDN27f
egyyqavQdIFK6/Z0QbUg6wucZMK8LPzoWEZVwQY1j44NlFYafl+mmk6ouKUDrEj6I0Bp7k5TnxBV
CDbtoC4j6o9PDUbfLRFP48xcYntyGGi5tcYt192Z3NVrovf2VozzmaAsDz0AYoc+TukgnYf40FVq
ib3SLTb7p5aEAH2R1fgkfIOzRTV8J5ZLE6Md4Hhs/SOSNsN+rQ3eAISTsb8eKe6zzojjt22Vwng0
W5vLuRRcJ9Fz2iP5zVlDLhCf2FWvt/Yz4ZKAA7rL/U0TzSbU2vc0iiD7Y4XfQqJyti5NwNgu70Wa
PeY6XYqpa3/1hntnFhiqKEPNo4i8g+YclD0XYLlsPPl8zz1i7FzH6TSBTsfzFaFIYfXnfZYuG5Ch
nW9AbIOgzNM30LIlt7JJWyexzRChqJTTI+xTkmN/zkkewTpdDdjg9Nw/5kmRrjWjh62uymATyDJ7
YlG/IRlqkOyTGDQ7EAGa4uYaO4+mQbCKws0j66NVlboXoYk7lsXIeCgN9tIOjYA79k+3/cTKgL7k
c6qcDTcwf43H1cbMB5gDJA7LNvTHAZ3tXBf2tOkj86M1CZzo7RU7D/8aa+GNKaOTzMWLGVeE9HIm
oAxbnFK+z2QSG7vQ0J9gDStKmHJmc2X6G9KzOceh4hHDGLbsMNTPlg2imKE33TF2lsDMs+nYkG3l
Q+wmDnUkQB0pu0/qaygo4DIdcQi7qTpMuRY/U97VnqUDTsBBp8TFPdNZFpeT85Zns7mrbdHnnIgo
MTTjzH/W5t56AprAPs6mVo3ehGEVhJAq4qArPERxQqdh5h7qei4fCG1nnp81Fhk0e0ywsjgMmdOS
94PqSPOMm8mnTEsHEjNu9BzGLcLAzF3aQzDC3Ono03RpVxZ4cz2178us++jGJjsQS86OVUFyNcGo
T8Uz4zH5OWIrgUlREYn1Cy0S4pB3rYOltnBuiEoVsKIL/cBdL7rPpR1vOeVpl+488eR1WoclvS+a
y9Yyc1DzuvY2+El707VuvmpFK7+0jHNfMk/0JMQQyQnHLYCKVHqmlHPuVVykHnUh1VPUU5ja6nNy
4GLsr7igTEq7JhZadmkgbDci8+8M6YNLo6G72NhlXt0OdRG/do0NeJbI5V6GcDQwnGq3bPTmk+I4
sDIbzvV1mcuNRRaTZ4uvtoHu6zsVAzNpiyjdOoYTE6cG+3jjoufvhpr9ooux9ET3xGL/a+z3urSc
k9E17pFPMcIl6BCwERTA7mnN4ELsLSvddNXMY3zMRUa7IjFky9NUidEyMMft4Fr1tuoGdUqSUemr
rB8aJhsnorNkdLpVi/Z7pcKy2vSOgiuQ+01/SiNpv5B11M+YdNvV1Mt07dB5e0wgvKxr+rwOZj46
PI8Sf6uEGT+wpnir0O9uWJm/SQ0FsIBBsavcsD5IHyZ76loB1FluV0mVwwKA3buRrs70V6yJwa5B
eJ8zJhQa9pDp/Jn0O5Cmdl6x4VrhgtkmWc+bDe/p52gB2YVrEMzGp+wcdWTQd9eaI+d9pGFxlGVZ
7tjr6GyKpfWSVx3tHfj4oQqQwcXFSy+sXmvXOVAWoCZjFh4xqkb7WhPuR6EXJRTyWnsvWT1t28Ls
dvYSyt+0hHgf1NTKO7zQ32PN5W7lsNkiXm7dzjpiEhFz+hLGOqDsEomBpz0FhBlI7soZe/BpA2tN
s3RYDpvpk9vLiO5l37nUdXCghdlYt34XcA9Ilx6cmFL2w7x04+SU5Jg/6nLacanOyZYWneRHoQ56
P+U6A8HSHBcBnTus3qwna+nhGVWVhR6Ab05gxdLUI5bOHlYD1PeIhZOdsEBkkb30+zgs+q6DpfNH
oNogCyxNQOSnKQUifBM8Dz+qggS3hLvQjml/kT/KhKDZUyxEeKA9pVZs/4ZW+lvGtf83UcCGwGfy
73cDF934PXvn0w9+dc3wh37bDtjfeDQKdpGmdOBcgXb7YzsgkflR5TFIsvpydHuBmf7hmtG/GZhi
BLw7TK8utrd/bgfcbwK0kqOw4Qgysrhw/oZ3zZK/Wmwd3WD3wGbAtkgC4tTR/4RDmkoZBlYXCM9s
cJ1Y3Tht2gwGCW2f9UdF3eFqxM+9D+PMuGEFgJILjHIT6zGGLoOrvU/mbNP4VH/g8TB3OIHUIzfI
d9nM7W42Bg4qSxLADdq3KLPfSsd/pPHmZR5R3SqmGiWjLzzi9/qUUzAU0uJmhIvkUVvlqs0v2lC6
R2cKbh1NfQqxRFdFWR3GuaK+IiSETg2OvaK3kgomd6o5Jfjv1egOL61BBgv/eHRHom3C9h93AJOW
nglj4WnYE4UvAY/QHpfFJicwy89JdwuS47xVAciOEPbBFc8Ad+/bw3ixkBp4GhNLbgDpQMV/ULn/
GjBIHxMzuQl9qgl5BmuKCs6+2sVySo6dxoYiwQVBtsh4dVwThko87rDmf5DKSI9UpcZexnNqNPyT
CkfqwAJLbfMieydeZ+2iFvMCgk615QbjE6LhzqrjeqYMjSNfxUJkBXGeAF0mdX4k9TYQQPL6IWrX
mC7aI6H24NS06rVsarQMpzbfC9wseHtqR+6FmdWnMAZ1wN7SpJvMecgX6wenm4lWvlZjLwSEJUZf
w5GA42WiuTdT2sUQNQZPeBq0hwKQeQtiZhVNQKIxYtyi0kqEXLdZlzljhhmZ51Q2MW+0RoaIGOMq
xoyVLOtHazKxWVUTyIlq2SC5FW23EyXDAaOq3slHuyvuyempFbUH9AKF7IDKtiV/Mp3lQJHJwFPl
0vSjCuI/9Hg+aWrtw4kRV5v2Ec0e5EsIz4VG/9QODMjCrO6ooUGBa/pzK9BvijwvNnpN2jYqpy3B
161c3kGs0jeImezljQtZ0WsVE2NbGsou5x7wRuOb7/oU2DzLYz69stiWQn/pbMiBCaqwkYUZh1vr
RKH77AVLXwUoq/e6Z5ZM8/lKC/IHltPbpOAEZ44AuBr5ROuRv22BwG5JZlWbtscBUpRUytUm82lm
dfX9UMJQs0LHq33xGQyS814+PNmNEHiU0UxCKAZeysiycevupbaC+5J4zp3UKkBqATwxKwx3Covf
ehLm0WzUng0lyFC/tJmnHGqM+CmNbVS0IBtSXFYAxJoD8pFLwLd+aZY4NXhYg4oGx9/HHUuXukVB
77tx37fWQY+V2ruTtSupxWZ7ZWZPelu/tzal0kZedOti+SUEgLmojq0mWufVq94FH6qvHthLmd6I
+rNWKS6ihvfkZe7s7vBSUNLm8D7TPr0s3TFczYIPumicU9JxJCa2NF+MOECOTY6PFA6Su45lgRCy
WE8KI3rlnoC1B3WFIcrUWeEnTxxp020kqGN0muHOkvFLFA2UZ5fzWqFbYoWo0zVYZQAgBp4A7o3m
TjQ4KooFquBmVUgA1SAVrbT2UtactTGerIgUspFEy9tLMDRbtnwZ/aE6Zyz6fW8np5H38G3UGidR
Sst0ygJk5u6/NozpxL7mwKm45lKzcb+mJGjMhLLqjjGNDe/JzNkVxVpkrPI3Qfjolh3gwbdKRCxy
YGufnmbPnXXHG1hausH0XvtDstPa2VYr6ZOXDEAVVCV/R86D6xJRCSpOX2bgt17UzQ9d7rz35MZT
qh69qghsvCuVtYUO/JQOLsuzIdznBNw2WaW/08Fi7VIHjgp2Jh8EDVdnDYil0LrpFDuaXBOiB7fk
834WWs7ej5zvSd2xyUyRgZTVn0dz/CwmvDQxBmZraIoDPDiHYZIY39/3LdwXGX/9mY/+C1P9f0Ze
330vLt+y782f/1P/J0Y+9L90Nezfojb6ZWhZ/v0/7PbGNxteocmGGc+A84+ZRXPEN/I4Dh58WNUO
5cv/NNvjAtbhGjKU4IfH17AYcH+3NCy9Bcw4EhsCjgf+nb9luOclfvIzwC1xrcVpjHGfVRn/4N39
nPcgtwtXQbHAyPue7VVURAWwbuUeiiki00jNenF2+l77PtK0dmUz4sfrn2a869+yJT9HTpZX+Clx
8vs7EADc+J8EExjPfn4HaAoJlXTEh4O8SHAJgVETYQ4sNvGv/vqVfvVu/Paz2hialWty2MV3/esr
we2EWKcP9iZD1FzrJWeuME+z//Dz/OsnymcqFQBaMjz/mrMKuedydBICP0iiQ66f9GZVwa9vOHu1
utiaGbpYhbXp0h47+dSPhRlt//oHXT6yXz9S4kACGD8IfYvj0p9MKq6TVwgYpgAwB12+xB/ADOLT
KJo22W60Zb6ydEqR//pFgRv/y8suo7lhOoy+/D7/TCx1CSZWqV7LjZ5TceHRVRzqByyTDFlzaJbu
hiN+jSJcGwOxeLcC7+DT0ciOp0yKq6DVxEM5w16iuimVF3kJowPWo13hJ2oZ/tIigHIZ13R8VXCV
AJ/GczIBrMpN6bnWPCZeFPqzDfcNohlLbMNod7UKxb2uCiqII8k6fgHRROIzRrOocPBp+bBFhvQf
QiuKn/llxdi0LfGukirptxOo4xZHikGHBV5VKm4mN3qdHTgfN5zI0+wBTnnKQC4nguZ0AtkvgaQF
5NJK3bB7SMSUUsYTz/1WYSf7YbZj06i3Wf/k0EOT01sm3PISOr95F9gOG3q8qfHDbGMXgq2QCtrW
iDpzjq0BpGxy0+/e7Co2Puir19e6nQ3WqcCPx9phdPH9zgL1c1XpPSZcYfTOGZJ6M7Ef5mPHaR0i
zXYovcRbFB4m1DIUk20ea2WxLstEq/A9jF22NtvWBKdSDBVtOEUZHOjyY4zCprLUnjoSCzpLdGON
bEclZOp38lKF0XgflMHgMvfM5MJGND6K3LKIocuI1EeWjhyfhZI1XtjIEOsZUPROR0ZhBLJnCkVt
LpRuN6Tld026xt2cmJg++jEeXCSlLPuq3EiEXjCNNGrxcfbXBH/f4fIsbKi4EGx7Fccv4AojDpfW
z1Yz/XxIG0PvbHzRRjdp64QXbmO7z3XQh9/R8VFFLE1HVXHUbD2nFmcNPLntDvuAOmVkmvsTaod4
oSglvTYrC2N71JjimHc43+HtWOZ5JLaPAjwb7k1vQ39Z2xGWEA/bKBWnCTnjdWE6zcZvcVOh9eqo
x9gRh0tsxh0olgyn7NotOnaX0tTCxzLpw5sSFRPykSjdbh/4OBxWtIIFGPfVGD9mPR8aPAoq4Vi4
dmjy4IYqAYAIY/Z84SYjp8nSzNzbCBZUBx/U5WRZYFTYNWPN5sWcFFAPwHxWup47bZ7XTVjYxV4M
KU5h5GLBhJ3GSNd+yZanhQ3mVW4Rf5ROkWQrEEA02pYko+g1z2zNuorZnkFkyru83SRjU1zGIm/H
VZT58+3UTcWLahG9A5Q/CXdL82+mIlZXYRI7tmdIKBxV5/Adjwej+c5iCWdZpAt94fDHN1NktAHs
Xj2t12aEG44zriYfBbu31xrx58ul3g68R5X2r82s/HcDNafi5mKwFZdUJVaccWH27Et0ALYDKYQT
D94wHDg22x36GM5tg6CXkWLxAMtEbWuRcJ2gULrXNrhgKId9bjz5mQ+dwwCdwncwk/hcmig3L8FM
EuC1VWt0lBpOhE+oG9XZBJu47j0wbAbNZQhrAlaiCRWH9Nf8wjaIXHuftvmbDIoxZ0nQFhCUsm60
uZFppoUBzcTEjMetNqG2c9ZYOtc4jM15A8al1sDGXFmsypoVVoxecXJHWNiRSigJzA96zpLA5EG0
mzn1UMjOtUNozajAmbhGHnIb0COTm0uvxrcRyc9ZOrZLfaOPJT8ZaXMNbrsLTmNTxbU1rMd+0MOj
8CPS1OUQg4UCq5+/qUBk12RB6Sn2IQdZnoXJ/MqetJxcter9D9wCtC1yuXWg1TT9vgIE6HNFIJ94
I2I+xYm6SRwAwAM5c1PotVqZOZbGtVvXlI0NTS7vs4LEyj6nFqzGdqb64giZjW/mmNT2A6cWiZNe
R75b+ZQeG//hqbZU6vzyLOWRBvTY5mFBNBeF6E+gc84lXdRqeDrSbtACFGiH46cI+4Z7HO5j+8Rj
eDTZ4WeQhUZDbzjbz3hDthU3gu4/zBa/CkxS2vrSa+A6S22DIBtGauznWUkBPoyXMrTFdCdv0uYG
t7I8xnNaUi/Kb+6vn+j/3atZeLGUYzMeMqP++mqkH2YwoTGNe2mhXQ8mRa/DoKktjDZxZgny/a9f
zvzXj5ppVkkLAU3X0er+9Hp1nc81NzSx6eeguwkVuE8iWh0dsjoUvo4O7tyqkdLZ5WxibdLzB7NV
GiEeln4xKjWAv3Ul7JLUZdWIM+W7mFyLgJoDGJgUb51BLxb2mgK/ZlqJKYgoJOM57Pwvzkj/swPQ
/8XVUws+4N8rueci/cTn/cuJaPkTv52ILBRZG5WW+VSX+o858rf4sWlj5Ob/dC26l5Bll46331Vc
oWirQu90mauXo9JPvVNCfsNwxEmIaIQit0wjwN9QcbkF/3pOcHQGdwdWD2+EWdZhfv71ez8CcKur
ECyvbvenftCyYSPYod/ESaX13tAbFbzmkl0HRz5Ppzp+gx+nXzn4Ka4S+t7jfRHZerOtu0gV7H3D
1qSj3R9vc3s6ksSLt5rqP6GDdF7bxtVWb0KMXk6AntOM8lE3UKqKujyZ5aRhAx/IMLh+fDsTBVoT
gTpLW3N3aRI0R71RzD2Z9gUNdzwb9nSHf/cTyyVIB9ZJ5X9Rd15bciPrlX4izAICQARwm4m0leUd
WTdYrCIJ7wMB8/T6sqUZdbeOzpEuZ/Ul2UwHIH6z97cRS4PcmjbOMBqHZ3S3eueU8dUm9cT4uhJV
euf519S2xJ3sB5ihSHKcxBCUmtuxYCLTAUr/osS005didcp0D6RSHsGzsAoBC/ayVtMHws1g3mjB
4Hez0spWf5BD1d4xoX1k5AR6s16scSsSH2VQti6I3mSz3BrRvcGYs/qDEEv8xJIxWXdm9uNr0aKo
QrI5OzkoJOONzCWoraJL7hHvvIoqFe9BMnqXWQ6IOcF48IfJAtPUpXTh03b1FlQT/PkCm9VkfpTF
QhJf39jouGg77ktTQe5Qcyx3LAfj+yGtWmr+fkLWeZ2dtdI7IoCK75PaTc25T0L/1a8QqR8tZLDW
DlrB/BJajv84kJfLAev7zpfNpC6S0JRC0IndcI6R8DBxpo7dlXaITGEcyaP0iQa40H34ZzCenoXq
xO9RH3j5rgta8wVCvzjlIyO3jOfhB3I3BoZJAbLY76+zb2n5N0YXPsPm3rrXRSvH0xTG5oZa24d+
6Hqv8fXNj5LSLRnQhOJYIPJUCPm0hA9N0iTs2msTRoX28w+B45x49ZwKsxC3hZkXlsxtl2HTCzPY
OD1gsau7diGRCTvMTFh7XclNglD9aLgdMefQpHVXsmk8kGiu+3kgWKzB116NN7Co3xOpMXAtkBJx
7GIko+Gypmzc+70XJd1yK1EvMa4mprpRpHO1k38IrTiOAIsh7CD8t1bkKbIG9xY8CcEgpi31E1on
8SjnRF24vCIYbC7QPJXjSMqcDTUkCFN7BXder98RtFFDNVwNJEQvh9ZzgXp6Zg/9Z9pSn8m9iXGp
rsgbI0x92Yn1xoWK9hwWjxNImxMepoqmjQPIveow6ljrc9B5yU66o3XWOH83WRE++1DUDsyAuo2m
n2PtO+ujP5dv+Ju2nhbQskKn3FEKoluxejaUlUWnC3QuiWZ5lYmVBErjcL4ufRckmM39sCC6neNL
3MT4nYye9n/UxegH/MbbEPz1Gtp19jo1ZXaavBy6s/OqlkJegPIBvg+aK+RXwOxQPgZSN/u95uBu
+2D6XFtFYrfpXzGriA2pDI+LSr8loSlvG5I1IASATkSrhH8UdM1jyqb+oe6W5ZRUBUPlxd5nUspP
bTCnYfSgObd6VDutxWTDCuw3mDfcgXXtv+JVrghXbhVQVgyiA7fbbx8z1lWuA5CtGs0sjlViA5CV
RV5vmcSbfTvgmZ7i7G5dudXRePkxMfY5tEBc5qZ8XdYWnLQYhxYTC1aN+xrlH4C1C+aj+CKXCWPc
UPmwjVDJuiQDu6N4XI21PlorSyXEqL9GSE7nEkHI0XIyeShtaWHwFbI9tola7pysnH64GNFvOjwl
JakHoFZbYJyiGZvbbEJbu6m54N98UHKE3UK2ftYKVzgkh+tEoC7cZJ9XqDXczmOW5Rf5IxcKbfWq
xXePaPZTw8W9m6fOe6yGAYFDpdvgrMu+faPbjHlQprbrw5Q0+DorMA2bQLCoEoRaDfiT8fDtJiiH
h2kty03LvbFHr+6ckLMhbVjnkst9ua49ygbjkB7kj4SV+54YYSC1KfI51QBOjQPslitGQ5SdKJ6J
bfKd0d6WFcnVOg6rg23afleaOebwGxHdFOqK3AvbCzITwqDZyTwlxvIuCI/iHS4oFolmSi5o8Pso
6T38tyzT3acsVajvWB56PtWayj7ksqr7bh7Dve1XxS1szhhnzDVzffVvh6L/Ni0nU/LOfdkfXafe
0aJmt62UD83YNbve5u/GpVlvMLmX9zB/Ecf2cQ8GsgE1XWJMxBbjVVEwShERNCE1c471oD1M4J22
3us4sc6pPTQPZeL4e4fs1ge45sEmc+sdIZGRGGl7Xdlcso55SVXV95WZy10PRglUML4Ng1jeTJFd
lhx3FtHUviCiMjXuDpf1fIlFR0c3jqSV5EMHL1ifJU38UwxLTin/OZuTz4zooC1GCetIU9Ef/Bn3
qrP6BsXrkoflDj/7Q+hy6S1pe8dk+cG1w/ZM8a1P42x5z3nZ/abjQbfmNJcWiN/Xso51BLGtAoF6
p4I5PXQNlm+fK++ps/jQGxQqz7VB6LSi1LwkQND3ahCI/GVeXXAL2w9sGvMzS8LxVELH3Ikq6e7z
umofLGZ7GzVUzqcTdKw06tjs7QaXZph7twwbAJDQ7Au6zCN7NK7HUbzRqa7XBFzOryzH7jF4PrdE
Gh9H+Kc8W9rusUMP8IxuM3kjouD3yCJpK0AeAu6c4rusvaL02YFviD2cNkRtPJm5vf6TY3oUys4O
ECRdRiN9+Ulbggxvtvpzpyd723nDcFv76cWtCLIhg2XZ0kf/SInQebZtkz8XxdTeSPzN3Pf1esI+
Q7nk5LQJ/liR4lX5aIjk9xJgy4EfKSZ+YHF4ZM8iuMRe29J1zucGqdgF06LFGSbDk6QbZ3S+ll/D
RIPdYG/Cijy9to16y5N6X9JNn40DhmHww/pBmXjeZfqq60xr9ToBj77HLcF0pKxfnYBtDtuDCPI3
8h2O9SdridEQJqY5NnbY3PQ8Vp4Bac43a8umMiMxnaEMIt5hM60q+965nsVOmbvDP2RLBl8eLMWz
1pa1Y6XOGLhCEHtD/EbVRLovJgRcdQmeWjblD4jT4AqaPvyx9mHzzZns7Ba2TDCdNMvjneWW648J
CgIUgGUYPxBg+k+Sjjgq9dy8VYA3HpYRRoBM/eHs++qVJbh/dDnNb2g42TLPqf0Ydg4L3XZI05cR
Pe/3Sabmd0Ec+K7VA4IfBFeMt0KruFtHGI5rME+/W6c2T8apWVl2OehEK1x2KX/8s1Jjd6adTX+v
ifyVV2O8rSeJkhjIASy6Ql/sZJJP2vU1NnCfvGXVNktkpgpi+OLZyZY2VxwXz4zuZkXpc6sxi1sR
Y2j1koNLZ+A88RAEt9nAgqj9iCFAuK+xV/g77dMybGIrz0+xHyDm1kRFqSG9m7OxPzK1UBsLhCXP
J73uWxjod2vfia9Ctj7viI1brdfhN/cIPAcPd/o+Y4RPWgo0pjNc9veZfSm2zuKX9nk2N6Ur33SH
x5nrr32YAv2ZK5Oc5oRyIVcEplhCEnVnoUWgWBxfW1QOe0w83xUajx2bqHEfGMP+OHhNDLJFzz7R
j599JkLboFHxIRVDC2dzjOq1uFQjTrWE+ewL869niOhb2aS3nHcbjU6SsS26MmvdMmy+C4A4ojrR
6pAIFW7WOJWHuR4e6sAeUYOtP5rAusuI2MTChuK7hfdMZVvFkUdNuZ1s8CudcHbIdqmvhdoNno7q
qj9QgmSnGqlBn7vtgfCW4dSkXnHmOq5woLnTsTOAlhz+/o2FuJ/KpyTPfQEkP9oqeEyTsoYuGFr7
CuHobYPncbNk4bDHoBAeM2nyiCwzprCsKDYISt4YHtYbSh0o74W5wIkQUbo6X8WMDys24hHjChiD
bhl384zIT5Y7d552HfuMvU21gagYR51KizPxIr+dvD13KVa6mCZiay14Y9O1i0/L5AQ4cJI+qgpT
njUY6o0mWOM8tnCwizyzoiZFwLeudUuOD3pbkPrZ0XesszVzfbtF3B4Nus5LQjQdIGnk+4XdfwIV
ZYSJqhqqK2nGfg1UYp2KSze6aAn7HM0+9/NA3cAcbdHTD+ZO+W1FfNw9T+L3Wnf9c537gFq1oNJa
UNWqxTuuazNH/CUO9FKzLaA8vrRwcDcAeqvzdTsTYLhhxTI/jEMQXplSL2UqHK7o8Nhj/mjccTsF
8yljXIhwJp/3HQ5ZzfOEsae8IDNC+u0ZBOaYRaFIJ/j5SGw79e48kOlh8QBtyPD1U+w1bVh/Wp2E
ig1COVJzHVwc4cX3QbB8DyRoTsa5Z1bg+EHdHUc+Xv5bn0CTI5gZ8BiVr1Asus0h9ghgwEK68+H+
7nuA30cCElDqi7A/ovl+RSExQlIGPx8Oeh+EafpaWkX5ESa3GYPfK71mCnglHI91gXJHS8LH4jyF
eRPGT5zxLJK87uJM/MNDazht4mOY8JM4pgEeY+06fOG+U7/6Xc4Rh7aAGqU7NkhEdvY07ueevErJ
36O1hr1ULPu+cN9Kcmy4/abihPZgvLFGjRtW+zWCW5RjaDUzBcC8wF48q3wvCtDEmO3qfZIiQq7C
8qVOLCwslPmMto+9Ga6hFhpFVs0Y30EBkk05aZJTQB41xMqoW0S5t6wxPaz5CCzN483zzD8JkW5d
7KiAgHDSsZzwjwypO2hqbOiEUz9gxOmPxTqCSa10c1zyIT4Sd6h5ckPFEUtDvamoldcdUuXllM9w
rbM809Br859z6j4M3r4aZP7Azis/Tog7oe7qb33rWFu3cj86PltUOgUgGx4Nl7C6H82viV51Y7mk
WS1XHG+OAQk/JMX1t0Iadk3VR5G3zXEVOPLLiUmOwf9Ty5+Nrj4sRY5liKlrIyqWeNiHEYUV22Lw
AD3fTmN4lwXy3Z2DzzgJs90yMHYsfXmjixyJSz7fTsx6tiEepo0E4mSJ3Kfj7teT23JXWi2wck50
fMqpPd/kzqz3hARhGhJBCxigooUYUVMRSGi4oZsFEXJPttwIMIO+trpJbRvaiq8ftSzZX2hz56z6
uxLo1Mn+eCaTDH1xYBm6StzxIUDk2kZkzy6K7A4TPPLrDHu+BbT4zE3GtEh2ZbCeVunvCmSUR+Vo
zfwAWs3AEIxyInWO5A6hqVWLpouV5ht3xF2WsJbEp6MFhqxJhISTIMHFPBQoxjW625GQYrZ5NaDc
egvCooiMGaYHwdyKJx70O+8q94599pUpRg2b6KMT9izryrdtbpxqRticWpQzQ0+jIvMB2UwSenjc
YBuQp+F0XUAkPCFBs9U9mHS4r9rpPilHuj7OzYCcQQxyE/lmajrzvEkiNc1/jOtuzFUpGBJABJmK
AiV0XzI2eYTHsBHx0zGymPlt1qVbtnCag52zNN4xqPx2K0z1BAZtw32Cexo3oddOxRGN/H0YtiBP
hqD9bAVRF65pszvYeunRsvLfmaKJHd22PXUr8u2QtGXUPXy22SdhzF14ZNa+jUZrrj9MOtFq5Hx1
mfass4OT64w9lRXcYH05tsOzymvYPTbosWqihlBsQE5oHAx4mQ8cPJUOuU0uqkDWFvN9vNohBHEI
gzQdxS1l/LUjdZ+5ch+DYNwvRaxvsXhYjD4Ss4tJCeRt5ECbHfGi2vh2AqsbN/5X3A0HP7eeKjry
Y6ezJ0SDjB7t8qlPNYqqcjktVfIYNDVpHhW+K93vsYu9YZz5aVe62Dtl40YE9/QsPetxU4k+jDrB
4xBqcnGS8WOvyooqdaaKqqpHUfe8G54Sfoj/c7bsQ5qy53N1TkMV3AKV2k2sQEG71SjGq5ekl/gU
At7KhEyNcBvkg6N3wOP1bkJY6u2Ij5igkhW/M6oo1XVRqsp7IrbJWgOwfTWhSLoH795N87PSyaua
zAH8qSEZLnkoUyRl3iohEDjh7zrB6QZp2BQpm1TbfGdae0Qjdr/a5slOWKdZzS+i7H4Mimxrt0ct
RigoVAeTPwUEfeRr8MkiyT5UzaIiN3BRWKIl3I8m+VG6pFelfAvC6859jwAwRzNqPKAZC9ls2xTZ
waYiZwpoF8dnYH3HjvoBafCB4TQZkqrMIpOMe9IsoyVIroZnYl1y/Whp88ZYAsgdgK3NDCxy40m2
mUqy7gQ3x3G1FvGhWOp7Df97Vu9L0/zukZMyIXDLTZxWD6GEVE1hxzY8lNbedcoOlADTllUQV5LZ
ONCXAfg+lDo5YGqWi0OPQYWX9jA5rf7GzvTtWLLYd4ru1yz0W9IP+zkXP5aqILwtDmiXPMGYMFNH
TFeM9hiEbTnNuwhYFrvzJbgHvvfBEuAzbYgOdaGWMYfIv4xqsWUQgRNhG9MU25SYiPkK6EcEuNVC
7xNZBqTOBadphou/yvERyghjErtLds3VwAlC7BkiF1mJtWiI/5HjxiJKkhkne/TZYTAMqwVvS2yR
X112ryxaPwqPYiqeAVaVbvtG2xZGXGqK95XfdY313Kzeh9b1l6rnKHFIcZQuzglnyQw8lRQEuBI9
Xhb1E43WtAl0i3+WwPt+qtijavKbr/53RtbZNnPqR4v/cbv4kx1NvTjhRj7D52NESkzc1vByhKPk
y2by5gSaw+JA9WBhK5uCXI6VcNV1CYjgI44Af7b104vhzIvMJ3gvgL+ucJpuZMNK2dSMU1Kh3wsk
RMR60JiT4Clapg2SV7MyTrWyDI4JN90GxaTAWb08lj3qy662D4yYnkmFyCOwalfIP0y/Ib+ab5ew
i6bW+q1yc7K64hdWHY4T5yGei1Ovxh9JQIQMJOq3TIlm67np/QJ2vrfS4zjrG0e4FVY7JKMlq77r
cHu8LzAoH0klYENY5/BdDOoVVaXLnpBO5EZMsNiDE4eLgofZ6lw8MbPY2A1oecs5Qi6Ub3la3iyt
/Ul3PR0y+2Jmc8AX/4B/5HUuFvz8JrmOj+Mz6bRA1n8tTvYF0euc+ubbCN/B6X5kInwPqvEDLoB8
q0g5iJRa1dmxOYsaLz7pLiVqakCKS1ZjcShs2A2d77nRoOqjE6yHWcs3X3ifWjtvRT6kR3ZMEd9W
gFWWcqD5FVBntXAXE7csItEvH7ofOC9y8Y1WEv/ZLPzI6qBiMeQi0y0h1ZdLP5qkex5k+9VyNEa2
KsYz3kfeALDgk9dNYkOr4R+lMwHpMS3oWqrBruofl9FiPl++BJP7iEbqGxkxhIiTtL0T101r11IO
4Sb7mdq6u42Nxe8wfgRNY7aBuepSg7ghKiEudinBefyAiwQzEqBVtbz+hvH6zVyGANXDC7w0Z5up
FaI0fk/REOnTKE5HoOloXCqr+0Xe07xs4j6FJuHfe0rkmyEuHudRs5vxnI0zJi9N7D1Uo/cw5zyo
HXAbZrBx6kzrsa58smRROBNJihLEbr1taeSyySZNlM81bdHKB/RnGbWaPzmPhkwWXjxFRJvm0ZgN
kU+AChcX0FzY7UWUDgoHtJzwVAVD+EQiHvi1emruy274/GNj+r+yAf0P18j/v/HTQ0QU//3yGM3o
j/rnX3bH1//hPwBh3v8h2MyGOGp7CqHAf7KrHf5EeDZb4kAqW3L//L/lse/BDhOBwzNUSZddMZrN
/wsIg3htCzcIbIZ0VxS2879aHv9VwqCua2sRsJ32yM9wZRBeJZJ/4ubaXLzgYIy9tZC/rzuXcDO9
z52ExFD6LcUJpchD4F7ivF67VBLdVLjzQYyiD/6FVuSvuto/3orLeh2OL9h/rFJXdcef3orhBicv
xra3I6IngDlkPYx9/0RNIDZ/+nn4Na50+P9ewftfX+lvCt6hSay2TqAz4cwYDsgPe/jZaQqGjHP2
n7/UX8W1//5SKGCAvSF/CYX8m1y5VM5SMIFGHca09bDSUXAwe20UZlO5q1NQPrMZCFVDacwKLYy/
//OX/0ff6Z9f/m/f6UrwVo5Gx8ZEkWb3rtuFUZWM5km5CPb/+Uv9VXzzH58UURpkOyeAh/63K6mZ
h56oEK4kpp/BpWE072xlwLqDKKnQsRjEp+QJ/vPX/Ktu+N9fk4Gyz43gBPSbf/t4V/cqoYJ8vJzw
VYRkzDx2wrJSMOyDdQcwhwoozdZ/JbH6Rz9qYAOV94QMuYWuf/6nK3VhDVwXI26MShAmHjjkQyXp
uOa7wUwy3jfuHDMSIQnOifyAtgHPfWmfyCYJzMeCGpEFR+L5zq6yZd9F2JBWaEZNHdTAJK/G87Yv
CkBvRHSYB8UgV/2Li/IfXRVo9FXgIslyEOX/9f2XRd2wC3edrfIKsTD0j4sjbcJEupY7Nv/iEgz+
+Dr+U939x69EAAhfFZc4Dy33b78Sq3hotZgHiKhdVxadV/MBz5Use2TxTZOE8KGNI0NiG3QBivWL
8ju2wLpFa7nJ1pjqNLGaeNriSEJ4wrC2vTgWEpsItBiT+dGvXX00LgVh1PUaIi9M+/kFkIqD6wz9
3asBwlK9rpmXpYSrjNi5cl/XdFXMLMwxjqkUBY41pqkOcs46rWDjMOAyjMwVI+5ocYl6RWfgXwUV
JqZgCvIOWAmkwDp76BvlTce2C4AI1yAnSlIpi/WjZtNf7qvcE/5tH4x9uqVLs55733ifY+Wn7T4G
GeZHA3xnuYUrQMkTt4w/Qna+X+hCmed6ndNbmyHogidnDsyBqpN9lHaGlOogxTgXoczU406IySIO
aHSKb9ruwofRrbD2hL3XvvpsndTtZEzziCDFrw4LG2Ge6+WKFYhMuSvVvBT3qh/IwUApjolpEuNP
/AJq2Y9ekjHrXWNo3INK/F+Td5V3T46J6fHKcviS3qLes2qU31xHokwFcyrPra/Xr0Hk69Ui3bjf
/KJe73pQ3L/o+6dH0/SKNW4XFx+FG2ALQ0hHLQjxhiFRMQOiq5rWf1tgczBwhPLwnPdYyLbt2tjP
q2Uh86RiM88BlIKnVVH+4w8Ty8QML2AmMgjSPMFPYicVZTWOm8kOUHgvAW7ITd2rLqTbUkmD0Mao
L1nPMUyAwgJYnJMdTU6cVVw8NBSAqkvgxXQhtjL3PkFgZxY4E0pzBJlPnJSq3Ek8jmqkCAy99Y2u
wzYHac2ePKd143nnjAjNmGzNajL5QbpB/lrHvVDwFDymETXTUFxqEDlfB4HvBjVF6F3jXfHQnDy2
QM1emYGWzwvSXm/iLCfQbQPCJmXClAOrFHcTMAnm6M6QMA7tfenu+qqbHxPbrsV24IC5rqNwocHF
duUcVXNTfrlpkc27Feo3ctbUzsdNuBj90aJy6ZiYWquNiFr5y3EZVsIpcw9pMawWpV9dDrBlG7qQ
nmGxo6jerAT0wReWavhRdqC+Lh2O483UFnRkEC+oO00orDsSn2L/KNJuoj+SRIjfFtTuMqoFC5UD
C6x13iPegEvTuTGXgg4W2wZtHKqwvvEnyMyvmBQZOWnLjB6q2rVDZAYmYbmNFQjAW9GPy/I+M5Qw
QJ47v8PPqef5VzwgwzglU8p/jJRYrxEDpebyU3CTeVuYwsNdg0RofBtknJp79gdFem/3k09oNjfK
DX7UdIjwk472Y9tZ7rtva9Qtq1ya/mAxO9nOVVbX8P+4WBUBnETJbIUd9vqOSyB8Z42Lw9JbrDhk
2wbsdyucOFxPrBDp9cdwzZ5WGc8EuqvUe64dgdhZTBlZWVYb2mjOBtq4tLDJLtDZggC56UJrPEoI
GcBPHJsnCA/NxnfefRhcDwpLw6fjj6v5FlctIXqkvGHj+2gk8QZ620xjUdu3qTDAw5l29z7AQzfu
1BG5wrVXNrCBaKtbdn2ts8H+qbz7qsDZ50ehjR4ARQHzfkbUsVXZZNEnmXwpR380oA9X9EzonwmN
d1MpplsxFlV1mLyWi3AUvkUSJDCTYAuPVL+gew3Sq1UFtV1pB0T+QeZj7uTR9b4vPmIohg4tsxRL
Iw1DwjsSkkjjXRHX2hbiiL5xaJ5Hf6ka7qNavhWjNC/S1OHFcvr0FgsbAqi5cGLFbhS0WtOP8z4t
JNzCBGX8bEPgSVfTvg6NGz976cx+IOkM7sXVYZBSzlX9Iya/ZY/kBcvHVC9PQ9oOrykOgYsJF0IK
psC8xdYycjsncRQriWxt0Kil5tsy7ea7PC9/0E+jd+mQUezgTuJd0D3xaEMJzioNzd4TE4tWQtSi
VFsMVJK+Kl8GNBYALEGW3yzJsOuKoNjZDEJhE31HGpJEHmEP9mZMtX8kRDTbW30YfisAdzL5Sh57
Q5LoMWv9SxWG8W22zvEOmcjeN9hNptmWN1aPV3WGgrvnAVScJSkDW6CTz6zGmNkrlDJ1RrQaggG5
y0lI3Lme2Rk1oOtU1zGc8bk2AgbqV135PivQWWq7Pcaqe+/W9IoBb+fgxwA+dq+asjritBhPRR+X
30Osn0eAFeZQaR5c8+wHhxDnBLQ85wq99OavOmzeiwLsVs/cY3E7jgDRss4IYoLXlT/nt/l8nX+C
17sphta1o9yJP7zJAz6PyZgM30DhqwinUw3t7ljU4guoFGYeq3I+umK1oP5nnOZDXhzGqrdTzK4T
A9e4eY/nSb7Hw9q+uDz10A+uwaO1rATdmAbrjRp/52krd1aY3gxD9zWruGcYWz42qO6QaucHdifv
wGIephCrf1lxShfX76ooS71LCk9Ea4/IYBvbOOqdsjanOO3RpvnpecicF1B/UA0bzFBh3XV79lnq
mHsI5peCjNo661DfkGZPiAmAlI3tefa3OHM1G7E+WQ5OLdy7PKiJ+GBQkLMPnFA59gYtiim6D6gi
6XMtmBiw9NSdH/XxHIidStqHEhHonu18fKKKfUHP7NxNmc+JI7r6PpDOuc/CY9WKFjlj80kK9F0O
UkX0q8VCD8JMoJv13CTqPvOaaUvCEHCnFqCVCq2tX18fK1MKzS6i9L20pob8GMrg848pPjZv4pol
XGjb8tabfJWD5F8QMAAMUZ+eUlgYgBJAwpuuwRFGXNLFsAovvXjn9empzdb12Z/c+zFXv+yR/wfO
I/JlqAOmsX/jqNlTpOn71rI1g8LgYIQ7bMni+IoR4UTedczTu959yhT22+wPFlPz9LGg14XUnKOe
EIKltt1azeNqC+bA/Qz9eS337qD6fVWraAy8mqupIxp99gkSWbeAIyGcWXpHNRifMn8SUYO9ZIce
57HxYHSmqvpIBhM8u7VzLrDCbC17PACMZ/8VB7exj0JXtT88sNAcGsOzZfKTDpctUbXftBu/LAhW
mZ8ym2psEZGA8KMiFB2hB/583cV3FXYsmUEKYrFJlKVDaxRT9Yza+QJ5ajbdBIRLdQ5LioJy2Y0J
1W7BCNCWetY2HAR/2SRefEjynCHmgjz8G5N/HTGk/W2DJsOHukTDyIA76z/bymX1GIs6Gq7A1RY0
faaWD89Ox10qx93KWuQCAJbn7dLcehTE04aHPfQtAHuvwQzpbKeJYz3UJE/MiNinaTs1nTSUK711
zewJsWexgS1WxHhN/+2K9eMf89LlU0BUggmqFx573TUmGVF0dqywiT1mMk6el2yu39NJCqK0GKnx
rZHCGm6EmwbsPidh/1LszNZNLses2zpccx0JixLwEBpbYpQ5Svnq63LyI+oTWZ+cdBABqjR/Hb+F
6EMyPIF+F57aVem73GCm3DsghR5QNbRo+uLQPWK0Sc+CE9hDXiJLdN04wU52UYZHa0ZxgVpiZOVa
g/BXJNem7mfiyLLcgpgeoAG4bv+br7FEV6UJXR1ARv/slwB+APEwHovSTiFkYP06pfth0uojHGdG
yEO9+ObUEul3NzDh4Wu07PgltyuTRGDRBYt+bDKEnTo5rrCFdWWv3OCHM9UOBwETKMFF7Q8ZxkwJ
45VPmce7thddEBHcqKcI9xqVr/BX1nvsQJwhMmGLlLYWz8xvSdgNGd1kpOx1YGFFnbKYsBOsght2
Q6GD7tJKf7exg1xjHEDVRu1gtfqQNB2KZDlaSOld03wkrrvsQKSLN01WktjnozW8T6Hq2aMuNd8S
+wiGVVAKiK5ukXlfMvy7drQKQ3zalBKmvVUcXYrebgQXrpbsLUsqLlSgwerFCWaOsUAXLBpSmRgs
hnHcfwxY1fiuFnLYstjC+Ai3rX5Ily70dslImvbWT3DSbpXS5YfKu0BuTO20R4e94njSrMJ+xeSj
fFRTbR5DaU9Mm73uVI4tCsqpqTt3p4Dhves+1rgl6249FIPTaIpt3LpY1hiUbUQeSlQFeGs/gVmG
8AdDnkeEDec8dwsrWSOXjcDr0FqSQp4LE+W0W044q7rmZ2HQgNLgdqhxxrlbLgRxMFvz1t7QrozI
GndF5k4oIt0R2WofLN6HXcX+iysrVsMNIMkGracPCAV3fc+IagQyvU9n5BHci/X0U4417ia28+h7
tTTOk1cq/ZjEPjmmA6/yVE5UBxsgWBaBGUB3OS8nwPQ6HVBGZm6wfsYYEx8XK2mrLarV8i1uRPdl
Snu9L6AIIqa1fBTTcky6F3YHms4Xdd4UdRqGRQRsHY1TMg5rTi0DaRYZMYmvURj73oesY8K+x1lk
X9ZgY0SI7ZhFOB8Izg8A0+w3bg33kSU3TZCn1TCw6fHXb8QQd4gRAxzpm0GbpT4Moi1f5yGGAO7U
Vf0TsQMYzyHpCdYG3An9bq3x2QY8ahEmlDVB33GLazZe7IkQlmu8Lpvfpll384LcFevtxOpyRTB0
ycjmmqLWn63vpQl6lgMr1mZSf2Kyqk0AwWA/F9ZMjkJRBnzJeqGr8uPeYlExjZhudBnAlTWC8yKd
8gQQpij9JxfFWLCxKPFBQKrrzgHXDa2avpKXQ9ut9DGVWC53lujbkxkNtNRFJ85EkyedE6ENyTVf
LNczngOd60NhRAh1pxxhpRIzm7/BPq2gGude+qioW52N5QPa2/nrNBAo1AV9AbGwqoGS4Amhk+mL
9VfgDmhxQqTbFPnIU58C5CToGyDLsDuOe1Xs/bafXqWF2QbOKB+TCrvuHp3139g7k93IkbTLvkqi
9kyQxnnxL9rpg1zzrFBsCCkUwdE4k2bk0/dhZFb9IWVWRica3egCuhZVqJjc5U4aze5377lZQmJB
IaSekMOkXslkrHQDciR0okX3JkU6RTpR5pQyaWLGTUZp46ue9RwXfst5jeyEDOnFUZg9nuIMlRIg
LI+ofVLGYtz3VlwQDfvXAOBPFObvauc7zYtIGGUtfghY4bv2+15i82pifbENJL2stHm7uE1+nHtB
cxENMw6EmRET2mCHTIeGAMP1lgN0fYkXONlbXmPci75oL4gXpdZPFNNVa/v4vsIAnATZNHAP3gfp
MgtdEg0McrfCnp+nLB/ZoNc4T8Ykw261mNd//Tn8ycs5rkARFsKxkBo/yN9F0nYeIeEMDwlBDBFD
jMKHkOEvtb8FYCkOf/1ya5z0w0+HAo0dF3iJb5niQxDOEaj6menSWrakcf/S0lgRPAI0q3dOSnfl
Z5+ygOKlBWEBYXTwfqJ0/omsijLD9hiZhV5aYn3vZOHKlDUyI2OFmUV8A2yUZC38o4NRVeons5I/
fK6ARU0iUCZxVxGSdX3/UhN9XDiIeSndzcu+lXaxtfPR3lqDh7G0Inz/1x/sn/xo6w8lTM9mIgWX
7v3r+WNfmm6DuC8w6W3MONVn3PesxIahf/Id/uGlAu4cy7Ytrn6yjOaHl7Jt5Xd4RnipBK+nb7Kr
qVzOB/ZiuWfff6r/P7H8h7UO8v61YG1fhpdfvlZDNswrv+i//nFdd8OINef9zJK/8jsByINASAkF
fZ+UdK4UIC7l3wt3betX4VsMDgBycpOZXHn/TLyKddLJBUIGTZjv+nYJ0HKlgjKkK2nFvPw9buF6
H/33Xc4rWLw7k0UMO0bo/YFayPapBByS+1HSF/4lELvsBjdoi0E8yU5lldXMKx1CmG1VZISqvfTu
h8/qTxZ38X5out4IxHlN4sCu6fM2Po66VJOQ9EbuxnRmGQ8GpW1E6EhPNE6ljxMCLADamf25M/TZ
pSsNnxMKEs1uoQaBtRaF9QwiS/MoZ+85zlbyYKttdU/sZ1oORlO6076rIBxpr//JzfWRDsBb52nE
gI7PjbGZZa0Lyw+jqxbZkokwp0fPm7U8mc3M8vZ91nCOmBFGP82tGMt9qKlBJVC1iOzINMsqzmYt
+vgnY6j3qzUfoyd8G12b2DTsHZaV9++FNvq+bIWmiNB1OeHTwGN5J0Q5cJxTioKMUbCc5xHg6FBt
CwIx9U/egLUuk++uJCdghQltD26VS+ph/f0fP4157uWKpIvqQquFSpKRbZaD58XcwzvJXxknuMB/
nZw2vkIuNdmJacJ8HMrBPOhGZukpaTXyCPAT4jkqDTMvd6VKEKedrM/6M2Eq1f5k7f8Q914/t5WR
xLweeuf66XHf/viukdULz8JJzZ45jYHRw6RPIvynNDaQKEIupvUzT0/N2JmMa+nMgHk2E7HmZO2G
9uLbQpSq3w3M2xjnwxHB8kvUcXj867vkz94mlxsgCrHCpUinv3+bQUjZiBljRedOKjTH22C8M4GV
7BuaLJLIFO2AN02MtTjJF0Okl82i0/ygk4YzhzAX+pD6pbNsemkougFkYyvx2wPgXZv8j0YA+w93
suczk6eUyIFexmf5gU/BZS7mrsa8FdZu0mGKsRv6FqCbIJbMylu2bkMToJxCh+0RqOm1EZO8J7gd
AeFjbDhLJSoPTpc6Hl/7VLV7lE9ySa1bvuZtvvruoH7c1u5Am6dHPbexrXhmYns0VGyCuwoTB90o
l9MVI4fYPXQ89OMHPfbqwUcGgic1rmcTb5RB8rPrCDjB+6sfJZINauivh3lfmB++IH8pQZeMPiOa
JMdEyL1C6FmaJrtmZUpC9zV4LBEporo7NQvzKQ0m+7wbOsRupnIV8obIhf+Tt8X8/sP7WkELts1W
g/gH1omP0JAWAgCaGp49p6tL/2jVqj2qYdY5xuC6rV6xz67N6HFWjWelHI5VNtb5Llc2suAQXIdU
BaHTTVod/abUjDSMfZ933eNojup+tsNPYeXax5JWXQa+wFnTaJANyR3SqefhAIk2q8D7+6K6gvs0
9nQVkBYgWzwcbLPLdwwszft6qt6qKiYf5ZcPZbJ4l3MH4BQ76UzRRlyv6o2C8NIqmhggR1rOcNf4
wC+7cv5G3JmJSFN91mY3sy1m2nlGxLqPyc06VDN3ablloyXPIFXyTgyKX6p2gNTN5ZK+Fd8zilPL
++VS9YNdD5UahY/g50U4l2tCCDgnU0lahLWGdx26ZJ5N0jCNbu4sL7lD4LZgUwrzpNT5cuHossXr
FlfFnuwkKSoNTdZoSyvKEzu9iOGC4uGLvc8spQDwycGDLg5PCEIkJ24lIDm1qONTQnMaSpzlw9Jx
k0luy0S4T63HhLnwjbslR1Ts86E6ltacHKzBlHtJ5oOgBrEAH+oDRAXxEMZtcSUaxvpWxol4hhUa
deSpjKw6n3EkfeqkNj53sAhSrtWcsZiZDwtJMOUp9zT0ivErBb3tmxzgzOp+x7GzOPSlLq+NgPK3
NojlXZMOn/FAaoJP1VdbC5hzYavBWazNMi65f4/gtdXlr2ZnNci5jDpXjFCcf+uH3n9rOQNch87o
PXU6Dr423VINEaolzushNS6d3MvAcl2w7xCOHI+ev1RrIAEjs1mdmW6PWIj2xBmU72FHb5aNMO7b
gEs1aBfpJdmNGgZ1TJYuPpK0k/VB5XV3OU2c6i3f65ARQ8bMkwKb2Qf0ucxNdRCTlwLVRbKtFvss
T2K1C0PlnCZFCm9KydI5jFNaHYcpodBkxobJoR1rRNNOX6Yi6Ua+tKp7CSy3exXKFlygyoGGnInq
zh2QWwakBY/Jbg1KYyG6/RJWDB3GFDIUrEnQ/n0zPOEYoyjJkBnqlQmFjgy4YVLBSpXadRCOSPAr
tmjTjiW+Ya9wxpw7qajId2jP71aIbXYYcwfek8w+JYZr3wVIZJAJ5/aVhbU4UY5oP6cQBK7bCZk4
MDlkUVE8bfnQSVBInBQFC+x9C1J/o2ffQyoJnHQtMCfmYIhCPLjZpDYpYGX2QJpbNmRGeJTtWJwD
nlguEpQ0LCWUw4o0A19sMB5PqQCj2sA8syeg/pk2nUOrxtfGXMYHS3DFbpJe6FOVed1+Chg9SOmU
p2Wsrhn8Pw8j9AZtBt0RRTR1I86P7m4RlsJFWmQ31GDFDKIL6ybAXXHLXMA4iklV2xlO9aGTfnjS
q7S710gZ/Vb6hXPCpuaa/5c95tiITwp/cglXTIZ/ZIKa3Je+r18nRMFPw4zAQRG6JCRBdvRypvHz
xCpo9LV0iq2vi+fuzaoLLKXwF6vnoZink5mEOn72aT6h7xElZ6B7jmh51ZUPxaJvbKp3r7Thza/h
kgxROw+v0nG/hm0LV6KxjfTMJmVxJ7u2uBxFPn3TWWuy97VzyiOcJDzEOQbpPli8E6zTfH12oQJF
2zH9GzHPuQfZL280D46fHGOob+Va7QCSMaDMutNRuqwfguZz/ELx5nL0pUyjAqdkCGnGkju6rejN
AhGzPj2c+ZBYabKzYGwizRo0Sy5Tptpd3w7VoygC+6pwYe26vtTndt17J5ZJABKO3Is1xNMNDoL8
FMFQHxg5+3vPJdfbac/cNQq++Fh1/WNcNfF5uZrb5yCfcYBMw3ULm+SKziZiRvzpZDdRzU7MGmMx
uBIgt2V5SHpcQuzA1BNsvOGy6OTkHryk7tx9XK6k77nI2qsAt8Ym69TQbaSbJF/NrBlIjJus+4XM
Lj1Ku86UN4Q7YrMn/G+Ia7n8igtxotSsosuOhpnrMafNO8XvFZFJyxlxz49YI6qtWw8xIGXtfcLY
HO4Rl9Hriha3ykgv01q2mNvGBpSFtSZvb5JOFBdMkNNbS4numNdxQW5Wlmh1jKmyI84h87HlYAb9
g2QkKr4fgV5mYsZLi0OJRYhcJykJq9bGF4yWX7OwJhKQCVohvGAmezbxX37MirYm0LttWGU5Y37O
AV3b1DsydB3RwkDcN5raBQZt9I/2eLKDVMJKcYZxuspGsV9nu7nRjA+9rKyDO5nefVO7Yj/oZjwu
RS1gsct9H/iIzumwWF/dJuTyJ1J/HTtJd2ATqp/12CyXDCfGS1oVMDElWX/0Gub3m7YhnEDoXJ/Z
kIGuhm5uT6aBmpnKg0zCCmCfZYxYsJw1T9MShqeGjdt0oyhuIHrqkDhJAb/A1C7OMtowUGUzfcAa
VZ06lT2dSD3R5RCXdce2Q3xtPEcx/VNkode1JZhAIwatDu6pzfMgcE+ld1BaWHsZOPUdd3Z5tmCB
6yNodEkUsAMnJGnPm9ZYgKvWrvE4uLN5CTfJfwY04p8wH7Ay2s7jMCIEiFY8FRyEWgZh9zS7dI9t
YtqfDKVZ5X07V18tDqbXlKcyZwWYQ++gHuok4m5+EZNzJwPM5w0PIQrdw7u40N3ncSqTuwl58Btw
tuIrxdXpDbWixd4bDO8k6Bk9QuJJuw1errXee8n00fMG5vtN+jZ4S3osCrfjHZr5JsvChoR/WlwM
63e2Vm2AN6h4VhWU3p/kVDRvCgKGG3s22zvIwD0nC4fdhXYC+5DrxYoYMFr4U6Cx3wjR1SRL3SJ7
s9AuzoToEf2bynC/QNVhBmZDktyRbp4f1dQYQGXY4G8NvFwMr8LZ/YQdw40kQaC7yXZxPtQZEcxe
Bm+pICe3xX3JCuAw7SC8ZM7Xbt30HLVlY5/O+DeuDHwTOJ2qFGWaGwssR8hdv6eEIT1fS8VvRwys
wDbN+W2sXWg1Ws6d2DPF9J9FQphsY9KK52/Y/gUPDj4Xk6FKmMdbLlbQP26XD/sQ7ImmVTXPg0cc
phWptjHkiYm8yN2ukDNDFu1OOkCOipCUCuEjfqPTuIxuJrD4sI6WgcrGkzbBoAmRSzQenQjlfM3V
USTnYTYnap+3HuB1Zc6Tuxf4iCSZq6A+GfshfIAbKt+EPZD75rD3LWk9NqujkrTxjktyLRerIGc2
jozh8QuOrDshQfHUJ9mzgchzkfoj/TKpFb5V5hBQDGtPbHkSv33myZueN+jAJ2aWh0mU6wxfyWg6
8bw1+4HnBkMsj9guUA7E9iY9z0OLevcuHx0qMtnfbHny1M+yTXy9s/wqfvC6oB/32AWXhghWCeRn
WiziFb7htfBR4Q29DcoOHkhPGJdadfzD4zqp5t+sjReKMLIyYotJnSPtmcl9oZ34xVwCEqezbcgD
DhiAFyV2zgd6tVV1QFf1n4F+FX2kDXsYDlY4h902Y1veRSYUGrpx8XfgCWJH6H2mGWrCfugPZhqZ
IFIviTczCZ8Nt2J+jHEy2HsMYm41m232JAGzvI1ppCb4y3ZFWDaZSFfmkHE51eCAo/VxXUazypQ6
hV8VPFitrV3MkPTznjHoaoyoGIsw/1zh0T3nVq6MU9Mkun1gezAuBzLHtdghWEgYPmnXlWcU7A55
hJc1SKOxi83HoC8wJTCIY54MUpPrVVQYk9m7t24dWaZLO6EDOpkIC/uW7Mw2pf+IA4Vkt6H5RndB
M7pq77cwvzeVkrQjxvUQsis3S//GgQVyOSu89F6Y823Rj4lXsSnceeNiXrkwRh08p502NDzSwN5V
XuXd1os+TbzUu25hxp2SfzVeBHUmDNichQ+M1r7eWGdFBkRolR4mJr13TN14NICASnCAOOFTs07s
g9pr5a6mGvVsHBP7RbN4X9aUrX8L0SIdbiOjxvToDCx5YCIBakvJmXPEmdMcCm8YKWxKF6a5S4DB
bs9btwkeOVNTRUZvVAbODlf2u7/WZezV3f2j6OWTfuJQQX42WEczzocxRcusrJ9iq9/4LaQSSNec
frIEt0+Rh80B+C5TuRLPBk7TMfdeQGbZGEIVoQwe0SIc4B7R2ntVxzSW7qzAJVNmQwHC9+YKTChL
NozPo9AlJdKFkmd0ZWBgB5mgmCpz+ZNZNnBZRpPZlqeqLB3jwNICEyWwx7VFJV3gG7cDNpZ1v0Ac
MJOAdX8SVviDOAU2BGkb0ZHrzvWE98EC31aZD1yPUe9S58kXCI8wVaa4r7/OCgcdb0VFpt1YN/j6
2fDzQC82hbdYQ7S2cF1gmMqvrHLlO9uZoy//+hv6g0jLmwtCMhQOwlnoOh/fnImTfGhadn29bPOH
JLY4+HXmEmJTlq2czlUS5IfS0WZGawV1Fwe/bKmDMZwVc/jX7+X9oGmVFxkz0TfEOI353R/yQUkD
LiGfJmKD88xoF4ALQXS9SzyQFEsBavWvX+798Oe3l7MDfmSxclyhar7XDJ0q7FWWmSRUZ+dlMHTz
CJxiierBC38yof3TVwLfT16TYgKOpe9fSSa1kYMWlOgmYUqDTWieQmpQ0RBOzvH7D/W3xkz/Ox0U
/w/WS/Bp/fvp0v9g0pSML78Qivtl89K9jm98N7+Nn45v//UP/u4/x0zWrx7yn40Ci6zJbciX9PuY
ybN+ZfSHIm97JqbtYK0E+H3OZPm/woIO0WsZsnqo94i2v4fjLO/XMCQ5F1r8Wzh8yZD9DbLqxzkP
BROeg3DtceGbPlPWD9fISCYkgH4xb8Fv+ncZquwpVUMz7oR6MV/tJhQwfieK9ZRpjRdsiuUMDWem
RRsqun8UOmxvXI2KM2eL80TipmeXPWhsZRk9hq8F3bIHVtERnw4BmZ+sIt9jNT+s8y7HKvatgWB+
h4xKIuv9Fb7yJE22/PBkcEm/KG2Lu8Jj97+BZlFv0jDsHi16rVmUwWRvZilAwQNYMBWmBPr+nGOn
JbtsgwlEHeGuddwNO1L7IUmtHYRy/9K3gvl6HGz1ye4str7tYhvXk84WPAXxsvP8EppnLo3q05Js
KxPWRUVIC/L1fMNJNAU5VxVIIl2ZRUo6eu04LtpDn5nT3wv8ud8/CoucGwQnqnhYXt5/FBYCzHpS
1TA8XCLsA1uJUZs4HRvT+8mC+UG8/v5S6yTJCh3Tw+f/4VPPaulYw5ofwmkGibBqzFMC7EYkwom8
UR/DmRqrm7+/wPwvJm+nr0x+u6+/XLw0/S/7sXp7GbK6+g8otBFrOd2/X3Nua/lSZe/XmfVv/B7C
DVkyWBhCRtZsXa11tf9toaG3RjCi4oEbOML3Gan9a52B4Cw8Hr7w0XlOYCphdfpnCNeG+8wIOGAB
ArwM5PnvrDOMwLn+/vtWXRP9jEK/r4CEsfBTrmOqH+aQQW2gyfmmiJo4WdozXKXj2nDhWPaJZxje
cj1ZHUoM18+SyNsmm+rysqQ/QcBCzSmZHChGqAvrLS2KVsK7i8P8ZLAmK6TIxZJyFyZZPMCZoFGD
riac1rs66N3wBTMf9XgeSMn2yl/s1DqfTb0YJ0MuNcyZMekSOMoUZhgX5AycMNnYsqzrc7dAKSEj
4FsnU94kHup/XVuseCrtb822ns/qgKvcJpC+HLOxcJ4wJBjNVsvGxWuWAItA6MFJOnLyapEnKmut
vUONYS0c7ErBkPWLDmwEY3ZtPpgcmOPLNgBEcEhlWHm7mSyMIFYR88gO8Kk6nJPT6tkBk+btRTlN
+qRiKaCGCjBlvJtRFDDdjfZQbBfdEsGA/xaQwLIqmlwDI8B4JT2VGPsk8etmC3JIJRdwG8ILCTb6
rikywhJd26tzs1RA6opsSkEVt0EGLWMZbmci9mIzZ722Itjt9n7ucg8OKmMdZ+/kRZZuOfNDYzTt
ZLXgs1hNJd3UtfpEYK7x2Ed2frYrkw4esDsadr9JMBp+zeZhfixSSNtxOMttl/UUh/SJd1Pqrj7n
uAJ3uhs8iPFtZiVvwH4KUggx3BsMOzy4YEq+EN4rGXAmMuKh6pynHHOeZvIjfkvrgksA4JRBnAs+
aXWUg1kjppCJJX4Yqjg/Nk1QXgj4eze+pKTWm8z7oPXMp7LI5WtiLzOecYywk7TLFSjN+aiVlWTk
w2niyi9cQAXxrIpha1mje0YBYf65pJAQ3kOuoU41gHv5sZQOvtlVg9EWhdq/H0ETFwQeCGG1sHf5
uDuQEVvGgfUdUYzU3HXh1IDacVS+aQu74tPiyr1YDA02HNscuF6ib8RqG9eEDdEyiULTFoWCBkPM
cLe0DU8+0xko1amQzU46knWMQIQcblG00PzpgKmfxqFdMFhnxfJA20g3RSqzKHYfnKmwNtr3qss6
MwQACR2MzErSqbuv2ix7C6CUDFFh59MTtTkwd4bGnu/Hnkcik4fYo8C6bQfjZM4GV8KH6JK3cMW0
dfzwWPNiLcC86RRynFZz841OZAz6Ev7cTcW5bABP3Bs3beXm/i5HYkBO7L0SEg2s4Wc1TZBpOA3z
VQijts7kAKFjTfNnb/hrh5lazQKURpjZ3o2VF8kDRxGnW2c08cFw0+DFncow3HZ9Hzxmw4pG6+Ys
vSXvY0w7E+DSVZkQfNlMeDtfZWokzFVGfg/YiK/5xP1JnSe+A6SKmpvbbvSBgzl+L45FFRLiJf7a
PxkcNoZzvx3nk4mcJLWJVRxecNJDEyj7NicFIMfO3Dm0GtHCIz3zigRuHO7zoSAySdazGU9FS9Ht
Bl9y/9YoQ32t7W4pj9VAUd2127QS2JJlzmB+8ba2r0vsCrrnXVF9TngPCMjeaC/n6HmQUjXxAwvk
tCy+BAl7kT2Dv8Yjkmb4D4Nm9xcJZAt2M8QP5K6drOLB8oCbbgc5yicd2hNWBly3X7pqrq4DVVrQ
edyWoCqsAxsHwZgyKzZQn3hx6rBBmZXNvT+gp2OQB0K4N2KRfhPsA/Flky/95CXJwHYzmJhjIsrE
5xXNK8G+ca0Fn7uHZLrr59gM9gPu/H7T9zYOgyAH5bZhrBU82MIIw01SzrLfw2SWl6ldTOEeCow4
iQEYOZvE0vl1y1B6ZvEp45u4NCSwK7tqr9uhTT55YqiRmZwwTE54USh0M9JaTHLRJp4D0RvS5WSH
c7ZrhV2nWwer+Qt1ZbYfdYp1bwt2ZXGiJg1yGrSVAhHtmZidt3bS9jccpqncmuLaw8ifujyqnNx0
8Fg3pXHaQODF8Ucd6xc/ToIH+smGr4sMlgvgPYzV+zApPvf55DDnpwoojvjAee+eMthpdjIp7nqo
GyMRKAdCDM1N0wo4auY74o9ufgC2V9Dfg6W/ozeA6AwO5SkjwxJWsdzbYNhgk6dh9ci3tsLLkzp+
A4XFalS6y4TsbrPYRj7v8gE/AuIPYGSM7prKc/b/QZ4y/i3M22SBU7QLpN1VEbUyI/RMOEFbT8zT
LR2pCqhVnEMVnrspeSopw7xiy0hitpnFOiwKeqILVD0vV06vQhM9OVE8dOkie6NPHkacz5gDm0pv
6cjS80CylcjKDfsFglo8c/1PbaXtZ8sbEjtihNvPmMTBEWwIQztPYzlbt4ZZaVYJsmc4pqfGP1EU
BhH7y12bvjlBEeQ+NSBHRSo0nAysjG2+mL7DXL53FFC0ALb+dTX7PISWEX4xE/qSlkm7cuZro+Dt
RB1WPro/E9E/jk4K1JxfMPY81cwMSTSzHnh01VBRp1Hw3OumZZelmW1QYgopdEMN+GgSPCdTtK+T
bk63uJpH/iClyZ9w04E9ZkJC2TwxMrlREkBTJNtGzUCVvOAbo26m7mkLrGdjLyPzLtfoxy/8G3G5
w7AonhMnza7xI2U2tq2GAokmXaxTqeGkUbZGa8I2pqP4LlwG0FduzTeyc9hE0O1E7uEsjmcgbkkf
InClM4vmhshm8bqQUbxstRAEs+vWQTNy+BYJWFXDjUU8bz6VhTUd8pJcfzRrj/NiHcweD+RY5PUm
yMU66Ezi4pNlQ+raUtvQnpcjwcFN7DMvgrxusIDPnICf3JqoL0+o3n6oi9BaDrYvFrTgwVgwttNw
zpB37lNn5yw46CmK4JUivP1MPkZnrpaTump8GXncND2dp8q997IFwjTxN+qedZ6G16iS2bTzG0jX
51pg59i5yGrjzu2MAHaXx56ZsNQkXkeDcjD2GDHRzyJJPtPNZlFET22Sz3O+HCRJkt64hQgA6ikN
iNtscqKY494qcopJRDtRogPuOjld6KzwjxKLxXTeLcF6K81Ws214JOTn1uwwWBmzyTWjOuhm+AjM
tW8Vs4pb2IjFZ+WjkANn6vODO44y3zcyKPsooyrKu6ZboGDDYZK2wn4SpGxzFXKme8GONXD2Nn4t
73zJqN+5sp11FmbkpfBffU1h3PpAMXCxLSH7IwDh2jL984SBffrIhjnnMG/GlToXJEbDUwcWX33b
d02v9tloKuvYqiDu4YtZVvzFzcgs7IGWB8G9PVdhe+7aaF63ODhsEQ0WfoW/VSbJGcPBiMcX43IG
woj/0Y4X58LwEDOSLQdU68LpCkz5tS+//HDquv7tzPKjo+6Ddvn9ZQIXcJHLgc3h5T446sKuqXpj
aItt45DPYpdR6jvLH1g72XLmtF5Yojn3SN3k0WyzRTQ7DJKxn3X3/8fOxP9hNCqxitn//iR891Jx
uu+yqn4nuq1/6bfDsCV+dcmkoOmywtlesHqAfzsM8zvwqFyT//DNYa7mxPtPc7eNsraiqgIKOgnz
/VhnZP+KLmyuQjqO/e9H6L8hun139/14FrbwauATtzx0GsTBj6WcA5hq4SnEJt8Hd1Zh0TmEqz3A
xUC6rWGCHERq79DEpysD04TVZkcnH5q9KYr7Mhc76GZ3bkahiqvT9ryr3Udb8my3JeRrI+jLXRrC
Vu0muzt6OHQ2BIkp9W6nGjgA+VHfiL+WQgFhmCiPbDymxdr0v/kNLeFTCIQtrJ58nnLbSQd4Fkbr
bvJMWnYSTNzkqTbE7k4Ct39ukvFYtZ9J3akNqQy5NZz4Xk6/39X/17Tldy3I/0H9xmL1cv/FTdC8
ZNX7658//9v17/wKn4LLH/3GZjj8XT/+XXWmqpilK1wVU+ZiFn/sxxtgvbZZ0UNGISHnk3+pQcL/
FbibuVYlk0awXW6ov3EDrGy3H8QgZiAMpmwMAiYeb98nR/FeDFKggpK0zaqNi+wMdj4xAAP6RuXZ
0dhI77AkBbjAUM0W4PcJrDrg5GkZt0kxx91uGGOaonIt+RURu2G3c0qe7TsMdUG3gzRAqWM9dzFG
CtOXgMikSoPbHz7rP30IeB+9/XxUNmwQxkbr+Ih15v0P0cDex94wfRtZiqYbXhRedR8qgrmanSgo
Fub+UJJJRO4sg2MYqbzlAHjI+RpTnpE8x1U82ge2JZzK62CZiycm/ou17UVFqI6tJd2WE7Sql5FV
C8pBS0iZfflMX7zb+OyfptIdvb2VLaK7a1b4So6JrL7mRrXsA8gWj2Yt7bg9TLYVbqQXMHAb4bVm
GVXMedFKSsN3d7knoZxIKAFRZjUt4O00hGkrAPVvTbomJ3CsuYY4m8dwaUh+Gg+pN1Pnlcgs7g5D
4FYIGxyZhg3ByfYS/aB9DgQG/rNBz5jhGE73HFyqECrmUOIbnuKcTswRsOO4y3pflNumNkxBlB/F
vEscgais5ltlNjQC2LqZnw2BE3er+2nEZdsmOOxzdwo93L9KzTuEmuyelEfD0K7M1CHFtmmz4ez4
HEmSVilIEt3qz/xtg9l0oyd1n4a1Z1B2gWVqD9UNYq2Z1uZtLlvLvcA7I+e9PfQKRPYSrnkD0jfP
A/L7iPbVk8YG0dC9MU6L/bu0qiAImK7bLCcB6GEd5UqrZ/wsZblPg9lKokbDeL8ebast9kHL0JiO
MStJmCRbIfHzwUpx907DiB3E9y8xJLX2rb+0UwZPJuOnGHLRPFOzk4bHQlGzpRhK11GdpMNps0aC
d840pXo/M2pwInwsur0cUujWm1j1zrwNkpApPt58k4A2VSL1Bg/CcuqLNlttCmXwaewJNW0ncKlg
etwxfaL7BNGldJoCdHmsqv5oJL1WwNQr2T4rel+/1eBPqZSunMR6q91OX8MZWPJonGpKyfBAOC9W
S0rnlKeqivcxdpUgGojkz7u+H3No/txT6c4klpA+AC9Rr6LOKeephTlwJ5WLuWzpIkbUdON4FFec
q/jHEk01NFaxuqd6tcPJAzwG26QcNxh0uC6CCdbQWa1bFpDWUYG1r8JQX7P9xGjUApA27ijrCZxj
QLUARSywXuFTYVqI9+NMm94W+oW+1sIENEu0eb0Vh4GjMzSqfOKfaHhI68+6JoF9Qt5ywW9Yp7bG
IUZlSCrfHAIqCGoDI2RsH0ZBLJouVJdZ1KOmMEk724xKFosTu26ecY4M4qrEOQlS7/vluog2dj+N
5PghhDGKwnTy/aLrFKLwnjY6iESiX6rqHIWLNADVhQWR+j548Z0Eso+TGdQ4cNp2P4kO88axQj8U
SIc+HHg372/4TPBqZpRRPBtDXJy7JNqvPEsBtS3z1HnVhnKGTRXXb3lRYtS3RX7GQa3bTT2E2hHq
YORVDRTkJBDTSSKrbwkx7S2F316y9wxZXPocJohaAIFO95i6R/xr8YDYu5iu2lX0Bj+hYDJVLAux
y5d8ftZN4F/Wvlk9MEAq1sdBUn9W9POdlXMGhovuWiTwsRghtqNeoJHW5SMcufDYuqq+cMFiqY1M
mvya1uMGjSAP7JPEYrSx2qNphtDuXZBqjvTUn2fAVsxpGG4CocaR0K6qPVot/JzJhNv7q+d1xR5i
hOWDrssw2faxyJYIxS1bD6RAyhvLn2+LGgjyFp3DvfYsWZ9bQcN3YBvj/chMNOrjHqaNr/EyAsaD
NjWA10jcLrudm7Sg7YAR4dVSje15oupix3kD6Fg5PBT+kF/OAgRJrronxpI1PmqXDpvIY501jpOs
4yf6Tu7GZa1tb8funJ++3E7BOD5rWF9s4bL4WGC2jppyrA/I+vQaI87SKJnl1Smlgc4OZX9QG0ND
+q2bkIoADATcubk1EeaAh1+ympXpNxAs8o4VW9KEF8MZh7fbtwcTZYpf8GV6pcI2LHYIvd0edhzQ
kdIBW4bnlEFzlLcyP0eHSdKIfrTxCwdRPPR0IDUG9VxT/FIvq2dZVuLzKAEhUXfmt69ZZuA+jpnr
3rWq9UCPJK2BKPU/mTuvJbmRLNt+EcagHOI1tMiIlEz1AkuSSWjlcAjH189C9thMkdNWZfNy7b50
m1UVGQrufvycvde2If36WimYGwyFtvRtvCsxa/nRRI64Zyfpb8oxh7sNaONkuwEJcZU/v4M3QCzd
2325a+Ea0cows/o7RyNS+Rxm/gFCHHHyNT20xYoOlAa6kH1KKV/8Q1Eu9qah5xfD9ZEPP416cj+X
PKTInOWF1ku8UVRT3zT4y7fAzP13gzgkAhm75jsuGxBOmU6jtTSjAPOfD0E65bngpfLQP2c4ksKz
WQztg+vSZ+U+QydEhmPzqU3V/QoIKbtjh1+MK6y9K1Z39cOylP/YJ0BV5WgZxD1Es3/TVy6MdVnY
BZwbO7hvbO1/lMh27zPDS1EzR+W2S+P5JbdGcVakR7DbECQQEMr2ozNn6wWZYr6zu07dC98lAkir
kIgKXW9KjwyCN4URif2DRLTuWtrJTMZos1wdAFZRjtEAGA65I0T4hglo6ckXRpZss9yqQFmmOHww
sAz6AjXLe8vzmcVuzwNBRI6oRmKFLJrWICuLX4Ea8UVkY9M9B9Lj7Gc7CIp1Cv+I8yRaRvopfBTg
lQPRpcrlMEYgv6i4vMrxd2OaTRMZz0b+gvJsgPeUz8PZJWnH3zRmWOyxtqDZa/ESVOu6rZV5rxkS
HpQqxWeZxfVpTtjcV6QhT966AFAz7xO8Psl6tnXKiJFijNHUxG8QfIPvQkM0qHocOkDta7a5OBPB
Ky2eYEGviUxsSjGR+xkh4i02Bi2UbksRlG9ql8XFsKhqwg2sCOMTI1Ni7kZQMihbCx0O+EtssnyI
q9yNEBfnddKQUs5x17B3W4Yfwpnp7dKkLAn7m4YOWUo4p4Sy27W2ZzyMfgqrph5AQG4Dzk06t55V
WO916lrvveNrwoBCbaLsdV1mTCmlEGeACZGtGoc22Uqgcf2dR6WU3lgR5ljWv7bVKRZ9OPFLKCe/
CbOwe02129xzIgfDyU1Hghkiqo4MAH3KyaVl0/wkgF0UexN6pL1HK9rDe5wcjo+CVOEDcusy3meD
MsGshT7A/Bkny2ocBcpEQMlUrW6UedZ90bqFRZzbMNwJel+ooROr2fdOHp7LhkizrU2B1224GJsY
frl3sJmk3llHDMfWhDJkByeKswe7nzhX3cYVvyiOrqTqkWXWdnYLGd7pJhx33sy1OmzCjrSYODVK
hhZTdh7z2jmDemvcvdlHfb4u8GW757qceP4N0H5ArYwRbEBCnfEGoBB8ojuP7TXnDBVrYAz3LlkN
RKr0ZoigDlfNsJoGZ1KbyKAUW1WGCzUnyDWLveDqtuU+Q7EOACH5kFWsHgtU3pTgncwv0uq9z9jy
ccEZiV5HxOqkmEI845qTlPAeWjHyZxj6/Pmo7RnEAdwcS/Q4A1k4RElg9+tqGvB0NFO460lHI+1Q
AR9dcpRh1mAYHBefHPbUdm/7se0QASmMG3w4QcsUnkymExcf5aGt7dPncMg6Afu5Cl7Hkt5bKlwt
V8wEg+fWMRPyAYjSpDrywuaYDYlzspuAVB3oKixf6VW8zcSp7WdkSNVNWE18/9pBgrj2wZ3deMNy
v4vN3v3GYLt+c4tm2OeYtd5deugshqKeftrKau8DYhWh0rdJ5B57w3OOsOK68WgWZgUZv+/N94gZ
I+Cbr0tAUliTjRsqJwLQCdBhhnM774YZathBwdID4GK4icFVJRoFMNjolyPG9Gym5oS1zQ8gNwXq
JuyqGimwAfRoUybO7GwAFJrM9wHE4eOxnfklseT83Fu6R0jq9fOjP0i/o0FTOudi0eXbDlpfzPFT
cDcGPGGrqnAtyHBsFsKSNEoBCXbkbsTykfKbDF2W/4pQhvSAd4MLYVLjYuWLzy8henQmVwQ4Nb6f
HBPMBcLDZWAufgMW3YhpMYjppEuz5EdevAnJ4lIwmALcu7CvPqVbur/6QTBaD1P5Hk5J+BjrKN6i
2yB+0zfKBXa3GCPML48Ey/cz+jJONIuHAh4DkWh1MifOpkpHckhaqf03S9bOsPE6U68gr4LmGy24
Z14dtPoWsS0o0aQmwyv3If+Eiyuk+DKIOItXZLDditwa/CMclvj3uVMGaKjVOvqynHjmdGdSeeyz
UL6kgPS+WYTsnW2JyyMFK3KYy+lA9aZvSX+2X8WXvaVsx+Rs1d3sbClO5N5bfDG24cAr5GnP4/3k
Tv0R3QiNbG0N36bC8vd+TAHfms6uLsVw2ymbGVK0WHPmwv9Zf7l18igxWaKMac7B4utRA7aCNVTV
nPSSFA9QWk/2kdPnExBf/NMzWoxoiUVSJptqRacaTxHIBwneyffSek0WdGitVaGSB3bJAr8Ts6Cx
SUO2iIank7N+8TM5i7Vp1Bn4uhSHQN/F2QZZL6UtrLx1ycVv3WaDvCvTlMhWcFgX4mk/GZaFu4H8
xyMhPcXZzQz7MESkfHGgudvWMsrPIGucbep37W345ddiRoh3K/vycSWLpcutu+4e9Gq+9xvS7yTQ
4mIL0JjKsvcTEuiG2BRIN1oY10U4g3EySurrqCM+NQvq7ARmdrjHkvIxx810orxQh1x7kkEQQv7A
Cdxbu+yK56FE6LCdApkuLVLHfxmzSe+TLwecZSu1lhjxx51TgL62eT6PUUO8z2GqxvC7CyvjoepM
xY/vEDTSYDxWZ2ssIgMnU4trTy0GvmKx8vkWVQ37ZAgLTjZpvh8XC6A/usVt1zRM44UnhrvON1hE
iT2z3RtzJn9iTWYEZX5ZDkvlvEgCGFeu7K1qny82xSivsAdkVB2sXrj+BiEaXFB4jGdqcunGJsTS
tH90g9I4UozjrUxMNHzE2YOaHLg2bRunYr7VLSbLNrLf3La1zlVWMyarLLUT7ZghqjeMd5M+LjZZ
DJxWlk3nJDLIn+T+scqRJm2pUThb5eIeChZDaKsRbtC5rfQBLp71bVI+3g72BZFvPcV7njzLemkC
0rXXkKgYwQ5hfhdjnHkXceUV3M67+okgmifZoZYvvvytozRYODg48b1KstFocn+ZYiEAjHeYVwhw
14JEy0EO4XNlFhKysjnudRfn826KRxfMnCJNrWXY9EA9OO+sL6uuv7h2yUeVH/2XlbfG1DuNiqwx
JA5opYxijwAS7lS2mIGDxRc8DW2z7UoMCxyA7ffeMvK7RGCKldFQcwWbR/tif5mPDbqFR4T647Hm
knRfDsPO90lg2/ixLr4j9yeolqM3BI1YnuF5axwSUXKwFu8zFp+E5GZ6KCPFek/wTx98ouvSRLuh
gidc2dc9NQDQL7WfFt+1Pw/9awsd7UAcb6fuEAIR97kYtj3uW+BNmajnZXFX6uTY82n3PfrZeBUs
xm/3ywM+f/nBYz/oiLdczOKzFO0r9v0ryVTYNejfrifHT1/TuDIfpMwwis+5TQPNTN9CiLIHI2bU
muFZJ6hlwskjS429EuYvbQyDapt7cr0yRq+8AVyNhHXMq72zGOQxPlubfDHNww7cqBpNzUZ50TBB
GhbVkV4PKrzO1sc+cY2HLuMkouYRLAXnwfIx7NP0i0nMMuROQom4RC5yHTxeRrK1Z4U7LezIw8Eu
QqoE0q0+vZoytN6inspu7Gqc0j2hN+ewHgiVxkby7icONRzIAfLpxl1rF+mzXTg9hVUEJCsU2WkK
E3nJF4ABKVnfZpxEa7j3P/0FciC6jhUExre6LUJcuOPUPSu3SlLiRSv13LnCOLVVoN6CL+SCcHBX
3mXUEdN7JUj5XQ9+bxYbFfVZv+E+5NHuGsmwm1dN6fIZafUhNknnkmYqFoYx2SRm2z0xu6cCdFA2
oo1YOkGRm5rkdjkDjcvWialSQ1WbJBgDXPmG3LrHmJBAHY2TwT0bcLjoEKf4e7Q7lk+cuHLYkQNG
LQUeOBYIntE1HgcuI+XGajCXnpWqo4TkUoqqFWDQMd2KyZpIGWDmnm1wYrDNTK7PpYvfNKD5RELA
sPr7pvm/65iLRWjnuSbTDW8RFv9FA9oCih5tJ/zEt6JPpDOZ4kByAnRQXWOzJj86qmnoS331c6N5
/fvX/l8jB8aAIbNAqHCe6X9NBP/62oE3dK1Vzx9B3VWXNHT6fawteL00XTep1faH2in6ByPK3XIN
gNPc/f3L/++RR4Dli3dACg0HF7r+3z974hOQOnl0kmfTSpJtaVY+DcQwTfWPCHP58NSQY0GICTYd
WvXwML5nWeZ2OySTVHSjJHtjTc3fZgReMqY/IljVxZnZW2TvRWKXxsbNu3a6q2cr8BZegGPc/MNH
YJz6+9SGusP1BVOlUPB/S5jPX79CgxxDmtlYJMG7594+kQl9cMhvMNoQ5PX2VuWWVVAq5cx0EuIw
KNwLaxnVGNP47HYLKn2W6Bc31tfUhiwTr7j7v79JHEX4KsKQZ4z3+fubBKXaCx+oy8oDRD/sIzJs
6zPmJt4XB/e9Ssb0M8wVsxr4cnzJX1OkELI9uadoKL1tksV4BSYIbWhJtJjDf1gEyxTvt68xsBwB
jCnA+WS7Hr6P398hje2kgaeAF6AvwuHhX4uusztw2lZDj+rKviG6nZfSr9/4tdTeMZ66ubiG+Ggn
QOtaQa7qppzyoWgrHpducnhSonay9LkEoU1+sxqVF1z+/rt1lu/uf+bWgjk6UCZHsIpsYULK+0PD
jWZqLsIE26UNB9U9EHtbBO8FPBWyxzUL+6OEqFJsRoMU6EuMOAgseI256hprwqnPOGFicSiKhmAN
CXmi2DEC6+LNKDq0ikKCKWiyZRpEJwCGBDwc+1kIsPIwNgsP/ig4c3fXUjeT8lBy1aCWboM9aYQl
RFGWwC9uTNkDtit6rWnLzASuSWB8NGjCxvuxS7yncHJQyeJCbep/WB32nzYyFKQ+CwAfHUEY+HL+
WOAzg4nSZ6iDW5uoyKuRkkq87hXhLuuUmqneVugJnUsnFRcqXLS2Ps+hFyMMI8dCn10ubbd0/zu0
ABUjWlRwgqAMNtE8O5ueRriDRFQYkM1du9u0hPM4q6CM+aP2FNREqfmVCUQskH0WfDRemc9Hui7Z
Kw1+Uz/9/ZPw+2YKNQfRC9uIuzwMiPn/xColI1Y5N49AbgRjtVTQ8Zq8jeJYmmVz8lJJP8Ak0wRV
mLK32ggxnv79G/jCXP7Po8g74Ev2BI8heDzhgdv7fRHNySR0lWGanJO0q3debJEVqGeUeCiLlpEO
X7PvHsPITV5To1boGhMizWnexfYPkQj8p0UjUhfqjwmbxC7oVe5KZ+zfq4xDEGEmMlCoBFG7JbfK
3Ys+RxDRctlNCa6bjXIgLjUytsKlUbn/hw/359fLhB1+XbBImHBegEL7/cMJZGNm5Kmf3EzaC52W
qliDrOPd0yEIL9wi+2iVWr5zwkGQfDRmRTvRJ1ww2oIAi5ztGFbKWtWmF95qOqObQWfZoz2BEGem
ZInHsNfZGbYxe4oZiSqDcEy268ZEwXVJp8Bf0xKmbR6gXkLkVAEBo5cnum0ZNvLBjbgMrf/+E38Z
tf76c/KJkSp4Nn5VNm1kC79/4sIgWZs0m5+Q35mrOUw9uEPU3dI7Q5VQofoN2mHHM1ZfiiFGLyNq
+q7U5FxrVOsk0/bv39Afw33eBPBFbDQIgXyMdjjkfn9DpeumFBHw3BcvvHus8Yk/ZllYkdPUWySR
T46nvw2opJnkYkZJt6PQQXQTQvRI6TYp8AQjg+psZcWCcFoEwmqbEYZ19Z3csXZ9k5e/ZCoYVS4y
7ks/VG3xaJLDzv1qGXCy0TRvdtOJJ9HTrwfYZNK9+/qnSIIamvUmMJy1jod02MRGkBe7jrwScCfo
mlfm0HF9E12dO0TLwo/Z6NLqmjXpc8RgRLOTpgRJTAvJGBUgHReK8oS/cnT1umQXUfDDav4yMtXp
49ql68QHtOHtAcwgrBTG/lwkRdRHmGy40TLmjOpp62RFW28qvwzdY6WzZdQOjegGmrb1rQs1f5Oo
uftgwiYRFxVReClM1EdQCKwi3DqKtBWmgpjYYOx4aB611TNu+vph/5+Jif4/NKoy6v/Lw/2/Qagf
8gOrqv6rVOjrj/xLKmQQxIhoMmQTA1flYcr5b60cKur/oFKHkApKk/8JbTai/xLLGVb4Hzgul70f
/9jXv/xvsZDxpRYi6om/FOlR6CGA+z+ohX6vOtDI4VhDqUfRxH4YsNn/vhR1XjOq5aDcOnHxSHpQ
v/KckmlUFP8Tl+/fv5LnE3gHm49T/PdXwvLiEbqW5dvc1/racD+5G4nfA3/Q1f9wgP27lyLoEU8w
3yCTuz82PKSsvbIVH8pMrLuEEAScE+KhldE/SGJ/r0r+9eU57K3IGS2MyOKPYhMZYssuEGbbfLK7
Yt1NGcppUBDnJlBiJbI4f/nLw/VvhFHLd/Q/O/l/vaDg0KIECuEv/HEwD1nspm6W5ltaNWR518F7
NmbyQsfLBbhOfI9Iuu6fjg9MiX++bOASvEc1TRYfO/efD0lUdi3x0shJMPH6d8DUis8KSs8W9lRy
cMgpf4RWNF51rn12GhogqRUUp6kZ/CsRD2IjpFNs2FfLl9BKu10Wy/E0+KZ3NyfEPLilFISy9ODN
TIMIhNjzHwHZzqvaQunSdV0RreGv42tjkqzOzVAEJ2+q87fCFuXWR1BVwGyr0E7IvCFiZJBATXUx
Wa+oyulfOrCKBuj9NAAMRbrb2Bm3weAGP1Bbu+8uPx34plnCRZE5bgbV0zPxo1J90HfCETlkkBz8
69D52Rno37CG4BQiMSGZne8DYtCUCmsNQns6BxBMDoFVeLQEU+PFcpPgKnym/lY5qJ3n9W26njp/
eq58hGOplukt7DK4Jo2HCFXSoRVm+WHWLRYbks4QRg1d/Gx6tfUh+9x6bFRM1II5wZ5ZlVr/gIMN
4IuDrdjNYuz3SETJZSrosG0MryeJOEyXHI3CzvpbkZkEm3vtVHxnWmSuI+W1Nwl1AQd9b+abvDTk
6wB57IFL6PjkJ411DDRzVtsgU2clK/u7hz97naWMYLoKUBxJF6mBoh/uoZEuvWiUhz/i5WyJksh6
Mpymp6BGy0OCt0Kt4CHbP9BGjI4yDUwaUshoIxl2p4Q8rduskPGdIgPuaPmKc4wY7vzA/NeAIlkW
BboUCCd5mtHCjIKJsr+wh1MzdOpRl6IlG7qsRmwlSemfkAAnb8j0mM6RMVKvZyhXYEpIj3dm0zmF
5Dx+2DEmQs7zzP4By6SniYtV5DBGgWLOqKS3KlD4HKw0pd0MKVNvAbRYG7esB8at6S3Curlbt3P/
U7EFYPgI+3ZlesQXMDKQ1oMylfwEU9udsyj2jp7Jl0uKmLPD0NpiisqJtlhV7Qjtys6KTVao9hUM
UHxEO0GXHP/OlmFX4m+cfpjBB5BQOJTpEtgxjIdwssSzGof6zm68dpvEzOCiuoleAmgea8tmWmG4
pUkTKMmfhcnYd9W2xbs2An/b1n6zz+bgU1nQnBQW3FccUOSMeko/pWEZP1SD8JgMuuG3qMxJ2om9
YN/FZnwKVVJdTFYfRq7IMr852CRve6eJrhZmR4II5mp6JKbP3OT1GP2kyZncTl8FsPbzMy7P/N6g
I/gaOI2v7l3VtMXW4G10P7jSNnQoNeyYAw1zs94Re4LU02feQz9dY3nECAhbswX1YrftIZi8qbwf
TDtLNm1vtObPKiyAnDnD0Ef7am6Dah+JIGWAE1LvXhKzI8gLfEL2jfhhB4unLsyf3RD2/g5gAYbO
OLVM7rxBnccXjhS+b+6ceUAKh3LfZ3opajPZs+/vqrzs1WZpZY1cxhq/W3lxcGcSr+1npiX2BYIE
tZJh45JwE2ojW8CPU/kR0Kh+wnjt5hsRLpmHuLzdSxDMXbkqtFuOBKyPUX0ieXt4qUoTEpXlOdMH
km+wma3bYbBt7W760ZtYj/d91TnPYx+F/in3E/WLzBX9aGnmpE9ZHimxxlllgEUtbQho9IJzF/Jj
CXUuyRxLbagIigcZx8R8pNE3BpVybzZuvuJWaqwRE94IGsMbqk/geR0uph6K5g50Nd41+gebth5P
cZAwL+l54CodPUNEk/26zLJfpCrN62EJbyftpkGPysfnP0SGxtS3JqBHOCdZBRFkqNAEEoUYIeL7
4D5ofGbCH0iANJo71aATM0kGzNbA9w61gfmIh/8x5/FCW7IeYys/YL3L9tbk8+wl4VPXd7fSgy5W
4ePitQJzV7bdHnv5CV9kSzAd5vAqcq1b29XP/fIdzcmeE2gb4Fv21Xj2EuMIyfcM7fV5HNtXUbfp
for0D/SkH87QYjdy95YcblDDfgvMZPjGObRvtXcwvbg4elKKVdGmCE1HzEqRTasoRsZfV/V+tuku
DN78jPQ4wWkbx5vGnz+KVN7UeX7hlNyrUP7qamtfkyaGcgRoV/NYEw5XOSE+GNPdj56zT/2kf++X
pD7Usd2GXsnRHxgpwEB1r0MV/Urc8SmV6pY4vH0fVsiV+mvj23JL1vyLNLD2hZGuAR3jVIwZMQYN
z9GAQNxszwlT5Ui3w3rOkh+TiVRpEd6En32jUYCKcJPMxTNeOoVkbGDLLDKgTylUN+KKrba6EWJ6
Sz3/AJh5PSDycFBTz7m1hfgJX1F9yIF3PFuoK/Vt6cqTTDAHo4Sm3oSM6Kp218lx62f+LeLgciW4
0cU1vj5E3BcBXvrR9SUdg2BPk+qpjFHheULWF4Bph1KWPEd2eRC9tdMNsiW/0G/IN2hFenCiRrV1
0+Cru8odrTbAUg9hvRlrA64t/OFNDJJ0pavRW8OO3GcM0DGQgAGzQ4mAvDAYX9t7klORqmp5ZyRZ
+4IyHdK848rbPvXvnMHtkQRPTn1TcOHDjuYWO6z6JxffxyZrE0U8a/GEsRsod15dPEa6+7yodv2c
HmG8nUWXfBR1/hOTZPuQuPFW+3RJXds+EdnIikJeB4/xMSyDs25j5zYzMu7uoxEeeAE+fFbBBtWb
RjrmzlfLeGQKXnSkP92GKO1WeP2ajnbCdtoX67lD7uABW75HT9pcUzODt4zcY2Wa8to0ZNdOxITe
m4ASj2EtXjuDht/Y6XPoZ9EOs/ixnUtzHzdKPQyyR2Fbt+MOK/QhnO3xwzam5EK6mX8Cg36HwA3h
UNSvXWnPl9wQxzaAbJbCX5XonjeTb7w7nPUHq59o/QTWBZ3xfTWN+aLNmNDYZNlbbqKbN5prkSCN
SkzcDKPEs9539l5H4wNWz3yj+vRVhR6N/Sl51R6vOPICa5w2992QPtfW+ADo8hyOZHeGNqrIOIz2
zWjbV8s3LqOPtjTxEG/WKnmc4FxaznB0yuaexNoTLIobMBoTJHpPTpswqcZ9WwcXay7mbWCW70Ub
nz1XHuppvK1bUe10b9+4YnpqtPUrT8eD77QPKGieuYU/OMK5xrm8IbzoLg/7AXVMv7X0bKJQ6olp
1NMPz0w3WhtbNw+OoZJAfOF3te6NwXJduQFTzS6/1El8LbI82wVBeq0H6zu0CWRE6X5QQL9SzRaE
5fDdctsHRjJMKl3/Fu3xlnnKzs6tW9kV+dr0GWQls3FDqtOTonFfMeZBKzNsGKukZA8yVl9KFuDd
OJQlHzwO4D5CBwfpBpQHXzCyLc33wrk039Aqv5kz1nonAfj0gLKYeAo09626WvzLVeD21oEEMkX8
TABur3GWtO7eRxtmfzM661ihoNyacgZnbQ6aAalrY7G2f5oBP2KOlQo7MRPz3PjRFK6JPLb3Tpkz
mmyK3beiJgc36Y21nw7ZyibhmERngTJMOjK9F7Kd1wLQz4oeOsrjOqOTEsCwxqTN5LK59LjAT+lo
bGeWNo9K+NoVkNZltSHxc36cJ6CbjSPNVe5zOHVqJip4DK2dGooXoQbcsfX4RkfoUhYLmAn9MkPC
UqwNu7MO7tzVGzV12U978L/bqmA2b5yJEPiAnqi3kx3dsk1tmWzk0A4LtWu8PFy1njXvMhqXOxk0
cJLi4ZHMcA4XkoH5/HwUSBJZ2nwWU3cGaY0m2Zv02myddJ12eFdsKN5n4q6o34hERoPWkc5hFziQ
h87d0cA1jnPR0/CNrLo6EA5U7evZy0yoS01GzRq3G8iOQEFr/YkxqNlgzQEJgUKNLbOptjYA+D1j
WlFt7D5rVhZM0ee50NOpi8Ghxoian/JQXrsuo2+tZfmI+A4yaGNAlkwi+6bMFRcRU3n9M7M7a52j
SlmZZTd+r6QdQKMvgUaVOOsfUyYn+MG58y1rkacujuM1PZb605oScAxNKp4R6Ie/fKa5exqMBi67
Mms2Os3JH02Qt21p9M5rsvqSh4QYm4/cLKaDZHwATjrZEfadXwttp59ZTyYjYYUdg3kP0mHvGoLj
gbJ6rXBXK/At4bFC/G6j8zP1McWuXGOdsoM9HgIuTbFVEjeKxvGEzwAnClputFtqvouYmO68UUxX
mdfqUalO3DKYLy/IIIB6OyADlYmVqcDqS2y34npD6PU6znlGa2bXN5JdcO+qOr9pZO49YtXIMKT3
4qoqoidru5iYWEnU9Av+PjJRVVWp6z3roWNi4iY9lyjdgJgfB/+Me5+GagZK974J43KTW7WB/Cll
OQ1t/5LqxD5XhmXd0xxAfkq+ZH6x5zJ9MuKc8jeis92uc4HYjSfW/+FaRr0lDDTAieBNv3y/x96Q
jfZ3KBfFjZlDRu093ZyTUjIKlCKjtiBuBMRIG4+o3AVr/5SPY7y348E/tG6kLiJS5KKk5ic9S38X
m6HaIPkMnpAkO7ctUNbHcbaNje5GyrPSOiaC+Od8CH4O0oq2MRvJqZtDfujJlmgEYNCfRTz3D1KU
S1cDlAzcsAzgJ+4yfikU6pjmYhZYQtVk3xUmz62+MUvbcYNfVacJncdVwONw5ye21v3FdCE6EGfl
wTTc+KS7mIVCUBeMzhamYibXxRh50MULv6jpeBkWoyo4HncecNMX5SIVXmH6d8g8d+v4gcyVGwZU
bK7l2B3NJAbaasNc3iu7DV7I5XS4bC1ei2gssX159dbj3VOIJs5uyYffMSlub5rATkhxDbpNMA3m
ttYtnvug0FurLSOSiz2xw/MzHoaeBGRSXbfY3+AJoC+sx6ba5WTT0oLJ3DXgObWhTxjcOJhvV24f
3bWot1bWFJIBjsJiX3Pwz+sM8MBq9Pm5cnSkfNTplLtBs+fK/6iJ01h+4OAY6XRRIbXbTIFIyrrp
zQ3mTw9k7cKhpXXtKGNLtqdzYpK7d+X8gHrxlNuOeYqbknjgOh5uppj87GK2xG6aZLJFUN2fVJ7K
S4O+dN8Xc3HGhFOc0qwlXFA7zisWix8kjHP/wHq+cc202pEUhEUu6vUWm9VTZFMEa0YjPTBgbhQ2
qokGdcvaV5F3VnYVrAW+lYuEhL+LmkoeVS3AzpYRAJ9qnowrCkJvxBO1AIA2fqPzlRDz91AmPHnA
NtclPN2dtloWlsYzsS4T71647lkK7W0DTIy8H7EWOoRUxHPUruqwBuMVmMc5rf0bljJRRxKvkZEj
Oidn3r1FBH6d0jo8Jp6pdrE7hac2ZIC4oomVvXR1OTirjkj3Yy+L7w2E+o1XKARogTVsuyCv9xPy
l63bxctQ0Sk36dh9pHqucNZVWOBSWBtJFKfHBAPjbVv3D1kce+jq4ueBDJ6VD5lpK1v9PikgFI05
kEBi1+GB9Q4afPI0Y38QgOFgIu2kDUHGqfOqy6rdRQMg3ok+AWM350qrU19bOrUYn5JywxWjP4t8
mteEbxiUREIQkQRypqbiWJfWMigy8wjXJkEtfmxgSWvTDwzcv5A8nxHgkPQ8l8UVJWOAHCW6DUTB
dULaw5sTGhnMwIRRfz04vyyX9IVVa/XVNzGwC2J1vW9gi9wERsWmNjvoOM0sOQS43t8sNuYj+Ha5
QUrlX9jis7Vo8ThwjSm2HAT9ihZLAfUiZTArfYF9RvTbwram15n26rbzAn1DH7y8zeAycdHJqu8G
Guh7l9Z8tsrQU70JVeXbJkBBGPHht10zgVO3lcsozOUfolkvT7ap/Z0plfkQNiIDwCzBUMUlYqag
Rf+F3NaD3V/1j1VlOGfu4sgTpd++xEY8ri2jbS/w4sMjrla4LS4uu3OaNT2XIwC+0FvKILoaHiCy
rm2fCbOajzrKnfXg+Dydjmw2tm3juBmLDzslhoDjguetbJ9n17lacQOokeEi+1JIVea3VTatYmcs
MFGQ/v4MLRlt42yjBA6lcWICXaxmoyhpQtTf8oY2+7yx6qgmIjfKaqTGgQFMmXzgjZ6Qz1tifuVx
AOwvIdIr7HdAQGrigO2BEhQfGtUNuuaVS6HcWe+lW9cHR1k0nR1MeKynO28iVDYJymCHdlisMguJ
VBg03h1B7OXVlc4VBAVS9tnXS5616R2NOv2mCuubFaSo+6uEi3wtqP90K1ZRJdkleCQA45hw4fO1
o7znduGvVS7y8HLezdwSUfgdw74Cd9+8+VlwyCLnztHBezkN3ymlBCUuehoAH+o2caefbjO7OwRK
5TZyfa4dXfc9iceNAkF0xILDJa811dEi8umONScvkPHVjeSIP2C66DZNWuhD0kJa8Ron38UIAM27
3IaTg7T9IlL94rT6g9CunhvbqB+r2ewe3JEGR6vimBwyWXqYPuzbpi8pM91p/E/uzmRJbuXasv9S
4wcZ4A44gEFNIhB9ZGTPbCYwtuj7Hl//FiiZiZnkY5pqUGZV0kDXZJcMBAJwP37O3ms7xPAyjcWG
cupEN5ComLsE3U/jkyVLzlHSgfDXUTzDNF7ZJYbmwCEiGcbwveqdT+T9nAqDMWpKimeaWOxwdYAz
cKxectzO6NKGXdmPR6T1e4oGj4bumeRZ55VsH1oMoe5xntqjBrzHB7JpR2BmyXynSqKE6cBvSZZu
vEgvrtAmCGrf3JNW3K5zhCC3Q42QR5Bmzx8qLJ7FuCMNKv8ZOHGxI8Kcav0UD+TzmAJrfHwMKnPv
zNnDaALHInYCjHq37wrWSze6bbAgIhV8rHPsFbgZ6KkSaZxtOtohbtYfgyYiHFttB9/4TozspjFs
b1LNTa7N1qtA54+xzEsNNtu5bDxRaXjt6k1TTPMTyoj9TMw2+ol12k+bkkI9TbUT+kL2J/ckbVIa
/B5cYe+gRx7XPBk3gDW2RKN+KrPZC6P6BTQiODiOxsvRZg6OAem5mVVuE0MndGxqX/pMbetE3CvQ
1WUtWrzKwj1Ornr0MXcC6NikZsdTNHtuUpEiUlLQhlh36PwrxK8kJKyZo/urIPuWybK6jJnb7Aeo
VOwax0EM5fMg5TGz6h3A7oMZsqtH/ngIyFUOQXcLEwsqzd1zW+Q7DqY8q74856QV0TBYj2EDv0/f
JkHxAmrGC2L8H27kIUe6YRr6bGssg07Apq2rc2blaM9pILl6S2sFmlTqt+gaDKYC2HIgyse2Oo92
swvh69PzuJESMyYMy3UaMjdqna3mJvmZW3nlWv4DRmSqjK9yEOcmirZjlNyYg3mq4i7xmrR5UH56
Q2wM3eWRv4TuM4cdV/TbLgjOgVswaIqye1+vrtKJ7hc7umyFN1fY/0el4zwZ5AIDr9az+zph9Uh5
+QI2D/qj2n4U8UbKWSyJQuekbq7wqrBeOPDnyxM8Oy+1eJe14pD7HPsBKa3ckcHfqhw6IN9Fdlum
wVn28evQdDdTQNZDhKFMxHjbEITc0VifKANSDHFdu1GWuuo6hMmatjQw62qVo/e9lUiYNd8i9wYC
/w0b/m2q2quaknLWExoIgtYa3z7BgZ9YbntCiXVXRSXsBLs/lSm2m45GbDrouyh0t6VpnMYM9jno
MfyAQXiTW9nZBP+5VsFw11vTfZj6Hs7gU4Srf51L1NadROvfuqymvlbmq7CQ3baN9H0U+pw9ea44
225UbL5iKnLoSHQvhdl9qk2WTi0dZy9p7JOJPROfH86BoWN36X6M4Xioh/hgFq435tFLH9q3TIwe
MTPAqZ+611T2pzlx3AOziAeTVatkNsiM86p1wy9TPx1DuHcY5W4mN94Hjs9yybDHAPvt1RAFbaO+
GyyaCmKANmBE46kyjQOQqJ3vWo/OrF3bgjq5AC0HeNO876K8Wfs1klxsJ0OffY/BZY2VIDZNu3YV
uVhNr63puxxQbyvsnuO24KsPWnHN2cSTenLC4Xjy3fEuUdUd+m+ErVZzzMvmwv6HDZFYa7R0pMqF
4y4T2P9S29kETAXX2ZxfI2U616JLyLWYn5hgr4ZsXKDs12mYz5wrfP3szHp0bwScw7UuHi/zzFRu
cIqASqMX4Kui7CGBwkA+D22SRNeCaQWwgWOX6RsH2w3dFRiz6Txgely8KRccIy1RLbwXvB/poZkq
KMZkqlxS1pB9W9nG47TMBfUgpENvOO20skXrHkDUVoizcho+Djngu4Fy9lmLp3jmoXPnEy4k40pY
CyqzbdJqW1QI3Y26XkogR20ZJDNErtJkT65NeJ/NfvwlkSK+SaeKrk/iTtVKEqPodQgG7/opsm6k
HeKkmvD67DM/0b/3vUsnRjOGjoXIj+J14M/lttLDL2mIPXHvR8j4VkQAdC/aUOGUN4diuEHxXA7r
0XU6Nisiw/b83V+6JUrLz/L6tmJ6uC8SYd/LyJ2flGY512XWOxfNRUW9pm9UL4kKs9egz9rgfxlv
aB3KF58kjteBTvK+GFKsolbql1tFCAWaalmmmwgQBVOeNtvCwxruKn6ZzUR5s/HLhqJKsIflTRB9
ditb0rEA8KLGFuBdUUrq8YnVJ27Hk9WNcss4gSydwnfvLOKmmDE3nBtxbBsIazUhtwZdEhb2frgy
exFdOZNFUpCTi+FTmkNl9Tm5H3trcD4DVmB/FnRBg6QzV47T9R6en/FR70hZH2TwPQDqBpdpQmTZ
gv/FLa+Xe9gQ3dFZ+JpD1HyLw/AVBFh7DUi13BhDUj1gpCIKCZNUf3bHpDhMc5fc1xaN1XKIaMrQ
V/Xw5kJZLHAkIC+81zM6Pz4LJUNJGqiWPX/JmQ3C9yPn7jBqTborm5b1R5/tre2g6q+KOucFYmkj
xcgzC+NS0HPHR1OqO1efCWBqrR3ChFtGQ/IuzGbq4KrmX9dR9XjjkqDVU20/jc04H1KZ0Cdr4KF6
1LD9xgqWaMxo6jctLVQPldxPGqa4qSLfufILW7tMBUwLED1jUa6QpdO5KPr0GnYpIzO4ICezHgf2
jgE6eFqhuFgRLNxdokYC+rGM+OSHZnyLTPW1qkW1pf/TbINEpTtqJ3cNnCYjibtgY++Ctr3oPZH2
PAENwybiW5JjZyXuvQsMFTBrVzTfZsMnOCzoasz+9tBdO6WecVxTAGC6WXS7fsCcx9WqkSO+be5m
s6lbyoKYYXodBiw0kvbJlV+P5rFxgvZoJmVKmnE145NVYZn022zES4x3uie8K4h9an/Mhg9GGYjS
s0Y5r5kY0gFog9m9zrJOy1blpEGAZXZ9GRNAENBg2mejMbJ9AlRk4U+EdHSA80UM6vg7NUUoV2N7
lgYfYGVN2QwtERrzf0HabK2SKM9N7wqcW1QZukD7HfgcJQDcG8+uilX4TCoKLoMRTy2nYDXq8vBf
bWhURsUochP0CKwYbzgB0mwm+vpFVXbT7v4ryZK4UZJGBVAC5llhxGetcUZ20GzKKfwU+FBTt/+5
GO//d6i7oSPJ+p8pXsAnv3X15+aNOm/5I/9S5znyH0t+jaFbCKRcoiAQPv2L5OW4/4ChhegJ8axl
/DNa4t/5Eeh6TBNtNto5x170tjAq2/B//y8AeAslXufvghQpsXH8J9o8462+DCsPPh7iI8iW5voI
C3+nYyN0rEvDRGE/nGgXyImpNkFNp1aPb6XWmKuUo1LnM6pB6oCa5MmH6XGE8C4O/YivxfAD0DGZ
3GZGdPfLffyDEO0nhvHfSjQujQEVqSeWg0KRM7n7Ts2Hc3WgKdEHuxn79kuK10Bfw6cJINVKmTBT
azh9onLKDkvWRXqmkwavQllReNB9baKGmMoNI4XmQSNOiNizojE9UzOKfQmg9gbjqXFmOYOuGhdz
W66amjRqckMzAV8k1luvK3z/u4C8X2/in+JzP/ENAiLN+vD3r/reUrJ8VaVAvWNvggZkLoLQX505
ZMvJLAxGfxvqmnoY864dtj50bbLODHtP5kV0HxnaDPMo0Xa11kUvnLgWnPUUYg6lixpdaaj4ryPf
MnaO7zrfALgYrLrl5oMrfat7/Pmj2NaSs8MPw//8TG76xQIWOpXodTcKdzjfxpsYwcejY7mbOuSx
QA0/XPf15DxSENfbue7N69ktnUM82wWKnTbo1oCgxkPrF9FJzdPwz/Xof8zKfkf25Oq4IM7Mrm7r
nCN1/d19JD5DoR2KrW3JPnuPlJqMCyIS1oORZvssSvpP+pRcm0jAjg2Cy7PVDMYHPhKmN2+kjD8v
QuITw9nAddhoN9/+mHlTuKaqA7m1G6WlV+CLA3kMEIxsYjN5DmJ0F2QFYEhNOX9SVtP91kljw/w+
dzUtrDo3TqS8ik1jD/pZs7qdXpEjK3v4KU3QF3dDkzOioyW2JNGTUphb4kZG1oDxnRFQGb9OTQ3r
u9DjT4U1pRzL8uRTgxRwndk0zSHYrWsNgho74lU1wCA3J3guK2V00QMGc5pPKhB9vusL+3NsBUZI
P0Vg9tEEzDLV97nH2Dt8JB4NMEitnyOR0HgdAJZv3dw0clQ0QX8oajfRUEGhpAEw4Tx1SPlWUwx7
hMuwwGKnfelu6dtuaBE+2DZ5JI0m2boSzfyKcTV9dYyk2kdLAxaPp/JIk9QBvc+jzbtcpcNmSFHI
r3AHZd81jSjoyliiuECeeQNaInpEi4S9d6voE/nLoCUCJhHzmFWvrqrNi5al0ykonYmRB0L4kmQ8
hjpjsdfMikACjs1xRqAz8ql2W019duxob61i7N2rwkrrQ9YUlxGplteMlUV/oY93hWLsbljoHMoe
Y8OkesQ/k5GfbVOE3902TTYCH8TB0Mp7ie3Ay+r+GcwFqZk27Sm9m+ZnpjflJiuwfqTVErM3LOiy
uXHdV2IeXxxnuJknvSeEoLPkQzEsEZpO/xANI2dvWHXuQzxozg/onzHjWM1VFymJOnAbw+DAk5P0
Ck0+X9F1cbdTE42XQIToipl8Z/eMzHpvYjC/Q/KCKmlchI9lsU3symfeGlQrjKE0ywK3ewjD2OUM
jPt0PTmYh9OsgIgNqQUNW4FqyxiNA+y66LuxnMlcLC6bYnBeJrLMVhCvXxguat+1sBnW2diEN5Ys
XsfQyNeKpPvVnOgDh3DFbMZ0v9JT2lT+6B5GQmyvUct9MSqBNYzGNLkaFJcFoZycjyh4tdDa0FKo
NnNMERzxIGXNKE79TDRmFd+mvtXcJDBaMf10B+BJcs3bCI2u89tvSWrdWIY/74YqvGQMNLbwrpzv
2mx/1XqI1v0Q5CvDd0AoRFlCnQioUBdRvRYFgs5Fj4ogpxGnsffDHxKi9YW1hsE5+YfiZZhbpKBG
Au7RL/p9NKdRuy44PXiocCaaB7W10Ur3O1s1/V+LuRDP5HDNgGfeAkdsH6YUKnoAqvumktYmn2Zj
48aoJ0rmi2CejUmerapOGEHgIt6wa4yvWT66X2RWmQu2Bb0mYfavZc4AcHLN6IziWqeIh11HmHzg
hnurme8KwVF6ZPy8S9G8XztV/nUqpydEXEsqiGudm9II9sK2/K1WFuanWs7NfRj6x9lP5yNWfP82
Ge35TLClZIqsgPL30TqGQQ7jG9XoHiU7w2MrdqAh0dTtfiS8o69CV3j+faItyG0Ygz25RfY2ZXa3
llN8mDiKekYwx7u2li4Vc0xubZfH8hBnA69bah4hxXc/dGseLoVZo9+a63zeFH46ESaskvjGbRq0
Gko8Uwqfa3+wifFmGXMkkxkd+fQxhKG5yRKZnBBLJBdnDtRTZDmAGKphzE+Fj33PMaMX5J1rwu3D
O610qosJMIOGaooUC+TO0bDJ2LWdwX0Y8pkuFzfrrhFtAaa+wQ+qQkooffRhsKMj4LgRRNe060CS
2NFTwXku8gzYlKjysOzfLq35VRv0miB70kAuNgNTK2w6iLqkA6xHDg642s3WgJmKYKUFSMLjNl1O
/plX2Vl4yIwqfh44Tz+iBdN/lME8wJjJvnA0i062Bc7H9DXrAU5D6uWBKw7GEP9wVXWPrRUgsNs9
zz8rqjBgVBtmWXUVTHFORIZiaIvAFvEVGMC87v1rEKS32dx+is3CIWlR3bNNhUcwXMbifB4PcOeB
Hxd4C+vhHKvmmikoNrdJXsChMD1tCgsDYl0f7DKDFWtWxp40GzptwXz0e/0279JuFYH1WRVqwAtY
161GdzRxVomaMPuNEWkcNbxCP/a/oBW1vbDx2e4qle4D5BswLcunGu7oZ6OqyscIQfQmgmW1ciUH
QboGFqpHAa8pNeNTrhD+SDOUe4QxAS8oPNPR7UNazZWNqBhzfThX6TZLc7R7hGusUqc2r6G4VySr
mjzf7Hz9Xsv75FRQ8T1Obn4foxr/Ngrtqm6jxy5e8hAmZtx9X25qRI4/kOcSz2aq7Cqms4L6mJYC
U2G0VT3i/+95E6XITbrhUvULGrqks5Fn07jqjVy/GRmqNZtE0zL895UezCtbw4l7aHofIHzM2Zuu
ocRbyZlz7J0zQqQO7R4CX+dUw5HXmCyi78ELQHzGJvF7zdi19ASYsHXNmMr7KcJOHdCNofWCQAxC
5aBFuVhhlEPinhKNke66UmZfczan9KpahrMnlcmKDo+Tzw2NfCSAoKUqXSeiQdnFPseLaNKQzNrk
vsRzBqcs7VifXKB7vbJoF7Q2R2DSnxt6Hpkh9OCg62NFdNIg6+G2y6eqRFo88t2QSEvMuIZxhYs0
+NHVE21SwmqGe4ER0bzwmMOrdOpy14whGlLoYBc7w4aJtGDiDk2dL+H9BnF/xs4pULeJqXkyIa49
duTn7sy+Ty8E7bHoThZz9yhzP8OLkfvaLghsJUeXcV8/NzYvLKxBnMJI+Ve9jkrbTuj2kkxrbrp5
In4Jt8VUYhixx50P8KJca3o/MrMRxVxsQigqNXGfNvkhLbOdRzAsqXZDyMASXqGCmy6MEqg/Q7Zh
ldFPc6fLK6mkQbx74b9AqOeo0go7Af1t98W0CcOItcmt4+YqGMslHLkt/aOW6T5zCLvSPWU2zJtz
NdzL3qyOouvQF2NNhDERGQLFUjd94Q5Qp0HuLKlBY7Jpq8I/hlFPbUbQNNXTaGx9sGtfykZEx27W
jBpCSxTdCOHLp6LU5Su1ttzwr8xfNGnPG98OcpcCtrC/y5ykO2R0jXlvZ8M93W4ocEX+KavqwvPd
6Cnivq2xYyxs4gu6zqdmDp31bKLnoxTF52CJcSOS5g4zpzwX+dSe58GmjxNVA8nVeoI+T1X5He2u
KN7HYnZKDrGLBq30ex9NMWw/5sVkqOQWhOc1iov4mIWtj/XG7vrsXKZzu4JgG7Z7I4FBcxX6bSNu
o9kNcS+TkfBtcKEK6pSX3+pAq07g5DoPn1t2qEuRPofLcEKhhkMaglbOUuWDBq8PMkhQMUdyWd9t
3QUUH0cH6lZ7HU8lVJGYoOkRTM3Y75SsmAXHpYm+d54nMFtC5J+HYWi+OG4zPYdmqg6mXTXnJqmn
bylK1jHpm2NhzOSOh0VZINGrQ6KZCw7AM5nYnj634nPsp9lhElVw1Sp+bHqtj0FVW4+Swfd26IKr
Jh/LZ6BB4T6HPCM9VXbFZ60Nlc85OtUfc3JkSLpR4dCuo1rRM8/VMo6TIo2/ZWV2owOSvPD+Zlcl
8yfQwlw+6FH6GiSGZJL7F1jUNuSgZImrvGxoj33Z0z1M9CMspDAmZGWUVyhz6k1oVe11tUTFcSes
1DNpVgQMx8ExrEaGWd8ixTgTaotXNLJA0F1oLmke+fDqppnu6U57C0OQP5InTu/pce4/JaaJJFCj
MbezaBV69thl11NR7nMxU47YbKmhXdU03wEZOj0zkwD/yhkt/9J51zxALwYaQZTRZql9T/tuvE6a
+MC+yyrn5+2PaDSYUxM35bj7TpmtDc66Bdw95m2xb9HExBugRVDC7IlYycBo5+ZQmqjmuOc/cj2a
8jUp7vipgSHnRM7Umkn4CgOuAavcQWNGdku78nZoo9RLEucpqBgSmU1FMSlxlTaMauEp2WurL/0H
f0xvE6CeV2Nm548O5igk81YyPQcRbyVTFNNfdZWbIb1Oxy+sKPOuR/CMulpfcV7k81IDqXs5WCtY
ssapwdh8CFiACWWh/vJk4NA4ItyNh19aFF6wV4kMo4dEtbOOYjv+lA7homeh5KT47s9FkYV7SrqE
PnMADLMdhwdlmQxlkBoYGKrhxfGwp9lEV11xmIvrIn8sZ1Iyw9HuCVpf4IdAazV5345J9DRkUDVp
XOsATMZa1KfQRPonKlZzdzKsyxij8g3SUW4aISG4U7l5btyLXY2eYFtE/dKDV/Znvas/lamyLwpI
wpcM49YpG9xhY5FMTcnaHII0vsf+kbz4oM2snZ7GwcGtZfy1pVZ+CkeHQBWy+jDWadqpcDvjzPRl
+NwBgLyeJ0iXuozYcLmyJDyUbSShg+WS8mEuxFd9CJC+GlPpbLNa2T2i1bY9gOwwzopZume7RoGc
RsTffzZ3/q95q/+fDWpYUnX/5xbvff85/fK5/vZri1csf+SfLV4pySphNo1EEUMwUAFM1v/s8Br6
P0xr6UUJ3VLEFtp0MP/V4HX0fxBbCEsIky3NzZ9+1381eG3CHwgcFuQ1uA5jHBy4/4H5+i2Kgr4u
jl4b3QaWWqGWK3zbjNLIXpjJYqBwoZ16bWD3X4pDMtcRumWuc6YeDpApoaGeVkWEpPSs9Zlhf2Aq
ftfg/OdlEEGKnoYTO5kR3KNfG5y5sgwIAhmXQZWOlXAcTfdQOC4a2j4a/FcIwWxVsV2mz12lBNlJ
tQtnPlaJNe27skKzzr03D37ArUNdHDRHxTkM9RNeImRttpkHN7/8yH/oPy/pM786oV0pcOEZhgEq
xeZ3lO/6z3FMRZkrCjyH2o7jbz7tIt9uLwVai1MfCAtekh/eNYsIhyG2gp7iUG0zmj8FPcf4OvYr
e2WHPvzkDy6N9v9vl8a1kf9Fxx5B7HLpv3RhO51bZ2jUVNZgZCd7UhhYJjYTpkb9Fr/AbTxHAFQb
QDOUYwaFGtDq1OjAKv39St4SwRhAcI+gJjKPEGSiM8R4eyHJUFWoTX9md7kcfMzMz78jFUxvrEqj
hU32KDXnjNF6mjmn/f2zl/v/7/nAvz7bhieAMx4nviPffjYlJqgs3+b3UZhuwfGOgbmKuhhxT08T
eIWPgQi9ooIS//cPfkc7+fnJyuLbYkXnvXLeD02arvZxREPXhHQvN5kGMB5ZpnD2jcMux4w5qw9k
SA/4lTvzbuhIOqCYy27txHeLD+7Cu573cjGWLcjkRQwO60G8h7Kp2amtWZC+IUqt1bcI8Wgrx4YE
I1IwmRVe0AK5PdaxoFc3qzH9XBKcINeqrILPH9yY338SBYWCTBohIT4I9e41B/6Yz37SuNgdzQkg
PMy2LTxy/wqIakD6HWlGLwyJ3XUwlOklMn0YLFpUPfSWvk1BCVdoLKfypTZHXN9xZHkTDuV9Nbf+
BwvS78/tz3XRgHAAtoZ+0ttnp43oa0f64MK9ogOzArtprSsFTo/z7JUgjPbCmcu8nygx9x/co9/e
XbZoBn6K+2RCW1HvHluG0QQ2gonaIoHRt4ZgOLsucFsiVdBK/SXKGvFkIC//kbjhuB8Lhz4uyePb
xCHo4e/XIpbPevMKcQXg7JZnyEGl9fNB/3UdiYNYH6cA82wUpYBdqlHxqhYsa+eWGAwcb24+HQUr
NFUL7siD21dImFsgQ64HYXS+RRMjo1NeaUb/tAwDizywNDyWc1wySuvAGkp9YmhmSRzQhcjGdgdz
GXyMaaepu06msco/WJN+fyNMRqcMTUH/GKyS9rtFKU5pukQGw36TNgLeg6Hb40SnaIYd5/VVIbcw
fDCo5iL+OlLVw1MY+4/W6LdTIF5LLoIRmc1/2Zn4h7dPGEsyVspi7LZCoa9eNW0FRwGht3HltvZj
vqBO/+Mfk80VdYCwmeRSNrz7RNnVY2lMbrcdzWl40RGebBElmQ9CT3PHq0AErUu03mdqzPJM81w/
QscLj5Zo7VtoQd8agScZV2S1miYRfyoLBTi6t06hMZH5E2YNzlc9DWDn0nI21xHxI5BcNPvr37/H
O9LicueWiS+VEXuvQaH1bnOTmjQnhybUtm0YkHu1qSMoLLrm2dSCCo1vb+19l7ZGpAXlvpyDyWuy
wr4fmvJ2Muty64bBItQU6s5k29tYTMaWAGbnGoU5DXNW0A/2A7Hc2bevkaMoseSy9imoZssr/+tr
hISFIUU9bDkZRj+W028Ix7O7Zvg23YZ+KPaCF+bQWSK7s7XhK3Am9ywIf/QYqqiIacWknR0fRXDh
qPZaIEr0Wk1iNx79eXrivINEBPQBmv72ETNCcgBAcqXJOLYxw7DF6lrf07efkw9qoN8f4uU1Mlgi
2GcFP8jbLyZap3Li3Oi3fqdPdBe0btPLvrimkpswD5jxB8/w758HBIY6DkMh6AzzN3Bah+Ah9q1x
K8Yxf8alwxwbnItX1cMXPYja5IPN8w+fZzpgjn6Sbpbf7+33q8s+a60EsXnUWOajE1oJ857RPllW
tXDOK+uDBff3mtJ0mYJTMilCDByhv7uhsADptOrBtC1rWt4kOSzH3iK7H6Kk0pE+2hdAFeY9wIl+
Yw42yeRdlzNKcAvduOnsNniQranTHBzVB/vS+4MC6hQKOUSbBpRVKIjv3roBF7bWoKPeusjIsOi7
BpIhtJIujqHL2DruJlNqUZz3Gf2dvPlAWPCnj8fhQiXH28+7/27xKqqM6F1E6osSGOWeVhqvkGDB
zWROu2mbVnqj1n5zGqs8hrFmf/DljbeyhmXN4RmAU+Vay5GL6uXtg+A4bS4txxq2TUHNsnI613qo
zbJC9Ybsz4vn5sHtc/umDewD2mPzUOt2fy0ny0lAoUu8HF3pMzeHsrKLgD0//n1N/O3uWJwgoclI
eF0cNN9DmVTaRQPjdrlVlAJ0ZWNxXQRFeE5FVT0PlvzqDBmGft6qLb4S/f7vn/57vWtxiLX5ZWwd
3RGv6Nu7EzXEE+NRlUw+a6HdaUVXPA66dIdLTB/F9NIavssaM1bZbpqkKWOImUW9NxCGRqsxbtr/
uPTngmyXMw47neRbvbsgFLKdniW5yToxmDFWP3R6vl60VyO85heb3PZOy83D32/DH34Em3eEgh8r
Nw/D8gz9ssoTFM4QGv0J3oFGctBze+NHi/1uN2XKZkYwZF9t0J/71on5/+A/lB8VNstT+Gafsfiu
zGmIjjYpXd2lqv3lCsZwUCLsEWu1PhILCFAzMB5s/1FOG1evjovkg45u1DGgSfhXzqHWoxWWrYFT
Po+rfHl4/az44N1deh+/XZeijudMtPws1rufA+y5aOG62Vs/WdQac1r1zPxt0lzWLWygcOOQdgfS
hxuTe3nBYGgXYTjCw4Dv+DASIUJOQi+caU9na3YB4EycHmSv6QT/zKF1H0UDamqNWYC/QxWGZAWL
FG7Pv//Av68CDKoceh8olgxHB/fx9v7WRUaH08C10dHG9fdLtyRFvYmWeR32IWRvPw9MtQ5l08Zr
VFajVxS5ra8Z04Dcn6Z2anfAw5trA6c9Iem6LUt4SkjBP7jS3x9Fwe7ocvrkSYQ0+m6xtgvVYhvi
hms0f3DKT9ah7fQn4OnulYgmCGGVMX2xymI3KRFt/36bfts0KXAo0CANWnS9lFwu7pen0KwZ+CdR
ZG/dQWp3SR70Nyp09XNicHjQa7+6/P3zfpZPbx97weFEZ2uwcGC69rvHiwZDo4yQgKgQC86XUpPj
LuXM62mxqZ8BRJsFHjZr2LOnOmuiEnVgeei1BRqYta212aWYbZBIQdicJLq5XYYQnJFnSjckC2bn
ObRLczVMDfXVhCzj71dvyN9eDsFWb9Ihoc6w+BJvb1dI+Kamd5G+zXnCL7J23QcDK8qpCIzgUzZy
5k1HjTGKT+L8mW4/MylEU145loDfbBkTGaEQPX5QsxrLs/z2pko2Pf6D/BMgtLn8yr/8iig39KKc
5bwlsBNTLNlPaDwq4TMdV6ZfPI1mqBeHYQJpvTZFjwE862p1bmcJ/czylywMTQuQZnXQAd1JBP52
yLRpOA0Vmq4VHIzeOpcCdfQH9/NPF07uLQutou2BIObthfMkiFz12rQlbs3G0U86bL5JOuXe5Lby
X/K2ahkYGgznN7HsHGMTG8bw2jU5bna2askkWOvJBIua3MhWhK3a+84fC2pt3MlwuY3OWsJgNf2j
C/999Wa3EmA4bRYXB5HM2wsfyhbYjgFmg9gSM8ewarSfkTBcG6kMbnMGRdsscLRXs26020WV9eAU
abwe9BHwRsuL/cF9/MPlLEdTQobJwZXcyreX0zLLnVD0GVtlD9MWeXi/QpsZHQtlNVd+o0qUbaF9
dIrBPRZaO17wFGbITMkiElNw+uBqli//7nFkxUUf7SJrdq33O/qUFgRfwEEHm17sUnLmQcZk5XBH
iJO/tCHEScKy2bZI3s+BqrvHMRlTrzMbbI4dUR1NXM83hckIBW9T+kHZ/ocViBOQA1PYtdjlfjb/
f31ZRJ4Hdq0TMEXyiGZCcOZA5io/Km802ADFOpVRaD9pk8YgUWiDvnUAAoyveHwogNIs00juHvEN
XtGup5fsMwRWHgYzfcJoP2O3ngVGEa8EXwP5zPLDYpvOmKwOkSPkR7f6Dz88/P+lmqQ5wgLwbjl1
yiGBC90TrJoDIYhCeBUNBL7tGGNzh5bRzFc4mLLD0AcPGvfkhpgLtYzpGlhSbOx//+XFH355lnSD
Is4Clo0J5e1zqPj1QgQ4xhYN1nyI9Ty/5C2/Bh4WfSF2SWPTTrJZ52huN/44tXSUGv3GyUZUSVWv
79t2YJJpsFZwMglccK/hT3ZObcGgijIkNMSJaA+2hXG3ycL4tcKqQupW+4VAp/glzWz16e/f6Q9r
PkdYwbcxQIVJKNRvv1MdJ5OW1MrdCl6w69BIJCyuoEYemyafeyA/qyDBcyuY8DLY8N3vUTB84Yco
vRlJN2jHRKz+Dy6JAxYyf6ZBC6X77SXFuAtEwrxlG9AoOteqKc8Rz+uKtvLsid6Ydox9u2eXXenC
ujB5I0XcSqsNRaBora5nHd3B369p+WXfvvO06RxAEJxu6JC9X4H6RlajbtiAvSZLPU3IbT0GRcUV
NX2/CbVCezQbHMt//9A/PG+0fHnWmIsxOaCkeHsjEivuu4yQUB6ewNzR+BQAIVN7FzcZAQ7o3E4u
F/Ec1TALykZXPwaZfA7xc8UrlNbFLnHa+kpL8fWuhMxPlmgUrrqBaL4ZGuuKtOIGWElvbDRkJYc5
Z/KOQBWFc2CfG22GHvD3L2T8bBr8eh9NftblRQap7yDCfN91T9IaPYhCSN1EVe2ihpvV7LWMDR6w
Ak2jp/X/TdmZLMmJrFv3iTCjb6YBRJe9UsqSNMGkkoTTO+6AA0//r6h/cpV1rWR3cMyOqUqVkQQ4
X7P32lJhu2QjUWYcwrLJvNlFTttNmpi8jZaTdfw07ocdgL5869ETlpnb1wSfr3qx3cfN9iwDtm3B
+7k67ZpD1r0BiDaFt7iGRpkhCvwYNGL7XKD+Y/WC4HxY7QHYurjRbIO+z6zRmWQ+I8agd/JGZF4F
j0lzmKiPZ2o33zwjr2mYP4vIYBMT/voV/yy4072pHKaaTdFePY2mIV+gkI0pEQldGoejtWe+g9Q5
61UAJ2BEo9xibLXNI1kUlkqRGhYvXDqSiOtaNT8VyQs1wT4raejA6MvlbqHKKc7uoo3KcLNqzS9o
zc2FCqF5YZCjflUu1tvDxi+HSGXbUZ/MZFOnowOYjShrpKBiqXHBSj0gfMXpt6YzXt3lMEbBCF52
hUgxDN5m3SE1Hj8XhS/D1GZ7S7dkGTTRQ2GjE5qRPj3W3YbWtyCHCiBbgFycxJFJHb0YgPwONNvP
4Q97Tyh/LPvqDOzY8maHCJDBmUTSJUbkXSczTdI5eY1uP3DxQImp5nahiqZEmhJEzQQBI4x+dOSP
gJ/90x357sHmhuQ4dwOqCqAldCi/P2JyDLHScqTnuIKca4389GhFiufFGasHD2wKNrq1lUeHl/jV
H7zmQv/o/KFd/9esjR/g3oZtt8U3bbP/rt6y4fromI4x32o5ofYuymtfB3begrFDSdlfvDJ8jbVV
MU0t1V23KuKMosQ6sRRJ8nLaQuZAlf753xfnfff0/z8VNQ5RUuwm7Hfdkxw5/ce9JLFy68zPtkEC
uM6Rel7msv2MY3M4/vfP+1ftwglHp8YL1sURw099139gehRQ85Yoj5M1ua9N0VyVLdov6Jlc5Ggj
z0bp94/73JUXDXOrP0AdvbVZ+MwPYYO+msx4sb+FMNU+4LqpXwNIsAbRZfhgdzNnxEgkMAAesqt9
Wzv2n+4m/x/I+W8HHIUhKQ7UGi6vCt6Zv99Pib8GMEZbTBrOvIf54Ecqvowt6l7SuSfEkeEmxBU1
26SR4nj768j9Bzpo3m2iFQPHPKxlDLirMes+ZM5CU5uGbTV8qTRC1YMTdRfAw/BnIAXb30pCX+t0
6atGHkZM4YAnbDm9qZ7griIoMd1HJhDXUWsFRK0ZxPoiOhJcYKLNZB/sMuo/i3A3HHwT1psTwzvC
HEppoz/Uppx0PtRr0ebLvAz7pYzbfnpOimJTGE7i4Hrrr5PMtZWDzl+Vw3JBKtV9lxL63rFu8drk
BZ3E92ge+/YM589rsjBRFI6tr2ZYwZWz+9d6LyBlObHa7veG0RiRb3xfDO3UDw6IdvrIEEZ9Fwrp
ZyrnUtBOic7prj1YOXKTFtZ6Wdx5wWMLS5kHwa4QZYBMN998e+vco7/W2FwG5n6wsHAXxxlKl768
sBYjVA2UHZqAdqomDTc9QbwtcWtV5CTuAfJefBXm7ICQ6a8RsrPtoVbdTOao2eXJ2KZ4cF2O9s2W
++1au2g3EwqiTXuqIYu+9f/mAIqfgyAh2GTCjZF5a28l7Btrl9jbzjszFxtffQ9S3bkYdnoJrw4a
cPkMap+MBaM49YIGHBxmX7/ORGO7X+LKSp51TZA8QIuhsXNeRYniGNb7x55sYHLV26B9Bi+MVNRq
luVh7c2k0srjdxxM2Otzi/MMviG+apUT7xWuuSZM1j3yT9H8B2hx+8Nc+3v7GqmueqTOj8R1JdL1
BOCh7F8rQqO7HPqjHj+6aOv1cxQNPcwenxdTjlXb+oFdYnEuZcA7M9927Yd5WPTjJ6uckuWYjMCY
UvyLSkNvmVoi/RbAOqxrK3UH8GobcjDQYUQ/39xkmgO4GfuAbNKMz8CVcVB5KA4/JTXTpXsyiRrw
2AUsqjSw6/nU0ehPh0r5qCVlXZvlntAwpL5B08yKqR5wyyNmjrg+DrtsP/S8ZpfM66stC7ql6Z+1
M4W8+ePZalN7dVywjDa3rmvmqET57sMnKfa1+kCAKfCReo6L9d7V3i5frV2GKAZ5Ns2lUiRdHtzd
bNZpJcFvOfjxHLEeW5tbWv0WFVPOA47CcPLk2gJFbloB5hpevWGg3/1sgpsl3Da28K+dXEKWKfz7
4zlZ4B3A1rBAo7rViLPBZdLp51YsGxivDGT3J2496ISd8beKvOtWHZH7gskKY4WQSoMuPAOpGznU
6Vpo8kzyFa+dDsGJFSgW0dDf80Vq9uwNnogZvT5wJ5wwrwoeZfTMgbJsGck/a5nBW2YVY9iCfsSv
p3h7xRpyWTlHDfga3psP0oH/cfDxFfZHx1fFnu1w9W6wSt/4xCjDYoHK3zo44vwteQU97ztXLAPB
66Qr8yNQM5b/cSDFJSUDxNPI6lvUmB1EkIYsC9/TgAZ29cV3ZQu5aGn7McecgrvPIrO5O/A6tRRF
ZeKQ0Qz9f84N4KS3xszxTxPZ3hsYHvhmgRXAqbYDZAF3Y9t3PhgvEwd5ufWYdZt50X1KEnQCfCXq
6u/FYINR3hG8voWse9UJ8YbZmedZ+54tpeXHp3bA3JI7bTmRBsodM6Wz38vpJRL8okfELlSMq9tU
Oq+jFVJK0rR/105sdfkEZbhG6hDs/o06PF0NdEN0Uf7uGLZtSocP4AzEV0zGqHjcueKcGAJBtcJi
XWFCC7CTEJWK2r+8YcMxo6AKzcplsqc0aBEY2+M8fdq1InBVL81UPyRjrUk4Yl7gfko87f/i6gb9
XUeDhb+TIunN2nzIauis4FAYrX96ntKMm/clbnOADZN9say9pQiuhAo/QB21igwPqnHx5/Hon1Yq
4iWv27W8eRWIa43Z2nmXsASJBIKgnS/NPA6vGAht5+CFU7c9rJWlAamj5oKnaTlmwdG3Q80ao4ki
Lba1ewup4z0TMEsDOoR7TB2YIU2wclW8CtBXQ4De2BrLMxBRlyTlco6RzvYxN7CAQHP18BP2V7zW
3AFJp7j2/S6n0+Z24JVCabsfG+KhqtfCqniVz2ig1RU72D4RU9RMVGzT/FEmrbxj/Vy+bA3PKHbK
2nluRBd+XqZoWE+NbYPF3Aa9vkaeJpNRA8/cn6ZmvxG298itD432OWKFv4dWyu+y1uzzKhNlxM4K
ar96ACi/jzbKjNqZMDWEeBB4R1fuX2KeC3XwsEp5d9wHmqSkoJ0+mCWCQgmiClwZKrxWceivTpQ7
qyfjF3YH63BcHYx8ogaNCVxiZETJfFjqg0UWLl444fBfCaZBXtYlWO/2ZTEz9ExOL6ytJW/BiYrA
RdeoPDKauorhWzIz+94MkrqsgQBTHuuGzInjxB8RQ7z4S3KzeDhX5fYjMXVGtG+b9Fpi75l7Yy6E
VAIy2O1MR1QfAacVRlTC6lu/Dy5FuKP+sOZWpVg8iKiPuKyPDeLCOI0670bdosS626KBVm2pIwTT
wKgDO4Xf5tzhY9hZfZZ6Xe+lBKoKvV3NR1nF240fxYD5WjQEKeQ9mxCqgoqBl6f38AOyo2lJw6C1
k49dK4z92LE2E3dzOYff0a4lkpW3O4mDUKqvmUWUqiNnapy+CRTmAuORx0+jy9+/kGoeyXxZErWk
8bDrAIuD0VMK7KrdDss6bh/qLdynvN2t9ce8Rva3yGlfoIxIPtc4O1vK6cKAafZavBZyaDBzDLb3
UmwwR9LblBtJHxso58Gq7aDCHN1YD25vMS+PEqLO+RmI8MGBNN1yXP0BCCAY+CjrsFOB1t3i+DpF
s2Wd677l2thOV36qmL4emG82BIL4WmC1KHskBy5TrS515ADRsp5QtVyYyayXYSjd6cO+9tIiRmb0
f0ZEFDpHaj7LftktXEgQr4qwOIKanV78hEVUvjSaO5WSguqIEALKYa0LPLtNv5dDKsYpufJe9acM
mWoHlBYl7HLuISMvR06NUOeqXUgAJHiqctNoYSR3LswGJ7mYPf9lHD1zY4M11nkKzAi6iIOcvGlj
GK+Tbi6zIpDkrkV94ZR8CmWxEIwn6zyreJ++Mfi0H26mGBzhLC2JxSWkYnguu5BsDVuGuAQax2ts
rLAOSX2erHraamElx2qw1v0UY59lAKG1CE6F9MHeWqxF6wu/YFh8GObavSBAK3bs7ZsRT368BApZ
n2PZp2ZznV8MnTxDelBrW6lvS2Cwrd+5eTStLCg7+DRvfmVP0bmvnLDjGa28bw1dx5xq6A8o39Z2
V4/G2qgsB+mX45lwVBVnBb5b3J4MAaJ8IMu9A3gAztwj7yUU7beSgMlPbYIlJXPDGaYGMZyj+5z0
mjOdPRrE+NBaoy9N7ZP3IWVfqyNZm5xDQJEFruERD9hnSCN2eQ5ML56muXPHO05w5jBQgtdHE3dJ
c/UMOP5Dz4pwT0mlMPURTp+Da6PcZ+yXPg/qvbcz5ngy0q/aS9WVVZG7bBqexThSYQipiAyaVzWw
165iYe5FMvvibqyEqZFDo286DXoOKTB0hQ1m2DhTK4zmH7jlUbRUSGLRXOFYoAmrRn84OgNht45L
o5ktwRZGeKukuSeHliaCdzDOvdKAmWT64sXfJkF+YF4Q0vIDixLxdHXcyUvR49XK2poR+tm2m+DD
6I3ucBY+grGchqVwzqIXeNtZr+CAHHB5gC+eDJ9kjcLGpBvIwe921eAjMZUor+hNE/DwsuYSWiOv
bNwj8ZTaKJzGAxxWy8orVsA5rNuKemcqx5+lfwuBX1vLeI81huozRN8OHr6hK12NjBFKARkXaW91
489VUb9dhqqdBxJ++4hGf1yX8mCGoZK5ZRVld0wsGHcYVrZ5gAEA2ADzDkCIpSm09aHrp32+NvtN
FxuAs/x4expMOnbBPKW1KeUb+8rx1eGOrrJgl3VL/uqK81p1MSzgtqQVO8Czr/WhcXy8bbX2ptM0
rBXMMIEy0DhO+cs0QLLvxnlsNOtGMHBTG8HmtH0pq6tVJ4ZQ7qgNcI7FKEBCTi43ayNaq3ue5/m5
NAQFHyfykL85tW6qk6x8u77j7J1eDK1EmE91F/wYiU6ybr4zz35NFr8DbFX2Z+bckLNmkGQsID07
+pYEu/1YYa4KDl2r1mM51Cb+mBB1xehyl+wrtH3z4zLR18MvCPS6z7V2CnWqLFm2+Rz7+8elnOVy
YaNU3HcyVGFau47yM4EMVh8dZ6SfVWXVxiAG5mg5AEiLINBjgLWzIu7FtzmSI2gBKG/g/Fz+DtxC
fukuAhxMwe76P6rZqt5mv1ugppdyfWVuJz6ocbD/5q5omlxQIfUHEhblfqGUn8RjKce+ylSwtD+0
I/TZ36LWA99tUR9Emxg2claMXl8Kags7c2EKIJIGxDukgTM67gnLA3blhgIuuhfEfcb3UT/ycYaN
iKGU0DBmBgpPKwQFMmFu6hTK1CevCxOyPwE1L1QeOKCylbHdB/yC85rtC15I2AFjMVqktrtF90wV
1Nz3fmzN9yKywnNCHec+EMkczVTPcMieLZg8bjYsFswHt3JBwIG5JjfHL/UG0L8cok9seXrocqgR
MWaUVjLlXrmO3pNstuC01jMpIzZc4AqsmEy+eOhA8wI5OS8Bipb9krgNyWWDC7siHQuhyk+ChGKy
NNpSUmISviWSTW2ZPQ4lIJNNA2ykvHaGqy9UhcMOBQnHE4u8cxyRH8xYmCmQ19qL/6hx2Q7ki6FM
ghjh7ebo60Tc2Zuwv5kpigGVUelcUR7Z5rqtQ+unDB2q+9tYipQLA2chH2MXygcEMUJnnNCgVpEu
p34QgZy5C+xiIYlHAk+gxlIkawjH3BVRuKucfHSnPYq+vU19UVFio1+qxUTpXvqxfUDuVyleh00M
VrRl9KwPXb2NzQUIRNLeBTKxGZMnPWjSoSqKF0VeaHwshAnAR0Rw0OqiWL6KnfnCcWThv2Uzm4Dx
SQxJO3xMxtlKHr02whnNqDpi1o7+mrdkbL6opOdlRY1F1dCz882Itijpa8p2mQ6zjIr+ObYomC8K
06R7iTa/1akFKIScCEeL8bzutyPTIj20p/qgX77EzRyQMRoCmXhbaWW3fDJUPsDqiOE5SlyIQGRl
U3yr65hjEIxnULNyQHifWXFRv/KOIWaJ1bNLsPte2jPuFaZmd1ZQefYTFzn6Lqw+LNKwKMh7AGC7
1k/OiuEj6/bd+btzGMqnrb3ty0shi0rgye7X/ly3VXCKmsGrL/sK9y9HnNZea79vHKAMe0jA3w5K
u8Lsd2OHr5rXYFuiHEgEN2sqHZGkpmd4kM0x8pesinz11x6KarstGQNch+QYEiASSHrXGWGtOGK+
dnk1BeuMpX0mgDtFVzNlAG2t6gEXo3EoF+EqXSJFN/zUt3bztg5N/Q3Sc9BhEawFyI06jJeUJOhw
vCy6gkgttBGAcJspnbxw4ccn8fZx71syHGya7vVKozOzwBtg2/QreM+MQZW4VglomgxXuEdu6zhK
MDkAfkipsev6AadOcVdHKpIEESj69mJcpH8NeG98mViYVjfYjv8d6HZb5l1d9PLB9xiKHF1ZwXQW
AIGYHu/NzrCO6eR6lySrv7/gH0eVHhG77Kaagfxn00U13swhMZzHVrhEXzytus/OJlhI9jyi/lNl
1Tssz2mbzcUhI+yhEVYXvykoVwg9QqGubd9Ih6JwnLo0WTSjwDAsYSSvaETbk15IpMrI/Wx/LlEY
YY3y4/oXfT1QYCmbvXgM4NLLvB+M933pV5uEmcCJH3FrM/blo5Gw4VS4dYGjCDjwbhtYLygAfVLM
hF/lLKgLijaQNDbxPHa8ZXwp1OFeZHkvPbMeh+qYXCu0cLObl6ar7XMNmk+fliVqn4UMNs2YgitJ
Y2iIOGv2OaF96pc71RFvBFBVCN5nWwJxOHE2zOwWv9FGvlIDEKgYUYcd2HwDQGqrqPuJ0AY8WDs7
35kNImNpyf/QfBdOZtFvbQDMdf9525vGpWvaqoJcTOl+qdUaiixEzyizdYZ8ks6kUq40+Hg7qLUs
ra/C1n6VyVD/YtRtIoKK4EQeA1KhFBFDzhjmCnlIfyQBA5c+2ccEcTKTSPyrPe+EwVPqEueXWGSa
PHi9gTFpyGG0CHSkwznwXZtLUPD+yiJSOdCXTzvV20qz/qo35hnXGIpXd5VitB8mb6hejSdpyDTB
kbQ7Q0LYy25h4HVV3EBmiKkwt6C1mB3KZcWnXjZ0kXQ14rmUUecepI53dWCMET34cVKNV9bTUCuF
Z/fmUSYqUo82dBJS1uYNVPbqjM30bbYawu232KjTIFCKt9K2vnYhaXYILokRoULsJyYiUj6gTd0S
0EfkSVExWCRKJkvdDvCdWzXy6E+Lf5tZRHHKcG8PTiNy6+jJ7htcONM+bIK/tW7hX8wwZZeP3tAx
aqm6WyIhKeASeE/s6rzAZ7Vcx9YKiLUuPHu/Ti74rnPVNmFyieqlJlX6n5gegPKxdV/pRTXHAGYA
HCxOtB22MiWqJ4OFShun6kglgXn6ZG2DWzCsSLoWNvsoCIaQpGgA7XXVk6Fqcs6mcyME7E5CDZ4w
+tRfR41y5tG0IPivazDIz5jAo++ogV2RCgAP9imEHvqx8FT5sgBZMKmtbBiZwBPq7Q6T59SfdOkF
qVK80w+jLRFvbeMg7NQhY2C7D6j2/iLfgHeTKb3azTQRLmyXw50gIo41Eg995mZfEmIZ/4p6uOrp
VDCByjoawo2Jpd7IBC7X7wOpP9/tYS6/Fkutt3NsmQINTthVPxjxzRffzE50JFKeEKohGfcGdGs9
v2IXArhJwQfMw/DNMPIVbox2osRoziTU1qk/Buri1k70F1Dc/Qc0m0ldtAygv5YNWedHnmcZnsqK
CXnmLJO3nsemAZMyJLfpJ4NhIx6c1V3AgPBbxad+UfZPhqx+8Tka6yH8yu52K+7pHv2ONBuHELqm
b/r4AxwLy6PRi9blZ+huyZK5AJ28zDE+wtWaO9F73se9U2njVczBKeZIZKrDqH3QzcL+j/Vw823A
qX+pgk30GUzk6NRWBsKQ2D3lgd4AK8jF4MeMTkGL7waKUYKSCQYF6E5aHXq+nPZRRKEZjjs76a/L
irPiGadQJQDBLk10RykJDph3Tq78vrKOI3M2WALeWBThORBL90O6OhCZ5ct++rEN04zAx3QwnHZV
LsTJxjZ9/XZLYTswBmiSB8Hg6qXom1CyI0PvkSasQf7yx7Ha7guDqQ7qeVhlvKJ4Ixgmbf73jhv2
TRPHSvgXeefnpPYT91rNE+t9rypdEvCg07sZgTp2+2sN9rpJDfJMeQyCPtzvapjcYk+Zj/sFYiVl
zhXE3DEzyN5/0E3XW7Y5rvWLtzH9lLRmTRQFakUbpDd3z+OOya/mIU5IMK6IVrzvYVr57FAZ2KdR
2wwJcObOltkUTvqj7nse2K6vmKNWQsZxfouTJeqvKlxoGmIFZ7Gqhlu4iL2OdN6KCwCkbCEUKEYt
HeV2N3pXqwPbnEK0760DB7bKgq32vBN59uhObVSTUVYPrL+BKvN0fTZqF7B9utIrPrF/G55Qi5Ao
KGY1NXeQlDxyZtBzVydyXpInbGNhAcgjdAnRmEo15/yBPtS4hv+OsTIlB7Gv/rlxRusvM3JwwejY
G5NxRhcFbZfLocZs2cafh6LjQynYOR+YBXjwJgzAQYyjXpjO2isfq6lT9XHZ9GROPiuR9UBKLCQZ
WL9VyAMWM52DEij1pVjWZSYbYmPQqcMGnYuZqxnpr7+FkARjadWsiZDEkzxXDXO2h4rZ3OKsY5eq
oKroNFQ3vOB2dLqjZ+1L9G11Qv1x5Oj7rODAVDkOwhveqJq8BwEYUaeQJ/e3TYyxc0UPDAbINwuI
Ex4gINmejIS+xLMke2aSRDKdg2of/mbMwLWSYro9TlOzkJDoVtKcuq4lElewmSOhVLXJaULHTDs1
VCXBNLpY33QXDX8XOoCJtbC0jIjTioozaCTCJHuaPJKd40jVmWdi/24ZJVnCjcW87FDizKaQi7QI
Tzzts39HtYrPTi9B+JNOaFzTKd6GgI6jNfEVAxYSkgIs9YliVQ3MpOsSKczqzHXOVokkRXIbnadW
csunqDc5KKtQIDK4NUAPNtptO5fGIRWyTeQGVI9cnsPKv/LSdc7SQs9uYWCYoRX3NnF64j6oEvVz
bfxuPMBdstorlVvL2AI7/pFo3W0+9p2I63O3ML9hssYaFSCXMf2TiGx0SgO/Z3iKkLDCbCNn9cQO
gQxU1ofMCYGDub9ITff4PFG7Bq+tIofsWIQT8gXP73YCmWe26QfLY36dKmsD3h7SsxKZvMUMYpyw
9eipoBbk47xyxbs1gCa6SrvM9RjaXysS/gLk5GZd/iRdu+lm3ukgEEfc3B8xYkfoEb/rIEpS5NrE
mRPQdsyUNDOVbFqC+Wpb1YJ/cCh/lHaxsql2InhzKiQnagjptufdu25hXBCiuLsQmvbw3AyqJYtw
Ep8kzywFfFl+cew2yH3wpR2JU63+9N9ClPe6bV42sHz54IHrIUkJ34k4gLi04cK25Dhg/zy0rgtu
M4qSGyXTu7S6ZYnSRytzU5Z3f5CQRO81+Hhxb0pL4ovYDvP/3/1sllR77DfDflwCVz/NARK1YvId
lwDKxG6PIW+sFXU42+/6pIvYFJkKwy08dRFRI0fMDSAcKrcL9ZngHjtA6R4z2qfLRiJndAPM1KPI
ru540ZUv2nTmYx25Zn90qjquD9SrpqGIlwiYV6eYC/YZYVdS6DGiy/1WLuooliKODy7LHxYsLGmC
XBVrJx/LdhOQCP2bR3skxXW1FuTh2ziZT1DImIr3+/TDQ86UMtDt/0IEOz+z6FC5HddriaxlCdCe
6CmCNoO0dJJ0aVxqvqSweqFE2cdvoi7COLMntnAEnbj1t33d3WEjibGy+s8MnXGGaz+wolQEZMcS
8IA+HeCk/TwvgHxJ7MGk8EGUatlPjo/sihO6GL4Ga4zjWA/G+opyBXU50QtwsmLpm4Eha2sx0PYA
Kh+7ZRy/1CFMiz8p7m/Spt+el9vXHkIbuQEibrbG358Xn1kv0/cIe2drTUfOWHiB2JEuLpc/98hb
yiCFLd/B9X1ZwrH66Rcd6dvl/hD6Eevmzl+eDJjAP9yN/1IH3+7GAKiXh8PoH3v47x9LMDNxGR2S
FU+K3SMvM/sNlth08oGzvA6s7k8jd8OBCQNwPdLGvbcgNFAOEe2mriuWhsTRzvuDXO69GJcPxaPB
NXIjpDigRX7/UJMrx9nGpH+0WlleVTLMt05hrC+CQ/FgaDovAYqbP7kQbk/e719RgJUvRJ2GGzb2
3zuMw2iicPJZZmnJULsiCfyEfEI9oqVHToLfmQ0a3fOrNbbVdfSXv/jP9E8tUMFzGUb2UVlO8hw0
ts7hmlEr/feZ9b99OvAenLUhxnr7/Q3kIIZu2II6R07YJwK2tD5UTTc+wHWblz8I4f/lsqTaA/IZ
4unyuTNQfPz+DQiWzMKbSw5ta/K/z3r0SRBuN51Pi139IDKgS8dqcAFXyu2hH2wm4i1J4hV7rvz/
+mtHYIuwe6KatCMwFb9/kqmepPFtQcBnZaYPpA10jJuqJEnjca9//PfP+vdrAYI2y0UbmSbm4/dH
M8PJGXWF2I9eJGnMyWYD4LV47ASHgBZLs+39PMd0/DPFwB9+9r+0mCj0k9sVRxiJcz96dz7oNS7Y
OnHPE3ckPpiOBUDsLqTGxpqIDSeILPGHG8p139/veOmZaLtYrnA92O8fM2cm9ciVJIbOc93yDQI4
EhxK9pBPXkdN71XzcpnL0CZIBcnukE69M5wYYNHi0xLZ5I74VCS9PQ//SLqn4Nm2moZME+sW19lQ
DnDXsAnw8oJaMSNahZav8ielr8jICPv676/PeX8NCSBw2EnAk0fzzU3zTs86wfv1vFHQwCN1/k6/
s5Ovg2vxI8d/fzeWgfkyxiMqy27jTOsi0aMYS5hmqJtBltdvcJi9hWkwAShkRlne1xUQ5x+g7P/b
h7wVHvgV+R9a73c3NPpw2MRdf5qHgYyzra3m7ZM9WAAZ7Wl19BXz2zx9+8OleV+ucWm4RV2Hmid0
Y3ztv/9U5Eu28iH+nORAIByTH0ll5gcfqNGKfGdh/uCFxXJWG8sTEstuDaOJvPLMMvpPdr9/zMn/
85wNbQ+QFefLzTaK/eddBVRahLvarJ+gjtrI6wbUgXeD1i5BquUe3cvQ7aq7nZ6vIaalLJwTDjwI
soreCS9xxBbjQNYQUwWcjMlyj+CVJQYaMuXcLRLcX7q1mj+xleYYtxodEGTDNucYerEmDM/lODsQ
0WWLs6tlcZ9UCDgO4Q4NNZUrFO2HDpEDGaw+59y1dhq3uA92BmyZNsx3Drtv4CNUTOZc9gweASk0
oPDwhaHHukd8rz8HoGS2L2Ci7fqJVB0Guqve9ju5VCQDer7yvUd3QshUBTXRbiW3Wpv6s8CPN0DC
RcUxL+GnCI93kZmkC8wz0jaxpowvcUYojLCnP9we74+CkNetfTNsYOmnJH5/ym7t1DNvXO0TxgO7
gDGQEELF3BObWWlHEK28Ee9fOgZ2vGB8Ep6FILCNiactqrm9s4EMovkZbbX8oRR4/9bjHHa9CAzT
DQWBfP6dQQybJwkPW7md9nYS2QTTFmNqw9MKOdESfzhAeJG+OxKBb+BFATBCa0P9Eb177w1bbXU6
nEqCK0Q03gRgzvBUDGPzq/MsSSgJpgikXDXqsJc50eaN1Loqvs4MCMsnQn+d9tTMZWB/LUlzqg+Q
kyPvhfmbeEw6ZHUp0eCLf9egSXK+DFbfrh9HUZGmOlImr7mUWtmEFrPjyAJjU+7rDRYS8UjM2zGy
/HPBByBgjzuI1wXuOxldebSasj0VjbHckr8WNM7bXJXrdtbab/dPkYP8+2BG32OvB9DEOSdN0p9I
c7Z3COG9+pxAkv85DQVTlNKJANmVTOUo7Ppps3I4bd1Xtyudk+2ERXgFs48KF5MWCSgQKMcSoz1k
K2p/Tz8h4VYB63NqqxMbsU5kWmwzVEy6Ap3PnrUUnzRL+1PI3L1NSSQa/l49e+mPaJBUjC5Zjh8T
5WJIGUdr/iWHDozqnpj2b94aTHy6xJs78PGLO6YTWOCP21rVxS1v1FN/ySYoL3Dp1+7iz8HywRtk
yGutKIbi4kXF+sPjZOWIH7DIp14zzx9jrycMy7A99DK21Prz7WVFAD0KU5EGtXHgrfqCqKkwbknP
bV0o1EM1bT97VJSvXtuo6AesU+TolhjDfjzMRdHUOLtvadqVdsjfdLhZ7jcGkk3aa7MScBXjLc2R
25DgJu1iPvpR17NfVStzRZY/dDFIf2YrdeOKaMCaNCWD2wfSMZ8igHxbtFxx/CtxXZ5CGtY9tQn0
/RKvzIEPUbe4zLNCWXzlBblDY09aYREHQVJF7tZIb87lWm/uG+ZZHMfuPi1X3yFuIlqsPc7R9QGG
R5TLgl8QbR+fW2hHXRaIWP9c64W9Y+eU9JEjNAfrgACOvQPCtckQAxi4grQwqFsHi/53ODOXiMgn
nmV5Z2Anjldm7BGGrCoS6//j7Lya40a2O/5VXH6HCzlU+fphAEwiKQaJSi8oLUUhA40cPr1/4G6V
NeDUjHVfXHe9K/V0o/v06XP+YVNqUfxXmxSJgGo8oAGnKHGeu2mtlHQv+hnZZGI2nyEq0MNFjmYq
VI/2ZfigxoDfqesYWepJ2pA0vpQbCFlrZpN/lIE6GxulGOMbu0/xFOd5a7zOiUqhH2aKLVzUqaf7
nD+eeCVh1b6nRg4QJpylh7G0sFfKLBN7g0qa2AF585eezoa6JY3irWPBOMcvUR+xBtRzYdEgjnok
j3rFcdUiJ30aokAN/aTW4qOppAr6220P3E7Ki09Yak2HAhjBTzAl1cFM7Zi2sJqm+lZo6KUcCo0v
iIBJBuYSnowtPIl3LEbjejnZGzqFGvYmhsMt3RcAgVujwRDDhh9L8o22wrGXqugz5diuvgtbMT7J
SmahaZkL5RZIp1R7U4s/MYYINXqR1mxZwRPGqZFzk/RNYnggW9ikdj2r3wpFpqLWxBAINxTUWO4C
2CKcMiWUR68mjcWfMx1Hmlco1SGxXQXpg5Rl0bSfRkpbANkSzFadkEoHFB54CgizBzhx03eNARo5
IVEIH7phawV6c4vj4TT4qF7GGpVoqXgEtV991SmSoe4/G8ZT3I9m7Wp2WN7MC3t+I5MiaB6C5uhS
V2M6fBmAA5RH7Ed0D6175WtOTlq40yQVs1eIJBwPfWJnX1HikzH0LGc9dGeaMrkLbStB08mJfE4F
JYFB4PeXKDhnZviy9nsnr+JvkBih0AROOFQ7NZvF5xB3NFTvVWsk8tFNxAcKhBnu0myx5yGO45CG
UJB8KWtkhtA7M8bMn0H+bOcE0xffytMKhp3qyMG2iJJ4Bm2pJtNjq+c1rn2ZqT8UIqTFUehR+dQE
Jh7utVws8JAZrLS79HLaTY4oTUz9XtVfREre7vf5bImDorfz18GMSEM0FPPdGDUv80sGIB+4CZCl
xKOEDytRbRFFxraWBn45iSl0S9wit1NAKdTF6x7dZv4fpWsJC0BuJBvVixkZ5EhjGSP0AWjeehzS
xaauQKH8e57Tq3c7JIoIP7YD0LEdDDgmuFc+zyh75ZtRr9WP5G1F4po9agAHlMIWPLsDX8mdsXnx
xoguIuUrFaOJUdYlPFFV2cpu6DWNn5ORbilxfByjJyNs0p/1MCuPmVxiEGkWKHASsCQMELCuUowv
Cn0VgY0mKkFH9BckeJVmyHVEd+2Lkhaw9HvwfKVPq9P05IlWDwYyo/hSi0jtvdouQKUTpug262gS
ou+BUcn8UBVyiI0uwCV3xjQ03k8tqdIGIDc2vhKmAzxO6QKoO/yE2sOgjdhyRjoi5dukVOzKjRq1
fIXx1gCIyQTrHGEyHwC3yUwbSKLlQ2E6TvUi1D0HHcywWUW2m1hXVi82TViZkq+qDa45jYaFEaAW
6J9EY2sjeOuuVx5GJOWxNjbZei7cXy41pJyobTk95iKWAQDDS5IgfFITyDwwwPtxh6kiGX/UQtXa
OIDaWJGW0qclujl8QIpe/oBhSUHrvsu779qUSkG2SUOpt7YxUYI/MygOGnihlPm1NcINlUdVbrhN
qzo49LGUxTdRrivPyoAt74GyPfwvyvXtSwpOq4B7UQXyoy3num91DnJ4gJGiGgiYkuBwI6ovrRGn
uh8VgNm2ihXB9phshLDAt6YLw8PJaZ5lYfiEfvr4AvY7iVlETTd3QwOHA/huEW+neOw+Y3UavBjK
7Iz7gE/qR2kufqQ8FOdtFeflqxXagPxqTmbuihD8FZSFEgeQCm5xQXBKqYUNQ2zJoD24u+BhGO3s
9hA7u80wVOONxZOHbrAy98NekmpkeVoev7yGEfT6oGbI9Twj14vNYyeNlbVtu9L82KZJHm5NPSGO
ZabW8OdlJ3u28CNruH6c+bYvU/Q5EQMqDpnKk4CD1/HV2gI99ao0zFsRoCXpyjaEB6wPdDiTY2xD
9bNHFeizlLQJ0ryineZHyHyYKpFj6pnXx6Oee3WaT/TZTQc9fAUhxZ9jHVb2ZoqFqu+SMbVq9nlD
UX+WLbCdrc0+cELxUckxogeO1jXPvZiymYzR0F28Q6kQRZyz2MVZgnZ4nrQjuDNKZ8Vmdqqx2rJT
OEGhxpMPX86pv6WdU/1A4ArmgTLKvXEv0VTG9TuelA8zgDpCz6yI0SsKJY6wtiqwgDazOfhu9KHx
WhFOjE0/JEZ5U0y9+gAZjgYP5Oc2NW+kQitGLxHVmBztGKlPL80J1rfoYgixSJwmwuc+iHVfHRQ9
+MChn21wc/3oOy1B606iB3+niAkXwk6QzD/qZbh47kaIeR7tgo/kLU9pYCSR3eeuJoMs26pJbdyS
Jc8TpuKyDg4nKe2vUjhGMsEJCMSmQBjG3kchTu+w4OIZazKAtJh0SaB7i41Fu8b5EAW8IzxFVWbb
HfGAne9TwxyR3NeCzvbJqtt5T4IeNB1GqR28f6QfFC9RQTf44CWF5PVjRqIYypBVvgogJMY268tK
4dqSJM1rVL29Q1Jayo85Bc0fs9yplIG7Kn4JTL61C7uma28xbtDkmyrXMvMeySOz/9UYQd/7KTD+
/lAks/4oJfFiWoNWC1EfhNvYbSawH7lPauN8UyK92I9RjIMuf4sOx6lB9OYhbiKbFkSvFrKPbRD/
dSJJsNt0rOzD21gPneQpM4dI3ppEr/4w2Bg8f7IgYy50SKGFfpwmcn4fz+BJ7nLUYrMt7JBwwCQi
RJafDoMdFWCgkf7BHTfodzTxyvApQx4bekDVa0pH08dspq1p5kECxHDMcI7jFQ7tEiimQtZfgVIB
yC8ND+iz4rMMGbd8DNsGGLuF3h1GeAO9q9twoF76RY/08hH0I1z3OQIaQHoZ51/lCZ+G5krp7n0N
iUwfHItiW6bmoKJxWs0pwtgAHhB2O6Bq5QdEIL4LCHwYJY2Q7gU2CFdEZ5bC2e8VG5RD6BOgI2Ij
2IHi1opE7/D4zoZp6nbJlPafGy2OXW6C5GmI2m5LtyLoXKcYvqIz092R717jjZ8bngIA4mKUjqhU
rqbb2SYV5pquhBwPwJe6UkLiotH1+nnQo+azgx/cr6wtQU6VcXMradKvy+WR9fhLx4b6CGBuFoL6
7FI9+U2fivLpVNeQpXaUazCVgsFFFYZ87AD8qfVR8cDkzS77BY0Hpp7csvIu/4B1WWKpgtCfIdlR
qEqr+moBBNmEjMj7hFwYaHIg1+FRioX8xWHqt7bZ9d8M7uIrlfd32sXLqJSCkAszaVeS5p9OGyuO
Rq2DCKl5Kf1MxyY+9kOBGxxYVUy/MCzeh4lt3yQK4hoZsO8npCXyK/Wfd0uPCp7xJp6AhLGqOcu/
/23pbXuALMyX2UWkoSW2noi63eB13y+G41o131QoRxVPUaXXP3MnlO+RVGmb7eXlfysc/77/SaoQ
NUG6gD6sSZFstRLoshSlogATTyZj0nlHBaTfco03zs/aqIb+CdiKark15RRj4ci1v1Qy8XibIdbU
3rVJo2R3mT6o0kNaOGXza2gFfnlDbFrhTahb6bwnBZh6DCJbFGB6MWd+EAhrJHhH4JH0yCTgSvXU
+WkFLMaVWiXDcmm0AdSOVVQOW6HLZrBPELPKn6Ff6OVXcOK2+sFOOogXRhR04Z4asED4wkSeap9Z
3aC7qUkVZNthEppBIYdxuBklvZAHCMNG+YXG+6T4XafmP6GOyu1mqIEPugLhsE+U3xWeO6imZDdp
PgbGlSr5u8akpdBYRkAGO9qlRqytllwGRDtZ6QCzDFlnbwQZsw1Ke/aMSo0/JwBBbo2sHI9dieVg
SXZ9j5q8sUvF0jvvptgtZVHuL28D5d0+oBFGA85G+dKiyoby2+lubGdRhBI6dFunsdF5GmCaSce2
SBTpczvl6ALYQQ8zEhxl5YaaMxd+Z5EZfaipl3FGCrRCP484VNQHYG2TvAO9o1Qbvafo8RNudfMZ
l8Mi3E+YFEb+UEgVPlqBBdpzHI2vojNsk9zVqr5ITZ0lRxxk6l2GUG61DXN5Dva6CrVg01UqSrCj
WgDOQCcDxEseTOSGIWU/P4sDAW6wS3sLe0HO85Hqh6E/DhpOhlss5+bmo92aYXUg7Wxl2jdlpG8h
ug/SppUS+zZF/xBnQc7IF7Wa6wygbzXWFMu7oPgmsB0M7qdWx9JtRsCj3pYJ5ROsd5AGgLhN6clV
2tYAc6GobfIwkahaR54/NLwRnp4TfxqTurs3VYxnd0VR1U96ImQuVOA508FECMj8jG158j2UEg3w
FPgM8znkQ30e+lL70WCuJm6akfILfmPotQGBVYNoW8y0V0BIN+ByI+zN5m0GvCz+MLT1wAO5me1P
eq9PGP+JcH5qOFj4ZCEiYnoJuUG0zfGbHZh0PsS85zoHDnECTwEwA80w+oRO/8HoE6f0kGmgYo4+
ZO3zFebAg2M4pdvGsLsfIgt1fDqQXDmOCv5uXhclzbYbp8R0yeKYQtRFJgimAb1OAAJ6s3GCXJH8
Bln5+L5PkLg5lnLONjcAFPWuFYpyeEHvFPT+hg2ANjNqqy3SPDTCJO02rDHXRI+okRgrNLMd+FV7
ehBpI4tNLFnNV55kJMJAX0DCNakajfdh41Tmk9KV2REwkwJy3DazCNpO3O0APZXYqylpGO0KaVSM
G5iATDpGJC7+gKBB8BWqOxroTmrrNZIMqFHltRK8YhYGHyqbBgBjA6qNxyYbreY4STVQJskshs95
2nTWhkqw3F25xdapEgKH5L3GYn6zmKdoKywBiudCjuI5RF0LcbxwdOrHucblhXRmPhRstD/s4y7j
kScsol58D8VaXVgko13Xq4yn5ThBoV/8MsFzwRsujP6KjHr463JMetfEZTyksm0H4whwC2iwnoYk
S3JEhkgMbDjLgDhj1eN9FDrbGh7ktyRHWQZRqz676ZweB6x40JVN66jjjl67/U01wx+pJRc8kE3d
G2YLiVm0oxPbLYIhDjwHpJxLPlTepqIvbiNo0fBNY/3L5Tms2+7LFJiBqtq0XhRbXkVV3mdB1KWo
7oUjsi+wDZStBS/KM62ZmmuoIogmUwa87aAl7C4PrS59z99vdvA4GDPgekTn30GLbdWNLcsOXCSm
8tsihnIDfDFFILcZChhkgWx0zodC7eETATcG6tqYIVgPaUjmr2NbGZ2ntqiAuySNKDs1vLEh6mmd
uueRCbcB+a35BRdm9po5U5iA6ckjxoXf40Rb2+gAM4cVHn4ithxkc6g/9ZvLs3u392kCsLagRghB
irZOW3D9DMKi7AXs5CnxTOo9v8IEPVdFgWgKEl1KruSp2tKOO11OlAYRsQeFRsZIzny6G0O0BpEf
CqvdMMlUvYMQuxm7y1Gpg3nJRaDXw+L3Ktp8p4a1qW4SEivNgwGkdb7cxunk6qUMwQR1Doe+jlnn
n4sm01sQCNhNUiYY4CFbkQbJaKZZ/VnKu/E5VKs4PAAlolgfl5Gb8SqW97D5ct6setIeUjAcL4LX
oT8s3WOib/P5ban/yK/sXrwWH9v69bW9+yH+e/mjL6XARCqM2jfXrP/7p7v4pS4hhbbr/+rkDzX/
8/avw9fS+9H+OPkH2ga0mR6713p6em267O8B/vkv/7//8j9e3/6WT5N4/dd/vpRd0S5/WxiXxam9
GK+9C45kw+vP1/d/4G8/MlX/L9I4QAdIatJYJT/5zY+MI6fQceZliWGTzsH8x4/MdP5LNsgIEHnn
0ULPl9SvQRIy+td/GgZ+ZGDoeBPQrLYX1Okf+JGt487yA4B78bjhWSvLb7LEv70tukyLaP85uiuJ
hRQoOusxS63G06OZM8zF9UuF6+A3Mj4QV07mkr3+fk6WoYl4PLDAmYG1Wj2o6adWTpNiGm7V6HHR
GhZ3MVw6z0bU5vjb53j4+y/9D4SIHkp4PQ1rdHYo6ry2zWKyoKdHknw2UtS5gEQ86JWXpyNKDJWo
UGIEn3x5qHUwXWblkByb6vJO5bV2OpQS0hDV6E2AREfRaOgMmMSYL13R4D732ah56IteJs8MZ/UY
RhsuTAKBZYWYTWffalMAyFMWR9wpKroaNhfd2NQYYnUJtfPLM1z+7vV3A/IMOG7RHWfbns6Q1NrE
0hRGdiUBcYWFUxdYrSGUB1ILuSvKw24wQJq9POq5T4g+KJw/yvvKOw1DJxvEUFOMclFLmVwKeqNb
dTGusXXaHC4PtXyi1QRVchfTwvOE4/kW4H87E3arUHiFTeZWC8gPVA0gBNzCrUezTkdPV9HRoh8e
+JCtxrtANJp/efwzW4iNs8QDMNILkOt0gYs4Qh8p4+Oi75ncqKXTmi4fszWujLO+GtmqjGNYZBtA
/uDjnI5Dnjk6YZKAA0BCBtdLwBGSbTa3oohqaNuRvb88rzOfUAW8KHMIdVzi1rYEtoRkaJdYPLll
RdubIZCMaTKnZ3oI1yQvzw5lUxPhJkbX0V5lvJmO5Zewc4OqcfWS1cLahXbWPmIoc03I99xm0RgI
uVdYHHyw00WEtuY0MFRYRB5yPvrwClqpQEXu4Kw3n/IRWJA7GCL6LIOtvkUfOfcur+qZ40hlRqEo
aRoLaHP1FS2pUBJJjQxUQlTpkxN0sWshbH6Ahzs+w2C2QX842ZVPeSb+sEMBGlKWINl3VjGgHCeK
DCrrW6LIssHIPXJzWzPIXgfpmEKz2nW1Y2xFF9e/Lk/33JfFU5IQoFjcqeoqvuY0bbo2s3WwBpgC
46FoAItKDc+uHOnKyp6dJAkxmRxgQdrWp59WaeCbcwPqbmvywlPA2h5Gc1T+Ek1v3uUUWB5AzTuQ
34SOitYfT5Poo5lov4L5tbXVtoKLloSyoKFEazzbY+SNNxUMz0UBJbryLd8BnYkDiI9bmPwY1MPM
dbxrQCimisxYYQ3bwamQhwQy0G25SjGQmLLbLIhVeomV+VHLS1oPifVTAtFwJey+q7W+/Q7WGUAo
0YH+5Ol6U+vvYQPwOyINSAGv1ufeKhwfbRgKyoKqfhIZwCqc5HuCvc5W6uTXy4t+JiCSoiH+qNow
999hnyE4Im2A35Pb0JzC4MhIb4BIRfQm0TaHPRX9+Z0GBwfRbXlJEDVnNWFRzEivGNQg0YCptjKs
DA9di9gPZeka9+JMmAIXzHm1jLeEbzlWv91pcy/VshHkuoukAygHq7fxOVem4aM5dPUhyA1zX1m9
eLXEkN3XPbp1l5f2zLHFtwxVRg2pC8Dsq/1MW1JuCgn9jtDocrfTJRNt3wiqL4axu8tDnZkqjkzk
xc4CsiWNPp2qEG1fyOiduoCk5ftJ12JkM3uxSYao2VJ/UsG7QA5DFBJAEeg9//LwZ27v34c3V1ED
aW8pLCdwKw1YUI9TnG6rZiqvxKbTrfqWqQN4URaog8U/GautI5vTIHDAQTAhA/+iwYX6Ylmh5pXA
afyAmvY1WCiL9n850T/jaUsbhBctq7oaTyCKi+KvI3xgJo3n1M3gQb3icw7xDydCyPzyIp5+w7fh
bPSFeLdTDQEfvrrUZOxLZMTtWl9G8h34VRpucST+kQo92CKBrtwga1LCA+xCdDwj/UpEPL1S/xmd
241Gh8lDa63NL3WK3MTLgxukaEs0mrRNqprNsZPxL4yzQfFro9EeLk/53KDLI5GdCyb+Hd1E6UJp
UpWkRt8Ks4esGDJfbvTEdxDw+GUhNv5ozd1w5bOeXnFvMwXRD+2Bm1SmfLbKk4IkS2xkEmpfqox5
Q+HA2MdiQrKkmi2qZsg6AmBTu204C+3KIp/ZwQ6nU1ZgXoG7Vpef9ltE6gIe9zk+n37eUmFrkfW7
bQWcFrm3FJ+yuny4vL7npkqda8kHl76xuZzb38azKAonqopwL7g+pL8gYxwtpPKAu5vmbVZmFVgV
DQ0NkbbqlTh/dqrQLXmvkY9SjTodGvBpbgURn3ayhuQGoSjI2207LhBlC8jdeG1p33owq9PKTlpY
IHi3EPRXIVDuVZMeil77QmgIIuXQF0EBzTAP6Ys9l5ZZ2S4qSShAz7oTvUaF7TwkuJwcNFzKIGIP
1rWEcZVk/L3TqAVTZVhIRdQ8TtcglWhfgaOpwf0Nz5wve+ugiOWFiYFiDhpTm7FWzdsk1GDKyzUy
BsOgbaFtXzOLPr2I/v4dFKfxzVvqxWSvp7/DisFfQOhofOwGUkae5mM6hLibmGV85XCd3gR/DwWb
jsqOqcskFavPLjmFHA190vp5aDl3OgpDuz4Q7dfL+/rc5sLnTdOWMtHyDDmdkMJNF01m2fpOreRI
TTjZFp0l5VnuzM4b5SL5s9T0n2nht2cSp6hwru0t2iCqrFiuWn+ss2KLpvuIQJcGhFxDhvDP52aS
HFEa563KZj6dW6WFxZR0fCyA4pUvZKvYzyDykVnu0MOa2mp7ebxzm8Ok4EabhDKRs/Z1bBYPgBIM
tV/V/bDtLKPdi0WxjQbaNavTc+GIrM8EUmKyP9RV5NVHmepJFGGmWS6IOWMuPpW05u4zPVQXXTmU
QtBURk1lDK7Rr1deY39/QXwTIVJikEv9aHUWZwGkZjJR27Jz0z40zozgRYy26mT17RZgVPcpnprg
ZYoRxouy2cHTJ6TyLLUl6ngR2Pt7NGQaNx+BCN6YmUr7WZei4KArCLCbmTXZV07SmXSARxh0VpPd
wIlaxe5AbYJKdaBPDAiD3WH0dwtjQkGpE9HNMRy7ezmWtB9xM0GiKEZnf3lXnAmn9KgoeFlwIMhf
19siM5KJQmZA7IpSpJwieiV+X2FZ7sUSivug88Dkbyi4Oz9ELZle03Vts7H1xN45WVE/J8asfb78
m96vCJcn7+4loyddWPN0dSGqvrVS4Qc2glRW1NmbKLHa44wS9fdKnrTnVM3sx7xupsdJxOa3y8O/
373L3W2yJNRuSR5WSW6vC20AxEHBw7CQlK5SuKiQl3Zq00nHqizt/Zwhn6pMdXHliK5eicvmpY1D
9AaCtPA2135z+NEGlt5JDO1Y5l5gj7XjwpK1XSVC8cuSZvPQmEN4MzqBiHytN9V7BWv558sL8D5S
QFSViet0UAyNEuxpZIqsQJnLAgV/KFGWp2cqPcVRSe6tqZwO/85QhFBnYcZq693HKS7LNmAoNHXa
v2qpRiGqqSHhcRrNKwft3HfFOpu0m4aAYlmrgzakqaElGsRISHLNjJbQgE+71sJBgC06v8yA6zdV
hbQRGZpTXwtM5zY11yURmEYo9FX1dFFHqCZoK0YIEqWRehOYkQ3FMERpSMuRJVUDumk1LbXUhvWm
F8oVuM37ixR0HY8N6i1vl+kqM4AWVlmtmgk/6ewCgdAeWZY5MlVomHK5V7L0z9NCiM4mzRxWmt7E
+qHaT6hO2TpC+AlmZHs8MFEUbEYD71V0Mm/iUAHpenkrvX9jvFGrbWuJpCgxrD5vgOoNPW2gGz3F
JfQok+gOmy+LOl2D0CBCQqCv0vTfOLHoXHDN6YzLm2513fSlSGyYQyV6zm2w0zIjvRu1JtyOBkAE
0CrWEYvKRfwhxBY3Kdv0g9lGw8/LUz9zYLnpaMtSqqWNsOa1N7ZaOE3Yln6t98pfk9LnO3gU+Rbp
rPpKbDizkbif6QC9tYLo0Zxu41lWlm1a488AD/K1UZ3iiE7nuEFUCamnJpmrK5/1XExcckzeNUuN
Byzm6YhNhkXYZOMIQQ24N7D2aoOcsm/6KTCkYNrImd5/r4ilwo+pAe0awwxaTwsDK/P/eJW1pcpk
/41Xc1ZniH/TS5kRVz6xG/uOzKnpgY26guZXRW3x8mBndjNTRZrBQBtB5io6nfVso3IKdqHy06k1
7ro8R1fNHIw98paPBP/Q76VYvpILLN/u9GVFFxc9CAsTDpqWa3KsYaDuHaPy7AOSUB6G3gAhgtTX
y+WZnQnDlHUYY3mWU+NezSxBzzc2JtDwSB9pAI+0FN3+uHFni3QMwDX/bpOM0Gd2sx0l/8b2Jf0l
QtB9WvRHTpe10MwadVSLfFsLGhSb497tkcMZIWKNys6MSjAil6d75kOSRSydTGrt7OD1dNveKpF9
Eqh45lgTtfiU2JE1fMtE8FNu+oVI1kvqn29VjiaIqEWAwJD11WWT9RA6cuS1fGHF4yFPHftDO8zF
k8DL6Ovl+Z0JCOxOReVqYZ+ytqcrqolGERJEEtpDReqKCkG1IsilGyW24WqZZXElYzhzj+qWo4AZ
1smWUAQ7HY9vZQFKRjJDTSIBdZKDwWN0sjBHwpauNcvhtlbqkoumDUZ/nibrSi3r/A+wedVQMmQf
rSZs9IirjQY/AHXZ4nsdZN2tCj0S+naX3woQeRvUiMJNV1jl16RWv/z5cttAGQwExDUSldXoSZcl
oKNxDSTDQJQjsKto04AwcvteHY8E/Hx3ecD3D4Slrwn6aQEy8D/sVfy1cipshpE5aKKn1h6jsgSU
3ah4sjR+KhLsX/qow299xl8BeHjyeUKvHBNCB3NZye6vEBXehSh+DD1dlLVkzHGhC5x+fRlPks7R
W8eLq6G9qzHB8iY70LeX53xuFJ6JixcRgGDezKejBPhtTumAUJVmISsBw2qGT1Jf600Z/C0n4VZV
yXpBU9ERphG/vk9K5giOUEU5GCsBFyPG/KDUkDywlA33lyf0fiiQb1RQuEjA3GBrfjoh6G6ENlOG
ZOqExbeBk/FsT43lDlVsXqkHnhmKbE+nV0umLQMTOR3KwemTktukelUQzhOqlOhdbrQkhFgwlvqU
XIl0y34/XUQ+ESpv9Ezh9tKnPh3OqGEQgHrUvHoy/5LyoPeNYRJbPAhpgOSDdGUh3x1+RlrYEuSY
lFCIQKfDKekUarM1qnRdosiLC7P6kCRFey8PRn8nI3JyBPiDLELQRPO+r2tJv3YclxFWEwaaYhGo
HQNc6IKrOin1ilIY8aIa2hNgGzdUgsU5JRj1L1Fvo+2Md4P2BZg3BOgSV5gUMFAykRSPSh5ttLSG
0315by0X2LsfxJNKQVuL4uf6rhkEYq1KlmPhh2HJd1tghQQQr3pQw+xpQhD6IyiS9hUPmWtuzmc+
PakoCFwHEgFFwlVgQsejkdqKPlRWxtMRRWCI2HLYovGLegk4d/NK7Hlf5iXko0AERUnFUpOWwunS
O0gbdmOH3y1lNAomtQJaxs3nmtOLdQ5Gy6iB87wcgwGK8USPB7XNQs8kFy5N/auXVap7l9f+zGHj
F4EE0ehcIde4OteTAnejIEJ76jQlh7LC90PIk+NzytsrQ73Pwxc4Ddc8n5nyO/ff6eyx/VXqcBEf
1+jO+QnCCP5Qpv3N1OvFFmpOtMGoofDneUCfvIcdi1ZvcyW4nPnkZKdYIjgLOuvdF+ixOMQeSINd
bSnVoQwUJL8DFNIRjxb+gNb0lehy5rgv3DDdWeTzllz8dM5xk8HhSaFpakDcIVhH1Z0iVdKxsQvp
VWkQo/J1yakeAYqMqCKS2l7zrT4zY0ALS7pDRZry3KqUmgQx1VRswzxqYulRlVuY80EzPxdQwV+H
0oFaf3lLnTnOJk8OahTUYxTYh6dTRnA7RQc+ULxUkofomIZadATqnhooVxtV7dIIsqtNUea4zXd6
0F2rwJ9Zcp4e3CAgjFE2WMvgRYkBSsCOZKQ35mQrY0cMPabOzJ1AGRUPQ8OqP2ZCDXaV2s8uipX/
xl1JgqGz4HDy3i+AniU1yMR69oahA7+MTfSmVOCT468weJfX+kxupYPdlhfMGLEF/aPTxR7DHgav
sHUE8bFf9VIxa/7A3r+1ozrYhElqfWtQvvHsSLL3aeZkOjmWYnyYagtOstFGVyQS3398rjSNuiOM
CrKFdelzosyHUnFleIiAIi8fmyMuIHqNHt6cHQvcDtGBrvsdtelrS/E+5aIyRbmXi5wuGuyE05VI
UbIwRmfENAYHgD0eQP0RA0b9Clb2/WkiBVpgx8vugsOximHxRGsbzyDD41ihVRFW6i6pIt3DI1xH
Up8AciVqvg/QDEfKCruQtgt2UafTkqIGtDPez5hsprlXBOPsa1oTb/jSYnt5M50dikYZhT7LhMy6
WsEh62wJf1/T4zJWXLuzOTcYrEDztq6FxbPLSPZBQHI0UBOrWc1hHUtKFBgeAiK3Y5eE21jLNL+H
HeeKGIWGyzM7tysXfo/FcwuhsDXpQFalYTYVXncqLhqfAATDBAdR7bZqkzyJGeHEXNGCXWmiPHJ5
5LMTtah1LdJkvN5XazrTTS20fmBNY9xne4Hn6Qhl/Q6gdranX3KtG3N2PPoxMuSiN2rH6XZRbLSL
QupgHiIqw94yh/yTExq867KgOJixuEZmeh9sKawthx1UD/SJtVYh2hSYLKSMNyA1AmNjcY+bjPp2
mHN9GzqpuZE6tLpsVGsPLSSsK1v23HRpfFLmIt5TI1kdx3YUuZZmLK8qJkRGAkPbAWkKKcrj6DGP
4bX++PK5TlNVWLKyCRUIoi/om9W+FdOQ6mFfm14aJPVdRg/7o9SYGrljG3ha01rb0Ayv5cdnB+Up
B88BFU9KFqffFFtPqsJ2aXogLvWjEyK5E8Gr8wWyzvtJ6uHSiFa9srLnPqzFs5I3Oy8/iHGngypj
ojnVUBheg1R37XbYy2wbMCn6Rol68xec0LxHVixOAcfEBcJxtRV9+vOzAwBwwXjyEnzX326jaZhb
1Oo9OWghTY9ajyIl5oNCmluv69prL6Nzm4k6FK+yhcvPq/p0ys5oZ1lOadGTVG16kfNE2YL2LL8p
IOs12I9l+tflCZ4JuJS9Ft4+NQLIZcsP+g10k2Yy8nUdZkdDg7xZF03xFqOdxkdd7+XySGemRqlA
A6pL2YeLZLVvkzZFH6acLU8As0bd4gdsudiP4yR3k8q81r0/MxqYaxDXZCWAtt6Y27/Nq0xxS5iR
v/TkTqOOpVGSsDpN8aoUP50Gle8rScf78YhAUGTA6S91A2eV4qItFuWmFIf+OOFZhnkr/GW0Qtwc
4293RIvkShLwxog5DQMmaB06vOT2PGXWurhQ8200T3gs1MWkvqABZb9gCZo/5kMvf8A1UP+eo5P+
EEVJeIgFZoU4w0Ppk/N4uKUVIdNoKBYLhsD+QgLLe/fy116+5vrn8bpBjQO9H5svcbqvHE2iJ15E
gWeqmbnnZApXnbLhcHmUc6vOSdGJ/Vzk5PunozRlP8LFmAIvTgZUY5sSicDc+pRbTnPAAOLKDn4f
BGnJccGgrWApYIaWX/PbntLo/ZE5NouLVdO7KtBylEVL7ALCYtxGhoVEelRcw5G+P6CUhMgb+MqL
GcAaWaFrSZNE5hz6upzh7jPnkZukob4lzfjjdg2pHVkzKQpIuKXQdjq/sndmLNkb3sVZNB7b0LI2
uolBMm7asLUHubqZS+fazXJmfug9KIQfyBELIPh00GSMRrpuZgzMzgDbIucdkFWr+5i3bXulf3xu
KHqLsGlZS0Aiq6Gq3F6cydSIgrqi/RKBWRUbE64AR0Ef093lrXnugBrc0IzDS5D/sToBvPxM3KOK
2MdeqXwVZl/fD8PcZW5Pj2on55rgotanyB1ttX6Ru6LE3xxhSpRJ4aO2LVeNM+jd8xTic1SBr/Ev
/8C3jHN1RA2KIYBoOaWoFK5+YJllWhCiT4sX7ITEXa0gBxmrQrpPYkNOXLSvIeCPufowD6r4EECK
vWvwIdpVFSrI+GxN9w5ypOArwKSOKJ5gYVMgi6BKUfFNNeAio6al0cuspPFKcFnpbgAx4XVHaIcM
QSmdBtjqJAodVE8etJHfycXHUsjZAdexaKFJYSVrAQGK8qZF5FaoCESn7U7iUoWc0NkfMmRpMDKi
0Xp5Nd9FImIdXEJ6gXTS+b+rBGnBiOEjPuvYR1nRISzSBjlbNHYeUhTunnC5zLd/PiDHhQuAxtVS
2Dk9N0FboMI8SrpLCV7fq1GjHUWnjp6VFeVB9NG1/fzu8MB1YxjwuRTP/pez89iVG1m26BcRoDdT
klXHyZsrtSaE2lx6z6T7+rdSg/tEFlHEaaB7JEhRycyMDLNjbxt/u7XntKswLaTIAjOVAreMqwBP
AI+wTu4c3l/aTaokG37SCuMI0BPsx90JepVstMCujxMaYX5Plei/qNBa0BMM6N3luQrhpTKFVe31
J6YPVulB4YO35TfIYfvtKhWSsb5sWhOFc/jLGNMqQrh8mWkxhfh0f5U30S0WuH+UAWFXgbhKvja/
vyZDBitPx8CFnU7rRYlahwpFNIdN6SAf4cLahgJM/SnRIcZA8vMMWH5bCMa+A40/iQRHFmj51n6C
RXBDGfYZ6Qn7SBUpjIZj9tg4NnwhDf3zNOQeRf011SbtC0TSy9vcadrHOI+m4P7HkMY2vkj+GEA9
jFRS2KCtvf0xDSgIzYmZfol1D9UGKFrCqq/6119SORfrOi5sZLQedx5PbZNRj5zaDMDyj1dY+Rp0
+wRAwGZE5702zlLDw1WRq8kpTs7UfhB3YUAEJlBhBuhn6TA4x9UbAW3zybe7CUvktyNpkCA3POI+
9NSmEpjIhAg2Pjf626gJuozUrv7MaZooAWB588Oius7JgPOBwwN+S4ZPZYG5sL2MQUbwp6HJbASp
Ntjfe70qYXCyG/W6mq2WXQajO6sNHVvkslDbo5i9h9l1ejvCEC8l9cZ18kuzzi9q3BZ+iTQ7VDTo
kb/2TBo8i+RiFJEB6+9bm4g2ostaYU8XugKrmjs80W60Tvz47e5hhR4jSBWPuGs/SAOBRJxQnmYY
ao3z93rnZhej85Z3UyMKgJuLgoR3rfbWCY7w9mMSdKE2anITcED27iqQBXGnBVfBZJzwUURd9miq
k3uBh1d9sVABO1nmrU/HnkmFBooxHu5fcgu/eTu67qXX9B6g6cGsLqYzV0/Cg0sWQUQipIiaaW25
vV+X5tlg24Gjw7Qkb5FbCV5v51uW2FQmcNRGYOk5zKQDAtJILeqXrnfKcAGT7McaglJwdEyhVUIv
qdiK8UlFaujE/dw+LobKpSDUZfCDKHvncYcRzJOd4eQUbcwvUdtCuKMNDhxGy1lUfbS9nCvK8kR3
EDjsTPVpDNF+BGtELAYrdBpjDjptUR7RFUDusEcO8P5dObRn8W3lxLFMTLf+uy8MbQIzynHiYF1i
peQDItX7RrCrTMj2y0n6e/QpAY5wMy0wSTdCNMKebNIFSBxyVxW+pmZFuMBuehGaftacv3XicNJI
H06xHVmjfWSXIvJrGxWmOicWF4/ALjQq9wxhdfQBwS5QQCSkpTosF/zb/YinJU6iFkXJiRlfP0LN
20/MJQq6KPvTGR3txLcdeR0ASOCraBDxEeXP+c0cWp/IUzgag6193xJhZRoqUpXCtCeyNz2T3UGv
VWcCHrcRD2U81sYtYFSErtTWKBS1NH+dwUQ1E0UvX8k88WFeZvGoOjBm0o6bO3TT2/I/Zq40z3Ou
zt/vn9IjJ8TgMCEG7yXT2/Kr/LZq2FwWLwcDFiwpssGFKhiKh0r2QVM87wv5bkMyU3khvLTTx/uW
j7aXWi0BDs+lw/K3lo25r2ob+t4ABar22ptD66eo0j948YBiPGoT4X17v6bstwEVYByT8QM6Kbxi
7i6QrQpLzW015kL23pT4elzZTEvGwv17ckl8Qx25YqRSlMguQ9uILdVfyrR6p85j/V2LKjQhTFjX
TN+YKy2+1HPjkFSlkMr6s6jH0feSYoIAGWTetz61tf8iox4PCKTrZf8I4h99JbWtGqoktp39YzjD
/DO356pDZhstSt/KVlGhmTE2J/CGgyMmZ4PAtOEXCLt253qoE/rXKwPi7cx8UJLbtm94xXCR9Efw
mAvY9j27DaDbg8JrqM5wQ7c5NQER5XnTgquHy7W/xp7Re42FtCy0L2r6x2JAq+6Xdqf+NRXwvwYC
3sDPgwYoFRL+nM+BQID+pdUWNE3XITW/I/UY0yZPuhaayEFEH6xUtIipU96efQQvCLxBcyFsGtN6
YfYoKaezgOTAtdIaBvP0i9yA1GB7VCE4RCICLsXAUcw51Lyl+DzN6AeRkC+X+6f0yJRFxxhUAj0/
cDdbU0YhmkbjQnJugF2ydbRqtH7l1SiGk/rsgcOTs0H/M7V7ECtTejskAQLLEigw6U3xfZWpkU8W
mBQ+iNb5ESXu9Xp/hYdmLYcBMnJnnfhuu0LTjKFTSVmh29qIo5tmb8rJSYF+itqI5rvnpcolMjv3
xO7Bl6V7SqFLshFTkNjZRQilmhN+T6B2Rol2adqC2nXbN5Gu/nV/hYeWIM0ilcF742u2KyzKuh/m
JSdjTpwKQPDsXD2z7XSUy+z2x31bB08xL+P/29pFGTM0cVUsiJWTvlA/j3Dh/IBj2z7xnYcrgh+K
mgpBI9qC2xWZsCdPhd7A7KHFLSju1vskar16TuvobFbqyBRKfvS2mEZg+mJ3KtPas/MIRGFgNCYD
Wh3jDkB18kddlMlJqfzgJBJX0AihhUeauAedjiUKTHoSkc0sHaAnuCyuigtDNaSJ8UOetdqnZS6t
P16/YWDb5MGgqUUOvP2UKUIaTj2yYcVSchbTkTFeHdT8fStHX5H0moCCUS82bbdhlE+FjUKDJHTo
9D/irvqnQfTkk93m/+KssxSCFMinqHDttstwRgCq42wEdTKmb2ur5RXR47gJ1zVSTvbraFGE04zS
4YvJX3a2GskYUXiTEST6NISWCuxuEBQ162U5G+KV/9QuVtAJpqF1MZj7pl+z3aVk0Sb4ofGNWp/N
iNHDnOoM0auRjtTy5Mwuk9Z8JQ791kpTWS56LwvvytD9SdTXXuCfXK8I5y7BaI/R4/1DcbgoWRsl
bpdp525RtuItZoO+WZBSKn1TIaeXBBFSQ2p4387RvWKC/3925D7+FlPKF0c3FOwYE3Na0Hg2vm62
AvSPt0KJ4RXPBXf7pHZ4EE6S+JBG01pg6371Hn4zylQLTLmImQVGz6CpH0V9+m1Ml+HaJo7zthjc
ujkpuR99TvITqj3wXRPC7wIrBAb7TKgc/c5qqqdhbX5WsaqfZHXHRjgkcrqF4f/dq7UgTzHpdk+F
pxyHZ6/NgOrr+Ry8fsfkgJlK2Yy61U2bC9GWMh10IwDIlL6BeQYi4yLtwmpBMEWJ3JfJi/573+Tt
wqi06BR3wD/a0AnJsPW3/cq0QW/QljGCgvwg9KzG/qSNhvvlvpXb9EbWc6BQZThTllh2frAvRz1J
GLRlisQpHtAcW1/0LHXfIefVBLBCt34N70RQ1dkZf/HtJcAyJJkUlHFWTI5t1wdbRDMBK2fj3Kr8
YChG+g1Qs3iph7Z7MsyoulgzoOb7y729BBSSZOVRYmgZxJIf/bePSnWzLxIuH+NXk0xlLJc5OkcJ
TWv4XvGKXv+NOeCcTAj9qpttzWlpbMPaI83VUubLS70A4fM8nJEJQuHkDC92tDq8pceoHmLP3Iat
uQEVh85eueL5KJi2ApYX2kmeQAub5l9zUSon9dyjIyq9iZyLJBDZI6NTBEVUaDYMCoJ2HNDRnB7V
xDVPWrBHBwU8BoWpX4WbfQks6yDDYwQRpInXp+9IfKcHmIqzQF0nxKzT1g0ZnTvTcj1YGl0kCEUg
6OeE7tHAwCi9gYFsdk6Jp5dCL5KLN+Jl7p+P2wcb7BepJyhnBA5Z4nbDzNaxy6HAiigXgLZOlfip
affvIfzKX53MEOfIEgp/l2rqvhc3UYga7ZKLrmfooCoGtM1uguyAtzZ1oJmVCGYrPhtNPjiQNm16
2a3iiNw0AKt2Tc2m4qGDW/4P6NXdZ5pa1TdFgXTfjcr8JP6RLmMblMh5WZAW9Kjoce5RvNDY07Rd
F7jA3GX6YGYTYn4DSFCYYeKgaJspUEpUgeY4KT+5yMOHr91NhiOIHVR6NIywWrtopUAxUfUWB2g+
wo8/XDtSW9SdRHlZ6yU+E7i/PToYk0ULNtRm/HqX15TTOqtiRYzHbfMODvjFfNOti/1Alqo93F/X
7QQEDDQm7O+M0FM+haZhe0wrxdFRy1zKMJlQ90hRV0OaTC8uHoIUL/Ew52+sGQ6kObEYDFbmN+bo
dh/u/4bb+4hdulXylYI7Zg88AEWj2MYKFw5cvPOTmmrNJU7X5MRfH1qRby0BJ+GfuQvMyMY5o4Vb
hpMuhseUKBdkBbW/+2u5vRUyUGGURhb3WJW+/ZzG0M1KXlFEM3rK3Ua6jk/6MMbPqT0tpY9MaH+y
gUfLwodRk2Zg6Bb9HZs9RMnACcK1NbpPg5bbb8fG7U+i56NlOWBCwK/okt9y9/HKzIHfdk0q8HK5
+ZjMUAAUa43imDqX/qDFZ/Zu3wW+4G/25O/57S1fanrKTKZUobMobwvwUN8gZl0eU6tGN3R1fwxe
4p1EtDdLZKSY3pcE0FGuu5kRUaNKNGUM2+usd6Y/ZsILJtPpHk2JPNfS+gy2f3PJscdIAFUoF9bQ
Gzo1dNzXfshGToqSINDRNTR+DOAN/MrhxHntBAPAx0hb6Jf/OiTMTu8iwRn3WEPkW4Z9Ny5eYE5z
/J2zNL93VjFCXYeAG003FDyWEv2VtvGMn2qa6VAp52r2ZlgT/euKTMubYsmgxM2LkjrSPNJXNqvy
J6wf/P6yrL+R1PePmt0tH6lgj1C2GS0iw3V3Eugdfjl8Fg0YXli6pdvDUTXQPM9cpzAtZ/vNpDri
Yo0kO27fKyeH4uYcyg+HGQAZkmV0j0MQs2PME6k34sTLD2tyq59TVC4PVTYkoObbPhsDs0jPmO+O
rEqEGKA0/r8ZAkQylZjSmBFjU7Tl4q1zw/yDpfgRjDnXclBUYPr6mXLW0VelWMIAMuyNgP12nmtF
8jlqbaUICwsesi7Tl7CHgJM6YXUG5D40RcMHrBlcguR32w2c1n5xYhAC4QAiDJ0nqw3ydIrChMr3
a/0xGwijHgTvYARk4WlrCqLLyZxctCOHqXQfHLpq4Yj64UVBCvBqeGX0n/v+//Y9lQaBLZqMIEAJ
sUdfKDOlNh3oSqjNcdb5mll7UgizeBadUr9Bsbl/UWbkn7Usr/9OkQ2/OGpWn7yoBwcIK0A/mFuj
8bAncPFK0IN1hW4QXAxO2KUGIj+z2fgWVBjvvMhrfbs0qxOjB7uK6yQmpKzOw7dHt/TlwLAi2skh
HIbpJYKK6MuqOT2tF5AS97/yoSnqU5AOM99BXLbd1bYiuVwmTMWdGj/0fRFfR1cX73qrK17vbEDs
SFZROe5006SHfXA0jUrB1Nh6fh2t7lWBUCmoq+6s3HET4hL9SC47YL1Sqms/yBWXmYQpRTlEMKUX
qnFuPTRwlQfW6Hl/2VY7X0Z0KR87iViAVOosLTr6qACzJVUXqQSFid1HJSJC6TUuQlQDC38UCsyt
DaLBWhOJk8LOwVsLzBTgg+wQ4AR2Hnx1sgTtUFGEqzGqTJB1zecigqmqjrrqUUO28+H+eTm6DxRO
if5soC2UXrZLMwRFEqS/izCP9ea5dKz2Ujd6dYX3Zw1yDQXkLMnaE9cjF7HJWOR2/mZ09+imS7mO
HSya4RwZ6KyKslg+M9RtP9RV7qDuYiRXL3eQWJtNPf/j/oIPbVPOAnvB2w9scrtgV5uXAUEn0pV5
MF7WSh18IkMQk72RBF0lfiKrpj2L2T4D7h0dIirHkg4XxlbwJlvD3lJVrpKmRagOK5pw5L5fM5UC
Au7qDBZ6aIpo7dczCRB+lyVR2SqqRq0KRgq0j2uJ2G89OgwsCzU6qVIcWUKxlNERxo+ggNgtio82
m0zr5SHYOlS/+1W5THNVXLLZ6a6v3zhyMcbeCfZAJO5uRkVdMLNV3A0UodXTUmZd63tF+altO+XB
aJhY5pFUaAJ089f7lo9eLmqR9Fsw70jF0O3WATuFoHCy8HSrooW6lxnXtlP7Jxddv0B085L4Tup+
G5Fu7Hwk7BCeosZ2Eqoe3VSa5UxY4RZ4tXfrX6I0l3WTPBzMzHsSegJXn1klQVtUPzUXvmxaOWe0
bjcpFBdVIk0kMSB56L4r1aR6ifrugs2U8c/Z7MVHeH/ck4La0ZVkKAXqIlnHYOZz+3mHMl7mpEc0
q4Na5n1lsp/uMkdXXssfTmQ1a9AOTvNusaGzOPmoRw+LlH1gbg6wpLNHMU/VCI1RVxahOepdE5hD
Ol3mPo8fLSvvvmVD4/50PaSe/c4tlwBhQfVMmeHI4csJfHAY0HsQlewWL/I2gXwUxTAeuYD0GWxI
IrJwUqneZJV5NvB/dGPlC0r0DqCayv7WXlrYWjwo2LMyqwjcxVtDrbWza+J1xcmNPVoa4z8k/VSH
uLY7U1mHKmBaG4Q9Xqr7Xu3ajPJH/WNhV8tl6lfz5BzdLg3/Kkk86ZpRXdy38m2z01Z0IPNwnKdP
cYfQ+aASaBageF4d0AHBoCQjfRG9kX08UkiSLwQd87DMGvEwqVx2oPLjtexG8+SE3pIGSLgH/9GN
ls/03u95fWVSDC6JWJV0/kPv8xGJUZFCPAVz/fp5oan39zQXc9B7IqUpbomPY13Zvg5bx7WcpvrE
G976IX6M5EnFJTJ9uaeqK1TFMYc1xw8rafGlrqwpDwqrNx/tiXKVH5VN/zUWKKueBA2HdqmwwDTs
gjXYt3mFHpfdMGZ5CA/qX7OipBegB84bYVEKJ9tewlJYxuf7nv/oRDHNQZVAkgDegO2R7zWkzHge
mpNWMCs45UgZTurbxUBP41+Y4lWDKw8vQJ60vZfrJGL+Uba5A914tdx05ca0NkIm3Zn+1O29RAca
fydfbAnu37mcvk8GS5iYmky99secWfehTZYQLWL1EbyZ/vT6pclXC4QNsFCgm9uldakt9KpouS2V
9R6Z+DrgLa+u7pCsJ5aOVkaiwOmQYM2b92qpUsNVJlZW2KnkJmJsYW3L2J/TtP+M5nl1AqK7fR8l
RISomYEMssr9ppn6EitO7SDGqLXtdXSU/n3rdvoJJPLoFAJ7kXT/cpZ936DX9Joaf9lkIdSmo0/l
w75YOa0ugc+53N+qowX9bkr+lN+qi1VqDlUyYMqtc+19PkTZAwTe47+4yuRRNCLB8zOxvovBZ55C
LUb8BtKwfH7xqsF9G3VQi1rjHP3p0JEMmuG0L39wNqTMiGRfwW9xnbdLi/uqVHnu05Au2t9RROmm
XA0HDQzmzxZmel7/JX9xbAMpJemHXmZrLoKVyq0hN4EHoO2vfWLPH5iRep3umSxfkk/IQhjRPs2K
/QHsPL00EUtPQ1E2YwdQOKqDtmuyH3OizO+Al551JA7OInMJ1BWIRLlp+1oYDHwuFg15FucuYATM
CuwkgVM5O6UdOTLFg0dhgXomr9/OTQmhNjPtD7TpjbTx4whlljHWBnwxhaP7x/7okZV1TCaqiFWI
dncZk5HkTHvjdMNiilQf6RLtLy1CO92PUsmuUqCH5iJOECazpz7EsCYFMKAUD5WoqmAqbfHz/u85
WrqEJagcU1KrfevJZNZ8spQuhZRdSd9raxG9xenBUaTGZ/jHg2fVoUVKt5JWJSOiu2vRI35ll2uT
hmilFL7htN01bwRY6yTtRiiKtOhS5976+NoF8voADgBuBPMAjGbb25HotPFcNWfoqku9iz6LDpFr
HIKVpdlJinp77w1Gi4GHMftOJ3iv8QCk32nUPE3Dcp4KP+3b8QJgDa2Wmql+T4Nb9/7Sbl0o6D1Z
WaXYxyL3eRqTwqDEBgj1V6jivlHrLS/MDSoP963cnhCokxxyJS4HLeY9pEPkM1LE3LxwHiYjLNus
hSurR2IH8ZeTSv/RgphlJTGDs+qWtH2qIJurNCUOidgVQG9MKk+U+cP7C5K3eVsTwgJVYfQ/OIWc
5u2JgHOUtuCYzGEFJdVHtfOyq23BO9WRGz7k/DXfiZXqY98u7usPCI841UWiIdly2qUpTJ47s4dy
bMgLjJTL4Ilrb/TLP9WaoRZR5cvJ2T84kERDcrpBdlAYOtiuFNGlqLcG7EVduQChqougVEX85Ont
8mAXzPSebODtFSd5INKj/6pJlphdja9oBviFSiJktOqjh4ahXUhOVz2I0s56plllPhupyE6CliOj
zKjiw8jsIRmTB/i3SGLMDSLzeZ5DJueri54L5+L0aFxptlDe2Hpcf0zRNjsJLA5uBeDg/zcqP/1v
RlW9AyMBAIJOqB0Fdbu6LzShpqAbivjT/fN6uD7CdEj+uRk3Q8lDXnTT2HBeEcdd/tS0CdkMN1Wq
a6ovStiXHKWqdl49PUYeyCAiV55aNBSvu600IRWq56SYw9xiSoWu2xLOcJI/E4N61Pcs9/VuBnuE
aIgJyER+t4uNWD1Es6o5zJylDQh1hosJA2UwOZlz8gYfOABSu19EgPS9eIu2exdFSj/WopnDnt7N
ywrfwqWLDIaMsizTtEe4cJSHSFOrt7UxRSe2D1wc7T3ZDaMMQ1Fkd25yfc5E660T7930uUdJ6f3c
mtmX+yfm4HCio8zkMfxMxBr7cghRk1ah4TqFIjEkvaJIH3jemzBPl/YkLzk4nAz70bOUjg0agl04
46V5vtQe3tOt6M53+bhSkVSr59Ki31c0WY/Q+licGD1YH6QHlPCkH9V4cLcbuKjKSmkmnULbmz0/
qQo1hGu9f8ycqffvf0q5H9vHgkluxsQZUKf8AtPC1pRt9ZHmTYz7cyLTHwpAuMBkROoTVbwyzCj8
n1SWDu2B2gSJA/iI6sfW3gLiopk64iFzsdznspjTt0kRN8wbz3H5Z+uJ8sTg7YFkgfRmJU8bSfO+
49S7STvN2jqGWodGStyOw0vaz8PJS3RgBeY5CTCSlEBQZGyXlSRrbuitIkIOLKPNwCCe0SeqTpzy
wcejaMMoI1AcTuW+YLSORi80XtVwTIzJIKKexodoivNvSifSl1XropMqwMGy5JiUZIqgPsU7u11W
bU11SlNXhF5tqg+NMyqX5HzI/vaOEbbSiICWXNrZI5VXV89bz15FOFh9+iHuhuhZ6ZYUzzxplJOF
8wFqk+5kx46+JQwUhCmQOcnUcru0NFUE8YolwDSV7p/w/hZBnM3zY7JAu52N8xn1ze2dJgOj7ihJ
OhkP2EM1e69l5qspR3SgSoRykrR97kwODNXbMxjvwa7RXwHZRL2NUcz99PAiMm/th4ojX43tc5sZ
2kOekJLc9xwHC+IWAweT3M6saXfkVytTOldjQXNUFB/0rBsumVmjLpickaveWgIvAt6agXpgMube
Z9CsSpwhq4lFXLV7b/aq9cUry1VnOLH1kpNl/Rob33pErP3aJYiSccG71xO6rTFFNG8ORZrUI1zg
lYTor6nr+PBakF6tdFkeRVwu44NFTAP7z5JaMEhVmUoK26hW4UcoE/81rIrVB7k31F+naVn+Utw+
/bIk5vgXcasHUK+FCe1xocRs+MWkG2t4f4NurxUzgBQYoMqQnBl7lMjIYENuxOkQpjH1Gj+Zy/pr
TtsoZkzONXxI1hnC8qaTe3VLfUBITnWIoQIIWjnyu8fLw+P2ZdIM4ciA17c5WhVYj0dr1S6NEMvw
kIrJvppSY/faTQyf20tk/Fdxusb21zwxvRMXdnvPod0md5QQDjjW93rdcxIX/USHAe7xPn3pyZQv
S1ygXzXmw0ueOvHJe3Nkj540qBFa45xZeTl/C5xNpN5zLRsIvkpLD0q4cS9ey+xtAnbSF+hnnbwJ
t5edMjd65GQlOJibB7UfaasUNXFl6qQtWIeOG1jlZ9HykRXpKunY0nPHVW9XhQAoMG3AmOFYZd5D
jQTulZZUd3Jiby+6pCWSpIY82MQju+BgXDutjpGXDWPdTS/U3bqPZtTmvsodfDU6RJoiRmUYnEbw
HkOQLYDZC68l/EdezLfWcvpROoixEpLPj3ZUx/+5fxmPlgZNBfRL8F1KZvTtB2zgXmOSibi4MWc3
6CAlz3y9quEvM+zir9fbkoEIx4/iPSWbra1eaQQHBrKqpTeTF16/6ELxKX87Kkt1pjJ14GQ4EMSq
UruJQGG3rm6eKzxBTPKmCvVRmT3Hh+2u9htASE/tYs2BTpp+ub9AuYCti4bMhNgYOmreBYDl2wVG
Wjt7gypd9NwKwIpp8rnMJyHFBNzPC4xhT000Otd+GbXv9y3Lf3lvGeZmcEUA/Wj67k7o7MXeuhZs
o2gpqsK2BvUI/n9y/7xv5+i4EB3D1SVH0iDL267QLRxHQNFF2rFSIS7pI/pF4zboxTbzycc8clgQ
DWGHt5XcdGeKBsIyKUsEtRmXz89glbs2GfQFmdu92Pk0/nF/ZQd7RygJT4yM9gzwg9uVrXOeohUr
k9PK0tAJBaEpUq9p/XFdtcdlQI84SYTnj8Z6RrR2cFZl4EXawbVnxbuQD3SGppddThwRrzlzkkaB
NEEKVsDQB+U7LcLKn51mfri/4IOt3FjdfV+jiJd1nSg0GJD/IFNYLC9aHM9B44kzQpfjBcrys6QM
5dhsvy2LVlp1wanNapxeZ9NegLLU1DQEbzCa6dOLm2tn+hbyH91dCdlUgKxYEm9be5ykE9UzRBwa
LIC5CkF03MXvoml9PR6bJ5VOpIyoyBD2lKTFPKkQyKY8c178fSgy51OxOtG1M4R+Nnb6a3JwvyLq
exS7CaAQRJSf+bcnHOKCaB1qEDJ275bvraQQT2McmUCH0/qdNs/K38PSDaHeO/0zfND1J2PKhzXA
OeSfVsvCsw+FbSGwYf8dJ2YUEGn0/6XXSvW1sBak4WJx1m08ulVM0pGi0fhG5GtXCY3iaa2LhpdT
T1ZJMAU1eNEBrqwBGYXwONeXWFTrhb6+cvKQ3p45Ssy4RBV3TOdjf+Yme7CG3HGgsVKbdPFbN28+
qpXaTj4F+/SDti6u9iQY94lPDN/eK8oxcoKJkihKEHsUwzgaQEYWir/DYtvXdWi9F7L7wl/HKHq1
i8SUnOOD1Jku0p6w2h7UyJ5nfFa2KBUzvM7YhEo32e8tpW57P++NM9qiw8XJPBFwCOCYPQ25qrQd
lC2CZ3WwpjBNPftaIqPhp3qnPd73T7dHh8XRV4W5B0g5h2d32iOhZyY8SGE5OOZ10Nf8n1yp3PcI
9vaXZmTYzxoYBFXV/Ayif/vyYBlPRXOO4gm1k61lIzba1va400uzzoGXz9GbuuSlS6IJkoMqb7rP
95d6aBCxJVrXVLyArG4NErq2i5fKWNl12heHET6/qLM6KLtZvyYp4OD79uRbtnUkLlyidLBoUsgM
dvdpY1ND6KXBH5fIoD+nnTE9exoMPAvKTyH8TMXnGjDHQz02q2+u3c9XWzcdWU83+AF0SHaJbKwX
raAnSP5nm/SV45SirW+ULj7M64YgZ77jyohZ9TZLxXDR9PYMtXZwiDc/YP/eTq2ilZMzhENLE4/2
CBiSoRzf9NZ8Nuh0+wgRVNC64vcCaKX7vN3ZWcsdr/QqEaJ33YfQQZqB6kLcev+LHi0Ib8eFpJII
V+z+wE6TZTdjK8LWpmUfLTiaJRIowWfeqwU0KEJQRac1Qbgiyda3C0r5w0YzhQjVHMnUSDNzv5rg
KWyWUg0S5ZRF6mhpjBISOLAyYr5dWDZW3dxYjSpCK4+rR1fBkSZDvb5tQGoG97+idnANZc0Nbg76
gIhS7c+FIbugnS7A/DGyTPRFD9vPF8X5k5aWt/poAVtXVJeX6mHRGfO/JHDvvHdFYpV02gQMQ6Al
NHGhwlx/zpfIfuPUaZZAQWAtZ7TPh99FKjhCwmdQI5d//lssQN+NalAxiFBPh+5RjNBTzV3yJY0L
78Q5HRROiBORCoNgAEwgpeqtqXl0Y6/V+Cxq3fTXrq8RqVMo6TZd1lzaLvmcMS/1gGzOzN1V3cD1
1uGZka3uZH8OtoffQRBBvY2EYP/2tAtjuAKiurAWhYfKarpaPsRtdkBqazCvGDuvTnZ452w+MNkA
oeu+q5qgBteUWTyFc5KKJ8cdqVeOI0U3K1JO1nbgkRkcAH+OuyBv3Lc71LIGlLdMY1jZBkoEzIg9
rVmZhUiNDCGjhUBkBnV8bNdkDY0yPUNeHpwm6txU47Ats7rdyRc2o7Rp7dJtSWP12S2MP0vEd/4z
dqeX7MAhks4BguSWUQnew7FbKFoqNY2gca4a4yKGvPmyRm16QgpwuB6A5hSZ0U+iI7w9slZbmAm5
6RjCIrU+Z+s0XZIi1SiaKs3Jzh2EKdRqoMJg3gWQ9z4Gax2vKunAjKFlJ+VXsfbVcxF5xidNz3V/
bJCmqlJt9svBfH1VCpA3pRTqUhpQO2/nAhyFEwXifAzLotVCRm6Idds6uyzJYJwEDIc+QLL50YsD
zoPn335QyI3hW7Lo/HWD115VrYwfyiqrL3OefB5qK/8wWvrwBl9UhqO95r7w3PpBkBudfO0jH0BY
zYA5s8pgJXe+SBOu27p1MYX1AjueX6w9/SZVK+ZvSWUCmE4WqNLvPwsHiQRoaOaHmaKkt2vs7oa5
6HaxZjR1vXZI6fiPBsJUtvPiLsjszCiQBUoEX9R9o0fXRG4sjXDoVkmct997YZRQ6Jbge5M/+YU9
K5+Mpc4+3LdydE2IrOUBIhRjknxrxcmM1DI7VPCMIbYuUTTW/rrk7btZr88mzA+/IueGZ4TCEcCG
rSkvXjKBstcYonAMgaIWMWKbirG+wAX5zzCX49dCNc9KAEfr470CScGJcXm7tkbNUrOEXddTCDHH
zKEUfR2qwtbficI6e5CPFkihW+V0yi7Dvm9XdGukT8mCy9HGxH2yrSFNP7UwSFtfjVm+UnENW66l
T8VZZ+joToA+pSyAS+P12MWY07qY5gDRQtio8NPHBPFhM/biKlJtuoApPGPoOLO3i98jLZqNJsNe
2gxZqLZjcinarr6qi+de49E4YxU72kULZXnZKQfZuyevkHxCo1jqMVTAsH1Dcg+FbBGZ4oIqeHrS
JTmztTumxsz4f64DAwCCol+mxfKeq4V6WL0kZxj9Q1MUi2ktQ1JFC3F7OOPBaGGIBABgNKX1dRBD
GiRjqV5AxL5+ho8OL4gN2m4yp96XJPLRU6Za52zWSuc9wG7nPugdKACP63G971KOHBd8OAgkSuwb
jYXtqniA3MrSxzFkkMrULhXfc5RTCGde+egQkg1w2qFnAny9c11JnlJqN12CUtNOP5pKYdNVsLLn
xjHjHhbh9ex+H22XFG5lFpLclYGn7cJcROIhrIkBzBKhXVVbmNe2Qo8tmoV+Uvk4NCXxDQi2HgyK
0NmNK32NCHTVpbrkiIZ+4WAIagJWdmLqaLtA59IioUhK5rj7jF3k6mgAp2PoRWP/VJHbfVaUU7WC
wwWBJbd5Run67sFKMHStbgKNUFgzRfGQ2SUCWPYoaj+tm/zkTTvyw6DM/mdrt0+DURtu5gBggG2g
eGCUyX1xlNn9ORQMdipq4oQZo2X/4tTTr4NlAXg59U4ZJP6WjRVZM7Qiw0VR2qj/KbWOCa54cKOT
qODwO/4aw5WDzcBttmasoshENXHomXDOsietiM3nJO777kHNwZjev8mHxpjDklgNiUHePSsdEK86
XhpygrE3I99orOR5GTqFVE/Dy/v/whqAAPgp4ShCknu7NA0CK3XMs18wlPqdHU2og8zGc1yccncd
rYtvh6wOmCc5ErC1FGmZoynM2IEdKuJQXaPuCUmQr8lYKyew46PUgNyDFJIsHRGfXfhhr21nVylf
sEHq6psywyzg1Houma/TyzgMql/NShGsc/Ht/sc8qmQg0wgLNfwtUnl0dwli21PyciLLgkd7fbEn
RL5ra6kfMjHC8C4U66EozflD24zpd/iTopcOcsQ1gK07v9RJ3T/YWWz8UCNR2m8KO6n+Eca4/Pf+
jzzcB9kbwIdDFbI/zPCPN5nm8f556mR9zpIJdG2hxH97Y3amXnL0WNCjAWUBYFL2IrZbblUMprYO
j1IVeRDU4h+udr/A8K+DfUDV62yo+mhpEtpCpAsyAcjp1t5QaSlPyczTni+wiVV29s2UHOj14P6b
JJCJQlpoMveE8nJriqub0KpkaXabIcmADFT3DUrt0Q7SBjmRf+ET5FPhQgfEeNc+/aqlwCBTGIR+
WhY9QkIwPFZ6agQIGyaX+8fjaM9Awcm8C9QKeNPtwsbRSWJzoko8ygZ+rKNhPVcmdbQyzhHW9sbi
x32DR5tGZZOqAXAtEoadvxvNdnCNNBOwl5nKU1zoEEJXY7JySYfo5JE6enahnoPlgMKBTE22i/s/
0s6st20kXcO/iAD35ZakJO+OHcdxckOkO93FncXizl9/HubinEgWLKQPMNMYID0pFWv7lnchmfea
xWasZrTH56Jwey0mHRy9C+t1Zpyt4wp1DAojPamTd8kzu6WuEKuNnclKr51qaXdl0lbfPv5yZ0cB
EwAMhzzrXacVRk81YjxMLbLqumY/Nql5LTJzCg7/v3FO9joVHJCJPIEx0Kw5XPxZAt1Kswv9u/d2
ESAAkEH7tcdp6J7mG44dZKOBEWwsTStdbtyymY2wkSXX0tiWxZveZ82PaWnUcGU1pUEyMqSw7W1Q
JT/wtTKtnb443bWhCy2NK3rOQ1hnpcf1Znr9d1UbhhbqVpp97rO6NONE1hQXlIGg6cOoinq7Bhdr
DMekttZogEdbUGbI7Wu/I5XYqaZYX9RSqksi0WcO3Eb3QyWGhISq2UmJZ3InoGM2Vr7C95ENqLLl
s+U245Xd5DUy/cslftO5XUM4yL75BSc/7SQUSW0HEj2IGHHcvAqnSVeh10t5KT0+ExBSmoNZSyhN
Qey08mB2bZWPUqfboxRENBPUP9GaHjeyMg6rqtHwIy26sFXPXCYbq4IGNAVI8ruTF2Cls7haPR9T
R9Pjasrn4rljvBB+gP3nITzl8GBr/KCIQBR6fJcMJVUVXLB7tmvhUACriq8WfeELscy51dpaAJsu
58bm23bPbxGu1MzR1ERN067VtTeQpVMeTlTH44+P+LlC4xa20Lrf9Lx5RI/HcYK+sDvT71GgzgY9
dv1ZfBpLXM2jus7cv9tuggvTqk5M95Oq+8+Yty9/5a6rGTvbKPA5+fj3nFtHwjfKOrgdwUM4ORQg
FmUObJQrx6J2tQrDvAIR+29t9JfA0edGQg8O8NbGrYAjdzzxdtJnPVlxSPepiH0bDbpdSMwWc5hg
NHoh2D53JLa1JIegNAa7+HisYhZF2VlaFxud5hn3pvA8wIxjrjWRjbRt8Rzkml+GiP/Nf338Pc9d
MpRQuWXoqPBYnASmS1eqzsDlNk4dHauRpS+x3MGf59EIhBvBTF/+wwLSEIVk69EchS5/PNXU0Xxb
00bCiNIsQs3TPKSVUfaXrikv7N2zcyPA3Aj8VONORRdKPK/tYnL6uOnt/hobJzdKnHQ8jK4crp1N
A/njb3l2xwDkRQkO5ACtjuOpKarCRLbcMXY3Jrdpo1lY6ATGjZUal5oc56ZGg3kzR6eIBJzmeKgR
raJ+RDkACnHnHIZxyaNUetne65L+VWP8C3HLr3N1glCA0UutYCsZEFFuP+i364bob0LlFBZERZMn
qsbBD8J+nm/lXK8inKpu/lKv9vK3pbU8rDRu02fXKupLB+XcJ/79Z5wcSupznS2ow8cjnwVlfIib
6AU7qKGk4j+8GFx3IF1+ySacYkDS1BqxxYFDg2DbEGV2bYDizLt9q2Z79/HGOXeXIwW8nb/N+Ov0
pTf0KUcjjQw4XbQiKkxzuqP0qr99PMqvG+t0DTEBpipCQWVDRJ2soW+rbtbmARZs47m7fDKWvZX5
bQzqH6qx6093jpU3d2kNPq+pZvvaKkR/gGiqqpDy19zvVTF4cBoouhzAfjcvdeI41z3584V4/Bf6
/d1vdTZ5edQ/2egn77WJimKN3NgAtUz1/xTCGw/dWhs6/Z7ehlDb4ZlcFV43HkyzUC/g84O31LaK
Pd68+Y9MWkaFP6XfyVjJqb6wXud2IU1M0kmD5SKpPP6QtUQ3yKAGDjRVeVnUTol/BWbT+d5Bt71w
qZypWTAAICQ6Csg/nMqpN9Q0O5EsHDzPIkGeK7Er8CqJ1gxoDoJJP3v42Vdyzi7dnmcmCd0JWDEC
BRDj3p141awrARwF3VGJZte3MwfdyQnqYsOa/eLCDXNmnihHQ/fmhqFte8pFtdF7nUYfLlKe+Hbo
Doir1/bkhVMr63tgv+Y+K/Rv5jx1F9KLs/PcJN6ow/Pan2J1vK6BP1pCT6JMOYE0capdi7TlQR/9
SxIM525RqvAbhprkDIHz7bf8dovWMJcWy2g56LWVXbXLYIa1J4cwyLE61nrfi4ykm56ExhWjTRnW
A9byx7ZOjEwLE9Yv4m8kEKc3eQICKu1pfWFGJ29Xv2/vTDrXYT1cbPedny8pG4iNzZbi1IfX8/MW
VD5l2HE1tEenFs4zHDD/JphwT9FTVYTrunhxhZR86FmLt/Pz5NKTcSa2Iqr6399winj1IXCQjiAn
L81Ovc06TWkXz5HP6B3UN9OcBU9dXhV/ngMQm9Kc5tyQ55ye2i4JUq2qgI+M3TiFKG6Ytwlh64VR
zkQBG7WBlhXFhM3D5Xg7CURaARAzioGrw4tI8yaPWrv3HtZp0XdJSqXmwm105qWC+7u1Valtbf3+
4xF1PeuGpNP5mHa6rGEVKL0JzTSw//n4rTp3KH8f5yS+gTKYtuAWKBA6Uu6nuUp2rQR5M1VTe0EF
7OyUTFA+mJmQHJ4GpKUhVqE7A+cBVcQ4x0IhgnN9qQJ5bheiv4q6DFsRk5GTApNroV4pc5ZqsAnz
hZlssa8974ZFtXHKXXtVLe4lMtbZr4iSz6Zxxj9P2zy+26DWOfyq6Db1jb4gaN07WJFhopBeuL7P
bsWtcADuGfHK0/zaWIFN9D19K7dBC73GTdkIV5/7DcJdGYu66z7/hx2ySRRZ8FEA/J/sxMlHR1rM
xExWa1Uoy452lFdz/2xhn3n9X4YiPiNhAYJ8SskyltXXlq0nZ3TY36XL0sStn/s7r7EuEbfPrRgG
Viit819K1dsr+dsDYSuU5A1tu6zapn0d2lV8x9LDuZtqI3n5eFbn9v0WyW8ccQRKTh9c8vjeG6at
naTn/gsU6vJVQ7vgwr44OyHKYGS1iMORtx9PqNc1qCY9Lx5VPG2Pu0cbToWSV1OtJxfupnNbEHYJ
KGa0HtBvPNkRApeS2fB5yGU5iD1a69pVqfLiZbUGtUemK7lwcZw70sAEmNSmYcNnPJ6agooucCsg
QbDnNpaDHjymYp5Dn6rHLkutFK/eNfnr41U79z1ZL6qhoJCIWE7iYjfXpJzxSIlFVfgv0PwnDMIH
eZtMKKp/PNS5iOy3oU6zEnLnoi0kpRbdT6t5n6WZ9lA2niZDd0qDyOud6n72auCRXHdB/PHg5xaT
dxMpU2IHSuYn+2aVeWZLDZz25h10T7b5WDpKj3VzWe8zM73kw37uMADqgmWwVXrAtx+vpYlbIqqw
E7BwW4csZDvzXuv0P5d1wmSN9G7jlnFTnoZ/fTISuk9aHw8iNa4NX2JqU1yUdTq3L9mPmzQdZQig
ZMdzSRM0nPD+Yl+uwwJGZ1l2eUnJuFeOubcKC1ePFGnqj9fr7AcEuEanBNgToNnjQQuzMnPRUSYE
ulccZI8NBZSQS821c6NwBbPtKUmC+jjZFQkCIJablTQ25koCI8BfZumTavfxXM6dMcJVNEtAn5Mq
b3vzt0t4XuHgOiMbP0ej82uW13MIqWcRoVe4/yWg2mhqMEV5WYx3wFjE98vBpaDhSd/Z505Twazx
L7G+zp0mYlFuRgsaMwHI8Yw2V/c8HXQIQlrfo7Rub4GAUx1kVVTXnteIC6f3XNWYKADEzAZWYMyT
d4x2ng7wAgYltslgNLM1OJRa5t7Z2prupgQYv7VKZ9+uuRb2hVvjVmcnh9VcLnnJn5s5nebN3gOJ
OFpIxzPvp3EyS2+aYtpKw0/LLvOoAuqC+xk2FIbI7W9/vnfQM9ucRHA4hg9wPN7sYbEx9IxXm31z
5dlps3Ntqb6O1jJdwFSfOwx0RjfoBAoK713Us2TxgwleWzqrYC+CrvgyYaJ6+PMJIUJFlIVwIIHk
yYSMskwtY4YKJRNTC2sjF/Gi+USvWvAfuGxQc+CysXM28ZOTO6RRUwryDn2v3O2TMHeSJmyNZHwp
l2m50D05c0fSQqBvDmwHGc/TgntXdJTHgk1KLHXcvZV3dbiUctqjkqagM3h+RFv2kkzhmQd1s/Yk
fUK1f7MlON4bYzJkpW/0E+ILWv7dzH3rqlHjEFmdKv5dLLXCFM2egmSwLuyUMxcabT2QhnS3Sf1P
O+kS+APdPPiBo5aZezr3P7tROVd6Li5EJ++2JMWijfy4sXXsjap3PEN3xDQ9y1KKbmnZRUsHUKCh
6fr88ZZ8d6a3UXjdWDigSTSDjkdJi7amel8yyjhMNy7Imocaq5A9weFzOmp/rHG+DYcgAxx09gvp
2/FworQmNUrqa03q+wdNH1SsjXaOOath/elho3FIaIAIFRcIb8JpGLLQwUyaXsZtMA83dlCtcbfk
1S1qW5cC8+2vOiqwMhSxP41KhHk3L5njWem9qLxKyBaYw7R5SUgn9JRb7JdaC64SEL4h6i3ttaT4
HU7B/Mdaftvw5ISIoEImo8B4PHyFvFeTdYB/KgSPdlTK2mdZbdxSQrFY1S2NL7VcClLenYNtUJql
G36fp+B0zlJX2IpVoo03v6Oog5G+bzS8Pa0sEfuP9+jZoci5AbRRCGf7HM/PXXlyO8eSsbd666HL
Te4Wl2BdKm+58Ni+u8uYFcEDWpOUyjdTnuOhNv8qF3CHjPVAbC17K+m+mWk9zKGQtvbUWL3zBC0j
/fLxDM+cdUBHG15gyyJBxh4P2/JT1CQMGc9Gg1zBMhJdiKb/D99xmxbJDs83cOnjUSaseUl92Sf1
2NcHy9HM2M98I+wnEez+w4Q2jABXGCXSU1NbsXhaYCdMyNQ9+WxVHFKqaS5yQx+Pc25rUG8Cw8lj
h2766ZR6St1paUsEvrJq57f5v/MQAEwZg0t9pXMjbeQ8RPuYELX844+HznCgUSZpYtdY/Ssf0ErY
5oF+N+aO/NMnhk1I/4o1AvewgUaPhxJsEm3yqIw4Mpuwcp70g7/OvKWdXV5//P3OXP80RCC8syng
yJwyLdkC2YiIeR2Lxh3asFtKPb83ifGuC1qYWSQ9X3778yFpDoD42iSA3/XnMYizMiaIB2o3ZTvo
o3aYd/MaGnhnH2rfv9QkP3ekfx/vJFKYy4TFHLEHdQbDjhrZa1E+m8u1PyQWeg1pepBtcUnpaFui
0xeBUgab3+DFe2dTUvNcO53e1rGp1fWOmrgelVRUblW5KoROTXknUKSIrNk1L5y899OFR7rZh5A+
woL3TqbrZY5ypeIGq5Eauy7FasVTD+djFGX/WS+m9tozOSofr+n7w7GRVykxkCLDozsVvwtMgCvt
iEAD/7ToQ9TazUweEZooRPzxJcZu5T+UMxBZYrjjwzE0RGbsZRqt5ey8duO8hLOTVJ8r5ckLh+OX
yP3xKiIECreEvh0gC6jIx2PljltqKzMDkbn2GVYTnZ+HtdYU38q5bmAEYhQctV0l+miYje4euDmP
bQH1zOStEtk3NykQVfBtoLEXLr73LwZJNWEhFwXUF//04LZj01aF7fIZNCv/nFOci3SsVr58vK7v
rwc6TWAjELamRICm1PEHwC+yL1OfwCbXTdjimeaEdI+Dl6GQb+bU+xfah+cmxYDk6VQKgE1v2+y3
YsG6uMpuqXDGvtvbewUFvH3Em9y9pG14blobgRauJyIm76qb1LfrlY3TQj5uER7r07IIwZmKsA46
8dAN2qWK/nt9Q1g8JPFodIMNYuue7FpknXRKbuxaP0/F9Szm5sFulubKZXvtFtvRitCcTe0e9oj9
4i0JLELEtLr7ZAiGb4UbdHFSBM3XvPbd264X/m3f5e6/dtU4X2Sb2rjp5uK5lEZG+6q9CMZ5f5vx
6zHQ3YqzyDycMkC8hJTZsjMFD7evvVALCv2pXc3yxsJ88yHwev2udhbrbTG04EJyeW6pAC5s6DSC
P2Rej7fEgv7W7I8WoXVv/zvMIngI1rbeZb79qsD/XqoqnhsOyBH0WzqOG4D5eDirzoJEV1kXLzgV
/aw1Z74acMFAC8Lyw6GyLxV3zlycv0TNPG5NgpjTkn5Wu3bdj5pCqMMcH9JeGSHVU/ta+tMl0eEz
DwNDbVkeGQC518nh0u201wvMcuLOUeO699tB7mqdHOFGAA6/Ka3OjzuRZRcq+2f2DvAaqpjcotQ0
T7swxkTFgW5tF+elSL50Nky9A0S9br51rMWX1E+74lum8v5gSBCC+48vsG29Tm5wIkxqxFsDiHfh
pMhZd0npd42pYn0ahrd8sBFT96v5ThlTiuLaYL2iSVDjEWFO2fNSF5fGPzd7eAtA8yiz0lvb9ttv
N1rQrQnE666LlViKN4nfRuilWXrdepqI/CxfXxY5TFey8S51HM7srM11nXSUT8/LfJJSQCB0jH4e
ulj6mhe37iQ+mbpIb4EslE8ff+SzQ1GNoYm9VShPITw9zGj6Jg0SMDUOxtUq7HAAvhdVGRjvj4c6
cz6p9Wx6M/5WEj1tjTaDAUcf9Y140LGjOayamnpeZAeIp9Ev1a4z00uJ7sdDAqA6XkI/t3BjQuIT
52SP7qjrJxnZoONqUbZqy93YOfOf8nRRyvu/SYJGOB6x9dwl17REAVZf11i4iq5Qv6x3TmFduhTO
Tm47m3R9fylfHQ81aZ2RJXaBUGsxWl+zYCjv1lFqWFMvGQipMnA/fbyA5w4ExiIUs0lCuYlO5iZT
V+prhohpag5ZmDR1cx2M2T+ZmalPUKCXG69zggdUEC6xe87EFpQqQJJu/hx0p07iYjQOus7KlIqT
oXChFFYqQlzrz7NEWGlUYDY00NZKP7lkl7YaLJc0Oxa6/NHU5XpvGUYCXXPpdx9/yDOHDvc+WqVU
uJDnOC2Adp1sVjGSRrkJDpNo87XxNOEVgeztJdTPmUuU6Idp0cuDknzas7cXw+xAVVaxsqyhi2Yj
b2/VAP0PYSCtu/FR0npNx6m+qe26uMsHAHYfz/U99mlrUTE+BS4yYg7/8TZdfW/06g2bwF8+Y+k7
/RxHqnit1tgHZVGoMVLX3wnin7Du3eBAtH7JyPDMSYFOScpKEMJveCcrluvL3GdYt9vVVO7d3J4e
pzYAnjzvsioorz6e8Znd+qtqCdmcowI28njCyKF3c1IwYcQr0tuycdMv49BlF0Y5cxgZ5VfRSXdI
tE/eiHIwUo+QgzlhIfxt1As3DKyqvQ88KW8LjA+eiVkkUd966d45t6UI6eCbcxkgfXUa1s3+kk5K
pwggDOcqVdKP65xWksjy6arLOo2emmHG82o1e8+fy9ePP++5xYRqTDNr66dRwDz+vGZelIm0qQnk
hrVy5XhvLWHFHiXbf3UtNS/kaueOKu0e7jvAioSxJ4sJksdO64xLYWXbzGHT1d2NWRfZw0rV/8JR
eb+kdN0ZhY6LSdx1So5t/EDlY4scWzAly1PqOklUYaURgtpzDki3y1hkCQyohB/y8Tc13k9zy6hI
623EgsCdnqxpm4huSIXsYs8RGP0VqZPtzEFTXLT4gJehvpj2lbdOzs7TRr/d6d5SHLqxTop90aR2
qPetykPNrSwUAjU4P6M99T8u/MjtWx8HhOB+KVBghE7FkPDoeOV9V+RNNiEkqmax3Jrr9hINRRMO
/VwjgOX3d6v7TEs/DoQ9paE+u85VZqk/hrCRYIDjQeJo46DTCjn+GUhLuFKIAfmrxnKve238Jjqs
vJbRLvcGMqi7PFkv1Urfb3qo2htbZNOngoiz/flvsahYzSYTSQfLCUeafKet82iEJTqa+gH0OoqQ
Qa+W/PDxB3+/KYh9bdp0wHromp3mb4DKPKscSLUHHEgimo8imkc3eezy0rlQPfiFWDheW4/k1Oa6
5AGmE3KytsPCkQgqpKgSrbdxMmqTag27xArM0JDpdNNnqJIf8Idsm9CawMJEY+3Of61KG61dYOWI
u+ir49/7g1JVpHnD+G0yFc4Umr/4r6jhymWP+bDow67Wu8dmLPH0+/hzvV8j1sbhgyEksXU2T6IU
kL1NUuZsyiEv9cieXC8CFaX9K5q0hC45Vi8fj3dmechOCCEoclF3Oc3OcE7mr/cKFXu5LVz0MGXw
tCJ5+KKcic92YbD3lxOgNXJBejhcvPyP4x0oizx3FuXhcl7qTXtfmFbifJuKCf96JDQq/wHUizOF
Gn68fayVGs6TTjXkyd6jb57vy2kTql5UKb+a9A+7sGlcMw19vUnvRZVRIR/GNKFcoq0P1lCN2C8E
MvjSSljcIXU0TBiSyfc+5WudvqzDKs1Q9xCg3ye5kz56iT/cTb6mi7hpiIfCtkxpIxelhVwiCMKu
2YEycnAvTsD2RZM2OA7u5dj+XY0wv5ZoltOS7de0zrF7hEArbqqiHKywaBAvj4Jy1uGEoQcX3OLv
InLMsrN83Pda6w+3IxFe+qbAe+JcYPbCRHswQPvWEnryyZoLQ16hUoYnRm2UyqMo5vrfV4kI0h/n
V4AgKLWAtqZaRf/heIUAmJqp6VK3Fl4WhAJf9sgZRYV8chDsyiX1dhe2BH/f8ZGFgYSS8C9AxEZZ
OB4PwxTX6IB3Axgu07fObuWuR3jpUz2hLP/xUO+PFrkpOSo6SiQAZMTHQ+EDIFpInm1sTm11SHwj
vfUW/DjJHZdbaCeXEvBfPa7judHIY1dx8W0vzWltx+oXC+wTCN4lcXAzXUy1fjXzIRsOBf+Hu9qy
kr86lHhFTASbiE/l0thV1FCYWSPPTYLkS+PP0xee6qwJC7q/ya2tlPGzka1qQx6X9uvQ2/mnbG6o
o6SZWP0HJJ9J9NtRTNeVliMfR7ZlzpEq3FYPezMLUlTtAufV6yzx5uCz/dIaqk5Cx60cuatEOYtw
HXLnVaXV0ESAYuTftTVVn/W81r71Iwg5NCUm/zWl/liFKhPdNZ3bco2zelBPItf0f8CaI+MtgyRf
Q2+pCdi31fhqDvbwivCbe1N2hfnPMmJZErv2mv1FfKfkzpjxeAlliXXv45r6Fd2RvPWe0rHsXrEo
Wqmja0lXRbKDWn5bFYb/ZYVgJx7qLtWdsGKfys/rkE7pJy+x7B6Bgy5fy9gUeu18Sip0xKOAsIuD
h17ATekH86vVp04faVY7vmmqyjqYWSpb9g1HAA1O5IPQZcCqsogHwGQVVY2keCqLzXbaNpLhYUKn
SQ+HGvW60Bipke4bahMvg5aTvtb4hvSRm9hLHg7Qfm7XIWimT8O8ajsh6IJd2N+nV/kmnE4kS5ec
swtJ42R/Txwz0MCAvmZXyRujD8o7mCG5F6mFP7gw2HYP/L63t8E8nlqCF6gvQCOPD1Pfw5dYBsfA
AFUvo7kcvL2fDJdAPu+gb1tnY/Pt42XaCniOdTwM7Xe7hc2nR0Zep9qu9sV8S6Up2TmCezdUZjB/
ToQz3Lpj2yGeW/r2FJa+ruWRURvtJWQr3q7biMcTJ2zDKYWvuWmEn2IzURA0s3nx8J+oCetevKHU
RvBiTqDQKXcz5+sk8Li1O3ujAhotMgpicur1CiWVHInTup17oASmht+77JV8nbF+t8BLTSkgClFP
aWwGqvDCTg4qv0qwbaCyJXvdjACU9MmTdPLC2jWdWaVhMmeJsSsqF9eNDsLFzkiT4ZMaO8G/Xabb
lROUXehPfiP2ABXXMcJOcqnDwRm9fyc9a+tDYI1Zucu1wHjipvDqXdnPwaMyu/l7lQh7DdsscbJD
24j+zcmk/OQPbfBjtDWOeJp0fPRJuN0cpW5j/2jlCKgza7vhISlh1Ieis4zhRY3F+pKYUvtWNMJ9
8BAV02GlKTFFhiMQLW0rWdxpQYAMXVHW+IPbrdnc5mk6j3e2PvhvjWrtBUcaVV136dqJqFjTVt/r
yp+/0fjrrxc15wBCisR4GWy/d0JtaJB6LETzSBOpyeNZrNjDtb5fJOEw+I0VCdPL76GCs7topi0v
kOG9G6wDCO/Ql6aHUjXJ4IeYJuHo0ENoGQ6kVihwFuWy3oqyqoGMY4gSeWjufOc88AtNwAA3gz44
Aj5the2QLLVm2rfCXiCm+XP+2YUfY8Rj4bTkZCm2jaHyVCHjZKzST6Imanke/FZ9T3MdNWiBI+EX
Ony1H86JOX2rkZrUgEPO9U9d71b3qkG6eI0KrfLf5kwojYinE0UE/MF5o1i7fB7L3n9IfXxgo0Xr
g79XfvznWUkMHNDgcL/1jZFXka7ZwRd9XpN017lpIuOlXg0P2FBiItObWRI/g0kkfbR4iXgcjDo1
o7mHRRTiXCxyMDnWnIWVuwTda1P53c9RK/VlByJePoAvo+lgZYZzV62tWcTB0FZWqFrIvwATNV2L
g67J96rS0ItSaEFYe3qL3s+6L5d/SOI9/urWHKz+uvQdyNlraQz/klTUapf68/rFgbWyfPEsgYUp
ZuxaF2W1mrS7aVFOG3mpn+fxmHnuE/ot2ecBNqRz6xR8vZD8eaPNqS5DhrR2s+rAORLPyhp9/MRq
tfY5b2I/3qHNXAU3jrCbKRqz2Z13G9cuDac+L+td3br88rReRuu67ub6DTvcbg5bz9MOad7jIIBO
TfpXNtfJQzP5bYn1kdTfHGCtXlhZlngaJtyWITuYdsyBIC3UJqf7ZGtOaUZuulj/jKr0+tAeYOqE
M2otD2bqK7ZoMZafBVRk84DQVHlbjInv3HlGAjBSLLbUr3HKsJ0oz4vMyUNRe7UZOVjM3llBi/mS
Npuc17nIn+tkK6/NxTq/JDioJYB6hSvDKimmMQpmcFezZcqWOMSwMchp4JQ9uCRE4ioZM/kIK9/9
IevJU2G/YucSbW5Vao+WzTCGlmJT3di5VXwSmi0Iy61Bel+7QpiHaspIohxRWVGauWJ4HBKzzJ5M
DH7bqMtVUyJNSws3JDUy/Fjrx/nZs0zlxyjQ+D2SrnL+7NF4qKPeShNAOcIvm9DF1HwMjTnPyr2m
6hRCk5+k621nT6q8qVY7/1tLSFuvy1w0yw7Dn1Tftz76pRFAZi+IEz7ZGvrzLHCLWrTpGf/Tjblr
Z8UD2uQgSUw0bdobKKeuzA55Ips0bMQaVPejcMW/dCo8bweQf7H2mj0gLOCVi/5jnujqhiiaTE6s
jML6ScZNLNQsuXVYB8qO0SZk+AlFkiqJWpn0YHK8yQPibeYllUbb6fUbTWsCwVFcrSnKV2g69ybb
TvKnfvAsU9N7HD3D/i6yYMquVikn9xN04KHct02QVvu6bPWnpXDWZdOurB+9KWVNcAdKsUnJypVt
bZbyOjed6oe+yctEOJQOT/ZY+ekBN9t6vlnGuR5CramM17VSPVezOac3IxKfDv0Ks3mjZmePiEvV
02uxIG4eTqvX95jAYRQ9KYvj0sBBafeVXfhPozKwb5mN3nNigMSrvysHgDlhmTkzg3e1/6+aB0eB
PWjrV46lPob4vmjl9WQm+t+5vbbyZh0q4wlXDWvY5V3j3hQo7MmDLMvO5yM16jlxXaJHXZnu+jSp
XNxqhKhEFgnLIjq0tK89IcsXLdP0jgexq35k89iYoWyl/hf82swMk2Tp71XCNo+nGX2vG0Stugbk
v+1keycNgit3HlcIS7jVqrArdcxy0qkfg0gC/ImHGv5IDC5O2bdBqnok5XM5tyC82mIrjwXL93bc
8OCB0fdfwQf0j2VqLLyVSqHvWAyJLm8aQ/Ji4jSWfSPKtDGeN4KmibwRsPLNlI1pFtn4gUuiA0O7
IUx1oFGx69fygAVfU0DYzQYbfcClQWHeyaWNBXRvvSrVchdm65D9BLcrzFBr7VJct0O2mGFjjWX9
KWk7+IDNOprtfe4jb/JlJfTO7ho6KmlId2UNML6s8w38khqPxWpUQehaVTLsFo71GInRKC0yg96H
x1uuiwrdcaH5M0xmswOKtnZUO7puuUrsfEnj0muqV73M8yQs2kY+dlrh/Rjsin8td4WDHtCslkeZ
w46IhOCm2sssyIMQHEH+NdNy+URH2e53Y2F48x491cnEsqbo84jHKUH03pOQRRp3MvOIVFztSykW
ihDCTPVw9Gd2h+qc6V4a7TqC4pmN6c4wZjLFjX5iR45sk2dMuymbG0Imz5pmDHUkQNT8mEUeWPHY
6gk68FJnmRZdqQejbXTvMGUqUzfSgTzxNcsyIjkvH5yvXa5rfYS3pffmr1Q/YtMp0Y7yzCFBpy0r
xT1a74kfUkQepnsntQcvXPlbgQg21C+C3tTKcG5Mi8KHyDR7iYfGn3hWpJ6TvOPeyTuqmHkkKnN+
9IYlx/Yr0d1PJFb+dWcOkxbVjPYT91KB7LFAoaOzSqvc27nJSWwzLKAPhRjMbK9TOQ/CRKrkbyAE
kH0J4fT0s1fIztpJ15Jfc8MrqzC3R+MucMeVZakM6zWlwIC8mVZoV0gSaX48mKNtHbjL2ztvE0kI
28XQ/6Fg4OBPOQ+EApOfxO1cEjbpVpImV7M/ZXqUt06qIulMTh6jXWH8hKGgbashDLauYRVxkVj+
sEfTpX62GkfgIbqYiwytIGvX0ISx/h1GLO9G0dmgo40S9wNeibpJo0bk/nRrcUHlt/6Yzw1nuQNr
goSed7NWILHDZWpVsudIqjaq3H69t+vOTGJ/EOUSZoDkeFc9W1HYAGA2ReU4yPQwQFMe4GG09Mrz
zsFHWAz+eJWZmuHtjaY2vzo1ZeADgj8cgnbW9SfSo6zYeUbtB3dpgSdjqCfldF9aTlFclwaPVSit
DPXZhK7JZ71TRr9Lh1X/geea0veJMJU65OXUfvX0mVYSOYT45EwkUlGbIgQXOsEkMVbtFloGvY7R
kvgfzs6rOW4lTdN/pePcoxcuYTam5wIoVBWtaES5G4QMBW8SPvHr98GZ3h2xxGCtpqNvTlBSEkDm
l595jVN7l2TWFmR0WqXVgcaV5uwkE1MdsXaLs1un3Dd75jVaGjibWBsGP3hmU8w1Dt6K0uwDm5qD
bhV+CB1JHiSUEGuN/n3sC95Pj8TQpz5B4YfNmSov1MfUI6GsxZeiNwcZlrgEEYzY1lzltE+uu0Wi
ndbrPSAtk2GVRpfClSoozKG/qZeymAJZuSsYPacv29Dr2Lehs5bC2tsJHYQgFj6Icb49xC1WTqag
ndvxW59nTk3oqfwPuTN6BhlkZ8dZgG+Okx9iZwbwx2Sn9UjD8OMMCmDNTyTONoma7UxeIOfE+t7W
6IcFJv5R/d7TZJu/9+rFZ6KBIpobCDEtEwy+ltZ+5btlNLpW0UcN2EIRAERv27CCxkM4833sR7pV
q/pDmWX25WotOY+B3pRxqERR2aHV5NgWrVZdrCHMxMUIrXqc7sSazqjMgbd4lknilFQEmXvdNRLn
FLP2apcrEEmqu5gw/nkUAzdIzr5cg2J11msiA2m11XSkJjj8ms91kcb3XVXLT/1aadW1VUxKQ11O
LNGcWkjXbIyVOMx9t3jSJ6VkOMWz6TBV8vyrPFHini9iWGFHGbCHc2G6UVZPy4ckV+BcChBrRmhP
sZWHi0jcKxPBFYfDpbc3YlZc7l3m1RlcNiaju3h27JJkq9V2eaeNKvT7zvnpiFX4V6Id0g8pxiN8
/XFaPo0j06ldMWjdj8b2aWsZk+1eGI09maHXW9bdYhmqpuMny+ul0HvAnEXavrebhDRzSnI+8zxg
nhQ6Eg/6oLPMagjrpY2vTIkQXThDMLV22ZJWZTglMn2c0BGW4F07IC+Zn43pVZuOc4xvjTM3AX3N
4bFrFrFGU5/azSXa8uI5dTO72GVDSznuGHPiHhVEsGbXZ84wB13ha09rbXZNKGgYNgezase9Y46V
F4jagUbLn6ArVulUAv1UNWOwutOSc+z8NtuxPe1vXH3x11TLEY/qlnbEPpx4XmH2Hg8/hBxG88at
1rKPLH9wnhemJDiHrm1JJU1iGvRFnuW72c/puBU4A7Vc2xV/ZLWwJfthaKv5fZQJ21jP802YAA5A
z4QkU88qztLLJB+cFnkSZGDCiZ7Yx06zgVfiBl9x0PRaIzD2o/2ESKT30zWUwNfCGLx0l09L717P
lT3c16OTfkaszSl32aT3RUDjtl8vV7z2nvECGC48Mi4f51G9/G7ohT5z/2b0FMbOGx/Nds6S46BD
tjt6sTVzAPWl/lnN5pxHBYlZQSO0tj4tdTl9Hd280UIsTvSWJkzl04Qp5245bly3NhDtastATPYk
w9Eb3XutE0xJUIy2AcLGiNlxc8fNdUleRXBpOvMAiwU31lomlhugQZT9LLEUSANYAuhy16DPfwwY
G30b8z4tKKOKutwBmhoLypmcu4jtj//cMm8VT7qkk9yRlZU5fcVR3s5ubPM1MMKjJ+ROJuMEXvm8
1+UkPuntxJDA8fNpCKyscZsgJ87UUbfo4qd0HOqJKdtGnmguUHfnGbBm9he/d1X38weIJ0kWJiRQ
j9rSagOJwaIdJQMaL4Dz1nE5TyPT2QLRisCKZzxte1L8D7KSFtbtyzT+0OpE3pYyS75XRRN/XFSW
fRnJlulVowL9JA3kmsO4TtYnhYc5z2drMFlL21OBhW5IEpol2ECX2iwLjCwxbzpFjQPZFNpmpBYj
OUx4Lj90qhkelJfRbunbPi8opiXXYkcDetxpKTdEiLJ3+95zsVgN7KRZ7onX9BDyRZu/tprd/JTt
3LTQlTK3C6fVLupgRbrvHkEv6zEe4+KCamD8KdbBekg5Qc9L2wDcK2mdNJT8Oq1bP7Uc6EFSd+Yg
RkPXC3RqUHztbeU9SSrDKUhpN3w1jL5Jd6Ba3DySrUP6jd5xz2RFrN0dfRxVklsP+RQylKm7e0EJ
ml1a/go3IDcr63OXOvXdaJrTV79oi+laqtKbGU3Orgh06STtddalXh1RfqOHvfhzs8t66TcXBaOD
Hxmt/isfL8j6ElFJ9x6tsk1gjrFjGyL95fUR+Ut1uy7tdB8XU/4Nlvl8hfZdnIb2kFpP2VD4Kqjr
mgbyyCj3xu3XJsG9yUE6GABX0Qf9WIuPVbWMMRHUIeTMypneKb+k+2/YWt0dCcXtfrCrVAscMyaY
L9xnjMj0RtPDiph9vxpc2zCbB3qTIOMEmk660dAozZP6wXC6UV3S3bAfV7Jlpn4ThXO0GDgrBQkt
+JWOY7lcTBU907DM9J7t02m08asKC7wg71RthKmn+WWkBmupwm4s0T0zAdm9KzsLxa/E9wvv1maE
+LPEEfepkRS8nMUtk05V4V0kcTXnpGy6nO85DTSHsMsZb/skrzu0qJ25CksfndywKDrrSdgN04sB
r4ht/qLVxrVMreEypZERB3MHXfegumSVUZzVbklJbSwMPee1/T6rJXsClNvIHXp8Sb6LU4GTQN+N
NokBc/Sf8Twv10pO64+yIKbe6I0xc0Lhfg8HUuHpUqyN2R+VLLWjo/RkZDDkjPG+mn2/PvTkL1/9
ZaGWtdrV3LexJatdZcv8Hh9Z7Z3ttvZjzyw1C0bpuPcwlqvPMpu1LKoLV7RBr5n8k4vClzx0xFRT
Gs52TCtgUVwdHXWjCC0CebFLh3jDGvfD5ipZq+ELSW3+MR09LkY31tqE8+8xxwL6Ox7pjawjHFeL
A1IUOdWWq/QWGUa9RiCjkCQKvsi+x9Yk+mCYAGihK7YkJRMZs68COOvNEgClN59IT5wHu1zcPhxL
b7lMmtbwg9YV2kU5qcG+mh05X0xjNWbHUpnpU7XSSLpO0XmU+wSJ3oxcf6JEsa1WfF4pXNJI0Ojm
eshpWB0H14v9UDH6f0IOSOR72GeN2I2lkumeIW5yD2KqxFfFoDnVNoZ/ADs/fhZycW+6RSsYshWm
fgG4P2+YMHUchKLyi2uDedYQmFOR3Wmmwd3ejVOfR/VQx18T8H9tIKeOwIiTM5wwr1ztKtBJpx5j
NRmkkWVdDJEzxf3HtazBwHYtUSNAcrF7griofc/ZAN8HkA1pyMwi/mQXZv6uH8ggwnWWFvNxRF0O
49rR40uzth6jyUl6XA+nqrws61FL9obea5cegc+JUEix610/uXF9LPpyrUIH84QqaDOHi6fvhXFt
28PoRqgTkHtRBUNhNt0s3fudmTRh2knjYqVRz3yhkeMhZzImgjFdSF2dapo9muxyqOmfOTYXNdGW
bCMB3ecTfhTDYj+/cbvGJz0Sq/mjApPxrbERfg0LozTICQYULfwkI2iPKMeHjN96N/CbuHs3V2tm
7DgZlYuKh8Lqz/ZHZR8co9QTioh0/ThYYtbDQjmNtRs0ej5kE8aYh26z2B+bEkz3VYr9khl0AE1u
lKZ8I5R+Zbyb1q3MJPiI9AqsafM+xhpkA5WYxoMgke4DRmqMdauyuJy2pCdEdEx7dCVCIghl5ea7
kmqnvo/Nav1RAXrwLhq7Hp+8LEvuHOnts6TV++OiGWlHt70z6QvYqrCBG/j+zeCr+RMjC689wpGq
riiI5A+tTIgM3WLyN4pKM+/Wee19cstpACtKOfCu5SrCqcpb6d3GJBE0dVy7pOQsrDTaCu5pl7SF
tyOwJj7Nm3mUxwawF92jtkT8QuEJX153pZUSLO05v1V2vHyWXNsPFh8nA8s1mD8bLyXr3dTyrgfL
b5YDz9i8s/O8JY3Nl5hOucXP9AzzrAApYuBfa+mXlKMu2zzA6sKGF1tNYAL5sPfWHNPbp7UvvjiL
SwZhdnH2HWwEck8Dyp954CLR4d8w4KXp59U2DSr8bYS+U+xQQfguNQhN4Ey6d2mdVHrQOGiG4fzu
DEnU1HJ4b/t4hl2NDDb6SJXQ5yiHHdi5rbO2OIbgjP0VNEnR7pVGjR3pc85lY3Zpsh58mu5P0KOt
rW0sqFzUxMjpqOhajcHQF3DJ0s5IwBglbmUHRe559IA07g6uByepI3utERUk6TPKfbYWQCEj3Rt9
XQaWnJXYT9ZQabcVvWeMbduiHNrnNu269HZJvBnvgj4rSHjwsbQUUTQzCzMqy0UDgDIlQDq72zFj
PK1Cp7fk+CRHKdcDCUybaEEeW2Cb/AXwJsJ0Zqo9msNie6jRmwUQqSCpHOJg5Eqjzh+sxJFTHOjI
i5ZIiCppvbcx361vZa0tOo0YLh372OsOtCpsNU2y7FrXtI96Ws3VRb7M0t3+XpU1Vyl6FeOjY0wr
qZbmrV7zjMGoSWrD2I81htaHyRCMjSZmyvx11o2jWApzvpE2TXQmBu1U/0TIelqbkHEyhdi+a50k
/hn7q4t/tJ335VVfY4/7scB5ZfjhGdydt7rXxE64IDy/fGDc0unvq8khFwpj36mMz43WCt3ZlyUz
wmNsTBND5d5avfWHtjQboId0Lv1aA50tDizTMU1MNjtuxZWIOcEny9Z0DrfhJib9sgJJYQTyvc7u
kXpqACjQgWGigspDwduBPNGPrjhOYh21x0qYDZnGOLeCYUk8dQqI86BLjpQAd+F9c6TluN9Gxyvc
4ZAxJ03SwF6cvO3pQGV29an1uGV++JSucbR4i5VdLVlWDu+Ekohjh/DekPxO3SV2r5YOysYhs6ap
utap0O2Dh8PGHJW0ztd7p+X3bwLdY1SAhD8Ofj+SLFnK906qa8uXWC1cG8xKlH/s2N88mmMU/oG2
+DhdGMPElZnqJqMU2mtzd6m0EVFnp3eL6dhXM14iQ11mM1fl2Oe3AKJSuW9md2wuu1Vf82gSlVV8
QdkjltS5vddFdD1t/dgBNVmDvFarsbM0VbnMMmi2hErYtfep4MQ8oAmYL9e9ElQzq879Gg3LgCwC
es/q85gs6XO3rEZ34RAEit1iF/FnLekaPUi0aX5CZTMx94vuFw9ZU1ljAHu+xGSJ68+OUDErmi9J
X8QutZblL8ek5Q+F3Bsqvkg4Lj9GIXOx08E6qwPATOMJAhI9JkHP3g9Gnz5cAKlGu2OSmpS7wsvX
L0q6zQN8aOO98hLdpWDqs6iXaVYzRCBHDFIJ3TZghJLe1NTedx7qHQCZ7b4SQezE6ZehT3ojnEQ3
TEHVtupTZa5qJpGddH1njKb8rhAl/zSPxXKpkeyXwGIa52LsEbynSHMizeJcYHJZXFh5LsEMDOs1
Y6CpjJpksq8aTs8crObI+KZVMQa9djYX16WLSeZM2UAZabVtFUyp2eIRwGCcyTxNoG/Vaizv26Z1
aZ+65VTvZAm8fbemTH4fciLie13renrSaJhiDiHcVDHXsAAhlIYD6CPl7b7PpAA0XTRT9wnckfcQ
F5VR7JM6dt2HBufvjxJDSwA79iJ++M1UKJoxole7WImqDsW8FFGX+Mum7VC4KDUjGlaG84IL7nU/
GDNyHaWsLiZ9To8zYObmRkBlyiipBde339X0MpCTY16D2CS9n9nU02tI66IM2zHOE3rPPf69XPw1
g08Zu3Yghdt9kQl3U7SoCjxHTunObVz4ON+Oa6yOtLUSe9d7fZVegabSKpwNs6qMsngdn1ZgAn1E
Gam+VY6RfkfI3vOCORXLVYXw07RXUmZfumEGruylaX43tHbG6NL0GnCLah2Ysgxmd0W9RPmKDL9/
s9EbktConHQIQfowh2G4yrR3mGqcD9oK39UAw9Gey2oqbS2Q8To8pimVcYAXF+L5LplOt7MXtdwN
uTW1vJJF6EFKBFqDpHNLIp7hA7hKpp5w7vtIqx8MWpofGeyDfJgKRKlDtiWN63zN2qtkIcWKJqg7
E8FtMyUUayY/F9Ky3+v+EpcBYZ99Y/ZqMK+1tuuyQGcS9ClJeqekxuuBdDd9l3t7gpGX7jFTTfej
3mpj6DK8Mval4ff3ok/WDfsnzJsm6Zw7pHWQea0agnigrYWnojRT6i4DmvtoZVJWV53vNGkU21Oe
hBLQwRDFIk48Zj0kGXuvYyq+tRBo609iTFp6mYaQe8Os8mo/trZP/4cCkCbssEzhqIzxS83da4el
gQ7ORygW9bqTOtg3+m6pm0R66meopLtWf8UkRTWfjHz1smi1Ne+r2/SeFUpZL1PE4UY9Ia/qCn/3
pfftC6k3w8204HIVooREl92rqvrSbDRa2KlBJbcnQTA/SDF1z8RQhltFpm/NIjrbOuXnYnhhl2MG
/ZTn3XrMgVKU9GA1RrPAg4qnLu3Ee2NBmPjK4L67XyvDIR94G6T5G64MtDiySh6qRzo53anoUV0O
aiSpog/b5t2+WlJxMeVnVzmlwiLyi9wRCuAo0/loHp0g4SlSpFOttRe2LT1ot+Tri8YA+1SA6ViU
lYQZauRnHu03fN626N9wUBiZdBS3n/8Cvx8Tg5soRpbaxmX4Cp3k5rHBYuBQMcL/86VwTQasi3oU
t8opYQsFHqNUReuGrQGuwPKy4ZA4xXhIDVmf0So5RdVuesmbS/vfphAo0Z0g9NK5rTl2kxfGeVsH
RYxbQuFW2UHluRO043qOxPDKBtkAw3hSI28GMvDk0xWqXWMgJD74AWVelOu0XHgE0jMv8LWnAtEM
p9VE/vS3DQKZvXKLJfdDIHwYzs4gwK3YKHblJBj75p04A6d8ZW8Y+LibJPKwJZjUv9wbJgjxvofh
H/qO/JbZerFLZjDm2dickwd57f0hjYhaFYGd3XiCEoUiJ1upZX5IB6R7BBDg3pSkvWfe32+EvW1b
+PD02BEO+gqnPN1WdILqkM+kDTTxm6I1b0BtGLvO06x3k/SmMC/T+EE6i/GByeIYmWBkHv84lsDx
AfNtc2fCqNlexS8HjtLOhabBS+07oPNh5gNVAaVlWX/qVWJA7tq2pEfnDvdn62QhM09hcmN4CkvX
newAiwHwZLPemh/XuT0n2/n7VrEQgWSmBfSWOOmfHDgtNXpGJ5TwWlos35ifMNxUaCJ8gmiXnfOY
PiVsbE+2cXUda5Od5wlfvsI8742YMQcNL9fwblq3/iqZUu/Jar7T/apC+BX2rkim+QyV5/cAzbqb
Qgfnb4M0n6zrLF6nkdBzHsQk9i12XaEcbXdf+W270xJHhbpRGfu398urD4tjMXsGsDEEnJcPC5hk
sWXBXGmgmQGXHag7GD+1XzAcDAa7kJFpSJCkiPv/8fHncTcjkY1f68IAerlybUsMgqrFD2NrrT6U
WlU/KKuklTovc/Xu7af8PQBA4UXxeLv/uI9OhWMyq8/bSfqsVSfeQZ+VPBgrc4S3V3ltlwoqWqhF
nH/jVH2AsjymjeoSQBfRwRhumFuNdXWlwMefuYFe2yvChPkFmdTdZkEvX95a+L10UWAKfdBat8ug
4lsb7M9nAz0GPVprO54DkoBcRG8/4msvEv07XNBwVIRGu72CX8KLluv0P0cq23U2qy+lmYhqV/qD
Ne/eXueUKrudQYiVLoROgfaYdXI39JqB94FyfKgEUAWRgOXE5YOxYyIBfRIAA+Yzo/jRAYK8nS3v
T60qt+UJ48Jlcoku6qn1+ziZjGcZLocxItmhjVh7kJsuhnNzjrahPpxT4Htt56DZuGmxWvTtT/U1
U0Q4cgWNNfRGfdrjAXMfYxq0wx/NO3NJnVvp5MWiILpmSvJiE6cRUVkZGD7kRbyrZGtfvP0NX11q
82g1ka1AbuzkgNPOipMutv3Q1jL7G0IVOKFbWfuhzdJzHuW/py6btfZ/L3VyGZFgOCODJj+cUh+x
ahM/0YT+WYTHtwCQibfk2492GjVNQeKyKTrofys8i5P1KG4QcxuLMZq12TjAPlqAZil/X2zeAZa1
THs3oYVjqbI/E8lOX+rfKyMMBKdwu3VPuYu5OcJpNM0x8vrC+1k1jX9RMP1FGN9ozpzB15ZCMVEn
NqM2KOyTGOMgvF+qQR8hzU7eTyD1dggt4v0wddq5MuH0+21PBV1s0wfe3BhOz1tZjp2ZJaBYNWu5
YeJifOiquQsYTjgPpVeeY8WdRk+W28i5KMWAWUTw8uTJjGHE+MTzp2jRMjCSjncQf5Mm4FAwNG0a
fg+md2e+3GlI2xYlnJCX2Vuh558koZmY5OA2IDM9hpybY05xnJAieergCu/JOEREk6e5TEfpfU3V
Mj/+8ZYlpeErUh5ZPPPJwZ8ShmidqoaoUt1wGIp90zxYVTLeVaknIkatDZCR5txDv7KHYOb7SJv5
6B7Cmnp5X0wjyTyLDFHR5cxpHFNbQzJU52fSZWAJ3n7E1z7rxsa3vU0Al830cjE5AgwhNxsgSllZ
6FfOfNt0aX8XGyrdDxKwmdY2+pnParyyd6FMIdOK/CDmHqdK5WXmJnpStANI9M68NWnbMnXxnOFb
OTT+UU7z/N5N1+IyH3rzngqv/EhT2IokjF2J/w2jstivMjpT0DWiuImtwMBc/FwG/epvCUJtExAE
Y3q65ReKdFylc0DJOgQ9OXhrwC4Rx67U+mPniPL729/itd3uQnWBkA52QT/N7iB71pXlzGNkgYrW
wCBqZRxZIJoAyyz1FV6q2Q72UnxVZGV/jNG8mPZv/wZ/qz78ylrbDhy5kYPTPaLIQCheboeOJqe5
ORhFRetUV7Tdqr2L//nRTbJi1/ZqDZt+EDe9vraRKBtg3HzhSI5jwSgFgNPbv85rmxOrGY88G7EI
+1SKBwB/EjcmI+Z1TqurSg3qftIhV2ip+Fa0icuMaZFn9uZrayL5QO6LSCy31ck1NZe6vmpzMkQw
g/LQVua0jaIG9z5X3lQEDO/oJlSx7Z65OV5dF7OATakSWMKpI5rBFHxNabNhXm45zA+GehOOHfEh
ZZqSQpvV9HSfF9I+88lfXRdxwy3KQeQ+/eLNkC7ZKOoh0s3SOrp54TjAiof8Kob1vZsaZTAUgUx2
Ju5sr/F0o3G0uMIQxEbAcTsLvyTFM/De0bRgeiCYOT1l2dLvzNERT29voFdOFMY+0MY5wOhFnuoI
gCUtxeCvfeR0TR75qA5dQAsARNEnP6EtT2FvLmZIamCh5z9aF2+v/sqrha2pY+BpG6D2TvMO8gTV
FUbKVipz5yp3QM17eDIdyFD7aKhN9ANkf04w55WgxaJ0U8gKNhb7yf7lJkNp1ufOGkdmyCincDsr
muqFG2ehK+bpz88oUkfmdknjuqyf3pFevwkuO94Q2aXSrnqn7+5TkL3NXocbmYV6OSR75bvq7s/f
LZU/KR0v1sSK+eX+GWBMCND0Q6SN63BQjVEdB9HqESxb784Erw5BsFP3/4NFbdobJtIoW+78ctG2
6jO9FNzMTpE2V4tN37vzhPY9advloNfmLca6qjhzUl5JB0gD2MIm79FEgf/loirOXae04yFq4qqn
yW2NjwMemyX3QwcF9e0nfCVJx9gCNjW7lsVOi/5pAEE4TjMJl4JbbEEfuxTzaj1qzDGDAfZ2aKHR
vR+Ktfv09sq/mY9y9TAIxUF2E87aLG9fPqder1zxygdPRKeA+YSSt5Ih5E8IGGqfthb2qFbbie9e
G7dw18EoA+bQTP2yxPj7iWkMgERzrtMdqCb4Am//dq+dKu5lDhZNSoqIk48gplnXiNzcix5gNQ+v
dMhDiXPDZFwP4mT6U2W/v18GvWs6sORkeGW8fBkq9QxXSkqWdKRnLQbUC0yak4fMHMw/vwA2fWBw
o2JTLz41w2FWZPUpfLAoBmN+IOX9UHPKDwQYahe/E+98syqiP3+dGOKie4eEPv47JwcJSlvjAOIe
I1E19AqMenw3Z7WK/BhgiY3X28Pb670WidHY83yLZM7DBerl6/RqHd9NVU/RZMf6cUlHAw59PzzB
fjTQnq7iW6dpinN9g9c2DUKm+LggebmpJr5cdcpSf07gFET1KKzQ8SXIsjLTdgADtU2SwDrzJV+J
FBYIYdvie2IGcrpe6xGBGTvPkVBJcdOKrPvYmbY60E8rPr/9Ql95NDrlSMHxfLR8ne3nv1zfYqXX
ua75zBgS+KXrSRcasQMBURsBfyMVv55Jy15Z0IZlzSXOrG/T9nu5YN3YMFAgS0SFTOJ97czPlZ2Z
R6zSWtSPmvbMBn3lVSKnia4vE140JU7LIgbpI3NffY56glYEsq84gGuwQZc758TD/1Z1O0mFtjwI
BzRkvugmnwQ+JwU65mTLEg15qo7CQrVAZtp4n4+5sXPmoaf81Ou7bOz1y76FXyN6f32nz2PyJUMJ
+xusbhuFA6s7Tpshi2uJ+DGJu/HWo+i7ZD/kxxoSyzFJiuGcPNlrBQM8BYpUmo7id5Or1bCw0AT/
Fomub4AIxRCxhLmIKyzq6o8NSA6yWLUkn3zu44tGZuiOABXSngerySCFIAjQ797em6/cYUwDGJMZ
5DouA6yXW0XXGoRRO7aK4QwaYKPK29SXJlRZQHS1hl0cV83vIVc21pkC7rWV6c3TyGYWgVLRaZgR
I37wabJEue7+wHDCJmFfh1sY5SIyBrP86PRTFsy9P57JNF/ZroxAmCtRsrFdTfPlIyewv+qhNZYI
UfQUeJlTBHgEWpGQ0zkb7ldCKSrb2zr0wtE3OXlGaygTi+twQbMh3sD59lwdQOoszHAXwI1q7Y6u
NKczD/jK8d8iDRYUJAa6edpDV4YYu6KB2N4qFE50ELFgtZHrOK7zUhMBkPZow7e30W/vlN1Mgim2
2QTtvNMKhdF/YyzeqDh9WX/bG2l9MBt7PgCl/NO5oMlSbFgUKshivN/86Nq8nJzcRQdjA11ewr3L
gmLywBnR0T6TyLz2VChNWXxBD9Ga09u+NlqVe46mIqjAdOirzh5DAWglBaY0l9Hbr3C7xl9ENkQE
aUyikk6DFeDtyUn0oMmAhEU2IQMufQsCm1H/ujYIsLy9zisPReyh4DF5f/zPf7n9jQTRg0RaKion
dBBsOF/wX/D5TfxGfn17qd+2/6aL6JAaE7EpPf7Wtvzl4nMKHwmCrWEObVUeh7Fvox525W4YNbWn
9a0+6kY5799e9LXnoz1nbXKyVAKnZlgpGnmQVQ1AR8DX0M0ws4da0bNzB8Cx/5OlLCwItocjV3r5
Kh14bwaoxQ3fNOBSK3pQS+jPAYn33f+ax/2v78v/Tp6bu//aCP1//gf//b1pFRJf6XDyn/95k33v
mr75OfzH9tf+3x97+Zf+8137XD8O3fPzcPO1Pf2TL/4i//6/1999Hb6++A8oEPCC7sfnTj089zB3
/l6E33T7k/+/P/zH89//CmLrz//663sz1sP2ryVZU//17x9d/PjXX9w+v7z17d//9w9vv1b8vaei
+5rVz7/9jeev/fCvv2z9n1uJQZed3gFqcFvgmZ+3n5jmPxFMpS1M5x+pdjxU/vpH3XRD+q+/hPlP
fmJs7ucOP6Rb+dc/+mbcfmTb/yRobpM5oBybjK7/1/998hff6L+/2T9QD7prsnro+dsnR1pQHdKw
4ZLBKxlpr5OjVtFqZ57Szbu8MP3LBDXIyyLpz3WlX12FkoRH3LwsxUm55WatV2XtOu+0OKP1pOfF
cFyGSn375bX/++F+fZjT+3obPPNGmXETgbmwTx4GL92WZBNoIVB/6Pap3jC8TLSj37nZpTvW/ZNW
9+tVUxj5uTj8mwjutjboNUZwuqdT5J0ktBUaGbBSG8D7iTC8b6VsPFjpA5DmLtCmulqjQWW0FVBX
KZed6/nJh8HojM+1Wcl4l1aI26FdZZVLmGiumUSQ7pv6lmlKKs51IH7/GrZOF4fhGUkeX34LT7/E
PKCWEx6s+M8bsNMeTFK65MLRYS384YCedJt7kIELX5yb8PTGzXvTm2cooFDaiqFH/Ic88p05VHK+
8ZoZdh85xrTmn1IIO8Of4sU4aIjOOviu8H8ckU4qmnEYckNaubdze0QM1lS5V5Ycuj+M5KwCt4vM
kD4cB/nU7ow7KgdzJ40dgnv958nxJHBQq/0gsvXT23v7NGNiJYI4hb0J4m6DAb38aEL5bQXQ0Nhl
0ljSoHZiyCxT7O6QKtKuykI06swt/Ns2IVSxl9FrJekGMnZydWTjaI8mSM+dULZ3TJ1pDhen0f6w
37gFRKx4XJIKD+CncXJu4IvbHWwgCy1MlFQgyhT70s30Xb5k1oWpyw9Wo8o/bDaernkSJypwuMpe
WdP0ZIw8SbzujEJ+B//sfBy8wgq8xHX/ENkE8oYQSweIWbJOTD/JndxkgSABAJw1tfhyytfhDgny
5bLQGhtdsHwuhoBEcY6jP903WxUn6P/RBSQlPXlWlAXBAcvBRElFlg+QA9KvJd4kAeHXBbvsVMWZ
yn7biL8miVSOuG5u2Rs1E9IQXGq/RhfaLiCApBA7eG7tO8NvkR4fkZNCScTLtYu3n45B6knQp1cM
Z3wTeKafAHTsFDlsNLJVEOmmXe/E5XQY+zWvL1tosevHHEBXekh4yHifIHBBxj+UoMbNWK0Iv2Hc
ckSsTBpfF6ROgLEnRTF11OTIO18iV6y0fdut0g0b2FTVZl9NpUDv30YQuBOxE9VTU08Hwpoxgxjr
F+s4jm4DBaPLUB8wvTHrwoqBc/uu65Eeu1ITei6X85pa1keM/XBuGJIy7Ffrwi9T34isCnHRQMKU
N48kpcvwzc4QwAmUp+bmem4c6RwZ5vnGZe7E2ncDgIC+yzKt/QQ4zxUXKE2uQ+CLFMC8oO+LT8PQ
QAaAcY2IjpoKdvvU+dMhQ7Z4DWKUKIvA+j/knceS5Mi5pV9lXsB7AIfeAgiZWlZmbWCZWVnQgANw
yKefLyguyZ7hgqtr18aMRqOxu0RGAO6/OOc7lRrLm8IIxiG0fGB6MHmc4p6Mg3kC8iD96V6U0D/2
nfTUm1pLIfbFBu9wDwjQ9q9tD4BTWPWGryKzN7K7C+DaOsI7HF4TcD4eBse0hOrlNVDjvjgd7cXe
KZnKNYuSZOj4aNUsy3kI+82zX7QBGhMH7brxEeqm2MJWJ/Lig/NlGm2UcK/rUjfpIahKCZS2rRSG
Won14Aqfj3+Uywj5wmY/4oOusJOHQOnZOBirGfxEha1HFbbr1LlXxjz3WB/xDPvmE0A/03ywO6cY
DvW61vKwdbZW2LO3tk136OD1fFy2AO80cMoJyCCeVbAIAmfiM7iqpQmx2FsYnVw/nXet1q7YWWZR
sfrDPliywxia7YT+AdSvaVT876R37SIeAYEsO79ozB8FUMoS7knpXA0D33tGvrdQw3VS5MFzukJs
xBhPsDH+y6l79ROMY2FGfRtEC7zU8tZRBaByUjSSU2JzAYZBllWIcLVyn/o+wducWPC0rjjXKTZq
BVOSsMBBYuLtG+ejbwYKps73a7zYylL+W6e1/Z00WCOiet0mc2+Iqs4jWRsdg5hi6V4nbYlnKbul
3FuWaCBSgb3AMl1OLLwBq2A8qVMmVtHlsfnNk9/mkduqiW34kCRQgadOhQtIUCzQLjSYGDY3rwVC
9vzcbs6cRcukFVwQE3OkwL/cERvsQZip+2C0Dl7Tphhzm57fpBQZoMNB4q/DVtN9WkDHgtu8aPEx
1NJdvWjxS4B0xThhvdy2DDrTPCfmr0CMUN9t5a8LjxeKAAzkif6C0rUZke8BFoihB/IyEGlANmc9
W2xy+e7K9ZhnaPBBZTUCN6jlK/y1ttzGO0VhNccEFSmbEQrvzXPNDjp95BIs8v3oTgBPud+62zUJ
pgzoha7xpM3Gm5i64s43gd0fxnzBBJhiPs9PsHbnBTeNkP4LSxfjzKtrvJPLvqa7HmbgU4O/JfhZ
Sqxje2LhHILsLpuN4KeVZvBFrcFIwEBOZsN8JayNcqjhIOGkzQ7dZNckKRlz/8O06364t7yxH65y
WJtPk5U62ckAb1LNBCUkIBEu2TlGt/dXdI8nS1YGLLtmzIprVVHl7Xu5DvK+S3NveJy9Vtod2mgw
+4RDdRb2xSYv+18FaWTLs+jyojnybjbVbrYH2/9O3S1P9hW1KajmMYHFNq5iySIxz5vANKmG5tEL
hLtb+5q4hMXFW4OSJq0PW+4ZP3Nf2E20mizzTjS65YMvZgLAzESVjxTRxmu22bredb5y4sCr+4Js
sKo7Y4ky3gEaLt8uZv7fDVWAdXD6LrsjgC5X97VRd58gWtRPp7XmB1mqYIhsvJ4vxqidV6NHMBV6
CGB2Hugc+MPC8x+LKhC/VNBub8NsAXVYaRGLndLO4J3bZEF6y+E5xUghgUT3hoMnPbXS4giPKa+P
lqrUrWg8K262Qm4gjIp52vfrQLazLLPAw28fDHyEi8STpfxEXZdwBZ+9MuXEQuSLVy1YNnuXGtns
4qBy6tfZmDlWgYluyUEDZhqA0DigFR0IZd9zkOMclEEvXtOulPcQTYQFkWOsMMpBQ/qGFOo0e9nB
LDkXaCiOGL7GNBzTlrc90X51bMs86U/DqN2PufThg4F7G98Gs4LnVaPL1bEq1uV2tNX2UA256CMy
QzwfIIoLH0SllrHtaiNhhmw2lWz5uov2u4ZT+GGhC82hLA3FEHcMZIe4cuwKHuuGafdQGaOVgnQp
/AfLrLr+eTY0kExztKaPy1f7VVGnUGBp6CeYJ/lJQ9PNZ4wqTjnezMDRfJC9i30gNsBiKVsM6f3F
YIa1s1mzt9Xh5499n3B7dqizkUVy6TsZZ2UPhDNNmvJ+E1vXx3pgi3uccNqzQAzsjhvcYzYHQDgX
n5DWZ0VyQBuAAAZU7u7K1Wp+auklwe0KM2uMO5s75NkgCESgiJqqm2YeTXOXNTiwG6OwkqM3NPl3
VrmqiBrhsVWwGkd9uU0QDPDosGodBj7R34UPLgvX41rOnKyNzTdq9czz8bcnh6UCGc/lu94l/uws
h84LcOoE64pGtK3d6oeEnAqRBVzbFDvJfOHWlE2+RYWmZA5xLDlY7JxZYWE3Z6irXtDm90uvrCwC
PmR+DKmBxdE0cmPB7VpCyZEbDraqapK3ljmvDMu5lQpX9mK9bLMpgOYhVARmpcf2Q4gG14iDQABw
VC+nNSR5CbovSWjLT19WJIz3Qd4/QmrdspjeBfALLqB2PsBEA1qhFJPr2HEkk+USocFeQJUbI96Q
7ozlvV53vYnzL7QpeT5zDsVHn8u5AYSS9Fs4+TM0mh40GKwRqi+905vPsWkih+zD3EeluB/szdCn
SWivhgxV2u+VPw3YUrFzLhhAJOqyIVkx+SYb6C9gK6MBDB/X43EpdY+1F77zKWkIHIoWBgZkr+Sb
Mm7nFON8nKuSb7XUOnv0qEtFPCfAf6JF9usUE/qgdlaPwHEP3m76LJAvUbIS7QLI3i1cMHwk5GFf
z114UnYGkTYiVWKirOrL9LZgxTgfNTiLKh5IhCKt11bmKW+UpIZUJe7dDKDRe5XZLgSzus6m4+x6
+hEYeKPPUB0cbqDZzl7VZFGUwXmFhiBkZt11xBvaOArc1D2SlFfoHQB/CuDcHPIf85ZMHz0ILn/X
mLnvxTYav99JXUB+G6BMZNHEMf17cprgya3GAOCPcjFbDKp/nSyjfNXICBSnCZjPMMN7eNDB4BgR
88uk5sd3XdYFmL1f565BzrB4o/pc2qx9avJpehl6tfnU40odvVbzQ/cqd9yodHxoYB7x50W82oEf
b/BouZJLt3nAZFkMWD5VpqGCmB244onAEGcxmnMr3M0lN8gEbigm5b3ixVHYfVeALrvK3IJ5J6EI
4Hng6TVDh/GGAWtBkm5h90ymeNMg1sSIP+eRVYsPAg9nC+AV1D83WymcNma+1YP3xE26RhMOxTzs
KeOYEmtjmCPfmVRwXmG/TDszcd2nxsO6flCm09w4frK99VR4iK7BWFmhMQQUdDIvbCOyNug3ns6a
Hwkhs1RExBrc8nV2sGIKNL9AWjL54Oph/ZltTd8QFV/VT3oqjCcp1+aFGwgknjXr5BsOdgeiCbPu
fYBosQ7BHvSCZw2Eqp9omPABGUuvWJPyDiYCqsKIEnv5mrK6ubWhCNJz8MXi9yUPcNhNi8gogNPF
GakVMyiTWIKbk8K8SAPgtBJjsktSAx3WIn+AVHY6OPZ9m1Id42jhr982J0CTvDoJBevDxgnZ80hM
oMWDIE+eVnvkEqmWKgWbZstul5uj+m3yf+cAP5fu03blNIVuZgGJKRJaAkgjUPe6YcMUrXWgnrD1
qr3XJjYgzHGjAkHfZhEglWojj8CCz+9pCjMOCnnn3Aj4UU08DXP7VIyp4HBWF1yvnQrk3B0mxvqc
WOjlw4Wj6GVSRfbpw+1djhcZ4l0zbVV2xRFZvw/kiLQHPS/+U5VwjUGWaMefGqUq/zOdrcM8LHhP
7LZNXkE9LuWJgIr6R2BMsxXqpDA10Vq2uFbdyhlaF3PwWNV0rzF4OpKQKGwd+kHqaaqmkhUnQPDU
KsCEAdviinE8SpMqNd/cIRtOTuVx3GeqbzVAKpYDu5Vm8bvo6bRCQ9K47pYUx/aOvEB3OG44f6hp
RFehs1a6jSdBKxtOXl4vobvYQAJNb6mNaPMA4wIKzGBHsHnJIzwtXnbowTAkYYNU7dm0IVGEIBOc
d+oWW8Ym8OK7NsHtFPaT1qBJPNKMQkklcNVNyuC2GpKiCfPZHJKHUVWw+md3nN8nK2ieS5qlipO1
aG7H3nS7W8aCAQdMD4KG40HWVFRL66rdSIta8LUNUGO13saFsVDb/cyhVg78ZDC2OSY1C8WpmHUf
OaNfP4MDtp+N0RBO6GvfesrKFBmKWUwXI5tP0Uh3PgTkLa1j/gE3zGW9FVTbR70FtGd+7XOkjw5P
epgngSaxAA7/byz2Gd8clMl9MqXlz87Jp28lx6XZQy/gauL7EM5hGXKAORhV+VZbp4Q3MGsDYiYB
hu0dYRNw88CHrUHY2iMsi4SmFaKFXGW9v/yk34AjpyzKCuJVTadtszNGMWN3yaawoor+ooxA7xXf
uZgZNdYNJXAIC2kD1ZDapRt5sGf6UM5rdW1pu30bx8q6hiTliag21IV8g0LtQ5q1uJ76Rb9PqZGL
0Os5TkDhFfoRQbZjX6DFWbEnb6YwYhTUFR/kmrbN3tUq+aQ8ALRMsQ/JMBHgNsICLBSK2p73AZ6K
5996Xuk9CacRL6NXdR9QHTZuditPn8f60s2AbRwB6fWJ+7RQRGVo5MkLu6mbKrAOwRTw+1AcMLVY
aUp+ycHO3gDBqJfEk8DRdJUn+piW0idVZ9hMdemfBnILfHfTJ5pUystegtOkbKLqOCiwos/4+8s6
KmrHOWKxsLvzBOy8Zeud6isk0SPQO+TgLCVI4pGrkc9HTtQNShOrQxGlUlmPs1t25i7XFTbTtXG6
x7KcYR9WtkV8QOfg5AjTbUu32BvttgjXLqUAFUDpHhq4D0FE00ZUTaI5h3fCb3MA/2Jy0sPoDOoO
TJh8D7SWcySVoHjkXAa3648j4yXFDOV6rNdWHCBtjMDM7cwkO8FugGMQwWH3RxKLcv8DULEjwVog
bgmXubV/TH3bqtANZh+knmlkZjhbTnG3jL7T7RhibdWuC/SSxV1dBycSxgM37slSGGMPecerho2t
QltP5sdIfYrWFrl6Fo6KZ/PcgE1LjxOkiSGUkyj348KDFwH/C9xIljUYsJoYCP4NGKA08RbYk0Wl
TuSgIbZOTk+I0q6xRPbRbSV/TFNOdXDVD0ErjoBbQde1gcuDZU/EG4fzqkB2ZU3mOkcr2fhoiZxr
6tDqA53v6QiHm9wws/o0ByCCwmGsueN0oVUQajDHIhq6bt72fY4bYmenRPLGdWDhz+Lrm/aF3Ykq
dgeelR0SBl+9GQyrin3dZJzMi7hAJhdSmtzoomUEawHD52AWg+uGbndhpPcqkX4s4em88AZvzt4a
mJlkLZS6Y08L5e6bOumDsHeUASAOrsl3abbWG83GunJU6O3L1q5zRke6EEM+pO6bY6/ej76Q/RcU
l4BcETsLINUvs/PN9LiiHLFTYuGZxHjr3pvl+Gv2FjBYFOrde0C2152vFY4wHE3+C7dW64X4aJ36
ME1T+8COw/BugCGpFw0lnlg9owvuK68p35hrJODCRKYppFFTj/FATlhHpsbl3hf4g4nwI7pKwGjN
IYz4dBdfW6IYyQCSAfGsADtHydKuTiwhdqr95Kf2p1UYydPwFwpe7SWGc7ORDl7tC2wxPz1rJcrI
1ETxcC5M1nwsQa/m90POrBBUata3sUVUqDzmuhM80RyzuCAt1TjxljQF+y3e33u5Sd4IiPjqN2SE
cTqi56aK4EolE2pqCf+OCmOb6hdRFu3L2rHLgbqvAeP02s6iEdJCE2uHJvQ4edoDqzQ7jhcvS6Gu
2wVqLDD/Kbiw29gwMPdTkBRdB2kOczbpXY92RbiCRLFE6rAAB0avn+cPvcvkPLTHFLSiNpPyI6sS
Oe7BkjnrXuQOmvlFuf4Pow6WNBISRj+orXTiD26hDILsrd27dfN9+1jZTD54iLL0RyAY7kA1aWFD
MdNj5DYAPf/FrqE344rT4EJmUQQyNm1VvOdAjCgwhwLYr0mIcBG2EubKkaN5evPrBuuesToN9bfB
6AkTiJOQT4ndmniypFM/2q5tvxF6mk9F4+tk55L1xZd5AcGNcuheODEnTEceiV6aRlOGBQc0QTFD
+SlXq6UQAIGWHtaatmdng018S4iRKqIRbPAQgVMZb+CvGsA/yqBzd3N5GZ2I1sn5/VhaEvBn2Ely
chgBM+2qW5EecygbGcE6hKlZVtPdB3i3+4iRQELABrFggFeW4j5YCmkztmvkMQWlHextc6pvBTi7
YV8IMwlCkHn+i1fMK28xSDY/GpheDZRtlfT3rZsM2Y7R/UZFA7Xf39NVJdeZwb4/ctJUD+eiVu0b
eWstTNFEZr+NIJXVvpEig2cSVOrZZufKl0bczs9EkxAdbXwI7V4x+oPlNlfI+SxiYu+7rfC/5sCa
LsTUtP5hoClKYjWZ5Us+tX29M2XDvmhAd+dFOhfey7SUHbc+58Oyryyz/GLZzBCpwMclor6vnO26
LQkb4YmRzc9mXaGhOblhdZ+TsrdkpzuPQTMnZZDetwD6qlOLk/Tbckb9y4RfXobcNP14BkVLrzCI
WQR7wjDNO3xFE8BVcx6MHZDUcom7LnBodJha3CCqhhHv4oM7ejbRQdc29zMaHinm6IJuPFnzCPvG
UT0kAyv1O7A6CXNb4frNj8LIiRxIIPzdFa5yHiE9yS+DURjzpMUTn9nQ0imRA577ByycmhGH6anf
AxlYImYVkN5CRqbxcgZLHllqV+osO9e/Stexg7Cu1AVuzuj2OwDNxvk0glgXkLiI6h0qB+K93srP
lIyShfepbZjujy0LHVSWDuJ9yOQefiWLY3alRIRKrnXlh/RtPiUgUDt9xGrknYVbdb8Kx8hyzlF2
B5yac27vap9vaQ810mmihpF5R8mbmPnVyvxMxtPm5e+m3/Gw0LHNLdkGA2+xlwz6jhy49efi2gGt
nhXw+lKKAppiij90B8GyVjDwWfvnTEn7WzZbDttJDQsuN8ucAE9ZBMBK1JlEPJTCfLSykeoisTdg
sQIQFCOPlMcisjg4UHSzzlzJiXC34sSWzbmbLT0NtKpQyKH+MlnE/OMzIbAY2ZCWWdfKCeFHWT5/
lWxOI2Pcgue5rtMkkgmD+9ClZnSvlNvn4FoDEJMnPfjOLSJj4968PNuUWFy4cYfikpEsPEv+IJbC
M6sh5VzPC5TFsG2cTdxB6JKwMS2XqPW5XHmjq76Vxs4UZBpSDhCnccgy1pT7YEwSjieEuvNODRWj
8aBlJhO2ftuTL1Aw07hGZ8uwUEuux5uSuaiIW6ZvW1y7U/Neo+oTkQpKMyfiweofqEdEC/3Wpvry
4NC+YCJ0sl2xOtC5+Ct5+c7kTWkPw7Z51f0swffu/BrlUeQxDDYIN1MMQJKK0c4e0cdgM8BSqRsV
aV8kkc8XnBJcIAXMM4H4iKC7jSilcWbkFfGrgt9BsGIT1p7A3dm3vXdKrEunPtGb3pggG2WcoDHi
9EI8NkS1nKzqAKOOa2AKLkTNUrnjSWdS3DE7qZmogfFMo55wDwIauzz7tre+Hi4caxIT/J6+ek/n
6ZISAaLDjMy2AJ2r+3595r2txc60NZfyuHEq7JVnJHd5Zdm3Rmu1nxPLgA1TiUECgl2Uis4uWWC3
VRulEJEfhdvGDu9cElYdO6l9kCg0lKZck0enSoL+EMDyvpziRWuFRDbSuhpTYByphhdvTylDF22Q
4yDOlMGeeWim3MieDQba+is3KMf2yloBvYs6IReC25o8rbtWNW5/oNhnSN8y9ayvZtT2JHFI2ye0
UlatHaqVtmyv5qG/8nU2/eDO1JKFAHBAInJcg5yJoquKo9VW4x2e3HG8pU1IukcDCxPFHOeWG6ap
N70hCWCKvLEGG+mNK9+Etk4aGOk63NL2Hqyd5++2drT2lPvkSbhGVRN61Aj9iGop/0lmWs5YtmJc
G3bdMHOa51SreO/rp1qDnUXysqY3dmqDZqGczcR+YCuQ7WuzcctIdE0whuvS0buDgwV0v9DCkQZS
BLhga1+S+HKJXlmOVlYn7p6Y1vpdwGMz4nYkF4Xx/uS+92oaKzYHuaHRLbYBAUhFrfsTf3L1HpC2
dDV1A/tZMmiK38Halm9Ljq4OLnY1fgXOqPpfdDGIsfbkFTn2e8tpVV/gfQyQO1DoNbC9Cjf1hZ5s
izR2q8VUUVC0/XpmNoYLvndHFoiJ14DbAbIPVM9bFCcECEIekN7K/ek3alj0y93QM3i1yiZNnllF
ZJqeau4/Zhstcygyj2RRWSSufYClaTAKnAJfRF2QbA6BBoV9TAWoMCbJQe7vjB7x0q7gpnxq/IL6
l6nTeMLB3EAsM4rqdcvGoYnRpLUD5MDMI8d6M7s86rggtqc1N63lYJN0zTIigSQX25swVmb2rsrO
LZF+aawpgjJmt25Wxb3oDMLYCS0WJzU7wb1PsVcT1z6YLpzSrEicI3OZqYPVn1JifQQB9tZXBZkZ
E4Cbqa1EWMDglDpdKtr3xK/v8q4YYVV7vBuXMXVFLEzQJ0xcp+0CNuiHxgJEDuyTzAHL5VpxmlZs
ezOfgTYx0nDn8zyPCyqLugz2ieIyY09ka2DNpUvTsID4zaJKkIIl2RFu44n/atgn+1DA+yZ0GIrw
wa0moutLCsflmMbkcubjUgVkyRS7H8II1ilscXxePeUOvzTX1JMgbomeUFjrFJnZoqD2rbZzAiij
vZ3Q3ch8sUmWOgZfr0gnw9HosNA2cbCVJYN8wIILO1Sn6UkTEs7E+TYH5H4czDEvgrPJkvtmg2dI
iIQHobDpwOpHbll3wUEWNYJ4uxsJ4soz2BP0kQXj9xE4xAEWjctvbhMs/aLSMi+OWetaWTyaXdAz
dOa5XE5EirlfxEAEX2an5y2c0SzMAZM30bo39A5g5fEIM3gKlOHVLw4zfgIoy6VSv8El94dymIv6
lkC8Ghom89KKsSA7gZ22veyOEdOgd8xRyPg0BfO6lGQgEhlfV9pXnCLLNngnjdJyeUzkMl+SiiaQ
+9zmsHTzHvkA/H5glZEeHTa7do6u/Rq9N6X8xnzLOJC1Z2Z3S5/bwS6zvU69SS7F5t4SQSciB/Bk
HTG6YApo5W73V13Y3xTE/6KO/S9p8v8nCmYHvdn//rtO+P9SML9+6Pzro/lfEYrqf5ExX37ZX2XM
pvwDepRNgDsyeRt2PQLFv8qYL/+EmhcNFuYAz704zv+mYrbNP5C74f5EuYiY2bo42P6uYr78I+Q4
/PvUBCg1/f9IxXwREP+T6EyiC2NogEsHv+kFtPMntadGA5HOhPyEASdrPz7k9kOiGf51IcSioTmu
xsFbngxCqoLjHfTaxyC/w/C5SzIZO1YZCub7+D/hVndAmp8bZIeIONeXbH4xttusux91FxdUBU1Y
LAc3ISD7wW2/fO82Xa49igbz6S+f/3/0KD63Nf/5sz7+X3T1/1Zvf/mD/vkZ/9sffPnm/9tU9B7f
2r9/Bm/aRn833zCW/+UJvPyivz6B0vjDwlBnGXhqkOZ5lwftb0+g/wcLS8Tr+E8hZRGE/Y9H0PoD
H5VFmhY2C4v0Wx7ofzyCpPnAx0AZiUT4YtP5+wvyL0fF/1tIz7//52fQ5wHHz4E1FFm2+2djt3CE
dBBwl1FFq0KaRNtTtNBs2kifs2VhoKPV8tPG1SB347SyW0iLqUKJCfw0PULkLtydWhc2YjU72R2U
NveaGI1h2xUMR3Ow+KtBP7+V5iUCwPtVksgG45DhaXXtSPRGc+XUddzJCnSztvtvz14kVYAI4Oet
2ol97xJah7CmIn0hnac7u7ELlFNrwijZNov1pbrAfBNi8tg8gIbPDv5oM4eYNhKN7VlZLzVnb0cm
4bg4kYFhlFHz0v/EzuXe2HTTJKEO3vBiwbUjjZJPQEREFzHNsRUKjagifSrEOVmTG2I6SnGdC+NY
WMJ6aC3b/nZpPUVk2n1L8SXyAtRhm5Ok5+f+O/RuJjmBpSkXsNB7KmbaRBYGQzJ1zaFVnn1DqfGW
K1P6B8xe2dHqK5ZNwQZ16Qj4I32uqIbPOQ0iq/qqIrXFK636tmSnCx+Sj/tdVNr5MdC9EwXNdOvK
2xY0CGps2yUiekJ1OzQ9O3OWinVOsVLOKqN2Wz4bOd0jgOxQUdjd9NLRg5NzlK4rUdhOQhZckAww
okcPNnOoaMJ/l6Nj3yyA7O9Aa1ufjL+s8VDXvqNDvx0ZhbckD/c3a1qbZ5lPxDHP1Wgeg9qsLu6B
5QEjsj/umo38Ulma6CsndCUiRFkz3Dftsu8CZux8z1l5jTAq/9GZKnh1mYlCOkoMCz/E6NosAQPB
z1JphBi1Ezx6paheecARH46Tm7CYFUQN70RCAnU4JI4KYk3AYH9bLk1/v+l+u5Ks2C86hpbJPeVC
55+Ep8zXGhwXj79jkiiJDSClauhYTafJkFKqiPTDcJOxiMUwmy+2K6aPHF/5Fg8LgLk9GZSEL5YT
c2mg7qnn0BgFrK2R//TvhkGxfhGMLDdpKagB08aiyyjbUj+WqU5u5mLFxZwGNuz0xidyIJLUnycm
jfCpc++ilSAqkc218MfyfgjI8mVHsFBb8wy1duQjDmTzK3t7iXB8g/rKxHDZQQqOkouY0L31keAU
O+ZUjEeKqRU7RcJvj8jaQKMjmYmeNkNNN4EYIC5wAh09KYoqdFvd1GBRUbCdW9tSp6H16m7vwKBr
oqBJrQZx6FQ4IULEmzVh/6Ixiz2wnDVsZj+4gMMVwL8T1dlgPNS5cdmUW2K5rq2CKUvWGA76zA5F
zTP67kuzIj0glv/53fRvL55/vnf+5xm9LtTBf39FPX33nzkGw7+axv7iDLv8gr9dT9Yf3Ew4vYA8
uNw3Jkr7/7qefBMVCZUTDhG2O/+4ndw/Lt5bz8Md5oJO8BDT//12kn/g7wKqbUrP5LKj3voPbie0
/n+yc0jIvDhHfIiVAaM648/MBHb6eeClXABuX0znPCvFjlg15yy8tP2wWnP8IXGMknaETEWvy09a
SxFlkpwUH6nuNZI5+5Np/EZ3nPunKluzH1mxbXtn3OxrmpS8JgXG8+CWtwPxy8iGrxyPyXKA5h7t
+pD/nmmUHgThzicgQeKWuVX/yOvf3bISIBeYvu/eYKZzgx5YvQ6bSEm6zIrd7IzMSpm/7shPGXZ9
IMVLoTs7Vux3TtpEX08CJouDzVi6B/Ya9pPd02xZLFo+W8+HmpPlM0jCrTkuqtYP8zpvVwsbryMt
pLwGzrXt2mGr90gRy+t2mG+kY9yn0tyli/dYmYB2Nmk+cWj6EZWJFa56GfkYrOQj8DN49K25W4iP
C+0cSTvN3a+EXLBmTvNdDreP4IhzTyQPgD29L1h7XsjrZ2lVd276MsPGIO29P2apM99Db6v3NZSJ
IDTSef7R9NN63TQ+Ultr1N/+rGy0+1V9NDeJDJw6ITTWef00i8x4sse6O4nVfm63Zn4vkwCVdGqL
A8ETMfr9W3YRzoHIC2KG6pYGFCXgy9zgUvbcEeFWK6bnlHUP0mYFaUgiOT5n3exGuhzGV20RhhDN
GcK6lNv9Lhizr7FjLQDOPKwp8cMqIQJD+AhIGk8nX2M2ZYdLRuCDZbEHbYgjOihC4WOl7DuHDPZY
tvreGzSaZ4Gyq7OieYV8i/r/1BArvNhdPDsZ462R/FDFkb0uRpSW46dn5Y9OaeW7pSxvmLWps78W
RqTrLdsTAN2yMdmuiIu/6lBBC87KSvWfmWQikI5puWvq6WWSF1vekI7ZNbEN7PR0p/hLDGY/xrJh
NuiR/QYEY3wlJ7K8MlElXSU+nw4TaPa7bt1F+Vpbe4M5ZpwWfVzkzW7ufsnOB0sQbMR0yHQ5ed05
QTgXpSBZdt3CCp2hBrSZjY83S5JzO2a7pZnKmz6YR+AsfsEa2D/4hcU0ImWxaVLi7NvOTiQTDM+P
J9Mc7xEmhLabHthYXPjM6yE38FQ6RBVFhQM5rxeskad9xbTZYsaA5tummmuXIwEy3VlOwXffmydW
qaySC32FmmYJF2vFXKC95SabCJQn7RIJBnf2NBdXk2R4t1GuxKg8J7Ta5ZWlcvM8MToNyRbaO705
RNpqrFPOhPl2aNXtMPn2w0I5FZZe9zWI/sWb5vbO9J2HRqKZYqRehiup8Xzm9rbzPPGxqL68Hliu
PvYG9sxitYzYs1nrEOEYLUwZ3NBzL5HByIFCXoT+Y9O2e9Vnvn0oV9RLkyOiS8rxHdY/8AVF9i6r
2iA70pxfR9ey9yOJY0+jdG60T6ZrkYmYmOKzh6yuaqzfLK5OvZ3lN2662K8l+KJYVXd6CLrYXy+K
f9/OYmuevxoQi2HaGdars9RdzBIxv2I4sbdyVCnord6YZRv7pi+32OgzosD62NV5e2hWuHsmbxPK
a0J6iTRUrzZSsYhp41eVFQ944cb7fLDJA7ZvyGK5aCJeW0/WYZ4WPJNaPSVZ/qtZvQ+PVFBnQiVO
tNolirmqUPQlx6zKizPhuASDjW5/EsQjv3b/h73z2JEdSbP0q/QDDAvUYuukaxFaboiQRmmkUZNP
35/fquqqaqAbqN1gMLvMmxk3Iugk7RffOUcryzNG/toq8TRiFhflbWKQ4y9rCJpTeo3AYsWx/DZZ
lUfSKhCvFK7Ak9Brt2yzed218AjQ0CwJcNvQDqxJig3RXYSJJgXPk6pZrbH22ZJTxMoKRz2wpIC3
YRAnpG4l3lVQM4b5Ity1Xlqfy2i7q2KMzbC25bQVtukfWQ4uR+a5yf3seeZ7WtkOFEDSGRfEW81N
G6cHUt7IR1M1aQ1FkG6EvZyLfCatyZfWShpu8u1qubszhiB7FUSJXLymbX6CvHR+Jj62Q74Ed2j9
qe78cfp00Np8zHWuWE/GR36RxYsK9mBCCXIF2JwMyjH2jS+Kh9JLv7vOgFytlBVpnSGfq24Z7q+o
2HM7lwRiuss+afScwbsp7zRyKtNwzgLSsLPFfdUmZ1jJoFxf27/Zk09xyfZgzBbNIt44vgwq/2IR
kK0ADspQaSRjEdkMmYSszfyok7Stw14z2+fUT1icSWJl9VVqCWvDRgM+1JRK3cvFZTTYjoXmb9tZ
s/e+NmlvJLTIE+UHKW55Lb1HG9crZwXz2795QD87eiN52xHKtCcIszqZFXvM1s4Y7plpacoVy4Pm
ZIHEj6GB3OgJ5GG8HVIsJdcpaPFnr/ujTw7qEO8QUNbPaKOdR5tNZB2yHydytC0kIruuirUP1af9
/WCazYNm+fLerJP2gVLEBxmTbli4PZGiLO1WsQHrCSlhg+A40w0pDcuZIX9/SPKi3jrxkj9VtvHM
UpRbrC+rY1BP1iFdmumD68FocXFV9TOTGbxSc9L/Cv6nOSrS1nryMK4ZoANM3pCIk65xodZtLrcV
kRrg2HK4N3ssaH2cyzHcSCMRBw9ZxvI50y+kvt9rBAftrSoO+2uP0gfFkzsX8W/ajC7yH23XtvO2
cL59X0YaVGNnDxE7k0/dZCDukYyZpHa2yoN4ZlNVxSc/79lqZOMeLODDH8gNYx1Odo6Jou/zWi4e
LTrB21K0uGBMS9yGfsIOPgaUR/lLuJyAXOL2hV7ot1jyrTJQhsgMumGrLcJ5so1+JE9itM56wetY
zyexkQSdoBBb1obutXdDZrhPDY8TJHU3qYfMs0y0aHZwizNF+5E2vUMWBcdMXMDN9ktO95Nl/j5x
YMQJHV82oqubTReM7o/rtZ9z4S3sJfuRi1M221rv7W9nZktJ7dVygrJr7Ul0v2uVcXTIvnhAIuBt
0hj9RDO527Fa+q2XGJ9epj/T6vdR0zryUgUN25FM8VZHO/PGmnin415PrOS3o8mT8EmDjD3ekoEk
DNS09eeUz7hZSXr+I4eQ/BlwFifhnK3DYtZii8xktFZZkYlv1eYfnuY3N2ZprLN6ck6Ee8l7p/bg
bUjBuzWwr3lTzTAcpTZUT2SsWzdj37U7tyBRvIWYCusR+QgtdPY1yCBeD2gOVktuWU8jMRuUAlL5
v1ZZoH8yHeVuTfRHPGkicpACJkaxyt3hZhYHPe+rSJZbZ0SZRjzJjrUYHu9aUtwKPHwP5Ls2u6mF
BkMKI250f+jLdbqU9dqDJIgMAYLrcMLupZne9QsAF+YBwWVc4FcV8vAEHy+jesI+oUVeQ+CcvnIS
ZOW8xlMLxSTcYEYSpsNIVMvexznfWRqeJEb8wIAp9RFwrQTGVpHoFrXtkR9kK9fy4z1uN8Zvbrft
ribGykuRCDUitY5FDSGqmnTe5clc7pum7vdL75kvyjeICKcQBk1gp1eAhbhwr6VqfXiuNF33XlPM
Ib1RiyTaiU+iJ5uc8j4TwdpMY+NAY46Nlr0QRr/yBi/nKbU1ijNzFqyfr/d5Ws31ezOlNOYOITip
rF7HrrC5P+Z0LCNufBHpOlQqVZQBmUW8RmS2Mj6WPGgSjKshapb601o3zAXA+sfxij8gP3tEJTUv
zDg8kiH1WfrMlB1rV7eKFPeinWAW66V/GRtFCpdvpUgL3WZ2Vl7a648SMgkJeJsOBKllABlsY/WY
C6f7zwYBeuskuaI8teU9zq4AXUTLlN9PmVVuNT/2iDtbWDzPtgKHB4rnky8xdKlJh6rnlNVXy2jh
sRgJwXWtrLzh/S82maCQa7uGTAQg4psY4R2zbqf5MDMEDysty6tfU2uXj7wCLemEO5J8oR4HxneE
OgfNGBIQefFwx0SkmRn4q8bKumjJzsGt7FQ6nElWTpq03fTNIZN18WjSBvBioqnjALFDTJDFeiyE
/c7V6fds1tFQMPkE+NbGTU1G7ylu+7fa0p2o8DstD4M+dZBmD8u+L2NeeVJ35Q3ItLnD64/kqlpc
wzqwq6vIfTwYHM4H1bnLFgpLj0AEteOokaSt4T6x6VtfP0Lua2sgSGsv2abuMsfW1kl2XdWxgCxf
27l29lntQ7f6JKwsrjFHtVfOO/6IA1VvaFq27ZgbL+44LHlEw3oPsviJ2qtaIY9gmTuiVepKlMKd
IsqWmRjNl6ItSiadVw/qqRu4KgtndbLJceXRjoOLAfMDWvD7sbEPSPycdecatzQM733wbU1ib6JF
HvoRNrZMqXFJwU318b6i4wNoHoMD6bjeaortdM/9kYddN3av/KBv8SAdBFvVizamRE+qrPtwc/tn
zJLjAEMQstNfGeWyCXzrPKnpGv0JhdB6ya/lXF1IdFBTrB9oGILBWXtZ+TL5tXea7P45IAd6DTAr
VkEZn5sCHJX2vrg0FrHAhij83UIKWxzRFztnPXFRKvJvMnemp26u1CqG+FhVWLpF+uTFVIcW42/J
epyqF+G+dbJ7uU2lIY+MsUOryTfTIp2HZim1jRZXy1YZztsQJ/4rL8J8N6b5u+1K+CziOn1+6dTQ
nnViIdc1EZpbPvoqis3W2XVx/jgOdIi82lLKi6CjV6ChBx6u5X0Vx9qE5TjSa2AMkrlFoGfktuuD
d9XOx2hI3WzLF6r1EkwPabZ8IbTtokSD3FzJrI/Y1Me3CgKRy+09W6kMCLt24mxvB1n/mQ2GHjpG
h56XR2dt1dMG5VG9GsxJA1gfgnszYGUQNrF/VjRGft+d07wsbhymNtiWpO5GEY0HA2+vHachBJDF
aDRZdEdWO59jQhXRFVBgqu4SqOAr632X4ocgwrJoMfg3j2TamRFqgyCaffUEIvfQaBVUlrqG6Rrt
G3L1cUdTyf3q8HEQE0PS+eAOO2VDksqMA2kUl5j8nMPgzMuNMRXvi60TX28N3q4baEBpXvSwL1lf
qPRiao3YX3USXs3fYfrpFmtjhM4za2qGK+Y6Q7WbukZUOzMFj27Ar3d896E1PtKOKSeq6fcMKnMt
xzTMFsQ2kCBxCDsi13x6aLQ1ZsD+gDGy76sc3flyZ/TyQRlqD9NAHCOOKZGFajVUtlFvDGGfOG9R
DcQPufmpmeOwtXUY2JZd8ye4bL9izIX3rPfutcOxo1xXZOdtx4bDGMOgB86K9qYv+vpQkiMc4g5M
jzXaRxiuZX+NwzbdWCD/jjdD090Cv5A5T1bzGMy7Pgddi0d31RgGLxwh5T5h3heqzhm2eAE4ULp2
ui3ieN4EYz1Hbta+4Kjd37Q5EKBM/VcEpUUoq2ybxz0waB6fc+rxXR0z0J4XWAGrbJ/GMttYTXaq
yua7xkpxDd1Ap8rvtSVefjnIlrAoQzZ3Zes9gn9AHpGCuOEN020lrkAXUjlNAFFt19uq3dOiX0Vy
FRGadiPCwhbuBr4IUVHWzeu+NO+CJvV4l2rGJ+3bJ3l7OcV8ae7rAiMEs10iDCfiK88Lg5UNBKCT
TCdEAiQzIA8l0NMJkylQYPuygmLW94bLP1SgOujixM0V27IwKSBfHtqL/HNB2qmrn2uEUmxts6cp
ti46itOd3/SkKStGPMHQ0NK78xSBWiewWKjTwV8754M8BHQQiXyozemjswAg2JyRxilLrhHqlhXu
TAqpDlOMBsJIuRMJyyClTCi0e9NVB6EC2k10//iBiJ0omOghhk9hHaleAZ12V2s81j36m8HBc2OX
/lmnsA6GOSK2R4W5nh9HKV9QHWU7zdXTjes06cnwgXltYlR4o1zMGCuX630idwjlOC7KONjOnX9H
4aEDPgcIfKyedDpkrjzpBzILeY1UNJj9VVFGCfibUJT9+HPyhR7XJXBzZkeGPHHFKwr8UPfnG6Us
FCY8nNRT6Vb1KE+ToLt3hiZ0l74N59jp7kvo1iAtXrHiU/vFLMEuEvZ7jXHStfrOle62sTT31wc+
tNN4m9fLWzNSTqT4GfjIKS2UXXBP9DwN+If92jmmeA8CaE9viVEyFKd6SL48DsVVj8UPZVxmvBol
F35A2uwWTrgYw3AH/HE0u3Zj18iKm9zpw26ymBmkYZ1MRSQ8KR/tvEy2kz0d8QD2OTjmcbPM1geU
0AFxwcmI372B+4pA75+ixIBCu96B9sCwsqtxcqmp0R1Hdkend72o8a38uCTu3TTwcQVjswbCpnQq
iQ/tlmWdeChyuzxjkbjItRlvUrd8TN1gb+Ss/KqCvg+ai93m1M309GYwW09IC3/xkTJOyWwQC5s4
1kZL3OZEMoh28tt3XQ2vmt1Fgbi6LTXqm6jUYVO3XRH29IJrc8nKKBnrgJjnUX5yzgJaOXk4WpjE
5oh2p4V9aNJNMmrUT2ObWKVOF4bQKI+Lr76dXs3MIcrMZYfnlom1yxqRndMxWU6GMp3HRfByxxKc
u8V+0VBLVrCbu2A49+XS71QtvnKcX9ez0qfTOLdT1GcT4gkrpmwhG9cbTkaqHwHEFF00wfA5cPFS
u5eydM8JArkgyReuHsR8MJrLxnRc/S1l1+BPJsvIOm531lyidPlpqzXa3pWabqE91qPRbM38d16e
e/2NjK+rTJnGqkCvbeU/KAY2fo03Y41JzK27tEXU5zqQXlcOjLCSlzYrtL0APeJ+PCGaMR51jUhh
VD/Fd4KzVVRKnDQ8s1nuGGdaEZZBCJ/1pmCEr2EhhCHqaeTJSjX54GXxpdPccTuA1Z4Jr6lDCOen
MaZCd5Ij4di8+3sNL+iJbSErg1fTLkFTCfCtFi052oQNn7n800brnV3c2/ygVSIfm2DiTQUX+9pr
r04wbMx5Il7Ac1e6VQ4hxkVXgbLRPNglw7TRNw/CWPY5T+KWkuTL1dJ1nIuj3pioGYZvGVcXHLNj
rHlaQpBbHE7VsCoK/ahVYlsEgitGJlOJAJ9YurV2NWfIECTberIc3MUhzROGdoMmc9tPsXFMEOWu
sXiwX/B8oCzwcUGxR/apcLkNhjf6cibRw99NcVtvaKcKCu26vTMHjJ5SNgaoGwtCAyA/Obp9+6cl
LXlmumJM0xd+1GLj1fb0lvOw04Bk4TI+zMLZuSk3IZRagQdKvjcIOus4caEVV6n3VuOTxXG08Xq3
P4gxmc8Lm6INSgW4CVRXqRfqMxMVxuIw//R3ZX/bI9yfg+yh6SEhGwK/33HbO2axxuxrvMfFQ0GT
j5zKTfskqZrSmbq5adQQlpiyHSaslCLpN4z7U+9rKmw3dCklZr3VtpmnnGPjclIxBGuO9izXYuxn
Fr0MEJTHgxAo+6gYzFqcemlFELO3uEgbFRbYaLHk6KzcxZx71u0e1lGM/+rztDTNMdeHhbnJyEtl
YDqHK317ZkD6C0XchFqsePEaVH7rBYHUTTfo7rpINA1FCccksIzYzTiv4N22PHooGHadVqqdphmp
WNUGdY9t+GM0JWOHZqsKzq0aelb+wLmbTDogoTgNFaEyMu8JYReBhD0qwopyaj+wPy/DRblJEpWY
Kp5jo+LFxBkk1joazm020zobigBuvl1wmzF7/9R0hQRs8Amf16urlhpOFbi40j/sqj9ppQs6LtM9
8rnkxXQ69AgBr/lhUkiVbJXtzSmIUXXxLWZjeOg4l3/4cNV6kD4abc8f0DcjYX7Rilb/TqhtarjX
IvmpkB7RTTIRQ81Yh0gh8y+ntfVTUnj6R5Mu7hYXmfG18qbpOWf2HBbg4+Qh1MUhcRnug9Q6jENT
683E8vfMSMjZZg2FZs+L8CYO0qdy6eLTlAfyLmlN93PQW9UAnQT4UARaHSGvSJ67DEHuKsee6yJV
mZ+LjvApY2pVmBlOep7Hvn7tvSU4jADjG6ZTLVVt0UWYJJlnOTVNRGrxh1DNrZ2yP0BhAF/kKG2f
tJl34YboN6RupzUfmF49XKHWY5+WzptZzRj9JI4YnyeEG4e+tA3mTMjMZ6AWwSxy1A+41NhHJzeW
hymjHnELY6LukN3MUWuKG6+gHi4q4W5RmyA89xr/ZbSn5ntwUOfBt1ebKnbn9djoywY7R3sFcMux
OCJkAF65t3O/2ptm3b5K05lPCDKrY5Uu8XdjMjphBiSF4TJHbGzu6lIiJGSQbaeY39RL+9RpBprF
VhPLd59WEBupEW8ZlVrHanrGG0n78KYupjNyux2+VP1dK2wRYa7GTk6mxRbjmgwHhqA5tnE7cYRR
XEC4Xh8ehZsRgFDYDtRF1HjKjG/TeBh3umnYR0PgJjFPjqRC8IqvmgtwWCSrV0YM2A55Q9Wxn8zz
+4YOf/1/bB7kpvSZ3i7Z4K3KIZDHeGkd5pqLWFtC+FGhiYRXjN3c/vs4xv/qqPsvSMb/CG78X0gM
Eg9w9e38n4GMfVv8/Ef1+x/nj3/x6/3b1/2Vy9DwyzWIJrsGBl7ZPN0EAfwrmMF/Itvv6giu80YE
itH5bn934LX/Yhse9nRMw4nC+Wd21bH/ctXh4iVO4JmLdbTx76AZVwPGf6Crju3pOklNYIuwsLw9
/rsZdIPYylw6cjJKigwGFR+46Vzbed1fdVXq3Hki2/pTgBCwRun0T1frbxDjPxvmOv/KLP755tj/
+py1jsWvov83V1Hd1ILSHJmiVjVvup4x+rCTi96EEifOfav0gkHe6HaHMhHDndbT/KD9MnBdGtsD
ofR5wiQ5b/90MLCIbl4cu5E/1B39dZhZ4ydJovQjV5dtquUZrJxznjKjnL5G7JAmxHaIXkqceNai
cbqXRjdTAuzReGCFlZrfqYE1PXNCa0g2+LmIFTmaZkV84Fwzz2jmUxwnwV05l+l7t9hkFQiNxROb
/XF6vq58Xa1wPjSdN8EqY5/A4plBPNoLhaapMb3qd+4M5+w7Y2D/f0gKOPzKPBmBe3Vp/Z+fShIF
u4Rn8uvnu5L/ykv97Wv/QUzhgQ5T7nvX+KWrz/tfH0xQX0hdFzYK+1mo3qvp59+Z8qszNjamnoMs
CnbqGuj2d2RK/4vPH+K1DemECtT5dx7Lv2az/uPB9EzbJNAMMJ2HXGcc89+T1PTZVSY9Fa4CXjX4
rJwS44T32U9aXyA7XzMBjpjR7lA2vxtt/Zok2t51R/dj0bR5K5Pm2xGgSVCatzZqUSasrlPtLKze
KIEBbIM3S2jmpsyNrR8bd8bcRuggbnlocZwAkqnGLvl1JMMtSlFqfgRzmG7qU3upil8CVldlXbTx
utCD9KHrvOpmSTjb9+2clw85hnd4PAASZgtWXRz1AdDpfaWaNVVKlPuEPLjZjZhoOrGiWxlTZW5m
NHPnhNr3nJaSAaDNQACxMWZY8qmommdVLmfEuGcDAdOW2T+LZKxAXRmWKcvHvpLWevYQdU5V5d44
7JHOnpjJ0cr3GJqFZRfv+6Z46oSFU5lthmlqf1kdFzBuGuCTUmQ3baXQxjIHLAGOqacRLHX1CcHN
iaHbd5Ia38rXdrUDwJzp5Ys36GvOXOMRVtna9MIHBJP2g2XAOWACuprLRtsU0/jSQBfNYnlUef2D
UG04sRR8zCvvbSm9g1OyL7Iy81uiLckM9DTTrN3JND5WMhhWUyPmFVsNZEJlEVzYbNlopyRzszqN
xvonbvCHrH8rvdngWNT+lIamR+rqtrm06rzwxUZRJo+WC/Vg2WiWvd4xV12jImcy5TdGhPnKHTPv
PjGLx6S5L7APQaUZ0wDhmPOQTniRFEH76JnWB/4feH5k7GeglbKGH7U0Ogb5wHehVS31yvFnhulp
c2kbs7vx2JBFw0z1m5b0R7Hh1vyoSD7NXuySpnDZgeRrq+rwaFXIFFl5BCGRaMZ2GuGBJ8M20bx5
5J/DDaw0Cbusq56R/Zi8zyl3NNsX3HJG75YaGfufwT9qvuYzh4a14hdGULmYK0IesDb2SzsqK/Se
VV1+pvCxo7G05P1gH5Li2sJMuQdTXhnmsJ0VukzRx7sxQzPmTh5zfbcNm5L3e88IQDcruD7pR5iD
sABfJA5fJYYuoTnE7pvpt29eolUp3nQCQN0UTb+NJ/wwvLusZbDKEQBkYCPY6o9zbG25zaNGV6iu
vOzRta2Z56PA8nFMIY4q/L6Eo9lvGvY4/Ku9npT2wJQQETnGoZO5whkWqA1eIkQBfutUN0USv1Wo
BeMAMk3ilfvS52aEiRdxWCXtbG9GLVLli5Msd21hzztUs/FN1uwoT4CA+2U/y3StBw0oXln9INbE
BIfPY+0BgpAE8i48HUyuwwdJY+mdvjlDyktKMETjQ2GGp+f2mvM+yjuTBsOe5p3rzfXOcbzx1qKj
3VZYoURlizcTev8HEI11H2DakiQEC7k64kPv116sc2BW4pJny4czx94lqR04gOri54ITGx4gdEUT
2aPYTGja4gGUyLR2eqYzoC+p+/vlj0kscN017OnU5iMeBxBTYTAFUS6sPQA7E6ex/1LQS72NiUvd
OOjqFUpXKvAVnpw+/1R/zWaCBWPfdoQh/+CtfOiT5BZnJXuXzxXbg+kjwNgMIqVAyT3oN+g0ItvQ
jnEyYlXABBYhqoMWYVwJyfJQM7ZaML3j2s4EylwmXPr8jimX4l4xiepkLZuHdju++NlyykYF0bfo
coUf8WGKmaBPyZZIUayIs/me8Sofa67tXJmRfqSJ9Cgrc+u7E47QRQt7mDPhY3FKt0b6QeAt73oO
QmV573NZHiddpJemlNnac8oRf5/5zUi9CGeBkyD5MCT05CsQ+iq3KzZGxsoHesLaoYycglF6Uzk7
TCBIkmLOYQGwhnU/POrxsBrVEtbuu6gNuUpQJZw9d+st2uuEUJSR+7JT7LsSvf3wFYJuNTxOiMrx
v33BoXKgi5/e5n44s/ACfSvQKguFg74WnIU3orCwpXZgdopN0JUcHCS2JWpM146U8gv2SWPXwZi3
KcePdAFj8oPlzgONwS0G0zpl/BqD1R1jJc0IuO2rnSZr5YrnUczZGV+46T1VebnB0fBFulirVlN8
6w6PmiPsQ4+8gBXanB7imt3iUqju1h8TpmPEqetpIKI5EHI/4ZCaFSjyseoI1tLmKHRddcOCmr/t
kwhRFnaifEMWr1ae98YCkmVQyoLNJ6WhQ+iNWYkHwpNeUqO+Red4ZJT+K2o1h7o7MOoJ7EOacT8z
gk8j2no7ZM/1Vaes+VMcVEKyXZ+E1xlb5bpfM7v3TXDFkvUroIydYrvq/1DLRgfZm19RZgv9+VNx
xZt7aWh/Sv0ow2di3VzvtMBO6md2b925jfP+1tE1nLnTUl3cK0I9JZl2ESVYdTUgChCjn/ziOV2c
OnfG2OMPiY1es90i2vVeMSbB3ci9QttG2y6b8gpy16bj7YMr3K2WxfoMrsB3wTFCSZFDlUGDQ7uy
vrsC4p4n+xeBFdpHozT7gCNEzKqMYVx7bYSna0vsX5tjQcruxJ6Mlrk1s+I+X2Lzxte0lCWbj++Y
nEO4Z2fXp129CVJ27CsrqdrfwMcwUO/RQ9gsFz7wyMbggx3uwS5LBl1lYx4Xa/7Qgrj7zoMcG72s
VI+4l/e47PKZxxMUgjuPkWJteaeLJVmPegmQPI0x7K5vG3s1dzifdepKuwB9nPUxqY8wDCAljtJv
kJckB8FTzXu9YZnn4BBGIrs74ZtRwLt/OP4UxgKDj5UsO1ysquQGX4j+Zsp8J183ylUpY/ymuRun
QMNPvltWE9zp1lgSBqiZa4+Xq5hopeUwXcGSioPG1CJY4fPNVDXDvQgRllOt+yJ1X7tJTDdJrj7Q
3A8R8qbxc3RMjU7HxBxQzNcJtbTGLCpYyty7Wb0csJVV92lPSUcz5rzlygTS5q1IyGiqLVuBquro
JbrLRvECmAaY1W6sOHI5w4L2YzAmxr9d+YXeLNRmN2Ktc/TmBn2KWexlN3RPGOogtBojxx/fs7I4
ajMDKbcY90gIspu+Lx1oVQFxKzCKrZ0/FxbZFjRubBYmCiL9VCWssJbEPNQ4QK/GBpVSm0UMc6o7
j/T5Y10sa7to73uiui1URGu/5b4tOCWQvo/bMSu+Ya8Ye09e8TTHw3MbLz3qewuEZUlK9pMIwKTE
GrgKjpUw5EbBBNygFj9Xpb9DJ/GkcsT21FbqYRoJIhzcuyA5jiYP4RKj5Hdwo2ul1C82Bi948tab
0p9ulepCvcHvIqcOHeNIpdT4qVZUYWtp1ZOjgXszx7XNeQ/wuKp1b4Obc7qNtfR+FGAOSKFY/zN3
K9P4eVmwRvRqcu2y2S0P3tSzsuur4G4SwF2uGW/tXF+jWH+23EadPDSuqxpmLFv1cn6lqXjlkCaK
uGYn0zk70/9VxLHceGbO+r3CPWjk//3QJDzAxCYdS8SWidQcNW73BZ6yHPrgccrFCSplA6bTroOp
xSVWw98gdQgr/QOvAD4tYP15+zIFMglTasGiDSL6ulsTPCPSaWnKSl0thQ9e57FNU3H6E4w4PCD3
P6vuerh0z0aitJPl52csM5Z1f5XYZ+LstE8WmAa7xuGsd/mJYI6Dhct/uFTMBs0ifwiubuZBd5gV
XYZXYU1KqFphzJyPesc4+Kfo4VnGaXpn75Sy1V+ORqFdrfmxXPa5jfoukOumSXA4KNlOMtM72AO1
N2eXJgAleIjXaP/xumomDgb+Co3QhalxDTxQ3Etb8O3t5aZdgPtxMzjrQbcRDpI6FPjWqZkVKMef
fvnfUv/+vznSQxxlI9/938YHRwLEhn8RAf/XF/1tbmD85aqyuiYy6syM/sTN/tfcAIUQ5oskY5kG
Yqd/EQJf9U+W/kcg7DouKqy/zw0M5gaeaxFda9LsG/a/Nc8zDAYN/zzS85BaITRmxOXijOTS2l9H
fv8UsFRkcVYubi4BW1Rzj1vpctD6VuwVRjsYQ9MiV0WUSIhngrV1lBZt8ew59beoivdhtg5m331Q
RwdrB7ocTXDdcd8PFjsWBJ7sei2W05QurGQ4EMz2Q6TTuJk9zg5jnllBsubV1HgjMnpDS8bPozdE
wqWGlW15pxlWukt8XAlHep75itLpwrjBTvS21Ges6oYrs6oZZ79JzYdmPFS+cWAzIA6NljxNafdj
/jm7kGtdpEmMiMbmK4r71lu5BlsOyoYey5D40whGUoPURQLVTl7+is6N564URwREVtSV/d6oAeaG
ID/FKKfD3q3vTd0stzIr8IDsp2I3LsWFLtrcx1px9LzqhBLj6DFSOqdMRntKKrnEPrAQGtwZH5CN
yrObTJuLNZREvCaq7rbULO1gc2D3zbzLBnxSSSeR2yAr137ebr3Kw/hetcQhCBpb033uWn21NAFm
bi29AMrQLKCYnyzrQYjpouqBl0F1rxMZqPp6R4tOjdbs04nqoLb22MidBt1a+2l/Gjn8JixfyfkW
YZkxJM3qxyJnZyyV9xS0JVamsfU8e0EVMjQgl8Y1tnDTT4TYb+i5tB3RgPI823ZBAqm2RoPKutfi
hxnZyDdsabxlW19rmVwm5j5RNXVVu+xlEj+UjFRkifsaObtWiAg4ki0+KI7drDM0dV6Jf/mMtQ4u
Nnt8Z3aICHbKcc9p4W/SPNtKFNQRvq7gvnl7rJU4jnWMvivDxUujE6cMrF4Ngy4kl12HGbYKMdPd
UDf/4KHWwsDG62XIKbgV7Xafenhe9V+YV52ya81mtOQe5KYX1mW+tRX0VQVspZv4ZuLsvsvUkIU6
VV6hz+/I4bZQa+1m7uUJhPVZa/Pb0u1vqDqjvB0e0VNgJ1ZESJKZOFBsmVi3t5mxTWuMylOo7mi0
/U9VlFsiQBgK448X6oZEeTPi6Zr11WH09F1sdPfTYO51yz1Z1bRHTgJoOdPP5D2kYG1bGNtoznMs
vQslIr1R794bvuQXGasT9sZijavaDn9h7O3pgucFS+r0T53bB1GJcxxhDuW6tsVDLfONqKu1N8cv
I/wWl6L7JEt3VS/Jl21qz7OU6mCJ/2TuvJbjRrYu/UT4AwmXwG35YtEVnaS+QZBSN7xP2KefL0lO
nCY1Q8WZq7lSyzTLAMjcufda33II7XF+LlI+t506RRaCGRO/M46SB0tPpXovuaeXeJykuLQZrtlo
mbK5OVivw6tZO+iSfQqNsy3rvcymc2AgUfTn4JLs1ce4Sc9RY21Bs903VnSuGYJRSmKchuOrp2OB
Vz5YKVSNMBM7eu57zyTgwsmDbzaZFj2eQqcLnxc9U1vs5tyitqxDdaWgrS8pfX0zJRAFhz/8Y+2A
QfhQV7+kyo+p/8vK2XrNrronA+CCYw0gND25a9t+2Pkli4Q2R7h6rJePbYkSwoG20Q5H6chiV09P
thmdwqjawD/gIAHhHh+M9cBvQAP2cjt3QGcX6we3aMgh3LoupFNs0waHvmDBaQzjgjPLDhB3ftOk
ojx6rbvzqv6hYeiIiO1mAOW8bqdun1Vot5Spik1I5PoeRmKEuCV+JF2EihniUhZ8ow7Y+FZ1NeD0
3vhDcgDtlW0C7ykoH2P/kbpxWUOi3NUiZio+2uchUSz+C7UEp/Visp6ytgVsH246f/5ZUWvDV0VZ
MxM5nHRBeugYxW4Fkmk9KHKn5NpMp5abHmgmHJyT7cmrgu5chW56bfPoYgVZNgxdHl1Z3kqXhw0t
Ck8Jrhs4cMpDnQcFt+9/JNK9c/KFPgumUtu7tZz+W68Hu6FNKymMwMYWqKbp3l3Hs52u62X41VV2
DainsFd2lZ77afir0OPhseP83bb+YzuWhC5htphDdBueWzyPOAxWpMucq8bcFYQa4YRgyQVj923s
+V3nRAgjyiqh9Aw43pQ0hDD1jGZ5y1IAGNsYv3l6Qj1M8VPnlC9e5F0CW/8Jn+g2KvLvLOfHNjSP
+RAsINq1qqV/Mtv+YPXEQoR9e6Rw5Glmvkulbe3yGsUFewe1qofEsrEHeMzzdMHJ7cXwSC/xYs75
ixzxAKqr2fJ/5gPqKrpVtHta+6n0CrmJvVxtQ1jk0+iwMyHFFFHwzyh83EBW0bPKi56yG1R6Kr3h
smqiv6bR/O6n+cXiFPsWBtyKzQ3bWCB/Qpo4VX19k9g4/RcdKFTjxKS7iJlERuW3UqTNzouS28Se
nwrT+HsQMc3HUR2dWdyp2QM87UlYzPI8yuzKwVxbwL+mKawTHuXKR98JtwSfJh4h1U0nbHAJlGp5
qEagBobWHBQTXi1JV7iHbDHS+2BoZv2SqXXL5Xxk4Wovs6w+ZHCT6c6T9wVw406OQPh9g5gLYj3X
IALRy/bT31Mk7mHQV2tlaDltfc3WkZFchX1lDs1ty1i+UB3Vt1XtEmM+51AvV2PnNzunym6F71wU
tX9Oqszl1u0B+wx0CReHKWUyRi/dBJxyCCAyOtnPzvIvMByCxSQu54qKBpheILiGgUSpQCSGWjq8
GyMhyXGbrOqkukvq4rsA/M7mnh+GoQQ1EmT1FhDI1hcDwjXKLtVfWjmYRXoSRmAfqqXJAfnZ/wD3
2hqtfxr8eDkWdcGzRb6Y4wzDxo4ELWqrF1dJ/cNDN9IvnJfQkRCIdVSueZ2pYB+rsdkEaplWUiws
D91uLOZdrsUnyDCPLqjYtciWvxLPf5kFqQsy6v1V75o3swRBhNCyCrlOnkj50RVOVwLhMzt77iwn
PtnzdGIqRUxNMNzZ2BDghxV7uyZ4JZ07bufSvsTk7awdo7ZXQY8oZqqKYV++CmUK9xmbfL5RyXhF
RJm5HTzaC5lNJhquobUzoDGFFPvo+sVxbsqfSMTFug2SK3AdABqLkWwAlRw8uxx3QsUOPazswUjM
Swst/J6FrN+Gg4PWe0K7E1VoMdHb0WVB0LhrAeGDbkMTo1znEq4nqIuOVSMVF/PQhqSTRN9GLQha
5sbe41Qg0hChGd4KM9rFLic+ZC6IpWKUto5DAEIKTZcGRymtZ1EjakdVW++6WV2zzp0Ge7hkJZ9Z
EpMr6ZfPEnkG53gSHkiSMbB3U28p4tlMLImGUhyPs6REwjNhEOyw7sPT3+au/6is+c7rkx/jMl9Z
BRnfXfose6lWrcR8jexn2FoxMzxXERMzB0RieE1NKRDicDJLzRCJ5N+13Xtb1kXExNkM8RRgTpNq
FTZ2gNBcdcN4Y1g2CJjGPqtJC+hoS4ytthvTSvUnsHSID+8hgKP0VqfCsi8YB9BF6u1ftXTESU7j
/VL7j53jb1vDJ4nNCdbkCmhz/A575i72akzeblEhJCIuaTDkFq0sQxK/wphfZhMIa4ypJMSx6Mzj
j1lF696R4SoOxsu5NcMVi2kL7nzYJN6sTWHh3QillCIZDWTQps/Z1F8KQRPf1sqzxRqvPUQb8CCx
5Nqx7kRG5SEzURhkTX/m7uOkHlq/VFM9hmEJ8ZGmbWFvSZ9RawdVG4KKkC5v80D2Wa3zlE6dNX8n
fIvDD5FRK9ocD1bYXmKeesBJdwNS/64r+xP3cMFlHR+Er8cjwn3pULoqE49DZEwXdpofZnc8ObF9
jBBsrAaVUnFJdzunFFTI1W6HHBMlkvS/UVcSHEAxvNQ5wuw0uIlcVSBcHBB6V9na0uq9GWEqyCF3
gxRBrbMsPLgGjZM6OKou+ie0437vgm/M2VVgQpersAPK0RTjt8xH+ZEjVuyNbOu2wZF4M//S9FWx
h5rcX2Sxd429JN/y7a1Yi3ZRll7R7GcGE+AxibWojVXHxHIF2lMdiJsZEESYWtEb4JAwY1cbOcc1
EU79Ye6ZApJ4ll/MsTK3KgT/YKOlX7DuhA3ZlTa9qyYJnoeewrXLFQVu0G2kdC/qnjkUfExjl+DK
oEzBLu4mjCrJI2rXnUKmTl9/5ztYas1x/k72OSYy072NyX3q5y5l2GVxCqXBZKsCF3Ly5DflKQl9
extWtqQ5kz3bNU+jA85jTWzPbmqJ2mFERhk4kAJil+0uNZhuGim6zKbNbwegpuuERKO1GJvk3Mbp
i7Di5UR8zEXh2tF6aFgSJ9vYO1XU7iEOoC/0OI4S5HZtx8VtHLvPym1tNKcp0l8yWpu22mmiJLBq
NDEIc2C0Z4t/jZaXekvxQzADQdLcmn713ULXx8EvYggf0ztL3aCkep7/8gaoHEXyyOP6E+nBDTNt
zhct5FV/bn8FNRo+Y4nvvfLnbOffPLstdq1d7Bxqa06wODlnTRRWgBR3WbaIv2JBvqcf11CRhTVz
I2Iqh02eX1qBeBbEtaxDwf9VgI6l7xLfKz2RQb6xMDzxN+h1zA1cYQ4QAU38VACXTDa1d4kU4Hsa
YxShVsjx6pYCUkNSPiw41DmG0OwlpMhmUC/I5MTN+MuvtsvMiBw3UGgTP6lu60HTvWtEqgzq4iG7
8+yboEwBbuvwDEuiaZy7Y13PF/jqLzyTpjfmdMzA+EZouJ4Ck4GdsNrvZUT8ER0CFsUenaFH3Cg7
unNW5vdpbMKjVTu7kkPuUthHr8Qe6PjNt2kAVxI2y1Mjgf7ZmKRYvcNxvkZL1O5CaWP4dXWI1D4o
C1ql47nMQmTIKrkm8POUdOYVwrErRQkWe+UjXsgHQNP3uOSfxCgOXRwDERcdEm8Hz+b8QBsBZkfQ
3Uq05FQmFlWQNQKXtX6ElRIrYmlbDrv99zS9ZvL62BauuYniLsM3NP9qFwYpHUdThwosHPUxnmZ3
VvcYodxYrMPFs9ZuPa3zFjuUaZcXUA5wkIKuWsGSBT4KIIH8jpUR/rStbyML4rA052SY4/0Q5d9P
hRdcMXi/Ggb0nxNaBnMIb+J2yI+kRl2UvE5bzPYaAM7fnWwua9NnjIznVI8uTJfGM8R5R6Ko8JLv
S4GX/9atn5HcrUlzKsGMDztVU5Mw/V33HRJjVJrHQqFC6CUM/+pu6nuU9wl4OrCf97MtjZM59mqj
3DnbNcNArS/N61k6D+QH0xCmOVvwD1Yz0pCDzkKBxJvb1S93IclIlss1ziOgPAwC+rY+mJ64rvFt
inA4eG33gLyg3ZXzs5u6z7KR8phN/6T5dEzpJBSlCfS2X65dIv7wX/wSvKNvDlYN0/S/l81SHXqV
/apCPoU/zMP1DH9shQ5wbXkxmZ4N4UsqSa1trlGTdRCKHekum4g5MMcsVBKe56zHqjf2gj6fTdd9
jdcbAFyZWP+0GlA+Ka2tsVS4t/BcXw2ub1y4nUxPnrIBCQnaAKOVZRsnBGHd9e7/A1ny/yoC/SAV
/bID/f+hXNT+sq28fi6ff32Ad+l//9ZRNlzrfzzgWKYvbBKm39Se7xpR3Q7+3+Iz3/4fRKIQJgFK
0ic2PzaRgZ/SXybDVf/FfyU+cz7qMh1fwJFyfK0M9ZFmImr72EHGpWEaFRvdvbSDZZlfWG9KyukB
RkWj6CdgVeI5aCDsGqu86qlvb9MoDhq1AWpQd+NuMF0XX7KiQibNrliKbnSORJBFWDtwStvpc64y
oFxEp46qrm6CAVMFoHGzFkF3HGHlp8WVHYWZz/aySJwiZ88CxHgPKd/hZdzMmOvlPix7p9uBpbNa
cZ2OOIoJ2HUJLxTX0RBPGd7Nt7fVzYB00h3VfGvTdTSMoG3vaUJbFvmGDXiifCNKOBsgtcugc3Qd
JDALy226+AtLKxZBsw2v/jVX+D/IXz2u5L+0tygF6fVKIejTY3cBQ8tM4N+N+mJukxrnY/RNeMRc
BbTfukELYKC8Eb2TlU0UlSuDUVXzQs9tmRxKCisvJyLdiGN8GhIP8e6KJpvPV6JI7wbu1ysrLKtt
xMVJ5yNJkbqd1trU1vhVVe8HLdG8oc2X7aGc5Qqgy20w8OJqHOkcwm6vMEfmEQBOGgfxmPO+IpNB
g7mNjNGKEc9hE4O/ETRFaA0XxUTALZJYaZnybI9FhF4sYywmf7X4VisoIKF+dyUWDH4gZg+Tl56Q
8xJ0Nnto+iWTziKCMk9fNSQ7y85Qa7DQhcoUjNoXYhWxnRJT7+58EbjsIlFJ0vSvlikMpI9FjZUO
EnN68qHWTYgXwzo0TWIMw6U/5SVfAomWIb+DzZXyao2LAgLfYS1M3kLbNBOQsnyiEOJsxHmLf5L0
fcLHjlOAGS9fX3M9e/mPqlNfcik8lKNAjAVRJ/LTJW8z5Xp5OrZPeIqnSB5tLLvLeEH5z1mXfNnK
U/HWwg86j0eCGRZuckNlxIMfRBG6Xnb4+u0gZP34dlCRw+SwbNd3QQMGn95O4sbKwgMWPnaIxLk1
JhAcEzE53jgb9Io94BPJHrJnUcdnw8pr+kgTRJYoWX/9PgSTsU9vhNXPYzjnoIsOkL1+fBQWukHk
bXXYfSo4EMX10LLWpPu2zRLPOdMoSEKCBUjeyRFfWtnSQOEymgHG+CaZfWecd8zf9S/DOAcjwsS+
dpW4kSkDLeOmmBB9vJAeDIHtaqrIIb8iZlx4568/hcY8f7i4UHGEJNLCNlmLEQJ//BAuadyNcuv5
cbKalLLIGxYiO7ZOP1bBvI/tjkbfRWCUBClXq69fWpjYCD6+OJxG3/Ysbi1hoVv+tGYzcXH6GMLs
o8dwYg4f+qEAfrajydVwDUObOJThQibEbZJJUbVFaq1NoxuC5qpcXGD41zViNJ6IGLkVTyqlWgxI
ru+gE3FfREbcqk0bC8kxEzashZ6EYBO9nIxDXPEzEQjMErmlYECIH4v8hOBHiCtqqu/qktYLMYto
Poktw1luOMHOZgfgISMxK/QaOpbQP3hwuw588cU8MZVC8WHXPesO/Zeed1R0vn4qjSTRaxLIBI+L
D6bI4V+2xAEpTlwSsB7nyKbXz7ZtyZm/899+ytDAzhkuTEXGCTMsh8O43E91XPCHPkoN/fGmUn9m
dDA89+gXGl7cqVA+xT8xJmK5OnX2RJTyqqJr27ywiDKn2pUd2P9ouzAaseoNqCK4AqJOzJgNsA0K
3XdUwqcwP84RvU5koDUuqmRf1jIawnOdkQ9jPFdvCyTezoaLNzWEQtc/BqFA0W7tueT7/mZmvkrF
ZZ5aJBsd0tCqdBd+MXgaWGCXQfFPxzrX79p3gLhwr6XRYNw7g9KrGqJm/T4hG4/GPWnmeh+tXBnF
xJ3PVluI3QwNpiMWrMf/DDPRZKpqbtnOCU3yUvynNEffflQERXpGZP22ok4qqqa7ojAB1TTM64Zo
z/l7UtYDyDt9cRPcx2n+TQ2jj0c/k6NIQ/oHgMN4wwracH+yTBD+MXGBVsRX+odnQ69i/3kuXabx
UuqqiS3WhSFvfnouDXgw7USe3aHUUXrOMbZL5UUXATSGgMy20O2lv4fc1OKJA30bgw3DAjZj2llp
O29rXWZ9wpegzMIvs5ua6c5Y3379Jq3PbxI4GVYetgQXWLjP6P7j4sE01JKS9tL+fSkGOOxxFyLs
5FYmtYfyZmX6U50bO059tUYEh4iz/fsJGXJd7xmppR2SlaLtwWtUCap7zI6xKVHH4Bu0WYfeLl4T
FxrY5yS5oQcdbks87ipuw8GOt0ikRy6KZXduduXmMz/q64/5Kj74z7VgA8RmxDpIOUDZw0L1aZmK
vdDslgU9TtU7CaGe4bIEoIreP7TRAOKCNDBkC596fP/wZaPf1Ps/sYGSNDhmMekY58DydeFkw6bi
iVKjbMd7urUmOT593jKJ2wexpVe8ugXCviepMuqAmWV26zr3qQAqiorODLq6cu9x+TK9vTP5GqO7
cUrdybts5DKbAvSyVTeyP9lvxczb11OZdMbl/u03wjb1WgPiUa88grmtrkj9VO+frjMYQHNcVPA8
k8CYYH7e1gKzPmE5ZYdaMf72XnmIyZr5/42oTtGGNUZgjvAp6rnk2aBU0fdAK5MoVOvISSMTzmOK
l1yCqPLb7qfpGiOLqAB2QL1ji6WvCQbLVdN5F27mwJPbIo1eoB4Wrihtb5eRm8vX7dbGAg/+6yst
Ph8iTIJrbGmyF/GgsCt+utI1EAYdypndS28h/mRXhMNMRW6VLBQWrNDXMh3eUJHSUCEtDgG0D0lW
uEwR7JEdklg5M3H+y0rDh3VMgQEi2SQy4veie0lQm+Kwbh9p4Y98+AXBCb/Q+Q+7gOHx4NZ3bIR+
xd6pzG4afwZ5IOt5P1lofY2fs0mfobjCt9Lb0NTGilbeugzzgZ2+mEoN/wTWlzryyvDRWh5hHXDQ
OX395X4ql3wBpCAwJckCWJE88/NTNLmj0ddWY92DtGkIvEsGfJ5QQjPOGZxzyhB4jX3Ega7Get/O
Jm6jh6/fwafKkXfAcyw8lxvb1A/z54KNzogL2228Jx03k+630ZwmnekYiIJbPpN2BroeyoTiWjNO
01dXyoL50Pa/fR+vwR+8AcfFKfX5m0Bc6hRe09T3b/sUg129OfLkU4LtVGhOXJYxZxzFA8FTT2mo
4kKfQb5+G59KPw7upo1by/FcYkgc6/PNniIXaGPP7rggnQEBB0FJYKB4IXy0RBbpMQbrshNuCCmj
Pxwjf7sSvDBVJ7ojboXfN45lrlrY80t9HxuJx0mcxUKytQ9hYPDL++JjlwiQqiME3WF+IpMJ9M4f
vgGOMR+2Wd6EGwiXpwoFGu1QTjgfd7Ax96suQ6h6X6HcZPkD56OfrDiFn+YfMJ2znO/9rGr5w/eC
EsFEOQ6XcRWmIz4DUu5QuYgs1kt2ZpjU6fg92Xlj5eoNwand18/09oNtivqYbkE+A/UHDs1kio0M
lDKppolhVH16Q9yhqsBtEnUdWEcQukRFnywinViIx9Bhg3UNssubXStnQPvI2XSw7F0U+Pourhnh
p/MFp9WcEKmaeD3P3MG6hrxKOtLr0Vjhk2FRhs0x8ofvy386cPe9dO2iC84uGJu0uxzcydagGmHq
TUOQTEt1EfgmetmdNXRL9VjCXWCP0cBk6q23HRBbFwIrjFVNpvi7DDk7b9YBMa3GExECHNl3pqCO
Ed8M0qqzaxAcSkxXYe5abEcqjfiMO9dWnC8v27pYGECrOQyh/4R+GA7BCp5yPTBY8ssJ1Kif0+NW
KIU8o37UIix22iXRF3vH2T7jLSw463gL1Vv9ODI6IPCSIFkZg0y0y4S/WyylWztj5ej9qh4WJiWc
qReHN5b7LsaVo+e3sERPBCrF/BMEL7pANXi6+Jfv/wM57rqSLdlzOdhTP+svOLRBLJJE5XsJ9XoR
C8rbQTm6qWPig5iKAxu9rnLLkXKBc0E9Bfxivd1RXenpoldNXs5+SrqirjWESyxJBHP6tS0gJgO0
4tqZYqttiabjuwLrXZSAQRjrk32VD98n9M1zdAKfkygAdHmK3n2L3p16xGTmtGS7boDq8E8TyteT
lFAz35GRVhRXmIs1+I3MiEFxsDWiknvcs5OUKFj59mgsNMhYnwjjZOgEuSsuBt+4LJaohVO5iroZ
MNwmMVJ8FgVnM2uA8oO6tDs7OVN9YO/awtjA0XAWGR2oWJEQ4BYjk9Bxn5gwL0NzYSCoxDGUl2bK
gQedkW2iRgKAu5y8imiv+roI5ymY73liFqQHgBacMMB5lHuJPkpYTrMkGyOkrYCn7O15MqVSfJ8M
nQqXCM7BrviclGk2rJs5sWmjoyRp9aHt/aT5fr0hs+nyqHwrpxxX6p/yvisbvaFXbuiyBl/J23Hm
64X7t9XTR9RpCoC6lCqU3p8WrSZvxOiUVXz3tn/QvaHytflE09kdJ2Cqa8eDVEQap5ExlFtVEgbP
y9fv4bfNw5d62yDcyqHxavv6Pf5LsNskskqH1hjOptXnWAXNysuu5pKD3ZNR2pw7d2UA6/pPzZ/X
z/avWpx2mac1x4RX2QH/bX06FwFSoXcYqPYuTuBYR3tRBEmQ0n6y6snYQtkY4+5KNHEXmGuBfl5W
W57FbHZPQaZpVI9BbLSoN0dkWXa1LZpc+pp1N1K4HjrLReGyiZdUUPWxqoUKmYvIm+EO10hLA7lJ
zTgd9wzQWgR+EWirnqMox260mAlLV21vcpsJtfmH86DzUSDNNk1j26NXg4CbNo3zeaMSXjOOkHT7
uwButWif08lpqfMIcei53oRR8KIrZALMkvZlMlu6j1w5i2g3OGQs/wFPDNJUxlWu7hoIs+NC1Zx/
+QcVQSwyhZEaNgpYgSTSEN3f2w92jDhN2wvVi8kZt4HR0uwGxmnyfJ1kILwi2cYqon45eiHaOyLY
h67hy1aloXcjQaJE4vzdSAPlxEksCe8kquspbjddQrtrvJhqsLn51jSyFpWLGNmFgKbHlpgAbDah
GfTJeaptmqgHui3wzneS3VcQsNkFvUC54LLf9BnOhHnWV7lW4K71Z1eJMHc8u4VX/uGU8LmQ5QDo
UTZRPJg+Lq/PLfC0mxKA1H1wth0AC/V3uivoRMGSRjxrumZh9Y7TweXbmCxSmf/UePz86NGVRsRP
2xEFPvOOz+Vj1bDW4lj3zzT78+UJPYJ+1hl+S24BK84HXpECnjXhv3vkeV3SxERAZ0KL9T83Xt16
9JIRf/TZdAxeF2yV7qmPVqXXxw62ZreTuSv4s69fV3xqE/qWHjkE+hMHeuD0uW7P4wSgz7gs50Fw
6/MZVVPYyfq9XGWBiq3qoiqkJPAEKcNUu3j4OLOh70vhKHcccZ1UErsZTw2ZrlZHHfSddo8/jv0f
Snuh195/r08WKWcMFkzOGoSbsEx/XBeDySz6xLHj8xT6PadEH64AN4LTep3/FzUAAMENiZVh+5gO
Hf2zdRnNU/qT8x/pWcf3o0hYj8FSr+NE5WkJmqrGm7Bpa6m/6K+/20+9fd+yOAe5JjwXiC0WXfWP
bxdcSepPqN5v3ZkcNWvtJfhdkRHh6eZ39evGkYwNEaSu1VsFbII2ibjbMgv8V/yHN/PbjW1ZWE2w
f+i7mibPpzejywSyysLhXCIP41kye0cXVzajXl6rg5E4nTs8WcvT11+Czhn6dNGg3XAaQnrDo/Xb
sR/IXLS0rcNKIxtDHcmQ0a3wspxAhiFwcHUrF41DP8CRdUgNzs7vNRcxJXrDUNg/KQdGf9aFtSuS
hbf93h0t6sZDOeuLSTelrQEEfXItonhRC969oqJwcCo8h8k/X38o97c70cafKPW1RZalGwcfLy30
inhxh3Q4v3fHg7oKvJteNLMfbxOQamjOBxrL2NFKOLdZdEhKqyOHgFhjPRaNurHh06gWYY6xGji3
5BX3Me2qu6VGx2aQ5wOoDF+A6ji6QmqYAgtpgjcR87ySBTyN/iiV42UAAxQeF/U42MLElfFWLFij
qxvmiRPrKU5LU+f1Fw7D3Y948SF9oiYG2z6h+Tfr3N6D7nNc5IelZw5EWmQxnKGLvhmUcb9UkMrV
y/vlWGZAOkhfe0Lk6cEhabQ5vhCygD7di3KRtztQ3fpy0GGDcb967+vnU8wWuOkZ2FU+Z6eaPeUS
DYV+fw0xVfO455zngy9b1cTflrASC7PGuohPgGoYwpVI4vYPq99vuw2jcZvJm0e9Bffh88bvuXG0
ODJT56G09RO6VHTBXyAmkB+9oi2vv0Mp8lAduyTTIQNf30a/v7x+KMDKuPqozFn9411ErZWkjFzq
83srk9gSk/0lg5fM66PqYOxA8ojNu8ijlIv+h9d/ZcZ8WFBdVn2PzArGkIH47fPHChCuWJrhNvIi
faoCUYlEZo8StU/7NX7SRcMReibu/amh5cAFtBaHe2RLMmnFoeL9bAa/WPcNexZk/hDzuB6plG/z
mfdyfq6AXN+HnduaEoJLNPQpUOTXV32/swon1/OmNsLs6x5mIKnA4gJT9am3UWKWCPM5o7JqJMQE
lnFh/GGF/G2h8ugF2varSc7hBPDpmSbTJ7M6Bum370sUxxGHS/4uHLA5rjYv8BVYwzyvRBO0Jkym
nM4jFvA/HQA+F6SOhzOD5Zo+qeU71ufpZwjP2o3mfHqAe2dEwPqngtcYsz5nqQ587sevb8TferOO
1BWAdB09sQxo4X28E0fD9aIq7KOH2AkT214Lk0kp4U0z3StKxioOhucRq0u4Up0KiZ/PWevyCYgw
PQryCGuGZ396OH9TnTAc4CvQ9SCzgd+3rG7KgbRXwGrwtuuVZMZOzXafMc+k/H0r0EYGdtO5Nnq+
k2IydYG0vO4zbGsOI4t4HvXOS4+CrxGkKKfrLjH01XtbKIvILpYnmcIEqPeL5FrcNSPOmmLd5YUe
fb8VoA21M09h581Uo+8zxsTu9G3uEUKqCJYOqDxWcTegcw4Kj6HpqpZmKC+boFTmjJhXErTRgZni
0W5IX+D8WvZJwSluGJvXPgf0VZ5+4RSCt+f3hj5sTm/Nu68v9+dagIeewRfiCEFFoNFtH692r+Dj
BswJ7t9PlgXi8GFXJajwdhxNZx1+XvN4/6kgoh/MT/7PguPayDyJQzaFidiBZc/7tOKZY5Vztw+Q
AMDNYNyWaQQPg9SkQDQ6kZajT0OrNAm8FvxqMIXRFoFUXN3gQdTbjmdz1rIOiWyF8SJ6Og10ViOf
rs/7XOd9fDzAlIFtQOZk0cYbJrE8tus4Xqr2qo3kCEmgkHHsIDxUpp6Kl6SZoifMadfk1zlSwJh5
J4cmaNXvY5Y8IosqAEJVDyxEIIRbRIG9Hjq/vDe2qrwuCQUfywBU9L6mJ9RhKEg7t76C52hn6BfJ
YLKeUSvkVbWd3cKWT2AoXDZj6RiEiuBGWFA+nUA/LoSPLz1noevR5JNHxO3GNSC+0s0SuOv5HJTh
ldA7BMcDyJ5ju8nCoQ7m67ntmHBTNiUL9w/tzCXKDvOAemI+mh3PyLSxxzBBxJ1VSnd73I7gdOPb
TOjEpLEBLTIPfAtk3z44o2mSEoBcoZ3zXUYDx5L7xHdzFvsRoOtCQbaoOY+2ydB1xr0/KtapIu31
lhWaAGZ+0i+K032Uh2MDzT8reYg3baNGZozL21Q/8Wgl8iLuRPYH5N2ZEnYzTAg/I+xBM9E/a0r6
GBJ6Qd+tbx/A7JLNcGGSK7ok56Ui7LGh3VdJs0M7BJLpuY9xNr2Qgmb5x77GaQFlcwrzPl7XFrkl
EuD3qxRAvS4SBFkRqbttgdnP2eXg17r/99Z2fddHBG/iAoNLysqjmpAW9LBAM81XKqt1J2vo2ag6
6prR7YsVjaV2+PU2CYzSktszlt7IJuqhKTXbzWhXA3OY1DfSP5XbHBc/PmPs5IhOHMZs9HEwfX/e
PHi0S88TtXscKnxuELrqIKrSByFDyZCdsXd4kOj4ENei1SvzoAUOPoNaPIw5uorNJKYkO1WKVXBT
09+7HEdV08vtBYnFOfYJDMdFRCilLLoOeo/jgXlDtMDDbLmkol34zVTl2A3yQHXmpm/5u3hfWJlR
3aTgT7sLA+vuTGRPBLEM9sfwHHbZTFaAm4wFCmXR3nFcSqptQ7szX7eLT2FaV541Hr0atfCusmFZ
wTSLpFonapL4Usmxm8QpCEiGMSSlAyrhiPsN6gY51H6E8biMfZjksVsFF5E7dD7av1JecrjA145A
Ga9yzUoAfQq3VN9iLVoze7D+El4AIWZysYYlhC9CRwqIgaL/8TTBaVtlqn2GPNw8GcLKQBEZEzY9
5Wg7pRWZIejv0o5ROVw2bFeWv5lcZ4H7nyKk78xLenDGLxj09p4BXbGZwxifV83NKt3OP/BZBb0b
DtnEWC/Vg0fzZdUFTk+nOVgu1RI6cPRyOT+aubPsVOMQwDGIvLsZkqa+De26JZA4WnYZadt3hAza
+zAwyaNMaz2KgzF/opgqtU9g3gg8I7oFJa9QSEYHMpTVg1m77g/MhvFjCDPoPBst2Uf0z4951+KM
7pvO2VRJRaoz9s6tN6UOW9+STliWVX+q0mS6qaxObJexTbdZCmPPykgAWiGJm3/V/pjdN0i0bgvH
VBd02eNrRNcws402bXD7kMBnznlwT9s4vyBNyr2FjjU7qxRpyCoj2+UElcd5zN2+fQyYy+zR0Bjr
Af/xwW17cDYTrkiM7AUYN3SOzsEZvPJe410qLGwtA4x5MJ4jK6kug6pO1hgW1L3IPGsz1q29H2Vl
XVkgETfjMix/Z21YvUReQg8PJ/ymGjICO5dQvAhGAKSV6niqxJ1vFstQRDZ29V4wWjsSP4jDKFxm
4qcSH4dcWzm3yJ78aYtoquRVRLglG2Q+1bVDYprvtxJrcxb+42fTU4ADGLy+P+wL8vsI5iI1sVNk
iBRJZj44LMBbY8r8GxKp5cFeME6v7Y4PEBWe++Bz7qTEHj1hbipyvp97+IuAuZq0uuTWhKyAi5Ln
xCKShP4sj4yficuIRtTzlJCr2Fgt/HXOj0eX5eSMOw46FbrfJ3pREIqXIX2OywzU22iVcGjcsVyH
NdnqAcYpkF/jgDGqGPPyhQUVb67FL+mKjSfTaQoWqbWW0XyfDdnv3KVOj1lf96wZ8ZKdmbGp88hm
s1pQZe175Liw+e3y3oOxbWFjqUSWkdIxxD2u5KmeSBeN/hdj57Uct7Gt4SdCFXK4ncQkUqJk07Zu
UKKsjZwznv58C90+ta1TZZ8rFSnODAboXr3CH6rhDysY65eU+eDVWKo5uMD+wPg+KZbkSnvjbcH0
A+Gj5reUgdQD8Njv8+C8+WLKnkyFSOFjwb5Hdncr/KA1HqwRLvWHyI0riOJx6aA3vmA8NVZpdCup
jeZL19kcySjxjZhMxC3htXYB4NpWjpi3YeDWHXnAut3W+MMA0Qo+v8/c+sRVoRaEkdA9pp/uUwOD
8GtUNcZjkY8zm8tdnxPXWR6nbEDKBdWx6kIF3P2xcHY8WZvn/8qcpXut4s50L3WKjS/6Uv6bbQ1V
f8E7qEf2xguA/pIE/jBSJLXonLYjFbkN4PmaegMMydWZaH7FQ3tpC1jZ2Cbgjxn+7lZLeLaHfmO6
xR1+BDVoX0y0Px/S3R8+N0whrpONRdtt9iLzc1IALTnVYRXzhRpiCSiAz6TtxivCcc2PxtkIP1Hm
fAAPgcEhN958XMBtX0Nnqn6h0e+d1nUPv8VOk/xaJGaHSBoAZEjT3LUvVoR5Z75aQDyzuMcHqQmz
ry7Z/31gbOm7OzjDgxuPAZ2TJT1PCNejkxPXMVuzXGApxVH3mNlZfaEZz3jBLWKccdvsz7CFlQnK
KXztEYsHxu4m9yUi3edyHsYrfdrkqdrn9gkJhBcu/HuOxe73brfg/SeMuZrCIXZ3znjt8YfjVV4b
PRbuGL1kwepeRfXw5nTw+k7ekrWQTg3vg9uuyDe25ld6cO7TWqzBOcDfBv6+FYPvYe9esr4tf98x
+QNI6DUDCvJjdN8iB/mLT6+SiUtRZC8GOltnDuHmc92v0EsiY38wiWZ3y7bF9y6fjWrV7Bqf03CG
GNbUkVGiiAhZ9K5IwjRHpx5vorduiH0GEXsWUlFC3JLeQrZ30mjzCzxlnlssSyhGMuCKZJE24mLJ
9BGrNCAvugJtu5mCWLcndC00LPXYOp9xLZMZT0FAARmjSrRwLFJqnbSymPBfR8ZXZYSPLgbG2VuA
gw55bA6gnD/xVO+b5EpKpeDow+/0lSbkPtupKlAwHZlBvqH9knS/xV5UrcilHKjEaK9nvN6qIESk
P6q92v3O3pR+42qMzLLPQwUsAxH8ed6fwYkk/X0fG0ZLFztB1+bErvPrl7xCoX+CBu+N+XWCdJCK
1gmeT4ZRywgurrfwhwlmIH4E/2pVT7ZbkOIZgKWXWxe4bf3qwgTLMZlJGihnBm237DPT6NjCnbHF
mMVEPcZePf+OnlTSZacJTARonQU07nYdMdMMaY11BeTtjPFpeouXnIMLcYDEG2ivoWr3XKpiF8J4
nV4mi0znAlqN/8ayiRoV4bx2w6R6yKrxB4iZAiLaiMSi9+dfwyq7Rftq8bw2edxMny0WBk17Fxcx
ktToPRS7/42EDM2/KUcU4a7rrKL+pCG+1Q5pGYkEzKP2N1UhQwTvsHWNU25jgFrB8B+G/cK/MLdF
yoXVq6SpVkB3BwqiUuPMxJGBeY5CBVXF4sYEUokCr3rUpHFUEXoqvo/YDIdf/0IuxRJeKLSo6a2y
lG66M9l7hWVHaAxbcsckoOUzs9nhVhg7o8aH8sCNoNLJQFX1BurSEWT41gEsyLGPOap5Jkz0A6pu
KknqQWhLhc/EVVBLGkneLLaA6lJzkamgibrD+qrqiHatBSUvOI/1r45il9V0BB6oglCIfDBVWzZI
K1mTMEhs7qK6mgKF9+FWq9b/QEnHm6vyfJwRF6uufVLFdSnBJ1ythzSYvdl4KN3ZyeiSBdwabEcj
4F/2x3hu+uY/Y+QHff5EXdzNtJgXJhXt456A559hu3L4I0oHkJJ9qgDwNVjDAWhJuoYHYrjBWai4
p2kolxrT/ONJbbFlgGcDY9DYFpC9wgLHXrme3J6mC1ltdx2csukhQdFgf5sGV+YzvhlyQwrFvBnt
KqWtkuALS6wNM0a9P0AgJg1tbUw3vIDV4+f7GzBg2ipdlIxp+ECxzqwctcx6GKBKLDsNmjur6acN
pKi6V51rrwg+9pD/bMZndNt5YgqzPtv2nro/jKZIxR/PIScy0V4ZNx4Maj7H8qmRC2qQhm3944m4
snI99Zj0DDBxl5DJe4XtH8yMOY3kgWLqsZfeh7zAEGqE1srkCqc9p+IW5D4qBOmFykJmhv6K0mV+
Vy2gkMh9EMqEnpoxPuZSkOEvucdWHSIchegErN53WCuy9JC9Cbr3TU06pz1AV/tssmrhjLPtOvdX
RoYyXx4Z5phoO+RUDs9r4uGmzoA3le80bSgfML7OXRn7+LAbqVFWN0rN9lQyf1nfVuYHw3uzmZCK
npooI/yXfiX8kwEIcsZVLMydh3Ps7dKnirIt2jgEJnQ4UbCxzF9MICgt0TlK8+o2QfaZv1K1Zd9q
gcks57yPrOIzJtITmJnV6Smeh77L3bd0T3K8XH3Qiegt5LX/qmLJ6PcyZ8YsiBNmTCoj+2Z4M4L6
p3k0abkas0mbQW26bs7knk+dK7O1uQQ7ZZ8rJIj5snY5Eij08BZdZGmvzUfxDquOJYnxtEA4AMjQ
gcM1tPJp3oWZZxfPPbvW+7oEDJa+NziE0vr1Rin0kemXUbTetAckTXWBhtj0OO38DqVXegQtlMrP
1dbE1bfWZpQxnUBPr5uJIw6IIJT/j3ikW5b58QMYHLmc0qCrfrdVofi7BbXbUg8e/d82WphOqFvU
o3xSdZBZwy1mLVA+rr8HqCV179bQJNwpV4Eb92OcrHqU6sQuosDjTtWrK6c9pG855x0aKvxyiREo
ZdaGL+z6qmK0PubR+qDNGqFr8GPwGkyXzvgr8auIep3X16pPPbsJt9XeAkHE4hnOIXdJ+qb0flGh
DGRNzp7QXdAyNBk3DqqBImNUY/y4bL0EGrRY5A+nbqFhG8MA6t4nGwo37jl1LJdorZvs1HZmCjV9
xKJG4mWPZiS/xJhHti+NH8EXq2VC20z+okHsgn8UlgbIrhw/+0K5TvyqbZTiH/LZrhCz1oHYN42N
fbB7lgzQLMiI0n2c44yLi6JNHpdaL6MLjQdxq2zBYvHOgcm3v/nzBhjzYd1qWEvnpADtX4n8dJH7
yFl41UY46USkNXiY/VIiAa1ByXmS0iT2bW1k8m1qTh+sSq2yyYj0le/LAlfz2r/wGFssM9E5AtuX
35YQsRC4WsfmQVZVFr1+2D7wnv2tETAxbuR9IuHGX2I5nrNqEKBDgKIBZ6IgItdXSCoH1ohhIKq/
lMH4C12IX2Qf/XHGuXsxT6KYLmJu1xQCSlk+0v4Mux66MdS5+lMd+evKZBvfK/6hy1+Y4H8Dujnz
Iz55M6iSGQgC8LvJBacZhci7IDOb38NXFDDNjk8KV+m4vexyCJCyWn2zcdL2XNbo93wfSquhle30
rogFeOa8Bai9WJuMCkxGyNwZpwLn945vlQDNocvIxJtpjsM/fkn6+OofRw5uTcf5fTT5EwpQLq5C
gIFwpeABegDB1FJu4NrVkgG0Pgasb3ExezxOPVVXhxe/91Hncujgkt3q4d7c7GJ6bjCsbdp7mvwM
nR4bEEBc2o6XONiPET1vx8MPskRFbjYoKS8Lut+kTYC6KU0viZOiYHjRwF5GdkJ3jUJMGe1f8zHc
ywiH92Mn62WsNnSdzqMTPyeZsaID1IGLarqvg4VqwbWBzYAxZAd7im+hMx1HPf+sMgJnfAeyfyyv
Y+CSoJbD0i5w5GWt4bWO1vST6fYSdVOAsSRmq+/ObIXWpw/0mqks3OxiQVzrG1j0uYAxvaWUk6mZ
etmheZyC6jhlK0N079IqtMAAVYZb2Bs5QDgm1gPClX7RpyyX9ADjTG60xMFrn9QSHCAny0HVc5Ty
jlVJqQo6oHblPbLZX3ljPRgyEAljK2tMBLW+bILWhKJKP9I1KV1ei6LrBuelIemDaVvnhryneE7w
ugQfwhwVFRQiadGvgGp569mME3C+Y0UN1TzU/pb0IPBHsiOmOqsNEvmMa6Bv0HGu96WCs3ak0XpI
X/cA6cKH2XCyYLj8NfmCWcdzsRRXrSNp4cKaIw1WJ+IcYULlPRke/R/vMoaAeRoa++gskLRBZmnB
mm9uYfffisITMIxOd2nC9DxAZlvp9ND028BC0mumb20Z9KJ56fDLMe6Bf96FUcyM4S5jnlg8p7NT
k46Rlcm2We2YfRCWpmwyfV+BCMpOiSBwcCFrPMruNRfCiYdrfOBP5gV7oQU3T3W20UoXIN1GM3K5
Bo65180lxzoc/IReM7ryAK16FCAD0+IHHfYzNTb3FC4TYLTJVekyaQPuM1iXusx65h+qIk0a4H2c
1Hk6cs/UIa/3NORS9d2pifNbpwZzmxXAnzjNUOnm4taYGbdMB2yjXASkypfPwFVrKmLV5inrYMLR
kFsWKKxSuDkSdfXIz93gpTBWVEebGjHXYyNHjg7ZuYrtk5lO/DKflyN3yPOGn9T8GVUZt72blt1Z
rIf2yL7D3N35EKN1oP48oelC5LtOHXCa/KZutFpyEZkh90j9yp5RcOEE4BZwAJgoFwKw0k9zsuVw
S/pBHr7prvSbEEuWUmrHO4Id7Uyk92RSNUf1RhdvMnwcCqIQyUrTQbGkRV0wouvc0nJC5lyvdfUc
nDGUh256A6d8HyZy6cExVNUptz7IIyAtfFRUrHIW659oH8gj0pADCkI5oK3BS0Mww6GbeEAV1Kbo
hla+/19QwnSUs79YZ1mu9YrjAMM6q5fw0YO6lIyZXgufp6kj+pLHdqUF0Ndo21N0pn26v6UxsD5B
UjHkI4U6UiBgurLU1Tngq4YGPcqDlLbvEABug9PJvUflD+9F1BJc4QZQ2smiNVVJKghd7ndiN1KJ
aUbsbAXSR0H0qiXk7j3kcWAYtDeAGs3TKg9jUyTWhg42H6RBi1UYCMJFF727V0plpjG509TK/pxA
yvOeUq7JtRw5jM4W52gBCXkR8E/jncYY6fDlpPcW9RfZOIwICf5YL5CxqaZN4oR0MM+os8VBgisi
/h0wemfj6A2plVwZLFuKpGN+v6y2zCNVsquPboj+ZJluj2E0dUgKAYo0TCFxFVKyo6vBgvGP1oh9
QG8ZE0iSp7KowV0IS5XK9BN0YPk4MSTnD4p8mlt6o6Q3MfqbiodmVwP1z5RA2ZPgrbByjnd0y9Ra
1/fOSJ2VD1btFr3jVK65Zge4fVOgVU0idtAG59Gq9CmO4ei+10VHyR8QyOTxqnaXmbVHm0ydoRov
bLbFjMvmXAzGPgBMSKfiJZhKc1/OeOBGFlmPlDNN3gvKQaXazBQGFo+n7pyzh+12A09t9jhax5Oc
hMGySBpr2aUMinV/Dh/rY1/ESP698ffkehzkm+C/EkhFb06US/DWEAgaNxLfVSkQqiivbzVwq6OF
QReLpx74g2BpgjVO7fU5pJ2ILI2v6PCWTS6PQj9zQ844V1Xiu202rEUdgIBES16i+l+qADJWgAPP
kDQsjx7x5CxNqA+RarCx7GC2dZS/fwNlY4tzbDqT2RBEpHiUWzQ4hRuUNfO9MsIvFbihlAO6o6lL
emoxyfX1TyZYT/5EP9lC8a/ZplSJajnoFibc8K3v34ATA9/FWImVrFsuLWLYgQ2EeTXRujPkljKF
O6Aqx0JWoDOYiCM3r1axin4lWSx5IipmmWMMqEUfZWG/hsvwXBG+m1fK9mr7WHYgQMOTuzqsMsCX
wpECRh+w5vXpqAgNGkg9wAElGGQdZYp19RG/6+dHxLDJVW5AtPsZSgeGHSxSHfeCpZHzYA0rOfU6
15S0p/fhQQNrPXI0FBXloNL9FBRkwVzc5h5bWHykVKnk+IukDZi1CpNBB6ugjoWg12M4xRFTq8yt
8UJBzacV/R68O4FE8hPEMiccOEihtbVkmYcyRWFjokH898IUsw8PPxJ6TPpqB7gMFJj+aggjksmy
fKEEa3azvwMDHFqbOB8L/q60Aod9CTKOH3wp/rl9bBJZpEdzPGxAC787u2HxrdjEgs1fjsahagto
UG1xbKIgp/VPUdq5kmb0pi/JseCcZQtWKPqTry1Gyz9dRyjjoB4WSZJh3QgOiH7pztf19l6Wgk5M
cK6VILqrTEoDw8kcj/c0gQ7RhVRpTY2NI5HTQIYgYCI25mCbzg5TGxoJu0+X6X7xxoDUUdeSDmNh
LkXlB9ZR4k+TVdnJNe0sdyy+0F2WxBxsliyB0ARh2YATYzBCMxRFAlQQU3pW6Iyr1ZmWBiq2d+F4
hFwXmCnfW9XMjeseHbICGmVzykDYENw10kpvigDLVjYVPV12nwu5kxsDRlVyv8HtpLTt63QL2Jmo
gtIv1w0IdQBoog4eEsmEMdvYY6Whg5RuOZuqeeyD0eQRpirrC9cA6fTPECGkGKjxQ6EORZVUegrL
hAq2eW6WetjmN5zbnZWKMqwta33cLegf5Ex+VU77cwvrZfVexiiJhkh6pXvc4gC89iY5FBpdtZ1/
HgvQNf5davuzF0KpspIJOaQA6BW5e79P0zn3x637Af+mmdeLAemxeKHUtsqLj1K5Nf02wKBwwwuE
uTSnG4RbDvKEMc2hu30OWv8i3SjreciDunuaO0BR6V1UUol/2tJ5ch7qrW7Kt5pl9B9MxYb9rfQn
XL99ZNuZa+YVpnphAnTqsVm66XezRXPwJbCcGPP5mesDReWgnN7cFXZobN51QDPhjp5fOn1ae9bW
rbLjzbxrG3PZn3CNny9Fk9sggxo7IC9ICL/ATdwIq7DRi7wJOcYV/JczpMtj781+Q6eG+s76UO91
jVgs4C7/NjLWm04RYpbNU5iVO0Z37hCNmKVPIQS+7OaWiwELNGuM6dkAPYyyaVjaiD+fMkaAK8Ks
dbwUDkQ9s3YCprVG4zM93PsFc6klzAeUAhlh9y5OnxmMoBwTpR3G6iklPvgXk23gXDrkI70PMRm+
TaKdFnMQPVp9lqFljYmZue6XmZnV8rFs/Kr/1qBY2H+O5hQlTwwcpua2uZtdQ6UszfssR4uftdfP
H1toj+1DR8fTfY7KoTGevAaBy+8hQbn93pq+n9PjNNxx+1rt4J0KtJHX2Z1PwwQ5kM6wGQbvGN8w
cwKo+FvKk0AvVvexWzSySeF2R0YbHgc3moFszj1jVQdO89XbSa9ook0Ypb9rco1qHAZWkhgfQMbY
/idAMtyZU+9GW+OAYy/IEIAEUzNkW+W59wmjl3o7VZNJF7VRYdkAxMJWbdVBoRNlleLbRyjKGnSa
fgvptFMcqBSpSWLppOVHh9VWFCyF30Sckx7w6gCIf2YSSAql3iRX80uin+Tm6l0s61CfgXvFOELP
MmAgLiE7jH0Qb5f1oNXpA0e1PNWIFC327ojNDmizMxBq2fhTQys7OwdVbkAosffd+zWeu94MP67u
XuM1WIwW6WaWBVIi7RZIvx8DbDJUMccjEf3fmk2So9XqiG7YzTTNL2MbxvV7NhZ+/OeC3NT0sJqz
Wb2O5eg2/1HjTfVtN913GkSHZTEiKuBsWzI6zF5pIvIbBeLfwUmGwDTdxSm8wRdNVufipLEc1IWa
e2VHVpLwJW0wHAjdZPUHb8rbUDR7gWbGpg1lFFeDKUFqH/GgEdYMXpEpXoJQ4nDuoX5G/QR15Xj/
fSLxQDvNB0g5oypb0C+4OmOBOtk3LJZyy7hrhjJLmvlzMPD2QXcP1MeK5qeU7pU/G2cO/LSJTOeS
ZQms63PXzjVmWpXptdep73CuBzSFUUJHxdm8tGvUAX7aFlxP58ULi1tGWnTzxiUt76JxA56ELl4Q
3ZDdsb8UptGZGOdgaQpzDIvtoSz/KMbMexvDltzDDqfvHD5jewl2c7vGkRdjdr6lfCjauuMTTUSQ
sf3cLj/mjB7cPXVd8zmli/lS5YhFhhgKXKclYiOO9JfdP1vkN+rLALO6v0vncv2OzTb/GSIznJ2X
YWrfu6S1+w8bGKBLQDPlS++F/dNi5u4HCCtOfdoX2FU32xNXNW/N3zeY1x+JbiVPOXdxH64q59e0
7Y37AO85WP3NNt/bpYXocU6RbX6F80VUK9tm/I00JHkcePglGv3N5ATIQwIPtOl+/0kPGpHhJElB
ffQRniyMILh5RTvY74wgCu/ZpsyrwTIvyLFi3U4ruu8zsXv0Z/8uCcj0ThljLf/B8/asgA+LTjBg
MHt43+sKBFJi+455wp2JWTyly3Le7Mw92bnZPQOxZlpcB6VdXPBD3pjbdc1DUGXOJbec5UMeJ9bv
odkEX6fFyr5nKTLDIB+dj8tqscoiP75FrW2CXyrdR3sZivA8MkBdT7YZ94+WZTd/cLZxMsyY3Pxh
WG59SxP2HaXer1Plp7/H1EPIqSz5p9qMqttoo4fueeZ6c5zV/GrjovaG85l/9qIiuy3GHn9Oc7A7
wYISO51wez0btVjKuA4hNTPS+QLCrurucNXN/sQV1foy4BO2YuZl9t/BviJMB7KRBqCL62t7aouE
yBK3ONx3Pf59cLQ2JtV4Rr+E44pNmTnZaJRi3o4G9mhm813gB8u3PKIWu9QJVgK2G88AQ1b3KY89
49njjH/akwncYLp5X6y6K29THqNChZb+g1dXKH9O47KghjoMU3IlLjVfwmnDcauDrnFtyeBelyRb
/rTbMWEAPYdM5J28HfoLX8T54ght/xOmv2jGM8cIzXObrPEzH1vich3viKeKU5vhbN4veYhzYccr
MNAgaflPxpn5Dd2/Or7HMdCffo02wEzYXS9rEKRXyu898n/xQp7QWqBFNgOivytd1P8LlB4YoBrN
2ZhSe6KL0cSWg8IvrWAY5WO1fsTcpBif7QUY/gPwnNbCGQ69wfdtG6M1x/RxCb23ZAbRMZ0Ci91G
bLFpGZPZof9SfTRNuyo4+NmQ5lpdis3wox0HnhSqbf4xK/YCJNEog649ewSuzPle9ljOVXU8Bc+r
+Iyehwbm3YdlwznyXM+IpNzZW7Z/asZ+CU5m4WGNmWPWU54RbEtRYUSMFaR9bjJgv9/gqjVndLtr
7rTDAX9H3O3MB5ZB6XzKp9Lb/5X2/HecsIguuR7oP7gmwEwAnPydBWC3G9Y4QbN+2gwzWtsfDNbw
YH1DqqgqEC79X8PtTwrg/9/G7qif/P3DbHDINovTgdViQwH4mWbqrrsdNhDcPqW4MdsoVaNDQlhI
vbYlUnqpO6/NfWWPNnS4wjMBbCTYheYeQ+dJ/mlxIOYP9aDPMfsVyP+hZjZbziZ/d/zgxchcemfG
dSh6wrlwff+rb08Ov8vh/FAXIQ4iU5tpdMG7PblQQ4GSjwv73b5MDCz4S4hqO5cR0t3AW5dlLT2n
fJrmN6JQvq/XOQexCLrRcHu86jN1oQYdWr5YsNry4jgxg/IlLSHS2w/V0nu8fbvvpnw9yorVBPfm
DBGfqSTRamSG+vjm9UkUlb/W6kYsnOLr9ht7F1fws22Nk+l8RNNuzrbHClAajjGsbs/tnvx1QM7t
NUF8hC9Qu4ws3Kvf49JdX7KhkkI7jTi665PVoUW+3m8m1km0lGDT+tW9tw6ti2IwwxqUU1xmU2UG
Do7mqH1J7bibig9Jt3Q8sB2abWY+pJDy9vhT6fqZld+a2S3j/czkSXRU0nJBouM1Jj/xv8ZlKJeS
ObWHmlJBqQ/bQj8DNtUgb9m6ZDSfdUspMgsfiZK6WIa0vdKz3h3nBXB9iNx0RB2KHKyD9QqpodEn
cn04krJlsdEB8hc/SBHMIzdW+cqIaCyURYOJ5IhzQd1aGrQhbEC+eeM1yN6pJWTAW+TB2Dj5TcY1
HknOq0uDVFWfXtvG7biJrtUOrNBhKp3KuC9ihjr4zCo5IWo6y4wfM9zjg/UeiUP0lS7JZARD8mzO
NlqCpz5OAL3eFVs2T8FLa3brmv7CwLRifmL7hcent4imcDfaYGKQ+ICmFyvzIWsZyYHTD6k5zNPs
bJGLh3A7Wh8GJdCJFiIExud1zFHaN/AGS66J7Q5+9jEHrcc1YsHT8tJ/3s8/UQzQaXMdz6EzGYBv
Q+7pJxpP53eb5QECvXcsRB3edW9pJDn+NyYcS+vnyBFAVSJ+OC6sBh9Znr+HKb6nF4L6bz7NMADd
nlm87RgOs34Q/jVuic0KZdQZfZrqGHOLUiNdC+kWh0q8dUsny6vQKGlsEZ20/RZmwJuBdGWY/L7E
LFL6F45voPynlVIKRkX+XQf6vIqxE0EIuLnAbDbqALfzlBTsYW0Hk+c4e57PbAwdT/k8LY4LDoch
5erFtCfBHIiy7q7kfD3egr9LYR/4WIsDIrC6a+qCFK5OrT0jk5gsRoF6F81fUlug3q0DaSeMN6nY
KmMWGZdyHETPRivKdXldov6GHiBcAjRemKTHwRXVtKUdn0rLcioMk9QLN8yKDRDdI3ujImWaA/wj
oPC4/EPOOuImuVvBUv+mZymJ085Ve1sdr5rhAxnsL1Q2FbUzxdCTS1IcGa3KCbFGlDdpVMUY9bYF
SraAoosW9co6jzqarSBsDiGnZkizpnoiI16b9Lz5m5BGNXd02BOsSbEsriZpuxClMXP66PvwuNgH
bTSPiAZp3qhWjMy9wd27T8y8PAu/M2aYEG3sbpOuJ+Rmp48v3oySBegMRGx4uRa+jO2DtNrVQJKs
F60opfljdgtNksEcA2ss9yicUO4lA+v8/I/Bkgr3igUwxd1DXUBcBMuLGAYfF7HkNrzZ6AzG0+M/
77m/k4XRhjAdxw75HGT0Ast2hFr3X6IwvTBCiyTaXxLYY7Qu20M/QOEP9fhB62No0Mc/f/zf2bF8
vE0rieVKeyfy6BX+tA1n5stNhXHhi56ja8CVJsmqKX+SVdINhH8km0q3Hv8/ogI/i2PabEjk5jzL
cR3o987PDEYkWAIZOOY8NnfawBohywmO4ZIRDUzjPFWDky/XuW1wubriSkW7M80YKotb4IGW0KsV
6ac4yD+lJC6Vf0p5Hds1YjrDvlOtB9iCwk6bGBFl36YmTKr5c1HUcnhqya+Mo96vrglHBNn7P991
hE9+Dn+0sQmKToCMGjI1PzNzXYbTEG3H5GOd4CXUXkl8whpbHDJsztUB6Qn2Bc0OOdPAnfrQF9Vh
ETVpW+FuNXBWVg922BVeDrRhmqYPI7VCfYt9L+e1bJcVWXNnTuuTGmjqeYCa/mD6LE0DjctS2NZA
3MlR5Ywq+VSNmrDiXDrNFJwMWc6DAWV4u9K8kjsVTr28iT+1KBLg3JtyToCPoydTuVUhMwSOKVq7
tRpS5ogcIFyHzLTFpgKGJLPUbslluGkspuBDNLQTcBD9p9wkxH8kPNrecKoRRdg+2IBh6Gpj8N2T
KpRzeYger4mzAQKnZMmmE7Nf+NQ3jStT42dzwX98f3UAQBVfYJACw1Kc37VitsCMRGQyZWkXTr/f
JjC5TXWNlFh9MR4AQzRSh4X0jsfQPimSsm58QXCU0UNY9X7WPM4L511zYbpCN6sxijBd1pOJH8o+
PSV7JQCOIcfMtT8rRL5rtgdeqwS7CxBDwQk0trHvmP4U94OFi2HwF/IUjz4ZJquBft7gk3hf4w8R
bY+5mnPrCw46S+AuYx+KMPuwoZjbg+4rZDaGnWscuKcKp/FeBlHNFrtnjzrcwEwqp28wffTMGvX2
u5DmRWnf7C51mdsthSsjG/gQCde1qZs31bRRgtciK7CTPoP+2DLjZme0ZZBVagKB446gqdmBeUI3
JcEwZGmT/sEG7ZA+pGjVk0K2tMX5AA3jMQ0Xkds7TvyOzFNJ5M4te5liKjMTg+mbnkvpfCl05prh
4BbENRdmNZyN9r2+mbaBAg+Oa5PV7uONkB4S4HG8l2RTv9w2p4EJqsN/utkZLkLSfIyDHoHBSAEh
ncCXUY4ejY2rCAqd1xHU1uctq1b6xwr0oAddHJIsMf2DnjGhbSBPfXRXgFMaAK9VswrLAB5/b9nh
Pq4ge60WcgBgx9D80qKcUpCte3aPRnzs26Kj2BjU9c6Th994CkxJIbD1ZjSzOpiDE16qltFeNPo3
UQ+Mka8sMjXBwQUoypn9TSXdiA2LwGOtTeBxH5YtH6oQ/oOMkjY6AsmRjegsoVQzftW1nEvEh9sb
qj6Z150H6LzxF2iX1mI+dnbNpOHKDGxZ6GvAuGHpeEvf1iN8rRU97JemqWVECfO/GOnt+tNUv5dH
GFnYlsQDzv52hYaW4U46IbibJzjxQroja1nvgjTB2+GUmVVaPLa24XbtpWzMZI5eRspd1uRIZ4Aw
lId+B7JqUWogxgZYge3tsRbRYFDzadUcNscdqmB61sJc82weoCqlYavxBxxckhNYBBQ0xeqok0i9
LZPMETXCrugnwbQaBeYaTOL5jlyEvnv7aAx85aTtzOlhb4fwE3qQHk5Rmveg8NzLkWdWcSuvBIoz
WSSYTHts84qFLVCl0zTEMyjEyuizGv4odtV5+wXO7M4LCvIMRt7FNCXB9AhkQCAiIgXDdceMdNiR
RdwL0EQrUemhulNjeE4P0l+jby5M+OLZtQvgp6fR37oET8thgG38aq3p7GOdq7fZYiyxABuzpd/h
z51wcc6s8hPtrxT9AfA2x16eQ+Cf1TNWi7KCMYEXfGymSAkIqpvIoPc2RaL5lwB0sKPkh20lIHrB
0LZzJCCsJjc5iW5BhrZBEp0UXKvzJtCcUCsFQVTA/CAUJHxbQoiadPQZxIjiyScPB5UTR2Beg9cO
01auaKU05/90Ou4qUI9Bn32uzs1s52WId3IQwpRT4A19PRp4o6Apa2y4rfNZPy8kvmVUYcFjpQKn
4WBIwE6RnxMjjRwDgxEzRijb47OWrGVG2kmYVIXn3KayQJeaoaLzuYngceJY1SGh/SMR0Ol7nIlS
GTg94NzroVOSKow5eFKJMYPCexKej5tM6GegHea06ZcPOB7ufX7frlTUOC8GPnyNszeAN1rufMWM
aBX2PhEPlveSzgNUhWhvQmG0HTQz/QU1HtFRoDJmAjJYV7AhHWIUtEuDS/RxieWbfLJnRy53X0fs
aloEimMewoiQiSQBwWhadhHISlNQBj4y1/WnWUHNZzW3ZTQnBUupRh+aqDOpA1KDGqBYS/6iIVFZ
D8cfnSZ0GHhCujfRFXgSE5pwGKc8S7zxQPT44NbY5nkl42hNfWOSJcPjQkXA/RCK6Q9csUYF7S70
aVZdEGxo9ncTQ6bwZhuhYAQ8xTfS2XxuJ0IooMcLUNleDgnKSuHVNIelRBqCYz/wS4FTazqOwnpn
a4yc/cNA1DTXRxutUdQz9ffWi0jfjL/gMqCN5eEowLMeheuvr4NwFLANMbQkEfPzS7Ig2kQag8Fc
gmOojZztgz2Ds4xvi0r+6snbObg3z86r5mkdWyMoP3g9dC/GuF4XLz+Q3iFYXsoY5I1LZYVJ2leX
X5LLqm5dN8eOM1yLnrlScKpH3O6NU0Lmz6voakvTLgwt6ZSwLkJeFk/yaOwkpAU1OCGjvNNe9aAe
TnMYLHwIq7qnLeI2cT1Gz/CKc+mUgdrjHXuvlH8iN0NKF8EbN16/OTPjhq8LAtd8MQ3To4vMJSJL
xuWOzkSBDUKZTNM++bldtL9C8ZCOoNOH0hEc9lVWrmpQkUAM/KBbUolqOLZ9K5tyyphlGcBkYgGp
/XM98XM1Aa4E4RXEhSiaqOaOauO/isi07HuoGo3zsmQcMw0bIlhzZl3HFNZV626wlx0rVMb1uZM/
qXX3z1fxf2pJ5B0j1PF8Om08lZ9VYAIzNXzXGOzn8GBK6a1TpKwGAKpHXZuvs2QgGq5YKVpcqjKj
f76YnyRpbAtxPjSGQNZYOLSgPvP3ujqPm7EbvHh+Tr1ViGHrTJZFhDngqJobAvoAdYG7f/7g//Ms
POb1FiYULg14ix7X3z/YHkP8ayJ3evbUgRtAz0YTXEu3TW6HjqHOBeZsimCwJSpv/+fL+Pn701iQ
6B5Y3AQK6Z9VCpmszUMCUf8ZaxLVH00F50+zXFB0lP1CCNG1/D9/svV3vysk1wAMMFhxkWBj/hD8
XNtC3UoQmY6ND6lin5RBTN1zDfOu7aGrHkwtDYNaFS9oCjuJxxqN44IrjX+xWgAU/yY+9fMSta2A
e+HRqIgsx/F+bnf4QFmQbovND7rC1ri58WAlqiWqSBV/4QQVL8dTfJt/uU+yEv5LNYn7FJmIVNrw
i+AZcU1/Xym9D5Hfc5kXM6FysZbU9wTk3Gx+3pKxcycowGNgfisL7DOrq4VVqvWtm5DiT85RhzMD
De8kiODVeHMJZuXflDl/bk75EXALG6MjH6wz04ifrtCMTZL2bnc/LFUY7ulvjtePbfGAvoiLKhDx
nID2P5ydV3PcyHqG/4pL9zhGDi7vuZjILFGBWukGRe5SABoZaMRf76cH0LE0UpE+rtpaFSXOAGh0
+MIbPNze8j9NRoiazIg9LUGOjEYQDHejh+7AsC8ornh4P9YnY4shg/aFg5xSCftKrAbZf2UDUZ8O
NXl4eZTPlyP6Hrbjm66JDotj/yIuyq7Zo4IfeLcrrHNNkitUT9iGF7KFf+IG4sIFntOYc4ehfvkm
nJ/lWB0ujzsNKB22I9Rcf5Fj5WTrVUV6uhXQ5jhq+rot/eY26IMsfIjGUUO1R2oTQK77mf2d95ou
7m3JoqKUol5m30nPmar0CCVbBzsSyih9jDUDixBr47ZGj0yk3xFxJkd7ooFNqhApCa0B91QqZJRn
6XsBiVWH0RqM1jnVNYyHdE8pua8V3zIae9BqnMcg658C1wmohDZUhtTnlmobU6LkK7sBKypQiD4k
qZSjGnWhEghVbQIHwGMZwQfmtO8TVK0bnnuymon8wEnQbLJ6r+n31Mmt1seJMxUxpeE+nYDmH/W+
1qqIJ4i7Lj+mCzUr8lsVWGdmHMf63nMIzaqdDg9AyqsGa/HB3pPUx/rDy2/P+GUO4b/BvqE7oNVg
852fJZ7PLg0uP7ldK93V8vhEMuR3V5QJYRZhdDVkAT3PBZntLPrma0mxNmelgQgyXZXN9DlVcvgz
7WB+WsBJ62PnNPHKT/qIytAAcNR3w9datud9F5d2LRJxqu9iIHB6LrZr4alHEVtvbshtKgdzdUAi
VnFYUMirydS6UkE+QfYHK6O4csu2HfegY/TXVsfZPuihUOniM+IGruFRAD5rO/XAxBuPpt6NN2s0
1althrkV7bTxxPf8f0UHng7C2bHoW3vKy+0kaPdDwETPBACUcPKbtXW5BnP1EqphMpgQN9IPQ9rt
ldLv+ZbKFgDJP/DpoFF6/yVUS/taCTYO1U0SC4+NJicPc79+v37mIRD9zgta1eMLDfTuXvPv+OX6
FmUksHiqyG7T7jvb0osM4+3JN+LrVat/YENQ6dVPNiK54SieRL2Qol9eTb/cAK8ZULCLxi7hP9vz
z6eeSyXRxe+wvUJB97R72Kd8az38ItCwal92SOKTowO21/v88vXVA/546vogMYlLlB4oKeYvB0I6
DjbeSNF0LdhcZgzeO1TD4tYNyfe56UZrD66Je9Urk9w8j4qIBNlHAxRIiQyZc2fPnTpWb8152Vxj
dRHX3Z1nV+X0EOSNmC/Xtn2RGqX1WRqN6p/TrVGZz9qETUJTqFJoLTpymNZDoHfe4t1A9efQmLna
m1dcAP0NtcPTm8yZQzCQFNmotzhawJABBi4/0VVV2IuXh/U8skIWm4ltcxiQuauz7ufXGoJ3GlGP
ENcy6JEa2QDqTlJvg2dgk9ZIUqS9A59rMSNxJirmTx2uLj3SDkDkOveVl+ycv2TGmtfsq7uitXWe
igwZAG2QZ+J6gaMmJ1LbEtktFaGXH/7Xy7Fz0cgBfOfpHM9n71Yk6K0E/excRUrX8+k7FznrCWDl
Amh/5YJnTpqMMTUnMD6sZN/RMfI9u2TbhqNS0aivVjLTojUwRtBTEegYVNtFmez12XU8AYk0QNS7
iC/dmR2Az+yAa1eoN9coaqRU1dbC1erw4US6otMs7NHxRF5eyEfIHgDexVYSq5F3ztzJDL4u30pP
A4dtj6iOTqzqZlQLRZdT3mMKr6oTcQhlAFeQE8B1oZKtVDOn6xVjwEty1UiXMV1XZ+d3C+C3GFQx
SKAUTJWuDNH1uk+WhAmiFXpBbZ8rX5G8h/D04BmJCuu+RytNn8w6GNSabs8WXw/wR8nSg+kLTbH7
Zq9QyRGOFoqr02DWwkXWpKCMCocKVV916pFYP1x5GYdWuKp0DDpTFVVW/QywzopwtUKOl4wiUyng
04RwW3vwG82O5GZotGZyj22OE0dwKeoZB7QlT9f1ATUXiLEDpM+DE+H59m4ZrDVZWbdjgXI4mdxa
Q1nrxiVCavPD2kOmxHWi+5/S/6VMSJ1FlQxP2tN64eiTOIbY1UzGdpHKXTNB3wzUYHp1rwg3a1sM
XQhlAJqc6o3LCCwfWkNqu7AT+z6DFdqjc0KxyyaqoaJVfSO69MUG1Q8xPi5AaXr8WSI3EcONoUiO
CqigTJacpmthKPqVtrBSwQc0xaFiWQXuVW5WQ3CNUmPbfRQYSOJNQ6nZmYPdEpYESrq5OKDM2Oa0
xvCriyz0SWybmhH6ifkjECus3CW1d7fe93qlWF+rmM2iowKrTIsQ0UeQud+4BnKj1r7MUqw4NvwV
xSyZCt05rkz0gpIC9urgSUbnz3kpcEP9ltbbKHWHbNqt9di1gQ+FWtUg14pk2CFH/IQKACR7XObp
qd01Ooo9cPfnLp0/LZQjq4aG9JxD6sNLMxZz7DwsVGzarF33F8UMw36gP9p3b/HOzSvzgOCVNj14
9gxr9C3iRoqe7EC8piGWOsPcImMsZqPNdu3SElyLxdjdKb40qriKrr/KTHiULpms5MquQeZWiZLC
vkcLaj6sfWF2QwXkn3M0fft7z0+lRhtiKbaupMhm2QXWAC6YXDv5DDrdEPfLtO7ckSWbnhZuj4ZV
jRxu75ttuYf9rqbh0rcONUrfF5VmIqqw7Rdkz5Kqp7gUMTEX5qAwTeHoaDBjtDjvKiQJKBevWkyr
OJYrEA1s9vBwnY5qXgaRApwplph3XmpFA5CyVce5GGMO2/VJlynmTy48yZVZtFDwVgGpZamnfuBr
n9Gp7K09cDOVp6xtoJV7tSwceZKm1U917nWYvjORBWK68JIXyvBSQKfqp9SSFsrjoquyEqlsVMPZ
e/C6jfSHURJdQHwE2chlYXXU8kOVm6BvS8vpc6q5S717aVa4/qhmI9RyiJHHVWhnHvFXoFHNyATR
bmmorGRNeyl6r+JZAbVstkMFSKyfVhfglejWgHNig0d0Fq7Eolqjx4aqt9dG7MS3TlK6M5y7ZaNM
itBnE83H0mHepViYpuBrAw0vyE2g2TCw60X2YVi+7yRy0ljT5H/CQJy3uwlh0UNbxsPLAO+9ppjL
q/k+t0+7XssosMmvzL9lpzRPCDfDbxQciUNWnQKrptzSyf3OezxxZVf2aoQC7vzQd6767fWUWNuu
ixbJuj0sRcZVIWClt60ExQZEC/OyQKkvyyJk45JkfghqDcVsQG8kwN220Bql+2IsxP2FBIMwnk2U
jvWeSr/iJQ/+7rl0Isv8a7LBVYx3wwQ0HglyiPv8vrUk/WuHpqAQz/0vPOr1BekLddZEjnpO3gvY
X8BG1mPO9iQxzeDPqjuy1k3S8qQx3S7yTNNCPoKlRy/g1iLMoG+x8mflsq9UsKY4tDrVjNT2oB8d
vaThLVXbizid3s6f1cJfhtE4qTBh+clY5D3G5epL7Aa0RCUOKywpJVRiHqVsqOow7gomH15UClvi
La4cZJy5cSs0f9JvaihXdF0qeDlfG1xV4s8RfUYkvykxaM+ZgA+2WH9lC0l17U9VwNA4ENeS9iIG
sKjpFAK1UszTzZ4Zay22KwHNGg37Fwx4KNSFUVCk1kFzwQCWUAROfODWPgkL2dWgGljUjO3M32LB
EUbFzqUA2LX7Ttdxh93LRbB+mbaBdTLGWyOB9bjHTZkd4DKpzQ4kICbycxFsoxoSQEz3LLe0+ZBB
CWAiLDzKdUNeA8d1oi+MIyOdVGyxtuoQOILbvGaIq7LRCqoINFz20DhbFNnWGLdbgqoV7mOalkKe
oGqiCMR4DaldZ9HHcgrTIdAqFikNoP4dE2Zu3Xj8IGlFSlQzF7OOZoHDhibZXLkRBpJ0+DWeGG8r
DGHV8LbXbyQ+ZOdGGU3VRvOFYb3ChBbpJDiDiuqlcxRwVy3tStbCch4tDDTtpEIWL7vTEjw1S3i4
ahetTcBoabku6oxLE3Cdngu1dJFMcJeAdCnytEtkC8LZjZAsiyHggrYEnMJIsslTM7oUyNqw0BPN
Vza1y2xeVQvEsuaEglIribDeAtvZtMCIvEtfFnWZQIsKXfspX152eVIwkgKbPqz1YuBm95arq96r
1UdR238Mo75wSrwIlANd5nsKGUQKoHrPC7hDEyeusrN0J6nQ5BmYMhQ2TJTebKLp7dqOnVoHIdhD
EuL7Audy0Qekv62CarHgpwzCC95/3aJQUb7Th8QyACAtynruouK1DNK6xgDoz0238/1kztzLtVih
RYNMjW0E8y12N7XoT8VmTskUIl7PZgQNSaenR8N2wbdZmaNgZVwH8YaNN0UZen7rTX/n+Y+amosG
RzIzZx3k1XqIE7qs7a1CHsXjXbugSVCtR/ZnTxIyltUOf+2oFV9eTu/OaxSBb3o4MtC1cjA0t8+L
dLPjjmUSFdlVnlXAwFeB1lWVZlo6WavWzL91YQsoIuQROmd0HmhenZfistSStV/O8ZXI4tp/msgU
POgEFZagWCPWGvbq+wKVBbb504X/86/xv6LncuWStP/8b37+q6zQGIliefbjPz+WOf/9t/rMv37n
50/88zb5qylbVC5f/K3jc3n3mD+357/00zdz9fXudo/y8acf9oUytr/vnpvp/TPYf3m6C55D/eb/
9R//4/n0LR+n6vmPN3/h/yvVt0VJWbxZ/+ny7z/eBHQK/kW5UV+//pu6/z/eHJvn5yJ7LP4+/8jz
Yyv/eKMZxj8gFdkmBrII4+iU9t78B8rT6p888x8oKVEZIFnxVG2GOVaUjYz/eONb/6D6ibQnCHtE
vm2df2pLzC/+eOME/6CLjH9I4Nq+Mql/8/3Rf3qF//tKf6QHnZeEKOYCbFXfAwcHetBZXbeE5I5Z
iBhQpe7qDk6MPyrKl+wSxM7MNrLQw51yCN0A8NvBDy8HhP7qBzjDeXX3w7Ctt/bjrZx5zIFzxgkH
mBa3odN/gT3/c3nKcxyBxr5n3NZm5JpiDxQgpmkgk0H7JHM49dT2yzZKdhyfIM2OESAx8TlBTfqj
MjzCWFXmKdxgn/z4iMmq5d+3WpHMr1SHfxkySGBUwilMAvB1WPw/32Y/6l44OlZ2q5l6Fm0UcWW8
HSEKDp9LG4/KXW4kkTgOjRk1G9TAlCkk6Vz5Svnsd7cBB4Q3BwGCATsbLWuqy2n0s+w2pyxbPDVW
38cH08pFuiHQLb0DkILRbXZNEVXBtdD7TF5FoCL9p1de23m3gvqsy2boAHW0He7lbDxCIQVCCENw
ldMPi40rt5Sp3LiyywP9ugL8Y36UCSf5BuoK2FX46ml1KUw3RJWs0Kebf/92oGQ5HHA09Kxf7BzH
AGerQVjelcquivsushBhL3uk2CnUjphO2AfCuTQayWA84CQwFABEgIHD3SW9L1thTRcv3xLtp59L
nZRvqSUTwhqGwWr+BUkems1oDTT5j1OF6mTwdkzbGbWFYNCU6IKwm6jUtiM8mH78im+I7fWXKKLO
iO9PsyjeYpLqyi8DIX76iHpcLb5B2htkuDG6WMVtXZKVo7/V9DHSxYUOf3Tsjrqjd1p1YaZYwT2M
xViKb5ZXadnHCEkf54uoUbgJN0wb9wMi7C4+byO+jZO/NfJOmOEHZNgBBW0XORJr4golAmCZqjq2
swjCYJ+LssElxE3BFWXb1G4ETj/AwlQbfMhLvcYQO+vqLDjqnUj5+DSBIvJ3Yk7VpanJJfzkF3XY
IsHhBSr2MKTfEVAnATYmjwL8XTTtqSVF/OIo7KicdhZcSQLMSGgVUCi2tMId39O8doeRuqXeT1+h
EkzyM7Z4k1Fc2fi982GvL/h5PyKkGGLG0WuIKW9pcppwD7KssG1My82ax8hB7WLFImMtbfFiSkNG
TrET1b9Vqdu6dw0lU/V3VF0M58LP86CdL1Nbzl50QJJ8HrO3Glqhg3Wv4eYGFXXFilWujVhsvdFs
p3LU+0nSyb0eqJkUzTvd6LEBu1vvNqmZSMZhnkcv85Dh73D63rhli1rIdu5c0tFwahwbL+6Zmhjx
GxQ/NuqwKQ0emWmUodABVZj5gtMdhpwUQM22Sg+Yy6F0coVsp8XEI/EPGPrRAsUf7FdANypRc7cL
QGnxxH1MpvJQz4hNPNILqsS3IFq4BibYWrx3ygGNkm1KSY8hCYu65p2sP5XTTFv/wkOc4pRA1kH5
gJ9x5rz3W4QwHsixG3kHkzz65rJXtp/wARiqx6SHU3gDMjXvQGI1dRfq1CZQke5ArwYx77JLNXXR
MSZDtcABF96jXTs1xgdw/HissZ7U21L2uemjgbG288k1G985VMnUD7sO2ZruAekFwS1ny53HdjGV
jx6QtIlaqEjbobqvTKCowVFqutGGG9HNxEw7Y/R8VoUs9Y4pbMto4IF9P6rduyDAX8a6NAcMorQt
VSxgYFe6XQQyuzXLILQ2ENqbFoGOPMvK60nCM0g2oFyH9h2NFyxS9kkC21JH/r6fxxsQ0BJJnxYH
mlqgD+po/TFqIP2VvDgbqtAW8RvP+ThMJBMPRmPAFUtkyQ60aRGzGMeNZ86l9XUuSVTkVrCWrAQ1
HXdO562o+iHvrkwT+kNw8OoEUdGdTi+yf69nCOjgQYHRPTpkZC2MNXUo5gEOwurX7JrJUx1i2ymN
6p2PLShTEGV9ANwHw4aTa+0TFzUN7S7zAuT3Z2RxGKWkcD37AmEBinEAA1IlYkSGpP5I+7FgOFst
SMW3ZZVZslcfspssZd2acyD65MNsDYYWUOQslNMUSu7cpxMnE2uFLUa99MQOG7WtldRDv4kGGN2f
hhY29UUw23b/FQlYBzeBGIhscCGA+Yfvi97MG6ijp3pFVtGuetaByDjMoyhS62LEkE18izBDQ50h
SaXbIw2VE9rXmyHyyeZxSUyte2SMmuShMjs9PRp1gyU0VmUZyTp60OUkPrAD9sF7xHGhY2+oZc4Q
0HH6MsubsDamtt6u72nGFoCVtcoj5mPvIdxxemBEGDzMYpzEGIJbtMVrAqLMrrq/PGqn3ecmjRIP
QTprIFJCcaOA6ezXZTUXe2OoumpvY6ug/Q1fsdZuDdCIaXEgjvKbe9kGmbhwEcuK4YVrXYlORzdr
16nssGDc+Zmw8gvy0Sq4AzVvcLijoodBQ5Np2oCoT5WE0YMdNao1AFxb8FaWJWFRAkwp7Fdq/2b8
ClODuWhG4yfIAsjzbOa4acp0Z06NWkeD7LDrqVHI44ewjCgmb4DHq6PS71EJu5ZgytNHDOTVNByL
rnYuo7R1pv6A90oevAeOhdTkJsZ7mHeaCadgSqC5oNQ1c0eWTrYNcXvIOzaWWbqH2fXq8sbq+iS5
YcIW9WUzYlm2MYzMm2FKoGznX0Fn8lnQaMgQBuOYgMMTPMNWmhxzFmeRpu2KwG6pDa0HW5mA8OmP
cWW1UbuTTmPE77IaRbqneW7VeV3oppo9toErRUEh5HSWp5lQxbsCiXy1uKZJsXhY+6pKvR6/Ii5V
oLAeEmbo0InfNoatdNuWBhZUCnVe9aiR8zFPumoTzztyjhCCk6HOYoEvAiuqGFp1fqI8kPC6MhkK
NVS2p5b+euqVlpmE3ZaAN0zMy85tM0bdxTmdK3ju2AQaat6D6W11Rn0eN07TSK6TFcPpm3HdYdgD
hHD4ysiZlM1g4fsaYykynSBG5gPVWlDEGe9p27iCJYs0UtxG7yc9nLPmk9DCWnO3wJ3L+hAbZYqP
UWO3A6uyRliH3dYObaDbNyQMij9BdTsoEMhnDfrWlQj5ubyWsoYlfhhRc+YDdB9VPKBLx+Cietiq
mGLlP6ReruYNcY1COibQ2TQUB8yU+QSg+XQFRLQLGzG6ibqAvs+TTB2gToSXpA42a6yi8EAnUh1P
ee3QSv2E8K9WZQ9N06nNKsD9TxdfIfarUa9njyQcaR8auCVtaGeeBviwXW76DXtjL9U0R/BH8axa
+lnMi9ICMmDcrfUFHWFznqJKhoyBhDrl2niXgWEw3pk1Pl7icS5qKLZvaZOmDAWObzChDXR7EPWX
SN1IndgPFRmjP41UEXvq+nGGk8/XRHOVKMUaFhhJmsinCo5a92nSLIvFiGSzREkJ51pMNu1cqm2Y
bnKibrqyVUxoqZRRIuRnU+q9S0TMsZ90JYziC0mvhtexxh6J2ZT8Pjp36iGxeSIi/jA0tdu/b/wa
LPlVH6D3gX5Ypr4wbCAjlNdO15UsItIrbSS0Qte4NV1SDDYMBO5wRLcQoMOIUS/UvEwQROHW1q/w
coJdOGYVWiXJnQM+jd+c4jZniWh1XPI1RpmAH96Vlqib/rZc5jOMdPXqIgR71KxYMmT6zi63ZeUW
cQCuIKfLkR7ylSnJE4g7CmqF+Na0CBuZOyJ8KtpqhqjHFBktoXk3iC41r2k4tAkoEB2bsXyvWZoX
ASmkbvjg9VpT/BnECGQ/e9ichtvOKHRbHhGdqoo/ccFAeIZ6W4oIEHKAeVP1F8aIrMnOyTOHzmJj
E3nuBGId6WcR63WDF0WezCT9cX3Sik5anCXeITU6T58h91sIJHWo7Da4TDUpcJtdX/NmrNsYP6Gp
3aSBU6I6hBej1nd7JjRO2p/GaELr4lM+N3ntblHYReoL6cZw9AJ6yEjb7+sxAi2wmcigob+nGRPq
Hd/rNOYmltjb/41geY9jVh2bc4jikWxTz7iRvY953nufKoWeHQIwr458ayNI7HfHqkeThs0uiZx7
/Cb9Ql6kQauur0eqkbavtVL9ZGdGZV+EgBdzbZ+bZpe/rdo+0f2LkWZ8O1/53iQLa0sgF1t457WI
cobbGp+P2jj0mDhOnJGFKMXFiN4M9xbXhYO04SYYsR1tNrkV0xf6DmIdmN5qx8Mcs38fLlHzumVX
iYmTx47YRsvYiVf8cg8eGnsmX0zisW0rh+5OHrZwBPeSdCj/gCZgpdPTSjMqtrFDVfwzXAcKvojI
ZZ4rN1gTGvl0K2njuLS+6KwoE77KqfStj5eI9D/7s8G8cXH0as2NHRkJGlM0E9lCAD2ptM1aDjmh
TGGyrSmmiUewll8p9Mimz93mIACz3WBl6lAnAWnZMpbc1GkK9V12q+Oq1xQOq1dA8Z/Hd2E4Kh1W
OHsc6UwUgsn5lJ6IQJzOhYzPXNPQV2e9NVWoQCI6pjJdE19LjhHsJ/su2QU0LsvxAB46FMndul3Q
tCo4ETr8ndgoCPzCBlmnEiPcuLlBnAXxoPfkiWFvoFyP1wnAXQNCKMwZr1db+9Qi/TDBQAQZA67C
B+/wjf3KY2ePB8cM5ddwct1M7lALPsWkYa6GZY5qlW1AuyfNsiJfbXj06T3ODDBTPGFQdapObxYV
Cp8bkUOs7g9pZ4smvXDdKp78Y0CZTfkR6kV9b0mrNnnXHcPGrsGsQYwnNTlX4Vca6fdjnMLuyB45
OfS6GZcljUGSNjJqgD5uW+ya1u/jbURbmp0NZSdm2XaOg5lPWSVVrQtz2ZYT4lYSpCVwhqmH9lCj
WeqQL7C/YD/Lly0Px7CAeGY9XNcebgq/O0s24MZntGDXfnG1RD6JDNWeZwGZY5RNiPtsqnIJ16Mw
V+lgqWunhGKiyXuRx5YqNRjjqE46v0s6Dgi/NVSgpYPLbcp9lmhBfD0gaTGZXyctGIf56DDA47Bj
hvjBB92uZRntCtB90TPtPhl+gAVfpxdzEmso5PRC63FkDZg/uY3ib21jDE2JwmguTN9P/WfKBPrH
usRh+2s8WKowBLdaF0cbR5sKXlUUTg9VmObDdnZnaz5GlbTmj4RWc60dWyRrxuQKNp5RJ7smLef0
YayB+X0x4VUgWdHHcOR2uBoi372JDKjM1QY8SVe+T/J6dhG6zKzEv8B/WcONLJinKd3LcrQf8agb
zUutkLV4EtI0dnQ5S+8ITTaoiytMdnr3cpa91n/ILaMLoeInal22Bf4+wVGJ6kffQhwjo2AHn7NI
d3bU5i45S5ZWSvuKHQvmeV4hyLnjmMSD/FalZuFRN0ZZFNeaZOQIHuERtOCnE92AQRbX7fy0Zlxr
lE0YoKKepUiw5CuaBQmSba6LySqjoCKA91Cr19DdKzsqilu8yz0mJQqaKlGPeN5yt8x/ZHvVt8Ei
U6tqnGbkLQeqR0yPhGp0+rjkF2k4q1BzjXPXJeE5vQqra3ASzFqNbon+hbIBwn/9lKCGPtnqvR9m
y6+GCXXJDmDOBkGyocd+x8TUB2iQ7NdwRIXWiQCDX+7adG7EDd1wX7xFtzDuKpi9eplfef1Mg283
RaPaMtZ2q0aCwOUDuxpZ/GmZhyqZCXVSyapODQzbUE7A1Ac4Hm+4VLqAIWsmTTD7/ca+lLF14SNn
BPu0ho1Ot6wch+wjSwrHlA2130aHMek0pbwM0Uwa7niB1XAXpaU/Y5irW7NO+cStZ31POXpsn60g
6NpnYolOPMU+PI8HJNF0pmHbTFI8SQGWCak7z4YZx3nhNnaHMquu8ik0LtMKtSi0YKevFYgw7ndU
AtPPIrWIp49hC2KCZB3NF14XPmdq/y6rXjeY5afiEY00t8QcsqDkKzYpPsQMR1GPOjtoQ8RAbFQn
Dj/0rd+4d5ilqJNgNMyCV7XuYaw4n/IEiFSLCCdBwRMjltQJA7ExnEbL8negUWpemLucQ52OYFSG
68wpnG90S2Ub4eQpxSD8q4lFHc1kUewqloQ9774f0qroxLCXqZoDqeFQBnEHs3Ob4wQoLwEkxtQx
b+jLqsmXQPQgzss7IupwY7YYc2DF5lYt0kWha6DauB09q+/EDjXJkIk5up46D1KKwFlAzQO7B3dX
IlkbBHAog7QKdtNSA8j1gooJ1CSSaK0eWT9hoTh128BAZ5OGct/rn+cqAbkYWEbl3nlJZTJsKNJH
w0dUUbr+43qm6kV1Kp4OVL6R2US5cnrCxLg2ur0Vt4MatGjqGOshH9SgEXKrYQrjUWNn1nRWeYn1
79RWW45AdWo2hjlJTk3Lphi89TQzZzD0pDFauWmR/u2K/RhYodbygQ7M6PVaBkhXnlTDLjmxVS61
POqwRA5SemrZr8li1IctKUXeuVi9qLTSH51dUvdocrJAES86ekhP+ITJGHCynTStA0JiA7+TithF
Ah6R92JIy3XkhtKoH5mwgoX6o/BL7oliXo2KPXMoznkhDc1wHiHSXBXg51D2SVZKS/2A2jSgsdsE
T/Jc1ttpqaglSA9bN4x7Wd1lknrfM6LCkU7sZYzznR2bAwR8aAaYK7zS+1EtlR/x8Y5L39dyIQnw
XgEzq5bMD9SIzGIWjggjfU/Ky6huoqOQkYPZahsJggrsEU/ujEHn5KTVEnpsunm5r2GeM6ZoZ8KR
CKBKIdIDC+2sBSVBraAHYMyX4RQAxvjqNbg2NjeO3gYITYAlTrCcNnWknxNME8RchtvYDqrY3kzr
GuiI3b7p9ujoWwqwQkzbQdPK0tz2WnTKukfe7XUkPc19jMfRb/F9hTcxbWA/EXVhkarKI0GAweBj
2Nv8f51lLz+pcdbjsmCBGA41VddEgxSa2tmTao6ABJAM4SHEAZ4V5gEBIYoBS6SWU96ShRNjLQGh
B5YFGdmulkCWD3bSqJjYXGojL9/W2TSApAB7VEePSqlSEVqc4csrx0qmrjT7Q07wkh40oFrVlWbM
ES6iceTegbqzcuL8WPOPtd8V0Wu9tjNMPTcQBHBHAUFAnFANrp/nIUoSeHXT0T4YWm3IWxBgmbnJ
p8n52zYHPbuNLdHKd9RC+WvkwOVDHKmDpC3YTi5lbnTDDVtvUh2hgGST2GX6OH+Z22ycX2E+nIE1
LN91EK2yacND52HJqGbqDwvG81H0bsNJoumhuf7BaFMsoRHMadvbIpfZh8Kr+vGVtt8vk8Z3eTm+
QSfbY+b8QuORmTUqh57u0JWz7t/1+pzgHy1SzXnLITvMBwagjD70fmfXF4RMYXZb09VpNxh1UtZ6
ZbUaZw1jxoAGLQpmgYMyE/wWNUY/jAHklCEla2upeurBW7+kkrvvOL3zyznH6PkIvL+/d6u5oQIW
18bWDUR3nwvQS9vY9+YvQ56G7nOAycSt2SITtbddyttbNBQte4PqnTVuSZKxSLeiRGqv7Hi/uXmU
CKGKBBBEXRgsP9+8MdX2EJRtc0gBW/f36TAKL0SPcbTAT4/SfJgndx7f9hV2zt+GnrAIzwLfeX55
wZ1W1A8brxpDVj8zHrq6z05zdhu2tNGzZp0fEhw6rkain/tuQDtuS1UF7XgESQfP2GekntUNGHoR
XTs0dxvaaeE4HvNaC+1v4PxaIr1X7ux8KXJnWM1AmTN1Gn/o1f08QIrNLszApXJsgje/Ai03eNso
g4u0w7aoyneaIyfrmNVx0W3xClY9TgfhiEMm7Mz7aCPHMEYQDabqQwao3nk7QtJO3zKz8/YVOb3T
vZyNIhsWtF4ALB7I0bN77ZopmzwavYeq9fJP0utAQU9ZQwklNuhSXuWG0SGCAxWx28zh4GwtdzKi
C7PqauOzN1kYt+WhlVOgh7p8ANgWH7zB6MZ9FBr51rbruVB1SawIZDh7j7RZk/FqzKv+/eDpNbXj
xO9USbp3r5KkQOR902PjJG4DuHRts2nGqP7gWUjBU3awuYJXlHzKENYsX6F6qvlyNhJQ3SHgg9Ln
v3NRiAhERFP5ZFajMU/JvY55OpEOAajzzuLl1VBhnORG2al9enm+/PbCKA64oOVhXiuI04+bgfTL
KO97CxVbBNWGXeC0Nfm0G8UHPS/q7goBDqRkstaQ8u3LV/7NSvYRHPDh2TkOQDY1kX/YhjwEdkNM
gTuqvLMzfsiF432m25w/z8RfwRdv8iJzJ8cqNXY5R/GM8zE9wFeWy28en3AF/LiLqqIONOvnmygp
XtmaP8gDCW3dHupuNLqt5hgCIWjHiIb7CoLkDoByFL1yEv3uyg5IMHUS6Yz92ZFp1GM1+H4lD8hT
dC6i3WEefmtZ09ukHYAAgDPGRnZfQZp47Tw6YzeqzQvIGLpmwAZ1nYufPXSKnNc4BfjrOF2u7yK3
HRWiygiomUHgDijJGLsZ8ZDyEFHtzI5tr7nFlsMybK8R2GZwXp4KvxsLKssBUC8bPY7ztyDassqL
eGjZB8rCuYGeUT1nfh7c1CZEmee+Gd2r2R/j7pW3fx43+W6g9ByJWhTf/xfJhLkq9AqlmfbgYFji
76ax8D82ldl+HKpaq2nd1xXwAVyl5k0EkUDsX37sczgQLyKAYkpcwAIwiSfV/f2wBJLZSBoTXbFD
OskMRxWy1n7fp17i7Wx6iFtDT3WoS8KscPSrfUd7W47IkwDYmYcri33obS9xDtyEad20G5rHvXt4
+RZ/fTNqeOA42Sg88MfZHXaN36GkFXOHSTKNO3I2f/oT/ol2GaBj2P6p4eKS7Hy/b155Nb8bG8B/
KBt77A9gIs9Wpp3HXhdMc3OorKH+2OFBPlHyQoRm64LwzXaFXYyf00BaLWSRzL3uAre4Ic0273UQ
Ux3lHQOyyo2D4/ij2fWh/8rh9ZuoLlAhHXdGvAvi7ezwQvdrhucR1geJz9ZfvRULGncTFM39BMfX
3aJTIb4kvPj31mSIy4x+RL9F43SuXxmqXzfSQOUiEOPBlLKFn92IKdO+qqq8OUSBG2vM5RxL9w2I
Au2yMCkk7qbB0WEu1gI0y1VkhvEeIfbIev/yVDHUUfHzGUZECbSNPFTNlvNtJajE5NSBho6wW845
Nc7Omveiz2jIgXnrwV4hg/dU1kPubTS9D7/ACdVokwK7uk3xmhVH5nzxachx53lty1NjcHZvKFfr
FnmS73u/KPfGZd5BJJvrA9GIa+3j3s9u6FY2d7WuR9eEFrhRSFF80kp/qnYO0gbmJgI2gMP9kD83
ST0lr+x550IVOPey9xggk4jEbQC+Z7vwqPdlNaLYcsA6zmo2Q1uiNRS0+A07hhW5m3n07WOXucmT
T1f3FquwHIydq6t6WV4KnxBOMnw9m3O9LUcIuRv01qa9hJ4FWTbP9UPXmZRkXnnNv5weHJSud3rT
LiJf53hTc5pbwXmQHezBRRx751EoSj51RoezEXvp5L2X41iNf0sroprbDMKP31GSHJsvTmpIJN4h
udBe+bfvijgcYrejK8SwdQ7GpdhaaZabJ4cWTIj3P+ydx3LcWLp1X6VfABU4wIGbAukNmfQUJwhR
ouC9x9PfBVJ/X4n1dyl6fifdHaUupQHy4DN7r624Y5MuwixFq+zoWgOBbx66DokGT/eJuvAxLWYW
K/PQgeBdW1lBhvBmlJIsjn9+Y+/y/9/uPCTaPGmBfnG1SVj5dI7lyIl6S6r+Gt7vsjTSP4QKOttX
Bkqj1TPRLn6K6DASIq/7EIV86Di60uAfxWq5qCATNbni3xuNXUmobHti3T/IwyRpLQyXxNt43Emn
idXvpmkvK5OqsZex9T9/oL89EWyhM2PgganD/+DX9Pszi0TZiGW36hDtyl+/QeOiFiwHcsKGEnuo
I2L2fPJfvM6ai/z4/tr/Zzz4g/FAmBwO/9l5cH4bo2/Fr7aD93/hp+/ANv+ytAXWjWKNAota59++
A8wDf+EbkMAJFjQB/eK/fQc6lgSB3WDpSCiN2PP923cg5F/QWJgg0P8KJPCW9d8YD5b75ZffhwrS
XMfKtHDYqC/Uz3UwumMRIQWvzmB2qHsqfgviOpFVon0D+6ShylUYP6H40gxl46cQOB5/+a4uHy/1
m93g04GGtYI+GfjZYqSBhPf5uRUNpOYiXe5PRVMhytD62nTuZEBZvp8MJywP40QFd/HremwUN44h
8x5wrrVF5v2kwZkNbeifOIGfn6cqSDo+1NLKAwf7+/vSVB265ZCKkza0abOy8YgFXh3ZA7lLcQLi
le05K5Jm1FmpJySUoNDTsymiW+uj+FJNSTLQBIeKdTDICRN/OAjE0qD9euUc+rZl4of5ATIMN8vv
J0GC5lArdQYcEUJkggMLFTGQXir2RRnVDKBAghDpiLuTtrbXmJq6o7RyjEpJ2NXEqhvE8UE97Y/B
giHfpAbU2MuQ95Fx+cMVXs7YX94pdD06O0xSYGwokpjB/f5ORcE+Vhk1cZxJsRj3PfN9f18hMx7d
oGJohBs7y9+KIuyImq/ZxRHo3Bi7So5t9HGE/Wad+vVuW17qt7cCSn7xiuAY48b7m2kkxysJVVMM
R823+hahU9ak5wUiAT85IfrtS4RYLAz+cK0+lYiUZEzmASuoFg9szf7sUcvnggYunlq6NygEK6iy
leMiHFCJj8SRXN3PRh2rrgIcYtwWlK+qNymER/2hRFzuiN8/PNeBsTyEOppux17e5i/9DnqONASg
nx1ReSXJ5HVLskvlVk4ejtt/vuafbk4+Ma01Gwmdw0VnuvDp5sxoD3piDyrU77GmHNgPmd1eZvE4
u1VZRMUfJuCfnooMEOTyG8AnwIVdjsbfP1nlIzAKpDYekliZulX58RWK0NSPmcVq76HO2SzuJ6Sn
8g+17d9eWkJIsumcubK8Dbl8E798qWA8IeqiGz6YiojHrW1mSCGSUjOvi2jme1Vw3tfrKuiU+g93
1efv2KBbB9gjl8kdfKjPLRr1M1MyPS8PDftDIuDajF/6x3EUmgRb/+GSClJkPt1APMPEQmBkXkUF
Ahzq98/aROXoF0rZo7NQpmIdKM30A/UFuXt6gFlyze+amEd2NDOhMbG5jtNeHjOYlgZI72q61q0W
K1Yinf1UTunKquBlIyOwjz67ifWg5YNXY5ZyYV/2h1Rm+lPlmMOuUhXzdnDMyBuBOq71rr0iXCa8
WzT7pXRTx6fv2VRs5xN5UBXm0Mpbn6bkhLNB/uEQxPhadk2/CRSR7kN9Nq64HV4zWuutoZKZJsaS
5GwDMAKyFLFLZzsz2Epo9rGmZN7as2PfE6VgX0eFkzObLSSIG5xdKvPcE85WQjcUlfBfkmgSvhQt
ZwAfPQCKrElIBMs9ER25KTojPpi4X7a5nz0MZAjf9IM2rs25qFc9kpFt6zTmLmiK8GvZtT+slv2A
O4BE8JwhmV2f8L1Vhp5/6zgj4ZAsQtGVGNgZ8hBWEcIKAnWYHOHQLsWuRSzpDoZaPvpiQPtkjokN
mySvv9ZJpy08G2uTG35xH1ClrmfVJ9+JECJ6HWphd6pq5FgYdc7SSC4NIUg3ht2i1jZbcWNjHLvt
C7X/gTp/9OzYcPC6YOFyk8kY8htWeBLSZSzwcgWT2njEKaOX62hZXwwCfguPvUd10gg3P4xlOxOm
4LdbYzKdbWeWyOty/VCEJnIsWSEDIxzMC0P+b3nXtNWalCJdOWJTmU8wT7t7H5P9l7jPU5+UDCe+
ThC03gmAkNdsLvvHDICZW4Q9w2YUL8cK6K47RvbkeORICbDTmS22yMfCNboFYhLrhcW4QrEUf0sI
z9BgwDTmil4yiLFnKBUcvLsqULi5rkbWpd2h8KdvCMMMbzQb4abx1CASCsZjT9P5jL43Gt2wzuJd
SO8TuG1ktbtCJfEqUNPvBJiIfWk3wzbWK8g10KuvKkuJXOIYN6q1WLOJiOwIIw24qEb+MMk5Wi3Y
RreXs7VJtQjBA9J+0t+txNW0pvdqcBZnibgKPZbo10wsfKKVjPAORfEJpFHqTVbx3URg5ZIssRfl
lN0h0HuaRIKU1KYNY3sMV1CM6hcR2dveyHSvDbryNAWkHRN7cu3DRt8ylBvXepogwoSBuY60hHmZ
4k/cdZgQkWkiOGDvPi+SRGcLbwYLXFYWtKJTc2fOfnYVVVFwwbEwneJAr9Y1ztcjAQi0iA1dmU60
d91VbgsPtvbes6HWhoWf3LWmtOw9PwzHNx0Fp+EVXeIgnR7Ts8AmBZ4+HNL0OUz8VPkSLZwI/hJ7
MFJ3cqw4PJcO4tHvZLWIHxVXjpVVrte35EAbJFPkVdte2bgizScHUbj/yFpAU1kozVEcHXqTSN8f
dtH39LHa1Jh3dOrqd1IyUI2HcVfPl17awbjVIrtRV7gSRLr5KMxyxezy1DURi8j9GEreFeQQfT0i
qlfJPwC1R3B209fRZtHxhtSYxKAgoUeUvnHiQgv3Q5P6tldMGX9Dryuok5UpAlQF1dTCHVB29okc
uJnkmTGPkoMx8RXkXoHjrz6xWJSgeziJpVxXhb3EaYmac+WxI8gOmYWvWaqb47OZPR2KRrOWnKOm
V1jFIE9GCRvgjHGsmi9SrXjCEhQy+2/zxO/jnJWJ/KrBDzMOJVk7D7nDLRaAIaspj00z4KmEsck3
nsdK8N0Q9qv2pOPgg521ooReqfsmIjEyo1ARFJmLzCydQYyLlhFBllVBcuhCFqKXNh9t8z4z7SJd
o4MYnM7j7uwNFHx2abtcWB9PT8WTPn/LwbMwBAN4Wxw11BDhXnX6krDRTLGjAcuJyhUK11YeOXW9
iSwzP5vtoOkbkC/6LS5RrvepUvNJmp7CBggXv0gbTFCo3TPdsQjjGXvOLk55ZL2Tzprd5QpX4EFh
3+XbSC36ht9+D3F6ndsoMJFtJ0nJYCmcGw3RC7FZ3/Gi2mHmFhDbgNrAkp2UtRU3vbUl2i2luw8D
K17JXibdFk7pYLvgdOziZLDxDQ4O0GD56ICnrt+yfOCyKLZa9s2KMi/maTnwH+OW9jO2q3VAFkR8
Ioov6V7aYciZUVaFComMx5NfyDeZqYvsRp99g3BvtkEq+jeh1+UNcjt13nNIyuYW2agtiAClbN8R
ZhJED2WrYcbsm2nmmwpFpTNYrKecI8vvMnxdFTbzSbrAxFJpuQNNlcxdyJoITrBXqnWO+yrvK6TP
vqwKkEfNtGinsE118b1SOeGTFcRirUSE2qa2U/VbZvDVPqhTv/G6akH9EtP4YqCVfBBT7xzKPMSq
EokSw5QwHynLnyrc6ns+Xr4Zcnog19FRZrNdPZrSH1LWTurku2VWtBenG79WPXaKlHSbrW/H9llp
ycAb5MR9ppXN3iTA4k7FobidtZJnC9HWHsKQgpcc1RuAsfGKkB6LkMoeCXvkmCvcwQba/kq4NdGR
jIocq1tXc19skCA4h0lTunXpBFCtTfKYPLsYE+BeapvektGarmwFb4C7qAJH3IdxeghtO9XdDivD
2QIRl+zx1Kl7DZ/wLiJReqeLnhFzhkqGeK5HATbAcoHwNR6pZBXYKmkc+7GeDhJz3VFjdUsUukyP
fc5dbbR812FZwPbJ89J41YIy3eok67rp2M2Izrt83+Z2dYNQbnRtHHXEA0XNOm/iN0m+wG0VGNCQ
GCEjpcO0JMi3uy1i/rpGBNaDkXbCJpzTLk+1mue6O4WldR0PtUOVoBPt0uGO8py6JdzYULr+ASdq
jfITSSrPPIb8k6cj/oKE2Q7ih+NjOYonqT8yYUSokeYkyzYlSdeuo8bRposaQlXorWpCBkPfeEzQ
yhkbywky+4ussdBeAZCJiR3h8KXrNJqYErAJgb0bdq65ZW7XFENah7dgpjzAIp525V3Ew/oQBJH2
qgeFf0z0QdtrxDP2Xu8QA6WXoP9ddr7TLmmDSVnVBQoON+7r7jAGLXSCti4u2NEoqPj0Nm45tgRu
aVrJfY7naUTB2mtPEVPWh8iKx0NYN8VtC6xxHy6N/UqSUbNXq5FRQ1030XrGtpl4EbuOjWqWpbnG
XdtiS5GJ/73tJufREAQPe0SPtarbIeSKXAY8Tu7W2N7Jj7RDUhC6uN3xFxMKXPVqBPiuRXc6jlYr
Nl3dBYcMUK9b6jrPrT5GZgYtqY46T3Zld5qiun4htCa5EykGINepuvmJ2EeTB0qZxhsLv79OnrOi
siUjHHrw0F7E6Jv52R9gXjcPLQ3/DQd6SjI1GsfrevTTXdsN5WocUSRtmqEfonUQVyhOFXRdHhJX
ol+dbBrPgW4GzS52wmHg+8U9gQ8kARfoT3F61KZAWYtwHr9iTbfIvIjEHcAox8OclXthYgSbph6B
FfpBsYGlHN0nQEZwuKHOj2qj99C66E98tZWxmlgVrrQiEtYKJayJziuctiST5MeKvmmrmx00OCRs
6GXrNOyvHOpD4pjU4cGMSJXkOPaHB9iTLWnpVXICSpedyzw7K0Refxuq1j+baWVfo1FvN+o4GTu0
IHgz9cFC8RoFB6h5MTOmRKK0S+L6NKsxt1ijIZXgtFB2pZnV10YxK19tGpXRS5V5/saPVctWqm7m
X9JoKr8itBy2srO/azkFJh+ns7u1Muvw88H60VyRdLWT5G9AW7aVaoVo+Q0wpXlQBn4XdR6JLRnm
83bqBeE5dd6ctTat1whtXrs2GezNiFwFkUsv7ky64FWfZeGOnrxc55PxRv4bIU9NdgysLtgAandu
VF9T71t6gAMILwuBnjNcIeKU3mwXmutDwVtHfWw9G43fXCkx5mpbacNtIRO0bLK09obal9tMNsZa
ZJG6Sm2UoeRbnZa8CaofHL3AqBqs4lg47MRMD/AZ+Y1UufiCl1TdlOjQ96AHVGRMKagpu9n55I5Q
jfWlo290uJDUooHc2FHmr2Y1+VbrVoh3UnHWCwCKQqeddrnpp6vJ7GhHcbGss4U3ux2FPnybBvlQ
yjo5JI0ZHAxQyotD6BYcofWDHqu46+kjrzCjwFFGTJvk68FWhltfUiCv7KYrr5F55dZ5yvh1sVEJ
7CN4VTWK8F/bRuciKDJ0Vykm8xLlhnJv0F7ZW7v3o3gX51bcu5jH/RdqH0HYqTOzmjWzW1VXteep
rpptEZWYluwgoSkTInm0x1RHk5TWqyT3jVtSuwdmY066jwrtSzf05e0QkieeVX5/yctqOLCTIGKh
tsTRNydMgdQJd75q915cYF0j4pWSztDtp8qsba/RU+U6irVH2FjazgwnhoBqGpp4XdJzh/4C+Gtr
HSFf8yb6MvvGUYZTI1TGp6IroVpKGGv7eeG7sLRH94ZtS1mndj9ejbU1nfhtp67eS+c0VqGJ9zR5
pTWObxLaEMgalXaTQ9VZkUnS7cZcMzeBGlCUcZ+EDCCqZJ9hlGWFnEZ3sVP2V5Lyv9z16kQEkm1l
L4CdyueyqqoryYrGE2VW7dKoUr4yOOUQn9MFrapZyc7WYMkxsp7xt+i++FEPsoWha6XrUspgnTLH
WjdOHZkQT2odk2NiNXR5nIxrWbCqbqMQZVVSPIVtnVy0JK1vTVNPPGibtIrKBIgPGNnZiajNVFzE
u7Lsv0dEkUEaqxqzwKka4Y+2kvJltmLpwrmgQQWFLbj/sO+tqYa/YmKrMy+aIuHGqrigeCkOGLtC
F7tPc9RlZZ/HXpNXzPr0m4aEL7yqmaXt+tA/wjGQbD7n1PLoakKS4mOhb9tIGcY1i/j2jqTb/LrD
mPDVIbKXDzSrP0IGGlT2Pu3qgEt3xaDOv5Nqq14VZq8Ra0JNeMql1m7qqOxVDweJeSh91QJ24gxb
1EJ7kLQCIqOiIiJtjIyMYDGTs2up7VvHrHzpJvtVPvbFNi3kTHRATABSompfZ2YxqBU6zjHqfb4w
u7E2hCBXa76At1Q6T2WQQIzIpHMrZ1Fi17cid/KzdCcGhJiiSprtUNXxPpB15QVkUUxu3YjppADK
E9TRhvGkalV7s8ACGIkYBm/BOtLSGg+QjMevZtPkGybAGelLpGfSRVnllywYpotdTUbvEoNswMNp
5pkILELb3alN0pd0TofmC2pedP2zcPqNyMlAwQxayG9OFoxvPCx7DzVLcGIZHeNUZnvoGsMk7zoJ
xgYrnVqcUjSwnJhoMUjztYOBoFjgb0dGRn5w8k0b+27C5OhVHYLS2ukcdiSqhKbxxGZ1eIB2Vg+h
oHlxlNyBLmi21Qmmj9+1T6Mp+qHC7CJ7Ta8irxV2W2b6aowatOKUhuNwnkQonuJec1y1lE81T9qz
WifZG7MSSo4SxIC8JK2oxsLHqIblo/SQWyjxoX/vYeqQycAVggV6SVypqdwygWlN15xHh0eDRZl0
BKLOn2poMfJzldg1zsDJ559MTeij/GYRN1f8woC09SlgCtW5mjs8KCtEP7K/D5xWkqFLFsi5HGrV
fOlyXUvO8zBM/to3Qf7B3FbbnDwme5Hwz5XNvzVVKUPEkJgg5+Tg3jVuJ00nmge0QBZzTXhj9AgR
Tg25Ld/bZw5uf/xGNGzS4obwCf96qMHZ6JsPjKANyiJ7i5ymnW+tGQSI5ExBpuMBfZnq7YwjLzza
czDHR/ILe+uiK60GvVEPodgwG9BC/ksKyCtU+oFdcRiOmWoFe3uKuni3qDOuUtgl82WODT8CSpLp
jDT9meaxm/TGAs6kNZZ9wIekjdeavqCwE3Bq2hGP3sIk0/GXZRrBEwXjCaIzNdpfoCrZZZiVUt0U
Ftz8S59QS++rLp2yI4AARt+qM+ChIe+Uz0LDGYxPRhDntvQE5JFizVbCl1tbtFq7pTRlWBAkoyqA
GSLs9tgKAal3pTFlB5XxQreSliOT8/COU1KimqAdp6dC35cixyQ8dypyMZcZczv9mCHXzgV2lNk2
f1iGjnHYG7uG+0mIcFmZFQV3ia7U/Ce+WFyfhppq9KWtObPZM33ZRKcUo3Z8zMgc7vA2Uto+cxjH
2oVaKK6pkEV1oxWp+JqE2FwqN6Nbq+nh9XpcRwGtMb+ckoWMv9QyqjkhfW37ZbBbG53v6o5i/qga
RfT3P93KaW8vjixEe8vNYqAxIFjSEAXFU2b5dCOlj8oZ7udo3DfCDxgPj5NdutY8xAetCS25qf2Y
Q0rU7awD35qLYlP5pZZvKJOneC1HLTdcJTDn/BLHMZ8zbIqEweKsgbM9pFEgnv3YaqcRH8tghNRx
bMk8k1tjxyNwcE4zpa6yXhZf8pzPjaxcHvyzdhPKRgndIcKuHvq4iRhz2c4GzWPWbip15lMz7HCO
ou5G25Xv2P8QkHNyRh+LQ9NvqQg2kW4OGcuxOPdXQyPgfaMFpLbi4BvB+PeSeZu0esum5mPndsBI
O9sHAwZouKfi6fsZ9M2yFZXvl7XWwYncaWnnEPsOoqra+7WhYiBKlH4+KU1q9m6RlW2/mbrM1taE
Xg751dBUEMChPilHbi4ymrpaFnu83VZ9K8Hmll+dRkAdmSyToKF2jssDraY2HVmMdeCiatvMdyn2
dvU2xGOVrzgIjXkFtrmPrzCbGg5jBdHk51Hmzgo0QOlvZop9atjcMZ0TjVEVubaajBnsLUhZB6PV
Ioa7ZB49fXAYPuygjGlax0vGuWi+yThBwiRkD0sfK9wlyLhEu0kTdfPdIS4poSgtuNxky2fwIXRD
e7LSjN8bJjqaKW0Oyu86l/orM6JE37XOWEwbQk5tDMRR4euriYPBXy+/MI5om6Z+hyOMW6ON0+n1
48fZ1oJ71FZrp9qp8LjCxK3xOs+7vBcL8N3UGAxCQ5kb8hgzY9ikFIrmpq2ZJLIUgpO7TuImPkLD
yKFN6Xqbr0LcjNPBnLQ6uNZVv6iOsZKnYHLGeBEaNWER01e2kbB7scqHmfkj8L0IARzhhBurdZLO
w0wfH/vJqYK9pYryh9UQdv1DLwwxM3nWfLIchZRMdipFA1zHUiTLnmXd8ZuPANujsCGykcFpUKSs
5rxZ58NdNK3n4CgtmSZbbc6C7aBB0Vo1ad/aswsUsEq3RmsV04GOnfXwIsDC2B4z20kOPAbM5Gz0
dowHz1C5TTesf5msK0ZpgvSPnemxmnLCvKeEpTiLiJrz88NkOCY5dXdck0rlJY5lZgdjjlX0kDJa
BF5tWWj+Y2SFRrV1FMNWBINyKm3O6cwfrlPJTOzaGaOwIO4Ubs5Ga9tI345pzz4rNEbkWl7aJAqf
ocyUJHPh8qXpgbBjxVoNqh3vZugJxk6EaRvvaTecB8wLZJvzCwbQFdhqy+8VNF24yuamelX7iLYb
JrEwNvgKwue6sv1hJRMys72PZ8THqnTMsKGuiygWd0ZkFsGZL8kobgo5+YwsWKa2jyXBPObVx4lp
VVoiHvoaRy/qfTUyPIhemj7Dd9P7cKs0HReOPEgWvzKEUsIJTFz3jpSpOd5rXMp92Ycy9qZOb5vv
END8JVgL8aCHzLU2txN12ANQPVuu1DxtvpTCUlEJT/aMgcMqykFrvXDsTCplLrJKzRZgON/lVstt
ISafmljBX1ReBsn6gslnOypbNY9G51ph8gkPpQg6+yWFMpue5ZiY3xgzVNOpUVopVzGPxf6eisjA
uk3lO198Df/8vRV0FT/fsej3MlbM/pTmgTrf4ojlD9kamx1jEO6kaO8rdSi/xbk5LVgYWBTtUYcs
Ur3xPEkTHigqTu7UZX49K1cI4EW5HeACqTscUMtAmIwJkmxWtND+OHhhH1TmNz+rA9hSONqKk10b
WREux5SYV4q6EHFXxagpcEqEw0JhOIJbnkp4WXYxAEbJ9Kxfm9CrtJc6Iwxt5SO350fFcsBhRRA5
6FBcwdiceri2wry/a+q0L29oJqZoyz7WsE9W2g3Si2Mty3aln8VfkhqNL7coFK1lhj2y5djlWWWL
K+ZPWbWm02v1Q8DSlGE7XLn58WeNZKidTt7IFEDsaaIk59GFKsNq+RVn2XwVEG38XUQTJ4BiisUT
a1NUli+1obWSWQCEv/NCQBzvbPD0wSoKOu6z3M65aCrR9cWe0UVZ7hRFCWovNUjyvptVapqdmtL1
7PrZUh5ZNDW7YVCn0pOIYOOT3y+RUl5g9tOIdEcJ3iyL3edXelYlfw6wHr3i842rbyq+dPrAYQxN
i7iUKhypAdhZkg/gtpkWvMIcHMLnwRkr/6sx+dwbPuNN5wcLlrHaEefh9/t6iqOVvsSZMcMOWUUc
dRjsybkJKOTXfm826t3EPKt0g+WL3eEtVdoTkbNVfuWjxcDCn7Va8mSw5+egT0DCFK4IQzhVxMTi
BWR9SNH1PQwjswcZ7xc4p/OpYqWYxg0dVSPCgO81u+gVkif2k7PTbyfe8hC5nZ7E8w2WfB6rRdSa
zWuWd/WEsCoYIjQ7bKG6I56BstjVaOzEsmSJ5tNct5p2BbCSsDyydvsJ9OhAe+a7s1K00zMEsipi
OpIbwzmr2lze9qS0yh1MJ87mig49OcfOYM6Hvk9z9ECl2trWSEz51ET7qPEL5xL7lrSuiKH3NVYt
VCwmQ5FSLL96HLnTkZ6h69YQY6f2yTKUyFkzBs6A1f80wneDUTMrTIPMr1Zdy+ilZnJamEG6ztBU
KOW1rvStcM4K5udwIVNQ6HbrmZeN8j/odz+pAJf23UDAa6FVRcGOouV3YYdBTV2b+Dy2hEWb+l0r
sac85bHE8D6GBks7R7Bxv8wpV+jZSR2K53e90P9JS/8gLdUWYed/lpbefcX39q9L9FbXb/+Cbf2v
c1R1b+nvXOz3v+On2tQw/0LDKRdTC0tIJPf/qzblj7Bs2ia6RcHwADXRT8a1tP4SeKot8NM4GThl
kf00xTvjWiJeRSiHSRWNKnJUU/tvtKYsOrmPflGgYdfgF0ywJ8cS6qG/JXFJhZTvKOexHM56s7OG
6InX3FRNdrIi1isSWoYbzxPjMdGGnhXews88zuQLbOw+3oYpf8KvP9wZcUYIqEBQMjBAQyWxlrnd
uSQ4HGU2HwDOLWv3u65IX4Y6/SFL6aF4OXamcgCKAUGLEakbjfF3zJr7wZGP7ECQq/hju9a6ArrX
/OiI0vGW/xEHDLSbOOR0HoPXDML1LrLmnqWfPbq9br0SFPSWJY7CmADmUAVwf52oLO4wa9zwga90
mb9EqrYjiF5dxb5Pccgszg11MkIlNRFh8MUKYcF8nqd53kGEgV1FIcWWkncQxT9sOJjYaJkSBkb1
nJbZi1MQoy38Q8vTy2WvcJh6a8PzaVxnbfKqGrWzRRIbrHuRlx9vK2o0ph4VE6k+L70iDh4c5Xos
9cs828kaqtfLMJlXYQCssmmj7+DNAFfwTpBsFqvcZFsUtepjxmPgIiufPbTEaT8OMIc0dn2dFX/H
txozb3+tsyBjOiyhuJTdlSzEU9YosMeGl96cHpuGKxcl5uhOWfg6zGRZ2HHpgWYu8Z5Gpdf4aGrn
bB2HdbvO8vSiOPPTPPA9aQbXCDewa3TdTdeWl0StGi+e+DyJM9NMIUGlBF9wvAJZVtceYEFO1VBt
Mst+xjLsFWnXb9LexAURdUj2CTwb5RfqOdcaePLDqA1dvYhe/WacmFuk5TroNGXtTJJSvaAhdywt
YKwkb0w1cmOTbW0kFFhXzch4HAwffaHebmBtAX009PGQ+nDAGOLivanlKllUTRNbUjcfeQtK1sOV
hptAIT95itO1a8qR5h7K1QiThbT3uq1jjx9z5AGVK9xc+oe4VgHTjnJLrD3PBEl1mfZk2mbt1WQx
UjLwO3gpXEE3nLnZTRYEVinWgy6Ib3L2y2JWivxlhjvLltPchJU4CJncMsa4WCpXP6zaSwbZMIg3
jMNffjm9Lh+/9H+Q3+LAdtCaL8x2A8mi8TlL1MzVQgadFWzttGS8URjbKTZ3EJipM2X6B1Ho3yxi
76+Gy295qKGV/6w77jtBex76wdYibtc1A2dbW91WKfJnqPazn1wNBi0jjCFuyOb5nz/p52Tvj4/K
oWoimzMokT9JUnNmRQyWtGCL1PZVJ8IHZOfkaQxU4nngrHm/EBlLeT892Xl2UhB0/fNb+KRMfX8H
GEw50hcDAXuK3x/qiwMVtKEIwPr2Z6llpyA091WVeZNM14Wf/OHrtj6pQ5fXIz2B5wWEAEadn+Ec
ua42NZLMYOtTYbhtjRxkeqyTa4bBxAwSFsBk27lH0Oh4oTE8xtI8t+WrVkGIZfOftKzn/GhjtDlm
fWQthbLKuiPBJY92YW86LdnpZXWVOdV2/g75LvcqUHDWxJh+5jzKO/0mn2ybktDaozD+Gg8o8YLm
6KPt4zRaq3b4ZlYjSK4ufRlTBb2QLk7Q+2uPNw45oW/XcSXwuyOsCsPha6U79xmcbBoCvUYyPSte
P8jvVlU/x0sIMzHkzbbsBBMv2SBCBRWaBoBR4W0/ahXHp609JpN9H87q4wTY2Y1q+wrDAWNaOzzk
UbcpymVpq/6MF/2/WupPtRRV638updy3NJrffnXpLDfo/zPpWH8haF4MwcjzMdss1dHPcBDb+UvT
yO5zlmMLws7/1k24dxbroO0wTjDei6p/103C+ItqGqsDGdiORRz8f1M28Qq/Fk0U5/wFBCgg+ODv
wpfy+++40xjGmtyjINDDvR3aqyiv6WXn/+64+HgZQcVo2BJnxLsf5hch+zRXjqPNU7PtFOVYtCqp
ma++/l0foSbL5A8+jM8UlI9XM/Dt8lKLBXM5TH55tYSPJOAPNFu7tq4Colm8qBqeI4UIHQuUv1fL
cj3ygHflJFY1HkZMjy/Cz0DEROdyDvcjQ1gzTDbEELyqjnPfNsrjL/fH/+dh9dki+vEebfmeP62x
Ef7UFYlB97URdC0H2sgiUADAKJE5l/R0K9b/d6wO7yu22PCfb8tEY+Gk8FQj0eACi+ukauMeqhYr
JyNd2K4Fq/ox+8NFez/Ef6mo398j99i785Lq3vgkyV/g73NissbXLUlJU02u6OpNH9MwUtsegC0/
Y6NxbTY13hyjlgll6+qVtR1hiddhZ3iq0n0J6+plyPO7Och3Bcpe12KJvf7nr/NT7f/xTmkzHCz/
JOqYiw/slyuuLDk7qcW3GWgy25bZ1MDZ9wNXRxedFI61k6ZAglznSLYGdfXPL75cqr99TaZKN0FT
RAbIJ+uL2tmlmfj/w955LTeOpWv2VeYF0AG3YSIm5gIgCVIS5VNK5Q0ilQbeezz9LOSZ0yVBPGJU
9e1Em+iu6uxNANv95ltf2Xgp2zS9Gqwj6eXzIdbLVHDFQGbKfEbDhixjNQTaiUhfQEteJluX3dTs
IwGBvjDOHLPrWw3xE+OgJNSg3+D1slbs0YKfTXEeNl5t17+C3CqPDXSALSyNfCMyM/Xo4iYTNaVY
hEak6eDhn9ERGcbqbS4/QaGizvaH+p5/vP+UIsvNFMPX2kPKQSNTFA9bcvc96oFp2rUwbLl5tsP0
HJWR5PSSr7wEiaAHNKVFWRZJGbqIqaNffQn8ktxsYS19vONhnhB7gBDMyp0hpObbWPtHpB3XZWVm
RwFS1FOS/jDHc7khk7tA7kAY9qXiQfC46Uqp8zSsAjZDYN70SbHDutP/UhSt4gAAurIBeO35GejO
635L5UfsfGUMHvVW1t2RziqKMR2WS35xA1XQ3OoRiiyRxLE71HQr0Cx8NSRSuoW0dWjJpcKolAG9
moELh1l6BsCf7GQ7yLeBPr7qGcQ1xaB/x5clsp17TR3Urda39hWSxjMLS1spKP/MCHBMNkJKBHYs
tPefo8g6izpaUyNJBy5AAS+BKzqELlvDvcmulQ/RfRva4BBHa8w3ZRl2npnX+iGsNPkXjsJPXacN
N0NHi1/BzHbp5DS9JiumpYYsUa8Njk2PC3AdsCHzyNLzWPM3yzqAGklT9zdKuZMTxd2eQ0RsaOeH
2CFbv//+AhOETdRgmICqtrrPToE8CqBkNRtII31JoVsdg7l5pMr86/OB1tmwZXoLjm5aoPiXrq32
1AEhSU1+pPZKOU32eTWjSaArSprINLBrkXxut32TvsTMgzOJuFObCH5JOhAW5Kcs7/efUtawhSjb
svYa6Kq/0OYciRmVF5+GpzMjraKDZdLQiY5Oz2Jf1T6M5M+NaFPZL705N29FV6EbSvWHgGuGPuvo
Msqff/ulGotmFuIUtEJ7uWG93f4Vqffxb5ZrT24jOp+or0FndCJhtBu/VI46XoXYd555yBOvk0Ep
1pgK8Q9f8/2gEjZS6RgNtYcJd7KxjfhKH6Czq/p4LoN6als24LQs26JAiqitLgsCM2+7AgTjqWb5
K5hAUZuwkW2BcQMU/Y0YxsOArKuSm9xtsuTH52/35IOiPuQmZUJGW09Zo7J6s7aZN6AfsdgQR4Mm
0qYaz7zPE5PGQOq4UNdsYC/rPLEND6P1/bz2ihncoTrnT1GdbijvIH5IlUe6L2z38wdbg2iWeWoQ
VHJmE0mbhljPGzxc5rGWKk9tbfFMdtxduvDDyGb3ndJ7PHLDDeiJ8mAMgbq11Dp+sZpyO7RGsRPG
MB/C6b+z1f+jivj0x8bjlOhepdNkPa8MHL2sPAj52L68A5wGVN+avpf2D4wyU7ow8O3V5e5W2Crp
OZj2Z259Jz8DoJSFWkRwT1b23VoyfS3GMJdIWAzxfUtfHCT0K9XIrydqPtThgzO3pw+zC1CVamgs
X5vbsLbGow16IQUB4Eov8Ht3oC8NRpgrcYJ+/q0/7LsMA9yM16lzw5HXsyvB3MD2qbd4GjVVvE7o
h/Odcb7vASLLGOAUNPZ/PuLHB6OjlEsMeQsEtGINQdPlsOI+FRfeIIyDheggSLojNkpn3t9yH3p7
+xTc1ZjHpD0Qu8AbW119wziSF7+Kwuub7gLlvZeFEidIvaPN8swTfZyaf8aiAiDDplUMc3UZ0Atj
iPHnKTyoKtxP/J0xfVfzp8UaxoWJ3NBAqm8mDIaQKZwZe/m//viY/x56fXhhnYKrT8vbhCt4GYAT
7Wnod1u/PAzIjEg0I9gJzQskcofPP+Pp9/vXwKv3i+2IVGfULj3Ntx/pdNmJvNx11CfVsT3DnTo1
Y6iIWISnsCEIZN4vvXEWyVjmQeFJOZYRcCeDGo2d1Z2h831Y4ctXVBSVNOniLSuvdj2YZ4ox4zPk
dUOHeOdZTSl5dtoeKPg2kcy/HVNgF0nsuKQ+/rCjVikGtBSmWqYt62BqLgy5v8iKXtrXVvI61yUS
GF4vegrtS1CFFwYCqs8/34l3CpFBaIuJJt6slvr+nSZhmlB3LPh8c2Y7RjshaDVJetedop9ZiR+3
GJl8DdkSWCdsMvZqdUwlbI6xrgoPfJi4hO4D/TVTe9emkLRPRCVv5ob2G6q6xsPnD7mc/6vF8WZk
8rLvH7KUcvYGk4c0G+ugd5nrW7r3+RAnlgHHMq+RhBFntLb6isGMxg6daoGYur3Mjb1F7UnS6STW
zgx0YnYupUKYMdwCQLcsz/omlM8wDA+pzheeldRf1eq+npKfsLi36OwuzcY4s7pPTQ/KBrS8EVnb
SGnejzZL1ljT1Mabo7G2xi6sRhiylEA+f3snPpBN0RSYN6pJCp6rJVdH6Uz7LEvODmjwANwEA/ju
HwwBsYecIBktVvj7Jxmp9Ml4xxTeGE1HA2mro7bW4382xjJJ3nybQMVyOrTZoOisc3Gfc9rkHIPq
xAcBIMIGKCBtcKat1iuevEM59FLutbZMcj762ePnE8p/PxjSyHrCSWbBGtwB7dXr6kcLnYvBOLk5
P/VZ/NprFOi4aW8/f2Wnn+evcVavzNSDvhIlot2S3m60Lv1msKzHKgvOJD1PzrA3z7MsqzefRhom
bTQrnoe06B1kpjspC+0ze+nJMeCt/MlB2WIdZnWTURs2YjZPMv1t56v7CpTe56/r9BB0K5MpNtls
VkFVaU2wQAseA7z0RdzmV31/DqpyYifDN9gAqkhinWdZbZZyb+dQVaycOIPqvd8hfgpflzaB2a7+
/r4MT1gDyIqNNJyu5WnffBSl9un+rUANjouBzlI0jSmXff7GTj0Ol3WcAphk8A/XY9hFguGSkXsE
btdA8rHXsPqdjlYCafYZ++5TX2e5/JGGpBHMNNeLE1iVsAuZsVr5bl4U2+d2mFPLRSekpltIESeg
vUpNk5Lo+ThTdkUl+8dSS8zM6Eyt+NQwSBptKh4A7z6aK9CWbAU415DZpvsBL0y8FRCF1GcCTPXE
rZXj0uR2jos4ZL3VqpyRWlg+1ocePjA3xQRHA/9uxUSLVW3MUuykGEW3bW7aWhxEY2xhnNKz9pIY
uC4ZCr4juZv8wKWZO8Ts6BVmmqrtIWDZcB++yAf9Ac3VVkIRVmudo2jXtKGdOSBPHMfvnmB17jdh
I6zG1nIvbTVXrV5bXfViuTiqer3V1frMOXlyNCET0ywVX6rr7xdMYHdyZNKd7CEARgh7g6AYYw5E
r8XvCCLD5yvn1CTgpvHvwVZbcwayTLEiBpNx2+E8cMLOdEzj+fNRTj/SQujiYgimb3XDAGjTAlPk
BY5YWrBg3FEO0ZpdJSV3e8M8s3+efqa/Rlut0L6nUabEQNKbYQiZ2uQJ6SlUz2xrpwcxdS66cCKB
5L7/Sn5vYjxZ6rlnSdNWyu9kG1MjNFGfv7hTGxs39n+PsrzYN5tn2mNMBFk+p40Dbyr7cv5TxB+3
iv4fPs5qipd2AMlFY6BeKzZW9iNVX0SlnplsJ6eBQeLVIq8CiHYVHHDWWX2GmyP3gMaTht+aUXkF
3e4SNnaQKM4EXSff3V+jmaszLoQg0DUDowV6sx3xBcPVyZks7Bc768xnOnUm2MtpShOMRX/6ajIY
lVxqsjExGWQsXYphl1nmmXd3cr69GWI1E5qOhv9eGpkJprqJhgt8LTYh7a3/YL5R5ODyyeEGl/H9
fGtyLfLzjmkwTEcRym4UgGiXiYrPJY5PfhwOODRH/NuHEkCgTyY22ZyirYic0UQvruA2rtL1kT3+
3Ucitwb9c7ERYt6tt9NcLRdWBVedpRtL06pD04DDr7qbmMD786E+nnQMpVIpYov7U914//Z6tQyV
jjSh50vmDsXpU5+WXqiE11ISepl2heQ3j9szg36cGAxKjo0OLHKlHyDvCb6H0B1nbgvJvJXNZ7tI
r7NmODP9Pi5dRqGFmTiReyNByftHsxGUzFjJMjHieZvRHRnEGV2Yz1GvklUwznyzk89E2ExGlCoK
5MH3o1WJFMPnYT21UrKhxdJLpWGboXv+/Ht9WLbMcKJ5mI30ktCbor0fZjKkgHse+p10ti/Uqnim
GervvrdlCIoxiwnIQhFcLajAiLvUn4cKR/tQ3+ltn7sqUuXdoExfUcZfdtKZAT80fiz5/Dcjrre9
AIcqKH4TIxalv419qb8p8QrdZHn/vRElRLzazLF7LCzsnZG1CyronZG8YDB1nRrl3gY65/lm873P
1GNQLXG6qY372Ix+ff72P3xkfqhO9o20MJQ0uKGrt4+ZlJz3XeXxtZ9MEOCDVl2LODyTEzg3zGou
JR0ia6PrK89oyD7hFYpbDAAgH2namZX4YU9bPdBqOhVpbUczyn8vgguCLnyb9dJN2hlPbTae+8rL
4fUu27WMxepAVS2w4vqTpX5zMcDfRQ31FDOTWCtSGlehndgG4hDlurHEUbbSg5SkeznSyeqI4P7z
L3dq3eDoAW518djgn++/3DBG0SCXTLFMzYFvGVb/2mRj+fU/G2W15YDTGtWQgrg3gbqgRQvr93Md
rMutZvUWSeMtQRY7Gz0zq7kxArbEeVgrPcSyR87tFxyO75UmvjVD/0GuMlj1XIzOTJOPFQS+nUWa
goiVLB9J0vevLzc6dZxLs/R8nCbIc4/Bdp7usVmcD6QvPGTjsSsbjYJ+JtUOvqKf2V3XrbN/Sn6U
UXluWOfU+1fXlXic/FEdM75fqXwrqvRZQiHsGuCUlSD7MlbJi15Gv1s1zbdtAl2E/X7z+bf9k1pa
vXmuSYSE5DiXROfqclZETC9u/6VXiNr35jr9BV/hvs9H06mxdHb6cFo8S9O7aqi1iwzvHq/tARlH
OpAh2oM29LAld83kh56CP2zQIA4qmj7doaTdaKUBymtMkkOK+22dIy2oi/ka5Vuww0IWwVvYXOJ+
80TeHdNvOJTjaCde22JlWSlx4pk4urqK1subdpAOaZXPX7soopUmwCg7lxocq/lihjRPNB0rtO7j
c08beELTvZY8DGGa4qGs35a1eaDGECJDRYfHNV9xwyE75kHZXukyWn91jrZdGzyOPYCJMtEuxnq8
Cixkogk8MxezZSRPM+JpBKLyRqelC8nn3NC7H6U7fBEejGhS4RkGxsGftZtwBLNMHSzfhsmQvyiz
rTqQ1C6rrB68Zobc1FjWVY84azeBfHWNEnG8qgAsQYqoXCQAiZb+sN+ZMF+jBhh/Ph0iKU43QWOD
Myxqcbm0fB8KYD2fz4cP1wsZoyRq+9w6FSol8mqt+3Gu2RkCPa8d8hgaEBCdMAjv5Ca6Dez4nj91
ZhGeGpA+F+4z1HiXFo33a5B7FEZYYVV6OGpPLnlJ0GihvPWV5MKae/RmbX7mET90EnIwW0vwSy8r
JW3xp+nrzZat18hrQBQV5NzAsFcC52OS5PFDgZTV6fPoe1fxN40+sbelLe6yLPtVFu0VPy0/Biqg
Cr8M04Nix+pGRON0QyN3/qqjpN51itE4sZVGf9d2YtkpUDqxTbBLkSReX8QmK0smm3y910Ditczy
ohslsJJZeGNpJY6nFlYUfjyTwKnU371kPej1cM7F6MQBbuEvQeqOzo9F1vT+U+kDIIS2MwtOm8wV
KTKmoRUu19G/HcXxsBQN2A9B/9PotdqTtKYsuwFvZk9Nsm9GLHb0eZxJHn6IEJYhFnWYvtSOqYm/
fxaaxLAlrkHnJIP61Aw11eI8x6wjBAkWR85y+zEC7c5sRHNmwp866ozlyKEqgnrtw6GDDNzWRpmy
RRNdJDgGpqX/CBPhdgrzW1FgwJTHfzstuzytYBIvXRxLtvn908KIsWa5VXjaRNT4m80Plci2ZpTY
O7iQZ3LAp14t/dsUl5Ym8w8RZTelgJVw1vJSYdxKcQfJiiJgohmXpYmDh24+aJXxEIfymTTqqRdL
CnVxl1NMLkSrWSMGg1y9jqq7VxwabLdwDrC2wzcEeIsCqGmRhSXJ8+f75Z94a3V+0laBoQMxLZ2J
6/p10jdZIzjYvH62k4MuNaDF6JLRG/GqJWOAQeNkONaYvUZGu6erb5MnyaUyGb0rIf5yE9OutvSy
ZrtgmGY3qDVh4Ymtia1UsN3X8Q9dL2nBlBp428DdckMTGKTVD2YiXkHrvJjAZDflrHzRkk44ZHav
ZzPBHx73esdaCNuaClkvbgJaPK1L2uN6B15iuIntJNzWTWU5plmru0XWt+mjczWHPxWyD6+HDkZ6
d2xsSfXVOhOpbpR4UVIIbDIuU6akO+oSgJWN7ACrERf6BEEE7tXFtNwOQnx0vlHL22FVPT/Iob5p
u7DZUg89iLmIt4oJknyQKjTxkf5iWHG2iYPI3hUGfR6ff9kTBxM5X1IVWJDQcKEvu+GbUwJr4yhM
6pJTwsCnEpuf2cFVWtkMzRhcWSVftYOGeGbtnAgaMT2i1Znz0DAQVa1isTQdBQIcUXgLRW3XwaV0
1ZTGr5Jzmc4zuEPRnGVk4HFkKtNIAYFEZBHHOSRQX/sCW+F1HNonfMhQJcrzXVxiIjJWabWVC9Dx
n7+iE/fX5ZKgacCfTTwv1kuubNqgMjtyr3DOnbqNH7Xcb+E8IDWqwJgsf5mfCWRWgWRN/3uV7Qd1
UM7dYfkS7+cYeTLuKpRQDBQC6x11jAE2+daQe9KUXKaTfC3LUKUbHKpCCCmTfTVEXGGt5lyY+TF+
0NhXEQ0v3WJU8damdaIeI+H3FG6ApUaAa22vDGcww62FJf1rDbifWQoSsIO3deaZP5zFq6FXoUsF
XSTMZFoFVJCMiT8epoK27bI/84XPDLMuT1q9mob4XrMI7P6Ypx09rQ1E9HNtfsut8t0XXJ4GWx6T
fXSxoFndOgOc9Dot5kUOo14ffKDtl6min6vmn/5eKiVDtBlYDKqru6Y6W9BLliY4QhIoMPpDaOjX
RhS+9rZ92wWI99ASXFZ1tVc7a3tmrXxIFCzPuMjVyU5z79RW+0kJJodggHp1VUoXi4iv8+OfU9LC
USm/Vy2g5zhMXat+xJf8cGbsZdf48H7fjL168FiSopA0fOGRid8JO93WxiKQIeib4FH2/WOlx19H
S3ocm/IKV4y/u5Uuj64rJqV60qJUnt5vpUFujjO8L2oa1ms4qRjfB5dDdaOmcNr0c30By7N8eNY3
g61yIjMQNgJoM/eyvIZxqjqIlzeDwCYcMP7n7/XcUKtp68toNggNcw9sKdgNbJrY/ZT+XqUX+p+M
JPB14+6Pdely93lzGAGtLStDYYF0ralvSwPaGB36I6HsPF3T79n/kydD4UNiyVJhBq2OoQwhCApt
nmyy626H50HgABMsd36dqZtu1NIzM/Tkm3wz3mqGmEPSd2rGR4uC8tZUhiOGJofKal1Zbff/4FWy
zyxFcFb7un0dpLOqpDHsK+zAFmKsfm03hVun2cD18JyG6cOddJn5f4TR1Nl0a/3dGixSfErqPNeE
dNYwIHxDBOvsdttU8yFOkYFJ2pfPH/Djqby0VBLX/lEugaZYrQC9liW59ZeP10ULKVHaNH742lYZ
Ff3yIOnZVRXCWwtS+jpb8yHt6zPB1YlT490PWK2LDgrFII+s9ypC7Zgae53G8NQa7j9/0BOnBlOG
CI6UNcWDtew7rYwZ7D8vt4FveMHdvHLoaj43NdG5ftxRSBLCBVkMRzFZXO2etE2wbSfcYQ1V+hbh
Uw38IDN23AjghuXbZpDDu6kc8WPVph9TGaOZIeW3SdRII/klPyRS9dsqysqJLLVHoh/Xh7Yjv5ZW
5QO4VmNnzvV+oiZVFdoxHtU7QA+FE0fGeOiVsN/B/5FQbeMR0/Wj7HLHl8BIlF/ITzVXU4HaH+Ls
uKM/V7/08bRelIb4ahgYdOZu5zPP0SjZNTLwJPKaPrN+F70c7EF3i6uij/Z9Lt32nZZdJoy0KQwI
E/YgXyidZoHn13AtTdpd39jd7ZxL26G3k31fKyrNajx9ks0/yzbRrzEo+BqQ39qMSG0qUQeOmbW9
Z+nSFy1O0ys+0jeRGuNDS3TsFtgAOKpWzriqYCoJa8rcG2WROxi3VAd67uBQSW1Bk0d82c3jvijT
1LEzxOxm2lV3YaxbXpeb/o2uZwpG4grqdQNpmy6Imgyl3QQh9czIl1/KpnscJF9ytFy9MX3lkGAF
UyKpUMWuBo6JzEs1XzCxTxcn3Yb+Hq0l4SdNxymRh02YzP4dSP3ezaO4vkCjZNGfI0vA6mXDwVUJ
oliYJL8gi+OMpU7ltVxz9VxQfRPoQVBIrdgagRpfWQJHIDnTD7Uciq1utPJhyIMrsBrUfrJ0OESL
jw2d1g/aFHz3M4zZ4+EhUrThAhJ75vRlXbitlfzI9bS87uf6lTB75rHtjUb+3LH1ufU0DaTcIBf7
AUkX1iZjxhmYTA6NVNYel1iafmJl32MDtbSIuoY9aVQQY7FBraPtMW+DlDfz7QYfdk00tqYzd4X4
OpV0ETi0c3SXaCLHGkMEf5fGLWj5WC0oCdbhBZ6czRcFbSGsj6qHIJKpnpIFxsac9eJC75pxn5FL
hORX1ds4KL4WFuAsiFkJQJNhuMMwxic61LqD1PjHEozb8yAFAiPhILmt/VKTtkUXm05jAwefdP/K
sOj59XV9wBOjjr2cF99sYRkO2q7Hiana9/hHHw0sHmvSxzV2DYo/AYsLIbngOw8Yv7nrKLJ7QG4S
NmcjcUF6jS753NwRc1leZpQqDpIM5rlpcA0uCoM/XjyZAM2UbCi+CxyID34s7omj4YmbXH2cngbf
Q9Ub7fdQK6G70JLnO/nUDL9EGKpQ0/Whry5stcIIXML8Dv+b7jGalL1JwgJm4qIjGLelNMC6tSmQ
h61xMarixQxH5bKSFeTOZYq/iGnON2ixa3cIJLisfJNZ64iQqwbTQ6UjYgPQ4KduvkDGUqWS2FKk
YbhSg+B7Kw8GAFLO10wTsbaBNTlDr0DV6wXWhKqbsOfazBq8QrS6S5wSy+/A1bJZ3clzQdrTCurZ
LdUGZWgQVCo9mN0Qu2U9mvLWjIvyRpLy/mhmdn/RKKyZnRJ3+TYzpOYhmiTlQJOzDhg706MfgJBv
zBDFxNzTc1b0uAP1si/fST3lVWco2Mkm6KpXfjwc+qG51sJgAL2e/xQdVmVuGUZAyyp7rl0pEuQk
/dQ3DkojAoDvST1ci1zcJxqE8ZYI2iYLc5kk4QDr0dc3lTS6cqLfYIh4i0L8blD0XeiXz2Ud/6yn
UnJMW7oUaXptBfLepNlDn8vJMYE1bkwzDN2uVp7xHiAtI6N866yYTDLoyAl1ozc3xaVlpHezDGwW
o+x8O2MFtCH++EoLcLMxcqPdJbLybApODCyiSncKtFtrwQbhjqJ4Y9jekrP7CacVcVAzDZt+wMcq
1AeXI+dJTfnLdmv+ZqAOnwn/2Fb9pV9GX/JO3wzac9/OCODr7rkxsudQJiYH2ESQLJdYzLUPiaUd
pSxPnKSFbRiZ20HS0ZpW932rv+IdEzmDMWzhJVOUjvYBb0aZ7Dup9VliT3ZXN45kyFsIXjvL6o45
xH/TgrSr2IMC6L3DRaIikWrU4ZWfC9dvs19xzwu0n8LCdqvS/pLn0Y5c9wGU5m8/Dmjjbo5BGl6G
otuOVvdLTvMvcEg24aAMF3OiLslSbvEGWt1YezAV6ZLT31UISqdIoKSS8Sx+UcY2ZZmHz31pHLXE
VF0mZuUOSX4LKnNvG+wFY5Dm95LCSk/m7EnrJ2eYLE8RxQ21YtfoW7Fgi36Evd+zuwbXupJt9Eh5
kfTmTsdk6sA+4+Dy9o019S3pJ9c0k207KvmrTcIvCLNLua4tL7DvDR/zDGW0vmdFcmwz44jfS+rG
PdNxqKX9lOoXrS8wsuEvjJpf3MZBmG4qXYwbEzOwROA3xoUEy4AWc6TJaF3dmj29au6TfPyFhKW/
qKjdw39qhsAYvdCAPfp1Csc+uhOZDjj9zi/MMdwiTccAIErmCzKYvz+/hp0KqxeeiAa8A7qo0FfB
gj/64BonMmWxWl+ZfYgMG3m19aION5Mq36h69hTow76zonMx9YccHelzpgiNXgJBD1Wr92FRBfxe
YhphAdDgZxNae7jmbiI9FOlwbfvGLSaxB1+motrgOpcYvxScu6bavGsV83JuvsuptGnPdQR8vPzS
BKAD0aBjBhjRmlrAcQhsNJ4yYmvVJSN9RRePU3X5maa6j5dfPjybOEjSpYy1bn/H/UwC42llXtDI
CcZ9cBsfcS+Jz5UrTj0OjQ2mbVL1wYd99YqDvE+j1oZjkRX6gy7KjTKIW6qsZ0KGU4/D/ZqiHJoU
AqVVPkuZk1RLTS0jlZnUriVI1kWSePh8pn6cLgpoTAA25FcpTKzzda0V9+XYzpmn2tNWqMVVJttX
/VRtVRgsGLm+/mfDrZ4Jmcjgc4HIvGqYdqyNG0vF54XpaON3UhfNyz8YDuII/B4NcMa6apaHhawC
dWe4EtKTZXu+mL0Q66k0skBxNWdSEsuvf59n+UP7om+AEh3x0WpiwM0MsQ/IMg/MsjMqWGzMFeZl
wAzFNRxZCPjmfmHBfv6QHxMF70ddJQo6AzvRqcgzj2uxW0Yz6RZIcw283Mz4r93l/9OlztClBGvz
f6ZL0bzRfv9f99GP728JU8uf+W/ClPovVDl02AFboNWOKu5fhCnzXzT4QMOjYAA+gK3m/4E5FeVf
/AGuxxSV2Wk4x/8NmBKgpwjwEfsvhW8TRfb/+d/v5OvN6r+/pfL9KZO/nbTEcuhsBKV/WAmIOpYd
4k0eTcrAuaeTneyGgho7LGdYaAP9Yhd4342Fi80WjSdhql7X5I+3kmSEG26qxI7Ylb0mhItn1uyH
XA26H3BLAsE0yFC4pMv2++YHzQF9EUlvmdtptJTHsLG0Q2009iZUyuE27/rI643IviqW8LSaZP85
x77yDk/D+fHNV7z9r3fw9tWQRlwtaIPze2n1pAcTG/MPhWmD/qMGJqK6bWE5OFgDS47AXOaQT4GC
P6z9M6zTEWPimnKYZUxcUMeiwYO0N7eUm+SrWeTKreBm7k6zpn1VfUl4VQ0IasZ0Z8ITdNeFbZtu
IjqGjq0ZjLuGGI8qoHxfifaHrzbBtkj77gpSunUk0xheY5EoX9CW3+KmpGUgleuovm1ofbg3wwLR
c2aKS7sr8RchpqfYSz36tzbqhpclnX+JlWd+JE9mwoNPL4uB0gUlscKNpKzzBk3/kbXER32RfOOH
EPyKcPrJpTmn2CcR3TS65gZmcK+n6eVoB/pT2hoVhg3Z+D1R9HA3htcpHlxUurQfppS8GLF8PYTl
l6FvzR1EbhQqeXRMijD9CvgTKHaphHdkiEPHpCQEIlAReAMGeN3gYrIdmro5zhW2Cdrgj7skFM2X
fMgTPEfy5gBZk4aiVNEONq4RAF31CTtktUy4ams39oBBDuFztBXlaBB/xz9Ago8lTfaSfON30kBk
E5M7KTQ/JO0iT7iGBgT5mRymDu44Kn4CooHyHhq1/j0dqii9gG9yJSlh5O9rW3GTYeYiU+zx3ZFd
qX8qhfzVMPl8ZYDDexY2BuFA9ipN9YXWhL/puKCfLWy3HOvwXeNW3gdAWMhhFPVlLDfGfiK7vBmN
9IdtLUaSCl4idjEcsGaYHKsX7THXtdbrRFQ6/aTHjhDDJaDx8AuOs4mb6K20iWfKaj02imGhvca2
v2tGRT6Qyck2CPboTtHU9NEk5HNo4roK0xA8eTn9jMlJbJF1UpkbIDth8Cq7tRH+UnDuxbzia9LM
ClkSv8VoKhmcJsEw0E/EQzACNtPTam9KMhkr08rAj5o3GgFx6kiWVR1wd5K3qObv/a5WBwfygwvm
Rr4tU+Adu87ybdIdhn4b+MG0n+bO/sJhxyetcHecSxk/5Krxows/kpWbwkjG2whDiAzTVbPERqQx
bnMMRK9ychnLTKZCvMX1CpB4p5ZElp1kzAmujkN4WbCb4ORgQT7Ny4D2tm76HslycidVhieJZQ7O
iS6ZoM8LDWaqmRj+pYFtbHhT9GAV3IhQHdlXg0PFYsg9kXIZKYNa+DhWo3InF2Kc93VRT8XOFCM/
Rx/gzxMUJTe4cY4iSL7C+j1AL36Uo1Js2j7ALsnvfDwLUt/BW4J4X8wy/9OwvND0QdxP8dy62Lfk
O7WCGOtIVQ2IuFC/p6atfGfDIwkkwrRwfIxQ8MYy9RCIxSS+Zbov/ZJDs7vDjUR+lPDSOGp+RmHN
983qp1T4s1uoSbWTYLZhdzqB25fL8NgqA86w46iCZ25o0MY76uD7Ubgx03b2tCHNcN0dw2iP2/b8
TA6ic4ZRbr5MEQbelt3vVaUZ9uoQmb+TluNjIyuo5XA0qx7CHLSwW/eZcTnUZRRjY6MQkcTk1Hqu
2okDcLzfRAIdDKBY1FgVgaeYmGi1Wg+yY+Fifp8zw9jTmK632SjapzAhf+DMPVzpXSek+CALOPRP
uIUZ1mOsKZmF4wmecrNjhaIuf81WNS6Zp1jxryNdj3e23SD6i1v86pG8yfBlMD7FmFG23Yy0sfFk
FrLy6Js5Jhw+SREUKLeWGOraqYMYC5tEV75OKoYzVUEOos7r7seQKlhjKqZ2iLV82OAyCFhMIe1b
lHapcWLFA74yYtjGXaO4Fm3QB600ua3lXZwx20fMemx/vOh8XCqXZI/ySPcQ7hEVPrtkGMwAnZpc
j+NtIIJv2uhjS1/jSME+kftXVWKmX5Ay0SPaRZ2quXkRxz8mUzxENSoh6HrWeJtTpr9lyoy3Jl1f
V3lRhqVT5SFWTU1TKo+LDv8R4Px4a1upOAw+oWTVs2HIARIRnYrCQ2jVw57e5ewhmLL0QTWkW9b7
cAh5/8dO79Cez75cHwNhBtsIeyNoyuTvcJdIMarFoCKNc+7HRRd5Y90zwfs5uzeMvt9oFcxszFZN
68qOtUM5aOCWNVBvj/VcaS8T0IzOzUZbaR+ipeulVaZgFxR9nNB90pKwDAurlsny6OXRDHXjuWQf
Gh2jw3W05xW7UpAGsZObAnxYmwX9puqwKuY/Vd5Q47sX5Rh6DUWZ3GHXSb4rl9VucWsy7hDXK51D
QF0rWFbk1jaoyvkGY12TWgQ0ZsWQtHRrJFp6j7fZVrXK5IsoMhHsxVSwDfRj+5hN5tWo99qOSSgv
FlcFS7/PtnYKgXwj9wNWstLQdY8TVhW3QVzPd3lfaI6N44yHK8l8lSml9ETPY4oNuexJPkxHUl3i
QhnmAQBdUr2k/5e589qtHDvb9K34BthgDidzQHJHaStt5RNCpZKYc+bVz0N125aotvYYA/z4AaON
arVqkYsrfOENGJS5o5crT3KT947YRtY29wRs6+Igu62rqHzyS1E/AJcorkb04y4iobLWuq9SOBoH
nFok9p1vmvp65NoIKQ4rneyA8TVQwqSy5UUKp1YYPcI3j28gMaDPI/bVyp8q72yKzeYoYloYOXoL
7gRtMQH72rxV6AFEbU9VwqhLm4y0eLLqwTz3+vJWzKLiJaSny/FjWDabwXyJR5mrTojyAE8xglQK
23W5xkQt2Y594N/pUtZR7M9k/VqpyhanSizHHiKA63R6klTbaxgnuZ2neBRSjZy7X2/MytUBmXlc
qEG112ok+F2lVurfzeD7btzoq9Ko4rWKM95VNanmui+02pEkJbu2cGQ7iAhw/Q5Ahonuxx6Up4TF
EmQ6KoEq5XRsNVBx57o6i7w2ck1/FLdyUiaOUkqY+wZdssfmpHj6OCD8MGzPI8vynnD5M92ksbyL
QsIlhQhOZKd5cRbuRkkIVIeVla88NLp1zIRV0d9PvdKqBzFP5NuqSVE27kL5Nmlr7FsxZykGy7Ui
U2mOHkrJv8MOdz5H13uOGbMZrmCC1OFdAGKrJhIJMGfrBJ29pgD4cFOzYsEPlNyRAfSI6vRMHq4+
ruVSrpFp6+rSescYA9s7+hW/s1q02txWfFW6jSORuZV6XN5tq6qk3FUMqZtdgRvs6BHwi4Z16vvj
VVU3posKUf9IHQdsUOd7V0GqIwFDaRWhRKUpnhRMog6eJXXU+Ep1uPr4l0QaLMhIU/inTgdEYbf0
xRMo9qpz81YzQweCFi+AZxDnm1USLQRDob8GWhq/Y6Kp7pDi4NdUnb6TiYWiv+oHabgCdF480Rcq
HmughbPcewS0TWp0fqR3xdM4deJVR+S/KYaSwcPELJ2mLS3JriPuoWOK29RZlXdg4FWRg8kfW/6t
qbb+lRWBpv2Yft/qrEtVK/9MVf7HEvN5oNccF8HQDxrSx78Gdl+aly9/oPsdNuN1+1aNN2+IZTf/
zDTn//L/9Yf/ePv4W07k3LN4wX/OuVfJP44vSffyO68+J93zL/0z6Tb+APoGDQlepYKmy9yj/kvW
2RL/QF2JtA5g1UyG/Jx2q3+Qd84MGFCjgB0VkAJ/+WFIyh/zIgdw8gHMAlP3z5f/K5f8Ke2Gy7LI
LRGmJ4THB0KTRQ0JpDn3/JTmGuo0jLATtXXUebctJO5jPAj5C/Zo07bRYi/BS1ZrVq2FO6Jd4+in
OF03mxtIaXXV4F3l6KGZyDbeBqzGWhYw6clwSXzKpRoDGh3hdbwb/OHSNw0vcERg2wD0m8HFxjkj
yk7CZ09XsptaVyaQD5j/XNOhJvm0pPisyHFuNnyfDqwmD7qdDiBRDbST3DQ3jF9VY0WurM0me9nY
6dHKq/CBbmf9L9hQovIQhIJikKDE42MW1ViCYX8gHgKvBplbTqlwHVVjc51Kqfa7CLNSda0pkAu7
rUs09bBcV5EF7nBTBZhb+3TwpiTfKglpjOPxHoabaKFhbSP2bYOrlKwXtgTm8anKjel8kKV4XRqy
+hw2FFKcRkhgD+HahvcjwTFOrxg6v8SpNu69JJ1No7P+mXTAw+O8VnL+Pqy3AKJic2kWvzGam9Cd
UUZEXeNi7qXzAVJwlH5zmchKxasPykFCNCBagWMW9yAON1nf7IkidHfSzXfR15pbH+e3yG5QaiA9
w+SEa05GXhaQcHqQEiG6yIr0SgX+9Rvc7kCbu9KjCVZ9zuFH1xFXDU1IxDufu9ZDmaLNX/KhFmlT
dlawbTIIbuLYPA5xWRBIZ8I2SePCbgok6Zu6r1wvkp9StVF8FxCvwPEpXHjaTDDCLtF/9xRTg+lI
uaCMpLtYqvACa8RD5bX4MFeW+txVwTMdQoz+8DIyiJfR1jeEMvDtLkGzu+xBQJXEsEpY7MkcsnVP
8HwgdDiMenvhz0BhI06xzUvNoWZSEMRA9RxN1VRIxmtvjkWw3zLsGb5xC5c3ftUauG3a2KfhRsNe
sWEBmebDNEkKdaCI8KsYb6cg99egMYttozQeXnWZCd9JwQ8KG5N6WPlVQ6YdBRqohiQ6doD7N4Op
OdgikoCbzey1lL3rPe1UYZC7lV8LwpsmAcMe6valyqLIFtvmsZfH6yQHY47LGbIfEuWYgGwxj3AZ
lYP2WR/SgoSwztxMUn5hdJ06aqDjFSKDLjZqSkElSbHtYcOHv0s77pAjRSA4KOp1ZtWV24PzGBrr
uvZi/vtIym7j0nqjFEKam8vpqs2rq0JrYjcnNrDzmnUqSII/wX1F43dqEC1wUsFQO7y0BWFVqNKw
7WM/fMYKWHysVHla+3LfE7+NRbaJdTkmZZevczHOnQLzQYzBpXAlD2J/2ajUppJUv8eaJME1fVB+
ITOja3Yn1cojaaLGAvKqFkF0My6cMosskXRKJ1uSpauq1dhNsaCyVkfMIrUcwL0AlbdBnhoHZQAj
lT52mLsL8t5H130Ve2piR5h7ok4oWzcGRQLbKHNpVY2qRVGqsuxR9et17km5T8dSFzybRNK6l4e5
FGMWsyMrvqIrXJBNxVXQQL5VgcRo7lSGpn8h4lGzVkeK/oISKjUut8aNWkwZvSHDa67ItIEdlGX9
QJvZOw4jdu1XwHrpPUv03AMh/IXZMqqX4hjvrb4frpIk0o+onWk4LfeEJHEYYBzpS2AVprrOj35h
ebdNZ0xbNW5IiaumdmPVgLglFrUbcWqsUW0MnXSkYEdVLKYHN6BDB5A80gGJoEKZjZkFcyIaLjvi
kvN8SIoRuwuicn6cofpJ39sudEg4kzZ4e2qpw9UYRcAfI4KPN62ddxigVdylMKRxrCHz3luLVOTK
wxP4oYIMyw7WC/2YlUYtnSdGA4f10138N5VT6fvlpnDDish2ydCVjPkW/Xy5yXQgRy3stHUXIOHt
48tX6vihNfE+DeW9Plt7xlkMfsAkOzQQSi3iFoYDSN+8fIgzmkG6OdVXPz/Vh9TS51K3NvcgwYri
PUMGC7/761MpEcpGAZ3xdSsEijMIHr51/f2U97pdhKUCtGy6lSay6zZ7VViMdpnkNbAp4TYOcQxW
dELyPCK0nFGSVm65qpamNu5wtwpYScLb9h0lw8kGGbOfF8/Pj/9BfV0+voTiHuwvyGYQwb4+vl4Z
deF7Ko9Per2xkGOk3X3wAd18mETNpCndyq8Sagh2IYcbnBxV6k0DnojlChr9xu+8dEvP+ARD41sP
kWmdBTFnAT1dMzC8+PKxVYEyeoOOz9pIisZBIfM+CVLFbjSSZR/5DKXp/gSs/o+Fu5+j3f+zecsv
XtK3+iPo/VcQ/GfY+68//u+IiTWm9j/HxE6ex//Y1QlecfXnoHj+rb+CYto7fygyrGYZ5hviaiY/
+isoRuvgD+JeALkG/WaIK8TLf/WiBPOPmXWIRTCSjzLU+pmz9FdULMjSHwib0YqaBW5RqiAE/y/i
4kUL1YCJMDfDkH6bee9IlXxdS1ROAZBVnnIDTpiifky3VA1yAykW26scXzTAEPaDLU3T8dNU/c2R
tWj1zAOzswAPKPAQDHDCXwdOR13Var9Sb+Dr5G5uIM43GViN/DzK/Ld82sKgxvHnlTkTaSap5B6L
E0jLuggbyAZxNgGokVG+eWT3XHTDPu5/+2qU7dHxWf085qI//G3MRaKR10lVDJEoXteBR1vCNzZS
nY7rQvSvzKI6MdjiLPgYjNoFcgUipy1aAl+nMRdSr0MZUrwOMnw8rLhVV2USj26IsccxRddi/fPL
LbuF84Do5GLTMiuS86fF23VtrVReY8jXuNLeyFSIziuv3BGJ7yAH3lbqKOxCud2X6tZrL7SGWP7E
AyyuuvkB0LmgS4uGLlwEc57+T3lcrpBVW00uXzOUct6q8kVo5cB9hd7YUr0tuKvxrxM7MIJ6kAEy
w9W1zVCYy6KHMMx2wq6pu+bEkfztm8vIuuDjw6kMrAMk0NeH8uHwSXDhjKuJ8oMd1si0NUltoQNA
aGIO5ak1trzw0e3F/QTbIy59YOewCL4OWHV6rZv4mlNbxph6NMNjBRpNSosSI2ssW4VGnm6TbBjw
mBMcpMsdo+8p1YA73uFGX7liSvTUGqekqb6dJzyXQRudjigsI6gbX59LlIe4T63JuMrxiewoZquN
95xGLeQ/1LJAh4nnbTVF4M6k6oTi59/Oyax9hLIcpyJCUl/HrhLfqFtcfq8Mf8ZQR+/W2Cl3El1e
nnZ4MKz2MmhspOC0Sl2piurvqHVtcoMcFATeeA5JVHZ/Xq1/ty7gIc+ItPmiFhePJMicr4BT+UxF
FV8hl0wJy2/fiNmfstqUT6zC5eTDKJu5kPNZJ1MYXXKs+9Dz1J5T8Ma02hdY+LuqEGZpiFs6TM/B
1NwNYec22eSdOISWfXuwXzp6nlxjILbp3C8jkj4MisJrJulGtY6hQYXd9F2VkMTf+9pFJ5yX8BFa
/BJTNwFfHYV4IHdPP8/00kDqz2eYIVXcJSgszTWmL+eCXynq1MsIh7S2eTAUtNd/qfK61S/gm7MW
3g19PYRbXXD8zClyJ0Amg9z9vz2ePqbi02MsjicsjyDwcYnf+O+6uq5epRbXdreiyWDs9cwhyAUL
mrzolWtIe1U4sd4+BBA+X3jL4RfokibH4VikZ3PTg3KQtr687UKsiWi/XPbC1r9TJTuonGq6w8Ao
fMTxsw7s4O3Ep1jwDL99isUhQNMnwzdXlG5anTpK+dSRAuMWbnfDayZeQ8Gn6DU69ag6Pw8sL2/D
j7cnOObSV2RdXWpldyL11jFM5BuImzFMDNGZPLsFfInZ8nRDy5vC0parwY77Q0TUXvXPU36Rqfux
X/c06nFwUpVtpxyD1k2LPa3CFIko/SDL25+f9COu+vad2C+z0BDXmLpcJprQVnmsSDdxhUzNZurs
S3RqzAGciIuzqJG7Q+F68So7drVTvnbv9U7LVgKimaDL19QVyvaiBCNgUQ6we1dca/cI1lBZaQ26
n47Vbuma//zM8gynWz4zOu4cMkSLqBUtDjMcvr1UoDEF8nfTx9vxpZLP/c4WsicIgQmNPPg2W9jG
Rr4qoxW6PJN/PfV3+HN04CwOwYnT7oPa/dPzLEKRQcqDLBdanmd06DOOvoNFeHfw49UUkvaj82hH
s7X6jkpEQB+kvIuUrUT/GQcBn549Tc/rVDzTRLSxbAw2Zgk7GHj5Si73hrHqKvWsVDdFuNEzN3mM
zevE2+qVLd6k04ltO2+In95kcXZZYtO0AppGN+H03Fhby6AotPHMl3a8V5QTWfm3CM5CWwf+Jgkt
2wR1jMW0qUIA2DZTpRurcejkrdNtvvG21sF6NvblCWuFGYT39c0Wgy3ejLauagQG67zt3QKVCNLU
agV6wU4NJBX2Wmpb2R5FREwPu86hcygQPw3TTdgDhNkr0WXXXjTSSizsGMogaoM2at7nU7wagMWY
DmYl+IhJx/AYd05JHfJRXecSOOsDskh2kQOb629rZTt1B+rFkeri3UJRll8OX2FQBMKNnJ0wrfgW
hvw5v7OQLkB2wpHFNiHaVAU1G6WbcWPltlg6qbaWXpXHXndqee3Bf4MQZbhhAHjAOakSq307fOcZ
5xLm/ziICZC/3oNCn6hWVDDjFnwGhdqxY03ufALTLaWUjXQaxW9tA2MqAvqyhfA9/FZ1m35oI9lZ
fsDCOfAg/FFsje6FwgHw4XkgXmiLuyp7LTmfaoTobfUob8PYUeJV9VYWrpw+WvmNLzhSjs+xjRD2
JJ2JwJ1cE0/rUxKU38+ij7ckZEQ/lt7AUrasLmrLmHwmOQlQs3LiwZVfRE7Pex21qAKC4qGkVj3s
M88pLtrObnRbmUDVrSMdntmmOXXvf0gpftnCiwdaXLxe00lpPQzSDZ6zYQlUAM9dTOzc4BJ+VZcc
yuayCy87fd9GZ5K+zybAUrZ81PC/BUEMPgzdbc5P/Mo9EFOkLiDT7B7a5KUZALFw2l/1vfFauONN
cK296J5tHFld3rRb6707AqEz7erGXHswe2zlXoptX7fVd64WPLz7+/SCGMC6tK5ocpTpuu9QnnQU
fkt2i73w++eLQv12Dc9zYUIR1yht6NQpvi5BGWC4JAq9dCMcrUvtNfptKY72K5XPGnUnSmsdshjH
9Tl4gLcK8zraIJe8e/pCIG49YqaZvwiIul00N8qquE9vy532Xl2w5MTUzh5bOkxcOq/hDYSss2yy
hev6vN7lp7KJZej+sY0tEXsxEL84fMzB9qc8UzaSvBlgEt0wuXPjRnG8yk4vhMKtMKuDZRRv+WzG
W4PrY0ZWkZ3S312KpSMMhlQtSZ5KBYOc+2PJfXqCvraEVIewdxP8ziK7vgsEBzxB61rqZpZWGeyk
XyfWmkNTo7P1CJb4rL7Nbvig7S4t3Gwm+pHZHJo75C3NyTWEzc8feoll/vMJKUFSQCLhIov6OkdW
alSFbjJHuCtRxk3s4Zb7X7teRaFTXzV31ol78uSAi8MNijwQw3llZRWphK2/ZYVbiPZYudVoTwc1
gDZlYxL0//mei7WQxZlnpvNa8O6m10a2+4v2zbyVrqOX7sW6P2WJ+C2Nm7/7v2d1yaIAxPrXaP69
p9mC4pgv8m8tcLrJCdtTQd2pwRYcCn9qdCTtSd2QfhKHHVgvf7zM85q4cpaZfwyg/Q50jYin8mQd
ikB16GKtQ25g2ujGNpevrGlbeBeihr5Tda+Cd2a5dWRe2qVXHvMhPvHIfxvAfJ6fxfESoCXSKiFH
bWm4SuCOd1m+zenrAVvDGPNVA2wWnVp4c5yyPN4/j7m41GkwJ7oP/fWG1j7iXiM679Y6q4/EmIK3
Uu5QLs9uIvDM9K6vYJ+fWIDfQu95SRjoLaO9R+b0cVR8OgoEv8/UdkrlG+9dfPFppD9Z0ir7BSZX
tYXmMkxPxNbfM/qvAy5Vd2S/o+2Xl/KNboGrc4fY0ax1Ot5mvDs46Y7tHjabTD4ziLNiUV/L+Ykp
/7tL5NMrL30CusoC/Q6B+6a7rZA2QeE8w4XWHuPbn+f2W+w9hw8UZ2j9zxXNj3jq09QGftWjgeqJ
RySlY+zok3Y/lusOEEgRyHZoPf083Pc6xWK8xYYDWZcZFaoAx3hcJea2BdsAObp0R92ZRCdJ3SZ1
5fI6MdyY5Pmuu0ZhVF+F8YkvfOq1F5uoR23M6+FMHE1pb5qOB9e73kv+U0hz2/zvT5nFSy+2jxbl
+H4EjAYDAMRYObgIOAV00DG6RVRBXXX6ZXowYVUD8hx24hPOjop/0IGNBW4MWttDPwJwpCugk6I7
pURJkzI+/O/1z5/no0j4ZaMvnlT9eqUBBOrMIudJExjNoMGL80BZTd0molJ4EdQ7Pz8r/M1YOvUE
5nWTsSGGTgY68VqqF2pBjD3LvyKSq8CMUKtDb+6n8iKuKIC5oyA7Q8I5eh5MrZ36mxaVMNDFk05z
FHxR2Trt6CbCNpeQaSBRLQ1Qbr9/fsOPruu3N5xNs2fBBdo+i9KDJgRRi0iteOyyy+fCwusudAZ9
Vxmupjwp8Q5tjXG6gmfT6Kfu0W+5yTy5n4ZexgsmTqIBzPpjoK4MaxPBgUdrtXGtwKnZCrIje6eG
/HZyLoZcRAw0xvu/vmdynos70Rm6fWetRf23EbDhDoq1MuoTx/WHvfpyilEcFLHxNFHdWUZugSCG
uhiN0pEqHLJaqrgpR5sWODqDGlCYdk5ax3tgZLHlyuE+itcG2sVU4vo18gxdw625S5ON185VoAhM
DWorBmbTrtrb2g3S1Kh67zz1VXgen3zWos9f3bgQaciPVfQfbioFVc2NiErfwQxtyoz1zIifA1WU
WAKQ3kULkO3BLDeNvzcRcEhJIE5sJX3e1N9nAcwfvSJgukvebmJFrew3gniEI8l4QDL98+5dRw5i
jWqKpTpi5rIKVKcLfrWoFYRIDNrVw7AfEAWxzVvhJs7txGQCDgR4arBCP0SpIbFswyf/Nj6k7Euk
7VYhUN5uE4xnbb0eTBtwmt+CQb2zhFWrvrfCPplJME7frqcIARxb3lAqQqdWfQh0yvFvXrZDWxk1
ftBbP++1b8EVi09W/j0Di0O2sWqrbiPWey1fNwVpxCYUtvrupYRIhnbyz4MtEY4GunVfRlscsoFg
jkKmM98UWXbVq8GnNtNVXxI/guZB3MEEHvSGiE0JihHPKoLmPTkmedVr9Qycn4vG+xWfqgD93SKY
jxrolhCDPyL6T9crBBERzn8kHSvwQrXd+Q55yc8v/j1YmV8chAYsHKT1jGXFJSvjBJDmIB2NwMaB
TUBkI7eb38kvX7Yjz2l6d6ps8OiZv/Uffh57qS7656R/GntxXyiDYgVqythhbav3xoP4ZqLsU9ja
Q/eAfA70mQa5DtLxJ6o9EFD8B4+ayjZmrn1bPEFh/7tL/fNELKptviXmfTj00rFJHZRd82tsCcXa
xcvrVKvpeya2mPPFLZJZ0yik1SQd6zHbmjHFPHajK2LeLp0b3OoCictaEA9je+JYOTny4hKJUwx1
R4+XrEqXAhdcE79f9SiSkKHItlq4CMpqjWuczALnT/ntPPv0qRdXSRpHqjJqDKw/t/fVE2tMf5ng
tWe2cC+84ZBTlm4y2EQmP6+xv72xP3/W+Zj5tIdQZo5MI2auNeVGkVy1c+HOiBcEkMrl+KK+tcOm
mPGS04nl9KFG8P2N53Y7KnyzvOrXgS2wakrXixL9ECeq3Bn8P67R6Nesxh2f9VnIN7it8kc8I201
eg3943g3FftKeSolyU6lqz6mAzPrWeH0pdip7OgyQlAh4gByTYdl9fNE/f3y//fjLo5bZHPgLjDy
0aMIoDoF90yNZ8I97ce2PFXm/bvAgh6Tyj0PFII65Ne5aRIh6Qu1kI4Z8EUdfeQCJRiVXgFQg/MA
4R4vXBcBpnQnVoMyr+9vH+XTwIvVgOKLWbRazlsSts9sPLSdnTJ2ExzZdUdUkWhz086dHmiExPIa
ORK9dePYzWoqwTBCV63k1u0qyBAW243DmUwzvNlAzlP0c9247tSjHwKSR+loj2zshAHMKUGPv70W
//0GS81eE0S8UKclywo6GZXpivVBNXSMnpphOwXEO7H788r4XpKcjysdzAgeh0DRlwCNREIArG+I
yAJjp0yaXUWowbXkH5mrJju5dWt/bbSbEh6uuh3rdD2QA8Kf1sHnVusku9fSQ5IcKLrJDZL7l8N0
MLH3ElwFLdFiV/YHg6zJyB8q8SlsD3W3mpLHBKG1bCejCWOWsM7O4ZBBzipXcK9cGcauLt0E3nlY
H0+87Ld9QAMADj1oIDCSMxfj69IEcQlMdiAQsIoDmqC2arZuCylTMjfpfWXtjAZR5kt2a5qe+enO
iNZTQlv2WgMXqsOCcrLC6UPXemssR3mXxlWQIiXotsRqBGEEDxfgnlFoCzLytrNmUyAMsEbKcajW
tbHrH+UzNLkoRxJjojaVXf/8eh9d3C8bYPF6iwtA0Kax6WpeTx1WmCBCwq1LB1CmI+ytXRev/dLJ
glVQXVNFNmQmfuUbZzOMU1ur1ZqSWsG7qSi8uJK88tBC6d8jwa3kVcs0KYhtO5Hk1MKmKDa8O1LX
w1bNjnAc1cTBJAlBOlgOYuBqF6nhSJAcZLcyXc3HnmOtxy9pu2rkAyX2OnRb2aVji6F3q9jU08LB
jpm+56G0i2fSV1TPk2KCV4Wo0rrSHopTvnffQ6N5rnQVfXjRpG40q1p8vjoqKZRA2viERuoKexAx
wBu+ucJ1xG6ABKmbXHXq9sov99Mcew97vXk78bWWp9XiARZBadXJPZoFxH9mtDXLu6K5MHTHkM96
78QW/35LLkZaRmKFpoCJItgWvVVDajmOj5J+LRs7OBptvre8bVydGaGb526db39+y6VoOtier/O8
iLzEVIHpPK/JcoT0Ah0Shs1aH/aisOmz87rbacFaG1aetw+rjRRd+NVGRy8qsweuxVOls6Uc1ren
WRwAU6VmkhcF0jHNzhpjiw5r1q7UY/4b3F4JfOCUePbJuV9sSRA9ajXJvD4Ax2z8XXY7/GRtXXkQ
05tsdEtUDtNHZp3QxRvq/zrxAfchiwCbZmM1FfDNYpHX6NNnkxofU63oCL5NrAObNERFZHryDEwM
pmRSSS7bZ5QigrN4Tr9qTend2iAbylB43YyVd9FXaQZpY3w35Xy0Mbd5qxr9mZhv3Cjp+AqXoJt6
48CNdTvV1SnF2m/RJS+B+BRw8Nmf0FyizedWvaGEUnysshlUoZfDauDa2pxYqN/CFtJxSadyCn6D
9txHcf1TLNkYgyJEvhEcS1N/GvJ0WikhRqJS3tBiij1pBVQZ/e2IgoxM57Slqa6cVOf9fix9PAVY
Tk2jAIWU49cvNlRm7vveGBz1gVZmXPuuWeLalLW1vlMrNzeBTSGf3K/I0NN8KwjndSQfjVK6a/tw
OpFRzLvh031iQlkEv0ZXEvFRGfWqRSSH/kLZBJ7nHwcGcREeOQZDbcAz8N/7qhJOZKvyvBoXw2EB
SBVs1owDLLoYLkaiUJysnHfvlHNdDlGmVJrAQfbmzkt8OynUcNvMTLciS1/KmExKEXPhrBanR9hp
lFI6Q7BVvShXfpK+0gD121bblh18Nyx8FSfkYJG0Pt4FupaciHqXffd5ruYuBApmAJcQeV5kBOOY
41wF8uFGHmh9TCXlw0rK1LXlxTuvSQ74dUm7zJ9pghiuw8dOBVSB6SEVZVzahp7fjzlCeKEo7+TC
9DeKeaYHI0IqxhA5WtuuOk059X0/RPW/zvgHzApzJ/q5KNYtIuZ+RPUDvVXxOOjSBSR8u0ds3u0h
v51NkYfyQixcy+nk03UfjC0Et2yVoSu6iUy0O6OiwRKMYiHw0vMxTMddq0hO4WmHEFy3PUJxufJ4
T6dtJ6IAhNAvArHtL0JBxIYsjSbn5x28LPPwCWZjInSE0APQDf73de80OvICoSbWxy6y8PwLmH0f
IT6Ci8xYaVUIECt6NHSpXcs1sRH+9OMeih8ouJyYrcraYS8IPdUoOstZXHsXOEQ4nT/p65Amd141
5XUjGzlB0JhikVag2SNUnisPZNc/v8qyFwJUGrAosonsPyS3QDN/fRWxH6Bnp4V1EyEsfCaE/Z1M
qJnqxoXGQnJyHV+pJGwxraFWqiDicZEGAFoUyYz3iRSv2l6I9sgN2ySquQvcCZaswnX/8Zj/Ffvl
EL4ih5e/N0vWyhdqy2Xxlh2b6u2tObwUy/9yHu9/Gb/FYif8Z37Lpn1p3tKX5OUzuWX+lX8yvk0k
02CwYB8I4lanM/kvcosl/wFmgYP9A5vOxcyP/im0ZvxhwqhCDxvGGp4pc9HhL24LjG+8Vw2ABNgA
S5haav8NtQXE+deTFu8u/LDJ+ng28nTu1a/LCyR6jMJyFiNXOoSr7IPOORM7IcteiSG10WYmfcaR
/27ONFDRqAQWvHCNmug2iqg5ywGhkjpkvo1G87jztNjfybEBu9Sk2uSBW+uzUvHt0cd5IZeUX/I0
ZO6oFkScY/+cRyGFv1npKNNaBG5VKLaCoTkQOa5js3vMUsqDlte/oLRGxhRDDTYGs1uV4xg4cl++
axCx0cbWA7tRaA/iKrjpiuSYGaAVZ3BpYNftiImrWedUYvBqtusPZq40k3QzfKLXTS/e+jOBVwkN
xU1mUm9jlWLjJr6ahZukQiAXyYj4dWwwIhylUVnzYxCv3TBeF1GBRLpSR8nWm+mc5genuPeg3GGB
eGEU0sUwE4/NmYKswkXuPkjJJpZ2Eewh/YOxrPRFfYZYEDzmLCjzTaBU2nM5U52rmfQcwX4uYEGL
HrLSaRzrGxTe/Xfrgy1dWNZF7qPX3aL+7aOwIaMYkdSulNeRHc+U63AmX/czDTv2e8Tfw4NaV9Na
TVXtbkzHO02y5G3Zi/4hC9p0V2em/JJXWeK75diobggl9TnpUXnPpElGryvu6r02JE+oU4+/NaOs
z0M10XcoSI+PeSnUv+S8fBGnkSI27HToBIZSaqItV0O3QRayhfxnWP1k92lvONFQhbteEwBeJQGV
Si0HWIowjI1Jc3nbyELoQFYRaDJnTl3IyeOkeunOjKXW7SJUysy6139D3G3trNLj3yFEYMrJJT4V
14GeKcKh6UuEY5pBbuy+gdiKtEsjRCtNC+L91GmR5nSD11Uo5uFCCWLRc9rBL7NtlwtITHtmEkeI
ZMrZTeDDtLXloUEyrDcQq0Lw7nzyNQg2WXsDGQj98W6W1c0MpKumgPy3Mh/0PrmwTIwuBWV00iJ5
kJsexYKxuIc0XbtKNR5RDFKPKLDFZwZoXWQDyhgJgBazzpYU2hjHhwLLg/KxE5L8oJWKuW0q+MAa
keDDIPThOpRC49UcIkomqMBMR50gFVIrH9D39fFBhAi+Hvq0OUbYNJ6nqebdinlKb1EwKHhVg2ae
yZXG9ojMDqEwEA1xXiWXQx2mj8rIlk3aXDw3xClSVmE7RvmlPPZ0mbNUCddZbwoPeYokSZvJAoI2
SCSw96MOmIeeCtEGKbp8i2LNdVUN76LXic7Y55JjNJZh62ZL5iFJ4KBDpd2HSE/ZQZBeJp73GIuD
K3SGuBX6yzI36PNparzTK2SuyyqloNvPPTAlW5eduE4jHGpSrI9cJRNiG3l+y1EzdbiVEsS7PEJ1
g+JFlvrrNvKFGy/0L+So/u2JSvPWBFWxbkNLojmoqjEO0GeqFATCXUyuHITnlS8kSX1RqHGojSu/
r6doXNXIReJopmuebJEs90V7Tyf5bEK/4lXBwO43ooX6o5Zn+pVXB+q+LCVgvc3VNAkowfmNaVvI
uEBFn5JtWarptpgqyl2zidd1FGqvTYOwVjRYOv1eXDeDzlolqoTKmx9097DmlItMuNHLGkiEpxuF
i6Nef2jLgW4gIgHnlhkHT5HVeJf/l73z2JEc2bbsv/ScBWox6B64O11GeGiVEyIiBWlGrY38+reY
VyAjsjrj3TdroAuFwgUuws2dwsQ5e69t1Qh7I5HHlz1wRyC6mAm3SaO557xvuzps6UEQpXuhRnHR
Rd7JR3S/Uqp4MyeYdzp2+aEtyLGp+rUplIC91qDoyaiPBvqNMytY5oW3GQEirC1n6d9IpbZaWqfH
sn6pFU5CyxlWcZV1J+RS/nWTRYS4JtVwFcg8XWkwKB7hfvVU/fSiXRHWA53JkLq26rrG2QI4SFel
rjy1ijwPoKxRliIkdoF+1fw1c+wbVbWQjnRrHA5VXpmwRBLrx+ARzUeW9Errh+lmmTMB3rqXs+0N
7JSME/cL8KMLS04UVJycuoZDp5Ly3oVABzneuPIzrdgXSlffTCfNtmML2C9ATXtUnbhrbcwZHly9
e8sFTln2Y7euMEhvwFaPYQWof0+YdRzy/FZrQyBZWhUdeolGK2+HFtWqUPWzrvnZqaslKu84/sY8
RUG11ABV8saVqpErrw9oB0BFnO86I3gkmMLbFkWyZXeQbuYhe4orxPilDQEBH/i0VvrUXMdsQjeo
bLt1hr2haaILB8PHF3jKgqNG7K+sKNO37jzuyDMsNqXqdpExZtQvA2ALRk7BLX2wsyHe1cUgVk1d
q61vp/62Za2897r4IbLrhtvc+psy9e6GcX6ehzHFhCFrcFjjcEE8Q04Zo03WpeqTbU/YA7Vcl3Q3
m3gCMiDIOinPserPbQBMwqhN/4QemzhGcloPnVlMp8Q3jX3Wj80a+yTMC4LjVuW40DRhIIVigi4D
2Rvaw6CvRK3d+HoP9KObirUloyvO6Od0wVyUfTtsU1vC1vKG5mS6kYLTxsTUzMxUXYo8T81b2dvP
M71AS2AEq2+ThUTFAtSajrSP1pDYQ7KyElSoK3MyKsqmXqR7j1oWpzAc/MHcmJBAulc4dcXVFJRX
hWFuTZxTKTVxpm6Hk6gJV3FApK+ERkh0k0i0ByaQlMF+MjrT2Y1tsldBcGl69U1ZSJKlh+nSKm26
QHHCCuhelqSAEl+8KYgwgGi1wsx/IEuGpq3wCzqKxVYuUmjxxLL6CkGFSAsF8CpIYTjwWPiKU+hU
N+y13HDSu3M7R3R7owSg5HQoEhEqYjPaofnaV3FyGQ+ButPG5Jqt6K0g32aboFrZa2mpb8w2tdlE
sdq59PKwkvHMM3P5Ufq1LimokTOD7X7Zp6GiWZlj5Dw4Y5VsgM5Om7jsg7vRpLpkjsF3J+iLy97A
YDUo+6uCgrYtlUdVuukHFpGoqwjPkBcutkFAkb09jGayCaZJyLDP2HiHVY88uFuVZSLmy6aJ6VJ0
virTs91SC7tMe3BhcmU5SnoHLejGcQUqFf+tPSVyeEqDUQRfp6mdCGn4zw9E92XOvx/POL8ecf7P
f+/M9P8QDsDwOWH8389LZ4jUzWvcvzsv/fybfx2YTM430K/I1AywaKLX+PeByYeexfkXCgCsCR9G
Fqeifx2YnL8otWB7xly5lPE9/upfByb9L4/OLG7b/9GB6f1xiTInZUc0SwF8AexzH+2jXobu1IZm
sW2KuV61tePQNZg7BOZF+kl0wFKj+KUiswy1mGNgg8BEoLX9oYxUulblSBE029ErD3W+9KPSHfPi
vQ3QsPO0/S/34fofH/wrWfr34bjkBtUGl3xcSvUfD4KV7k8ESzVbt7fubTSGFgerlTAk1d8pu5xl
Fn9SU1w+8f0PZETuMLUNVCk4Id4fPYemdZqpZ8QEhBVdozpUQx1GWfFZ1uDvUeJLJY5MQ3fp0S/E
8/cjOeCMZeFPzbaOo3a/bM8I7IA8BegYoXBpJOnJ8dru3plkxQo7HJJpvOOTvgx29QyGYVeUrAYr
b6Q5PLnNlW5HVeia0aFgx3Pr9Hn9mbPigwqQe+9Srg+gWvCMLT60999Y4l02siDOtlLrLmF+X0x5
i2c7mBAKqNWQ6MOGKqC9ygeDxJqxHcM/Pw2/g12WL7CYpakL8BJ+DINUMUflMvPTLYdPop8K5tRT
yZq1DVS3EZ6GRC5YzOHa2u81hDTehRkFRxU7r7o+nspYaetOn7+apfFZyPry0989NpTzAh9+Ohih
nyb695dG+An4LC/Pt5GZkkHDjrskzsUCJdf1hU4Fr5rD3KqaaDWaDsE0eWV/5g/8B0Hh1y/BRGSZ
JnOKQ64uL81SVvmlRSBnr4RqGYhtPvbxD00COJ6nCQMCfg+yqEBwlpiIgSEXIstftKi5j8Z53kQw
WDHCmOMQDtXMdUMbecufVUd9wSyTN2xvLW+47xcGc7/QmH3ekE1QlfcloOZpITaraGsOln9vExeo
hbE72qzduTmMO5htnhnKSYoqJEZ47i84ibNIRvagv7lV5w23sZUZb36R4W+LIMmvjEkLXppadE8t
/zxBYdbfJuhDFfuDZkawb3kzx4GpVteyELkJYyiatm0l4UH1Tc5xyG2XWoNekDiWF2dvnHLsWmU7
fBcEXSWkE/VRvfbaJn1tSSV6bNJiOjANpVZIU2HeFV02baEraTsdV7x6olhjyN2EQds9Ou4Q7JQt
04PnNta48iq3OJO8VIZDqlXfcwa7twirc1eF7yMYro0F2qR3P8wJ8t4qNfzonLVdCUqrbS5I4UL4
YVdT7ayyqeZ9FsNMtDyH2+zCarzuR2KOE+b3Mngqgp8SZaXl6Hbc6Ew613hpeB3FAiMzD1knqNRr
Fa26orIoIXQgTDEqEgJzTIBZwiO1y2lfZBE7wRbSKYz+vCfJKCNpWYc7FYy7hO1Zv2sRmaNJiSvc
ZobnXgRzS1SdzMz2rRKJdhX3TjUdqLZXE2FsgKRCqmq6HTbKned1ZMmk23Itl5KCDZ71mNd6cwhi
UfEjHT9lh8bRpJ4OdeMY6aFiOdlEokucNRsmbwuGLl0PdcWRi+id3L8yhZjivUkeULQZrJTzLNFp
85rSitFg++4e7NiR+iayWvVq2jXbO3Ds5KSljRG44TB3U3w5t7EmN7qEG6DSVN5EqV0FVKdy7T4u
fawuTb0QH2vIdGGfDjCpnNmHww1l3p23uVeZJQGmnnOjtClKDn5Mo6BsRfaj8Sb7u99FY8y3BTCX
Rp7YzzrpAbXjd5dcOPmjGYYqdCb/OgLJg3svfiCO+jJNcu/bHBR3leU6D16Rpyctw/8tLD8l6qVB
nAFh1r6KKoV9LsMuLmZ6wOOAdabsI/dmCobkAIbLDJ00gNtABNt+rjBTkg0lT4lnDngibGfn0wfc
JDboWWlKzlT0sB7aOi5fI1k8aeB816Y1ZfuschfeWuRt2Oa+6bG/+DCF2mTuBBfYwKfYNp1GCoGP
AZ8OS7UCcM61nuybclBHHzj3abRrY68luPAz0TQHWbo2JSmknaDiz6UWW6Fm9leT0V8YZlkd8wCq
vczVQeqNEc5JN+9nw7/TvJSdOJi41aCx9y4y7UovLTAURpyEqu2Mw9h7+aFDT3WZKZDmFnVM0gmD
/tl0MfkUtXltjvIH4GjzYIg4Y5evOfeablQHOQfipGT6VsfzeKkX1vxDSUM85Mybz/S7kgNRhPlm
6Iob8rQwn3o5M3neBDlHZs40LddkU3kdWQW5dHej7JtdGw8aL67NK1YM/UwZemqwt9mk7m7GPHuy
Hd0CGi2uTOigm7Yqg2DluAkCbz3N2bUBn940FegHIRxM7v4Y3HPksnHfFtAxDerQThxnPFV5c+a0
ntym+aIBES92atpsjcri5Dopukldzs5TTXHiHMk+PQk3H0L6avVxSLp+UwoTNP5YIqSaxgvgnmpb
lJk4F7m4GQVc0JU7s4MEjNg0vNHVeB6yqf+BPNla6gvtTjdHH/mJqp76htjIlRnPcudWBqjPODvk
3RhjNiLAIq7ab1DqvbVvNvWVkTYVYq0SRQUnsf5HR7E3WCEypyQ2T02294B/oK+i5gqL+FEBTEYw
ruYLW7nBTZEH09Fwu5ogM1sePelZjwmTxS6OS7IDm8q8MDqS7r26+JrSn78aDYKtgMvNnLbm20CL
472vcRzsS5dzn6Vmaz0HtrioC3YqsWfZX/K5mp4z4hKOcHeCN7fp1BfSOeYQnhGkeaGV1kVHmAKL
p2Bd8Ylk2FWEH17XJbtCKUV3X07pvDX6aKRCg/mk9iwZDlTXwIzH02FMAmctTL1U1M3KYR/T4992
qi1DQ87WKrKSlyaJrV3a9jP1hmZqzyzJHD0BJK2ctIEnn2dt6AsTlLOK+PwkmXdCwLiwrfptKObj
UM6vaYV+l7Jitq74CSUn1beW6Sn08+I2aK15p2fWtYVZI0uSBrXTKHdxbeprWZXtoWri0BhEcz0n
7lWVjHdFq8xTXZlfYwsW+GCS0JQUS9hnlJIXayxCq4m60AAk0ZFZClmzfpuysblqIhWQnEYJlQRH
myKwMKZoV6T9GLqCdTtzx2LN5fyCHji5piJPGFPVad9NT97GpADGwUzdyk+ysDJY27SxFd/dujIO
XSOSrQiS4KYnTYa6jK+w+oBs5Pze2ZDfyWxc6RUTVWa7/VZOPQKtwHij+Nu/JmYCqXNyWnWe0yrY
JkSVUpkwG/uZ3YZ7nnm7cAiavDJ71cvsQWhdTe3dH+4rIKFrWjXW/ZD5Pap80mwjurlVmKRoHrLS
Da6aGK9Ez5e+y0oxfAkaTVBxadKejJhSiBNBH8bFOCXBy5zOrk3MoE2kSQeY/pE3QRxoMzRY2LSi
/p46Po9QkDjd8zwZyY2hjWonqij2NmVeMClWfWpEax5fSOF0fh0NylsHJZzgjpq9hLDY04mK7Ayo
q75nEBsZkItGDnedr2FwmVdO4pTXGmxzCoB5Uz5Grqb0TeUos97PZC/XSN6EuC+FRKNqtCOw4rZy
5aOVFyRRk2jQ/mj7noyYUVNky1ipLyDDOG11n9Uzez3CfkhwKfqNM2fMQpVmXCCzss+inkv7mFqx
Fx1psKt25+aNc+n7Qn5zMz+LwzhIrEPrdtYFqbD+vort7jaYcp+3kPX5STIHrFu7K+5UX4ZWbqtT
ldh2s3L1rmDK0qOXKVX2Ls+j8UT3a9yPMDUvBR2jN6ph7DBXTlsEX6Zq9H9kea12POXzzejF0b4g
TdbYVG1t7QA5wyrnvTe25DhOAeHemUeeQTELyuTZHIf+lE7X0ozd4VYE/pRseqHnLIGus4mRXvOx
rRzWqveCinZAHoczuxzoBiaTDIKd9CIlylnt9KpQzwbcrUu97p0k2ERdp1toXBM2tYlVJPlD5mXq
q8fR6jtVpenOoM8VbLqsag6+UQfOxlFxiii10fU3QYFV0urQy7s6LjLCAIBhUwcO+smBpBOxCk9l
wL2MpvK2znggsMOV2rmrFSXKOsfhJs2xCE0jaZ+1xAyeWz47CQ3dzTdulw03BmeEoyiT7rYQs7bL
pqy78EawsC0AV8GGeq4pi+qDeqwmkjbYVPXkYILgVQ4V5KAsD7ZVxhjN8xmoQx6pwX3MhMNGrJmd
S5RiBIvAxnZD/2fcCLdW4l1dQkiGMplAJyRLOAkz/JJUIiyD2BKrolV9r7dZkj0CXZaH6WfISaAC
+BfZkn2S/kxB+RmI4i3ZKLXZ0LS1l8SUcclOyZcUFYqQE1+UWI1ZdlG6UsIkb4V8n/PQLCEsVhY4
p/hnNAtH8fpuNsb2RXYd0S3GkuJiBum4T6d+X+sTpxCltw9qSX3xlvyXTlSCsJclFMZd8mFMv0g2
QxyUB3dJj6mWHJlEw+rC5iG5TJeUmWjJm4mLpt5GSwZNsKTRmP8IplkyanyftJo5Ibfm/xcI/zsM
fZrJv5QiFkb/P9n7C/D0f/+v69fiNX9fHVz+4J/VQc/7C3Kv6f8U5y26CIpi/2SF+tZfVCqoCgCV
oRv/U2nxz+pg8BecK4e6YGAupTSCSP9dHeTz0LojeLexoOFbAXn/H5BCP0q/qNj9rEnwH1C4TEEf
ygKF4+HIDhSAyS5JQOrZxp3pTeN+nt16Y/rKPGv50B0GThKwMha+dLDU9h09kxeWpqcbs2/tNTlc
Qwjx1Nl1XVy3SNaI0QqY93ZuwufELukUnqeKwy8X+m8qgD9FfO+KGgHQShNEHSpK8KnWB0kszHfU
YVFghZnm+td5EolTQAdKrnOIYUDxnJdStjrtBInUyEuL5DhJqqBWhYSRNhTxvtJPiu2gC1yEXARl
E0pdd3l6bIsKGofbf2mT8tYx3fqZQyyLsmCFiDJP3xjSIoPIVJLQYTWpXW0lwykJ9GkTseBu8oDQ
6Y7szLM+5GJflhqUGk+jt9P75paupzw1ea4+KYlST35XaVruIQ8SFTDwYyZLyvsij0NuJpF0VCr8
Jlf3WSVaAvf6Oj5FASb4SVjpc63PMGH7Znj78734qTF9fy9cFEAuBEsKcTjvl+/2S4GJQ2ge+6Qx
od/iPzOJLA9dNk/IPoXaQhLcZl6Tbbx+qbYMw6PGUftIc+rrn7/Gx6Iw6iAPtRHkQpsrYFgfCqdl
Qi9nUD7pi4NlrLRFJKCP2Q/N8x9t1IAHroNY/XnIj1XhReWG9pPav4s4ihrf+x9OuFnUd7XXhf6o
0/x2/ee8bm5bDDGfDPT73WUgSs++6ziGRRng/UBFxezuzG4X2pLVFXL5DOOrdLotZ1p7QxcKt2fj
m0c5SOc/Le8uPxIUDM8XkRsuBvP3Y0fc2biqeoL3oq7cQSSt8CUV6cZvYy/M9Oa+KgBKKWQ8rTE/
LgeN/8GPXy40ZOGFo/LxKrda7OLib7qwdKJnPSpfVe0+S4uNck0re+wMyuDu/Z/v7Af1NpMjrxF1
eGPx2wCR+PBIC0Jx9IJADlL9WucgREz+TOpXD38e5ffnh002kzk2V/RzzMHvL22v7LYtvKAJPUD4
mykguGuaOlgtKR7+Pw/10UPAL2IsTFrITdH4MVe8H8tzR2RVdDGW0IATaRMPteF81zi7rYUOjm2W
TcgmhXIC53aza58+Gf73t9M38Wk5LIfAbvFtvR++tWfaZRbDd5b5rUnLC101Xzy9+2LFEDUj6jmw
2ZEauNjDvTtdC76MEt2CM5uIwhSxnzHYf8IAxTr1Xv783f7mLrz7ah8ecEqg5LLHfDWUxkezCK4D
u3vj1uz/PMzfTJNcApo7dP+Ynpgv318CVyO9Q5pzA7dO3XlEh/ql9ZgtBzwfoXSryW2iJ4jvkAGy
CQcDqeji//k7/P5Y8xWW/B0ebBsT/4c+nWBrKste8RD4dRl6FDtRw1j1J7/0gwB/edQYhW3F0qQj
s/zDWqSXEpy/PjCK9B7iybvvsu6xYLVtVBv++Qf93WPFC0QLkOkRS+uHSV/aWaDXTt+E1lw1+zn2
nkWJGMnsE3tH5KcDHwCH6p/H/LufZy07OyjrLrrWD/cxaAzDVbJtQrvq72NUCys3ad4626OeZn37
81h/99qahB57hodp1/wNPVGTwGlSN2zCbJLZhmqKWjt+mUN1omyUVHLcVR1w8LHzn8uYrDpKM5/c
zb99bjH882sBpyEM+/B+9GOk6XVXN2Hj2pcBS/xJ1IPcEhmzUVP/feK2XBiGFBslyh37VjQYn7os
/vZLgB1g/oc6wCL04UZTyYZelBRN6ACxsiz9djLMy8no7iujemRrR/iPCwvP+WFDnrdUybb9353/
v9lvfpS2/3ymSZFnkmKPhbnkw/Q55DLvYwD34dAOtDeAIAepXu5SbFlh5xTb1m7p9Ih069aBtlKo
2TSO6k6y0Uwt7DqKiiAk12SZyFVUa0R36IFOYnuhb/78RX9/ONGXoNNhR8KXxADzfpLR/cJLZhr0
LFz2g+gt/ygDf+fRL8dZTILkn0f7fepkKaHry7HT5hn96PxtR9PtO5kZYeC0w7c0FXeOVaJo0z7b
3n60rnP9ecmXDGnXc0zH+OkJ+WWPKWVkpCq19UWBddCy6nm2Uns9Fe21itlXighZT9xMKCzzgtau
GWzAeY57LLqbnnI6wGRohDIhxLZIvS8dXvd9N0IpxJSDtslhM4GM8qYZuD92huIHiWyzqbqJ1hLx
Op6uvsYUaf589T7eK1Rf5oLQYE+z7Nw/zsZjXyRuhWIu7DlAhY6T+zcqpnLmoxveCKTon7zJH2f/
f4yHiZiTJwdJffn/f7mGSd7JQa8ako/YnZ9KqTs3bRy5nzyBH6fkZRQbaLevkyyw7Fnfj5LZwsgp
e80hsjKqvVXyNivxpbOrizbXwwBx3ycDLh/46/GDASF9IT5gU2NxAFm+0C8/S1Vj4tMxnEKTbO1n
jElmmPT1q9kYX42M2m8+kOkoS7v4ZNzfdAfLwOyJsfIxfsDs+H5gR/qd7HxfhVmNtq1iFTJL6540
BVKJxtY6mvT3pCMf/PlH4vp3hS6uXB/KJTugucyfTcOUK/LHyk/Wp48vJV+LgwJzlGejyUFC8v5r
YW/o2oJ3IQxqdI+Riu0DZeJgHSxhAX9+gj8a/9Cq6BCRfh6AyFiyPjp+0knrIScIxRwYZ3DIC8A0
FgpfDz1nzCkhnAEJbdzZeHVIcUa81q45+WmkMNtbHg9q8uNnOT9/8zj4zqLSYblgn/VzJv/lcehr
O2GsVIWSivGWci9iybql0+rNr3Q0n2WPVCEW2adRGh91MCiEWCQ5CTpMwcuh4f11p2bDfK7kGE5t
+oP+MCllAUatfEOGFAFhvpwvxqIvT26GEJy83caD3Vp33/58S1ybYd6/DmwUALYalkMGw2+3pM+o
Xsa9NoR2NlrfnCp6SSHVjrrZ7yKv+56OvXtPECJ4x9YI4ttGVtM+y+ZNbgbJjeY3B6ra/kU/pOVe
NV68slH8ogPRMDCQItoAjJzLG09rkitUIc6BhC/jEBRk55Z6Vrw4ee3sS2vWv3TVbO4iuwx2WFkQ
RDZFva3J4lu3Sl9hKiA8oB3yczkCP6frtjYnGhE0gcwDMoo34uy8o0Ep7JXGriJeuORL9gQdSlru
hWk+1qOlYLmS8ezj8tibbuuc6xJYpBiy8ipvKagmCFxClBZ0+Aek3Jt4HNVlltJy6Hy6EbQHGv8E
Xid9SL1SOjv6t9ZnlPXfNnAUh6hFkO60VAroG36YJLSJxGqnD4gWLqx7J7YfuKhvpVd96VvSy8TS
HJ3bPa3BMJ60r588C789CqzKSKIQADE/BvaHnRtld9TQWTOEI4qObz7xbg+mERX7fNYfnSZQn2zG
P1oZmQ0YD04FJgjdQyX9YfORi7nwEzcbworWyWNvVOYqF56zQWcUfRV00QQiXPJLzExTt+4YjU9E
G8v7JGu8U+yV7o9BDjyIUmmnLkehvNIyrBZrcjNpo0XLbJbqk7qllm7ita/RKXt8kO60OsCc0qC1
Sx72ny/h77OJzYuLkPNnQQDM+vuXOnOmKWhGNFB2Q86EVzXiugmEf+VXimfHTaKDPxCBi8OSLNE/
D81GYLlB799l1hWMbjhy+B8s2u9HT4yoi1H3dGGUIGnaphI9g+H4+cEsffr/VeVWL6XA+wGIS3nk
gwgI7DhZ8qvIyYtvyhfiKS5c7ERKiEPROmQXR85CmSFZ6ESHd3r2XXprZjX8yHplnGXityczNbKz
PxqcnOqocCDYJX6w7/pcDVtNTOW1qp2XwjDOupcZe9Ms7VPlQ2xNxvxhDuA+F6R3J3VXHqy2NZ+Q
T3hfaDFVxHSU2WWhLHXIUM1gtDHr6y4zvTU7luB2mOzqPNomHPio7gkJrXLbQgmdNfvEl+Z9qXuw
HgYNfiPr7R4PXvWSdLqxkxFJHBlttZVVVPWw5PW0z0lejg/UbYIwRQ9BzuhUYs+qZSzXAaKDIKws
nQuR0+kE2ZK1V4uEBzZ6OZSnSI60OL12mF+1tNde2Wcb9+1oOa+Oqmn1akHKqm20GAJkZ1QvimYt
kYmjuklln219C463TvA33iB/uiHAuVwPFdmLWmsSxdVJOoqJ6Xl0n3skh2Qw6EG88p3ZwSPeldam
rYv63MDy7bZpDfI8maS6dCqt3DiJHtdbWSWZWEeaZrrIzzquBR2j+xwTilyNsV69YLiotm2dl2Jl
WFpwBhtSXba9wpvfiOKLb9XJyUH9tc1K+sdB7EJ3IfN+NbheJ0OSLMCXV5R1X9jLOPQcG7wbCbKH
PWGuXligcwonC/fblEq5N0WdftPjob+mu+eupzTIVzTCknOWK3mcbKL0PClggRazXPs6oYqtnvOo
Taghksog1lZHiaGVabLphsAFUND62hHPo/NddVPVspHQY0yXnHhpsXaUuXaYm3xCvdGR7LohInpw
gkBADcldcrrR2qfs3RFUSbrSfr3XafuFMoW3HcsB5LYbWQc/r8XO9kV/Rr0njomMwfo0SEN0zSRR
RQwBhpJ4zKbj7E3xjeeyaZkdgC6pRW9uluLOkKlxUTtkd3RVo8PhsQqkNZUT4v2Itm2jG3moi6I/
qiatN3XhBvQcg2ELLMH7InqXpjqmr3ptz0SbqJToddGDUrS1YrrE14UoxNSwXul5YB5H/AhrMXuh
McH+mZWr8ZIZ4hbfRHW0Sy94nAZcV8TYq9tGY3+xmku/vmymLNqWA8qPYfK4Ip1x7gpwOjP1sMvI
hfBTt+OxTA3vXJaNv1axb2zcoCPTQOR9Bwmp9MHOoyU4dtNYnx1XNne8Ji+9B/7PRfKy0ThT7LoG
LEvQpcFR9yEizk5HSA3W2HuRdktuRxQ8K0OqW5WY89cq42YO8ehvKybN25T68mWvV92myFL/POWZ
e+l50XDZ9LP3ZrIKfA0KjVsX5fK5clITXTn3dGxTN8xUa58joZBicVQrT0YVJGrvEQu6afOGo98k
hu4Snw/dKgH0654+OZuGwu/24DlISBV6ffLRVV9paR4GKAWv+9xUtwS3ilOkZLmFlgYL2YsmFGq+
FmYjJjeF4v9Ucxo+Irh6HV0FALSLYHrqWmftM9e5cfOWxahqYC0LV14LjqgwelLAW9Qa9WFlztp8
1ZWzdTl2HpTpwijZLMrUWRh0RiryldNbl65whnblZuNDodUh2sb5TozSOHuS55chGuqmA3BCmRJk
3DQNOLefqyCiJNpdQz9EHEiESTJExFr7kpGNeyalqnox+0aeWitxv42qQHRTj+XJ8ghGydGYhXmR
k9MrmlQnMpYL8VzqNt/RUENxdsp+33TRcKwztEGJH18Ngd9si8qpj8T3VGeRZv6NJhF5FFNf3/a+
P3+Zm1Y8uZM93RRBcleMpfbdnT2buQfdBDU042xNoE0zCbJTTnN/7eFCNA5abPTTZVXQZu+rFsuz
grPlXVVSNqTFDoV/SzGlOs45UDR38vljtifew+ANmMOVHhCqXPTxoPYFNqQbkdkq2GLk7Ddc4dHh
iGgUxoYqrSSnx4LvNtaTO+x6N0ZrmiKfWNW0d9U6rYf5UM1GtcU8WNxUqTug9aldwMWyeciI/V0n
TeNelfiov0tDU09ZEmgM3Q7jdjBU9GRpdlLjgSoTnHlD+Sypjntrd9DcMkyUg0Q5aFLUx0kX4JXQ
v819Sejx0G271MGujWAsRT/qXOJWlE+BXmQ7EXnSXWVY5EnnFuM1xfHhi5dq6Wuq5yh0KhVv88JC
MBuo0ewQbJoAJZJGm180eyjqDem6frXm4/O9E8/MN3p2GAMru6E/Wv6YCysFOeLBQuZ6jQ+usqbr
ShuoisQoVUlJL3PSRCrraCSy3sZl0Z8Gl55MWu1Q14+h4njyOgZmd0b4rx6iKIDdp4hqPEelbX3X
dfFWeYN3FXdO802rMvaJPUa8BzUyp9CdndR1ZSh2NWnlew/zbNI9LB39TB43PGMwtBQeO/yyuumt
2irFmShl9tLPekDGe4O7viCThZdu3ZTxnZ4OJ8477dpSGklKbXzCJX8D16NYBUMdXGiKl3Ugdf1A
1dG3QjfigLMzMF5fWBU2Nc1Rxe2kZ+ZON0aovHQgvyiJRfERYcvLJOxE37JIAxXom2VzYQ/coLbk
7UyS4DgpsprZ9u9z1eBocznz7FC1XGejVqBcIVERd4JZs8pZrcUUbFsNS7tX0EfgmvjqehyjpIKB
yi4o6GPUJ0nlHMqhTWfUKHm9N5Q4+nzHS7Yr7TUTabbyOu8xd5Z9TJMFJ9L1spUuh5vRAATI0i1P
qptPep8TRu3W/r1kN+3kpKh4PVtqLRvQNyXZHjF2zgSqlSuOee2qN72nIoI/m9Cb6sHCsCCbPyKe
qb3jQK2p9NwJyYUOc613ISXmAqVhgXW4HJ9d2ROpjqZqpcaKAZ00Id6qSd/yGgp8WujeNvW9+FwH
NbtrPzikzqAQKJrtVUcwyQHYXb5p6kQ9uW4ujm0WMwM1/8XeeTRHjqXr+a/c0B4VAA7sQgulQzq6
IlmmNwh2FRvee/x6PeB0XzGReZnirBSSJiaiFxmsAxwc85nXuMM3WYaqm5lslQykfRcDblM6GeOs
qgfF12cAQHsr2qE1hcEW0CtRddk6z7ZB3g8rzQuf2MzxMvLG2yhPraUt59G6GsR9bXQyO1/RHixX
6akl9rBv+yFoNnXgp3dRlw/36pijK1iWuX87KJygOg3DBzBaKB/D7bkdh/COuw0FAWaGCBbsnJOU
hKOdYVeYNmOlZnPQPeh9Qy81TvRjWAXF10549tFSkl9uC7U0jilgrYzGsI799INc1qGHD1oAGyLz
lLUvadoEP7XWVR+VW3IgsEVt0e/9DiFl1fOaZ/6dQ8vu2kNPr6eqvVK/eMnLYOLjjKF0t0JFJtw3
0UBEJlzfKbQYqc3CDY9qoxucWAjG2J5brAM3ue31VLmVNNZmSIyBV1e6dSu33/gV0mewyzX+vPsl
DIijKDEMt3C/R+B+SreTuwhXBXgcxzj1hq8tOgA7UUfyvQfnwmlVmSQnayLJWCnIyCQrGqY9x6cy
HM1RTZyi1IZnA+b2IrSz8Ctu38A6ikSrlmarZqDLslS/EV4aiQX4efwtMolVP5K4gbUyiwM9kqBc
wMYU5qIMNDZPMyrhsFRSOdrYfuuvPQGsbdlBpluFkhhfjdDIO7RrbDgOo+e2xOlFbdwD8xcsHavM
/gghjj62UpTvAD/32cZzO3wSKVm0D1VOnrsM5bG7LSABgFNT+02B5AD6IfBFbGR5xuSpiUPpGAsN
+kMzYnQUZvjSM9k/cvA1q0aD9+vC8QPmq/Vf4bHoL32bQOApdG1DJUvw0WVETQLZBNRmocsBKmXI
Y6dDpOpIKUrae6MIN0qUhl+DGNiZUij2Tz8x0u8wvtG6MLrAyaY7X/FTwpc4YFJHcMbGojYzC3Qv
kaDGLbiTcM6+k420JsQeg22VqSmVXD1H0kwqEA2xl2mrYzZfyz1cZN1CrgFbgJZe0FCPaC4ORb5R
bMlylxVE5nUXCHPb+l69NoY4/zWwvFayZ+ob15KQVCdqpLdfD1A2Cgiw93rigTKXmvz4BqapNVgB
0ZiAh1PcTH7JYAOvjBLjAzesczpjyFnk1LlRZ6ihgo9pjkUlSKUCD4aq0wnqRO9D+kCoRcYgeROr
fBxMzPeFPdzS2lO+jbn020xD71vbieDPtpblzdh4ya8GieSvlRxlIKzrFE/GxttXeuYfB6nlbAfQ
v/JziN+61ql4h6S28mhrXtAjXaujqjE9UmVQ6Gnjo1WXCqrSAnObxm7dZSm1xbG1VKcTxHR1nUvb
Io/QFlXNZi9TvXZ63Xb3yihix5PqfKWkrrzyrJzNWtJxUr20OzQcVos+L8lfpAr0qE37fOmPJTgR
iq5bvbahWRMxoN+VZmCVF1Hh1U/qMKJIY8B+6xZR4hfrqIudkpLIjS1ToS2FDtK+q51RlIS3nkBc
tYPuvev6Boq2GAxo3aL9rqlRt8tzqVCXbhWzftNSX1NhSw9SYnPfleqq9Z9GXfP3UC4yedH7BIxu
bNG+yblPF61VEt2lgkQgfPJwP0XrV/ZWKSUJKhDDo1cFxn5ovXIVWKgbTDXkZucKpd2kIoGjIqVg
rGSOJDvOEtQZ5DFfMmmZQ2UgW9rE7usw7CJITZbp5gMFe+6osFLMYxnVt01Pusi1s2xt0f7y6NRD
asOXRQUaPsQGxSgAe/fehK6mMqItMiM2lq3rHm0TwJlRV91mdEN7LaRsN44lV7Ym/UAZAdyy/5oq
CaxRbUriOjy66nA01v1oVFhlQBsr63ynNZg9dm4xPrUpfyx8hMbqXpF3nhKsQ5nmFbnKsmqjdpV1
XkEZZDL4oe6wzn1T2mTyuKG+j4YrrYqFD6vOKbDuPVohBUZVy3ScONwQj6XhaShFupJNeKWyZJg3
ioj0pR7kR5FGwToKWAq6j06qNci0ToL+Jg1rlOG8+KsLcWyhB4nNEquJd3sHUYpnPsJL7YXfmKhv
gx5tO610ht44dDBNbwpuZMxASi8vVgEMIRfEnLAJUcbB1heNCcDY0qT+Hs0v3EpUgqARTX+Tk7Jb
FJouWcB54+HeGsv+QQsKsOV5i5aIpkNpK7xQvbXI6F8D20AtW0m/j/QocUyIKtTDPYondiX160Gr
vaUbuI2DRIn2i/0EO2M69gcWCwwZgdpOTrFo6ZFbpqldg9tDCCU2ikWptOJ7q4gna1Q1TBWS/FYH
1LcA5fUdgmGA3cEQgfdSxgOYXJgJfM1tAKZ/GdiCzMxuKyIh0S1jXIuRJBH2H2qFVyuss3VM1s4t
GlJoGcLfFCeiZWEHz2ovNYAx/XZpxvXvxkV8AUE+1g7JNeVN9V5XW3UdhLZ845ua9SCsxroNfCVb
KXkTbsHGJbeepOzAtVuAlGMXC62uQRbTioNvLnp/XN+Rflv7aNrGuRffykUJXhJ3PbkTPyxPQfUi
JXaADajfGH2ZsLk6Y2sgL/HDVPp+qzTVsqVRftsSGoDuq/s/7U7Kv2ZhT9fAIHVxR2XcU2amf2AI
qmV6b+bQkYpqCzcVx7UidG9qP7b/NLNSQT43yGx5wQRQTYsBFGBTX6QSN4UvG8FzTZHHoIwDTv2X
PppcULFi5FhTNULctrJGQOx5HqZhjf9iUhM5FOyJB5NvcPC6Ij2kshislTWa1attDDgA1X5IW2Ko
620aDt6daUJo0rmTf6NJJD3mpYj+cvNkOPaxl/+sEhF9BXwPe8zEfP3WLGjYD52uOMjPIG4YVSp2
NvRaUL5g8WSejkpSYbEV1fKHp1bDk5IGpdPbUftcIVkNT7Cp5WXdBP7WdQl8vFAOjyY8qTWt+vyQ
ZqEbr8l3UPBUBuMAa9AjP6+1JYxMBEaEn40rlaFv6rQP6KCVzS4s+pi6I6JeY4Xs8FAaIbDAtr5F
TgOd9nbw7xtXSh6Tsi23ZaAT1ViRR7u0gKlAC4L8qP8aKClc3cJWKLRHSqm/eGNAoQJEpb1usUMg
GSFkCA9qzfGiWmb8p11yT41mh8lGr+v2U2HA1CxEki/HONG+pYPwvkuENmY22GsrKjJ8TFSBfWRR
YN0w9FwTySjZy7yGuhVUgjKa2XuPnPFfqeihe05KTMuf0OQxovpIoKZvCqNwekRZABxbOy/gArOw
ITYVtPoVhWXS2PEfdULxoUKZgyaE9JeIQJXJPibpULMW49hoa8raW59mwxKKYLqSLAyLwDgikxbV
3wKr2LF1m19lQ7GmjLtqlfnGJG2Vfc2zgoqgCz2t8AN9j2xcvjAHXT/i1I4MmmnjmNDHKLG1Ub3z
qWKvdC7ZV9nliq71RN1oo66/Dj1qT3rTC+S3vR8Ggi3LsLPbAyoz+XECgO6o10tLyVP1VQnlFxeK
Fslq307jpc/f7dEnw/wkGan0UYKtHhtY8QvKV+1N7nFQwIZVnqKmsddyI1BPafXUJ8r1SIwqa7LY
q1ArArSKqKjorYeCstbxLeEe/LR79vxUOQrhYQ1ahfVCHjJ/a4WxzrXbWYegMvaqZsUozKibARax
tyjAtjtqpjaPiqYkTqsN7YZidSwhDpeFjmhje6t1TY+UU53/DMvMfElR0ftRKnX1jboaakgdNN5w
Fap+dkjaHp0rugQH/GzFDkqzcjsQ8RyL0chRNIpCJx28+8HCEE6kg//t44bLmfbChIuYKPIWOpz0
9ucgo45mVOTLarFWtFBbSlUxkUvt5xTfGhHnd6mr5I86T/VMz+WV64mgRU1kE6ieiDHxnMLpzrMM
xyxI9WM5flYgSe2rbPQWUZD61Nd0+8ozX+jA65zzAEmEQcOXhvdpi0ijwuR2AkOqIgu15yHobbxy
BEqGWh4tYw2gVjWdOGqT/fYFG6miaXAIk0q7QVe5WowqoE+Co/IKMuC8b6ZPBmyKQAaAp3oT2H7X
hRdyCpPW9NDwouRdgTShH/XgkmBCw/W1leZiAVZUuGR9/AnfWAunHTMdgAsciakLiRbCrN1q6iMr
ug6K9Zgp8d7OXFhrRt+GK9c3n/JQvABPfx7AEy+tMmxJEQjUdRoGi7qw0vt4zGNQi/oLpQcMibjS
brtAy3ZmMYjVKNFtS0Y1Az4rT00q1NidqFcmro//Vwn4dkFFGzf0AAEx8hn1l1sWt27aJAslV9ap
39lOMgLb02nPw55Pk1/SAGvAjCN1Dx0s4l4YM9Juw3iiHOPv5HZsf5aRMq5KN2kcKazw3LGVmGgm
+WlBPUAUJFSMXyN7BxY/BXAND93Xj2f0DHlnol8Du0CzwTYgUjtH7tpDBmK0Ay6aS/qw6kpskBFl
uaUSHzmQHKkGFYbpPzWWFHDcIGuoGPgzhSgWX+mHngEbAFao6HwA8qGFg77s6Upv+SUPGjlb14Mw
HgzXs+hViO7+7X0/pQ6LEhL//39MDOndsjhjOv2PsvkTxOTrG2lq9/u//zcwRX/TnAz7C6yEN/wt
bByFffefNCdT/oL8EApHmoFM0qRF9L9EkNQvBkeWDjZBBtpqTuSof0SQ1C+YVSIjA9J0wt6DN/0M
zWk6/94fCOCfADtbKKCAPMc7YUJLvTuIJCusB1OKkAfplORBpw5lEAd42w49dX+XQLOEbhdQjLEk
b68MRTM6egJpPpfG6Cmo8nYvB3SSvFJeUxqDKoocnnIH+S9vVgqM7X2ZucGtgZzJV7Wz0sfWqqxs
oxpounx+Yf7vSXDdta9l3ZSv/4FqcfUfmyb9/UIQnc7X8/+BAsaT+fp/wnLPV2HqNUF8ql88/cU/
K1H9YsNBgvcFA38S3eIA+ZtwZ4gvoFF0+GKGDjBOTCZU/8hxoXpsg+uwUYebeHcTvPmflWh9UfjX
OERUFiO0m08R7s4OUsvgMsRXwgbOAUDy7fd3K3FMWppChqetMgitK10GmkHLZT3k2a/Mrv+0Auuh
KQZl66tRvq/aBh1ijXzn3Yzd/2vhv5fOOsMjsVmn/agZKnBmyC0zQAtqiexGlFxWDYaHh8Zq91aa
vFZh+NRL1SEIJVJyKpuLLM2OaNx1V/A0b2yd9/txGh9LNyByBtRDSMKn+9FGA0OpAOkhAsONsSIl
pG2pRcVdnug+wpnyWCcLISljxMVtyjnFnkLSF2jNdJsuTpHaTJD+Wnj0vHISmdBfGQX2i2pJxyWO
8/xv841P3Qf/1287rtL/etstXso/X35n1cn5z1/8ve10+4uGGeREa2H7cZKzt/7edvwEXt9SUWrX
MTzWNaC5/2w78YXjf5L0hqsHpHuKtf/ZdrBjCasn2XDOYAvM/acuAIY/uQB4KPsNQTV5HJjI7p0u
uDS0q1TNsbkOdeVISdSrVyFF2fUY6W6zJu7SyrXkqtJIeyAYMTonQpaWvqaX9SKh+rD366H6Sx+R
aUYtIe5eW2lsl2OZaYCcUFGhSSqU7rfiWjgDIYjwnOlpeFMa8Sj+tXf+/1J8F1hM6mT/9VJ88l//
Y/Hiw7o+WY3TH/3Dula/AG0nhSO0UMAAvwtHLPkLK5SFiinLxN5RuTr+Xo2q+QUKMcEIicP0N9NP
f69GVf7CP8M9YJrEnHSUxWdW4zyGnZC5oNUJRzT1bfGfLka97GgvKnru0HPKlrrokGYpjXzzblIu
HPJsq5Ml/69RYI8TQunsren3dzeNpzeNhpNl7gAeXLa1a3OsolQUSfjN9tmQwo/GSeLjMS++Gc0g
eWKng1mc3Stj5o/jgI2Jk2hqth7KqlxKcl6tPh5l+hBnr0YJWwZ4TjGX7tfpqzVoulTUZnInU5IC
dasg1YyV7KNrnck2DWuPzkK+0OrAOyJDIWHGjCL2HkQi7c5SKfRdIRf91FpP/gxQdUUiPs0a8Rgi
LtI4ao580sIfKulIOURS7xtg0ip629DIDxqB5k0DReoup5q/rapauuLhPZ2Us5dTAa2bNvk8gQoM
vdOX67LRpnKDzls1Stq9pKqwALXUp1Jm+epzgzzdYuhypDpq292EpdxuNS0PN4OSNnRjC7O7Mttn
wQJOOsT0nJm2BR4Kq5XTBzKwtQksE5X/UbKMvaao/c+gpxU6ytnwDYGcGL0YEdGQao1Fb9G6keRe
u0JAPl9Y3CoKNAvSAVhA84BBR8mxbVMzdUw37r4HRpXctGZwjdR3tq5gcZCrKDL/wYflLE0I5FT2
Og/oBli5pdVl8V426D/QEy2vzOrZ7pxEISCrcNgwkDZJRrzfnZpeq0olUw7SsA04IJjQf4cUqwBk
z9Jnue+l34pXtuFn9yejmhocPmJPsNlitj8HaJ4D68ZzvAlDCiCkj+n6V8n24w16No/oXVJ5EZO/
FcGAPVsxngr8QKmVwgmgdO+R5IrWscXuqePC+uwbvQ2FHSK8XKIFMTvl3NyOtL7qCkeqK0Dk0Jor
ySyv+B1P4ej7cFVmEL4TNQtg4Pq5uGmqwqIIsQ4MXDteIKAVbdW6b++Qfitv4kY3P3t0T/INICoJ
m5QpMZ4dAQGXF32Kvpj68veqCI6jFlaric6R9NIvoEh/u+Gg3Oy9ZvfnCcHZ9mJAuIIaH2xKcqYQ
7f1qdDkFxxTYFcVJA8vDIXQR0qSU//GyuDwKxE0YswZwm1kQZuK3kBhgDB0FIRGKjk21VmB9/zuj
8D7wQqg26OqM+WQGNTMaa7nTlYW7HsLuz14xqyuDnOVxLAkiBYQuYBiRgcyrxC6OHQWrknfRkCvq
FHTLVKS28NFQviV0bY50WqNtoY6YvsRNAO4DOHwGkPTKOXJpTk1Kq/q0UOBbTL+/u+XVtI111eXL
gfzIl1Vsiw3GNO6VBTkl1PMdAG+FpaHIsOyQkj4dBnC3YVUKr4vcChlXTbs09Nu1mnSPQ9I++UUO
WlSIBa5mjhcUOzdX/ujpn0PHRCo5UyDC2qAsPr+ecCZj78uUd+S3MOHdu2uIy7qwRHNnEM3TFL1v
tGK4FkZdmmDEezmkWbWTqdzpmyPTG0ARYhC6nKkjSRPEVMMW4ONXuTS/Frk4GTm9B/Ke01Gqyooy
eni545apvG2iPHiigV3s+8oMrxzO0z81O8ymi1xGVohs7S1Te79iBj4GSrhN7rRZjaFximWSNVnm
5oA5l00fTdKvxbAu5SG/8pLnmwZWssL5SfljIgnNecmu4bloP2a5Y4CB/Rk2OhqWtMGdvKlyejmB
fmjMLnsFraPf4PMU72NNuEvD1YMrK2f6aCdzQMFRmNC4ZQIsgv3Z7StRscxq9M4c1Sv+kmXsdfKh
jddujaF1BOvtyiY9u+ynlIE8l9fnXKJ6Pfu6WMlVCQJ+TqglaFNDgvNohLJ8b0O3RhssycCWJxTv
nz9eVWdrl3FtYplJJoqtOxd9rnWjK0MYxk5HtnRjmOxaNLr1K7ejNp2os9kkvYByRD6DXtUZ1xRV
HLNHL9eJG6l+Lixr2NlD3GzdMpEOA2ScpQVzYOcnvu/UkhnfmhUQ2yQhGDCaZPzJxA07zUr0fBnr
nQFztAt7mHCZ/WQ22o9Ei4eHSOIaJHdpHUOt+EhRUQACBorbgyvZCzrqi1Tum5Uk6c2DMLV2DaoL
X524lQ8p0mkHVHPrFTiTYC1q4S9R/Asc1KrKTQT40EniPrrNk9FYDSPn2qc/A5R12abUpfG/efAq
2VXcoaqVOj6K2yt6hd2qCNufHw9yRkTGcHMixhNu0ahRSDFPF1mnSlKMwmHqlG78C6OVu96AERUE
WBLbqHeuoja994UEA3lc0zDSF51rOD52YqqIUlrrAOv6sgTWY1+LLs5OnOnJSJttk5ybQ3QWXTRu
0EJEGVn+at/sRqUsYYQLe6GqeDK3iscOUDkF4IxbVzbe2bE6G3k2J3phh1aDiI+TYDIClEvvkNWB
BZMEaER+PP8X9hpdjkl6XjfY4mcxbzuqndzAY7Xwp1qnRoH7J2iIxb8xCqpn1CJk6sjzpD4SuYBk
Mu3oqlFwsOW7itH99vlB6FEKhD7egt7ZcSVLehHIdLidUrGK1QjoGyubTrnybS6tCuoSlOSpt5Ms
zL6NIUoPBF7ItyG4APSpRT98t9NXA/DsGzB6xr7z6haumoQi0udfkMLz1LBiX6KscrpVkOgIGvR8
EwefzeAbaqtAQMpO3348yoVLZmpeTUpd4H2RLDkdZURLE5JQkDhqUhgHBNI6MIQNAt0eQNTS0/yX
j8e7MKF8MIovDKhP1YPT8VT8xQrVCBNHajE610WDGVKLdHCYTabteL6t1BbJ3yQdyivzOQXuswtA
I9zm6IHzSx42G9lGn7XtoJg5I2L6Kx0nm+XYjOUKREL4aPBRMWtPyxXYzWKR5blyxXjkwtY7GX46
Bd7FgQ2LKJeaKnYwpsMuCS9atNnL/kr0cuFzTiVuWol8NeQ6ZqNEgM9yt9IZxdb0bU/kuQ0pNCEZ
ojYbMLz1lQPlfFI5LDlQgNERLwl7lquPUk9Unfmxk/HbKg2zHx2nwk/LCo2l3YDqijJfu5NAMeEQ
1Vq7zy4mavXsTbqzHDZoCZ7OKQwEuc0MOXfCIrrjjLZXWmNKd0UDrjhGL2XJIpNvAb9fORXeNApP
15JCd4hQiXYbGdac7ayIovMCz83QAwjq6iZKSoizoFpM6dCjavCKQwSitlYpFdUDZl3VDWmAXi2h
WwIKSLze/t7Ho7VszJ5jwwAI97OslNZcUeOSXroQAtxCGYa+RKzcKvWF3NRUQc1xqL/KkWTCDoat
gWui5wKC7LsWYTlEG6pvqV43O4Bk2R+NZ8Jjza0cQ1Cvq6w78pyVikaT9VN4luVDYu38PyIQza8f
f5LzZY6eCoEzxSKSPUCcs0+CoGzotmHumLYk/6y4sYFNltnPj0c5j1VRoxMkU4JAbpIHPR0lbUeB
wBQifxIFDtfrj0pnW2jOpk/40SAbXVn2ldPjvMCIRMeUkjAeRkqcl6dDFnJQ+RaUZAclkwZSY+fu
BwTRV+wPb2+r+GG5EdrDfZLDzS5LNbyrTMj4n33v6SG4vglSphxltuATJNcjtXKBr9lTdB5DC9s3
xWjtlN4bh0ViesoBV7fx98fDXnp5LkAW+gTgInSYlSsMw/U98PCJUwcm5jV5JgMvtiTUU8pw1Xd1
DbA3tP5AUKYCRokna1iE1wzkz48aFaEYW6bFzU1Ml+P0A9iSXyayP3JzpAKhbmHi1BbU9Rr95hDv
Rx8iOLX88IB5R4d7R2Q6/84kvHuA2QrIKiKZwoXi06Da9VDUY/jQg+9eB22Hjbiu5wfo3yYujSIG
d5xN7qqqcWUZnm+v00mYbS+3HmQovgKaUdC8oPNkfdW1sbpyR18ahMY/fXeqe/x3dqjXFeVteE7T
KhP+fdVqSE6pibgSeVweheb62xdlYZ1+T9+LuiYviW9MV5NXtZKo9xDlrCs75rwohMIfDBAdbTpZ
ARo2WzaitatSswrCqDDJF4nW+Y99NdQrugjY2OoBwuFN395Di9Rv0hR1mQGC2qulxYg39Ph5whiO
tt4A9Q0qavjpoOD04WZz0BhAT23M3J3CypDVxiPlQQIzvfp45erM5OltxShvWAb6ypOw5mym/U4U
jcIUpFoePwtRpMexgEIRav6VLPs8/GAk2EOgWhTqcPPSvZuXHnIdceIMY6CAW0whuZm2v86D8o/a
TK/lANeGmx1LksqtxuXCcHLsLtFzm9hVnrsD3hLubFQnrkzkxfHo8EAQB+EHTPJ0IqsaoH4AyNmR
keF8TiAxOlLlGyu/MGuq0pn76WiO6QScStjKNUJP5HS8zk0MyxsYD2gm/LsOGdsI6ZGlbVWDo7pd
+/nxBIAGBiOqmpR0T8dL00r2u4HWkh+k49IwGn9t6dkLLInqYI5Jtvl4Xb5VuWcLk3QUNCSSvYA2
9Wm+38XEkpepkZtJkcNd107yAH/VubX04MNkXnonyQGwUQw3lCA6hlKxh5ezws1mVSrRRsq8Y0av
bxU14SYwUlws8o2Ikf0t3ZUfy/6VTz8dE/NHBQIELkpBWJLe1OmjthiNpW1OB1FDWHthUX4Q4o5O
fY6XWG2vkhKw/MezM+39sxEN7luZqi59xdnBhZaVAs/eiBwhl50jTGmqUAXRUq7CGwTLjL1njjKl
E+OaUum0is8GBmFGeUUGhDZP0Vovwwg96yNn6HBJk3IMaCssE67cZG9w79kwoLuIpKbNhDT6LJaR
cL7uMtePnDqC0BzT0NqYqY+6DRbW264cgz30kfEFVzCxspVGhuzU2zs9LiOciVqoRDGsvY+n/MJB
CcyMw2sqSFJtnK1H1A3gjY9h5Ewc/p1IEYiHwaysRGxda3JeHIqTZILwC9pas6GKuLUo7vL2Ua0F
TiqHJL5ejSdUZH//+KUufE7Oq0kSlVei9DNbR4layBpIz5BcxU1A9BUlcg1WeGXqpuedfU3AgnQg
SOoB0s+rFZU8aEOSQ6SAGRE5VqvYj9DY4Va6LnZ0BXzKj9/qwvzZGhcNEqcUSqlbzvajiUgX+zR0
bA95ExogPQbT5bC3mvRvXN1/2Xe8OBRvRt8DBDC9x9OhGilLcNOoQ8dPWuy4M/TYxkGoO6MJtSv3
59sKm02jbQg0l5FBw13h7GNVStY0rR1QhFe6JxsCwtJG387RcyzQSsy2tqVcyujxDD76rajcAvVP
scMKu4OwfPfBDzRtPVAR+y1MT8dNr9dfywGWTNpDnoMRGKEOTv9A4Gp4MCKIoUPqtncR0r14jMHI
qDC0+iwsAlidCaqalJlu+5kjaSPj/l3hWub0NDtWRpvjnaw30ZXj8vyAFtSUFGSO6ZQgqjhb5kri
4mbXIg2TYc2+yfQc5zzdaianw8wxDAnOGIW2zWdXIb3GSduPt6IxNtdFFYNft0nsBw7VlmgTAKiF
3AJexzTbK+v9QgpG1kMY96/+vjUPynspRHPbhC6Dk7zkdI2lbRRRq/smKwRSF1hhF1lR3+kdHYQO
RZOlgY/16uPXPT9K6M8ACKMJI7jb5tCTltQOBGsSOCWQI/zt43qt93p25UueEYXY0vCSKe5yokBt
mgN/mwbVMpwTfAfdGIUQAJbougwxT5RGt6dZ60LuBiFyhAub7ny39PAHT//w3Fw/jlgqLBDvLA9i
GAvn49c/Rz3xYHxmSg/6m770LN5U6L3A+MBYpykld4eeTb8seq/aYgekLoY07W9Tta3XSdgiGamO
Jm6GiOSOZTCu3QqE1MePc34u8TSAPrg8OdvJbU7PJd3oO63IDJzkKkP/CWNW3kDLV1d+D23246HO
Y5GJawbwgsLtVPCaHuVdoKbDkjdErUeOzPKmYlohVNDQuRrQul4YqSYWtYeOCQWQa6W2S+ue3AVS
DzoyFNrk2ZyrDYIYgygiRw1taY3TEC5/zAt1l7bb1mN+1AbpBqXAZDHkg+pYvigfP375C/NMTmPJ
lDh1juZ5TdXsGhjvEFCJwuEWCXp0yJcMiD0iTXplg104xFQuGqCJIP0pn82uGhGEvjG83WqqWu0l
tHj3YPGhN1oWci96W0CIRFL94/e7sKuRJIaoRP9XJtqcrSPTwAY1jLhKB1ivyDso5Yom5dV479I0
mlN7mToxSqNztWWRQlsbCy10uPhuxz607obEkjE7sbxlrkQ1otd53WHPh4CVkKVgZ1TolzS4UuIJ
6BU0Pi3pSOsA7TQl//bxFFx8NgBu1JVo/XGyna5vX3ixgWNj6IzxcBtZWnEMLUjDgDW1K0ralyab
u2JqQcNpkM3p93c7ScMNMzfiBMJpYYTjwkhQ8Da1pvKvHA7n8RgoOjosUEXeQK6zHUswJqEElhKK
CdTcXQ3RFi2oXkNVvuPcumZ8cmndTp0+BcweN8O8t4KqnuzrYInwjZPdDexuYuagwCNES4qNb2Jg
irCPdmXdXvpob5rk4AYg+80TpDC27aLrbULONAvg9xvexrCJbkUrrvVNz0T1uZKmnACOMH0GhpuV
UGQ7UPxOdlkgkvLoQ+cOyvqWAPTo6uq69c1tqBc7ZHI3qL8jhGZ+lYsCAHN1awXVKvWounflreb2
z2bebj9eu5duJfSKKG5x9dhgX2eHhomc2kCwFzoxpc9lFGhItvU5OgBK0K2MJNI3XVjmt6OuZjte
0Vs37tg6JuJXwGm8azWEC3kdU0UaBdqJYJlGwOkKLypioqhkL4XtkK8DyDWHPilf4iaP7r2q+9qF
iM+ABqcxAGx1GRl1v4fqgzFGUVcI2tEY+3iCpgFPY2oeSJcnOCngM2qXpw+EfVgvqx0HD6J82g64
h71Ic7lA5RN3Xcj2dI992/ieqX67HUasXj8e/tKOt2lU4DHCrufCPh2+hWfryy2fx+5yknmlwFEY
INeV2OTiS04kJRDQYrJAOh3FzbBER2mFUWibwAmxim+yNSgrqtEYc7PtlwgPyouw05LbCmm7K3P8
9hZnk0yaSWcVSjrR/un4PR6Fkp21ZJkxMrea/9C0KFcVxg7RajSOrHWBFoDOBzYa+06knEB2Ed5R
E3wqO7T4FHeTy+aqrpQFRMct9hR71Yr3tRYdKjApWhr+qqP8aHrtEeAiXozRg5x3f+lDfsT3fZmr
wVrXPayw+/tB9m4VVLrByCxBzdgo2YUOuha45qr3fR99T4rs1xS1mpgTkhzvgexuSOVuhMX+GOpd
JLkOyl6LAkBOl04ZkrWLkIVCVXcbGu0yD9xD79l7hO1RxWw2CHHuEkm5z41kJw/eLynqDn6nraXG
v1OjQUV1IuMQxN6hzpadkf2oJbFtLd1xMZtzFdzcrK5AuKp4/HjhXTwfTRb8VD6EpjRb96ZovKLr
2IiYkaCzJHp5k9R+wGPY9tPHQ11c45NdA1BTmFDzLYbP79jY0XR/SoqFmvmA/kQTXwP5Xx5FYxxK
DEQSs1CwiOwQFJqMtIJnF/uOlbQwJDX7N25oGxdEPDzoAQCFO13JyP7EKha/oaM18Nk9Vw5XEtai
u49n7MLHYSMiO4SdBjHlW4f5XRyQ93oUpzRxnYnQDtIIlScrSt1NlF/ryF6IBBiJDj0tHYzC5vg6
vS01P8Qt1BkMazyiAqct0QWzdiKLELOI8uxKrnDhKxHfwWImIyYxFrPII6HUVzd4DjoxVfhD0zXh
7WC417DNl0fhnKRaPXVmZ+cdRYQmkYkinaQpkwWihAZiZdy5H3+li6PgVIj55RT4z9eCSZTaxdPc
pcZQHIzAblfke8mVqs/FtTAx/gidKLnOFSi4sUdV+E3oNKHibbQ6QbzASycfiNxbf/xCb8Wq2TkN
zG1SSmDaQPrN5w0byU7C89HBXdqDU1SgzLm0zKDqtsi8+XcIx2XjOlDNqETExse/eqRI3O1LLbHC
Rem748GUZA1Rq15kGCnJavS9RBb0KRrt37o7jmupr/VvfWCgMhVhvlAu0sGOb5QBgMOiyM1W2zd6
ruJ3ZRT1oyd3DfZDStd2Tj8YIbG+qQwIR5LZ/TJBo26iwIZ6Jnuane7Z8YXy4KqljVRXm7Q/jDII
sdAuE0TfCr1FVx1Ll6JbpkprIPkAvhjti0z9KZO3I86baQk8+lalnSn0XwBS9H4hEjoK6f8k7TyW
5DbCLvtCgwh4swVQqGpDNrtpxQ2CokR4j4R7+v+gY2KChcYUhpqNtJDIrEyk+cw1VlU8tc0cqCUc
UHwfBOpCFZ4qH0YbOAbAQzX/Xvcoh/H75uliYhzfITlrDJnX2YX5La9l+aU3set0bcTNv+Ll0P0N
eb8vvVjEmJfxZmffODJ3/MlSuEZu6CfI1YZwndpIsctWB/MvLUu11eaiN0BBjVmGVqE5xm6TWdnk
zpZZPbegPy+iUOrU7xahPLJmYrlv6zT63GRIAs2Uez8UuHydxIzUhlUt6rtmVEQgG3NxcRIrkXEU
UScsoWuFaqZlNstX1KRtmguhFB8Z3uzkBWvzCi8umvaUdDaxj9QqYVPJBnqiBqXh2rH/FYhXugia
fJDbWtxXna0fBEJ7R5bA2+LqAeFIm+76+m5xnSavpKZu9YXkT520nGKk4g5qmnuXKqcIxQiKfjxI
m0tORD3rSff4PJLrEcuoxnBeamMKVCWc3y2j0gS3D+7eHUEJ1QHpBMnN2HZWZXmUx85gWlpPNQw2
OXJLFQWZsbA/3x5p75th5ADxfTUrAgt+vYDlUCwUq6bkjCB4H0iRZr8g9E55vZhH1E1V+W8cY8KD
e2lvPSHDAKuhBkz4uv6o357DXKiI+qOgfS5HZIjZn8OdVkzVGa22n/TX5INNsrOaFIkNMC28UaCQ
N9FqGwpLKc2OLBz5X8/JjMqv6+SfBfrRwcT2sjOGoslDZRqww7ZnbKtL22WYxZ9Nuy0+hZjjnWW7
VfwGKI2X6I3lKsAATlqHPsAYRuZDq9bdKVoIPqNBPmKj7Hzcq1+zLsxv62wXaYPDCb2MaRq9oap6
9JT1Ai9vlP2bTCruHHxbDx7R3cXWwO6sTV4Ct82Yfc89abWc/07kzkk34toX9WwEi4WBxO29u7ON
VvsYxJSgANGoVa+nx7Uf2bxuhLxLll+AoctBlKarcDymd3JHjf72eDtkkVe/mv8z4OY5He1UTCoA
4bO1gNOL0gnoUaRTJWwRijXKbvDocUp3VVqWgVqPmtfnloOW7HQQdK2HcvOsr/7SBF487pCaN4d2
xELOxAuFvcWB9rGgrSlKl9+R55NPKd5Op77Tm7PcZtJFrcXRcXojR0Z5RKdSb1B5pQgBi+N63YE9
IXlvYZ8BOTWj6VSdKsf2sHF97E3x72KZJ31OAjNrv4Rjegce5ZEAzmM74MqAKYlSfbPU8C43iydL
HrwpF59U4cwHh37nZdChD9JcW6uQ4IGuf+QANSpq1g7RaHY4gKUlhiuiGg92+84oyKawDpQ4V//S
zVJkQN7lUorokcz26AqhYr1oZ8rBXHY23soz5nq2V6Yx5+p6MnKO8HKdkDa3EhDqsXGKk5n1GYZJ
U3hHP9h6dKQUrcsyD5G2jZHYNlv5XHTJr9sn4O2JWxuVJH0WdyOdkc3hHkPRzVbYUPSL1eoxM7rq
0kiaeiYlrH40DerJ/3/jrb/ntwtMFir6RmA8AmtOUbdOQXJNSxadmng2KAO0zQHT/ZU4fn2ydPoO
+MOuKjCUNjZXiuqwaWio6AGsqPil1mIEkkM5gwQd2j0a3QtAW/Ee9aX6EzgNRDBrdJY/JWGn9a5W
hUILGgWFZsS95xaJ76rUHvq4s2d/AVPZ+XVkjvYpHtDw9pa5swqv05C4d4csVF7CmuPi5l0yodaf
V6n6aLdz01BgFfhcxKKVsbJGofGHcIyqx7KjxFJABov8j1Nm4w8IzsW3xKp6Al7wFJXb6mk7+P3S
LXdtrKvY83QLJfdSHu3cw3soN11FkpZgnnL5Be0iGenjvOlthHfCrLiERtVgRcJSPQ5Jnws/wimY
LEXC/EHJdaP2cRhBccRooipHF12roawVk5n52Mrlz1NmCYTX5uRrZiDTfZLDcMo9C8/Wb3M46M94
QDXI5pbTlD/QMlsNMCt/tIZOCXLNlAs01BY8dxRUPt/x69PHoS1a3cvmMgu9TMjaEdp2BztIyLpi
Tk0qiDbn7XqzqVKegsuzHBQM1LtME5qEVnLrpC7WR6mnzzPGwdU8Ywmgh67SZZbL76o59EnyZDeY
jySOtKALjYoQog9HaLTXAvdmawK2oC9mrcIxVF+uf146tcieN7YTdFaHAVYke6AbEYAsDbRALcUj
Dn6B36jTMBsl0HiZa9TYF6GLuswv5gxiOeweaqv8yM48/fExhdRMNwl5jTXdXG/J346pVSMPFfIW
BVYfP46LhvJkK8nPZVLpXxWJ43t7uDfPH7EqRS7MSRHeozi0ef6ivknjuFnQgEdcHLsp2faWOB3e
2TqFwClFiLsNsTLIlL+meukPgo51ma8+wzo4U6TPQt/6DWpumQpNDHGXnOH0x26hRR/MsfyiZHi5
1qL+ZejDh9uz3R2Qti+hMkJhdGSvFzeRFrsZa/yhxqEOz3lW9h/NGeqKM1Nn1RsDeVm7/+OCC6B+
moO88iwyEfrmHsTYZynjgVnKwiSCGXOU9JG8P1jLN8/JOgoxDG8Jkpww8K+n5mQTvIGIqTWRUt9F
hkzZVsrjU9zN4oRX5pFS47pUm29HcYcmBQ1Qnu0t6bWccB7PYwwvRsPClBHWL0UlG8epcnZp/Fre
oNbG2rY46tq8CRPWif428OZqaRCHR+ydhCfFgtYtlmgIwqE7Qv7uLCcvM2E32H3AX1uM3WTq3aAm
M4AFnG/O6ARaQb9gOmRiTvguMw6Zf2/DEsjKRIJrxXnFJWxhYFIUSWoaNvE5rFX1Yopce6mjSbuv
I3ZqZyc4UMwiPyP2Gz4oGCn6YYKJfOqk0qfbZ2RnfQ3an8S9MDboa2/CsHpKGykuo5iAeP5ZGlr0
PjHQqL89yBuvZ6yvr0bZHApEi4xWsmEMhxjPubBhUk+Vun+p0sDO4flw6cPcOc0UpBENCUp8/lzN
qWfR0XSdMPWwfcCcHTiAP2Yy5lcrhWqOT3NCxyHhRZ9k+Xns0g99QdMEwKObNFbrAn94oKhinrq+
7w7C170dA/Rg7SWC9OAMXh/ARtRDaKlZfEZcTHdHUphTZsqfgaUNvorS2MFwb9PjdQURi4a1RnlD
2fbDJ6uQ0qW3onM8NP9YSa766axrHzIo534RGi+GNmcnMGPxIxdwT+UozAPU9qSHYbUsv/05d+7V
VYANALS8XuNbW9xSs/sKpn90dmoM/yRtjFAJ6hYvVEfKH7mpB3a+HBUIdm6gtQOA5sAKXoNdc73g
ZIxRofRs1KTrn0ucAj45kSg+KmAEPimx3niloDjs5rUVHu3enfkyNCUXzikdoleF4t8eaYo/izIn
CQrMVvUQKUvsZii9g+LJ6WNblBD7LIGcPn2bLCwJivA5t6w7zWx+Us/4pzEIusZmoPY+/DLjjHZu
TrgnDT/oelwiVBX9rhXvoFCkCD41Pyyj6k6iKPtThEHh7Q+3c9hNEjpeJqay9j+v11CIyjRmhzWc
SjzEHKu3AvThjYOa3+4oJI+rSCvIzG2ZniJnksAuiFDObgafHa3CL5ztgxOx+1HAvNESgkDBsdjM
JctwRxtRPwIMs3jIEeDUkuXKHQJ/mEctayZBBe1gK+xODd7GqjIB/mXbWcsQjnUGS4vOne78bHpF
ORlRUhzEhG+rBATSnHKUmSkKr73C66lVbainNpADlB7S+klvTMXtlEXGbzgWQRlpuU81JTsB/5M+
S3XTe02byyewm8lHwGmjNw6TTsVbN56GpV8NljOFGLa1Fvxhy9ydMsE/JRxQgv+wvUAzIFhAFfuN
LmOaJknYSzKfBHdk11SROEIO/9d/GQQxQALy9ebdPCV1VoWt3TCIbHb9WUvxKDPbsj644vY+NFEy
jAtKNpTiNqNoOE6O9LT40AsCFeVstZ5Yo4Lbc3mbOPGlV6jMKvYDZXIboRYic/TQ6rlJIzn90oyL
fpfLdJewZEKChxqNDz4M6sQIqnmpp2d0XCwQAkApM5Dwl3HCManKWtAsZdkcVBD2YhSK9jKjrNwa
+qvX21CNaNRHsM8D3hLxAzQZ3hMQvzy5WJp7LJpTEmneFkgGOsKuOVRDbOLStO6OVmkdaBN80j+A
BLiq+KPJt4njl6XCdDXrpWAuKucJ96XHJpLsyyIXemCkWvFU1uNqqBD+oilV/Ar1iABgGabn2qiU
59ufbGdjIOdHZE/HZBWcNK8XJXK6sUUOWgrqfG58BLYUNw6h1twe5U3KCp0EnjZZGgwBMDHbNgal
Ag28RyuCKAFBqY+asuakpT8hvARJfSkrbE/K5iMgoh91LS9nU0SGJ5S2fphjp76EamwhSGwbgaYV
kCdsffmE83P6hx3Z159J75/gkdIuMpfXq4EzoxrG7A6sZrBmMlmcMwouwwlpkiPI53bhAa5xeQGZ
AQigQTnZJAJaa80CWEMTOH0NSEeH7yTGcDrY9G/cBhgGgVqSDiToEKTf1unCKgRFHMGRIu/I4lPV
OvX3kFAeExU7Ve6JkJvSy/B1jf4qZ7XFwzR20sSVE20MT45kapDccP49RfjMnOQcD5lxjBRcJxqh
qkENsQCzoSrHinjUy2RyIWIalSuhTy65NpoKX3sguhomVjZScGlC90FLkf5xgaYlnZebpf0Pf4f8
L+Tq/nOtazjlpEM3lCcMaBYdAzh6bXInyV+E0QMVDVMjtnESABaPvldrFIETGpCP7VIRz8ag0NVR
5QkzHElJqodGWtqgKwtsX/gKj4XoqFXpqYYJZpKFEMaLOJIxcBx4T25v+PXY/H7EWXYUrMGcISyz
Sg+/OVapDvLMqLGQHSZf1vAdHXGfS0G8JtbBWNvIYR3LgLSLFgItEFqf15u2HpoZREtRB42mtj5m
zOjjlRR9xtZQAixmQp/C+FG+8JqRX89QX1EYQGVUiupvoiJRJ5WhgSpghh1eWEOi5xlmhO3a8x4W
58nA5kggkDLikbeE/GfPphL907Bi2pjLDDosMefwe2xNy3jC4Hp+34isMs468qlxoKuLE4Qt7isE
4HhewK9X5PnOdNrkZcZ3dXCleKIekWBeqLqlmaun0ImjVZcbT29PSrWJEBZ6neoDk0L32CqwAFt9
xAFuWYg4ZEE3KzKVMfY/eHYQActptBNtvmuzaf4p68XwjElYdaevFdVZJgtjGB0pNw41IIZlcCqv
p6klDr7mG/1YgHToVXFcTVZ1fauuP2fZ9HIh1V2G6gyfM0W2v/MKIZYPyVJnhYeIXeaqMhZpnKEs
7i848Wm9L9Ef/r7kJXmnjCnPv5pYsBqtSTzwRSoyhyw0tSw3bAbxIqbceJKVoTk5hAP9SVdCUzmv
WjGGWwxaNrr0ddB1H8u5Kg5qWG8Sv1WmWHmNQoBbQ+RaH8ffko84FphqijYJelqxuBQOulh8XZOa
D+HsSBZlysTB+FeKeSdy0qfWH1B9wiB8GsfkVKEH4hcNqhu3z+v2NqaTAs6HchAYXy7jLdGhqxQo
gAvShOykycWGtL2LMfv2b4+yPamvo/DgryE+Ad+W+q7Ls5mVyhIGINJVv63n+ZIgHeupajJdVACQ
nlyq08Gg9KA2l9HrsPTWSfpofCO4dr3kXTJrrTH1YZAL1A4T5bHGBOsnYAVbPuFiNZ5riDOOWztV
q3mi6PIXI7TwYWwLY1LcUV7IEmtLfgEJPj8DZJbIEuUnM3Wcj9GgZ9+nCtrMyYEFAkxhUYtPcayp
PxvNxACwtsRsesuQyN9FrhST3+j2LNHm6Av9bmrXbeaAKMIxJsxU4efakn5KV1d4aPeJM7tJEYeR
a2mA2v1OSZ3JT4wqCv1wMLDmsiW1TQFn5tG7Ye6Tx7YQ4V/TKCG5Pzn1jyQSc+5mKUx7V4XM8TyI
WsfyaCp+lb1a/p3WEY5ZSyQbI7gZYyDechIKV1Lyd6b3zvsEBT7T70qZoUL6sBPn3pwoEVhjDabS
RJFlGbL4Z2o3hDFV1iU/pNFRCvyIJ7wT1Ep8MZcZaRbYiV+UaqkXt8WNMjunsVpiKdsLIKwQL35O
uiKezKR0YAYYZnuZIQA9c+OB4S0UVXpUWj0JTxro0gvnBxCVKsn591iyx69lrXfPua4sOJHK3bMN
vAEbruIxEwUGqq0t5BJEa01HoBzD1U3YeCDAsT7lNO+emzQN8T5FP8NvS2d+qMBlOReMpRPdzdDr
lPzW7mr579rKetvVRydJPIp2Rovec0YtC0FRqXMLKXTGACGS6LtSLkPjC0UR79MhzuZza9SS7v2v
vE9Rf2tUgI6JFSMWUuvOs5SZJQ55pfE5R0arcJGHDj9MjdO/RACEMZ23M+g9SiHZ3NMYoX62c1N6
xgql+HL7XK4v5O9v2XpAVmUV8Bqol73ht0WtY01hloZB1KFdHcYoCIlKUc9WZ37+85GAlq4SCYg0
UXq+Poqkvo3aRgXtW9SwHuou/tWLrHkvO11ycKPtzQkEsyobVJkIQbZJdxpF8TDFjETtKmiion1Y
6tDwOiF9uz2nt1Qt+B9IZyLJxt0JfGgzVGbXts21DZQ76tAR1DAOliygaNwN2oVMZ/ZjvSOmhgHj
x9EAkT8rjq7W1/lsviE/gh9AErBiETaX3FhrYL3H0AmKyFyCfDIL15hwaK708rM6iweUPDDADe3R
M8IOizcexkI41UMr9f9GzvdUGh/6Pvwrsc0HM9bMX6LGgqdLtfooIn+71+h0QH6n1CpzJW8Wa2qs
RZcxUQx6aTVaj+1/8q4QJwQ8/rcdz/+Vv7zz2ugAj8ARQ10EG7Ip6dpRCLJYy8MAi+bKHwoDPIqw
LJ9Oq4xUUa5Nrg5U8c/3HeiEVU5xFXwEUH29w6MwwVFOrL1TK5K/Db0yu5Gajhf+X/M/LCU0XBoc
HFyStc1hspRed+KSoRw88VyR4McIorVB8LhfDma1u8cpm7C/yaFgHW3Kc46RiRGxKScY2hEcZxUW
FumR0Z26RXVOOTjAu5HH9yQZyuA3dl3eNUQSB0/5unbbPY7GG0VIxNlVejvXa2tGSTRTSneCJVVy
7KpVEFzxZAfJAqIK0fb2UzNRPsuN8uir7o5M3x89Qi4U9u71yIZcxKmU09fFK3w4kV40rh439r00
oP2N+2X0ea7S9qRmhnrwkXcis1VF2YYUT9NT2RYo7Ai9rzZCJEJAw8KKqFZowDtHcog7tyWdKyCd
pATspi2NZWzAESTl5AT4uiZ+l5rhD+jIj8C/rQPE1u58KJMB6ST4fuOgoBMENdjpOYGemM17YC3k
/UlyhIZdv8ebnQI5zOCRIdreKm8bQPocAg5GKdEaHFqtCzRlyt/Jddq+K2kNHmQt6621HU9djTWA
jtI8eiOT0qbxBAzWCaQybp6cGVW2qO7rU1VhRqwvA87avUZ21mnxU9mOR0C0vauO25RCFntFNbYw
uMRY8lguGD7UrPHOiifng5pa2Iiq6IYByICtLCfT19vv3t6Z+G3QrQbiWCshUGwG7YDN/OzMMH3Q
rCIJIIoXz7Ojt4hutLovWean2wPvzpZWHcQBuKuUja8PY29OSwtwlo8LwANVq7bybS3PL3LftN7c
x9VHNCJ/3h5zp+VJj0CFS7KCHcgkNjeAwF85RGuQE6LEP6qc/IX6cfzPoOMFKzRMVXulWFp3KHU1
sNKovG8RlXcjqSuCsDe4o2ccz1Hvm+nuW18NqW0+dEZvvlcXFHQKtkiAmoR5aXQHgOrQFOTnlnqX
0/2BN4D4N3qlJX90db4ti+jl9ux2ty9+Fwiys3vh5lyvqJ5OVVyNrKhRShnG7ACCH0TnEMhj5fMz
yRH6zpQofpCtSHMVJ2yP9MB27h/ajzwuOiktfZLNzR63i0W2xfPSV23/TpaT/F0y2eJda+mFt2hl
9U42huLR7rHk7vBWweG3GT9I5HF+qWSyb2ZWfleIyb6MaF+6M8bwp7xA5iObG8Mb8On0+sUeH1Rp
kd0RTcgQdekLMpAIHS+F+S7B//uEAJP82bCHye3qzvIdVGhPctTFvqwCl5z4LZ65YFuNBi6ynooG
9mlKFiBYJ6HR5deRoATho8d9c7aLpXynY0vzTVGi7O7219q5QpHmRY8eXB6dmW0QLYu8keSWPWX0
q6mwjQO0nMTawZW2c7xXLxIgFFgyALjZ7Im4MJJQtRsCSkOyqH9OqHHXSupHbUcvY85yXy36Iqh4
TILb89uLZVdgJcLU3N4kJusC/FYjqRJlGAeD1xbSSHGHP3szPKCkogpqaJMcIhNdz99zI1Xu6ogD
ocYZwqE5htJQlafZA5io/4Wrt/jY19j0eGgSyo82DtElNghdh0dAoiR3MdbYf0y5XWmAK9WWe4ko
fNtJz+bMlnJpXbNS0S5SlPeepU41/KGm8nGoFz7dAfRQSSgCyRFHKPe9U0QtfX3v1jbUtssQAUac
5rYiSCvggMxqqLt93eUXQwkPruC9LQiimFIRFxAlV+36CyWdbaHTykSVZIiCxEbkNZIj+WALvuVU
s54E72sAZFBXfC2m/bYRpqRIim5pifBaql+B0iW4iUMIQSF2IlTLvWRIh49d20bPnWMs92OYJ/kl
kfKE/jzkA3Kgau6xDp6c5OPtTfpah9w8+WvBjK4OFSUKS+sr9dtvqxxLSkMrd4KxN/1Gcr5PabtK
1hanMjIudZU9DFX+3gmpkUT6SzHKf2fD8q6ei/uorfGRHE9jnXiGjCEpndu617zMmi6SUp1UtPYl
B92XiA0jtMGHZNq6KtpnB+u785BS9FtxbUgmU4/bJBBJbooMDp4dkCBBxRAAKIta6F6nG4+K0/e+
tTIXDtZt3RrbdQMABqCOXJlAfnOv5LOciWUx7WC2RPcpTFLjyQHXV9KVnTKm2/SOWwFd/BtlFfUb
lKCxdTvh/JBaSlJuMyTz04ways+QIm3r69P0LqV9XLixkaR/qZKCAvOMlPfXPDP62G0rRL69OQzV
b1mYKkdyEzsPJytIbx/ZX7C427xgEpisxOVsB73zI8+L5QFt9uKurIE82wNWAq2MmW3ctNkJy/Yj
7vubWjJ1G8QDDfCkUD5QvNi8mnmohFYN4TFIASy5Vto8KGGHC3X7SY5ssFlKGUgi/1g6yktsSr90
uJxq0h1pxe/uIgtsA/nR6/N9fRAU9PqjDLR0sETOe4y21wbzwntZJtHJCZvetcJ/b++hvdsHOhjp
0BoFgre9HnEUOWKE5MVBrYyI5BW25VUxV9DtUV6hndudyg2HSRD6F0htbE94IpuNKXje+mj+jqqE
HZRFC3MSBpOvZkXi1hlorZqO/92Ule0FSozwHCU2PtvhhLpCYulnU4ma87KsyKKkHC9greLHGUnh
B9RytSCvKd9OZpy/x3bkzxE1q+vHClpdUZCY312vUrdoUtnVmh00g5o9gEFRA1kdOzeO1PbsLKn0
LpKk6eBK2f00xMhIckCBpmdyPSj18AXpsMUOqMykVDAbEzZAYxxECHvHjkIldF7wNGR56vUo5tLW
rRaOdpArWDlDqzUpi45O0CxV+tkwku4Rn1DnoSgH+2ObN/nB8HvVEIogqwIa0jmrusX1+GE7NE4u
MX42p2iBEY4RS2bJXQV0z+vD2Plo5clIFDAu9JLoPoWmUA9+xO5Kr7hkoOa8jlvst1QnYIMHqh92
rCvuHFr6pUcTyr99CG6P4sibo2YAqJ+onNuBpLXdo+hKJG0cqf8vcwHQrYCAhsiGjfPVW0rVZqbA
0rFVFYEXjlAsP7JRGfsPcwFsiSAfIS1Y6+tRciPTCl0M7M0kjriQzY8lcr3n24PsbU1Q4hDaIeKu
Jh3Xg6h22aNpz204xaX6lNtL8n5xCMSk2U4vWm4hajV1KBM1lXpygEMfzHEvT4ULwC/AQBDxg60M
DXCHrNJ1YXE0YgshxLRdECLJBO47jW1/700n/aZr2VS5uP7Ji5vIhpSBN4oa/Z6MM3NcvOXqCBu4
MvwlBmpuriNVg+2DhAVoUJQG0tjKzDyiplKQg20dpCjMFNtqL2us+mnByDTyNME/XSlr1k6K5RQv
XJ/Ri+bk3ffb672XphBrA2wiBoN6tnkDgQ3GIAByYpgK/RI4WAbRA68CGgLjJSWnPvWaMLxJtuaP
t0fee/dWFQs6itxBUACvv3Smqo0J4otXaIniDy1+RX5jZt+Utv1oC/sltjDIvj2iyd+4fZB+H3Gz
gfXcBoEp8w4h9u/TRvmZW+pygZrsLeMiHZzJveAbcyhQM6s5NKnYZic3rUhEJnhl81EqvxVtNTVu
jfHEqekQU4qJPB6XDnn0cpa+xGbv3I/IJ/uTZmeesMU/0L/+2MEW9ROe9ZV+DqoEwsv1ireOZAuJ
JkgQIUt6KUt9uP9/yDp2vuvVKJt5L0PcRtF6sc6o5pyxu9ADZGtNuopd9yGL5uRJkv9DPoVIqA2S
haIWabd2PTP27ig56zWrVctIIrDMnrkWN27vn7cKkywgQm+rCNsrEHWzgUyMc5UKLD3FJXV4NoQT
E68UjT/FSnzqIsX+0qb9HMxd2PqdPmv3lVbqP+g/Dk+KEeb3cSZJ3iLABd7+YTuXJonASlsge5Yp
Kl5PHzlzvR8qJNTixWxdLsnOwxSZTEnIhgfEiuYZhvPBYGhfbbkdPt8e/a3KGagspEzB53Ftr+nz
9fAFichCMyMMSBmH1nPSaHwXh8ZQewkEQzRkMeD1M7uLXpRmFfdaVWdiN5Ek62HpGwMrYkgtYLBI
UHyJrvEJt8A8DtIqydezwOkCbZbrBz975+ZD7YHceFUtALm/uX+sSTWkdFwrTo46vpuFKO4bqRFf
nDxG/2pA0Mui8BXIXWgekEN3ggLaEfSK0VIBMrLtrWayQuFMoNpD7Uj8o6ST8NJhsQ/AiDujvGL0
OekYSQJPuf4qTpqng7nYVqDMmIm7jl1rnWvodXFwq7497+ghwARYieTccttyspxbrVZ1gxWEnZP7
spTFL3Happ6hT9Z5Iu1xCyfMXm7vuZ1B12YLCDKgMPx7+/E0s64zBW8tPVS7xl1sZ/5QOcrX0FTb
x6peyp+tNZkHwcHOlU7ZEGTnWrBA+HLb5sF0L6H+FFsB7g7RPQXX7mU2qC3YkaIh/k29tFHq8H3r
gDmZwJe9R9+qDiqTJmZn073WrfrPEwbKZBx9apkrF2OLCYqFHUZ2p5lB7oT5RcsaccaCvTndXu63
LyejIMSAYCzAY3jg13upzvU4wVzTDLBkzS8t8YSP1JWP5OtEklIdqZwfDbfZup3mdD27ygygqZpe
J9ftyRmgmMiWCH01Gf48Suf4k+zRUdNQSn797r/VopJcaqVFms1g0ur2PPX0YPNaGg+2z9sLh1HW
AJ07GjfibZep7UwNz6HODMxQzXwt7KbnQYs0MOIS48mm+miBOPCWZDpiv6/rdR34UGiELMSrT1GY
hvf158uj2inyuTYDKDqSN+cdeq163twlmTUctSLeDsX0gHOwoDBbt5XNOke/jQDSCJJqVO+gjId3
8pQ1RwDZnRmtCnX4ONG9J6bbhDLUDIoIVrAR5LEUPWRJql4GYERB1VjVwW29M9SKUEWLBXgIaNXN
46qLGDWkMkZ4JJEqtF2XxsMay/HrajkqBe0OtSqvrmaawLM23ynu4qRrR0cPSiOpAmlEoz0a1fGs
QHQ/2Iw7FyjYYlPGlmkFBGz5QjTS2h6EtB7EQwVUEzjzRYsj4728JNlXpVXkMyW75eCp2OlMsIyc
Ah3JD1i6W4C8rJA0FfSxEFonCW5GtFen2vbD3NLvhzxrEWoe9JcxUn+mjpZ8zDRghJiVJcG0OM45
zgzlfkHsyjdzvQ8iO8uDumtlt0dt79EKxy+3b72dNXotkhEvY28KCv762JCRhCSBC72GQre57Lgb
Ak8HiXZpizC+3B5s584j76T9zNqsRJ51b/x2B9Gjc2z0CfWgq4T2QOhhnKVZGhDixaFrlorxj2lp
hFnAe8h20Y4GYXk93pjXI0cYyki4ANtsFWQ4CrtIDma1s6Nf6bS2yWcHW7U5PFY6pE2dJ4xizvqL
6eTzKcqXHj8arvPbC7j+4M0lRyKLggrNIzhKW5hq2NV5qaUWVcG5VZ5Cp4tQzUmOQu0dNhrqjtzi
uETQzKalfb1uTWFNBpriauAYhnQvOXb40mVRTVcKoa3MTXSpOtlNPd1hjzn9W1TtHJSTPt21CBg9
0aIxHhyTdqiRNNWCKlyeI6CkZJiDJbErrHjpPECR5gcjj+fgTxeI5jDlzLXmy+GzNt+i15qqN2tb
DTKDIntehz9tu43+yyCr1hhq1doaEV4vj9IshUDlXw2kBG+eQlTddzNqyk+3p/L2sGiYj1JYpoQN
bHAbu+tFlKWo5VBaRgLWpQ8Te0vfkyYAo8DGIDmypt1Jca4HVK+nJY2okKSTaQVqLfX3c95W1C7j
4t+xypL7+DGGjK6IwSM9s9AiE2RiyRQH6BaOfxVYMSJXYjkvXVc1JyuhxkkOWZ67GgXY2+vy9rjx
M2mrreVjGirbhp+WLA2gPcsK5iRrvEYQCNajLFywANrBh97hwzEW4jYUcbmveEqulwRjPQcMl2EF
SQQbA2506ytVpXhSk05BWNZUyvGXuJPrqvOREpz9IdMlzyyb8uCOeXvw+SG476yVXBK6Lfdcd8jQ
oCRaAZaZw2UMMT/RZueoeLRTtGYYqG60A2B0vsEoReWSdyHta7oOEXo0sGkvUQh/o7EbsiujRp5s
RlM4xybzoQYNjYSxohx8372prrbPa78RHN0Wl1WlMWkPPf8gjiwdU/C4gtAh9D++SQn0V5Ax8AVS
i22LUa5tpVodA4OkHy0/nMf5kpZWebq9V9cQ7fq+ZhRUJtC4WxWptvtHFi3sPQIvONcWIEBbmS7K
Yv07xhZJt6pAyR2z4l4lBjgIffYOyerDsZZ4V3G59Yf99tKied6HeaOziEttPfSdEZ66MI89VSmP
htq7p7idCL2BmKKepV0PhemPJtUz32sUU+kPKR0tRUlSz8SR0Z0N/c8TmdcUjRYRCNqVIXo9noIV
QydNoxWY6lzdqQLWUT7E9kHosDsr7vf11K8X8GZWgzKvwP2JykJp2bCY5po0PCkvSTF+1qYm/3B7
o7xymN/slLURR6mG8HF7wBPqfjH4QE4eoKZTVTaTFzpCBYM8h4EaadHdApXsYlOJALyaTPcq5sWQ
Pur8UkwIxhMo9r4i9/qdnGrIGhVD7vdS8g9UefUdnTwFyK9RXZReqe/7bPhryaFXOArYhCEsxFNZ
WtoJ0kPkIlYV+QpeIX6vgEOJ0rAE6b/E59sT3ltfqmgEZyvVR972pbVGaPW8UFGR2lwN8jwLA8oO
jAcngPajphxhStcPtl1grrXV/Jk+AF4019smowEoh7FtBnNflRjBCMezWEc/xvTJiyKtdjvoMRdE
4c3LSPwVwDzBuWZs46dEH+1LI4b/Ye88uuQ20nT9V3S0HvTAm3OmZ4HMRJYli6RIitzgUCSFgPf2
188T1eo7lci8iVta316JXSwGEAjzmdcYvhItc2AtOL5lvTnuZhUmydDmmo/Zy/DY40r3EHE/0jdx
2zsvdKcb1x7Gfb9IsOcYzbfO4jU7IGBqCQ20Nm+qJowCHespo0VW3S4hbhq+a5cTvpCJddRnI7kv
J8Rv/qPSmi6Km8YJ0hyGf6Us7V2WcO8tNBk/X/84l46tl3O1WvyVVgvWGA2i1tNrv+ly45PVWdrb
OkyMHRRK+4j+qbXzAE3tro984fAHz4XSqUfKSxFBLpsX59YUlZ7ZOjHH8mDVD/2E+YeWte3N9VEu
nI6g47jSHYq5nJGr+BaU7JTayG8EQ9bhS5xZ1U1slA+TNbUbx4iMN1er7mSk1arLcwMvjiziGIkg
axt6AQ00AqStLECOHAVP90ZVmr8ziXAniIFlkLq23lLgc3R1m3DrWMV0LLxKoWeQbOGZL00i1Xja
Y7IBZK0LhaIWUWVWFArTpkdCTVUKBD1H/a5TrC3M3MWhOC0kgAYsr7paj0Jp4sjSModgM633tad/
QI4iuWlLUArXV8aF9gcpz4uh5AJ9sQDLPOvB7Np2oNiW8+g5ograsEwfTDhYweSF1VelzP5M3Knz
7aEWd7FLrNcXjePXmdrc94X9PQPwvxET/V8ei/4HQqYXqDvdUHhxl+fsC6NQ1aOj4eq8n91S1w9x
qdq+C/cL3aR4nN9W+WI2fmjV7b07mlW7r7FourHnEugZQnz172mnTlvF0wspI9V32eQEHozZ4VrV
DgVGPv7AJzIFzHVLBFU53S+e81XzlrdCAVWlaiQwJsw3kTwZ/XQz6OJxlIjnPo2f5kq5tbXiU2l1
u9lQ37SOshsXFNKvf97z44Voj8IdFw9sGNQrT79uS/ux00trCXB8CW+RIe13KkK1G4vo/G6To5Ch
u5SdSBJlK+vFGnJD1epRy1wCqxU12UD2GKbhG21o7Z2jQvV87TtxG1GyBoQEr+WsglP1YWxBVNKD
XjfqADJhBom1VT5eH+U57F6fZKQfSLAQEVF5WL0URSJnaTPK466ihCAD+nG+96xoOHRxB4saw8Qg
19vqJsKay6+WcrzBf7XeExdnh3kyxoOCp80hzefkRsky843XJ8uDPdpg37leD4m9aJ//AzqGBgre
sgNE0ujoFc54ANdi+jCmtpCNF6BxLFmq/QhYSgTxWid2Xuo5clLTDqQI7Pe5aksfAbhhn6gm5iPh
1O0UY9CPip4vT8IrAF16McWPPLduaOxvCsOcr00ehyKVlF6B6bU2isIgfpqTxLMDIbEtbZMjs6dH
5tEKzdxPsgVFeleJd7kU0FUz+2czFAPKKFnqE9kP/tiofdBAY91YXvK7nn13iilAyck7uTBPF7On
gOrJCBaCVoQPhETFBzuN6g/dgNp+pao/7dipbnIov4GxIKF8fdVdmhOyNNp7CEnC1Fld1Po4pImd
hHZAqjjvtXhacNOLvY1T4Xy/wldDG5t6EdEossGnr9hr4dhS/KbRVmIfb4X9+FDM2UcTnsYh6bzX
I5kYDhtT8JgO+dkaoiCpGn3cOHbQi9A5hJMR72sdq4frU3ehkccwmCqZ1KLJPNeqlHkrDE0ZaTAV
adr7qJhkO0runxe99vYz//11nNGEahrrzohKjBHcRxcFF9FPn64/yPnsIvKBDjJafTDUUB4/nd1G
bzU7ykY9mObsC8mqvrMUCNCRl7lA0opuY72exwpSU4S6HGVfmwLgqmRTW4NJL7XQA3NRlN6ngNT7
Q5aLe90uzVc3gk7HWi9P7lRkiVMKgaE6Pdj28MPR0Xv+G/OHLA12Cuw+3EVP5y8rw9RqbJCZ8wxH
1e099WDMVXlwmo6c1Jm3KiOXJtCCfC0nEeC+KUPaF7cXnvGzBAxrweRUnV8iqPqWMLI4tJY2Ha6/
2qWhKOCpFEioadN9OB2qUHMUJRCfBJ5QqMjZACFTOxdvUCdMN4a6tApt+VocIlAl1+1PhOchkGNb
RKppmm+Nsqru0KGvDhEwwPuwKuqNZShX9emxyV1MUQSGCgolzhrjx3E9pyIuebVFpSQ4UtY7xHiT
k/F1+SFU63yvwErcT5m3tQPOD02G1ukRwMQl/lgbJQM4j/U2yrTAzsfmWGKx5Rc4sG1M6OVR2M/o
8CEPuy77LJ0y15oba9jNa+au66kwoX2wZcB5aYXQAyUVRBcPcttqhVR9U6GvzWeTtjWwvOYFb+kK
lzOzbjZe6NIKAZTDzUviBGJltZnxetBgltVaoCZt5ifRZO8b0ev7iMzf7yARb6SGF+IP4MEavp9S
XQdNRPnuLzaaROkto4IPQ6Z18ZPiomhnqpGFIJDQDzkLSPgGhhd72wv1G7VWl1tTr+tdU6B2E45V
sbFiz9+fxyH3QeeMfO6sdRK2pKk0tdWASpJ9mEu3B8WX4joKbfQA3erba/f+6XCra6FQS23gCMKY
t3WhQKl1HIzclwEs49+uj3S+Uon32fhSMYa4bH2gtSgp5HnBSFLv4+jV4XjItKLe8EY7X6m0Erl5
qLeSQcJMO/2ablugAV96C2JMbXFLSB4FBfDPW0pvWy3mZ4T86eECEg19PATOgQXRgjodyyvqPCLb
VIO+b0NjN6pT+HUpdMvY1yPSdP6gtGG6H7NwISqzm+g+AWgq9c1K0d/xV8boULa6UI5KmFYDyrlK
g5KTa3wZUP6qd0vpLHuBqeybWox9gcPXAha4s7sGGfUidtv3utJ/t5Kh+oiZZaL5YdUvn5MlbEa/
a3ookWJQdDoUyZhlb4U7kgfkWlJrCNQrTEvaAH2dnPKjmo0afDdjNL9abc8ZjLKaKfav/fw2+TxQ
FOoGkrm+OkKwHaRnag9qMLV5d2ymWCVHFeLL9VEu6Dpy5sp6Jh0LiiJr9QNBcAoVDZOTcFLo+8aj
eFMUS4PCK6oIyYNVzUoCz6Gwkj1emzUUU3fonrykN6i5hsb8ECvWeJ/2Yfe2W9IQZiA4q63EVJ5h
pwuHdUPJSzZW8CNcgy8WSE9ZU2kdFeUJ8xO7Ejv6Hy6i+KO7TPupNJXFtxTkzI71kOEnHYYekN42
s62ROshodnsPXOg9JZHwm9U2cS7dG7vstrJDI79xvI4YIelqA2xD3B6s1kHH2qir+BuN4sE7RrHF
AAKV88VvDayNoWS5EDNLsFeFTzJTaD4QhKremW0Z3hgdVUCYz7r+BprP8hA7rfNeNScsMtW6K9p9
6GBp6SOnKYodcsj9QdMRK9lpoeVNflKqA+yuQW8f5qTKdgl8VZjCeVp8a60C9/FWVbQvMQHKY1xi
CXYz5zPVGyxQ9IOLOUkJZASk+i5MEMz3W9GY0z5zrX54MLy8JeMyBHopgnYklWDK8tcX1HkAARKH
AAzUAogmcw1tHNU01qcinQNjsot7yWndG6PI3zSdAqAl9wRk8LZ4a6fTljL6+XnJyOAzqCCSOJwx
LbDzpg3s0ZpvLHW40YGl7g23GDbW4oVRyBoN7L+4+dA7W91+BJmmMiYUSbo+GdE6X7w9moX2qwGi
uCrJvS/ZlwR+q1NZs2oH5dhuCaKyi+9tMGJo6uXu33iXl6OsQoe0hipuNM0Cuaju0V6by8Az4HNd
XxHnNwzvAuiDWIEJQ0Hi9NQf3XRUUL5ixtKi9ssmNnwzLZZdxAm3kTw+e+KuDgqAdGAFOTMN8rZV
0lFnjYFmog6uw+wpLogpzz43ZFXNXaboCyeCktUP7aRGxb2SNrCmhTFihBapc6n4iaG49qFbTClU
KoYHVBlFeDTDuf7oUfcWu6ZS4L5VkALR8qo9xfeapcdVtiz0N10IZ3Y/1FqyVUW+sKNYbbKSIJ2B
wLudzl+a4mA4Ux0NZjd17+axi2jjtJJYq+rFrnBb5aDkMxV5gZDq9U93abFzaALZwZnCAVxzOnRW
jAmWbQmfLjLVfZZAj6eErP6dUSRiUILdXFLF01EicL1OPLtzQCJEndXKRzQPw6304jxOlMQA8rV/
I1NOR2nUJofEaEIBmA3xabGG7ghOMTuWCADtcg/huetzd4FjSYWPRo2sYoAXXGN6xsXOmp5ebJCD
fL7POn0od1q8fI6MEGcINrc/VUTD3qxZn2BLeU8lVbCjA1bSN9yheN8US3urltGAVyXmQsqgIv8W
l2CaRr2+MZuaCLxKfpidKj5CHyo2jqDz+ZKnD6cpFRBgC+tOst1WTq/W5hQ0pjYGY1OkD2KO7Q+h
Nek4z/f2RmB9AbQiO1twDlFORvnBlIvxRV5BcDOEKLtMaD55ILiTOLqLRRveTbr60Z6MBNXMBAIJ
moc35Bz5TivN/jGujI/Xv9ul56BhI4Nu2amnqnn6HPUcJrY6dSOA1aL6HdhWBjmI7t9TWUXNnwoq
pAKQwJgXB6Me53eF5jQOhqXOt8Ic0cO9/jTnhye5ndR6IwyUXMhVyDxlscXSeLaboKeItHD/YCE0
t8/nTH/1bQBciJIGt7ZElFurO8dJBK6GGUMNwxh9HWal37fAdzbyjUvTS/WaehCxgeSWr6YXo0bP
HuxsDChw/4aoTrjLBrq184JgzJQ9LJ11NzmjuVP04dbqkj8oN2wB4S6ksKSKJFWkVcTWgKJPP7E+
W86QzYJlnaKhZLGSMAHWo7eZadQ+tb2SJoBnBFPR57tunNu7MMFsqIyjbpfHg7lxUsiFfXpp8TRU
rOju0H0hrT59mrSi9DEo1hDksW28r9pq2Y99GW2wCS+sJExIUFOTPU+q9atrRKtd6BEtoyi1XuMU
E7UfusXuE19VjHbjjc66LpKyKIttUpKU1HVdyxlHKOHE0zV0trzGDNvL489ZZcx/2nosiJijBlFs
G43/npC16rFzwSBNz/PePMB9Tsjl6jI1Ae5FS+73kTF+aopBU+6wu00alBKygggWJsu70lXL9w4K
Pz+yocR/sMCxPRlUlgzWlPZWsrS+iuVrUYPjeJLtDsC5p19KrQrFRDcMlzXAZgeyTvfLhHfA974w
8InthPsuC63sq6uk0a1Zjs6jWSmVj88AzaMYH4bKHJr7Jnf02U9S1eOlNOcG+C0IaQGn/PrRsV5W
8mGlKLskNUjS7nqjVZVih1NfB8h3OzuxLA5Ry7hsRHfra4JRWEuImFC0Rj5q3bQPHcTHiyapA0Bj
sER7cpxMVMh5x/PXAiDJ9Xc6A3vK4ajvQiwDgy9RcKdfgGDM7YRENaGv/91C8zlYakITTVOqO6OZ
sht3sVowlbXxzpyEeaOquG57eaLctFb9R9KM3KZ61B68Ep5HO+XOfT6pt16vzFvn3IXp1+kqS0wv
RhP0/0+fNANgJwai0aAUtnjjzHX8YGTCe6d3dnOrKSXNoc4IG5ySmvI9dMz5feKUsug/A1FJzKTS
d0tbGu8Wz9yy7bj0aBzA1MvILijDrA6cYk4s1aoQqJ/QaofFZ4ggLaMtHfELm4Xwh1HgFVBfWhcw
nFrFsiysykDMTfYG+5D2ER/EYdfHhfVYhYX9iAxtehDo6m7koGd4UFYJVjfY/IE3Bwy+Zl6FuY74
Hl5cQWbln3K79PzIUNFhaVK1/zBhYfkmbOG/mm34pUptxJnTadz4/uvjFh1JavaqSyEdStG5TDzN
dH10jCEYFqPcxY3d3tUNpSuUNLbsLy4OJRtVUrFIAq9PVxoSqErcucisLan7s01n43Yu4892Xm3x
IM7mVb6UTTJAckVGgDTs6Uh4WZR55eRDUIdSvF8g0+6kqfHBnpvoUKcotUyo5u3DMWt+S9ViOZjG
q7kEPANJsYzMPEJ5Y3212BGzrQ1eHywuoAsjzjsui27r8LwwpzL1dk2qr6oDsur0TRNr8eBNhj1M
V6TMO1bKjgypv89J/vfXz7RLQ8HJsphX6ulnBhqiBY3nlHYP9CTjJDOj7K4s5/puGre08NY7Uk4d
kFD2BcVy3HpW19diGdOILUJP8UstdpFCm6V3rfSmMVxqfIvRvsddvgsACf3l4vyfJ4q17X//F3/+
XlYzuCbRrf7434/x96Zsyz+7/5K/9n/+2ukv/ffb4WfT9c3PXx6/Ve0vQV/8+NbFZbH+nZN/gpH+
epL9t+7byR8OBTiO+V3/s5nf/+TK756Hi36W8m/+v/7wl5/P/8pvc/Xzn79+L3t0LvjXIh7r179+
dPvjn7/KAv1/vvzn//rZm285v7b7Nuffil9u2+xb8aNd/97Pb233z18Vx/sHUQXSR5xbFEqInX79
Zfz5/CNX+wcFNWob+DIAXOO+/fWXAsVA8c9fNX6L1JmNSXFAYtr4LZhIf/0IPgnBJeQlwhZEsH/9
9xM+/SsE/ddXYkL++vMvxLRPuNR07T9/PQvrZA+S1jQ6JvIpuPJPd0UxDWNRVAK6epx2x4RD9q2e
C39agFFr7RQFnaHFX2Dp/3BHPXpy1AmZ8KXdq7WGXnw6hNg0lB5qlnPpR82cGH4Vu/pB+tM/teYw
7bQhue3t4UuGHe93annarT0BI3kx8ZdeY11Ofm6lUsAjK0at68ygTaDSGjcGfYjFYJlG6Uenmitf
r0dkhu1J9G/meT6Keu70nS4qDGySajJ2ZVQON5RO47elTqKeaZP9UCuTcaeq5AWVW0wA1bKh/9C4
afV+WqrParbFvn3G97/MFaiOkBpzJlEukcWgVVCnu2lcR2CDghYRYXHQzOY3yPvTl9Ks4fR7kAN3
9lSV38rZLN5X9fgRJ0z1sYhQbY/zIjd2plEkT4OaV5+SeslmX2+9EEyg3at+5OXjT4H66G0hui+A
BIzbXBXDN5A0Oj4sc16869y+3CnqTA0b2ZHbhjDK8T2BsY5fdsCrzKyoglnEn1U7C6M97coQP4/Z
EmivxCRzzx/y/58qL04Vuc+vnCr9H5RZ/nU8yTNI/u1/nyXmP6RnubSpAStMO//FWWL+g9a3TlHR
RR2AVi4B4F9niW78g2CeoI36B/8/5Y+XZwloIxpR3LmS1m685ihZh6DkunDDkHigR84w1up+Leuu
S/G6HI4txtlBY2jRPhb68sqrVY4i3dekIh/iKWscVqWUTjXa2XBUKvDpEzklTBKR7GPF2BL/W9/i
66GY7ZfVKxBwI5X8fDjyRN+tDlWN0A3NHboE6kZkKaPzl0cAIyGrIIUxKNIQ3q5Gct0xMzNd749l
qUB5gK77kA9ji8tjJ6rj4HkVpvBqSylfa7+MXmNsFOoufDqyW1Ra0TiUEg+rT0erKpQKYT1GXrpN
9QDzbCc0ytd/Og5oCa8h2mQNr3KUthKtFkrJBK1SlPslqeO7KNcVUP2vR6IyoSTJrEMqUlIE/fTT
aWPuop2Lm247De7RMSS6TXhblbwL00Zdk8UIvdqzzpgyhdFXkeuE3VFXQ49KU+d8IMLdQkNcGkVq
57LsJRx87YTXO2McZ5XZHSu3M+/ncgrRq263uFPrQJIlyHeB18f5AEBh7amD/bwrMfPdMdKL5rbW
zM6vSPduaak6dxiFOjvost4eH+QtEbBL7+fiZYe7wnMYIrfhiyKxmijYPRVdd+x7XISgDFSHMbbn
w4tD9EKEcL6ZpVYPR6cheQiU5U5HcRYVKaFcr45FqJU71KHwaZlieweFttkos18aiuwQpKFkCBDg
nQ4VAhBV22qqjrWWO3eL3ju3eWk3b2rHKm5f/1YOGRP3gQkDYt2a7YpBmEse02MgRcDCvsl3Jd7O
gbLor7ZvpajwcqhVoGjUeHp2ecZQXWvclGZq3U9RvvVC54vhdJTVSTQMSl9hslMeczY4xCRToyMe
pTd/Y9pk+1LW0Shmrk6iOE/mvI4i3mWJ5htL6COycVYM3jqP99eHuvhC/zvU+iQaQtGF2BWXx3B2
3FvYkLglxvrP64NcWnFoyv37fdaXot0DbACwXh6rhI4yuBsHNrCiUewfOv/6UPIzn15Vkhgoeblg
AklpVtEqWiThHKpueUxaqzlGHRD0WEVZO3bz75yG2caXujh9uNnL9AS28VrgRETKkoDDLI+ZEyuB
ItEVqeKkr/5IskVCGZ0ACmWltb5RPShOAaWlOGLR9qmfhvRQeeYYXJ+5s48EG4XgzZCYT3CEawW+
skt0HGrV7Ni5uIjZMPR+GKivwy9osL+5PtbZtD2P9VzSljTtNSSS2yosiRSzYzXY07cwImQnCYnL
jWHOnEK5zdGZAFUqJdfPEbolDYNcFF12VN1UvFFsLwav3iIWnWJqtTRF/1azxfSIS3f9II003qYA
ED/3fbEkO01xS6A3Ynl0ekUQcEzJPTdA+6EAVLyBcDxbtfI5mXQJREVZZk3bCuHmWnEXZ8c+6r2v
TRdabzS7rI9KZDp7FeWujXLlhfnHGJDejCSUSijj6RVgoppUtJGTHXVN+TSrKDxmCEC/dtUCRAWJ
ja4MqHaI+KuoMV3A+aVqnR3TMGsCJ6+HAzJw/cbUnfOpJN4VfB8kdYmJXxMhM/ixqtIr6REzKvGt
yoQx723FKHByNF34Nm1SDbsK0seuWPLpd8MQ3rFGdeU3TnLdF3pbfXC1SH8Y59p5yA0mwq+VYUxx
L2yXA1WJMhirUiuRGh2qd6/dBzQE6Y7JrpW0zJZ78kVsoYPSRafMxIM2wwM872kDNmibbuzss9gJ
YRJZewemRE+XzOx0FCXy1N7FEPOIS2n4Za6gOJfjHAXzYMf3zdA0D+E4/3Qg6364/nrnUD85Mt4C
7HSquECYTkc2KpxbXbtLjo4QyYQKWmJ8sJbZ+lZWzRzvxt5x0Pa2jendnKhpua+ruUZgFQmV5aFy
EZXww671vqZ0V75Gwp6nXWqhl7klPH6+/cgtiO+AI9KhOJPCBP+hjRM2nkcAFAZo0OSrJQqcrbt8
3s2LseXKeel74KOrSu0Gso017CCTFalGXZIjGEZjhwgsqscy9djZXRwe7bQyv/Zpah+r2S4+Xv8i
5xufFqInQzFidfq+xukHETgczq3ok+MU2uWhE529w/ErPV4f5Xlrn9zCyNGDqoCIAZhBqiqeDoMW
lz3GTZYc66RpCj9T0byzh3xC9GQy7xxKYXfzrImPC3WcXYmk/+1YD6G5H4puukVtw3vtNS2fR+Z0
ljwraCWcPk+MOJdWVnZ8bHM1ZfGj5tbE/dYyujC5NAgRj6RWwXW97nc3yzwtPXTwYy+U6UAfujpo
Ce3u65O7NcrqE2pxOOOXyyjj7OSHlPvc14t0U7D2PBx47uBSK8GUgQN8dTSFlPfcfjbFcR7yt26h
Gh9EHDV4QAjMeH3UkPt2V9WzCYVRsePfslLFirvUSxG4gFluY3SNCv7T03/obKo/q8mJt2z6Ls0E
oE/qShygtNxWp0tXxoqGL504JlAsb/LFXZ7MzEgO1+f70kTYiL1JLS6Zsq9GSetFixIU0I9xmo93
llejA+314kDkPmx8Wrkt1tuG3qVGH4hCKyvpdJmKMWsBkXbiSHXlzylx3raxiRdL53ysqjBIXP2P
6692joyhOkBJBaVYavUwOuQMv7h/hKsNSzMV4qh0dXrMsdiJ/DiMun1NCv9W05bxqDR2dz8lyDAs
VlTQMTLEE5/S+nz9Uc5nWTKOaD+AdKWtuGYWIjimotITCyLCbPnNxk58LyR13ACEunEYnJ/2p0Ot
DqdyMTqRDAylE1YHyGmnNxaKRMcp9qIHu0dr4vqrbY0nr4MXk6yZ7aDWIeNRxE4Du6yMH3GaTogk
2QhZAKTYuO5l8Ha6iviqMrbDeRgJtLX8cUKs03lqKY6GCLWbOlXNzI8d+mfYXg3ao4Kd9250ULQN
w879kiWh9uf1F760rJhiQJTcNWi9rbXhhZEqdauxjqNar981QIs+OfS7dn0YGvcjX/lQO3l2zGYz
vfOiOjz0rkCiqRpeW37gOAaTi7rmc31qzYkSU+l4UdaI4zRq1PHYdrt+6Bs/sml7Xn/nS+uX+hf9
d1kopeB2+pHDaWi0qIzEEZpoultQ3PLTeXZ3mV5tyUlcWk8AV8HyY4pJT2x1SnRlgoBX5kTHWhXi
zhDTeMC8Pjwkc6z4s8iSjfV0fsxScpVdQLp9Eru9Gi8dGsWrYyM6poso74tm0P5UnWIL/Hl+9jEK
MQNVZp1XW4P06impuhbvmaNahsPnCvC0RGFpge4MYjeRl+2x99gq+V58NVYowYEFKmXd2Y+oNRJq
FtERc/Dqw1L24zuhGePGAXAhHEKLAkQuyCjJon/eLy9OAEVxpylTkui4ZGb+Ll3S+XvEsXBHOzJ8
o4+1c4c/nTiYhV5RH0uK3VA40xPAydx3ymKLFHXOd2ZXgA4CmSfL0FTmTteqqBcOkCRnqg2vfJsS
wX0qxKJwg7Y1et2p8V51C6vxrdmof5aJZhzUfDZvsPxJHis9im6NIhVbd9+lT2GDsuKGhVFBvfX0
oXJVG5VYqaNjU3nGT0BUwy63B7Bd1/fpGaBEYrg4kpBMIxikOLAaZx6NubU7ER171sMfpV5huNo0
1b2XL9Z91dvl7ew14taLALlXeVW9W6Z52ooULz+FCzRSAm2JXlYBKWvB60NHQW5mTpbfi7Exd8A+
+n0nshalvs6lBOyl+w7S2Busbwo/j73y9+tTcWHGKTk8YwuppwMDPZ3xweHIqkxXCXJcVd5Br7QO
rpc2G4tf/iur24gGnkS2cHRIY6XTUeS2E3YxKtjPdZ+UbmofY5EHRW1NnF/eRsJ5aTC2F6gkVV6B
3upqN8BmL+nQKcGUpIhikOwdiCcs9DML955Tf0t4/NIUcupLt1cTALOxisWFl8ByynpezvCA0Grp
uFNiJ93QHL44Cp1TyJKSoLP2c+wLuKZ23yiB05cZAiL4PSfhtFWuuXAAA54j/bX5H+COVZWAJodY
mppRhsZKnqLZzQ9eK/c+ro3omtXjPVibeOPV5Ndfr46Xg672QYQ6aw+JTwkSSDCPXTV293U3e8eh
Lc0/HGMMb1rXHY5hFW6piFyYVOlnS6QNxB0a4qoElhYK9Zw4UgIvEuZRHTj1l6Fajtf32IWwgMUo
CUJIlrDd5c9fnPyxhPpZSBsGWm5nu6nBIdsqPd3HlXELqHHhhbjHqOBCm4G8uc6GhrDRslE0XgCr
wf3ojvVy36BptxFSnYs2A4Vl4ojVZS7Ef56+kd6VarOgcxLYDQjkCa+7/KCFCcz5eFK/G9pYYCit
xj/sxM2W3QSX4DusCQ1rVjU9OnY67PGsi57a3lAiH4nHRvMrDsJdOyzVoygsd4/5wrghP/FsKLta
Z0gMoacrTcTJ5FYxjEpSEzphjMtnmlVvzGxsw+OiGY0b+27e5/lNovQCGRlHnd/H2WIOvqeK+Huq
lOl7fKjDJzE7eux3uHFhqcEnr3wbDZRiN49RHz29etHI0FlWoyj308s4neI69Xpb0XpsooZCO3iV
F6Oup2QHp2m2dEwvrM+XQ63bjuroRXbTSd+rNp7eck20t7o+jY/1tIQb32BrqNVWn4cxDJ0SLyeB
+cdvUJvVG4feyUMt+nHjkr84FB4k4GHBK6BheDqBfZlGiUd3OOjVpun3RpWIfpdirvQ+dHP7cP1r
Xdh3kinMl+J4lpJjp4PhCWgNGIWiPmzhFK8Idzl4I6zdvzMKXEYATPA01zKlGcPPScOaoHLf+17R
Kn4lii0RiUtxCS/zv8Osll7qWos6ZTXWOUNdf5IG8Mc+VMwHrVL/TLpI+2aEVk9NILZ2ao9hk2/b
7RZ78+KEEgNK4Bnn8jouGZ1MC00V/zKlyRVfha3sozpr7f7GhKJX+iw7wjJZxSXL4qVanFasfA3b
Mv4kmNU82oh+Lr4LsYG0Nn2mCZ8uDndOEOvPCwy1VO9PMdURKqn4715/lYvLnURbdkBI1NYY6Z4i
Dvkmyz2ue/ONEEr2CbUM69hW4VbJbWuo1SYuG/SroUDgLZd2+T16wd6xM8dll0xVvn/9WwEJk5fn
M5lxNZRuD+JftoCDGsE475L2bpqLeO+NnfM3tjDdCeIAqP6kaavQp6XpRm2TLVwCRieCK5sDUYe+
sYUvBFjQM3HLA81Ov8penUph0UJHHhI+E37Md/Ucx3cZaLUb+JCGH+tucz8Uovp8fRYvDkrrE1gT
2HIgu6cLcIAOWgwpUuXJMFYH2QHDRtQc78uuW95SNu5oNRjxxlF/IQyHF48LFNsKRZ91zF81njO4
M6u+SlL7TT6ORqC7SnWwst55dISxZSF5YZdJT1FCOar7ZHfy5y+irCG1lkrt2MvI0hT7Pu7KvVWO
W5YCF6aSOjj+UqAHARestVAxcVFndWAUTU2Hwxip7r4gp9hrVV3smrSrP9Zev3VBX6od0K+h8oxE
mSRCrNZmAv2hGZjpgIABC+Za0dt3ehQXZWD3hfulzzgjzcoonqIWS5cqlh21EYbtfZFG+q1C3LKx
jC8cAYDJYJqAyiR2Xh+cUmF8RlkazdQyjGGF9s1OVcM6QA3x73xXVKhAk4P6g1mzulpNQJpNipR2
UIGBfjcglumb0eBuhLSXVo+FzhxBLZZx5KOnq8dWylFtKUoHncMa7dUk38d9+2q7Pd6AawYAKpIi
QChX3zHqlzYJE0apwM0HidN/W9AlPF7f7ZdeBf6jSUpDV5+O1+mrpBiFVFkOND5ukwXxM4TjGnTF
X391cp8BHAOJInPo1YS53qLHWYauuOE1GLzpaDGPrug3PsuldQYaBfE/KbRP3/r0XZDkyxpbtEgr
t7N7MyqRdhcqIn8H+anZX5+2S0ORAwIOkt07tvjpUAukfEQZEOhtnMLe25EdHxSykKAQqrnxhS4N
BWdCui8B+GAhnA6VCm1wlgmZYxAL1X7Juvym0px8DzVmM5iTN+Qq6aGNRDRH11P62q22j6YlcDaA
eQRaY93GqZL6eqkcKFL/7igdfqKR87HwEHatC8w5xlb/Onb1H6+fWVIZtAPBN8iO8+nrhmMcpim9
QE6vvsDnx6Wql5rFoam9ceMjytD07G2JjildSK7Y2j3cmtwuzVVsu9pKV+6j0tL3VaSLXRlq2qMV
6zDFxqI+wG8Z3rl1u8XwvrT1uF+ReSb9luIjp28aeV0KTx/V1wxzQt9BWHo3cFZuHL7nrRVJ2ubs
ldeq9GpeBeglxpZzPNSoLqP/7Y9FHBY+JCTnhwJH/95aNATPodAfmjIpP/ajOQRx0bdPZrLorzeb
A7JCKUBG0NLSVM7Ii1t3qTV9QlPHDjpXze9NO87uEI/6fH0BPWu7nXxWqmtYsVGnJH3ntlkFMGM1
oS0Lrj0w7bKfD8jGaDUSrjnwS3Xop8AttPlHaKREUzUqRRPVBASlZm+pHN8xRNb4oxlr074by3w6
Dp3qDcfBaos/IUunWHVMDrdqE1bDvdpndeqPs5YOHyZ8YD86LW27w6CNJe4aljYUGACr6cYxJw/L
l+8Hs4aWgLzi6ZVxQ6x2SDR7Y+XWw3BEfqd8bMkWdkXhxiardVFvqoGwQk105ef1aV0fQ8+jUiTC
whS8C626029XWVGa6xpkCLup20OSZjBnukH1i6ZtD9eHkv/U6gU5haTAg/S35NI4HQrGRWi53HVg
QXI8FExdPC2L6eyQP1CeRCXV5tBj+dYtbrpBW1hPLVVRYiaHEJTjlltR/vzFAvWEIiy9WAbwAeb8
5/9wdmbNceJcH/9CL1Xsyy10N7bjOHHWSW6orCBA7CDg078/fBXTXe7yczFzMVOJWkI6Ojrnv1CX
/b3qGLPILm1vCtdPb+a1n3+8PNv9wj6NSeWZFHEbeE90zryl6syJz2mXnXlY0xm1g6z2I+B1y5Vr
eJ9lU4FD/mvj20M+RkZjFwocP9dSq3LbOOEaRRpx85ypdc4/iMdQc6vgynLuA+w2HqV8tuomd0pB
//lymkh/yWka23iurB61THO9nVLMWcNRFPPRyFQe0kJ3b2fu7Te02HHeeXlt9yH26QdQZEGejx4h
davnP6DFxNRP3LKNl6H3itDhggulPktxJcie7xtuDxoTmx/N1sHeHQ5/ROWAyNvEgS/SKmoqc/o1
u9NGOagrcesbo3WQ4Ejjl6d3vnUYlrr7xobi2t6zbPAu5fVISyYupvI7vhh51DXtJ4iO1zhKF9aR
chGEK0pkm+LO7kNaja+01ljqGHKlcytbtw6XVFtuXj0dPIiflN15kkEBeP611lTpbjN1dQxhXX1V
VqLdkntXB73SimtvkvMZQStDA475QKMA3bYbyyhwWV3yKs40ZPJtrzdCwJDl4eUZnR84MHubFDXZ
NRX2fdNOrxddUESQcZuO2J0aA8KNrhUr20ijXkuu6dpdmhQvHyp+vPvI5Xfbfc67Bid5UcU4xgcR
oKH0VBZXbWwvTIqH6yZJY3GyiNJnS5evMnPqeHQLGPyrFeWFfdMPMg8VgjhXlvDCnPjIEI1x/9sy
4F36C3Pac8jM6rib9fXRGurlpAL9tbDa7YFlbWhXMkE2xN7N0E6QtjFao45xG7TvFbzZL1atXxMu
Pj+vjEJFYJOmJTnRdzd3uVSoTAw2VIMVs20YUJTpUWqNZ2ldE7a4tGw0GQGg8RKyzjwjct1pi0LT
63hqujHUwf/Rpx+vCatcGoXdDYDFBMji7lMRjUK2U84lNA2ljMhs1gHCgXat8XZpwyGRvyk/AcYE
pPR8wwUzBN6qCapYFa3/32aifhyXwD0WwVREndcmVxKsS7N64qVxa1Cf32NRy9GQRWuuVTxiMHPy
PS2LJD4pr76bMBGjekCuutn6PaWx/+Qa89gg+K/KKq7BFh2rvgS379belVEubDkaQhAmIApwGQe7
LYdxWtoZGPDEmZoQEbUreVxZNgCnw6sVTThEPBw3QRPQj1QTdjG1KQchtZxbggrtEPq5D0jZ+kqv
9meXlX9lOb3JxupjvQRvGtFdaQtf+Gbb1QFil8E3QubzPYIPe6koLtRxMKZLlBtTA+K0ujbFS6tJ
JQw2Mo9j9Cl2AdYkLPaJXTNK3QMIHgiwCFo/Cr+7FvbOUyeK/1ho8F56UrHejYRLsKtBhqhjYOjZ
KWlHJ8Sme4yTss8frDU1oxp8xw2wz/RDW9rXXJwuLSc9fbodkDShaG///5/NCaXXa9pR1LiSB0vU
aaZzohn6WrnDbcNQQNskCOlRncFxSTSk7kywlLLB6d/nqwbIW+Bjw0umsGRYFfprbYufRtx8QDBt
IMzvK+qFISsNVbUqLvulfcP7kNdfWttvOwMh2hCpMTMEYNBe88Y565Jt4yIwSs7NtuHxtNuezpz2
lZZkhLAZO95kFNrnFLXCO78z7V9IA4twHDPr/SCq7s4kU/wygvJ5dZJKQecJDkKySP9xC7P/fFNh
S2WMeiBjYwi0u3zOy7e2Ts27dwb4o7k5vQUR8FqMARMHo7fdDqjhEL53MQHC+9Ap5HjiDuTYDbr9
AdZc6XAlc7ywXR1y/I2cBFef+2g3NaK170hTxjq+M49r1gwHjcrC8eVsbrtn/n2XbnPhI/rbXt2+
4+75hEtPNValknHSDghsrI35Dr5qdZj7ITtgqqPCvM20sG7H9PDyyBfiDvrnvC3YQLyL91jRQY5m
bnWtjGWDDKHOQyksLJRwV1O/pgl1hvV7miUPJ04/fBOSoedryX8FPKQaGWuu+8toqntHG94OIjjk
ZffeHKYbV8mAjMK/bZf2UGj5sbXSm66pv7485wvflLI0OTOFSAqC+/K3WbVpNXBpxePYEQERBgmH
oliv7JwLKwsHmNf+9pIC/ryLs4WDTCcCfmWMW3p3gwp3f1Op6auGWu2Vb3ghi2FBeXVsOGeK4Lt1
HZZSq4oKEPNcGSLsvdE/gGIJF4H4avXqljhfcSPSsVlJMMhjdkm6lczGODQeAmJdgypuW3Xf7Emt
V5wft7C1OxHbIwriCpfuJjf9fK9IL1XCMooidoJi/p7NZn/EeLIL6zkP7sp2Mu7yKTWucUHPHNu2
yTEzvDzRQyAx3EWybA3yKoO3EQNJxQtbG4syljB2brzSRfInT9UxkYv5uBrSQHZvpeWMFeZJ9Ta9
Wscvo7RZLcyIWu9KFnLWe+OXcZvR891e3lur4/mCLBraiiBdi7i26inMtcQLi6xCitkO7n07f0gS
IU6mnr7zMnmfV+pBtr4Z5s78+9WHB8wHdUISTBLnPeYq7yobeXf4aZo7GHdjH7RICo/TlYB44Yhu
70yX1h57gOv0+WwpNc6jU2l5bLeqBxHtdnfJ4Px6eSoXTiiExu1Tg4bexGKeD9JXpd/Yi5vHCWi7
w5xlaxT0cKTGYLwy0oUTSkuHjUyXksOzB11bM/DbNV/y2J3XIkoFIa73Ur4eyf/6dU2xxH55ame1
ebYLdCk88zZvFFhqZ3NTRTkJWG/+ipKwY83oOMlUEx8R0HbiJpjLgzaL7tCXfhDOy5K96ZY6j1ZX
yCs799KnRDVn4xM7W09rd5K3ZGk2EpnHhj51x7WWWqQBrnylkMQ2300qGPQrjXewOs+/pe9laZnV
eg7ztk5Po8SrKgBRc0AISr8Sms4n9FTApXKw2Z1yJp8PpS+ZrbxEyhgOlnZrJ/PPXtn67csf8EmH
4HkAZBRvsyEFygvzZjehqk2sYKwyGTcVCh+RWhrRPtrkcssRnlnSR5VCc+pYZLOfhmpq+jbkSjXf
bYh6MLKJWn9S/i2nCDN3xDR7jYbYIbPn7lHvi34meNTNT6f20t8FgqWwcDWZDG9Wt8cPPSBddSMJ
3P43Ynjik5LdjKqiXI4TZurvilx1uOpiNIynQdlVMlbesqbwo1ChvdGIgF/0oVd13DtLh16Wi3VZ
YljfWwvACYoEljw2bqv/ECgl/tEWW18O3qDQGPO7QP+ZtdpiHIdyTG5szVnbo9nUcg2nwgO9adop
MlsYd4orAedCHs168/QiFGxQ3H2hddHbPB9MC4Z43qxfpy5wv7W5g0Wqgc1KIzPjrSFt/wRE0bzz
KnwdDL94bUOWTJbfQN0Q6B61lf0bgidoaaJOypXjrulpNqdNJB1B18H2rj1XLm3ibWPR0GJAhKCf
b+JR4djTB6gemC1CavWC8wwPjdc/9gIK9fTNETeABLbXtg8ay6naoCvjrEisG0eq6aGEWnfl7F+a
C/kktNpNkYkm/fO52GnBkq4KEldTf8I9JI2TRGpXOg7nlwXCMf8MsluwzFxEViwMUoicNmfuF3Ej
3Cyid36N5HRxKB6SdIyo7p7xD6t0HWuvm8p4SvUeghjmdAmA1XCcl+HKrM4vJmYFWueppkuTYhdl
VtA6C2J1fCAsu+76ZjDh09ZSj0o8vLKwrOZrpJfzxI4RudMp6GxPqn36mCedCLqcEZ22t956VP0j
Z1HeocMWN9rEWU5Tbr2+VsWg1F833hNwl31aVxQ5tcwgK2N3Eupuqi1BP1Y0XMLLtYbNhc0IwYQN
z3tuc3LclcX8WU1rVQVFvGA6/7aUpvujaD3t9VVYutBbE2xzF4E0truEvF6CD+wshnFM9WD2df9t
qFJ55Ra68LE4UWQRvC2gTu7hSD1O2LoOlSTO6zKNsqY1bhFUNOYIWrXxVk3CPUyd51+B7F0cFYPY
DSYCsH+f+8OKHN2lXYo4hZ12am3MrYxhzh/cpNBPdWrnX9w1cOKXL9xL34050gDaDHmhGD4PIi6G
QlthqoiHxphuRDAkYeuJ1wqUEeEN2lAUTYGFcKnvoghLaRt9PRSxWtv0fm6SUoa1M9VXIuJ2bHfJ
w7Nhtsn+U5BZhsy1Z8T3Ymfw81uXPNcL50H+QlemOOHx5MZljkdstMjMv7OG5Job5YUviEgybWCA
ebx/99ivHsuWJMN3Pl4re3iYEPmKZjvFKWzCmm/q7e5WkzL98vIXvPBEootI7ZSKEGpiJPTPZy36
ReZN26Jl4UyiPXLRBA+i6bxTlvTWX+X73a+p0z3svmEMmno+32SaZsYuLMe3uiySKzvqQhinCQg4
BjMmstM98l8SO81Za/IYaruK4FyWx2ox9EObWdmVc3ph86JJuCmbsHmB6O6igfSTxSxnHmVkFUOY
Z21xrPLxWo50aULeVp+ySUg3AOHz9bWF3ul4YvNeKjIY3evanCo999E1V68VBeKc0FripGx6wFv9
5PlQXq0nRuswVNYG31PXr+50kV0jfF3apQAjIBRzB4LV2h3Gcc4gvfhmHlt+IoCNt/OxqZb03s4W
LcpS170F8nntZXbpU23+EyRFzItm0POZ5YmsR3xTc8QFEhUavqk+zFPdfn75LFy412kHcsk+FUmD
/aMLabPENnHtjj1HqHcFjhPvqzxB32SscC4dEsu5EnEuTQvrXiQwyPeoY+52YL60zTClHYUTo/Zj
R7P7k7bo15QJL2XpvCQRN2PpQOPuqw+lpsvJLqY8DspJ3emZmm+VNPAWaMbifZpC2SaRKW9BlIsf
fb86pzSTax29vLgXzgFLi8YaClmUQfZCa32O66G/psQZf7W/BFouwlZHuKJLpmt0igvLymFzaNgw
6c0j6vluGdWoZl8uIq5qvfoRCJvd2QfV4eUJXRqFbIzmGX7FqAHt7r7cVGC4lwKxGM343kqAmRZq
/a8Ph6B1NuFm9j4ydduP+OdOorJMnaPKRDwXqRZR1puiynCXUJrWcGU+lz4QaHCQ6BsK/4xPI1dV
uV3jZbGRad/adE4OQpnvNSzK/oedAMKDdzqLtlVans+J26+ZFg9hmtpz06heelyeZ5GFBr7wx//h
G6FLTOmNfviZHgtmKybCCiYaOHZL/Q/DzpOtpf6VUS4kDohPUW7FIGgTYt9C5r8fqXMmaQL5i+kD
IhsBeyIRJw+XiP7IN52PanG9JUoAwKyhKiF58BjXnCscorPgxduHysfW2XkyodrF5Q1COqQ95wsR
zfqdmPI+mgDvhmSK3gFT2ORKpf5s+2/jAbbfSqsbB2sXkrG/7JC8qvJ48jx5CnQ1hr49pFf2/4VR
6Acw1OZpylbZ7X/bRVWXB7eIjUD9arVxOuhGl4Qv75Inht+zzI80lZof7wLqjKCPtk7TPx9QnztK
yKIVsUYtoaEH0IMJ0ZC7K7Pe+uCLoHhwFVZ9pt1psZcbowhlZ8q3nonMYNpjuxsFxoS9RI8jStmi
+tpZaj7OgAmxE9G0QycyJ8racdUiz2qX9xquaF9ensTZ8d3mEGxlGLI4BJB3KyVRluzMgZWysVno
D21bIYJf+24pwpmE9vDyaOZZ8w0vXlImNj3vqS1fe75ktrCLPNUUyiymicZDurT50U8okd7p1E6S
u97bQLdlN0MtSOb2d7cu6UNQqxrlms040U8M/w7SdvU7cy0trhdzlmGfOvVbUXnTQ1bY6XEcE/G2
XpUHqnWswgnxwKiyVvt2GHI/ria9u5HKtm7bRPsBqvoan/587zFFpB2gU0K9Iso/n6Iw9MoAGYGY
U106D0vR52FhN+LKOXpiHT3ffCitkXdsfgus577c4+ZWapT5mMWJKYJwXM2T3pgfsnYA+B586Ufz
je0l71HiK0Nb2idexbeBjVFlUnVRVi3v52r6lEx0NpSu9LBT3aktRytckOuprflK6eN8TbaK1MZN
IcEEeLg7KbC/A82m2Xiyq2mZwqq2JT5s46hd2V/n0YxxtgcAABKDfsm22/85kWmBZAYCBj5GiKv1
EQev6mdN2V/Sqy/lh5Uq7pUBL01so3XQ3AQNxj/PByx6b+5GroZTEkzabZDz7rLmrHxtwgdubkM7
bNy6rXu821JOIGAl0uyA4tCpW3scxGFT2vtf5gJWhAR9qwbsOeGuVQ9rI5lLPizZ21RvVdjIQlx5
Pp0HHJIs8MTbs5GMe09MzHyzngoFM2Rom/bgtlk4+fWfCoDKlelc2AtbNgdAD5EzypW7m22w0qHO
et89VWm6vFFtyRPc8nh7TI763C7utXN/eTzumg1/CAJ8d7MJ2xlkS5Z1krB7vqsRoU2MkZZwQHjz
qGrDuRK5L2y9jYgHIBUtCzjouzO1FtVgoOvlnnxzMN8kmZMfqRnNp5cj9sXPRSoEThTyGtLhzzc4
5P0A+bJtVhbooQxMyk1vLTMaQe41Qv2lBeQuInBuSDfgSs+HshYf6UFrheJC9fduXVvr3TTT71jv
nS5vrmzD89Xb5AORAaKzThDdi1sNAit6KxHWqTMXN8y6jg+lNOv42tXb2nC0VCmGctk9XYf/xKMa
c6eZYcyT3wY/V7cwIkxcg1MH5eRKHe/SfABA2GTHPApByT9fvAGjQiKCaZ66QCsByju4LKdl8upA
xHwAv5IY85m43p6PsliprtLUMmlD53koitH4rPXG+OnVqwYeGYQ6tUGMJ/awtQAJyqxOlHnCKyc5
oUUjTnnj6B9700muDHVh2bg7N5It+APsBXd7brURQ6792STvbm/7yXbejNK7JgR4cRA+DiD/zWB7
v9fmNtGRKGYQt6wWqv2efyeUdq3LdF6S27IOdjSpxwar2FdVq6lE41VKA7uyqvvUZUOJ0ArOeNmj
ZpPYvzcS1fdhoTfYXXpJ1ehhA7c6va3XfkVoakX287i6znQtMJ5PnyzoCR4IoHPjHzzfNHoqByXg
Vpzs1C3+lIAu6f/r7ZVO8Xn0oGyuU8ne6K+0/XeZZSAX2ZdOpbPI9Nd8f0FmPi3vp6xtIkeW3ZWT
fXE46Jx0ptG2Aha4m1SOBye4Ff3EgVlvq8Y2T8JFmymdNpcqXV7TZT1bxI2DQwKwtd43sZEtTv8T
SaZE2J1d2c7JnlwcjjyjOuordpQvn7yzWTEKMFFuZZ5msA13UaTRVwToRt859Yv4bU+DF3X9YiMf
MPzSNEdeeXtemhNFCp4CrrWVXXaHb25E3red7pzmxi4jVOibY4or/JVIf2lO4M5IOoFOU6DYfsU/
K9fCVBSNZtunIHPTeA7oAtjTqm77xgM2amfXZDjPxOefiLf433EWn0QldjtRjLRtRvRST3mb0Els
1mlI8A/pyw77QBs4gG1j+k5p2kTfvV9L0wnbLlVfMONw8gPSc3UTWZNpjpGfqcE4lrWhWVwcbT2E
oxoAZZeqWa41ubbQ/ew9QeuAhwtYdqrBNOd3G3rMyaRyo7VPXVrOXytAF8el0tyD1UBlQzfJv5+B
DVx5Qp/HrKdRURmmArKRSXcXyjj7q+6lvE/SNSsf6mUK3gSIfbzxSx8HtBb7iLBwa3Vw0karWAPX
P1EIrB/sOk9+Io8w3rx8AC5sSQob4NEgTm9izrtjlqLzgNcuRP2gyuyHBRWhUC+X/rXXKLNGMBSR
E+qqm03K8y1JuWzAXmZAHWOwl3tbNS5VLM98/fECYsF9YGxK3GcWep1lCsQ/Cvu0YMIRORMK2KPN
Dnt5xS7tG1QUACnytIcctVsxs9ILz1K+dcLYoU4i6ZfzAR9toF0dXp03PInsWyp6r279bqVv+OV0
LjY7wj3BfC68xSgt8jeNRmIIGAHC7hB0V5bwwuQw7wZWuhEFtsD7/EOpyh71dtTNk70pewcG4xwR
WzPwHeU+DwVBEV9Bd/jy8ppuYXZ3FlE/YIeASiKj3gv/uUtpo7e5kDAYcxqOy1x+ytXsHY1m8Slp
JeOx9hP9MfGXvy8PvH2s84G3Zgnsj02V8/l8W8NDt5zYQ1Y89sdhkuNDgTb97TK6xpWT9lSg2I+F
NsD2giHmoF7xfKyiG0UzjotxqoQOz7rLmjJCga1n1nOjFYeEktuvzM6dA4ht/0iTejy6uZfbkb3W
wxFJue6OK8OL8oGiT5/bxpvOaru7Ms3wfvEG5H41umbBWIs3LackzBZTYglsNP2VyvSFoEHjFZQu
gYMO/p52FqDQpfN9jFPgdO6NNhd5lNA4uXLQLo6CjIjJCBuZZLdevbR1qiiDcdLc7l3XJ977IcmN
Kztv+0t2H4Urcgv/jMBdsEsA6p6C5qyPxkloK1FXTD+DRppIjk23S89b/eXtdnFK5IQeXUGqAXtw
eCWsbEz6xjgNGKGE+mB5t8WKQdXLozzZxO0nRYmdG5lYSD1/N6kKb6CunBv9pFdO5UQwpLtvGItR
FqQa4v/UCpl9qTMzF9FsoeVGPXFW/amcKFSGaT7qUCN9o//bWnPShB2yn38sr19/qKSbinDGJ9M+
QonoRKR1tlNGHThrESPmx+VV2uPaILgduD8c2QTBwbYWdM34F+Tb2jImQRKeWFUocrv6LlXi/w7o
7P0xeAN/mmxffZ4H/NyB7Vj2N6wbijmE5e18tdMeCgE0mMEIdVh7oFtNHwhbaaf6HEmkbj/4xaT7
EZYmtEfgd9YfS6GKb2nXzmlk2dKcokmv1y4yGn+uNtJMOYT88MU5/p9fe17m9xXuq0mZu6GbAhIO
9dqvfl75NGfbDSwpAZaiE5ct7OrnMSDwy2YF/KSfeJp5R3Mum3DWRINB1HxNxemcEcFLklopqP1N
bRj7jedj6c7YFf3arqeMx1Ab8e5bb3m2V9y9Uorudu7ySUMtMMvHQzmm7hfMR5qfZq3kG3zEkzFa
SkWV1C6q+terV2ETeaIBg9QRG3W3P+e5bfIa6hJ4zdaMAkiRBxqIRmg27bUC/HmA567ejEDA2BDk
94pZxL406JxsPXWJoY6o5donTfcVmMHp2oKf350MtT3guck2QPIuDR71QRv82lmQ3kx4dxpt0jwa
q40fr22n2nvEu7DhSRcLHauXl/M8qlCZ0Olb05CkFrfHMziDU2aJPS+nRQXrXVEnfwNH6VcyA3bN
+d7l0tpy1o2aAYDi+X5qVrybZyPoT0mtiuCmDYZFO0rbWIujlSzzd9tpwQ/rdWrVoTsE7pdJ+LnO
OigX9G3bJ8khq+fSOEyOzM0Q4VvNDsVgtSI0DGVkxzloHPPI5T/bx8yZ209zsNZZpBIx52CU0WW4
wTqQmlUrg7k9pWUPH91Bh/hYlcli3awqa4po7im3hgR8FFHwDMjTSCQUvh4aKTFCWdbSyyPpmOl/
7TL5WtT4U+Yfgqrx74GhpfaNm7agSb0OZ/umUOYnfRzbNJyU1MhCkjydjpPbyeKYpFI8uqCIJR2X
1B+iJ2H3QzLq6TbpThXRJr+69TmNpDxYxuJihJyY8j+xDMlHsPrl4+Sn7u82GbWPoNL0AtGzxvjo
tYbxdbRGXwvnzi9H7Jxq3thtXzsuwGBTvbVLwwQx7MzBu2rs6iQMCi93omWpvfnU48GMmLGnrfW9
RCmIvupaQ2aZhDamdN18HmRt4wfigfeXxKh5Mob31K57OB9rpn9uJ78UUdFYU4HsxSpluApHJqGw
kNqIW7fJJCwuM8kP9AOND7bqhHVUpdk3NzLrxi+Wk1k/aIYOCHRsqG/RudODq2lZGfopp+ZzIpr+
jchWcz22dqCyjRhWW/FQN1UV+XrhHnJ/ln5oO6n9N+gS10EAx1nAltlZauESthjvJkWIDQuh9C94
sdjdiRwkDY5sle6xrLWpRlPfwD7JWM2BuoibBUPoLbl207d0IENEHbWEKL8u34q+aFk0X+OcZqO2
4KbV9LzHpqDhDAtBOylIrPGXnzj2T210B8QxpCfuVv70zyltF75M55O0qbXo76mQrNap6Sfr0zQF
5UgOpmcDpz5VQeSas+litDVmfyurtu9NR4n39A5RctBKX7wvSUc/+GlbkhcGXjUdhtanaq/nRvOr
WxU+RqNXKqam9UkdEewU0uKjNd3VWeH8LIAF0Nyi+MfMZLDaxzRPl79NVzgfTTW5HtLqpkEXanAX
dVAemX6EaSpVRyxwMoJU7Y/rDTibXkbJkOrvJ1eDp+7SsufuUKk41lDab6XvzyBfctH8NWsn+Y7a
T/ut8mEYhj2voseegrcVmQFPSQD9Rve2d995U3rfiib5pJpW+8uDqS+idhr7KkJ41fujIA58y/PR
NOIuKO3lZE6WlG9K12axlci7X7CTnAqjuszPTuaYFSLs/Cl/qEDY5pFnL/6Ppm2nP4IKyyOLk0AX
YA/NkY726Z86yEYvgmSuVaHCPfMH2vPjp2VRehPXCCbzX71gGg6WNKw6GlFyTsK1KfJPlA9FGen0
t4ywglj/sw+odRyx3Dadw7gkbJCidJL/+GMCXNeo3LBIVZ5Fwmm9I8A/l5Tc0bwPg7agGufkhR9a
Rj+8L60GgS6cNT12ZZ9t4u0i4BP0lZc1oQUc9U2gzKS9TZAjn06cqOCdm9o+LmHzQm/cNuouDXvX
pKkoEL/zQkpj6hOp0NqFfEGVkz8Z1hu/dpcPlsz1SOUWxFylL/ZduwYGe9bIfHXXm6qB2coTaIgQ
Vk1lyAQVZnGe27/RHFc8Ju4wV4eiKh0MVSbd/phkiXx0s7Z3+YS1gZeXOxg3DkX/93XgwvzxaJSQ
XiFd0x57G68BLRgqAHCjuF8RQf3U2qaxnlyvcdq7Cru5FqSOBi+kU4TSSExFdr/Zt7A3bOXOp5rT
Np3WeaireBrzpqKYVfnVTdF0E7ARIcF8znX/X0kVv48yuoqxn6Q2Abep0HOXvXLu/bGDkl2arfGg
g3JyIyXz8a3R9mh6SYwPY6wsiaIVjnriDk/kdMBoJFNG7LgTMbOFKfKpK/LyV2ZqKo0d4c/paZjy
SsQl4lW8g8hrrVg4KiBHbTJCU56K5jsDzJQtM9IT6KeB8REHjIKOdKeRCXRkYhXIVW0pIvTYza+r
xC807sbJ028weDWz0OErFnwYAcdmDuTshNaY+HUIt3H4T/pCR6og1yHHVJ69/odFNS5nqxzMR98s
yltrpOEfCtXWc2hZMPCPuZeK/iYhGOsHMx09DUW12vuYogDuhgF31tuOQ+fdeV6j6WiE22UZmnlV
/inF2CHUhUrQNzre3Zsa/dYErJXRUcZsPPLwZW2W90mwahN2MJUkhneJM4denkOdzjW7aqMeTerb
ck6csOY1EI+tp0drOtxDO+rfT3x97iJyuTw0MfzqT07TTCwBig/4fqWbRyVN4fG9LeY0D0F7pd96
R5Nj5HQTAHhaUvmdPjrN75oSGw84Z3TyMLd1MmzyYK05lHlFFpwsS2uEaePW4rAsnnY/SuQ9Kao4
2TfLHty369IqERMorfnQaCb3WWbkWugFOSaJo7Rb4mWbz++dMe+/yTop68iqPbEQS50CspQymuSw
gtMowlopZzpwYMrgmMpp+LHSfoiRlF78O5WJ4qbtuDoOuUeS+qNwCnc9ikKlxm1Wadl3T5/s5tCo
yRgjGlPipnbz8TjMoj71ooF7ZVtFa0TV0sh71jLnHSbqvo7EqqVNZKJV97CW0E1/2stMgXUsBvdT
0znWnyxwYbi6fan0Yzn4aMJXTHYMc4PrOtT9jvAw1G7/rui69s/QctHFiAmC2LL6ZOFxR9jt/6Rq
9LmVdOqyVaIvXw1rln+m1TDJDtpusT8Vk6Z+Dd3vrDwZuVx/Y8Tsf5vLtSKja6j+zskAOsMERuCH
2uS57YHv5tD+xBjysR394dcwltPX2na4gls4u1/E7E2/eZ+Q3jWu0ahwMXvSOxuVwPLjlp48ZuOi
ZfFUZkhABrhfTSGIfvgYnTOMKkIEY86idV7h2OiBmD51nel9bXxn+K/wRT8+QPGvfsH8LdzI7w2v
C2WidQ/e3Iu/zlCZ/5mW3XRRaifJXwIbV3Nv2pRdcFGVacjfU30Y7cr4XOjS+zi1iw4QRmoostP5
L9vDLEjBDpzGMrgli3LnY1Eb8627sp1A0W67p4AmgNpIBmPUTwfvEfesogznrMlgTyKS9ajXpZUe
lDZU35qkcP4U8PFIovMp+Kw5ZmbB4nfknz4JtHdVt1Rvc2XMRzEZxXKsjE5u5gVi/CFl3f5a2gFK
lkySZv2kYKSxJcScfaxVQNLupYXhYVgIUTCcEgQFmUOxQAiu6uIzC1ZMdxPKKF+yWhMlhIZaax7W
tjO0w6RToDx4xPsmpG7FhZQXwvHixjCoW6KrkDqHMh1MwUOll/k7XblL/bkXBI2o7yx7PRSzDtSR
SDA8IiTeNVEVeMsQSrbqQ9V1+iOUdBdnCV0R3si8qiVsqITK0MjwSA39MQ+WsAgQ/gtpwjnpjRlg
64bd29yJkIZuMx6LwU+/YBgb/K7pMYGa8+ZsDQewbx+L1sUFZ3B17bvEgWQlky6zD8rkFg2FoBI1
d3ayhmYGSiac67SuQy3hc3Icq7S6cwZjzvCJmKwHiUCuGffuKP7OQzXysjaL5BDks/SgeM3b2yO3
jCHCJaIZow5NTe1O4T8lEGXws0+5V0428W/R5i84+C7TTeCvw3KUvAKxQ9TdloY0HqNcM4GpOVQw
3bE5uckqqpsWPP+92Q3DciisnHLxWgbFKRFm3SMkZzl/N5dlUlFV+c5tPdbzb4CWXnMnbSvtwl7z
EkozZiqjAprBf5ZVc5KKweMiqbtx7t+ZePbKm7QbyyDqlCOKgzGv85fKGsYfCRDENCrGKeuj/2fv
zHrjttZ0/VeCXDfVnIeDzr4gWaV5smRb9g0hyRLncZGLw68/D2U7UZXTVnxxgN44Dexgx5FLLJJr
+Nb7vYM+9s196qVdHMBQdB6rbCH2dKiqxfbdgvcXpMRYW76p9N3HXqU5BlWqdO+LesBuDy0peFNZ
WvEZtuutslF7W8s2hmgSgt3YmQ1/ghYeh4WdqXGoLLHk8Szp6s8X50t5KPUSxYLuyCwllwQrj0Pb
KbCjGO0B1DXOamO8wDeiGq+kcOz3ioN1TKCNPau2qqbOkeyNQfhq5IJa4R2LYR36kBm+KDhYYMWy
VY9aURj6p4KwkOFCEaJxA2yKqvNkjtv62Mvn5KKkTrD9Ia/Myucc2n/Cdqe/6jQiyP1pqa0s8BSK
0YCZjVxtsfQhCiqOGTUFC41k323njKo9K/IbHJcKwx9k5RGKKQYx+jZGyxU9CE+Mhz2v2z1MPZIu
AjdOZHKqV4Y3n1IZkaTgNJp7XLSNChutwlM1KDKnuym0fHiuclbEcMzn9t1Ih+i6HHJq/izmeHia
RaJg7UBVQERXU/fJmdIo3eS7c9dI8iHLHFfsdGLGTclYdz7uO+Y9UnCRhLltNVfTRMbIkUIZcJjn
dBA3tVSjz3POkw47Srs8cPtWvW6GlqLRGNU628hBKt36aJzhGvy59sI+H3rhu4vXGn5WGTy43tDj
hnpSrQdqmImBBMZDGxzym6Wd5ikLz0kiu76mAombj46i9ulxjnDnk6viMhAuS9wtYelVBHIX44zP
IRVUf9gPoJ8YB0eEa/azMz2VeBWcCGlxeJULmVk+2jDMd9SmLSOWK7eUPtL2+Fyg2bxyk8a+1hWX
JVtr41LdzG4b6b60qZ6BUbPcAShJE49rDXkTeInrgQgso/royg57Nb2Z+i9tRt/pCIVYtK2nxYtC
uxLV4yCMTg3/w0hk3RAfNm7z9UBc5zrFY6tMqhX8R2NzZG9LGvHA8w4lez8at04D8hRbmKoFOMkS
r4Wdgpf4gNCxyXszihu+s/eWf+WPoBuGnXBCsf7HVQsRzC5SZJMnLV29AJCKaeKycrAX2LUrIIlZ
b3lb/Qh+0VtEawy0h0Tph6bfANNk1LJm3qa1ZG8eTO8yGZPiy69CbOBdtNJd2NWAqft9MS2Vc23M
1bTtpHmOn6ZNfSFAjH8ZyXMcCHX4Hduo8oFIdx9cNg+KbDR13KpoSmEAI32q1Pktq/0fex4EFhOs
iIaOfilTaPcq7CIiiTGDJxFqyM7LLCmvutIrTrTIMrZt7RpvmDT8TdN7ZfxDiF0NFDBZ20NGl7Q1
FsuKx+1okvRnsTKVnWS/NqYPCgYovlu1ZtBi5OxbC8eRMrvObM4F3a+mIFqIh4xVv2es3Ssofrs3
3vWSGiXWewyIsvFobMhtqnA6+OWXyFVwzIGrzB1r++YKuY6wJjbGfotQE1115wgKHhJkfj4if5hj
OGbStIKLr64shn3yKkhfkdaxxGs8GuV5VhAjA75sHXJAKIKfX+qHKUayNYxSekMvtin7l+qnvokX
WZTbtndE0CVVeiWmdHxjiq2g/27TCkUNZCmc8MCYMUnYfTl8ebMUvBdeTkFfR1K82tnjFEkQROUT
ijP43W+Ryn94iHh7qe6qlkM1BCS8N9+KgbzHXrV4VVWWB1qZKaEDHy7Ap/+XpXloDRgXFFdMAUq0
vTmgL8JaIquftyZpNX7K4etwwaL7jVHxw6t6uQpSDwQaNLT3M5qKrKzGwWzpQTTKsuFEsPiLVv+y
r9d6Ff5Zw9VZe/d5THHpjI7WVzOtlMn2LXC5bdqT8bgI5Zv3838+Tv8nfqqvvg4A8a//4s+PdTN3
pPP2e3/813n6SOJe/dz/1/qxP//a7of+dSmfun7onn47v2/Eb9uh+nLfp3W1/5mdX8GVvn2T8L6/
3/nDhpzefr4enrr53ROqoP7lcnzn9W/+0x/+9vTyW27n5umP3x/RP/brb4v5Wr9/+9Hxlz9+txmW
//n613/72cV9ycfCukyr9PG++u3dUzM8FOnj/mef7kX/x++K7R5AScbmcfV2QT64khnGp5cfOfoB
GxeKRnqPq1Xsyj2oag7tf/yueQerXg5WDrYCdNrXrU3Uw8uPnAOoQfra6DdX2h9k/+/fcufF/fUi
f6uG8qpOq1788Tvks70ZjsodOxBE2+wDUJH3KSyNUujZbBTjho6V65xmoHLztu6xLdrmeZHd6nQx
xg1GIWBsSyQyuRWwGlp/EG1xKjS11kNDyeP6RFjFzF/0VHk4aCCDARH36f0y6LQHlqI2vtB4IKYp
pxdd+k1jDu+rjMkSOCMEAl/vYyXjoJx21TFds9oOC6dz36eVVoP24mtDhd8b/eynlWvmWJ5lLVb1
zgzKhFTNzc+rohSx38nRI6BscKIsoJk9x4eizhyFXnRuXOR6b33Q7KxvAvLtMO7Wygk/1m4RTrOJ
akc+eYPlgFIp1XTbcdYoj3LXXSEn0zblRZuUmPFFUjRtoHgJvjWeF31Z3cMGH92SboaSo9UNfM/C
Pq800XhBTil8PnrSG06ImNRnf26Ey6m5m8qSybLoiClGwGmMmpCyBxpH8G7ba25aXjBe+zEUWJDe
lBk43JGmFsN6JpYQL2kwXUkLk+twJKT1Xptwg/Mdm08H8DMnscEND4cfw44UPRjVtBrDeuqH5HPS
V+olR2O18dPFrYFi2fzlBcW2OR6KdOw+itKSNKM8eP1yo6RQxo/apslvOa/nZiBTrzwz0kROPg3A
8jxypHo/Om52SZyB84BjtCn8iDIY+T95xpNPer2pIbKZs8vC9PoPTevlbmA0rpr61YRCL0wixXhY
nCmefTFly/uYPukI+h9NdOxs+DnbFiI24K2yKGkw1wLOQNfgD0zsaWs515kD0OET4Citw0WpW+PE
NJNE5+g0RjKo0QGSW2Rp4h1yfKfd4jwXnTeW7PUQ3Mh5Wpv/xQV4lv6ul8R5n2Wm1O2jZjD0PFzM
xSWUeIryMnTLqcADO0IxeFrjsDIeVwpYXCD1WR8550aiD0U/NXFQ9DEmI5mGs2OgydYzt1hJJko4
lFaRh01uFNGh0rrmuWmXWR/EvYAA0ZGZZhxOGp2nbZ7OcOWSWgzvhJY4nKYiZ3zUynGSvs2SY/qg
w4k8q3raPHCA8U5MOG9NgQfc3PiO3rlWoORyOR5MITBZsUcVvxXbkFrYaxXSdyDw1gvdLq9v8I2K
aD1USuwFWOBpSAgL+GCfBkuJXBpjGJv71pQrH3uB9a4vrEn50KVyHMO0dKwP7jiqHz06sZHPyady
eONrOgawZbfRUppfhju1j17d4n1mZiqZJFWWziDynXxwqlxeKdM04V0tZ4POIMzxZxAxHMfnHCoM
VjgrQN+XT3MEC/Jwspd5CpY0jzRfei4OYymRIyyiXRkUxUT2eZ7E4rGHc9IHY7G4Z00Mk8Gvs5Zp
4yTpdJsMuXVh0hsHqay8VgvhBZVbB98T0Lx4duiP1E18XBbcbaj1PZLKAWu6MqwbcuVDqpGmDnWr
8yD9aT0nxpKFmjgbsyMRBW0bPSCPtKV5A6TonNPi0JpAcSw6M94ExhtUMp0miC7laJzqsYU5RKmq
j6UeDfdVZ4I2WyPJc8hRC9P0Z3sZtMMJCdl7M8sqsBuSQG4sBmGDqDNJ6WPE1vBRtUEc/bjHfgTe
zzxh5oOwvAlTydD1RzOhs++aIyhSyivQ4LHG8UMcJea52ufW6KuDbpBQL3OvDOLJVlvfrRVM1UxJ
vNLWHYw8e4MN9eOuY8AHxaWAEGy8gfaNJWxkUcti9XgrLo22ifTI80FC34oaeKHbvy5fMcZYBXgU
dw6kG1LHd8tXvVOTQUwdHBPcgnp6PJ1iB2rPZBiGJTtPMrWjAZxFn8c8sU61hZZpaKI/276qDb7t
uq932f2K1uYuER+gZsOXmBPkXpmZCKMdW9toN3ZdaidgofKT1WTifZtWJoXFn2XI31xqJe3u3jF+
oFBSEV8gXoHfu3vHVRV5mijSBr72kJaBNCdLbHJt5C17feNqZ11bQABLSh0eHed0dQhEVqff7G3/
t0J8VSFitv7q3awV6E6JeHJf3lMhvq4LXz7xrTB07AM4mjpqCqzKTPQ4/LLvhSE1I5TbNbIKWjF6
Gl7y98LQPUAjvdLCocdT5q+n+r8Kw5fTrQvcuYpPXO9XCkMoo3sjCTo01EudUzm1K4fMPRau3oMQ
eY2WbRdNxX8AWVd6TzIQC81IGC2Mwbpq1u3A097VZBLSRhCEi4ZYtMvZL1Q6GQFcUTz+ylI0oHOK
ZhLWAiBIqZY4Z5zwjBKwb0XzJ4PlerAL5chJC8TS4yBnwsG8JfIjiNV6MEMf+tj0GGhuMI0/SaKk
fDcXmdEEnH5xlLBjt4CNRH6AiYTIRMdR0JSvfB1Dp3izOFAq/DS2jA8lfoNGWEFBOisivb5rC1rt
nP1svqBuRJduUVdgsTkaLOxOBy87bC2hXYlRLb2jxCinD7ar0F2EurK0MFbUoQzKdjRp6YrZkWDm
7kVNr2qiFtSmp1jzJiqttpzeaxmixUnLizJQFy0/5o/lsNXxB/qIGaj+QBcYZQVeyun9oNvd6Ld6
HqPUiy093fSDPmUbbRnUD6BR5sdcpGV6BLnFe3DStj01aWo6G2THShOQwdeaYLFZkYXD4iq3mgWX
KUCqm995jm1St0DWgU0xJLwcYbjZXeMIhW7x2hL3gW+FDhMhimbf6TmmBmzByme6NVKj5oNwswV3
cDed0Tn3taK7iLaUtL8D1U8eo8i0Xb+2m+hSR2yaEp2rd0aIyW7/meatYbDx6bDwG8c0lzNkAdmd
AlEwELZ0ZZhqeTZQ9vTWxNalpJ87U2lyXyktYULf8Iwn2Q5TGiCImmqoU122FcJK76QeGcXGjql1
FZMutj9FOkHgJjwrOvqKN0aBjJLV+HmQ5rUtaIriEp+MJ+ZsYo7KBaD7vgHP7C/5kA5Rv7EIM1Mx
QdlnU2a1oFlF22PLcb/apLxEn4mtb3uP3sKrZeUfLPlrxjTQArziNYPG2QfyiiEt4g7O/BbyxpXi
LBlHpxEbS6tTNvBYZhhLqTxr+NcrLVPHrzji/670r1f6dRv9cxf+YaU/v+8w0yfe+GlnsV8/9B0F
UA9w6iI0D9klMXIg4n8u9rZ2gOMVBFUHhQcn+xVe/r7Ymwcs42tSkopdibG6Ynxf680DgEx+hMPA
6knETvQLIMCL0+nromH1fQF4XQWElGTYhewWDYUYaPHUSRUmVUuf1XOc6CgDWCdge56X21ImJsSV
3NlOo7GESTyMH+1FmE+lnUT3jeIckXCGd73eZB6ytklvIR4ohxU+7hBsJ+XG7BFuLVnn3aYZ1n7O
mBWHgz564ZQ31ed2EOptjTjzSTTWdRw7re3PhipDzCHa00zqySWH0uiELlIS2HXnGL4+C/PCXUmW
TgmRiY6jq30hENy6Y4J0V7M0EuEvk7iJG13Qq+9LwluX1OhvMqUiitBqimeO4hCD2lnrLUAFU/2g
6a3xZclgNvkjs/SaQ/rgx0bTw7eZTLMOdJp2kBcs4PKil1a9NaSgfVdr8yYy4uXOtiP0A2wh53Wr
ys9R2Tq+140whHCiJHNzdjjj5uD8x7WX61+KWsaHbe5taW9dNdGovaer1Hwx0qX/YCg1nXL64sTU
60SPTEtDoFvR0CySU9Yec/YpVDhQi3kCVRZu4jwNo59Awnujnlwr5N2hQWmyjlrsWdY0o/Xnr3SL
dCE1s4rxn7Js4YVwBtRjdVa+EcJ/aRG5bJ6qm757eurBCvcBwh2I8d8XVOQQ8LOF5HaQ98XwehF5
+cC3RQT7yAPQCWQqOJrCx1un8deKESHBAc0G3NMxIGUpWUHGb2uIYh1A58e0mqIQmdPXOvPbKqJo
6oGDxAYfJ/Rd6upN+QuryIv499VQAdwGHkEsj2hMRyG0r/wWjtn0VmP174ciKkDcBvt0IjvgxioH
84hMY/e4Euy8dtzVV5BJmxOziZptwRn3ii1Zng7gjUFBrkkcJ0ng1m1+5nl9e6sBb51hwMzxCSHa
kdmJ5TTVFrUIG8hDZ21ytAJ7bwag7e7grIWQ9jk8okLlwLZ2jnZHvmp2lh0RNnNj5cB+cYn6K3Pd
R3XMlONXL/lvNvDdJsu3K1FsszOsPub7JjpDKbxsbAYYwWVhbRL8vY+XSeIAZzXlaYtg+LwZGsg2
XqG9lePyNzfJFTFe4sxIL3C/TEncBmZeqUY3VupJFNYiPi0i0zyLLfstJ78fLsUgc0G5uUeajfRc
dp9nxriRnizbW9Ix+m0y2/dsH2qgTJr1RkH0Yt/110jkgWJPA+TOMOTkTVDG3n6Gl6QdlxjK3uaO
ugVaPUZYuaXDela16qadyq3lOb5lHFcxLE/zI8mt1xpexFl2Gkf3pfNEfw88ThwhfD6ZyysVJEhK
87g0y21Z3MB+fD/BijVK56iANZ+V6Wkn46s+ociDL33189Gxftndm2FHxnSXEkDlwvvlnTvNmZ3o
RX6r5aOydVTYhFNU6T5NMjB2U6m2P7/eD6MRR0CiWdGt4MSlMzJ231ODxDPP5s68xRzbBvKfliNP
mYpTEL7quJlG7xpirhXo3ZsjZHevWV/b2gGne0o9hFvufjo1tNTJ9uLUvB0ce9zETRXB5Yvecjh+
ydPefaCAMISVUS2vR1tnb0vTGq3OFGXSb4dIq48yJcmPzFyBb0yPcdbcAnQvB8QGh/bjjjBuESW2
35miDbKyQ7IyVAYB3Yf60HL4/7Nq/CfrAE1Wwtto6ZAJRhbK3om7mfC+QlEev0+juA6ioh8uHU0x
A+KBu7Uvr2+klrxTHMW5/vmFX3CwnUdC15u9AUEWbDrMaPZQI61fbDWxre59b26gtYnQSpLEd8bq
uhXzx86Qt1kxz4ETeyrosPFAWFk4Gl3olGYEb3e4SkZwgXnW7useQtagc/KF5EUN+1DbS2i6yyFc
sc2kyjcG6x7Cx5hBn4zkFbwdTd1aqOyOVqVZ0dcFuKC19PNosQ/Hoglr17sQ3niaVWgWKQ9Tjsza
t4T4X6pZ/mET9GeVzXq9P7un/zNany8mq38O3B+POzWtxKeuu+9fVyovH/p+3NEPmMVYeUPs4Ozy
4uf3Dduy9QPdwNJjTZNBc8K//lmqaPbB14mpoo9FMMfC9P24Yx/QpgGE4j8SlUUP5FcKlR+sMQDc
cFuC0GOw3LDUrRjqq5pWuqOwJx2MZrAN8T6D5/8pyafDwSxUaHvmqJ2Mymhcr9G0TzAo7StkyNNJ
ZWTKCRzp4ZMd5zp0tnw41VG6Hs+pXryzNa/IvvIG/l+MsH/bNjsObK/Wqh/G2hWt/r7+7V36WL8e
bC+f+j7YLA7QtDNWrNLi/16frZ0D3vPqpMvh+sWK86/BBpDKkMU0k8LZApV6Ndqcg3VdwcyfklbH
3cH5ldG2t7ayfwLzAvCuknwISKCpu6OtSmWMJ5Io0SnayqZZhjE0BWI1KLDYW+JMXoQtSV8ns+7c
uOoAZz6vNo2RJSdFsai4NtopsCgd96R3XV9mintmF8nDDOn3JElawLOqPdUGNNmpIr3LGF7SSVvM
/ebVc/+bzWlfSIvRFpbZnB/IDsHSd9/aa2xMLY20tKSxQKmtzIMIyyi9skpVBLiNQuvOtPHrBGDF
+3t2wm7JCDHCcjnp4AEAg0JHNr9XiiDTglM/V/EmatQ8NLzimfDWz55a/qrp4P6F9jhogzctqRsV
8Qbo+HOXwbF2S+/25w9wt7r5ejPcjbo6B6+2yHtlRz8YaZX0wNFwdV2/GwVN475r3nhNP8RAcSsg
oSQLrhUjprp7t2InDXr6psS21R28EC7CaV16H6PUIs20u5Pd8L4j89bJsXDIFu26dKdfqldf7nPV
PJsgkXAysaTdHe92LTWvyRBVeHl9ViAMOV96vfVzieaTrvFbVNO9CuDb9da6cXUJh0mzd8Ow7Q2c
w1Yd89DOAQySh4Q2NvYJ7uJHhXNZeZZAa2JeIw56lnZ78/PXSr3BDf1VPL18gfV4DaPWwEFg7bvs
bCdGNSnmYkbpJvWaEzDYi0JZ9I1pZ8/x0CzXMK6vURBVh6VsDL9zigf0z88kJ501ep/5SdmIMJ9x
T63VJdkifDOvBtO9aFM430555ir2xZLlzyqIV5W6sKkpwPx5VKD9D6gNtBxorIT3epVr9O4hDH2R
BUSJTl3ZEpFxvRi54VdLemNp7ec8sm+Fa17XnXXtqlzZdOL3mTEWAa5PDw6NAL9dOhGuVxt7VJjr
13A9m+5y5dyOuBX6zaRdm0P8EOH4Q6tb/eTOmefL9UdWrls3ajT1G+LPO79I3O7IFpMeJBmXKkTV
BCYarBCf+OXa7Go3JJhC+I0sz9JMv84EzYSXO9Mz83xGrHNqtuualyqkGygj9rxOm5+nubjD/oC7
QtCynKPzCcZpdEMFN40N1t0XrTGWcPbtT4ojqo89+H+I8NELarx6APuR7Vi5NLgj4R3qUZ35VVs+
2IVzAYx4YWV9fZSLejkv8sHbzpZ7a6/tIdbw5dxtTBk4SYKZmxGneMagB2bnudCsagUlPZBIBT+v
xTGum7x8yGfjg57qeug54i4qk2JTOnwFLa3m9+t7jZzqLOsd1yf3OrkcvGgD/18LhsYVgUUmTygb
U9mYSWf4plhAAdeH/PIYJxND38zFmSGBbPLewQ0RkT8PYYaav620yjucE9UL3NS5IAXHO7S6eT7E
b9TFRSV9MCskukbeN1uVQ7sfI2zdCAVDhlEYy1FdW9d1YVvQXBgKVEDW6chjSPDv2HaozDfZ4s3n
URyhWVeMPLToXwVRyR+jii2ubYtnd2zu9MQ5fvnuRUwsr1o5x1W5wMiZMC2R+jPcpFts0ZptgqgB
rSw3Kdvk2Z5jmGfxqONNPSPP1qBlDansNy6JA0e5LK5Lmyxht+Y4lBp879xLl60XiTv0EmpoZXZO
I8mb/AKdf6ihAfC9JI23RlbNh+CrjJqqv1ssBoBipc9KbJKaPXd3PcfezeQieBiVognAlSvsgCa2
Vy9tkH5r156G4hPiC12mrOXTUXW2ThpV8otHbIQ4p/Gf1+mOGLqD0QKhRRKLADks4lcPnuvPZf5s
SSZZsZQPaPAvklE716PxslW923LAripHhn3ewqhbc/O8wzTShT+M5vUSwYlpxeSGlNYXVYVvRlWk
jt9X3oU2G9cYpAhft+MHw+PBzLXGNaLujrD7M5pod4rCk5qd9COdviFUR16YtnCbupcotxlxc+eJ
k8y+mcMNsuQ6RZ3lURK4Ekyue6suC05IpXJLrT+hOHVvjRhmqCgeqpgpi7XOrUg0ZbMuvn3v5GEr
urus1K+7tGHSonhBDMvAVyP01Figw+RUEK/po4XyDgG4YbJkLE43nTRpP51MJTF+pa3QLYzV3tew
279AxLREAYYzme8Qh+Bbgi+pYvB/rsIdw5neZYo2xYPV29xBiVgPglu8VdoWFZesy8dySY5z0yW6
vmHGi6y765zkQRrDXVd2d7AlVoNsQCDH7liUHcaJm/C9azd5LlL8Wl7mqdI4t2WhLodDRhczRrYR
dHVXHzU4I28y1IIhUgE9cKVyO805g0vxTry8aLYuYQvv8HQrPkgnQh6iRtl8WHjRk0oTN9QnQ9ko
Jp+KVP26yEvDZ8uM7gVhnr61ln2Rty6N7aSdGQ7qPiSMlnZoiJGsPMsZL7Wed7nEw3TlGiyCCAzz
DQwl43jF7v2xY2iTMyxmn5eiHMUpAteiU+7nKU6uDLcE+mL9Php0Fvzcqu9s+iFMG85wZybOSFtC
bfV32pLCE5PK3J1KZ2alNXKFGN1EURGTJBaf1AblqDT5yrgpzIcxGolNN0tW+tK47hLaLss0yADO
VG7TSc7Ex65IkstcqYqN1Vn34IZ5aGqlCEdPuCHCSfWOvot1ig1Pg75XbT5pijsdulU0nysF1rC4
MCQPIlbyd6mq3GstAiZYn+v7y1QMFhFRKht91MBNxtb8AosRrxLNkEEeM1lkQTMFV+ZiMyFZDXGi
cbdOK9U7ulMP08T2vC5O2CBOJwYbtoszDztVd/eyLVK3Xs9jp28qkTWBUNd9MY+6U3SAiPlci1h1
xmHlMA0aFgyDjnmol1Z3amq9EggxXlqyTz/XFSv4yxqRp/aFKprqRqmyh7hoIo6aOBz0tZ5uWeLX
PaW4JWyx8DPbAXxhPZ7g1gZ5nT4PjX7VGMN5VzuPZlJ8qpz8NEdz6y8LVYKYEHvXVUmfSao6emQm
nM4Stx1S2lG1WkAWR83uG3k5n06tmp/Nk8NBJXK7sFYhTjDpjvVc3mRCllu9UIewn6zpigiRLBCj
4GSMuWRARXnnVuttQiDgoszHIm+Xz0PqwcROHlIMpfy8S59X2UKgteukXQuMl3IBGezdbOcPJDI2
7FnC2FiufCvEZRfYXOs0EG7aqPjlcCqEKb9Xp5Uc9appSTYFCY8b21FuR67Eopk9j2mnQyvEl1tX
jfQNOPqFQr1TIIKqob1aQ4cAHUlN370wRBQx4IqDjMGRl0nqhH2fnBimvI5yXCIaDZeOGPs5X+3A
HqP63O6VD5rT3mXEjDh5BcHCZD9fTIOSDVc3tWvR/rXbrFtuYigUfszBLUiEOI569dFyewVJo/IR
bOXGarrTVnObbTtZ9E/j95oYvmR6caTFDnRMhrUsouemg4WalOkJLjuUaYWcLiylz0/KmblcRSzc
kJGOx7V2H+GY+OuYszLzwqhYdTJjNRwqWCFFn1/ObmMXfof2MCBTiqqx8JiSo1iC0Z1Lv2zyKVjj
QjeDor/h7v/DAZUGGClL1Ctoz/D43UMC68ZpbJG6SmjrFCEoYyjSNPt4ceLnrGH1ZGN9/nnp/2Ju
vvdiiROAWwgAwZDaD1nQB6Pq26hQwmp9Urwck3QDSlsj8fACFMunwXWO24xdpSzMQxm5F2s5Sb68
65ee1APEoRTwC3vuWjOpIyXQ+pY7ioHZyB+I4MjDkjUEbw1QJhkK1KHHtV48t013ZzRUOsPCuSYz
romE9RC/QUdNUzK6121fT9JiI3vzWjcpHddyU1moHEqKcKEyO/GdyTeiYA1IpNpTtXFoeanpZAdz
fdHdW1cwRRT2pzzvlCMNZBWswbpoFv4mB6m7KdPEbU0/K8VlBrGqF6+U6Yht/OvOyJkrHtkYxllV
NtOUoJnzROchQG5YWLHKQEzLruB5s7IWdiLkqPIAVzkP13LLSNs73Bf6DcVzdBJjYv755fX9Erx2
W5f876fd5n+G8R4+1asyROz/qv+B8C4Hklfj/AfI7eYeqchvp2nfi9/uqy+/XTzJVOyCb3z+O/im
H1gAvfBGYJzCbl1Rjb+QXloJ2mrwtjphw7/9C3xDw0IPcE1fwCCcrjHAzneo1zmAtsoPsclbYTP1
l1iM+ooQ7c5QmxOCyp6jQQy09xsbWZPOWurGaojRbXZu12b+zqgM4oexrtCvMowcyOqrkxOrTrV4
Y1i1FH4mInwgSXqpoDoq/UQhMWqPNWqWrQqB70M6z0Rrr6ZyFzpBQoxvfWlZ26xSOcXg8bMby+kB
X0u7CSty+QLaet0T3cohfPVa/gaR+0HBiRTVoc0OxE5QgYNd9u6+4tk1xIxxWkK6tek9vgba86TZ
ylmGfCj1PQUKNjoO7Vih43PjgWhp+G8s6d3SymMajVb/daP7pQn1/wWLY6U+/Pf9kdsOMtiX+y8v
s+e2friPd7Hr9dPfp496YDJt1hjHta2xg11rLxKwldeHzJMeFzPrOy9MO1jpFXTsmFwwBlZ+8Pfp
ox7QxVNNlVm1ss7hjP0CpWOFJF/PHlKiGWLrL2KCr3kYuwMMzlo8tTHq8GQch0MpqcvGaXorveal
r/vqMpi8E0sByQLWCLQAcMvdy3Rjqin2lGNPHmXRbWoMybQphLQ63x275FOemIpCrpXS2qE6Z5O2
WSS+WL7WT9PlbFXpvEXESf1kN6pE+rRgk7Od0wFZlWEjwRGJqk9njWEOl4TEz8WG/Xd6MPHVoc/D
Sfswnsr+A3w2OFocVVUrlK0+s9cVmvi0UEJd4ZwTx6fCXggqQtzEaTsdgDQHIpP7AGLF3K16yxKv
FJV96pjOrTscZxwmrjJDYNfUyWa6kEip7I0H4Us5nCAndEEbmdVZCQmhxUChGgq/RomD55PJ7QUq
tpHPiM3bONABSDgmJemHFHfZLNCxL/nQ0nsaA9ReaedDApjPyFDLDPxxO/NYz/LlZKZWW3yc4uRC
18FqR79sC6w7VocqK6hzNFzgYPW8iroGDBHged0Sv7AoYU2/5CLB1QowcLSSa0CoMceHsIi2RlXh
uxhNZuQGZl8AsaZtXmJ7pOT6hSJz/SGPXSMPSntyv7yaRH+z3O0NxrWGhtdOtQXfWFfp9OyOkryc
et2ZO4XDlPCOxISflIdz7/bnV9FWeHpnMK6XoR1ECYktGYavu5eZq8jtvUEQ0yOq8Zgop3dCanpY
96Y4dQ1cm1Ps9E+1rB4Cpm12NkX4mPz8O+xtWi93ih4TV3b4MgDb60HmVX8yzpoIY7GGuDUrEefF
1BlHqUh1asOk2QyprYc/v9765PZvmUWGG2cqsqjsXa83DaR9WMEHTQkPGhOlPix63ACrytEOf36p
/W7Yem8chbiObjHMMEbdvbe2SaJUuMQyzn2VKoetnoo7ZZZYB6GQw1kQWxRrAcrNrNy3LXFVQ4F8
GlHj5lsDwv8ZDp2JG0xVLS9byfc+jOCWexxlZBr0mMT0AVTMNsWiy1vcYLYzdzNhtXkKDzS/TjAt
QsBed19TP35p4/tnZeK/MXVxPS//95teMHT3j/e7G936ie8bnXuw0kfXNDoshtnnWOO/14neAa1b
/rPxf9n7riS7cS3bqdwJsILefDZojj/p7Q9DaUTQO9DOqMfxJvYWU1e3TkJKnSj8dXRHfahKWQmC
4N4bbhnIC3wGLyoqYM4qQNMAPMq4SV2Egn9OdJgegRaSF9cpBBWoZP9ookPPTlMATS87OAALFEdF
iPIgqwni7zj+RmZhqye9YYFEj2kDnaRdXzUyNifgqYJJWgTgLUP9Y5afZrgI7/p2tBzUoxraUxG0
0ia7VBw/htDoVYwZzZ2VCkQOfWghr6ZXbXMTKT20m8HRwkFaUlprhTptti7A1P3e93K8mYs+NCCr
X+KSIYeXQIJLrwNU3nYpjvBw2B7PT7YOgTpiOENr+XI7e5ZNtbUOLVnDxYSgZQQaTFnuQWW0oe7U
N1EwsrA7s9fmKhSGa1mSgH2E7S/g7DzqpptpEsoQX/OkLttCkHtwh968l3HauxyQV/9HMfhFbgBY
mT+l1823F4DJfggXLOoEH//7z9zS/lKxVwJ8F0htaPUuuLGfuYUfQV7gP6yDZen5cxFp/WVCdQWb
DxO/AqIkUuJnbuFHQL4itwB/xabpnwEgPqaPk+kFDBjgfZBaKPmgGED//HPJhw6Qac2hrXozw9Jn
Sq21VhcOJOGG7+oMnfvh1qwgCopbyNcWOouOEssbeCbgeCm3PWjV7bOiVw9YOQaZpOkHgz19jOT/
Ve+TeIHBy5/Da9nzE/BY6P/77+w9n05j7eN3f8aaCsQ4Zm7AFLESg6A61go/Y00FWwVbSgCncbaK
w7BPsQYGAYzUFnN1xOcShn/H2kJVVEA6AX/pg/7yDzYs2N58ruOLgD3UfRBw6ATWNBz4oIVcgCV1
g+pB4Rl6DAlQ04t1Af7tDkG3kiN1Bcbgu4N9hhnnGfQLY8lvcGJldczBjVR8G+7txnYg1+XgIkC1
vMIBTniCQkXSsXsmg96f5uXBgXiYJeEwExIrhdv3Yecl82wRiC32K2u0arDcx8afQDXbyXO6TUPp
7Z9H7f+GzTYMueBFgMMlLPtxKKGB2fqnSD6WzfcyS/+1aTMcXp2G8W8b+hHWCOW/AOEA7hiHuIAk
Lt4cP6L64ycKChhOuRZG3/KTn8wK1cYvAWMO19Wfe+2fUS2pWNQsvp8AFwLSqwDL+A+i+vNsC1Sr
+dHSYhsGhzIgTD4X0AwK7foQ1vSh22KnCc7t43xmPud2Pb8+gluWM6B1G2XGIzz7LvrWP2YXvYUn
DV7xDxkH/MvwK63MssrUsfGk0m/Wl+dUsX7/IqA04DPKoLXxMmpR0RWpDq25B+yNga47zg9hIN9W
x3N7tI+Nyt+z2r9H7ORBSyU62aTpymgnlTrSB2CMNQqFS2IFDQ7YXmiw6Ym2NbZsW+3CSxQG0m2g
pH3UfMjSmx68wzZYTQa4kFPOWcbz2PYfo3vSq2Wrd9KrLBkjc84m+tDY65m56Too3x2/C5g/eM23
8b5/BkPaVNyTFPvN1pyb4n8djCWCTx5Lm1DVawuPlbeK19yOm3kPZ07cQd31O2Ubkvay7d3EIMV2
a92eefbySvyHgIQcbofBn8HClNuwS7WUmHrC6IPyCuq23ZDyGYLxTzYl+i3EOPSLNIhVqGqQ9OXP
T14a/tODubR01Ab6EsoSapOP2zSlIfP9a7n+80O4Q94fQ3v6elxmtlpPAbPu6YPZEIBGqyeoc8A4
Ahe2eKAO3wEK3KcLNMufn8tzaD4iaWGEQhNqMTD56NfJJ+3jMrELxaEPeu6DEcAC+BfP/rCoY8IQ
BDvuQZNd3Ate5QZUrqdxA8Ymrr4bk+1AWshgcYVJMOo7KJHSsTxkin50WIq7pNECCbN5lgr7Ps3t
xM+BHCKxMq4KVfpeThZdW6UFORAQwAMIBEEzs32Yp7kF/b06p5n2YeL66zf8+y2XfeHJWxZQ14Fc
ikof1JV0wS6jw3gNzZ4jrEXupxflCfiPM44tnAHQz+/59xO5ulFgY9b36kwftBuwjBQIFRPdz/2I
2BfQorIfbfXcl1xa/NM7cjUhnLKmb2At8AB3g2/1OoQCqtv5Y5DtZRfSgbLj95fQ9vNyH8iNydUy
WJb6ju326TqmZIB8+pqusk27zlb47/RC8mD07P853JZc+aWP4IXhEACVG0vFz99htnsZjlLoY7Of
d84R+9cfl31fQok/VDr5J0BsDXMCLuJxYoADiNMvDbJUrelNHD/kZHLNVdOTQ3pdXjdvrCIzgaKX
/wqJ4vrOfpp31Jsu2APsrCQ/fma7qTswOzA306V6g5skUrnTA4TAYFwElhCxNlKg3IyX9VrG6fA7
lIOfBmK8NbqXKv4V9H0uu7f0MiQJGXYQxSbQJIguvw3knAzAxwHon96Qi+WM1ooMOA59MEjn003v
FRcSmYMaIsZk9mR/uIbDXbqlN/ZGJ1AjnN2QqF4e6C+gN7n0WSYh/qxvqA8FNa87N0cshepP3eM+
8QQmeaErIX2YVsl+2srUbe/TNa4V1qz0cLphs9W4VbbyHtiIS2dfnWMFflis/qkDXB4UfTXIcLCN
H+D+s9e39CnzgHV0m91wmbq31jrxxp3tpe5Ds2093IAjKOpt7bJte6BBsxuvipfLb6/jVebHQeYm
7mPn9p72BDY49HRGkhzKB/W63Q1wND4Mu3PSoh8qkb90f+FqwnsX6xqeiU3VNAZpjcYPzGNesQEd
3Fw5r0ageEWQBPAtc0jlmzfwQ7iI35jL7iLv+5+T9Le1y8ayFje2WCmjK59zSIVA7QRLh/ghvlfv
1XfpWn8zIcu+LSB9DpYXVGQ1MuRn6heHaP9RMU+fyi0uwElNDZwFxA9QuLgw1hK5bPdsRbfgd52L
0eUo4pcxPnlBbi3RAEPihBIelR4LyPQdUBHCIN4UfnhE4SzPFD3uMPzXN+NWELXmlKlVFvGDvgq3
oweM5TF0mTfuRw8F6Ti+SP70JG9aD8tHAq/gm9SzvPjhzFf9bWKevDS3wrCmPJuhfxY/IClXw6pa
z6vshV7QF+cYbQ1f86tDD7DxITzKqJ2rPz/9g9z8y5Abi3oJhI/BLeGqVpEVI7TiMAadP3uZB5lA
L95lHvUgWeNW34en2us8+Bdv1V3kNcw72K4cnQkxqNz87sODCIRjAwgdgGL/ObIB5IyqUscYPG5e
4LdDHm8OL/dBfMQ+3kPEtW6/K8nL5vBikR18TYji5a6vEn+7qggllxvdzd0L1ZXdfJuTR3P1DBhB
kK9uUUNocO2n7npPvQC6+Whvc+nreL+evNxHwU1OLsINZmE32LmF23gt0cgBGnKkJc9XByvYlavn
q5RczPhdgwTgLXv6SiZXo5ftx+Bw0XuD37qh52bEXU3e5Xtw+XT96k8XNjxb/DmIyeFCdg2iuiXZ
9Z65vTjo/vMtdTXyPcWbHu6fvZrc3sO0iLw23uReHGYCrjNZl+Q2I3g+UQKNPAbhBjivjwFQAtOl
HloF4hhl8v3iGTZW5Kr0cnJznMjb4XnGK3g7yfOvL0hD9pmLbm+84Gp7X5KBHPA+b9CiC+7Wb1Fg
o3OZW5H1XeeG7ttj6N8/h5uYlO4l1IhQaW9g2uKW7gXGcomOcfeC7wF7HQLNP/xEIhuDXB1uvN47
bBi5XY3keVo979y30dPwV88jXgqmNqiamMtxl+21q4tn7NSw5nLcIHdXM94wPTBybeKrTpcmWsld
3UPeBWifER9ySiRd/uXVN3x/ZRMXmFDXvfG3R7hLrTaXwUie1nfoquauenfTksuY6Ijb/cPxZpe5
R3K5nxHO+/XWcSW39vztfutf722ydbzHmuzWHblp/I3h7/EQFyst4oYIr+/fbK91sSKdMT6rJ53o
iLjLyGdbm6C8HzpyLIi/NrCWKPEpOvd4o5K1T8nbHBgYUG37Sr3VEEhbbUvU4Bs53sF74jYiz9SF
EAMGzr/GHxXZRsu3S8g9RBI9oGJdir/cv1uuv61W4c7fKu7Ss/fSDTwZwda75sVxjwehn27lHi5i
z//ue9vV+7LQ8Y9vh87ddr5D7lDQZDJc+oW/ep/dZF37h257NbmH3uuD3oPpqrdOyfoAHKarbu+R
3RPC6nBx23vB5E5+493dHy4M8riGPwfpPXslr/w18yxyf9hdoeephxWZDz8SMpFd51/cpx4pve8a
uXl8QyQvaWSR77nnr+/uXf9yOyEAj6snDF9Ovt+vHweC0Z285PhtD7wBOT5F7tMUjP7WZ1eTZ5PZ
hwzqqvQoSXYhwdyOf1ZA0JIoWGOwqy0lkYdWl/Y61/EMT1o6dOffoXfM34buzdXjy0B2MKbBgFgE
mReAkLS5vZfxxcyVjSG8srzsTibZujo228Ldtmd2kfpSRX+psif1jTuDh/+BGes16hv0OMmjtHuc
vZdDi6i5x5dCwm6oe9BdFUNfui+3K1htbV5xbFBvHmyyX9auvV8Hmnsjtip0bDD/F0UTMAU+F94q
CRWw/JoYJwfFRvaj2A1X1SZKSXaTBDCa84YLcw2bqcLX3AIB9+fZh6MC/3sGPnk8NwM7FOoaetEu
a0L16rk8jhsLdXAV+9oxXJsXZlBt04v6zNdYGuU/BnQwcAMO03UwAbl3lqHS09vaED+04EfAVDO8
dADxIJJSfyugZgGyVlVCh7Oxzp3y/S4KgCvAITn28wuf8/Ng57ldDoqEBw8+XGe/29/1p+FRfcSO
pDpYl9Kt/WM99Y9uVv6ra1nzLYshlQ1Z/fdv3b/K7/+6YZABb1n8+j8BL7ksSL+++P6vJlqu5Ypv
p2fNy6/8+8bE0CDAo4A2CxDiAmf8+2xZsrS/gEpfZLwWrXvQlPE9/nO4rPyFaxEof+BmBN9cXpT3
/31lIhnGXxCGBA7G+iEbjuuUf3C6/HnpIy1Xh/pyxc4tefS6K8MyBCctyroHELpewu7+ZCAuf0T0
qezpFy2b3IIyM8Da0Tu0jNN1ksTgLjT2mcT9qmkuX+N5Yno9aqk/OdalrEmXELr9Z869/xkQ3Hp+
OiGoOihthSmoWjJUzg6loY4wpstMT2xQuF0M2JIWdFnt1Ff6QC4NFyScM9uJr8aE25WVsH0fJxtg
7hmCadu5AEEjSyfnRqzfy1NPTsjUECanhVVmfgUaEfRmktkzIach1vhSsE4ax4mxNeiA/sHDLzXX
UcG+DXJqC44LV+1mu8WUZ8mZr7U1DmrmPRyvzlTyr4acm06NYhxtJrPMB7PSaVH9BDOHy0l8tqrC
7h+4fDirH1uj6F61JIaXutBwL9obp8MNyywotcdd5neTtmHNdAvNdsGmucS06qEezAxMrsTuxl2Z
dMohtKUfOKsvD/G+GG6e024wS++aCcNC1dcaN7AmzKbERoTPSkj2jRYIMSDeFsCP2hmwlLgWFmuc
S8y4b9NWL8G9i6v6IlT7aG1UoxwINa5zoWJaap3QmCV+2+ktHOn0Nw22WUJtf5yknaQldFPKqlWq
zAdpOHudmzzatInqbMRa55IewubpCJw9SH+PcwUrAMFOq3xwGyqMh9HsABodLuLrBFBGRayW8BiW
QrPN2ioQgdGYrBqwk0neQ9lXbEC4T9mnCqtgfAG2jhWBtjvGIdhSXS023DqX9BQ27DCKwMRjOxmK
FVg3YBU0Yl3nVUFgRD4PUTtnuACLcw+8LGzDLMYEu87NyKbadTlM4zD3JPu2uy2rMwviL+qJzmW9
rsJZaJaABI/V/pCHEO5piupC6GPqXNKbGuza4fOdwDJF20DEM/9GS0M7c5vxVceXvz9JzNq02xYa
rIkP55T0uTFhxrhQqs5JwH3VPJeZcy7HdQzhCj9s42AeSn09KdK4EhsYLj+zcuqUSMbAqFlWeqFR
pOveZILzD6+ykyg68IhJHnpNUxEZyHi1fxPqt8blTwGDFQlKFrFvg1gHgPQzrIfPCd18MeDL3uD0
e8LbzapnrYa0N6wDSNzA+tXKK0+s41z2sN5i8HtHx2FfvM01OC/D7fBKrG0ug3pw43PVQMcTNCtr
xR2MOy7FmuYSCKYwFsjuaLqxmLVhmrWVm9ESmzU/8GMnCZQCGgH9UDQOFRBiGF6jC/aaS52x1dsm
x5zjT9ngUhUF1rQAGhMbEi51YNDQTLJJESY15ADBZ9F9kE7uxBrn1rJZKFVF2uWJbyaZnq3gFDsZ
T1Y5lJXY6o3H5AHwwyrKssSnQKTY0gPkTMS+Jk8mgFM4XG9AC/BLadqyqFJI3s63QsOicqkJ6/Gk
6y2wxZN8eJGkbh8a1T+zn/vPTpPnmIBV34EOC9QQGAzmdSKPd7oRqXuxjnOpGRZ1HGtOF/uRQg+F
xLDvkYdWbOZcgJynBctRmSTrcU6xG3xvoo1diG2oPm7KTvKy1eAS3UdoNxxkIBIkb+xSsfD75YKJ
ZdhSKin1h8KHtANkLQQXPx83tiedViNdgSZNRn05tnHXUBRP2NCeO6L8YmpQubQMqxTdZgb1YwY9
OFtqIeKQN2KLFJVbcRYSzqliBY1X8ZMDUhGlstiSbaEmngaIJFdJEmk6RfSNUDmrFAfHBUopFts8
U0lOZKMabLQewmgYCXSlQiBDrMh+HBWffE3WDJHUSUjKMfqGSTklYZcKfkxeyC6zY2Xo8iVSMrX0
4SJ/30aOLZY7H5jAk44PfZyraoTGLSjZJ8ZKLQX3gTwqpzNUrO8nhMkAgQjwQwfSmRCgEKpTH2CD
k26De6czCo0kP7drGcI0UEmIHGkQjENuyoSUsJRMkkp9dYI2oTxEiVuNcS+2lv2ALJz03ej7rh9t
tA6/+2OWDu/1LJmCccjlZhI2ISwPUArhCLc4iunAVrSh2KCDXf8pPfXIHiCyZVLfrNXEA2uDwWC1
pmLpybvFqk3UQfUHXbfhQzNXl2b1KBQri4DBaVVpcntmMIagvhbDJTKBo+JVP9i2YOvcjAlprCpJ
aYmqMs2EZlA0tsWWyTI3XUYlbOzTGi0ndeJNzToD30VsRJZp4yQCmyl0htpBy7lUUkK1l7HDCZZY
29xaFqqoUyYt81o6NIpHQbGGX2B+xn/6i3mNJ3tXta1lZdkidaC6Cf923AODzCHYc27SpG1m5lSq
0TjbxxMUF8WWPTKXk5YKb1ZYzVOfldO+yrLD3PsiY/2LFrHc2PNow7bRB0gPgMNWaIIHc+FzeBT6
0LUUDoY+ViYbU2E7LaSeWI+5XHRqVtgwn0QuzuY2Hw7aFJ/ByP4+NED5+NzpDKYvw6hjuqlpklxT
aDMvaH6h2gR9+8+Nj3kTpdaIT1hm+k1jH6o6FCofuLTjWgYVijU6JjJ9uo06v6BCQWfDneNTiiuZ
Dn/RFmkIq4PXCdYP86yJLV0Bu/rcNnPMiLEcYTdWYbcK06l2tcE5h6v66kNyaZhHWdrK4xLUpdT4
s1qGng0LMrH443IRrgvaBDdRNB4V1TfLrpQ9NWapFSohIB59HpnMMZs+cdB8V8826em4gjOxJtb3
DyOmk6pdRUy26xLrVyNt6oc5LDsz0KzOGMUyaKFKnc4K4MqnUhJVWDtkyVWqAJRqT2uhYec9Ncre
olnfIn/yXFnTbCrcOE/FTsAhvvC532Vt9lYzLMmZryx9upjGf3OI/+HVEfgMn1ueEs2IwRNEtSrs
dVrM9UrWxkTo/AHktM+Np3matKaGKjsxtZoCK5qnFqK03SgajFyaNnI+YZeGBzSQGN6lGcTbalW/
FvuiXJZCm7jS1EFG3VJuDWiSKqPYXfcvliVdmKkDmHZYfFPg7bSwhYdgLoslqMUlqFWXwEGPaDwb
yjWND3CFFlrVg5b6+XNmtspwlImyldrtZWZLwDnSyfKERpuXqbamWYG8Zmf5vcP6fSfLxb7GfY/Y
MoKXgoKfd5TmcPEIIH8JmGyvF5tpqA3B1rn0TAsFjJ2GmUHUV/nKadgMqcHoHBT4i9mC92OxrIqN
CotRCcOhB6UomnxqJqNg3/kclex5GpzGDFKn7dZNNCvBiG2+WEHnRQdliOI6TVGbMEmu8qNjRMAw
T8k57f2vRobL0MII4ykMIzOgaS8DXN9mK4kq58J9WVb9DUf7eQoJjbbP4V5goisMkOeCPCmTV2se
58sE8s+krOskUKrYFFrxA+30+TlmSkdWQRY/sMJG2WH2BtEkjkKxvFpcQ06nvHKCsOwwlXgLxyyu
ar3WNmnmpGLFhscEyVgz1vDeMwPWjd2VIdXjGua146VQTfjgLJ0sB2Ks+SxDL8xg6GwTGrzMfsz1
rhMcdy5rYadNx7TLzKCY1GQtpVS77GvGrsT6vsTsSd9BGHAY9OvNAK7vgGfKKdgSqiGJLWRMLmul
QtJq2cLI5EkH9Gdl1jO8yg1JsPPcvCq3oS5NEpqHcmoZ1JINPD9Y1oJBw6WtpUzQ6I4RNENNr2pp
zPcVPGfEdnYml7WZhpPDJMJXTWEBvNVaY1yHsim44OARQoasQPc8Qj0z9LG+NcpC/U7L2BIbGIPL
VTihxPUYYWBG1uVeKFvQnMaqTyxmeJSQI7fQxl6qZW5PDFalJWhtJhyhhOKdt0XLtSnN6RAaQdR1
dDXame73UHzdiLXO5aoOvF7S6JhhWZKqAQSEmN/quWBA8nieeMCBfAf71CAy6tFj8pDvOtMQA63Z
BperZlrXEKbNETNQjl9jOWZDPXZKxdbYBpeq41ybrd3JSKa47S6oEUWQiVXOUbG+mGF5XE8OwQeA
kQYzaIbiupYMfdsVuim2ZeJJRfCzLCoVwkiBzMq3tK2cjcaScwTxL3rOw3qi3M6oPMPXsMsM04u0
tFtRCTqJQvHI43q0ro7n1BzNYCpk+lzrmbZKrCoWupID9vnz3JHqSaNluWYGCrOlVR7q1laaIPso
2HnuHKmgEgxo9BZTU91Nbmhr8KO3xnM+gl8NPJeqocmmDP4aRqAmOfhexWS69pyEYmWGdwnqw6pK
NBWpqqe5dBMCaOoplQ1bZbHvyuWqbXX62GsIyQZX2/DHi0dXzsdebDXMc6zVzGH5mCKb6lg1iZyn
cSDZVD+TTssA/2a9ykN87ESNyxzajUEHrXPIedftLjXGfpOWENEXGx5uch2hujaHFUqZrqjTY6XI
zZWTO1N8ZvS/eAMeShSDCoKbebxB45TFsQmzwsUhFoK/tqrxzDO+CE8eUkQr00bQmEagVaO5gb1H
9IhpfHgVGiBebKPo4wLuNYoRmHYXrysltlYtaPtiw7+YJZ+uKXMriVWp141gnu1kNTbwW3V6MxSb
SXgBUTVCxzHtwQk2imFl3oXWCriATOx8mUcWZXAJxgYToQO1WtPXWzX2AeZWxTJrEWs7HRmDylLN
oMwZTCaF80sxDbDvgfeb2FdVudZlm5rtjB241Eb5uoybkED3dhZbbC/ydKd9pwuPxYozC15KqJVA
FNprCI+IXYRBEfJz6woLhzhKsOqTWV69jVVr7oaomG6FRoZHGDEjDXulwqqPaarqq9LgrBsWW2Ir
Vh5j1Ms1Ch9kjWEu00+ZJ0He/72KSlUMAQhu8+exGeFlMxgT2m+nSdWJPVvWKux1mIKIjQ6Xr6NU
wZ0CZncB4BjswZbbeD/D1f5MvV96+Zt6z2ONgHTtY3OJylZL+8jNcAPnOk7pXORarHlh2s6kw1Vl
JJYEPASpxw0F9N5SK9BwHey1elMdwZZLxLb6PAoJm7YZvjU4oIuyuibwN6MuBPB1X+xDcAlsjoM5
yhUWyRMACXeY1RsC5IZ+I9Y6l8AGAmbSR6ynWnnod7hVZMHcMDF4IPQBPwcptAGbdISCfWACIaO4
RVPCaRk1SAvF7tF4SJKCS/csQukJ6lyd7zs71L83zlnbwy/mWx6SlBba0PeQvQ2GfhxvekicXOht
lJ3Jga9a5zI4V0s1tUDeDVpVYZcwX1LgTJaVYjMiD0uCCYNEpaK1AocNZbgJbaW8YQhUSSwseWSS
BHZXJasQOjOaziEhCHCBNGG9IxSWPDopqfXO1ivY3cHjTTvmWS7v4YBiPYq1zs24emrYBaVQgrRb
EOqkznLuoqYaxM7meHWtFnZ3ttJpTmDpdbKpJprDRnvsxYoND08qwnLuYPjiBOGcAvxkaPkrjbTy
XWxkuISdwAtw+k7FuJvSdA9AGMtJAvDmtVDzPETJtCgc/azJCSApXzPPmDMzdZ3QmcQO0HiQkiEX
cMSyyzCAIJFyKFOoh8tyo4mFPI9UMrRuYGpRhEFmQNKsluE9WcJSUmyBLHMTbhkbTgn1aieAd6NE
ulyW1hXLHMGRNz5XYphhxXBVw3obx9HZbmBU2wKcwsTSVV5K3MmBMWzzNDtKmzCgFdbGUOjSjqzo
dEHMgczla0xDJ7dpHwZ1Kcs+fB2Sb3mRsxexoOQm2EZrp6hTCymIB8AJzT5RA6PH/aNY69wEa41O
GeLAQgqokyt3plZm0K+n7ZtY61y+zlUKGXWWS0GYT6Pf2Uq4GpikCH1WizdTzwupSVoH1hARnC5c
qZnSSwuOs68ifQfx43PQTGOZjsslW5BpmXqAx2R9iy36OdXQ38+ulsPNrrNMcwarQino6358VMco
3YaWPAud6UIs+XPfdQv6oGlXhUEBw6xgqJJjHOblSmxguFwN80Gp23IIA8uQKl+ZxpDA2o4KVTGL
hzSFvVlUUtpLgd4blQ/Mf7Ia1EYMfGTxwCY11LrImA0pYEUWzZs6q+obLTQrsRps8eCmKGe4KY00
yPJZqQbAxzBUiqt2sSyUUDDu+fxhE0uzlVpH/3OZmR6OkMMHTY9jwYTi0jU1umJsKUpNNzX1jk5T
stGj8dym6ouQ5+FNmKdhomIbqMJTl21UkIfvU3PIz+0Il9j+dc+GbfznoYHFZh9N5SAFNu2MyA27
UV6B5dYFaQ3VE2LCRGF2hTKAxzoBwmZnuT5KwdRaAykXB2Q6l61g61zyxqUpZ3E0oyRro7aV9UiH
i8+UCS3/YIvxeZhiYKkcKY+iVTsYg76VNcO8K3Ew0gRiY7N8/ZO5ljrlxEZbrlesU8IAqtLDOqla
werAw56YpOplbpXtqkyjzOumPi3IXMbzd7HOc3Ot3hk0VkBAX1nO2HiMGq2X0zQRK202n7x0ksxY
zaWV3mF1SctsWNWJIcbs+sVHJKSOFEqaEa6Mqegp9vmS+a7DhEPowMjisU8ySAe0TVm0TlVJLryq
wLW4mTajYNTzCKi+rcsSvq/R2qp0mfRq3+1ZlUZiUclDoGYYxMS6rDbrtmO65FVZVEFMhOZi9GUI
5HyO+rQrtDzt7Ho9pEbjVja+KnyMZ7HAWewNTnOqhqySHKaRsa4SqH4AP1BdpRobhI6P4V3wufUy
7QbE5Sit47p6mOCa+Z5ZQ/sklFGLL89p1xu7T4Y8zqtNr+nZswFHjreKFefAm+bHvd1vqj6Pgko7
WZ10tas2dGJatDNwWhQqK4tB6rfYTyrtJAcEnzaRd5VdWvohHQbJXqmKNoXvA0wclgu6ImmgLiy3
ZQUnbirNEjtIulX0hSulk2YFlinR5KUuBtjIWqo8TnBgn3JT3dKyS6scLjyhIwdJ3MNDVBq1Cryw
WTcH5clafgVqx/ATna/NcWqyLQx44vxgUSsptkZkV9FTB0NdmD5WZTs2N3Jdd/A6TSfG9ASOVEYY
vUjwkY5CkspqmbxJsIUcZnd0ujG6Cyc61D3RYSCEoIOVfHhRwqVt3OdsnM3GbZXeZp6i52l4XfUQ
kjiUuLeFzVoCzGhybdVdqvRkGCN5tLypmozmPmvgjL0C56CoNo7d2QaJWJ/3pdfLWZbj/Wk315u5
0R2QBmSJ1o9qlWnFcbEfqmN3aHST7Us4zNa5Owyjbb/leqXUR4satfyYs6xXZa9X8hi7rxJSNlbj
FhB3jfCyzE6nbtOjzbr22hr2nS9zJhu0JoNdJzC5h6VFCB1QYJZVqySOiqVig6OdsK/8KBzC8phM
BTOumsho0YINcTcV+o5QDDcmPwJ4wLhI2iJNjo4699nawd6kwguFejkFrFWw75xtO86uEpjAw8YD
E3w5r6gxGe2h7bSszqB2DpzBzQy7S5a5zLFgWkyMcY6qNYXxlPSUawzWbSQGqtCCzdKYF2OJM5DR
GAbC7GpoOw94Rq2BZ1GXT5q2m5Ksx7GarExshrVdYRnJCqpSGTxp6rmVDFyGFHYIO+9FlLf61mvt
MNx1sWrTuzo06r6BMgD0bmIXTjsjBA0kLdLoxuxKw3yOWzVLvjPZkmbI2UXSrBakNyX8mmvSPhnX
yYi3UlZTHraZRBIoGChwNiwsPNcvHMDkkBND2dnf5TaiWkLipA7BTaztrpAepZl1RuI2dNbmV7hB
TtIb7CPg/gQWBYPyaFI5ua9VQz0Wu2KC+TYlVs1o7YNPXjqjR2Gj5ow7PS41pQkS2TJZ4UsOZZB2
NzqNhgXspeJ8eFdx3tBd23k0xa3HShaabtpFT+YIy3E/aZldw7xaRpg3tRWzV6XFGL3VSatWEQYv
V6ZtIRe5tQeJvVWv7Rr3nQrBvjG7yk0z3sKuXoYGnpPpb+XQl6kLia/5VZ3bxNP0yYLsDxzob/VU
GaK3CBYA+iqyHAp3w0gbaR0exqxk6X5g6aQPnQtzQieNHjuKoEoP+kwdNd5CcWaMM3dInYY+tKgO
OvwnktGKKSy3zaHcZoswe+0BChkltadnkzk8mBIctt5HqemrO7N1JCuB3z0OkWXSaTqbryjkrFu4
FWNmUAo3G6w0mQmqhzTWMFbHNWMV9LjHb9S1JfdQuFqB6mi2IcmhOlR/BzmsmgYSQTWFVYCQQzzF
JkyfbLUnVpck9RNMe4Be+P/cfdmSnTC27Bdxg0EMegX2WJNrdNkvhMuDEAIJoQn4+pvliI5zbsfp
6Dj9eJ9dtnexxdJambkyjyuauZE2cBASXtVGUoew5z0iGlEA8QaLq3f4RW/0aUllKL4hj9syZCP6
aSH4bMEH8me0S6YeeW8qpDarCWlhNVnJ7O67eEjXH4H5AUnkwxbP/DR2uV/gQKVnOEXVsUMQWXIM
rCghExDbkon0Vvgk9kk9Eqkz3y5Vl0FHMKaRSd5Xh7TnQ0lEQf64CEMYjOMRU6vGYykA9B+RE2WW
e+0HhwxdwVcPp9LPJODnHs4M8Qe+Vhe6ulqrnE81roZAvzhpEYd18AqaFPydUq7hY8jUwnCahzVG
DELE5Jq6k9CzjTRcf+aCPRR9Fuk2tfkeX2JOLO6LsvAVbBZ16H5tYvT9oyjH4B5Up/P0hGfDyM+x
IlOCDcMqr9grLno3wImyEhPzdW8mBEJWmux6hZ69CrAhBj8EDryxxMs0NCUCQdkroYmy53hJTXg3
YyAShq8570U4jHbVNjRzWGP/6DTqzJ0Z+vHTPCfmSYOM1Fi0bNwR1VsbpZLHsifW1XLceArXeRLW
8WvUOQScIgheDyNcoRHdMMw3Wznv5SEkZl5vwPRFeVynKULnT5BrJ2SrO2BjIzLHY7VNH/m4Eo4o
DopQ167t9UJmJJT0cO0RcGdg/cNQugUlu0PK5w+Yj41yanc/2CTU2L1Z5qKWKf6Nr6YqqXmYhBiU
PPXx0IvqJJFvV8WHhCURv0mVjM32ECrEgsqGmi1l+1227/iuap3YcYGAwG5xF7cqjaZhamWBL1c2
ev4crmu7Z9H8ONvK4LXDZuaW6sMeAPLJ2i45k9XDqAP71kUIYp7qdbHp+jvB7753NeIEB/+LILAe
orTVJDLUY7RKeyZpFbKGRXEXdA0vwVA9xS6BdJVRwz2t83HDSP+Hd7vf9HEGc0RfUQHjlNeecBod
47RwDukBxezFUEvZp9vHpvd5uelSscXXQZd7eJHjbvwdiTdl48ZqwXNEpOMrihG/OuN93PvXNRgc
EES52jJZmizPLFdI0Uin9Q1VfYi+u3IrU1YP6QSdAhsQdfp7oKNcXpbKZYqdiMr6Kmn0WGh6m8e6
YkXjnBIeCaXJrPh5kyuPaUt9ImeP7EBUp6cQlR4lmRBN5JesCIW7dHS1xeMei9gzeJbwfEfArLVM
mmbBM6lgS8oyqDzQkrrQiJ4prBWVSZqNz1QqXOW1yvvcfo/W4Nlv+LkSM0MOPAW31R5s/PCNihlO
MXUUkN/5NfF0yPpaLwoDTN1Vbo9UvfbweUoOZpezwPu2oSHMaz+SbbjJC78UTyBnM/rMkWI7WnwT
aaIBwhaaS8BfyJRArM7OxHytSJcPb+PucvmzTPmcbjWR2ZroeqRLUvzkOcM1UKe8GPlXtrEO+TCs
itD71Oucd/oyGQQbwro5g6r8zYyax7DIRjRFhAdYWIuj1W28ZKeco49NGw7bzgF10OdRgr0OeMA4
dFALxuIa4WJzd+l7Z/AExbYmt+g5SPWWjaiNx3lPPq2+5A6LuPdNZUIcV52GRdTETFn3bdqpMo/4
KDmKXIc8x89YAWXSL8VEqqimUOYldTlJB/trKmyCOAJ473VPqiPrcknWcUyPO8H3g4bbK/pqy35d
sPJo2Pat28tFuM+41WyyddLHitxFO96JR4QrQ3xWz5ruQtWcFfnIUWJHS/HrbwrRxrg1vJwkWhLC
iThk1LDytxFwMIMtcpxT/Pw0gGA95xNuqa/71pXldR2Qlf7OEtSTn7vCA3sUi839Q6+mzN+vELb0
V0ihSqzbYXwO1dVKs9g/yYw0zAPyP8vc1d4lvTp3Phvcu5hhu/GcQZTYP3kkODtVKywqb2+CG6HP
4GP7kNTI7CrV2xKDM/21T1Uik0O2+LUINZJgy/AiqE7R0HsW5vyy6QFpyeeJDSMWT3kfualOutnl
vxMnhhz3q2DTW0ARwfMBIsdzPIM16vAt4H3W+mbdYaL/I4Z473HDqJXfli5asN5sXfxlVQ5LJxlf
OH3lnA9+ajAhLfldJKgQ31K4Sw0PAiBEelwGvIc/mNF4JxuRdzTHVlZCM+xQJuS371REHzc4BKwY
nkIU52cZw6jnAhK6si9qTG3/sdGlwq+PUi+2hzLIccLbNiJt9w7hDYOrU9YH+Z6taCPrGcmM8WWY
2axvF8T0ZCfvuBAveT73k6i92NLpPM5EaVQBk705qLHmB9d5L05msFGkax/LKnrpZ83S32K0iAnH
zafXWkJAl9S4FkucymRITRtbP8S3C3EdfZOzHAlqdpXPbcJdNb+ukgCPxFPe8RKYvbRYKnAFWrLH
yAQL6NmJTg4Hn+tItL7ytnyKmFnT6+IZQXbHHsYRqwgrHe+zcRc7q6cd1edlpduKtGu5OIXbhiHS
ei8G427iOPTFE7z2Ji+aTpajZYcqqRx5AgyXm+OweoFKGBBzNBzJjsSA02ymCpmrs/HMtFhRJuEA
o4Ze3qL5LP21rFhSHCbjGDsOGd7Q67TLojvkZB8w7JY80bedF/GnGalTXNzwiYQRWpAkCHuJN+uq
NsW8O957iK/MxfU7ONaiH9XEaodPWJxLyXhxv+bYRLydYlAibV5Ew4wPi/UvOHuzao9vuqUQ6icr
psq8uzLRyUMyoovGAIcVpeKBzUYshwWmzf62CGkxX0inLWp+4nx84WRJ1ltskMKBoi4GS+h3oRDr
eqz47uWLwFsMW4dhT/RpyTDUPBTekBmtVTWUvQdilNLpbhQy3e99gQctEQQVIWBpuOQbI9HeQs7H
JUy+o62kcN1Mi+jfJVf9C2S7/CdgL590gthowi4rbkS4t0xKQwUD3vj7fwai/BMur9MO75Vf+su4
xvoG9Hp8L6T6zxYA4O38/0I06WRdiT5pv+SqN3UwiX7Zqrl7/I8++z8vSZX5vmiZqXDRBU+uaT8O
Xz875n9DdP1VZP0P+M8/b0mxkCxs27i4jGrs5+FAkEE31AlZuksOLRJW12C4yFpbpBGO/TZBxxjD
U/s3pwKz1qBYfs9xkCwAU7Re+4qwZLpsdUSWLcNFVGH9sCVuqvADZiasO6VaIYdsEHOKlMIRGte7
iJbSXJnnSY9jbcCJxfs2/jsn108E8X/6Bf8JWYRYerNsWMOFlhgfjn6hdj2bLgl/VGwThJrBROXf
ccH/4hz/c8jOqkUWebOZi4fvXXQduaJR3mY8iVVL1Q4Yps67neQt0ISock1PKPAzSOSSKAcktsdb
jRsjIC8tt9FyXMfOLGc6IZ33tvBdJJpZYmPOHYgVEXUABJZRmnuejgUaMmtnV1m4JRszLw8QDAZ3
D4uAHsOD6St9/dSXqagtO4Gp+sCHyIn8MK5qKNt06beAiom6k55EwdL15NmShJdJGXAb9Vj4CTFJ
3djBkAvTLOb37aSzPAEQo3dm+ibuNq3aNMB16DCxaDX+SqqV+vupKhj8wEQwQfL27yvxv/Ko//8+
ux3n9V872Ndq5J7/+O/+9Sn+wj/868v/Q4DOIV4R+b0UKc44p/9I/KWf1vZFCf6qICRHru9/+dfj
jwqsL1K4QpEc/vef2rJ/+NenSAqGp0uBAKkMwe6ff+9/4V+fZn8VxP/1WiK3NUeqW5YhQDjHwuTf
bOz/jm/D02hJQ1bGB8QNruzQYUKesE+ZLs7f4cpMw0v0dzrDuI/rJu5VsbcLQNrtI4ef/Adjc1d+
t4kd2AEoT2SbrCg22GUWhGWumbdd5LVVkXyyivb8iDZPYFnFDtj3BesOK79a7ZtMHvRYIUV4X+ew
1/mS5fo2Rnddzc2UlT3GwmTOESkVtEQnu+QqO3iR7ytpdqu1OVivN/E2Yv1WXIhWC5LZljL8CdNs
vw9sSctjBcK85ltZHGArNLRAse9X2Bm8LG6SeKGAxfFBPUQwhD6IyQX8KH/DvKp+wuIob41fELTG
tg/Y1WU3O2oLi1nX9CV2i3uLcXaXQtczh3vyJ2xwgu/pTZxU840QuWlKJuwxKTDUbJ7e5CYfHzIh
WdH2ZdaUGXk0285bscy65VtgBw+97v0uEEgfQ1PUqrJ/hGihqKthuc/d2l9svy3Pzs/FofKsumCy
Tptky+0xy+1vYIZYfNHlA4aQ5aJ9dAVz8CeJtscsF3uTKxYdl5W/js67EwbP/Vhug3pMxvSDDgNp
FmCJLelm/TpPMNoX6SQP6K0/IlZ9Bx6c1TiX6lTE+8+s6KOHOHPzIQW2WpNlRxAXCJM6Vdw/C+re
N7wET/OMX3WpIgemgnWvAgtu3+G+Tc/Y85wPkSnWxqLxbhI2oaerUDfXF4Ra9vGvsGvxlvqYI10w
lK541pJvFxgidNnVeG+zX50fqxIHUkVRY7IpD+n9wDNCjzPPrT2BQ4xv53Qn1YGOTPfX3lXlc7Ra
mWAa3iI/DqAXNCzm2swnFdIKK0v64ku5WVrBbQ74R179mWNmt+2Wlc7Q9EtPWBQYACwbJ/xqlnyW
Lbpcr086n+CtQNjunlgMOuOmUoDYcNksyTNGpfRHuZdVA1vJ9eyGXj8miGaFGRfuGI789wYmEjsG
f9v1TcFt8Y5jmzV75KpaIYIMCHw82XMP95O7pRvmP4DKbS2ZVMDDEUl6DZJt9w7NrDEHNXdjZN4M
77DtUA6iawTmiYaxwO+TNfvCSpW1usimBltkntd0KpD5LboBp7hCs+tvJtSL6pom4zYDwQAsu58N
sLIGeoroJiRjfIb10loDNcgaEkXbgfYp8rx4p82twUgDpnLGSNYauXYLpkxsaX5QAM7nMfeza0Lf
WVsTxrqz6yJWb9q89ovKv0cBnlzV5HtsLocoHDc391+IKrZTGQEpoFFCj6qS8ZHoBRk3yB5rqq4q
6nQiY419W/iiAwDrrNSXJORRuwx6rwVSdmsquXjkiBq/fq6HEgH0OBuqB8NTfrN0s7zMEKliLQqz
ZxUvAasuZHlX0xbdKBuyNihb3VV7GH4wbMPUYsWxR6wrHkYGSJnknz+y97IOAU6wlQjVyZikZ7VY
Sn5TLR7pS2qpThWg3gt697gZXL7Xhs/0VgC2vFeSZK2iQ3yGS+hwE/oQ3cAHm7zyHE5zYDBMbQyM
zrd9uJh+1c8x3pP6738p7KafydZVdUz/fir6xpBbirwwT3nR4uvA/8vt8v73G1Rmjs9q3bO2Sj//
haiAH+m6SAAP/Q+hgD6ugUTXRfXhwnq5vlQbHglqb/dgoQ4C1mrGpl9mZPt5a4+GFPj9dAhHwCz0
lDuBOOeZZhcM7RO4uS190KUPh2rE6eHwhm2wXPWt6rbhx9//X9ECMcBlMZ6EwU/EmtH7v89QMbW+
xOtkL9VC+vWOjTlCkvHq/WImr+5k1me/1sHGj2Yshx+mHGVrln34IVy2vENGun+sk5/aqYT6sK78
htIHIf43kUTrBXQSfSmxJfG87DJ643MPnAva2XpIYKimR1ndhgTa2Smtwh8e0CQLYLY3NNlpkyyS
ztXXLM/BalzmDji6+HzGRZp+9pVq9FdY085DDxQiTpiqgbmlPbC52dkriROz1HOZi0uECejF8Dy7
rgjSPdlQPHQqfgbm+bQV8rzKbG9VFRByFE7paC6ydMfUbWeXZR9zVakmHhhpK2bkNS5B7vVz9RAy
jYNeJV8qtn/1nKrPVSdQqwWAs31KzAncMOYB73CYAAsf+WKXmjIjjpCOzIdOVRmQVKBJVcQZEqVo
XEMZSm5MBskKYmYRuuV51hSyBIbGcnZeChxxE4opaTZjf5Q6SZvVISG2C9sb3Kg5nr96EWn33S3d
zxy2e20io+dkCfoedwltwHnIc5Kk02FwAae7RCl24J0Ofq/AcVpRvK4qX9u038371oPtKX0Z3Szc
RyejoNqTmLpPhekv4G83FG5S/Vljc9y38hyDHJ5gKo0ri+9PxnbuBsjSyXRZ60ORtfOWiIdUROXd
nK99WwXLGlPy6mYbZdwIgSivqUA06Ny/dhIMbxQ6RKBpc8XQ/1Xb/TSDtayL0RcnW8H9QyfiJyd8
A1vyyWmpdAF9CSPKiJi4pQYZEwtPMHUl23l3kT64vJwOMV1BFRYItyOhOjKiLmTzabsNxXjLRsC/
iAVdW6whVgc59iiDeRldfbyvoA0dFjij4YQdk+LgkvkCShe1WvUNHGbkj2EDtWQymz0iKCY7seC7
Bkgt/TKB4XxKTIFFuHKMW1mN1bNayvSE5a/sLKYOrG808rVlk+GtiZMS1iwlkTCdT+hjx7ILusFq
aDkNKRxDQBbg8PX8fjfT+EDHZDqiVkPCk2xARkFxLV+XjRQaKjDuLhUvaYuGFBmLTOEaKbbUXkva
/QJgvt13gHTuMOCOjRIkaat5nh55rFWza80uCS7pQzdh+xNXXmHbjrjstJQC55X4Hoyc1MclHpaX
aRawEQ+RUq2D/8V3SWV0glnY0q75YpodqQ4X76fiumWDP/JVR4CUKnHJpUlusmIozwH16tfqFNjF
cogeYCPucUyZuE3osh9RF5OLL8gG+HwNazNjbxpUD0GRwc5etoE8A+eC67BM93qw89YyHgXA50VP
b/lesracS4deUc13iqulHYQABgf+qZZrvDzLwAXkAugYiwpbWrMot+8+jWw9jClnDVtK9oTpILRl
7vcDWD0wHLnK4dPshpPW/VjUPYRxB7eB4sNyX17H6NTbbg/bF2gD6OPcmc8WesUigojuA9SwP/EP
iy80IJnHatR/H9v91a/bqeiIrQuYh15AIV2zsJG2ENv2m6VT8auay/gUFSWYJyZaLjJy5gOQwrzr
wmmF2z8uRDAjEIt1Fv0x7qRq6P5QRKYeirEsa9zJ71YEc5csXD0SIWkTpHpDpIc4zH28XuUi+heK
lrFF2Dq/FGCsmsyiAbWbKw7Dhn+oKuUf3OhPe7qAFsFVVtO4uvfUPXUxQQp3CqdpXMspLIwW3CYd
7adHUMUcxM6KqqbX8iu2r18GtPZXSC9+ldT9jMcCvVceZa0UMwE/neAyY+leWJRLuRx9OnwUYUDW
Mxt+lOOO22+fEPfp9MOCd6wWFSH1ljvctDP21dBqIHezKtK6EPGIaT1GNqIt7yYp09tPRc1JroBM
13js32JCElBedKxuWIZ6rGB9h1Y5beinGsP1KhxXiTq6YLarWSTnI0i2HxUI1zMaLvkDu34oinS8
bjMctaNe0XNH+PwIdUZoXDLqG0gCJb6mFIkPI/VXF69I2Iy3501WxZloWArzrExrb8LYdiO5l3nx
oxrN6yBJeoxLsYNxd3mTiCI6Gt0VrI5HgZd+n58Q3DY1sIP5/FJ/Z7xCJKAu3Be4ua4HK/RvwEto
dPUywd8a/JfJvHxO+9I9+khaBHFyqJL2KJ2bXFcDDpvr3sCmRzPyUbAbH9At1dsMAY/gCznRErIh
0Ps/sVIjGlE42RA4rNdmSbuLx1V3HrPoRajskkUAYDoS4rPNePHghYZCKtlhCTWxa0IJa0clKapI
j/BYBupzjpa0GZ3ZTwGPsca1nckDhnR2YTnBcUYH3lq+x08duPKvAfkZte/Wx026H8k+j68yLDWx
ZH4yUTa8MJKmJ0+W7BvmKnOEvPSXRpbuFVgTamGpH0CIPOyxup9KeQoVOi3JYAMMSkReRDFtl0TB
vhIH90Os/DbGc/3aJQUcq8HZ8AHsMuLR6FUAB6yXziSNzdnW5iMCfXw6ilNu0zSuKdiI20CsfAqk
snDuGXSzdZAziFTER093exbj3h2IZPTGdwztWfS9lL27K6mHR/sU+d/dUC1vwNOmtpo4PZIo5Nh5
VgyX5dy9ZcAq70dY5p/2Iu/uQhLhCuuquIWOagQMh56nw8MsYCn9JZSZbOH5lz9w1Yu5KWBs20C0
Ee5yC+9wmWT5XZ6lU9NPzt4PKM4NWDfk4W2TBuK2TadlXoG6JZjiG7h5/JKE7u2w9v5xhQUvXGYw
h6JZKeqNWLBUXrsP0pMV7Vu6tWNSwG6QTr1s1sh+9B4MclZCpwTPwPRU8NzdgrP7EcCXfcv3ANYJ
3NuV55rg/GORENDH+xZG1uhhFTXo4virjMrlFHRXvoymjB+Zt+R2oDPAhTVEaMzp3kDfzW64FI8e
ntfQpRXZUabj14r3yOkkc97C66jEsq72l+ArU1e9DigbBdfHAlsKX/Db8QNWF+7J/ukf6bKQP+8D
+bYUZK9XmIW52s2EfpFS7gdOU/OhQHo2cqjw0KekE3UeoxNxToJHAYFdI4BoPAPqjG9kMXwajWKG
QrdBH0k2+mdTpQwz+zCk7ayy7alXLDlgFhZnJXMISNjgbjGi2oMqWXnxfWJatwTxouiknjK54Rog
qLN3GqzSeYKO5iZTubh3yFL7ta0CdXzSkPeIkT1PyE2vR6z5HlZFoncLDuisqMvq8TNdaIqE/hZr
Ml+5i/q5ZmJYj4lGcbGwvH0D8fwIKvaOYPhnffx9BAX0WgHOakRajsc5oHeVtNOnfc1fuR7zg4Ds
4V2no74VbK7qLAn8q57L8dYNaAKSZP+xpBDlDWO3nSDo2G8JRKUx5AA3LPT7bRfSAIjeredMrBbd
hEM0bYVXDu5S5kxkwg55RKZ67thPtWbm0A3dh9cQlYzLdLdg/DK7UQ9LucrHstiKPx30+KCgGCTD
6Pgeo6Xjp5K7nddQFszfpczHWzw63pYQ2ZzKLaVtHPfmsUQz/sVh2ELMaweFKECHBpKfMalz7Yo2
KvCyfD4jyDooTUG4drss8ULQpI37Im/3XsOgY4PD9hN2ptYzLCpKLDgltqH5FE5UllFDFx2907kj
TZzvfat0Nz2DMVwb1iNIAM9fX2e0Q0ewC+iVhzRYzD15ikOYraBghYbd8bSl/qSyAc6wttP3YnDd
/UqFadDQQrsCAvO72vChQA8OBjiHLs7prKenHW01TIGT6LWwGE/6ZbWtw6L5SX6iBDFz8TEacNtu
Ir5QHdszPld/oSvAJGAN4x3x43JixPI/485HJMTOkGMJO55LNZmT19P2zcwoPjGjC+LrJFRMRaoz
SFH36keVK3EYZunOe26rc2GkOm6Abd7H2G2HAQLQvubOJr+oi+WbrWYDRSl39AmmM/GD3of4p6QW
JKavlsYih++3A5zUMrGxVg3VWrttkEfqgNCkHQ4l7df5DRBU9+HkoO67wdpG2lKBUoQgkcEO/SeH
MCBjRNwHuIGdnTVobHK6qu/bupKndEXKAFmH9VsFBSdKCKk+PIdXzRzF/ixwcU8N/P6KJwPrwmdv
OhRhpWfQDp+Dttyiq1qTHcrVHnrMGZeQ6jE112yScVYTlVR3QlT8BoJN/pGJMC6f1w4rwFxOwxe7
7AhihshgrgvD4f5rlvI+K6DfuAk75fOpLzIDaUdxiFIrWjKXJoOCguPSGRJ/A5mzBptaJZjVmKYP
ch3KJ6Bt4i6BiP7HmEJSByHSxOsl7Evj+8p/nZCJ1SJmlP5cgLm9EFZ0N7RwEWwko/SYUhauikN2
6zIJHh8GT7/drKCMi/kXo5n/kk7lelXdBPwMRC3SezRqo9jvaELZyQNvvB1K0T1G+NrQlG70S7pO
CQDOAkHbEDnfzV3cXVFbp/teJNlhyvX6gNfD1uXG7C+KRmhW7CNL6QdUZc8E4OptJOVXm3TPPNvR
D/nYt1DXrm2JY1L16a9pcq5JM/q9cMNhHCGnWbKJ3QBcHF9sQlJ0QWkbi/K1CDNv4AVcNvHGjkli
szqQOGsTvA2HbEvbHI1sHc09a/oxReA2fHtBI24naG5R4ueABnObr14x+4ysBBwbI+58z1KUu3E/
+kEiiSlJ06vOUt+Odntj0r0rTaGMzd3BSH9UmEYh9Ij9XZIAQey66YwXfK95EnV3s7VpiyAQeVPG
sjyvyQilchrQrmGRtWUQoDbpYIdLURT2vK1mO20LXDxiKq5q6ewdxiSkOicr+fDlMLTYwF7xrqWP
mdLhrCEmIz7jTcozdpqXnfyGievyXAgTHXYBYXaADRQ6hXFoMmiXzqFHnkoEezgIh/P0gNkK1rql
E3dBUmCvEHWHWudQkFbD8O5gx9hCPRh/GSDTuOM6+hQ17o4ccKXQh6IExEu5f5n4mLSJKTsQh2Gq
4Q4JRVmejUdddP2jt0AP4lBGLfS8dztDR29GwLfOIfqHmkLdSWBJRzg3Y47KMGQvCs++ivNmKRJk
zv/9zXAcXla5PVGJVpl7QWr0nej6NNj5z8kqpT2yxfMY2bL5eu1cipz0Us73YVAXaO2/zobd+Tn6
NXuQwBFPIQnaSn4fMwO9EiSYnylnDYu78gxJeNHGrEL3l1cfVWEWTCvyHRCPbnxc4HRBsn3ZoJJo
5u6zb5/So1qB/+5uOkQwiX70c4YDECCLklBAG4wTDXICdTNGPqoFzVRVr6F66PFyNySd+cEPYrpU
EDZba2DRoN4hfs3rDV43atNVIwj/agauDhgfuroAPXSEfNQcc1FosBs78uT4ckcG9bLmA+63BZis
zIpbScVSZwsYA1gQhIPOyvWwTytHuOp8LEYCdK+fEdXeQUmZLiJ7KSPzzVHAdCmC1qFvLFfcmJCC
YK2kGbYqYIGqMjekCq9moxzgloqP0xy/D1XGUFqEPxeOvqgCLZe22XqX9pBSwcVvOdFszq5z7p7K
YgY7so7+HuuaLAMKAI6dqpUfc7kdsQfw3ff0Oe8AiUBDfUKld62waYfaO1cXt4r4Be3jcOL0J1zr
MuB3EgB0TF/QR35lfH3AoKEg6Fb9M3fy1wY+514kZXx08AG9I1Hyq+ygvqFzG/O9TuA/cqJ6l+cA
37hrVv1f9s5kSW4ky7K/UtJ7pEAxKbCoDQYbfTAfSecGQtJJzDOgGL6+jrFKpCKc3UHJfW8yRILM
gBkMqnj67rn3LXvemCV7Go+EFNm8X6/HAIDJXWm172qsjmljvMRdbIVNoT9usOGnPKnym77iZOuJ
PDS8+quDg9zvK849IlNIW8CMx4IEcX+NeX1otVvfbHl+4pSUnGapt3tDE99L0T4nRfZVZbAVSauJ
Q8GcqUPllShJFKznZEzsvUmpBv9e9Cnn6vkwYM+IVmfz7lfTeDcrVT7hLVmOjdatgZ227YPp4ioh
g6IJE8IbAw7v/UNCsOK+rqc3nEJVdjMnc5ilz2zp87Gs5tY3y2ndGxgLMRk0yZd2aUU4NTWPuD7k
AXXXcZzznG+jkXBjq71ZV8dy3t6qSdwMybTbzGXxu2U6lQVc9MQDmNkx0HaZv62N9cD9Pi6mFdlY
PkyeO99cOz2i67ofiuxpGeJwyZH+uqmOL1nKX1JTde67YQ21oX1EaXs0l343Gemxtd2QqUXAo10c
CWap+hvw9tmKx7Ce0svkiVctYam3y7Eo4Du3bnovyqUIY018Gyr9aLMaFI/Gfp7y21Z3j5rhPgnH
LANlVadlSE42U8KlZfqbVxiXJW+Ej742MVBndkNH109lw0gtr+yc17SvP5PRQPlbt2/dol3sIg0s
MTxZXboGwyaOM0pkymkxQudtP+tbfpfGi69VY8grKlzK9kVPsQ9Rxe5qx7wzRQt+AYl9nLx4vUvi
5tCMTHVlGKMVZVUVo8yidRlaFs7J8m1jgsRJ693ipDT8C+MYfyaP3fRtjQrKKacQL8nst1MyROW6
vFWpPkfLFt8aHFtsRdpB38XsDayj0pMouEQkJQgIO7eTp8RNvXM3iIwTnlnLTzTEbMyyeebX8Tjf
kwp9Zs4BDWCOmlHljNmOVkP7GfJmvCzSyk9anmW3nsak3nKSOd1Up/dL09nTZ8mO6aARWWqU2BIQ
FttXwkzmb1ZHwc6Y0jLkIa/Lr5ljc1qnrgY0QzbAnxDpQ99GC6UcCVLvjqOsoMqSFEGGqJXF26Dt
nQFNt9IH9DxaT6myZGTyyzjSy/HFmLy9KU2sWIRy6CN7opOc0M3IlHzKoOgPCrcCIWzTd6so6Dwg
UtGz8KcpO/ILBlSDDU31qQ67uenZNGz7ZMzVo6gchaSB6XdaX624PnWyGP1J1y/OtBWRIdsyqOLu
tUyny6yMF6TQgqnR6P+aY+VhJ5L+WG/9GmIW/N4nneBgrkPh507zPDVKAijnj+PmHN3YM3dTZ8YB
dPLqT9b2YLRbG1W9aiAacUWWa4keL97IhB7gY9o8sGnOD5ZePNj8olIWjg9nSuGayP2KMOq7NGjN
1BuCqoyLcHHjO2wLj7KmaTFI7AtjOvq8fQ4qLQngTuJdM9lfBld8mdRSBj2aYqTa7GrLGV+TZvru
6WPYxR5SimNHykoynmPzgj2j3TUlc2fLUv/uEEJ80Bz8CpZEn5NFKikdDJJxty6cyvLcjypMptk5
NjJ/0xrEiKI0KBXHu16bzb2VdmK3Dd2jGwuO3Pbj6Mj+PlnkEvbx4tz0jTWF8Uh7W1W8ldk+zZNb
y0DOSROiQaenUWXWDhyxwUpG2Y58TjM95hAqnaYK+sR9FV4+3AGW27fpmJ0HbBERHOUBHPk+J+SL
coIXTcwBo8+LCFYpQrkE9y/Mng4QCm5h5PezLjO/GXTDzyWTL+YsK3YTgn2UWhQKBZPAWHVrdixd
mta6Y8hQ41gA66RubMbNqE05EQa0B3An+oxSfyWyCCouaS3+p0mPmTK+mgttjKa6Bb2votWoy1s9
sUoKUK8MhMVBRa4mp5tKkzVdXA52uLnmnL6n+arMdimrS5O0wvyxGW3chXGHeg8WTxzb0WwmWZwX
3IgrcPdQmrdosrgOhK2K/jgw6EDcdG2fai2tig4lqk80Ld/Zgzfjv+6s/mvepiV9+nHYPqW06paH
gVZS62c0I+c9fzjbtyPnzybCCrWmF97vcX/fa836cysWt4+Q2lv69RWjpQ5VZeMDyuKaKAJ/QSpp
girpGj3M7V4TN9AfFITOKtO3rp0TQmJsS7aPBqIY1TTPfZHdLHbWTI+qjz0K14RB6OEEo1Sf6iT1
pp2H3E3z3vYmJ2jNTul7zPw9WnOxNYV2Tui9rnfzEvPl4rihpWWb1jCGuZtzWsA3pUS2+P3IKKLP
dTdv+slj+A7Wu3yxxBhR9zjufQY8wXM8V4x9AxheQ5xAmfJF5XoXaAr3zpLi29LZF7cHFbeUcoLS
qbP9WAzzo2tiK+3ytgMhjGOQuWxKvlT53F60QsMi0jNz2AgMnXdpoNfCPQJ6PG5K2s9VUnxOerlz
8pQGuIgDo5rULinMiztXDIAnqAoChzimtbceEM6bU6K5rRuwG07bqwVp7f5UfW9cr6+cs1cPL3ML
aj536U5L4u+pNYl9Vco9adT7VlED9+XNamcijHMxwvY3GVJIuiHCZHQdpbFDvMDhpfjDOmcshKjI
ruk7D+xHjstrt2GX7pfmHI8GhzfK3vNcrbVfeYtxruw0DeX1JtV2bdL67ve9ZjbHAWZ7P5vtt1pz
71KAYs5I3WluqfE4HeF1r3BgsSwZFKUl7KOO0faBnrJCZsw0L/GA7VNbDOe2tHQrpHu5gjLk8VFT
vfVpXSYsYPP2qR2L94aiIxyXfp8PW3yQLSPjk9Fjss1mA8i23ruxuvlxaqa7Bs/EvlHzc7pky1nR
+XroOpcR9rPEOJnpX+qxToMsHXjLmBr96H5rwcA5oNV+qvKGOUUcaL1t21kLOvmSDkzQSJeohl3j
UNUhRHTrCdHOPEiPl6C3Gm1kiXndl0npUCVI/Iw5J2XCqx6AsB3fsaskcAyPqW8iTjCnSu8WI++j
VbvtM5krhZ9Pm/MA0+cd5i6RIeJK9z2ey8KfMy+JvI6pQ4k5iMOgYLyYNMVZIkepTXtsRybfHouY
ScgU5PCR1U7f1XXPGTDNe4dwQHN/Y6bOPG/3rrHqQV3gVYhtzfDnuHgrHM6fQ8arrTHypyJXS1Dh
6YuQYZ+2papuvSJG1vU6qkE5jV5oV/ny2lhmRTEDI3VC8Ca6OWu59z5tUexApF5tX8HDjG+lV9rN
w+hxODTo6otdXWKSuLhrkw+7UU/1k51X7bdNefQDfcUXvbFK5sgHWml9KjKRoTA27Qtkm30Gepww
7CJwTlt/2q5blj8OMbZRt62Rw+qbElww6HR6Lq3XDuF8LW7EoG0Hao78FQSZIMclnU/GEC8nNjAK
azcui6BveQ6iOu7nNOgnQdU11HOrn4TBDHTfHKfFfefQh81KTbYXuUtc3/ReETZWN5+WpLEeNdsZ
Tu5UGeGSas7Fq5Z1hyaR341rWj+mbf2dgYvGLYu4Doqq1B6YNv9gMBDr2DMu6AlZBNdB+cPuczck
pAn6FxNDs1nWQzsB+4eZiLVwc5I8hgFKt/EMZfuF4XwvKI9TuGZbNHW6dsxjjshGlj0uBUKetdKb
4j18cDtT+1F3MAaNJ4Nhbfa5UTfB0m3zkR1iZ9twRC6LJKqYxDnxkBdWKOxY8GZ2ittE6k/KQ9vT
cT+jfLW+Yc3n1hqNo2FqQxDrnhGobN5tbsG9n+chu0jdUpTzNXrkmEosSVUS2gACL0Y7yrvEqSRD
jHA2BE3e64FknM9RpMXqD6nRv2x58Wq6GBHnqXvnADQ+guBBOTTzU8q2y+BHnPA/HGk90yDKdhN6
C0r9Y1LpaRD3nqT+np8pQXNslOwTuPbnHelOnzYComnPlvMpHnR+GjGiic8O1jjPn/tZB8VZF2/M
bxLbtjGvz/LFxBx7W852uQNkyPYLJHUOB7R61RZdW/lcm/6Wm2/0wSeniSr42vFGpl1t7QyhfZt0
14noE7lHA4vfnTutFquOJywWcCozBsEAnkv3h9x2DiZ0wOw748qkz60Qd1szfinsbr4ldqDYl/mw
RrhWrTNi5HCHLci6Wnrea57HsMUMdO56sFW/qpMfTppBCnXRPC47OvoEO7DSvO4JxzY4G6LFoerU
jdRkKDyVHioToMMcN0ExjuOjMfWMR90YqH880AyHuRsIDQPkD9L7yZvEYUKSM9axDDHRBHiQXb6B
ePKS8U5W7U1lwL1iTFO7tkoAbHFQYW+25BQlm9fe5Hmvge/kqW9DKoUM5UFNxZlAwEjc+F3mxocB
q+thovHG9wX8yrz1tRJjE5QypZ3PXSqGLAHrzYk3WPJHbdBeNTzl6FuYDTybiK1xXjde9falwTZ0
LmtysFcUc3K9hrNWzPUOGPSAVIe1XlCSNw2NShNnJfCD+0Zef04HRftuivVpaycD33DCsCmMOPOc
aztN2fib143joe3i9qL5fJw3+UNgw3ED4aiRgZwZD5fYtmPNzbplnlTNCeT/A/FJ1tR/5duvcx7+
30B80OCp+vZ3Iv76//gfIt5x/uXa1hU5l7bjmvY1He1/iHhX/EsaruFxYDds2/31R3XTj+l//h9h
/4upLyYSleMJ3dKv+Ydo7dc/0qx/4YvijxwG7nrCZPn+O0C8fU2i+V8cnm3E9qQrTV3C5nu6Z31w
KtnK6FcPd+WOs8x4U702j+MNBsxHjlq7eL+Ea7Dtiju6uctNf3T37XEL2910133pH3temD+L587w
q+CkojmkSRW+zOHTTRtQv+x1Hz7WH45ZkIUkzvk65+htt/nrrnj/yy2//PfH/Y964lSCID5wf65R
Yb9/C0v+97eQHwd2oq1j4Jz5FuXnKWpDDip7bCgL1vaLQcjDK6nZURKmx+psPf7h0lc7z2+XdoVj
mY7hYCjgp/qrn2BgZ0gEbYydsd92y1tuBuVn97Z6dcW+OANUHjeXTSPc6rv6D6Fv/5crMw6D60qh
45f9LcXSpW3iTkO10wmzqV1CLRa5F+lyR0TJH77lb5cilMJxafAYDgyj8dFnBDtlIhPY2U66uNJT
XMVllOj5AcD330pM4nH8cKXrJ/lLGpkzk7+w9VxJmTSCnsrl5Q+/198Twq8XEIYjTFYQYXseD8zf
L+BOeTZWPadKq0Hb/LQOyjF2Y83T88ktNFgLaNLG3tnaFnc/Kw4SzpMz2F57LIZyWF7bcu4c6cut
WYdzW2mjAi2epKTYGS31ykQk04wsjpvT5Z8/+G8L1RHsILag3Wh5uvMxbktfGq1Fxc93mXpZK3yV
rl+3/1ag1K97g5xDNI2jezYP1gdjYbmYWFwHrjEpVo19sps/zYoS1/3kb8vF4UFiqUC4QoRZH0Py
JznmBv3IbBfb43sr6shEbSrG+DTHimLS8guswJ0Vhzho/vkGXj/871cmgfF6Zaq3DwtV7x2ZKJ0r
O7fJ43obX8ZTdln286d/vsyvB+j363gkXhm2a5gfl6VNlZI3hpftTP8LDdYbTETBHKiwCbxo2yfP
3p4EpT8kD17dU79/OanbbAUGtc3H9OzakzFZLyX24315bO7sw3iId9spv3MO2lH8ybvJ++y3q3kQ
KqZFihGZ/R8ywjSt4BAuzWw3B87eOmn3zV1/tILF/zFGOB4jFRF4FcW+GfQ+szf/8GXN63/+4x3G
LMYqMEH+WMr8+V/2CAyFMjZwMexITjp1fNnlDDd6dMPxoA5aVNzKR/uR5hmJB5wBAs0N8h/5D+2d
zsedcyeP3jEJAUrO8mj/4c78us//8NE+vk7nNtHnjWzkHdYyWO2E53s4jGKP3NSWvsJk3PgxeQBU
yU9ElSC0/PPT92uExW8fgH0acdxBAP/1oPz13tQNsQOMudjR9zuYOy8kXvNkBPPBjYo7UqA+Z+fx
Pm5pcfvWJb7nkHDWjgBrN81zc+lP1oEOs//Pn+m6sP7+ka6mP7Yt22CUtvvx54JBaOnET+luHJo6
vdVtt3/MhcyXfyvo8Lp78Q4UFFuE37Cz6Ncd9C9fvdHKODWIGN/R8FvKcC2NiY47j+mfxoP+vhWz
EdnYgXjzGuK3OeyksXTVPDP4MrvyM9XkBoq1EkzbJv/wc/723pUEXbumkIbl2J75cUyd7RE4Qq9e
i5JO2+NZigzvBEEcmPWf3vC/Rif87Ve6XsoDQ+cfTBb6tej+cvdSUQ3xOExaZPv4Me7Ge+3b+GSf
+/viRMfhvrjUUXe/vaD51V/0b+4fvuivAP4Pl0c1N7HHEa1sUNP8/cdrqU2JzSu1aNzRkzjGJ4Sc
0KN8MnbtXRW2wR9Kxo8PpWOwUeoG6j6VDVvJh7pXONlG4gjrpMby12dX9Dn858f+42/HFYj7M22a
D7ZhglH+/RuhwxrIk2u2W4MmcC/lofmT6/vDuuJeYbZ1BbiuLvBFfrhlCShiJ1etiJKFQC7mmqOa
jXMb/fPXEBxGPl7IdgW3iJKAhpNO7tHfv4ksVDaUXoagGidEZiS1NNJ78LBxdbOwq1rgZqy2sgpA
4vgkdpFsCJ22VmlXCGV+LgncwVBR9bq+wyK04QjB3aUwXprJGrRydn6Oa2vec0QROBLKUd8nahDf
TFyqKZpLAprimG2DfTSp3HB103bn6nLDHWDZJBFZHYcYv2wsuNxxAtzws9Sc0GhXZT87fSomP2eE
woHAkLlEwtS8MfQAupeIQG8O8OTVEbTm0JrdzrIydSOs05zpvEYJK/+aI705QVWY3vJkOswE9vxU
pNMYkE1Ep98t6S8FdlUtEx+kUA9DqglYIBjDSwmivezFZnn325TNz+Ql8kEZ0aZXfrpYfMRF9eXX
bkrIPRjckpzBIo6HR4fM69su1kdEXFlZMlCtFApptxzEnptJ3gaxRPH9NAHl0AAgtSkssYrQoNYU
/TNbb9W7mbSmxBkwyzunnVQdESaFnk9/xQFeyTesxPmmVzub9gNmqk01dzUfqg08TgCf4g7Rnvt4
9Vzi0uoyH+tUO2Md6auBv+1ggRCjnbFyZDbXIamhxU2zbagYrTvXAemeG7FZ7DNXvITcGt+qurql
WdtegawtSZAIJr3FW9U6tfAdb26/dCb2BuMgVqn3fqKX8ieN+6ENJGwhTgC6v3qg8qEZ/cQjxSXA
eaytQUE3J2Eda/Gl2MZ4jFIJT4rAJpWX5Pt+bruvOQB1BWRdjVkkNW+FBDdM2tZiW5dbb2jca7fW
G5F90baTcMJcIqPByj0t9EgCeksLbHOoOnqJdQXS7Um6eYOjkkChJUrp2ND21DUkuLaeYYzyDBoY
i2bVvyStyq4Ny8ncbhS6FIEdU9xmB+kssYsmgKAapTVPoI+XuyXgDi5qJT0OOGvg1HkNzptAFq+T
VllNm/lJirp+JSK0fDfcyv4qG122YTNOlRmMNvE56F5aA+qS0Q7TPUSV3jFzEeX87a+VU+V9oOHS
/z5lHpmcCXLvT54tJNitji1BNrMHIVsV41VrMAYdaHyxU3kca8std4lpki+RY0Gg7cXjtIarHAT3
a9a7N89uFh5vryWuOoAhcl86g+46pNhVfujaQq8PV6xxpK2qu7qvr9jvwtTAIt4CHl85FKVPwVpD
uN3ik2jvc5tP6uvzWC57Mh769Hgd/sPBh9r0+5DDAUR6V2pPujnCZw9ppmuh0UgbRIEpi6XvbSlt
6A6YSpH+mZflPjPpwgcxgUcGGBvqXZTnrv7GWGLD4L4s8sWYM/XW2gQdYW60mA6hVYVCdTTLfa2V
050rr9jWwK2/sSs7n4LGHseXCWzwEcu9EtxHx5v8rtLx2nRWPp4HjXA4X1pS/2EsU0eEhRzkXQ64
roemxiA4IKyOeUDpQgiiE6LQ2OmxSw03g8fK8p8FBY8eGYVFBB/PWx+HneGpNRSksl55Bhu1qFmS
Cjk+iwlUW1HC8xBlCMEqrgBcSLt7smuhPRiDmqtQZaRyE5Go2T9w01jeEe9Y2l/tzXBvSTJkI9mx
wqrJIDTAkpAiBwubUYWlou02cWcM2Ecx53i18pd6mIGUzA7iNB0XFC0BgmWj55PY6WsxXrhd0vTd
FrkNrdg9vRK00DEH6wsGLHO136cxRYeVQtkeZRrH+yFpCxGORlYCzKde9qXfyH6JPBKBqrsEpvep
ZEUVfjp3uM/cuSdqLlfgiD5plVkfuOoas7htw5IEedIMXxnCa9nRgl/aPE8raBeWH2SYAAufS6Qw
kQNwkEM/hcRoOnmA+3dS6Lxdn+yuQ8U+eUPriUBbvS4NZNG2N2XfGiIgY6bkym6JmKgJFc+3+A2z
IuoW0ab40l2hAgvJVQsnF2MbzLZ3DUTNDeszbKlhB5h9sp9drqVOxErHzAxbnRDnUJM8icLcs7XP
2CYB1RIXwmdV+vCjXRkxDtu7NZpvrxjbyQNDip9jixUpXB37R05d8z4BIDkBVazqCX2ZIajwrSIv
GFhxekxoU8Jrz6rtq4MEGMdHltNIphiwzAT0HfEfDpXXvDkyH02cdWJRgGBXEkibbGzvqjTkmQ1F
8WC01Wjx791CdNcsu95Tb8lkLk2EhwX+IYWWmkK0ANzFQ9Nnn68JWByCoDLe42lLal5rVStO6eK4
W4A+r8uDkI5BytRcWg8NrYjnzVNX9JLS/z336unsuSPZf6RZkXZFx0ozeBNU8z3aJIAeY3TNdwaZ
bO1+5ljSBXm8eioEiSMfd6mm7BmZ/5ox2GPKDF3SZwvfnBPra2XX8seKM3Ph0umEUNUmi4nI31NA
EIq37pvu+q/nyW6+eUTQOeTYXcuSQay6QKabV3YvhwFNeHgGIaKyYeniayYcIw1MR2lvaM7kAraD
KMxditr8RWvkRKxXVuEA44nLP49Wz86rO7jMAvL58i+KsSYq6LrtGroar+0PYtUYALrN0FmHsbSa
JejAIgHtdFv/6Shj6Hw5W7i5BtpfSWDp2/jWV2aF3q8RGIhFxZheS2PDK1th4rWQxUT/lPOiFZGj
5+opXiZPj2LLwiXnbOxzkuPeVyuLr4tDDpnFYiiz9T3XFwDKQdNbDHGeWwLi4lJeXJiarBl2pB5n
X3sI8i0wWVLHqc/x0LGx2p+Q97IJ38+Y3nZjtXqB7L3tcZUJEWByFs57PabA/4Rb9IFdjH0djLlN
Nly5IGbn8Syf4cRW+F3TzXaZKAgCsYasZqB03JPvgQ2VLt9NRz7sF9VxQx7qSZc/N86CaTSYDipp
OY/VtCdSQwjQ2NnEKM5eYUbNbFo3HgkrvL173YZoT23ETZ0D5YuH5WHbm1pify6mkYMQKYtpumt6
B0Z5gsIi9DTZ3NW3BrlcStwIV63V6r4n67CNYastLSFsi2n8BBXES0EgsldHDnPCe1/Pc3UzCTv3
4NQrOm8zQ0L9tDO98YxX0z3zsKssFE4OFqc2HDDE7DKOKrJLM/8Zu23PMFFQyqjJMN/CsVIM6WQA
ymgVa/XqmO4kLtmaa0VyICKj736OXaatL/QvzTUPKIz00+RhZEKB7dxhl5mtXTxu5qjmcKP4n/ea
4WzToWsWIgW6jSgWsEagm1tV6257B7UfF0DgE3j7kI7GTKrTrEwft+T8Oc1oxkawQzSOx6aHseh6
14SiKViBpFF2OvXCjLEsKLJCZg+u1lM7Xj3pVxOfWK+B8DGQgGEm6XeaeO4P+CTeTMnSpGKvdVVh
vY6yjsnOkZb+ZvFxEziYetNvzQ4k80TjNrOGYPWSUsMjNRg8AVdjznKTxcQA2lAitXOz0VKgMC/z
SnkRTiPNcsJc2EQRs7PGrhcVTrZ+U8ZyzVgcp+3L2CfW1QNotvuCgw5IT1Z02i3qoO3i5J/jPmAD
twXB6YK3PbYHd8TCWmTalO0tRazGTYslfz5qA9sIrEWy5U+8YTXaFiVzCPdwflVyr5Qy54NmbezZ
VPpY6PvJdlDNl0zNJ0nUlvKLBHn9ZA0osHuJDYstiGTrkr019p5HklOzzySnrJ+ZN2F4+3gmQfO0
1Jr+3SOgsgPWYfDNwWHeJ4EApd0rmChocnufb8QNkwSni3R3zV1tomFcVvFAv0PJO4MQIIILYFMZ
DT32lgZ5oZIyBCQU1iMjr6G0sd1UssJ6aA0/jKSoIcZ6qh1y9TEBnXKxiSyEUp6se6tYKuM6YMOw
nzpb9oQXlov7oIl2As0ZNLsAbC0IGDq61InOW6bz24TbTAATUeysklum77ERd+Zk6mE/LxP+MaDK
AvibQWuRaWG38AunZshpadRWcunLNcVnwYNN4DKRP67vTYDD+BhqsLh8M7QkIjcV7p2u9sqKMocG
wM4R/cCdXQrCp8u2htXN11VFI7cKKEInftY3GOc+PG6uBRViu2PmnvSePIrAqbQGOzl07VPNv3nE
tO1elom4iX0FePbdruQ2nWwGE5QPTW7On7oEEXrPJuGRh+P1TemvQzWK20lvlB51ctl4EdpjMr8Z
82ox7EMZDUN/q6kjrhbmVTyORVZ/qRojA/GAJf0pMvy6J2vj2HQHpQhXLPl99ZMk+AjHcd8n4l6B
MG1HUsFxMbC+CUHlPWsveNew2HCzxtGu8cjXk9uEM5UagUYiKX+KMtOaU0cGHJ6UaZvb+dxsWqbh
HLbwwaY6kaHPyUr+8p1j9iN6tzbw9I0N8wQiMbupfU/+mEjOSPNQuiUEkRtYE6y8S9eUCBe/0zHw
Kj/bqik+mQaUOiQQk0YJG4nVN4vBUL7KTPeVzEjmvmLFVi/6YEv1pJE8DRy2ztqPNuYgvdu8bvhu
aK7GUbxet1PpZlqxN5Npe2pa1RINnqfJj1G3QP8srSrN92poVPzaz3n1ee3SNAu3LWtvvWwzEkKm
Ctq5BQzHFFh0Fd7ddVzyY6XX2U9j2DotqNPWbj4bDfFRIYHhsj43Va+9wTPk3nHpGkZs2FtbKY4o
2eSca8ZFsMSJlH2xarKZggIPZn+xwEdfSrtMmpMgkbw4MrYu18BMlPupq7fuk2rjUZFRQ/S/P9p6
h8nVtQC6iR3GIpTo1gLgoWbqUQeTBmgrW1Z1PzKZoQwMZlaKAK6YwwXx0stNWbGf+GleknlU8tLh
uw2FktT+jXhJr0weIR5ZgRshoQRIif4aby1SnWr4/rHOLrrX18YJWngcbpTGGQUrAIGbyU2rWc03
YtrI2TDGFuCVwQv1ADDeQjWMhtzqXUN0xEPFMQJaUDarubOyLbcDuqFVHijwTy3qOgIO6QQp8tqH
prOM26JOV3HOEs6w3ynbCu+AtcZNgl61arzB61xfphIrXUB4g8MBb3MmcpGmta+/D33iXByHCO19
zjykjprEED9px2A55I049nsSPGCQcpRgPdwmZkpEJm/fkZ3AJGqtHUkbC6qOKQO3TTfhpk3NuNMO
zMTZUuLhKGP8ZJ1VHroy1hlvxYH0shpNv92UU6qToq40QqneJC7T5xWTfX5QicaZa2Wp4hNabX04
yYQR1sR4tQkp5cbqYD3luID1o01Yg4tBiFko82RuYOJt7wvDFq6IqEa54S9Q/q9zmm9vDga5z7Mq
yRdxZS7AivWVBaYlucboJ1yuWQDwuJWXFZ8qK8BkCga4idXQi0gdYJoiT7yAm46BLdYceLiSNoZ+
TDhcmf4ydu73xsPv5yddldwaGZ4hf4hrscKIGWN+YAaUfYl7TX6JtzR+xIgdx2cLsGoJiVrP91uq
YU+xgKb6sDAL1/U54gz1vudIf/IsYxlPQzGml0wxJ8y3Vb2d0sRrtTB1sEDhEl84Rbfca8uvyoEu
3wKv94ydDF7PAkKDI3OG4Qup5faTpeT2FFfFxgcXC/i84Q1klrv5rL62Vrvg+wRBDjEb6CTWVtlw
FF1plcEGYjNHIm4IjZOa/mbG/HbRYNjA7q1aeCMrqfEfylY1Ojvi/WZ14/blMBMe3uW9b7iruJiy
7sDtciZ7k07UtU9z17hMQ0mr+6Wmqev3o1589lZTX3i+l7oL+yEdgKLSWF5aM8ers5gEo/SdxG3R
pKRX16WDK7dmBMNtMZGuHBDnSqdP1o5zl5XxaO+VU6WkWOQT3PNAgrL9X+yd2W7kStadX8XwPRsc
ghGkAd9kJlOzSqqSVMMNUSPneebT+2P2+W0lJWei2rduoA8aqD4VSTIYjNh7rW9tXVnXD4Pd83Ef
K2RHDbi/P1EArR9DvhVoXoEe1dwhd1sMkIkO8zN2KG1f+bXu2J4dwuDG2UrdgFNSQMGmKY1y3HK8
chG6QbyfeEgGK0uTCxVtqUGJW7trYMKABkGArNdTWW8cCTsGObMbcryognjBIOeQYaV0Qzrz4fDN
yCwj3FZ5EVyKuZDhFuyF+FT4UmFLQP+BoUjwcB05VH9UoLHoxfmct3iHfGoRJpz633Evmp8YvJHy
Z10Y/SE+c6J4bQzZc1u649cq1LMPbpWO5R7SQ/thNJdkLr5Pze+8trSvfTdUEFyLGMdFCm7wsXAc
49kuFxwGSl7UfLXZzSVfaq1jeZAD6QrI/cLpRvpT8aWlEKujpUz16yjxSd/pU5/juOn7zs9qELhK
YX7PNxIlZLLBQ+xepxbeZbyayxaqzedJkCuP+A6lf+d+oYBHQddxm/SbbHAicKTNDYAPsnbwHCaI
9rZpUBc/mynJpy2bMfBQaPWqCacWFbCNkrIyeJZTX25Qfec/0qFwr1wh+ngrHZbrrZWChPXgVeaP
U6RnNW93wd6ZSOw22oFDZ1PNdufgOGNdvXaLPvtkKsoaXSz54Fd6qJ6Adg1PXWcioKzBwnsdm01j
B46Nw6PVZi7wOhBiv8LQoelfqYHdYBF8D8nMYfffYNw2Mt/0Uhju17KGl13hbu5wh2oWeSiF68NM
IJTls2JLhy0Sy9qHzHHcry2FiT+lPzSXpgn33aPgjL/c1HH4L0dOzwz3gZTI/i23HD4ghxVPc9in
Hyi/+bctkWw2xsm0/2YKSkkEklTZ9YzZ5JetRynewkhYxY2ISxaZuYhnkhZa/SbIHeNOG/Sy3Wpa
Ov/SQoeXiMpt8yWYx+5r0RFwsUEXOn13kxGWklkrmiSRsONbTvkp+hoKz8EGV+1A09qdm+8gEwUv
rbLGP1hWiRjI4258BjhuIZXQ2Uxs9Vl3f4i258XjvavL7cgSOe8gmhffhBal89YYfKvHPReGBgvg
oD5ZHWdbvmpld5dp4YzpIGUzsdF7qHRsrh1QUl1bVFfp2OTsrfs6+0WIiHqB8OnSH+6n7CnSm/zZ
bClzwJMcs2YH0k0Bc4Sy029Hv8nCXS5aQH5xEvlIXeuGQIAyAtEcprn7DTUvYAbN8SlzWFhyPgI9
LX8E7J/KDWWQpXqhxfnv2arHZ/Kd6y/2MOa8mSL8TfmSJc6n70bGlSvq21if858ZDb18gycGrx1A
CusqNvq4QrmeR89x2HT6Vi9M9VEEMcfjaPZh7wAK420MdCc19jDG8KXVclgQTQ6GAq+sDJvNL7mO
ZGWUQvyaArOdt4qYpF8zVRDe1UFhvUjKOOBr7oQ54Up1aPEq+UnzUwk5mvy+vrhTxDujRKO6j4Qa
2jwYEtOIkLT6EYINDZhh7cUEMLDDSfiWaxJQkTdLs38YKoNdEZkNmATaOnMfFSf051kvUd7yEvk/
IM+1KKfZCCN9p3TFsc0UOjbR3P4qzGVTxuesk4s2drA3A4LCxgRtCPripRg1p906nNogARYCql3V
Le+sJSjxeYbR+bM3YKomIKobIn1TUF7gmomZyHYpN7HdRLC3pi1UCxNzZ+bjgR2BzJAg08NGw7qo
+90lMRhms3UEx5E7Vn94UKe7kyuMuG0vyj6ifqmAE18Dq3DdBKXpZQPUTr1SOd6YXMSxfTVXH4QR
Q718lkZ8gUp4T6PXA66LER/snN3AjruhTndvmLj6xL1FNVCXDgyBjqTmKzCrm1qMV5lzN4PAPv2D
131nZRtI9hykggZ6QeFYx71UDecKvluwChM5GnsLdNkNjIn2L1vDCjWpoZB1orXiVGssAp5XzfyY
tZFef5J6ZqWVd7EyfMTp6d/lCXPvJcJDREA6oGcaedaqw+2mQ9O3U5F5LkWWDemh3bZyaE/85R1j
FBO0A19SrkqtO/W0HHoOjPjcRp/GFlsg5BJbs9WhAJweaN3mXi7HQUnJGcpGoKaWR/fqprWD6wa+
WWde3hdqY5hVvp1FNmyZyeLMUG9mAUO5zATLMKgpuWh4j4bq05Q6mMadC027etbog96DCv67tNvl
+Vg6T0gYIDcUOq2VTqpy2t5wO/h2M87pL4hJFFYzTdufvm1rnYOibCq5aRTlbXDaa9lN3ChhYlmJ
PbtN5yd9qPs7alTqyuGY4TmJPfylzOcw3qIiRKWoC8teqxFaqnfstmOvhHqwy6eYAwyCuDMLy7tX
hd6SfxNJDHLr4yfU0fVHASQwELc6kjJTQ6tvc3gR1OouS/SwZ2b5sk691r8w8QyDi0LWzcQQcjX5
8BmmNgnUON2Xr9soxL0+SI5xHB8pvWgf8jANzlzier4zpLvMC93hYySEvrrEGIx/2NHd3RVF5F8W
WkaXo22ID9Dz/MzVvR2KeYjuVmez4kghV2obrZknKcfO3mmQE7aiKhF/BFQ8xz499+DWr5ajm5Cd
WFtN0zIFc+T4wfEJk1PL5e40P6QkG9YAxevK4Kh8etq/N45Afc905AVQ5mrxSyeCtVw/AiI9WNal
jU15W2ByPLOQv50WlkDf4yICQ66E9vr4asqpQR2BzmhH+8n6yMddsYXXzGyfhGHyrYPbS3elG/Uz
U+PtxVkORiEXf4KBP+Cg1nq1FMapY8CzpVKZy6LcU6kzripyfvZ/ewuR0KEmJ6uOb6IrV7cwitlw
KPg1uxBc9LUdiSUsqv7b9eIgaFuWQMtlTWfJPb6F9piEZurGYtfzkaGqg8MmjaHinr6W9XrBKKgP
cWvj9sCZYa6+61HLAbprS2sngcLTNvONPc4AkDVWYO8yPaoeTo/3zhNyuWv4NoRUploLfu2hsgfq
3xCQUqPb15rbf1SLKe30KG+nH+aTRQ3ooq5kn7X8ilfzgIj0jOMGo1BAMD9E7MYuOrtqnghB0h7m
hD5k6DgcEU6P+na1WJSrLBUKCTUL/Opeut3sBn0aWqyFxrxxA2r0IFmhUPTl9O+h/n+ix3/7TShO
O139+p//XTJX/+8GJu9n9/1XUb92PC3/wj/+JWX/a1l+lq8gIl4cCLyj//iXXPNffECWjTdLE9X/
5Y/+y7/0Lz5jOCzYhKLxt1ym1X/Zl+x/6QYtMdfRhXTIxf6LMI+168dwQADwqzByICzmL1vm0avZ
qRGWFhKDtDCwCrzByRMt+G2d/cltcZmO7hVZkx0QvPwlVbeO6j0KI5t2LK4qrbsYK2I8zdojHPqM
Bny1EvCrWAgsy3A5mbP1Wasl0wJdF8Qu10PkVG77McFG2tCpbdAkepGk3vHqcT38e4/w2vzkLBue
V1sHw+FDzpfBXe4EXz1ztcD5s4h73ifpRXPaUCySuZ3dt3KWJNaFSYmmxxKEog0AO5ut1EliACgJ
k7wx0P8hN2pwH45Bld538xShUA98igN6ZzcxJ8ZGezSqsP1cJcQaeIQxU5myaAdyTKfO8KWE4kuj
qQ8X2ENLmkGnxuCCIK2pXNbbIf6UNy5xjZlpzzC8iqjy98uVIHkBNmuA8wWoSHtLB0dIjhN9Mqta
nmYa50lPQ8RsP8J3Vca2gNG0L0ejty+i2QlAME+xvUu1LhU088JuD9hWl5uitLAEFGk+XESVXdmb
Ebbg54CcCihUIjTkLo9zgnfTfui+VkKSxBDD/9tDtUdIWhhm2uzCEh4IaGeBrjW3R5capEt4w9YN
ggpRqZHNZBn0RY7oIES2DVlmmn86dJPDjes3FVzaoLRB/0OwoHNNyzDZ5cEwfWhowpeeRGpDKQRu
IKQiLS2gsjgqa72gdgmzzUONwIBOw8+90fXUfia8u562Y+HIF9IPc7EdQDO3l4FexveGZvbzmdm0
bChWk8lxDcdiz8vpkU/L6p1COJGORF1DNrGaK6mn7r2kQV8CREJsufUpjV61WozaKE07RCs65Zh/
FuWf4/8Ifhfvzeg3v8Ew2HPg7+ClZne62sI1ZlBSk5GGB6MdwlW6FHy2c++Y8fWs8oSZog0ZDuYR
ee5mVBRA96dfKWP5wry6CzZ6++VAg5GQ3SQy69UvmJtJq6H46KDzBuupS6rmgSLSsJu6rL5FkZRf
ka6S730jcreYmZxbWOcDhR+ideY0xGnYk+19+jetP/iHwgGMAts1BRYme1l2Xi12SpNlNOmxgVvY
T++oe3UfKAjWz//BKJhOUYayqWCbfDxKMAZmHHcwPEyLHPApysnd82fLOz3KGxeYsi1pMM2IfsXm
yg7jeBhEXq1fgAmBs5s4D27v2B+pZInfBmDqjq75vTu5X1iaxY4It2ZLRER4ZpVeLZr2+hesLhSP
H2SuEf3AMBp/QP0joW3aHuHuvClkhcgrIPogrqb8w+lLX71fb8ZdfbNIASlEFFH/6emjX8+l1MgB
Ft+qEBH4pi2rck89cfo15TIKt0sI85l94+rrdBifaopuuBKjHy/68Z0HWIWyVWgL+LMK9r7ICHUK
7e5BjU16DTVI/jh9vYdS09GrxKPGpuXSDzWYUs6yxXw1byPOlT4YeX1nuiDuNSdUu0YvzWeQ/frW
VDTJbYJIHsE2EgFl2OPvCTbDJzrcY3tmaXv7BlmuSXaDabMp4fJXb1ChszhPaAjh0yDO5h0zPwpS
tB5PX/B6y8zE4g01Xax4VHfehDMOTmFYCAiMHc2o+Kl1J/z3yaie7BB/xkSQGJ/LMPXvTo/69trg
03D6ANlB+5mt1/FdhiZLSvmim6UXxXc27BJv7qP+zBq0TM7jZ0l5hzvkYnvin2JVeikIX5x4nPpO
qCbcj9lYwblhRSQGPf16+oLezlMKEi6HNj5EuNnUalMz03m08CvRaQ/74S53h+KFVO5uQxFdkPYU
xGesr+9dmkLri2eTgggW++MbqI2jnSO8JV88KqoLu9eomoFm3HVjFp4Zau0QZVlm0TPxkIG8Z2O9
NgmGSoLETgLptVVDdkFg5KDJbeQhP6zJr/ptIU2Ynga6rn43EB17aeo453ZTUJXTbaZKvUVrVI0P
A2qAzktKRCp3YwQlexMMS5TA6SexujP8WnbWklqKQ5XDVesqbxe0QtVFTIJj6kPFp+BLRwIeuW7l
5ypS5vJdfTXB/j3WgiNYOkksUqsJZszd3OUkCXud7PRvA9ScRdtsN8913rn1tgEkaG7mJEyti2gc
0WUlgSOu8RIO09bBJgWhGWUwmvVodr9DoEqcvUh8+hwZKMqnpkkB6MuiMcWOlF58mL4xUdr46/vF
tokaFzAAdzkLHM+kJHFHdCaR5RmT5dyaKaliwFGnGyJbu4+nh1qtNcvtYjVjb48RTDr0Lo+HyquQ
fF7J51m0CCFnAzQgkfYNG8u4bjwj1/0n0tS7MyvcobS1ekoKZ9vy4aY4xUbseNgCbC9TMYMAjTXg
I3ReH6ErHKG9UfvF7LW10aOUV7RQ2mQksrPNTGORYWMQwCpAS5G2UG2QQezP8joiIbi4gLYYXdg1
AOBt37hRfm0MZmrfjEFKQAS9AbBtVLOBxidGDKL29G1cLZ6H2yjxHfLI8MzRhDq+ntxph2bQOaXA
SGrvSBRz0Q2Cfj89yrKCrO+apKBGjRfePEbt41FoRw9ZOTrIwklmBLDUyV+FjGXgRa0TXiMgqTDH
DfNt3gn3qePDdOYT8c74xJ/bBh5LrKvCWe08EGOaTRHbrJ4B9KjauilNcR2q6p6c399ZJzoan+oF
MevP09e9WsmXu0v5nMIbYhBF5331PlS5ZkY5tSovK63eS+a6udKhKBCsVUVeixfpr+8ztdLF/eyy
hOBbXM1OBNfSDbTC9Eisq2/dwko/CXIvrhKO0bAnsQZ6WE21C+EuUYGRkOGZfcZ6y8MVc/Tn3RCc
HoBmrGuBeM9EZKqKKw4H/5NSmQM3dKAqzRG3xV1VGKqnCiGNISUnEHcWvemoczcS09NzhbR9OLOE
v53g1G6AoyxVAG7O2oFNVxqTRA2Mlz9FQlflfyzCxs4Mcris/zPB2eTRzKISsxAWdNzYayqAsrW2
AQWnezoEvZnweGn/LJuQcE6HeqHYZyzuD1Fu2JwdW4hbuyahFXcx6Hn4R6KN/6oMF32r6sa5hJdL
v3eDt625Cd05avYWnjqTEk5hwHIN5/RzkyRzdhkkDq4UegkofyJlnO1uHUrdq6uiYcFjlMQLu4ZY
TSdagkWZRwLDVAokJzDZyMaSNIwukz9nAl31zWyk2rcI+QM+oL7qLtoiHhdnIb7zZibGSES5/Sgc
LXk+/WIdf5i53xYlJpdiy/LjhFx3OkiGlM6U1ND6VFTt+tbBamlSwnkkXN5++cuxBOYhaQha7RTd
aOgdL15dN1QNPRC1U3yZd7UTZAjo5wqsI9q0vx2Kw4LUCQBlMebtWa3Gbihakvo6Z0c9ybpNxkF5
VG76C1ul6sxhaHXO5xYuBxMqmJJHSxzwUvh8fThJ4bvrc8lYOuaVmV/FgoT5q8sM9dOFS+o5FjWk
op+7vd655nUoY4RZVaJvrC4u9xiexJnz4ZuHumzf+ajzZV1OTYdi36vjkonZxTIaxdVrYto3WGwp
6MHEdeqp/+sbfTzUasurRK1DjmWoKCxqb6KqsSXpkoWynYMza8PxRmW5zxQo6W8uzQSH4v5qX2c6
ceb6HZ24Odf7hx7F3wsZOtrHeZycx74JSJlIc+vMB+/tq7uMyheXmYtfkc/P8dOtp3wK3T5W7JwR
PSU6Qml3FPEVuirzMkh92P4Kwo0VToUnoya8ZU0vHkIZ1b96o8ap0bt2/3FOK/PvHzLHGolSmDIx
fbbV2zTnZAHkSat2A5Hl+5Jkxd2IjXGPf1P3/vZtsijFc+Mt4DC4ZVdf34FQUTFkUu2AWuqXVtDI
O/qnyb1eqPT59FDHX5nDQ2aopd6/fGcoHh3f7tkoq4I3m6EazOE2MEwSa6Zzy8Nx4eafUSgeLRte
sArrUaRm16WwfEVHVCGfMnHofLWaIL8Zsxh0d2+63QdZ5PON0/vNmWm8+rL/e3DzcDMFYjvIeseX
2MAxQCnVgfOSVndNJb0DqFuJDzLzceBnIXRHx7ZfKGuk+0xV6RU7/+h7oIaqOvPyHu/m/vkldIQJ
xFOUHNa9D51gaQSruaJOPaV3IGmTn42sxvsMEfOllevTXhVm+awGvXsqmy4/I8J454WGbcQ7xZp/
+OQf34iEJLi4TTS5c21tvMk03XqBZ+Dv4659YuePjorU8y+n59e7lwyQEW0OH6A3X2KZy0lzxkzt
xgJRY+Ka1Ow4/F5h49V+8HmdbmZhZC9DAzQ3zuT4dHr4d1ZmhEGw5yFuUISVqzVsQWDG7lipHaE9
1R5jefcwZol/R9Zc9+v0UAdKz9GmY5GIvRprtTTrZTHUTkrAUG8juuUIbl8DrCXSVOuqm0ni1lYJ
Wdl+OvePthp8Ik7G5GtuFRJU5xT+B2sIdRHebR3LKH2B44c9iSmAXsFc06dqAPLNOqoHxR82Q39H
1vlnVr8aab0wagHJLxoj5ak7bX0KbV5uwJlPe73anbnHy9/19h7/n6ta7TNS9JPosBoIpKUcPswy
CzwMTuaHEDdzKavYc/BnbtNKEb7aRFZ/VxP5nKby3Lnw3Xm1nBioTVLXPygcX33xOwqVgs+BIpB9
qnez7eOCHlprPxqRc+aa3xvKsqjrg4uhurJWk4R+Mxlpw/JlAfogm62192Y1WmRBxueEK8envn8/
SeYLdElxkGWuZjDZi44mRzanQ057Ed9I/s3V6+5GuCLbz5Fqz8AQxTtPk28PCyKSMKnWn9Rg6jgg
dAVPs0Ie2NGV2oJ0GM98AN5bgiy6upJaEr2hdeUDFktmVgajzLPRXAN81+4tAuo3ml6jGc2TYOu2
kXWXCSu/t4bhHD3vvVX39fCrKTsSzqDqfln0ber2aRM6exAz2QVOTZIF2C9vKRTFF6dflHfvLCJF
+vwONdc1FBDAjg5ai3VvyMFKgCNJr/ATJGdGeXdqYpVl28vGn4rv8RqDTj0rheLS4lQnvD0f7Qvi
7mCZ4K0+fT3vLq68UxQIqJZT3FwNlQCwkQnnnF3ipswQraIOIqN2vCTIZpf70eSNZl/sZ3HZAm3+
Utlq/k4zXZ+8knrumRn17nuiBO0CU+eq129/KWrV1g13F2uK6SF/qu5EZrl3TWyRijG03dXpq3/3
ab4ab3Xi0UOyO2n2c/HwB7ZVGwgwNRhW/34USoOSojEiTT74x0/Tz3D7WTpra0OE3UejBqmjDaH+
H1zL61GWOfVq5WzzIVvMrLzzcg4vuqBQ+6acI+/0tbz3zrNRt5ZmNASsN3s+TMkkuPPOR2lVXwMp
iMj3Irvmaz/RPtsUFoEDFsHL5kahMzQuUrPvzvyEd16OhbOoUBqyPjrrQyHqNcvvs9zZjUPQ3XRh
B5sX79sWu4l4OX217ywx6E/R8wgbqtib3rvUMXWNGlye0Qzyr8RJgpqgZtQ0RfmNAGZ9nxK8uT89
5jtzkjFtpN0oXzkcLr/p1XNsxgm3zMSYhDzOuzCOjWvdxkbyH4yCBJUAerbLdNKPR1G9nOepTp1d
16Bvdczij0VQ65mJ/+7tQzLAfxBQ8I09HiRtrG6SBk8qsrIlKU93Eg9KnPo6q878QH05eRxiwzoz
6rs3kNLbInW0TA56x6OyEycvq2dUcPTJHfVWEO3h2U6uyd+y2jAhA9Q5TLNL4WS9WjoakCFdphks
HQNGi6RT9ed2xMdCIOSMo7dtn+LZmi9wWIKY0gfzIinN6aohkNneaFV1riT17q2G+bgIY5c1ZnWr
e1x0BbJbjpthjitpiPJxbw1mdZFiTmHpzoa7SUDrOHOv31kOFjHk/x52uUuvJmsYhUpj06R29jQ0
nln2/u9ZK5UHjKPaEU4TkxNg1fD8HYLbMRJHZ8Z/p2aFGpPyECw+GqS8qcc/IIJr1KZF4ICtH5MX
PnBdtjVqG9NK6jTqu9Pbw6+5kbgug1YnKQnSwXfMaITVtRmR7V4524FOiUvRjTn9hhnv3hsqG5R4
gCrSSz3+aa1sQ2uE4rdj/4pwpFv8amabarj9Owf/qWZ8GTtBgkqbbjE5ESBod7gCOzk9zYMQv5va
/6pU6m8JEhNXGMXjvR458YdIRgR4YhDsz5SI3ntxaNHRl2DpWiQKxz94slPNyRD07lC7QKILVHil
L5a00/flvZnqQnqn5wvo3Vi7Paowr+h4kqxRkxe7KaNBGzcAe4e9YQVkEeYTAIGg0Gb7zLhvPxuo
dxElI6FaBOTW6iuc50EcK5dThGOU5KIi7vFqFab7uAVudvoS31ZlGMqisYQwiRPG+skPcal1LoK3
HeiM7KEZOjJg4qEn6jVEg5J5iaXHt12rq+wbOMnxnGLsIOI+XpuYciZycjpMQG/Xi/tQ4qnKnMDf
JZ3fCTgyVfI70Tr2UKgNxX2cmi5sqk6Xtza26dmT7fBJ0zNapY3VkLQrcpCGHsw0+JKinsl3MLWM
ZMxGllO9hVUdBxd61Yvv0TxiXoBg7bd7vpDmvTORzr0xVVQPXqD0+iNbc3JbKUx+b4Jew31Jrlax
z3ISJTZFRmRu3oIwPLNDeDuRFxcWpb6FTLs4Y44nskuX2cxjjltA2gevIUHtY02V86/rloyy6DJ4
V/horfchZWdHduAm1N7qjq5OTqCrPfe/AYeMZzQS780nk6theVv6suvSrYPMEDAeI6FZLa9UbJnP
ejdbe6usKfJpYPT+4OvzBs22zvUE3r2VpI5hVMHgw47k+FYS1iyIHaNqzKHOKDYDUDtviXm5sPRJ
fYFbVl0oWRLKDgsLQByfwppe9Q2LGpBFTM4wlvxHG+fx4+lX7J1zy3K85ZSwKLf4H6sCFNYcvnFp
TwFqamyyKvFyfpLIQZ/oAwlgOSV8IFJb0p9TYGlEk7YO4snZ4SXcjqMWVDjvu+mv64D8JkjnHIUp
WNFbPr5ZMMFCV7qT2jEri/s0bn2CE/v5lyEK/PjVPKeQEINzCpr3FjaSkg+SSIyHa4l1bZIc3mMf
2MGBGbaBaeOdrdUvYwQXc+amLxdwtLDYbC1MyVRgU4wqdHWBtW80rkulc1fhE7520CtvSgATH1lu
utvIwcOy0cLB/Ja2BDGADe0uitwR1IKJmDfnrPzp4Fn+VY6m/iA1MC+bFKf+mcX3zWd3+Y1MDORQ
vCtkghw/BD8ItBBkDb8RYNJDBxvlp1/7/vcmkTBymzwK9YtShuOfjp/2ZTLn5uL0XXrzyqx+wGor
Vg856B6RQzrsUuTmofs899DPTw/yZklYBuEAxsYagj96jeOrjFsFSZDvDGhEbcmFuk5Si1w5zbqt
7f6mFfZHu6nP7A/effqoYDlzUVeiy3o85lCBLZILwMiBmpED6CJFCr9LzWm2uojyQPty+hpXwljK
ZstF4kNil80pDG/e8YC2hoJRacrfKb3zScPEPBQ3LigQbI71n7HPqh852ZeI+6AgTRU6QpmdO7y/
ebuW38CGYdFrmIoJdfwbRuZZGNiFtotQyYLZBDwLa8q+78qu/HT6et+dOK+GWu2/6HEGCGaYOHk+
iutYhR+BZKWXpwd57yESJC7570HgtxpkUqIfA41EcBPDo+/lczlD/Kwc/YIoJv3ziNL9z+kR32z4
OM1yl1yeJnJJ7AzHd1BrpgkVVuVSTfKbG8NJpzuQr+ljOgZwA+YuTvf5jI/+/23U1VKV+C2uqal2
oQ64BUb2Tv4xqwWY0YC/xLxb3mpT45/5XL59gnxdEAUuBqHFcLy6uVUyz3IMTX8n4kjdCB2OngEK
7Or0pb199xkFbQpbHOjwjHN8QxcymDObvb9LXQPCcNijuw8FHdtomCW0FdLdLrJkgsBYxGl0Zv68
PXHZy+gS6T2187fRKwkkijEtbH83uWZ83yzHrG2ft9WTtJpbsgCMbZ5W5dXUhOqTqhL3O0c0fS/p
5V9PkFuvxJL++Pc3hK0eJivcAItY8viGlJEd1TlRzrsYFgtKvyK5HLFpv/i10frkzRfww3MJ7Dc3
53hzemyEEfzt648iLhGbVQIp6xtJ6GBkExaNnogLCzRlsKjatsAY586LVanrnP7Z/RSqtD/EgTE2
G06nI1aRaCBN2KlMGbN50up6Q7actC/gW0cWRhk9/YzcJfxMA/ah8C0gyiXNH+GFTQgdK0ysPN+6
EJdoKxfg3Twoo+JL2HVueDFaBdlmbtHUDxDiQKPkmjE8Qr/VP3RwzCNoGVndQePUWNGAyqTJrmqc
Xm5om6GXhp2NKKnEbKlvwJ9Zv3BbjH9y1Pe37pw0kB9VHX8e2yXLPKfLS519nMUnq5yKlxoJDNcD
mPfFTpR+5/dqzDdVCh95g4ecf+b+TDNrylWabnME7z/ndiQE2Jat1m7wAUnYFCCbx2ul9327af0a
gqxRDOVIMRw0hJstmZ/wZjPOwBCEglvNNidk7ATV/iAnLAh2spr1K6Qq3ecRkXTsYUQFfydLpwgf
tQECR+bEifOUAGJNeq8awLptqSU5PaBjR7vUq8BFg5F3tUG815zVynw26BVxMFJcX1btHOQCkKvt
rPSfo8CixUF0dvFkABV2yGRUbZrRGBzqYpNbIZxk4WdD6pGo6Fpb3VeJ3NmyA6QZpCGdEq3S1fd2
xMFc9zS/tjHE4RTYEMRZTDTEFcNITwYA8fbIuR9CZNJsDRWNv3vA348lDenf4ZCoJeQ509NtqkGt
3jk4GOYXwNzBsIfx6CeXjRSAuOZZb8vNONIY2pWGJqNt3Tls2yqinz4ZTU4pxyCuvN6Vjc2p1Uwq
OFQpeMLZU3jU4GRqAcgritzgr8oDCss9YLGiwEAN1C60LKLt480I5YryigjqByotgLXAJvrg3g/A
rfgA38qtXt47ByRXesBzhQXxjXVJD6c4kLvI1pp+0Q6A5zUtaK/qQPkyFuBXj5yxgUW1cMD8AxNM
s7Pky3QghfW1mX5ge+k8tgtIDFECTLG5KkrKnWZuPEwH6hjwl3pYZiU0ssovGnCPB0qZgZgA3Ds8
24Tg9YVkRoKh/tVc8GZUeiCd2SYVne0cyPoqqnW938ApEjXwFBBpNJz779aBm0Y3EI8hxHR4apgg
5k+2H+ifaHya3+wDeS0+UNimbq6f8gObjSIqEOmEiAW5M7sIJlRXTgDzKJdEv1vLn65he4N5a9Io
fPDFAn+zDKDmyQEJ1/DVdzaFHY71Tj9g49iYxbTJA0TgFV3C4NZpxPhRW2hz88KdsxvVhpdkImNg
JPscb7bvmAtpF1Sd0OKFOpkr9XPo3MBi/i1cO+3AuEMbCAvHASXtbDP6mTN18RAmXqdb8PGm3BK/
qwM1DzAVBL0ALjdE1QNZL+VMZ22UORbRVVgn+dfKLPOvgKasl+bA5tOrGk6fWpB9zoHeNx1Ifu6B
6pdlRGNt2ijJ2y2VRsh/RWuzJ6ut8GKIreFJjol52dihho0T7t6mnK+7JI1+jBNiMoBtafwlhFo1
bcgpqFmAbbv+kRHK+RQglTe2rSPbL0abSuNS2moiNxifotyCDwuf4TrKZzPukmYP/XBsdtMQZeNX
qmbWuOtHYSfeFIXm4xj5/Qg8UwOb6kaW3v2M6ioFyz2hqIYuGzUKKuOktVe+MKS1B+sYg1hpRprd
LrkzBQBy6C7bUkOg5E1BmhAAF3bAVvV21K9BMOjpRlI+16g7J/q3UiTAiCdRAL3vUw0YmWNwygHO
2OvTTjUCNOFI8BC5EpGJiyLHKi+hJLYKnnYTvAiS1JvN3MCb35Z9h8VsGnUN1FIsU/2qAF8awBFH
UnWZZGq4cGLi1iBwxkl3aaTSejG1vvMvykLW2VWjegDqOnInd4MKy+efBH6rfaf7WXRjylG7CMNG
/2PWi6FQjHrS3aZ2NoC8i9lRb7sGsP9z0mpN/gDIiXBcOCptz3wJJH+KxzTelD2Nu13qJMOXTtlO
viFnO3G3Bnhj4zIvscc9W5hgs19tEg/DjtS6iOBs2ZQ3Rge7OZCRfNYrd/4i2IFaHiuomDeR5Uef
4bDi6I0HrBH3SYt1yYMomcc/fJCnhBeDw/mDIsGlMap3KbVay5j0DWz1Dmi3CrXvvdYAjR40ShO7
FKTsuJvNMPqG3m+8n8kpTz4ytQeiW4LSuIyNSPtZC9F1V1bnF991eiXJFqcx6K5W+gFrh9u6s3Ud
dcQ2b4pcaw0WXncQ+wGBj+0hwkRNgNegTTx7ktPnKGuNF83yYT8HUcI6obEP+e4QWn0LTas2Nzn8
RhCDohVPgfS1L1Ujeo7s1sh5QGt6i2AIqqRgyuok/AyW1wi2RQLaLENGZO6qojf+aFXf/h6sefqK
X3rgxSPV4Ub5oNvYoEwAOdxZgD4LNb28mWsqyfucgIngIlVRemXbjZyIScjFA4WU9JupQvOenHeT
aM2pKNpnq46jO9B+Vr1zyRi/b/h/+Ruas6X0dDNMfoRQD4kLj/PM3oIZZjsnnbj/bUJUnKGX+fI2
LvXyW1fUnUbkpZG0Xj+1GJAh+Nk3be427RVUwaq9EGVCFpqR5iY6kw698lb08Bv4/bNNuHaeiEcR
5uMnPycD4UKVEWDvfhYD4QEDZVC2cR3ZxpiO2IhgASkqvqTI2jecgvJwB12VkHlJAM33pM3B2Vpx
Rjhzz32502BTuOQn4xnHap4WAO3j8RrYEmEYVvbb6sMR6GgltLvUCv8Xe2e2HLexZe1X6Qf44cA8
3AI1gLNIURTlmwxqwpiYE9PT/1/p+FhUWcUK93XfdEf4hA0WkEjk3nut9eXFZmVs40wu7uaMJcTX
hh7SuE+HGpCu37T+Tg+m/FPN+zhEI4gEcoC6Rq1EytvaM9wUXkJnSPuXbllmJxqp4J2tqzX+ZVVb
0GM6TcddaSCfe6nIq9etEqLMyN8bSmma+7zu9P6znL1EJ8asNLPI9qVgbgFsHkcqPWgSw4mIz/j4
k6MNM7nWSYvWpqtOU+kt2rGq2OiDZz+UhFDSZoQnToISv1oWOcdjeEV8SiazKXEEjjXVfS1ALaOB
1Sbi0+amareky8xXPmwS4mg1hANbb0rAELDzz8WGZDpv28q6HSJAy+1XG/jQd19vORFViQsxHauN
EybdiAy/XHIXuNBA0DGM7KCDyWeuHTzWGQN2KASNutBoiT6LsGrCRuHky3YWMLzH3+44Vb9dcm7N
ocgyz3Wtf4wFfi0kMMIwgOH/HpqIx+pUApCdQwa3tsGTkmIRoo4BTdfVzRUB+UEo3MW6tEaRMymx
ijvfG6Z3zuq3m7nMxPvMrTWi0701DlTiPcg1cGhMZ+Kq6kYndEhN39eqHIiEswHgVWTukjmAeH2d
SJQtepKGm/bD26XRb/o3+EsxNeOv0QmnOLbPk1W2TmLQxeag298bxAtf2EScR01jOzdwYfKoNER+
ywE7hZeIdeu2V256Rgv1zwYO5nkKeuqzw809bhR7czB1YIWCjW2WwHb0XD2w13Acr5b23xfmv1zq
qA7VtKFt65xOR19paZwWRv9eS8hTrCgi9uWCUWJt2keb4/HHt+/0b/oOGHzwUhEPQyrcjxL11RiW
DFmCuIcioK7oSActinarEbVxpsz+7Z1EzkyFjfrRP+6srnpV+GWeBxscYvKjtDy/J22RLGK6bmdd
Or+/GOU0HUCP7IOjJgeANVz98FNopczk3NUMSTl5PgQLddPbN++f9TsLhGbGf690+N9f3TyCx1PU
5zw1BmJznHqijv3lkBnqeCh3k2aKCFZJH9++6OHPP3rXaWuiHsBDysv+Y7zx6qKOmkTalCrYLJj/
NovpFRuA9GlzbQjALG9f67Ds/nEtLEiMcYgC45f++gO7KqmH3pPBRrSm/W0KemfaWM5AWvA86Bv4
QdVjWlnlM2G9xn6uHfPp7ev/ZnXSOnUOAwPymZjV/Hr9yRUcu036xpY5eU9tia0RDuX4n3Hc/4UX
vQovOrT6TocX7bpv1Zf0f/Yqe6leXkcYHf61vyKMHOOPg3FJJ70Kuyxrj4f1V4SRY/+BmIX+Ja1F
FB2Wwzr6K8LI+YNhA8lXrovi+ZBWxBL6K8PI/APpBRlfuByYuNAXNP5NitF/kjt+LlYSBtGu0Jk+
kN45OTBC/3WxtINBz6GaMPokYiwulEbqTbTYfpNTGxVUxwsoGpLJS2cuoylrp09Wl9pqPw1FjbWO
jzzJcxRmGwxZtR41tS7JXreSZO+QMm7vmNcXuywfBrkdnHWK68FswbF0ix+EWeFqU0RPyX0hOZ/z
89ClyV3XazX8Yt+mzEwaLFGRMBvKK8tA97pRy6pdIFDvvwd+L5/GRmY1VJ5mcOLVE/YcjR1Hky0D
MqHv7QX8GdHtpKlEvUjF/F6hELmc+rEnJs0Nuk/EWKVDhK3XvYcuY927STHKWC51/rXQlvahgNrx
KTCSkbjnMW2fE3MgZ7ufx1y79appjicdchKZB+3yTcJXgN5It+qLqs30eSBM5IE0ZblsZE1a7zVE
DM2KiApeRVT3jv2BRt1YEJat5ZyDJ01+NUzhyic9GVz/iYaSQbMFEEy69Y3RehwryXky8Tw6d/rq
KBzkciypod05U3AENBKmfLzaoA9kkgAbCZAhhYu0FE8xHaFJ0XnS2puiT8ERDkA2ur2quiygp520
l6A326/ou/Qs0hcrb3edt/hkVuVMusJCdOZBgrrWt1IdOm1G3vfqEo8XSRkKxJy8zEjtS2DfqRZY
iMQqQxKTU9xVzdjzOE1XNuA6qzyNVoiDX9NgNkmzKajaL9CAds+LrvkvlTnZX9206mVI2b082bmW
fCx1at+w8CvZbs3GdhVB4JjfiP0NFIypZuqhNNL5NW9sr7W/HWA08o7UHNvYpZmGaIHs/Dn/MCC2
sDfDXDl82uQBEWCqg/+WsJPixsBcV4VQCW1rB4dMuQ+e13RU1pqrX+BsPjQoZ9qnG5cmKBnEXpuk
jwQTUAyFmbFMc9g2vGewIRDtdpUubU7AyfzZrBEOcc6eoa8h7u2e0WCQP9526J866fr3dcrJd2eN
aynvDaQx9IODetIu7NKevneDCDIAQqAfXoZuGXxeAmF5V0yOuiSUC+32DfBTsrLWsnLFrpIAlMKu
HxtgEOtMNh6xqHQbjTIdAqAAlRiitm/LBr12Ap1yTersmalJ+q2l74Sk0/UaI0TGSP3bWdYkeVZW
Hc9OUt3jmrfRuDFrYDUVrPdN5tkHslTNAHPbzJUP8gTVTbrRCMb+DusJmYKRDwebTu6bPabztHrx
DAKvwsm2uvdEV8LsSa2O0AhbK8mSJGbBbm9UWg/z1qTZa2y0RAc3Otamupy6uQZcLd1kZ5iNnsWz
Vsn9nDsNhIRSH+9/5Mw2adJpUVcO/q3Ue0FjLjCGx7KTqdwEplU8JkhIAJKYs/cxkXrw0Ayl+U4n
cekmt1ZAI4mrapArhJNukMPWUA9ogbkR7LUa2mLfun+yQ2YfoXXOL8JZfP/CpwAoI3bqljD/OSMw
SxSiuqNnMKZbF0CNCpMqn94BH0V7Kcm2tmlNFQV5kx1WctpqTkBYmpx8A2FooeZDue3FRH8X1PWL
1s+XpVDzuPFhd7LqR59QXVhnVP0/vl7/90V//UXnI/vGF/2lLMjk+/o/F/3h//W/fNT5N//7Uff+
oHBEA0OiLOJsku/+/qi7xh+cLw8KJeZjaO4OKsW/PuoaZwGdbDG01FQtFGgHHdnfyYTmH+ReEXrK
CQHfuY3x+N+EE/563NXwqNHr5hKHUearY25H6wqtdlHGxezczSkgM2AqWcTADkvP0Fl/6n2hffAg
KzxnBZtEna3TDgCiGy1iXiDrLcEeT3K2HUEdPRXdeNb4xO9/dTj++ZcdHYpTLdfH3reLmB6LvDLt
pcFd3VF1k6NwA8pLRHqHtKBFxRYa41K+H6z1w6ilxs4k7wMJgnAgWsIl25BMZ+6EievcqiESe7U/
b0uGtw+vnvy7/xyBXicbHlXTP//Sw719dQ/1mpp4YJOIlUDRY3WqC0sNUghDvvSLDoXmyrUBTI5r
ShicIxDUDG1fn5Ggnbz6oU57dXXL70Uw0qdnLGY6O/bjaaNlibP1W74uXTrIGDF8CbFuahgoTSO8
DpGd0R39OvD++csPhcWra9eVlUGLNot4RbxZhY07ZvcJveoLUuuBJ06B/gAfCiLe4HnnlM2/1p8/
r2n9es0x4MwEsjqPm0LJ3SQVuQt+Vd4g9P965oGe+llHR1yfoEWpr1MRj0aSXtESSMnqr+pHqA0g
h1aRAkCAchkkiw5hQVaxXMdh5yfrbVFOPzymm8CuIDUX/WfwbfauzkwVGZohzjz0Hz6jn4fxnzfh
SPSCAaGuenfKY7PI56jqs3wLAqXflbQfYotGwOVETtllEgQy8lC9PeJ9yYlugn9XKz3h5U16yLul
t7eKOb3UJ8O8bWiyXlmENl3oPewsBot9KJnK3L59V089t6MiU/ZTNpS+U0G9nCW0EIe+2JyPexCB
Z2Q6PwJC/nlX3H/EiqVFUtq0N2MMmCVhMVYLLI2BsVM28xViJA5wXVbvmQHUWPuXDsgnnJRRAprR
Z2XcA7Fdtml34LoBUEEpNxYfhyqx4wSMXOzlC+1b3DWRWFFVQtPStvNcE/UAYD0yemVsCyDALVO/
rRTC3I3DWl3Rv28v5oaDYOPwk7vemK/sxG7DvqibjUqo/YjfujET5cPI7Kx/pYH97wLBBfzrW5Iv
zgr6y61jxvl6VDcZsQIumaZ6s3i7tx/oiZ2HyvPXa7Qd2UTBMnO7vRwGJ7mbm5G9OhoqdYu68yNE
yU9EPVWbyfLa0JfWcuZBH2lMf/66ox230YQiD8Ku4yJzFfhsJ7fdaKK5QSWUjt/k6HtwRvLSc0kb
WQo7Uo0R7PuAHLKwdWdHj9fBYIx35kYc9oXfrbujLRhBSVOvtcPNJmbqelph4yDbyGQMBs1jLmRf
Vn5SYh+wiHVVAA81oygwRLZzPNryXHDgke3/51052o3HyuF11406Rh6RxZVJ1G2BSZfsevGhtSZO
24eCaNEHDtFT629XxDh731/Vma/B788SdCh+XQ+002yNMreM/QnqnkF5tknqsr0CyVhyUCU76u37
/fudBFfJr9cRi8+bRbpWPOaz3Pdk9fOxx86iG+3j21c4rODfPdCj7bUrg2AlsKCIi0HlG4GcDPor
GcmtY6gLRA4HPv1ifHz7Yqfeo+MAWVWh5pftmsBe7q3dUrjFPYAjjQ8Pu05huP3G9K30QrOb74BH
u40759WZN+mHBvk3v/TYLutRsS9LO2j7LEury76h3aDX/vppIcXhpjGMautYFPGRljrdXjRmMnOb
MfeF1OfOZ8bdHUBMbnyysaYsuK0WIaxN5ywqhocsd5pdJbElM+PAeQqaz+DY5DOhVs0+UDp9FNgA
HNXaqkURkdnLTLXC7O6uHdxg2L99e1FAn3iax1+eOVcVvfAqxv25fEW0SxIgmpXlklGXFuxg7kGE
K3oXZLXqyvKqBLKUbwYFWTps7IChhE/HBJ5u07lMcIobEpVYfNmA9aYc/eJmLju3oHRd9C8oT8RL
K4WhUHhY+adi6dWnVB8TfF8DMkdMRiDOaWijqHL4VoUTKGDowVUaFHtXZN473Qc9HUEKI4SOKKUR
pOJs3vRqXG4tUZpqu9KVviiX3ud4lxnaui2lgKZF8x8JlssJeO8iozPw9JH5QMAi3aYJq/Jd4vjo
/S2gilcZ4FiDgY4EG1b1pvZxsbuC/pgm5+0Ap01eA25PPjkc266AU8/+7RhUxtZxZ9uKckcmcJ8p
w4NQ5VPuRgG5bO42bSoQQXOdDHszrd1HMofqjF9Wr981kWtfpjyDYyY034kJqrXuW59uAhljmn3d
5W7wuPTYLreGLbKGiy4VguJRmja4JwVQKxATeTgpPy8ktHrtttDAO+d6IfzH0gb+IY2TWFnlZamT
Ux1Wc3agUJGNO0aGqfKXnMbTo5XJ4q6g23HRVozanMSkMzZ0Dk8er1Pjo85o0oV+hj1lcb/0tMQr
gmCJac9I8l6Lynh2Ub1Z4dQUfhFNhlvcuZiWtEsmmP232nXK75iLgquu9RrAWXAgt5zB6q3hOyNK
o6wbWpCAgxgx6ShZ4ISb/Ufprzxlo5jKh0pWlSRc0/SBqWTSfdbWDPBI19vQhFsrYN7ojYZ8nmQG
Pm5ZM9vYMidnfJ2aiSbjYE6t53xxx9jyi+4D4eH5i1G47heJWqgnmqNeyGwbdPcLWUGrtiM7YIZs
TXcjuXczq2ojo9HqlG6Pz3neLMz6AXuJfErMukoIizYLPS5a1YJ/NwZ9J8qiwvk29uZFoZH2scum
bqWV2rvoOdAPXffOEoDb0kZSB7ImQxLr+rifwjnV1b098N6HwM6R6vkZ9hBla2ayyQZAKaGxVOVm
ahx3I2Eshm4XBFdOV6sNXRcB8EtMQ+h3JBP7OcVpKBJQocHitG1EAJtbRaaYh/dtQ0xq6NiLhjVP
wbmbfDvd2/OkAOamwXCfGKzrSAmfxV4OyXcnrZohtMG30Tc1wP91dZE4hLytbawFhtzNfdvkd9Ng
uO+HdFbPna41w1Zza9YhSyfZQEznMOTqVn4Pbj0roVa6weead60NvbLz3gvVVN81q3e/+MloDJt0
GZ1vLVHGWWS0CpTcCI71Q671JtIJ1CSfh7Ef0sjprepbndj5B2j1gCYTWq6KfAMG4yHDwAWQtKGq
l5YYglsFX+TjMiu1MwkGf3S7rIGeiYDrYvBr0WyFowkjEkg7/N7fJjNui7Ah0/L7nDgNriDfAaXp
NJdJucyPgyHpMc65bF88lhPiM4mSMzZrme+KKbVK8jh869PYqzndMsm6nKSeXrToQmk050bbxD5y
5EO2Uj7Hg116ZiSUsX4ugq4Z4qXPl3VrAnO9Fv1KBAWbgnwQMC3ZNYfmE7P4RV7qjdBvILOuF61K
B6I4ScJ6svucB6+Cxb82SOEftkXXovvSkCqpRGS3Bsh48rKdNnbaaXbDySG2MAoKJClGCcp3kVnJ
RkHEYTwu9iDDbg6Cb06tZ2Iry0n/IhN6l7A8MgdwcTCrzy0VQbWDQ1gaYYP2RkYujb+bJagHlAsu
PL6wGJqcaA0v5WN50GFOWmN/0oNBvozlxG5bgp874MXbrAndomA99+MoBHs4e2aUtUGHmDBNnWui
v3gP3/4EnjgweUfFQDtZii5zx/l0WPqdU1nJBRDKJaxX69/hz/4+e3pHtcCsZC+ReNQxPciOWc9i
xQmY8fjtH3CkwPj5nz868AOtroPVM6t4lj+UAQWjmoC+snKShXFI3b+HMj3tVhOJI20HxAoCsoLq
OBoGdZbuCgM9vO8o+KF2jTqbr+DOXvPsqRk9Y6+ZA9zAss/i3IGLzSPkKzsV62Vr+/2t3uX2uUrh
cID8zXELosgvDZOZdrfIhrWMczXl18xkQCDmMM1z0x7hPC7Gtk/qw9sW9Bctx9B9Cajh2mhG88zZ
+fddNQIafv0DPI5xsvDbLHaWXL8jxUPczFOTP2uttobLBBkTvXQSa6pK9/maLGdqRfPEifo4Qn/x
lhKFpJ3FIs/br+hACfPJ0KcbqTc118qSLhqYRIk2HFs5fRgcu3+BokcQGV7ZUd+7TQEUdA16IBXe
OoPXM6aMuRMUWv6BGNsnKn/GL4brjCSi9GXyqJUyobBPyzrYkjfgftKGebwqJ3RdFOmWYAOBRn3m
yZ66r0c1SWU3ec3miqhEzSannvTQKGrKYavmCZbo3AqHOtUkzB5Cvai+pn1en3M1n3q9j6qVtQPu
4VrUD0Hlyk9uMi9bxhPI8Zu8+VcOs7/fv2MDR0dedwdWPOfkZkaIEeVeVgYHWS37OluLd+Ymnvgh
x4bdxFszjJ9NEWejZV8nDE0Zphw0QQQPn9kKTxXJx+kdVbW6WmnNZWw5a7rrJoRNZWbR9ybsnrxQ
Pj/R7OTLu6oKOtYehOHJX3PSfUzx7e3N7Mio8/NmHm1mHuETwUiHirdsqC8asSx7OHPpO7SQ2X0L
+Bdmbdp9qAwC5HF6Ojd5K537tS3aaMGrFTeilGeKoxOv5bH1q+qSjIU5FLHGsTn0S50xoO6g2S5r
LTJknW+9YPlLCHISmHLq8R7tPXTDPFKfkjpWvkWgspv4EfpGbWuRw/3w9r09dYmjFsSwkHY1d9ah
yZibuxZwEIedYiQDBK/M25c4/LW/2cL9oze9WQKU+TS56SrOZmhlfU0y8GCcEcWd6KH4R++yLyZ6
AZ5bxW3rdBFaj8caku5VXyK1nAgGPfManNiujo2b1Tj5Fek/VYw1ed3qgz7dlol2gy9ovZbQfKIJ
GVfkKocjzijOYXCPHFl/r/zj3IMKBgPk9aqOoTK0T5Bk+UGullOZaKW9PmeoEGG263lC0TslGa7w
UtR4EQoMKpFoteJ6KLsDs1dkxXd0E/VTjWLDJ/dg7DSEsGPRcqA7FNTawl68ViU7vuW09X4hz/xd
I+fx2UP9X4QTI/cL02RWsRGenQrS3Tlu7vWipzbztBbuI9D77t4omobBud2RVjYP/XifCVU8VYtk
6mRXbX0OgnriRTyOawyGiWkWivRYADIPSyTru6Yf1msL+x6YlyJ/Bu+dnFlkv59v4Ez/9RBAkrfV
1H6TxeDIvlnWcH/Ih6N8yW9LbTT2vT+Vf9oJFrW335hTe+5xbrHu5nBkfEZUlUqvDV+pe72WSH8O
SgfPzJqd6tNgVwbFi1g97RkRiB4qvtZnzJ8nNgX38M9fTakKCEQNbIYitoF7RXrpyo2h1gwVSZmd
GcicusTR1tYxcvFB0qcxozh1ITJTByOQ1Vdca928fRdPrZCjrW318QY0SkviwZK41qcWZ1zrFNdN
ZzQXc4tNoAV59eXti536PUebXHWAni2Bn8TUjgCxJ929gLoYRNOse9u3L3FipzsOJ0w9gk1QLBSx
pOH0zlgbLfQrC0kXtqS9GHAYvX2dH7iX32zY/wgbGVpn1jqOR4ZwqytY4FbUu7XYGOhQdpVmaTfK
74vLXld3Bi/+O8+VcusZdfOkKtN4qScJaz41vlWUGGFVY8n0B/0xmfIqHkNXE01cpm0fpknxcc0y
d7cOsG8pkgHpaUTnLCopdlo37NP6IKJqpLMdUWPT9xiLO1wIX3JasFS4WCdzDPXxWGPl0r20DVXN
AWh2U3lf8Xi3ouj4HGMwuCpUD12kNwmodsWf3pC1O48a9MxCO/W6HmSGr9+XoUST5+smVYAPzjdF
5p6HmLPcyIX/tkGC5u/TztTjTpvEbmxL7VPStyqyZKmfqfdOrPVjaHI9IlheLSOJe+klmFDW6v1q
4rk0lW7gj8AuGGJBHb+9vUKOkAB/f5aco/3Qa8n/G5YiiQn61288l7wbS1Rr3PRddzHhft0Pbm9S
NfYmLKFRhhnGxEiaiB1F5mJgnusPQaoFUS+LDoNQp+/saUa0KO31T5dRy2FEmG8cszQ3lOHok/DS
nHmNTt2qo8NkMOIP9jKVxN4891vLrHQwxdWCm8n5iAsvu19LGhxv36iTK+OwXbzaSZdDeJBs2iQG
al3FtrX0e70cls/euIxXGQSny9EtQCCUafp+KmSNGizvN22Wnfu1Jw5fztE+mxdBlmn6wK89yMTg
P2qRzMgHO/P7DhOB32wVx0yItu+CkZikJE4M0jxX08jiep26LW5mvF7z7F012mwiNVvzi85p8QQS
P3SmxDrcw99d+2jL1SEwkIrCMUZ3SiQNaq42kCkyckzN7szvO7HlOkeHS5pOub0uOB+8ZTGfLWHO
N0jevvQ+Ee8RvZNz/aYfISe/+y1HExd/gSFG7G0aFx7ijzaYl3trWuXV1A3DxqyFufcJXN9NJSpJ
uHbZfWUqDdpoxpHPbXLGGPT2Ec1qy3ZMPOtyccxq03vuOQ7ZiXt9jJpHbGwNi8/nuuyq/F6YtION
1SwZmTjG09tr6dQlDmevV69Ktvi1wquZxQOu8v0PTkNKhMmdrexzEbEnjnEHzffrS/TkE5CikHGJ
Pu8vvclAh6MVwc50ZIB7LjPhTRlqy8yoOfMtPfWjjjYbRLDt2vhDFvP4MHPNZnHJku0jG4nrmZPU
ES73783YPlz71Y1DHpyMdhnQofK09JEWrNyPQWe+K7uuiZZEszYLPsf3XLe9YMiexuaMF8tJ/BX9
caU2s23gtvRmO1pJotnY0MoimgjDpuvmc+XTiRfpoNF//TeqoMVhk2kZ5RN2zWByimjJvWVXu0x5
PNyL+7cX0anrHJ35hNtqppewf3fG4jBMl4TG1wEqZdppUSqxDb99nVPP9WjvCYh7q5vWyejeqvWi
HOc81ESgbbuplGf2nhM79zGYpmYaCB4bccI4TmK7DoF9M7TVsv3f/YCjDQfTPyptGVRxh3c4JB/J
2QqTL4S/MLX/X13imEpUtPVg4fOt4rxKmCmR6nBLfO8dMt7pzOf1xFM4xo4kARiZbin5EWng3zUF
Dsyg7tZ34yjPPYUTC+rYaaSlkOYAaAMiasXwJITeIMQujAtX75sQKehw8fbNOnEqOQ5a40/vZlVY
eYzO8j3G7tsk793QIJl7MzaCIAz7XPTZqZt2+OevtgvIFtM6IY6OgaISDl1BRM291qCLkAZnlu4p
AcFxMuWQmNXgN2Me5zk6PvIwxaU+ZxpY5Qog1NSjkT+MbEzaC9usMHDsgoS47CS2V4A1Z8/lpx7e
0W7gpw5tgYoyOq1bWPZT4A8EjTiG8acgOqMhlCDvLkZTYHYn8fBF9rXxp6P6psZ0bFtfhkWbLoPC
Id++oOZAGldSRkBfooHy9lP/sVJ/890/9gbVWuZQ3qPZtVQbFvjP3y+2YnYPf9Hsim5LiIodIT1E
1OvWftRbC6kAg652QaKm0C4dZ4N0ayF7lcc4Ed7OtNdrP6rE8PeDQwrNKMW8RXu5EoQxJds8yYm0
KNKrbuqv21H2Yd1j01BQS3Wmhdfjkrgf3dQf9zKxip1KuiueYLsfBw3fYpaYt7Peb4zu3B5x4ot8
0Gu/XowlsSVmY7BQmP+bF7kxU6cEObpbvaNYXM3v2noAnHe4Jt++4+BT+U//7pYf7XwoNdPCn9M8
ntZAR/Csav8qa0HxkgxSYJKcdXVwVpVuEDWkJNwYWT0qGvf097aWk2UbykckKRhKOWZmfGmJMJgb
vqhTTsxBBz4WHiQ7kelou7EjuQbbM/c2wjc7/SlLYl9wW2hiPxR+f2Fm1AUh3qX5azoKwltSvtrv
nFYb75A1We9LyyDxjxSlr2lbpQZo3bGEl9xn7s3EGDoLcUmoNCI/U9zJQHPqzagF0wM5Lu64SRq3
Vjst+cKUtKpxRAjzthoI0mDEXjCDIL/wkvCnJt8E69DiyCeuduMtOgr1jPHhvCWYJ0nDxffKWK0z
U0HN09Zyg2O18Laix5oU+gTsfnNp5GxmAHEkNs5W/6kb9ezFH3yElFrbBQePskNuB2mp4kU31PyE
he1hcNPp0lmYr/ZGcNckI9aqlajc0O5SYjPGBXh7NEMlu64xd+shARz2GAriRJotvy/7qsrSuBZ5
IpyI/GGhNohkup3b1umL6XU9c02RI9VzsPinW6uyjWdnaM3LkrjebZr6fbvXZUWrgrhZ/O/FNHVG
5DeijS2Nn5NN0CYin09X+g56okUImFA57nqrmr/VejOMDygn24fcy0dG5X5AqgMil+BLK/rSilYn
KONEt616UxmuwKDSLJLUAyvpptsh0MqvFVGnz+VCFRpqLklCJEDZ+RO0O4zsE8EQH6csdbxohiEl
NgpT+4cB104ejWvSfM7VwquyFiXRA12yjBfGnFsq1JmmR2gSWnOHREexpFeTJBusaVUZsiCn58Uw
6gQj2eh/aEyRfdeQPmV73GCy2HiyF/E8VDnRRl3FWN5ekGGE9mTlh2QkR5DRkgwKskixEEtjdRUa
JpW1+Y6KxMFeXEl73hcTgBXLGi1zC+ratiMn9bKbCWSrQaU26fdTkq4eEFy8VpkZpB8Si+ynG9+o
sEfozaxbF+O66kZYkBNTbWssaMFF22vV52ywXZB0agj+nLxgJ3z63hG2qOWdHywL/rUy8PYjbm+L
sBB7inIX/C7esbK/nggNL3Z0tdpPy5glL72+ZjttLPNDFyvNI9Pt9eByZJxWRy3Qum0zMQa9nDKD
nHqLTsc9PrjGjzneMfnyiRsqt6ojziZk97Y/B5CiPmiix5jJW+Fd5qZBKmtRVTr4MfLDIFY56lmo
drxi5Eg6g+l3Th4xTQreJ1mvEZLSMA9ltB10+QOd5npf5ZrzZXSXZsNa0GSohFzp9RVt9kFVwvta
K6fgo50DaY7moO8PnNGqRiXdMinYDUGzJuzaorlJpjkrdpZW9veJAzgq8ul7ONFaBAByO79TpE5g
dUjCOl0dtBRqKh41LHRYrXpTfkASTSbqXKT+Z+IiqTQLUrdWrAoHfQ4OS+du9Q8i/roY3XKTe4PY
I5br0q0WCGfdtTQTb0s5E/Ixs4NkWCZXg62mGTXcJWWPnIzcGW27WFpjbEoL18C2Xn2yKXTRPGKZ
Qe496t51YU3AftNADl/HEX4TqWHeuluyQGfMY0wMQWy7L8OVSAQ/NHNWQzCM9MmtYboZ7Z6Ydv57
fmTOIok70efmpVJrY2/56cgGm7QrvwbBOKmNnAwFZkI6n3Dr62xdxbBwh9px9C8sG31UKMkRw4U5
+OPVvAIoDhHnOHc6GMckDLphupCkz5CgEmTOPW99i4QwDdo8kqzkBVadP0X1ShbbPqGL/9lxxhtf
tk+JDpduYwBYvZpNLfkm+fdZCYh5QoAD2Z0tPeuLSBONYKa8aTDEuqZzkSCv93ZWyj61BaPJBJYo
JO++mXsSlmr90PWcS88O3ZYPKgFRaoQHT7rOi+jhMBOenSfM3qVhtCHdGf1ZLGQdx4MUd21meXfS
Go3HrGbaSLZRWoet2bgsxRxTbajT/BForyr7umTaxkJvJvFu1kvHDu2hMT55daDqrdMjNUJL1d71
whzgWC8fECweZBNBXj1qxarl6CrT/ms5u/USgXC3SItShfyzDEr+uBoAmgFc2O4u6TBK8rZZspul
qbUpnDNfJ/ZzKNQDirTpIQXg9SdAvH7Z+4OlmVu3cLoBxlMGPzofYU6FfNJ1xlN1oscVtwAEYFl9
xlI4Pq51JW8bomLwlerJ2oRVNbXZZtaENkYuCycmP20h96yopyTSvTklUiVTmbVvMKR9SXl3P3Ew
IJNIojdukNn14uBLTbr1oNctSOQLRDAguPDEha0qmn1MdNU1c20nRMhl4RQ2tRDB2nU2dg1hX47Z
P/y/YGRhcGrw92OVy4/odfjTyAJrPr59IDpxAvvR4n1VDuSCXZKYiGBPFk0fAuP6Yk9lf/f/2TuP
5bqRrOs+ESqAzAQSmOI6eieSIjlBkKII7z2e/l+4VV+3it2Sov5x96ijHHRhMk+es/faHmvXaR5C
xWlddhqyrb3f9Ct+cv74nP/J0jkV0XpB9qPqNkUI/ME51znVWfzt1z/pZ/rwownoh980mqBDYdt4
Bz3QFSukJPY9j9K9E1vtW+doBtDdkG2rvG1OYuSGWwIXprffXPwn9aX4VF+aqEQdgy7eYbDG+9C2
zM08RJhZMONuRGgOWzHY8Q6kYewLVuVTuIvm+ViPOHxVWmwlkTr71Bxef/3H+cnjPUY6/HArpkVU
eTWMzsEcS7adcHD2zVK0Vx6hoKTokRIcmDEphxQpv7niTw5dnzPe2Ta7lIB7jBJGkj4KfEJbmU/U
HCxYp6j2f4eS/8l79JkXDUCTtGLwGwe4H8UuykR2SW05bCsRp7e/vnk/u8T6E3+4eUsWQNSrtHsg
WYbui+dcZ9OMxJVc89+clH92hfWv/3CFNsktaTA8Ojiu8dAlUt4kmUWGvT3/LkzpZ49jfU1/uAI8
gIyZmWIAENdiN0J0OC+n0trjCi0PVu/+LiTkJw2Mo3bnh+sExE+3VQQML0yjJw6xpxBa0Rrn0Xsd
l/Np6nT6N06tY7v2v5zgjl2HHy7lNFljIsqPToIex2ZdZuGN9prhmkmT4y9d65xIp0ed2ibFJR40
uSmbkPD3KJq2ks3j0cu8D/h81Cxxl14MwWQ9Jvko8fjIcSs4Ge3cEPWCgkILohusBppoZyey2LmR
gG73sWbW6tCXRrFW6NPRSJpNN6t8ZzCF3NcWcbMkH2TXIWTTg9RVehlAVt60/TxeDEY17SJt5qd5
BuFvzGBrsIUuu2JMiNFAqr7VPVIJTqKQrZZ2/s2L9rNJ1PGv/3DT6jBLkNBlxqF2ivbUos7cQSaL
wMH27VYFRL9BhcNom6bGWRt35l1kWRRkbvQ7ds+n2N5/9amPq/UPf4JUhLVogjw4DGPrSYiOS3bN
lFACnsNNcdCWU4stznvPQm3Ytq+DGPKtMzn9wYU1ygliTq3tmNj2lZfQn/5NC+Yny7X5aXYro7Dt
FOFlJ01WW4ciZk9Cyym2/18riPj0X+9Ty/CmgK/PxiWwKTOgZ7acuz2H4N/JHI4b53/5HD6nJfQY
fCMZLekJPAlvy0Od91VIgx1sUkhQAPrcMllGvLX1siuLIHwmj6cBdgfSVohlPssEB7vAbcLDMoKF
yFsvuAxIBN3TrMCTGXo3pcqy27QrvzW2F+9/fWd+NvI6Cl9/eB2iMgiLPmPeswQLSR/I9jY5KMn9
nzbspdM3jXS+TW4tL7JZ2SdezGhGxCaEPmrjG2lBoEQiy6cXKO+LimzbF61n/SYA4yfLpvi09Lsh
AOgFOPRJ4Fb61nNgL5LAEm+Et+Bva7T6TQv7J8vmUb/9w11IQzNPQ0foQ+TNN0QulYeUYBQf+lvg
8xDhh+Bq+PUd/9lP+rQT5O4AobkUwcFspuFiRhe24aw47oVr4jvE7PHnrfsf7OIH2MUx2/vntItD
P38CVx3/hf+DXDh/KMKGIQoqQGZkCvCk/iJXrZALV4DAoIsI4/hHcpX7B4dqwqZAYZtEeRO/8i/G
hfUH/4IgZ48ADehoxMv/E8SFfZQP/3tFgVxFBWUBz3JI6gHL83kEZcMrctJiiDYRyRQW7B6pC6jX
pao2zeQA4QRisLwMi6UesF5aiH1cL4k39lJHGDmmbvgyxtOEUthK5QtppmCT2AFan8Qs434GIv0+
LpUntsR7n8F1r+6Yb+OX6YxpHPySJsS5rCz0GaEcwrsSOrTeGMWS3vZ9Z1/ge9PQiKfGfpzSmJ5K
tRTliCS3GqGpq1llqALhf2/aBUb1GJoeDX/ahU90fLorWhEQ1NsxsLo98gh+kQ7S9skyye1iBCpX
EBLSrddG9eFtXQXD4Ee9TL+HbQS9ukFyRL99ShuQ+GNH/l3DhtWYEQSvuVlV9LYDiuNgFIU+r0Vg
42bEORduqyx3mHYoLrazRAmPxhmt8Llrw/5y6OAisxADIfWHMJ9vI8796kCbtD3LTdegN0Hu5nWD
hy3bg+/ErSxo7A5+qulA+HmPQ20L9W4K1ueS26fVYoqTMIRwcUXPDSJwaE/62bK7INwo2lnGNmhT
D58sPhtO9XpIbO79iNkTJWlME7BuWpQ85CacAEVN7VM52l+YVAV3RqJCAGUtsW8+mn3rzsijMIPI
7epLxZ8v3OLStPtNKPXyEDYIRn2Equ6pSZC6sY6b3IQzLDpu31CRABA/dhx4s9zw3pxmktGmcuzu
zZpQWvsyxc1xIszc/mJ38UxjxciG+zHN9EDTp103u76GdxqBcBa9fRYX6bIbxzjArtN71SXYH6Yk
WQc3iTQZbX24KNhyP6DzWvh9bbUtdxtUOFhnz1gxT0LV+LAaB9D0gMdxU84Gxo9eze+yLcvvw+KY
H4QhmNdOMzO4DgohKyy9UGE21YiybZfSiIScoIyOR1bP8VvkjN3ow2WdcT257QCkOqhedFFGgCVw
5KDBndXCiAfspb/Y4+VCRme8M9sCuc7oJtiiYLo2L8lIjIXvjMDiSjHEe0ulndrRr3TO7I7CieZ9
oAGXhxHB2riLaPk4oqyat9kIsiswzxk2nUi3p30cam7kkOVqh1TEtg9aDNnCmLEXy1a09rmVyDzY
AZiq7pWZS3dDyhCm0UQ4dbGZ4qHgWBuiMj6UTTLcNiR0JKeaaJ954xQMLTausbhvVbHAvWkUXVTf
A57vXE2GoN8YU49c03MC1Yv7LnvvLLdtzhtPRxeVg9fAV+Y0rXjVihgIKDWm2lQLz2Kl6VYfdO0j
Msmy4Akp+fJqlDz6DbNr57kAus+zM1X1nEUG+sgyTAZja46QzyDO23ni14sX59A8oune5SCe0N8T
w9VQ4Tz0qdf7F5tG+uuY4oAkqTRKoJuPBYi1ZTFedQ/db0sIlfeu29DQ/lIG7T0ZVbo7lSx/EVEW
Xf2lIDHklndMtqt/paLVCtc4YV4C6X4DYN6gRY958dHl5F2geuXFhTmNfHDf64iU8qIUVU/gUeVZ
Z71ZjdPVoOJJ06XVbrwJpqHvzpzS43aoGgr7JrdXgHQvsO+AF1oa554MjVRGSCdrOGPgRhMWuRzK
O83bGIrxaJplemVXbax3DejyeDt06I4ukzEK1TXuRfPNSMD5+gF5Ou4hyxYHhlZsroo8p5um65ow
MJwtsjLTixKPaQEqo7Jv+syYu9tyobm+UcRSBeQYOErfKcuImO5Gc2meGXXMMLjpc9sJ/CV2rF74
aqhnZ/J1TvVNB9WK21079+aDXkaimGYEWMamUHo0yTg0eL+jSALMEG44N4/aNrvse5oBZfEBRLpk
Q/BcgWPXrjsfUsoaVok5U19JMXVvWt7F1odShuwln4T1tuYgvTE4S/AgBjwrkgri0aQNm3f3I/dm
wTBaF94+qVs9Yc6PnWnbzlF0ZZvpeNbCCnmKkzzoN87iJZcL9CnrELjDADBxdg1mgmNZfQu7cPlm
t2lzXdZp8lKRLnoeRY71NeCD/mYxalg2Y+dBD2TRIagCI51+1+PYP0g49sgT4yHvNnKdP2F0CSJ4
8cQnNKBRAni1IlXuVzlMXnnu0FxjOrjklPF11xBf6tZLzi7BktOPgOYgLpesNoTOyGWLj7REHOqZ
08J+6dB2RBb5Bbi1mk/GtrIfy3HMmKJM/fwAy5p3b0izMGTCEDKIk+NYRH7c0YPZp3mDaps2Bjew
Rjhcn1kxHGtIhUEa7a2BKaefRpOGOxvU/SNQWlzxhlYq8G2rjxPGVK6FnIJB00Osx9bdzNrDydZJ
z+zYLiDp+YkXpBeLR8Spz3rs7Aw7XHjN4lK8ABlkElqyoAxs/2k27MHT2y9OaOcfOmTMwcHLqZo9
eZHJc1GW06MtEhtUQWA6b+gUunsppGAHVVOW+xmnCHZxvAvfdGl4p0Pnte9uPKc3Xt2XLBhqQFvX
2CsXv4rs7HYu4qScDuy2XmGeF1D1HvskIJuvDbsaUSSj848UJdLHYIbeh6Uqk9UpV1eYqJzSRwDb
XtsFVnR8TeUlI6TuqXBrTuYYxsv7uLXr1F/wHiJvVpYA9W5V+gTyHeelglPbRdaRR+E3cSG7nTbR
BW45WHcnQaBlv0Okl8tNhKoHAn8kzXdnnJZ5y7waFgysFfB9MiHOyZwGL4XoLsS9K3t1j4I5RBeH
CyHxAUwHDHLDipprStz7rg0KZxN7aYPRpCI6ewPG0Fwhh8OTZxadXMezZPLA5pAxVmt7uWJgA9+h
7fv2FM2iq7C2Z8lVr8JsuMpJEbC2Ngj4B3YUMz1NvNR61LoW40ZObbCPWofJzoSKVW3nyBXhTup+
lnsxFQCFiqJxHjrJpO1ADI96akhApc8jo/R+SczqBvREHG4G06C7PYVpdsGiDurRU8N7DhvznWp2
fssgL7y4S4oUggEWjw5Ml+BPqXnUG755je+yqlo+cyfobmIdRA/MVdxgE/aUY/7I0NzcBEaa3o9J
H6TMVSznee6T5bwIY7ve23L0vLNK44L3GwDi1mkbByS4MMC0Hut8KG/QMpX5CdyxCUIplp+tZO84
t4J+jLaNKqyBMS/YRj8Kan0KY2UQfmcRpD0uS5LRNE6cM5BijEcYSOD7bKMWbifvcMqmKZiJ4vCu
goMrB9bGRVAeLKZth3uynbrCD8vJeqJGyCMk9BSJW7f22q9RB+wfqCuyex9qZqqhzHtMOBFQGsmJ
F8DQ2hgqEBo4/+LdzcUyM7x39Xivkjr6WkoyDsCAFkED0UdEXwtjHr+7OgEwV6SUTn5h2ShvUkQw
52RyRrc9U16AtOOo7/MqwTbAHh9excwoV49TNcPLJdxeYH2a+LfdKvKuFm2Rd5HwmRWyN55kYWh5
khgSJHvZj8WZMaakFQ32bJ+mcMUeEmZnLLDkBizEyrTBNWNq/gxjETA6G2YrFD5NQEnzpI+YEx0P
3v87EP94IF4NeD8/EH/pWYhe8+8/Yh9hr/+b+yj/8FzTJIrRJQnRJbv3X0di2/3D1BYrBW8+6brH
c+9f3EcH6qMJDNJlqAO42V47xX9hH60//swLXnGRxB2i4P4H0EdG838TDXEiJrYRRhdZeBKUJMeZ
v3fTQyEaJyFNDlJJbHH2EQsxCq4gUcLPMseN9q6VVUz7zQC9DU7mr7lTTOd2GIwCflmSBCcqscJH
FEhsnm3cFoufqiwVhFXAygAcsv7ftcbeJRx29skQ5ZjvR0ZCpMFZMbXemLwkxoKfI0fgIQ+ubpGA
K52b0zYY7fx81q54VVPPudCmKu99ueio91PRlHrLRFKIVc+wKiUTeBZ+EffVNUQIs9zMFaPTHVtZ
Q2TbCoUo4zZMKPkRB22ZmhEmthCarDeZ26g3ihxAKGO5wI/sHSetTsNW0yUbzDmjBsc2nN4y6F1A
GYb2nO9ctyUOQ5aJxxldOsyE6YYSxOS60WNhjOOyN5sunzZWNHm3KpyCD9X34UNgj+1DI0t+Du4q
+bXpw+hOTGIC39H1+a6XgtpoOJJgCeYtrpMCSSj6FSDV2I7yCA8M/kX3tAr19Iq2LPmKi8l5ieOi
6jdDEk3OxvCcqt6WVhL3W9oRQ7lNJaBaa0XWessobpgwBHfjCrQtOa6sDp80u6fmgXhrtnF/z+az
bqTkV1/VRzqu7FzvKV6RuRkwbpJfwiE/VJWJPaJY8bohA2LqnRW62wwZ1RF2ZoPEN0gxEysznfBL
uBzweuMju7f1Qji+FE3NF/dI90UfVrwGR+avSFZjR5itLOAQkMNHciQE19NKC675rS6hfStFeF1c
1+wk+Bo++VyQhucVOgzueJUYDyAGMZNCJU6GETUoRA5oxa6s4u8kwcRP2ZFmPM9xzv7hhEYHr3wl
HjtH+nGQFaXjt+1KRV6kYhU3j7RkviPIyUEDkXdbHInKS0cIwXkEl8ZlO7bYigurN+KzMC6nj9xV
k3FaGTpE3oDHIr8Ns6pCRudk3u18JDpTqEEoV0bzNGXYxs4slZnJqUMe7pdu6DmPbUlgmsQDbHO7
foNb6CTnJOKSBFeNg/u1UDbJVjpm8o4QlFnMSd0YwRfIQmG36Q26J2QJZbr04wyG853hcLijAjKo
yDbM4aGrR7YIr4YAPbuvlRXCvmkz4CUFB+bkYhTjeGmVQvdbDlng1ikBkTqIvkRiT9zX0t0E8G8c
0IYC13pitmjiMANMkIYdYqnSTdwmSbHv6oTOQjEnVn82hDaAaNNAMOWneaEmFE02+VV4qoeLtgSc
SuVRY8goojJJdvafR04HFDd/QMe8tcqo/pJ4Zhrt6lTZHajRqb13jgfYLu+892J0lNxSdRmvEFfS
ay82OfaWVMMGN5PTsELi9jL+eUSewvGKXgEH52k9Q1fH47RZw7ZBYKMXg0phPXJHU8nxuxJ19Uyk
1FLjDW6dZ6y6HNVr255fGdcGT6aQ4XdMmOUH4o9e+lViLwot1nrsLzsGvAyr1nZAu3YGYFI2zbkr
g/TdNmXB3Tt2EUgvg44UOrlzVR8bDeWx6YBQ0X2zj60IGWp3BvmZZclpSHV7W3sOjkkvsbDUouik
oZEfmxtl1wh3Y6AMvq8mhr+7XMnztFtzmIZBp8uqyKBV0i5xhnDo2EKZ126Kd2ysoCjOr+xjuwUL
Bq0XIm6os7zQ1Z0faR3ku1ql+mxM+0YjQCwHY8fitomPTR1r7e9QevDPuqqpjc18bAHNNIOgUdEW
SlokK9OfzSIXHdCmX3tIaEg52pXFZHLYoq3vZ2u/KRg8gnBoeNCGKo8tqcnNaU95x1bVnNRzfXCb
BpEUfPX6qzi2tZxieS/WVhduWXjh7bEDNh+7YebU0hmDwU2XrB9iOmZEgtM9ozOHsj+LW+vDHm10
qP2x1xbwuG7JE7Jf4iyYOYTKs0wX7sarU9q0UZLP+3GeHKpUXHD36tjU6wlz/CKOrT7z2PbroAS/
xb0jYGutfcH42CIMju1CL2Yg78NF49tcji3FOa7dUwJkLVqneGQfh2P7UR5bkQzw9SW1LQ3Ksck5
4RpSaD84tjChmuRPTsDvOwWm5gEPnLvoALVobX8eW6HdsS2KXyK6N+CqfB2w39MUKigDyBlAKn2r
kt70jXyu7sICFgT8BCtCQzQ4NntcmVeEtDNI+ivF+X/F5N+KSeqrnxeTN9+b/u+FJP/4X7MVx/2D
Ug3TNcUYSfHmqiz/a7biMlvhnfM8soUEf2Oduf0fQNz8A+C4BivuAQojEpwd71+lpGG5f0iYnILk
ZwtW7koe/wfF5N8Hzn9GgRM9TreQHhUxI+LvpWREdKYRNkm4q00mClVpLwfS8n5n2Pu77uevq3iC
jBziPCQ/6e9XaapR0HQKw93csJ0l7qHy4ldaMZfAsrxtnA43hiw/fngKFDtzWBY/cr3XIvjfY6M/
r0m4CjHOtKMZSH0aehduxaE8amGJBahlTAR0d6HbBxfkAL5OtHEvp4Iq9NfX5LH8xzVdSRoQ5T7/
+2w2IislnEt2021lxF8tL+rIdAgXnylatv/1lf7bHaVAdUymX6QsfWYzWKUd69DtjO08teNjWaBA
lKGZMWIZLOCNgXUizbHbzwhvTn995f/4jVxPMPvTwpEmuV+fniWTZ2mnStS7IXEHJG2qs77kpW2b
2zQgHfI3d/Q/3k++HdsiGsuWjhQEO/39zUG32YStpfDyam1vqrgd9rmFQ/XXv+m/XoUrAdK3OPWZ
n9Ry3cq5yhKn2fXMrS7BkhNuEYlq98+uYnP0A9fPl2bT2tTWp6vIoiKYJA6aXdahFseybOyFBfPw
11f5/HzWq3BsZSiqqAOsz9yEimW/LbKw3fXdmo+bW+OXkuDbs6q2gsOvL/X5tnEpzWUsRe69lv9B
q06l3dm0Vgjvmz1woiGa2TEffoeV+i9XcYXtCR6w7dqe/em2NfOU9S4oRNTwoJ4Ms2eqCz/0nz8c
V3imMJl1S8teV9wfFWroEMoU6Gq7Gw2mW22eEOHRu//MAO8ww0b3b7EEkveENuSzzmeGeE1VltAY
rz18aUE10anvjFr9ZnlYP4sfFz9y3QjWXhcHYdLs+kzp4CE0A3ZXk15si5iG0ulEGGb6HCqXQEmX
9NWbX78KnxRd/DKPt0ATSGjyzpreZ75SlJeQMSBk7Dg74PioUbv2loHaVZjJGUbj11Bhb166yNrN
kd2SDAHFhbjJ36HqUAesL8SPP17b7Kbr7kgPxmTa8mnlb5VeBj3kw24MhcLj0WJr9I1h0cVpBQeh
Src2XHGJkyxRYj+mjZc/BlUWurdd0IfzwcjG8PuMfDc7E1k9tZf1RGfgiapadaiQGMucQW+I6JzK
vGF57+kVxkyPRXNHOiDef9oziLPzUi3NSZaM1U0LJXbYF2PVXJjl6ndjujwRBSWq9B7Bg8pPIgeP
0SHG2BJvpjl2o+2QO6LbJV3v6K3Jsafd1UDzMF+NI+HdQZMsO5wVi3oKrbpFHB05BAEToaHSu9E2
2vm8TQn37BO4inBJunzYYCIaydCZq2W+stKlTI1zknI69wKdAhnVISTYizIuOT6RK89Rs7XN8gEr
ACiZ2GyrnVfYAUoDlcTnCRj+ZJuS7Xw/xpo5+hiE80XQSbN6L9w81zhS1k/WSWNNGiWmMnOz9BZR
B3YWkf9dZl1O73hykMfLsddfW90oTCaia1ywrJOpmKRE0gUC29o3NKeccqMbQ50rdjrSkZY+TbYm
mtt9abQcQ4qQZGKQszUnARkLxiqtMkob15NYyBhqJ31n5prjWjut/xUzndxmx+xnxtrXeNHWVHGB
I64N2m9JV4+0PPKoD3e2OYUvkdV6d/Qg5IsRQWRegdHoMCaVZj1YytEcwU8JBkdxYo3TbVtV43NL
R/tjUQU7M+OFp75WzWvMvDPY5vEYyE1AB6elqT05T4oRHVzrwAPjUKlWX6zIXALiDde4JuSw+pYO
lYxOEkJgln3HsD8jFsDRCEPgb52FBKkxodIOL2NQ8loD3YravZxLjg6DoJFiELRy1dRO89gWyH8O
ZMMjDCENrDIhAgYIxKvIgVwj8JxtoXYFtl9NQ5wyjY3yg5Em+qUL4+qJo4XzdZQVw6kbd3ASt7z1
TNivl71nlX2/68B8HuIgHjmQRMK745EJtZX2iIQgpSwafVis3iNO9WrcEdm7eqJgtCTnroEK/kAo
wVLs0ybtHcZ5Lqdhkdo1zai+5cw2hra+VmmgpJ8xPDXwhNFOuQijMLEuhwYCX/CcuktzHYZAgnk2
ofMOGIITdDfhJmqXjqOp642T4ReqHl6MsbcZ2lSWviUBDrIsWroYKswwFl+isYRtTmZ3dV2WArVB
1Vk04UVEuNPGsqLhXveJw6zLTbz7lK6ofTrJPr2KmlzBh+a0Xu+zDKvFpQRb/GwsA7oQq5ss89wz
IqxzRuMIuQuMDjpiz7hObqMisi9FnlvfdVwtLp0lHZyNjhDZyuie571tNR0aDI8J4sbArNCGl3Vi
WQb85aVffCuwNAq60g3IkBGQNZ2iIMugi4yo3ZixLc91ynq1a10GmjuQN7R9E8OdcRGZpLVueiKw
P0Y1MVydWWSSnUkmwXCG8W+4GIamns9QgsGzFqPRcJYnIf0dylQNYcVqTHVpV1X0VrKVzVDc3Ah2
kj3Z33s15I+yUW14aHqhnmcYzi8pqXOPi9XJ52yZan0Iwsq20HDkDt6EKJy+4OmxQGYTR3BqLjih
D+6cUFuYcYkLz4YjYfuz1uo5G+X8NoKUuHMjOtpbItG7mjbDhB4HZ58dk3820CCRSA3vTenFGDgN
mIiYrLCc+dxh8xsWnbre9WHOx5PxVYzgqG00SE7cOh8c0DJmmw2gpJNA4V30czvU9ak99PJkQPbD
cpFH9des1fgStR7pGs+VKr+TzUQGQJq5lo9P2nq2SW9+ypt08jYJFUblp4bIsNqF8UibU818jVqm
KjrFqq4OvMtaMQ6vp9fFHFtrk4kOzD1k/qE976U53wEUcz+8osY2liiqgE0GHcAAup5VbzZrwDuG
BwMflDKcW1ET5cyseNVhhN4qLBrYg3a0L9t+h6M4uvEIXydfcNILnfaUvrg/Egby1netsQZSx17M
t9H3ZF8kHtbjksjRLwHvfEjrgnz6Q9zQ8/V7Wfb5eYUS6Dplzm4fOrkaxeco67NdEDX1hxXFctja
Kiz3utNxgLQcJ8ANww37VtoVHEOy9L5BemVWaqxh8bqCr8XIuWleMd42jDf7xLhf58ZPeJ46vPvw
X5iWi0q+h+xB82lmzmZBRCROEx+b62zvZ1WBQyykCZHT6jvWyzRcVMN0NUpuBozW5gZBinVLElYE
19nxjJo8StGNjAOT6o4+IYAwYUY27vdiyj48dDszLOhSFUyzjfmi7eWg94JD360AfYa7NfCsiFGJ
M9snjoqqr248IQecGouRZW108SMJQILBni4ZYUSznD9U20h72xdEq1+oIg/EiUGjOURIyPRn6zTm
Ctchk6o+h6Rj3rlZxKc9N44+sybDASwfzcW11ZGGTlBgnt16sgcEmXeZdC7rTGrDJ0omCRjDWsM5
8jya5khHgtuJLa5jre3Ny0aTnO3XadA+sOYwrGVj964SrC0mFrPB+Y4uaDzQ+Wy/A6xlRpnNWTIf
wjLovwx9tmgM4/ByLrUXTXj54YISOd6Oxkuj8uWpN/UCAkb17V0gY3Wt6im1d8vUsLO4UXY6LwP7
VOFY+M5QETUvszOb/RZ5RodXKOjUV+Rj4tvCNOukz/CsbapUiEeQ+LDXlyY2rqtydugzxzL6rijh
rykDzDclU1H7Of/tyGc8A4ilCpT5ZhEXeQO1rf5ObadIZA/tDtNsnSHDC8yWRJ+qhXjgusGyrQks
yRFrKUlkY2DcG7mVW6eeWNHHjV6yDXPx4W3J3bHe9mLkI2uZap3SlieIYtIdhV/qKsjUndel1MSk
kBR4JQFpiCC944C5LL6TVOoLs2QHUib57IgGG5Mht+sYDIcVutxiW1UDBnFPinpEduclp20T4Uxm
bsdI2p0S3lcduO5NplnhNlRZTrUj3yu9TyybP2TKdOItFxaJNVPQWjeEyCzGBt1rAEyiGRdF5E6C
/EXIuTC3CymbD12du5eNyujQ1kYdZDuVt6S09EsgAAnkZtCfGNQN8Y5HBddT5cHgMDdqBdqegUxF
CtmqgPgweDnx9ZEboZ5NSdbZ2iUsx51SRo+BqXcq4jRW/SE22YZspWoy3G4zRe30iGaz6gTs5aDO
6b2KNEeL641O6C+ysJ87WH7X3VJ6kOfHhEJs7hs+AO6+8WaaVa181Lv5Qw+EleGXhY14qq2i3ZqO
GG50HlrBzqbtNPhDkZb7ZmYUhaEqzpJ9EU1RuTfTBZKYrFPkqZyboNCO3lBeEjE2Cew7VvOtbiIE
l46o84RCGTqXn4xkv7K7wzpDFuDl74RY9MtmqJR6L2NiHjd1bdmuX7qUUTtiwLT2HW2g0lIQmay9
AlRjIjRrSTiSIcDDfVrX+o56rkfWURfxw8DpoN6VbitPVQlSAyfdNBc+Q87iW9MOzYVhm2RkQUNv
SKxjlPMdoU1xPZRN+2TKZnrgruXfYdjXYhMmARZOpaPqbWmj5g6FErkoQRRRB8dZ4b2UJU07v50b
ONjFLL0rTj84kT2nhEswxgmWdOK8GRkJNTFdCmRnWltmScXDMMz5vanpu/meWevHAIPf+xSI3FmF
HeCfBoYLaNw6OztlKuuwbMLJXVNZje5S9I1p+ypK9RcC3CKI/UaNlMQ24mxBEBMUL1ajRhRx/USc
hWrQrfutlXlvGQN9cgKyAclMmfTTA9+XmVLnFNNHREyIjadhaV8dmY2k/XF6Y4kl8Sne1zVMd9no
nJUynWZQE0Yyv1b96A7+uCT981K7zZMmqw8J1CLm93AyyaSICte6LKzUPKeTP9/bSTUq37TJ3jjv
OpSLu2II3XeXRLIzqZalZTcS/Utvz8QJiCAMLoikwZ012/IeJv54HTlO72wsndQ3ETBppHaMCKir
OYeeRAoRmYfrmjCSocVCidxx+hqRNiP9uFgUsl5ZMF+vhlZ+63kTOI3EOCp8jaDzNQ5T49oos+Ed
QpFn+F1fUNAOecIDY7Zu7/IuJmKmwIx2Pxe9vh+S9cvMEyP6cDmufpmsPovO2hntD6X4qDi6ALGJ
t3NX5mI7WzlEeHQ1xW2CSjfYaRcYLgCIccRuPoLiLuqgeEvdeahY1xzmuoldMvZJzbmZkTSVBLml
RVDM8E108c1OMSwxf2tcKianMyc0DCF1iN0282ugGS8ydAm9J0kuS8vGiSty19i5znmeyJ1hO1be
2Txqiogkjpdzxy0GWBBB4H4bs8Bs/DqzGs7rVmae2VVDVLtG8/ZEEEE0wxl1lemzS/YCH5w3ACcY
LF4Ep4JIAX7CtR6qJXNukaTNGb+jbdJt2UjjuUIx+N2rZU8xWKb99ZqFUe1ZqPPrqG7m5wWl3oOW
JU56kU/xR9DUTbWDf9V9k10Xfu+HKSXOqFiKbuuGRgw6AATlx8wthZ8zrHbhKnDYMpv/x96ZLUWO
ZGn4idQmybXeSooIdggg2W5kkID2fdfTzyeq2wZEDmHZ12NVlpVUJnj47uecf1G1mwFQeujWebFI
Ogps7Cxz6p9Mww7vOyrH2IzUAVn2JseDxZWt1lA5dWw/2hodiCzPj21x1gJmjVyD57bi4oBNKQuk
nD2cQJovR9cKqVc6YaTzRkAsgpRF3cK42CAbUUx4KmXAONOCgjJ7twMtqjbYJnv11PQ35DmxIq4U
iet5GBWCOFGVCKH0fqOzkVkMkMSsLBi2JoL/8x0WNEGDJGomp24wJNQeC1S63kwinL1sRuObJJVx
42JMPkQLmWJuWPOBDI8CG5XZ6SO8qNyqN7TY1es5RlUJxoQWNxXQZKNTaqdRrdjwKITbSHKUWGlv
ChECyOqIYPhYZptm4A+rAKvSyG7EuQF48pcW+0Mublul8g31lxm08uwNHUI7XeR0oxVat3OrR/We
HEQocD7O20V0ve7uzWqWjzGKCgJujrp6mRMNJ2hwRk1wRtWSC9HK0kp3EUtqIfMPuD+NoTKCD5ss
UpsIjWrjiRaXRrQxjBZlipwKLrsRU+rfhhqnKRewQSk5muMca/UQxXtg7Ush1I5G+VwqpupOkquF
V1dOxR24Wu0mbjCHcVuMo7ASHP3oHiUN1JOQG5rO+rge31VbUl/bOOeiU6eUGEizxgYh/YZQn1pp
nCaLsg5O5KkyxKgKgXWz3cxIhqtWhFetpIDFLbOwvkIjwEicoOvscJdZivYwdpKebFA8RF0Xdfos
dyGvwIdP6ynUNhwDNvcsdrb5cWCmRvWgxJ0ln9lzDj290LKJE7CherWZTIWZctQaSAcaPZibcXZo
qhwh2tqYA0dLSk1UEBP6VnyWxbnf195Mwdk67uWwrzsHHy2EBKwuHJF4afQhVaFfBNZ7nnLruQWa
9i2BZ2idDOVg17fohHTFRZyLwvLQjE/JasoSNM0Tf7b07rYOh3GRR0BlI/PmhAwgnlit1u3zERO6
03I0w/YsnLK+jjwZkBR80XRmUTqwSA0kGbBBKaW7ujXnZi/gnQxPYBOM9CIoh7b3t4OK//dOCw2b
JwEuBjK4Tb1EnmvMEfuQ2AFQ9WrHSPM52pdNa0FUQAbXBr0vFALLdkJIRPJa4BFckHjQyVWGIcnc
A0tC9gD8vgdtpylAfAAtJrOh4lWFr07ZAd0KXF0mr/B77Go7kLeUmmoGS4YCJLaWhj8GAbQYbdPR
E6kOt3ZqygVXTZq+SaPVnPd50OSownQD4jGhinjpburwP9+MaHjgVDAIkpF6pJlE3HQgJ0MTVdHU
ym5fEBr84gyMwY1Ksza1CQpVXdijeFRygCqMd6JnrzgVRibJziknQ9jqRYZ35LycIuTOcmgjuWmn
p7JaxdgD4cxCvShuGIPfkdkows3lHi4ICzoaq7PRCqrhVu8L3ehIoZH3v+pyTcZhtVdT3XcBdAdC
caAaSB368zjjRTdcVk1y10acq24SGnMIV0uv4l+oFkKd9EVlVadJrevR9RiPWDwpxihAnWnIg5yO
xTSPBJGgkDESmwDNaB4qF4U6Qc3RCkN4HW84XMKqqlXMI1EYkjhOKK2oLkqJmfqQgTK6psRTIG00
NsJOo12g13EyHk9KMyrzpu2NMbB2Uae0Ug9QHmcYcsWJqDufHDJRkpm6Qm5asNzTYHDCOmNZpvXZ
YAKS4UUs6ZWRbAKWfzNvDDOjCv1Pier/UQOfUAOqRk3m/0YN/AIi2D1Pn4EDH9/xH1KmAGZKec0A
J6mqhr7U5f8NHACBqkFxtPElV/kW2aZe9h/ggAA5YJEWsAGnGpAvP0FQJaH9i++hKPSfH2r8DW5g
VWUEzGBrlF4WduZS8lkbHwAD6zVtIHs/Z7n82KR6s+2gXNzyXIMM/Wlkrr5X8le17n/aAlor6DFv
GHtVmgPVjht1lYgNdogNVWYjuupV09qSNet2HVWLmyQukFirw/kASXlVevynZdqEyWoDI1hLuFij
ABavgu1OgqoAqg00vUTF/+fu/XEoBf3DFlKmqr4qcWda14qkoJFIt27QuXG4us6TQ8T8dYHun758
amYZ5U8cb6VHNwjYhSDB0EcXXY5k1FDV0m2pSdAkSr/pdsVIRYRcDpJteprcY2y1D8cuOKCYsTIt
Nf79STQNQSJNo3K8wpwMvCFCa2A+Bxfom9e4xbnkRjvuhJ3Cr6Tshi0BgFO7qctjeI/NoJu9EGaf
QPU4PqRA+sc5Fv/7aZY//zQunL2RgR2c2PRDUHjAAs+kxZzv7+aYOEvDaVm3mWCUWq0FrPKpEU2b
hsHHznQDn0LfkgBOL8AyIPaB8ebfYRk00wB7QvGTciyIBkjYq6ZEE2Rqy4lP4h94csLFErat6f3c
IfHhMfSpyrq0Y5qgGFizADTYll/bkTtEMWGscbPU1JEcTZrCGXvBbmqI3kM/32l9F4a7MhLai1AH
e8af0xcl1SRq/eR3CUv6Y/AlpDH0YSDI4VHtY+XiI9O2T/oKfhe5V1m7xLA7CcAglyDPqdWBwSYk
VnR3UlWzOa3TaATdCwSVmkyO1uQeftWimzJNckoigKwsxjCpap1nEyNzHCdwIRPEYC6s0NzD0DoD
Wg7AHBts8jZ4FJgEt8GobIfc7DVvsOCdmUNbwCDtK83yRgi16VG0/Lork6ixj8J6LOMbJPxLygVD
1ZJPq6rC9qQyt+9gmvn+ZSeIYHdUynTsCCa9l6jvQV/5nRG7E20O6JRBl4OUHKbkLDaISaJGK2U8
EC3FMgovtJvRq4O8iXetpkXktDMraLYzUnmqK2c1+liSWfAajUPEAEuylDi6NlYIx90X5MsxXSNr
FbXHY5Zm3VEwS9I5aVseYwn2Z69aMZbKJUJn4Hcx225VZ+z9giJYqkTdRu9k6RzHUqvaIdyDTdtg
pNarLccjcmCmPVqnAbY9tmebEzwpSVjADpKxTZ8FSKFuU/M0m7Z5NALnTDDPnglxYBZkQ5NLaJsG
ypVaqxQEDGOyrirk0K7aQZh7CiHGi84eKdwUjPU1Di08TgbcP3UnSkCEu9A6594T0tS8hyOvG48H
F8FEPUJgwAA4HG4TNAyoRhnDTKUrNC0CWqWqFacv1fQ39yeZp0Hpq8dIy9vMbQizbrNAsvAgB1rx
W/KD6ALUguQ7bFjKrCFOoeamNIOA2ho0+UfNzrGU5CmMRiiwkfI9oT57XvmR/zsgjXwVZvNcOagP
BLULGru/HKYyv59SmQM2KIPgEpYUiUOTis6+sQ3o8yJvoEaZkdTfjH1bvcKAjMrjyR9GUnGVVGOr
a0jh/VyNfuxlMsgGx8K8NXQ0pU4vWvLaCZlOq8War49St0d7cq9ir0txR0zDhQjESFmnh2FZq9iW
eQQWzS/YivYx2Vi4Cire6wFcO1nnXpDxFoymDDy4FPXyfgqzDo24uC59NwrwBCIbJkGyTljolziW
RijMkYIGJJ7WlaNBAaMKnyjileJCL58WmJyfS5o1P1GyQeSGZWZdYodDWoVs1wDw3UzlJ8PGbQz5
x8gs4WuV2rXt9+xLn8rae0G947mdJxAsNpBh2WH048vcL6dfLKn0NQygP3tASoaRXRaXlRNzUF7A
bmOYYs1XrhvOEMXBTKHM3Qqum+HORWOc+3qm8SY2RPsw9VZ2XrZTq3sRK+Y6y8cSxklSZ2+5CC2E
gWORsG6pZsIgn/B/QRGvUo0jrYqzU10B8uGS8k91TJrY3I5elFXiKSpaDgggmzNM93poMojSXZdS
fUmrEKbklHSuSkryCW0DCjahovdXWG5pI9JHVvUmyxLwcvBxUUByUhnPiMRT/SxKqrZx0nCIpq0Z
mXOyhRRra5sBfRx5Uxm+jmthD2zFgW2hj3t8BdEajLpiIqOIH4iPp0OjWyd+U9Y1jP+qRtl2wV7s
tBkC7ZkCkffOnrMO3jVaDDdhQy4KlVYhh64f9QI/RkXo6QbEfz2fL5D7qxnYnArVWUkFot7NJd6Q
cbnRFXjLmIf5Ne/FstEB4qNCGh/JeJhDr6zTURxphblMmNxCig4MrWxc2Lik8EY7tG96ckHZQhtH
FCGXc9nYGfWA3hWsSwl+faaMPV58AYUokuj+4FKQg84C/CdsN6PVYb+M5Bs3UGOWaPhSPEPOo+3Q
pNtaCaXbTRLJXYVrvAVrMNFNildhOlwbdRnB9vZ1VZyCJggHz8BZt+EiCFPrKNc6HmliHvWrUR3q
0i3NUeibUE6ywZ3zqKqwKuLDbzO9UKVTpVP1mpxqgQg2GpfSeazU5S8emIG2scK+v4BcJhkbnFpS
awMOEjQM/ry2DFhwQbwlSmSHLnlhdEINGRG7Mz3Bm2sDUTKFWYxpebopi1htbw2qFYPHxSnu9RGS
9xG+yaMNicRnwJACqcZtqCK+4/Zh6Q8O+0svXHYOpQpQRn6PLEMkpE1XSEJ29I6qiaPYbXzOsUp1
2KpL41ibVLggEEluFLNEyNnuff0mjRPKabWv5jwaocl4eNfaBhgfNJH4EWpax2eW1Q/vZZOYqVdn
Mfl7TKLJFECyadqdGQEWOEmBzWrecuyUZNPBUYBmNdX7kH4iRq0aD22bl9OZFEpNwUmGXusCohdn
lcC32dEis022tZ9oTx/vnf8PWb+ErLzh/u+Q9e4tf5u7t/T5a9DK9/wnaLX/ZcnGAnJcQHmqucC8
/x20muJfQjMR7wH4+IHi5I/+HbQq+r8IAfAGJ6JkXYvFAOzftEn5XxgKGHyPDQ0YbDrSOn8Ts37I
WP3vk1XXDZ1wGuKkquqQOImqV09WlDky8qO+d3cJcsB5fYqcq8i5DJyL0Lm4etv9Onl/eD25+TRI
f4heta9wxO+trt7+M+eenuGe4T1Vzt2+cG6BezkPfPHydhY44/L1227zeP98cXp3cfb86/3m1+nr
fnAOfQ4691PnV/GfnKmjNCd0vijuFPmlDvc/99P+ijn93s9VQKBSr1f1pZ+F83C3z5zCebp7uDt9
eUMVwXng36fMmZ3bl8vr48un2+PAOb52ro6vr4/PLq6vz9yLzdnu+nh3fX2y/G5zcrI5fbq5OHNP
bk7cx5sL9+bm9HLvnryf3lyc7L3T0/cDn19fAqMfBmgNnLYMuTCljs9//nT+sD85On+6fDp9eNjt
bk/PHwJnc3Z9ttmdnG2ury+vL7eXy0c82d/sT282FycHYriP4OmnzwJv5HO8CAozKRvxMZYvy7Jh
LF9ebt+uAueWPATDeP12GzGWkRPxW4iCzvXu7faN4b0dl9V8z9+8L52rx9B5f368eH99fN6Hzsnz
ntX1ePXO6trfvN+9v/IO5Z+7/fsdUAnnYX929vj8evp+Ezr71wPj+2FS8lOf1oFp0pLo0umTtz33
js695b9bx9kcb7c713GdjcsXzpF3dChUXQbrp4bF18GEUDymkY9+PT1kGe5f309fLjP6+3L9FjjX
F4xV7pw9ntw9Xz1fHJjJZVf91Dbn3ueJbActoPBJpyXjqDLuI/kpSK4o2jht2TmFfPfzHvwQ0l03
R87QMHWhKcJaO3ngwNmlPCF8by6r82g46xpxBDzF6bX3ysw2aAo8zeNzJAmq09daf69puNppJ9L8
PCW/hvE26G4DEV38/Kn+eO7+k44kjyajPvN1EPAHyIEDhMvJcPuC0qhzHTkvL1fPZ1fPj1cXrzey
c/d6aDt/sCm+DcVHDvSfRlfLbQZ1ZsGX83GroOSt35tAFRLldJxuLNBVdQsX2DpV2gPJra/JPA5B
siIEh7YCo4srbY09nyR1SUhW6NBUlCPQhQBXZ2VDQK28n3//PK7rtkzAcRpC3YI7EvG+D4nTT0ml
uh/aumgDy8PJoD9vhkk899qgXtdxlB2A9/+xKUPBFo+LfUkwf51BspORbEP48dKqnW/0OWhjdyIF
Qv1mzn793K1lS3yeuKVbOillctykXElifW3LLMDCaUDSPK0t9Eu70f0Nbk3pgUX5p1YM9gnST4KH
hbw6FPq6HkOypaZn6x3GpYBxdrk52wfOnm+rcOmMYfH0IVMPIUGsOlPqkUDUCnUSMOjGNiTHfT/M
aUARCtmbkyirVeJcv429KrF0jzy7/TvOdYCafz+m8HNIMWtIVrBIV2PahfACisn0UG0wSCf1KIyA
inb/shWLnCN6jyTwZINM/eql0+ghVm5+RwmrqaMdgGxgBzC2/4p1RFGErLFsw28iJwmfcJ3gxMG1
H0LDpGxeyTIZwZycWmgHB2bu24qnFUVlM5P9X7g6q+eSgdxPrFNJ8/JBsU/CSrFd8vQE6xTGDkyO
uhxFX1b8qq3V7rKRgs7I840epApsGpJrLKjAL7dHXecfx2azSaXsvrAoT/emG8zlEetsI1XGVhm7
I8UYjsx03Ojj/CwMzSMVvY1Fj0KOUH6N8d8eBMtHFbIBD4vL2l6fb7LiC4gufFSRx8W2tcSDsELK
0XGdH5iAbxt0aUljqsVS5CJ6+LpkCcazVBToJPgiM85J5cnA24R5YMmuH63LYmKxEhDQF0pLy6f4
dIYWPqKdY0WiJbJ6c2PE0bBNh169MEClAvcJ9eOft8i3uaaQRIwjU8siBtFVbbUTo1aCgabUk6ec
1Vf6ZXeXn9cP9qt2MYKUvMfo6m66mi/C5/k9urJP/A06QQeeJB9Vq8/Lbf0RVn0eRrx/04GPUNyJ
G/kaZsVF8W7sghOxH2DyXFmdI/2Sr+LJqY6bI3EJQO3A4bse9fUnWJ2KfSi0sFuEQIIqRh8F67xA
26r6cFJU5vbnAV8vI3upGxomdDAkfVDLWe0tKdZLuW3awVN6AH4KJJEbEunyw4FW/tCMpstsUsFK
5aRfjWlQCh9FNETNtDA7tqpy8KZeebAguJA2Xvg2gKySk7D8BTpjN1Ij6OxfZla55GCQkrJmx7RO
dbt6mIdtp6NXFp6m9XCUaY2XSecqiUpFRmwK8J6In+1wIkP10g6PivK4OFn65bEyTbtZflWZQFm6
N1EQQet+Yw74/0SvRVuSWE23ep2oB86uP/SbErAB0YAaKRn01TFZxBqwFp/uZsVsv4xJoD0VWbo5
MLqr85E55E2lCRJtpmpqa1/pWDG6VlUnJHGnTN72db83sco4+W8a4b62OHCWbMPXk2BEjhyMSDN4
Ouxcx0YbyUnBcf8XXWG8Fm4/q4XffG0F10ndN9V48CiFiDMIlROVqs46cMosZ+PnHb4MmEKCA/qE
KoQqlv336VQTGL8rYdUP3pgki7FSat/YVMXOx2qmyhtEwk2mUT3ggLxM9bdGyeUzfjJ7wFxtaj/I
ijRD99jrG6s4MSFuVCh9ANFPJUmmegGrTZnDxEv9Tvn7VWgpJq9ugBG8iT8O3U/91UUm5VmSM6q6
SLwWMR0PaIt64OD8w1qH3A/fWaaTSyCzGlWcCeS5lnovyQJzG+tpd6Jw6x7QelfWh+MyedqSDoPH
rWvWGu4gpdBViyYbPNipghoH9coKR7qrfpisk8RfLCCTMds2eKbxV4SyaYaiecQ090jrcXeh1Gw6
cZrdloO5oWx3wDDn43m1nmbDMHif80JHmHu1tgK1G5OO29JTqDSrrt/W+Ys+KuVlHQGQAELtXxtY
8R3NxKcE1krQ7Jsx02tgZynMF2lW898/79xlYa0+EUps+kL1BRljrFUXag24sqWgNWMOuGFkkwCY
JvDASLvh0Pb9U1NoiRJdU18nxbk6JELFHjqS8J3XAQVE3xUZT0DPmEWB5PSb/sBhsdxNXzvGOWSi
TGezHni3rw4LvbQCOFV95/WRpQAahw+BTE1y1BvUr/wyj85mIR+Fo3pNWWM88DL61lVFli0TOXaD
/yzb6utqb2u/tjo5RtycKnWANmu61MDNPsU7FX9I5UBfv636BaqA1JKM2gn+YusLVFZSkPnU0zyE
gS5TqX0oBWU835yeqBnLB86Lb0cVcvfU2sFO8asQ+uptKQFDHWvLTEBCm+1GnqT+PO/m7thom/66
MaOe62xId+i0W9uf1+q3k/mj5eX9w/Cy0Vctp5Ld9XVjJ54xUeFUpfKs7srAhYD2VNvlUV7kwYF5
/HZq0SIPdlNRUc9nEa1eJpFoRvLqBsdiBQm7xM7QgThzyIJ6NX3GEq8vMCm2III12hoplVEoAn46
U7RSYl2cZVaUNtfIYY1icYK0rV0Rjkl54MZZLVEaRdyMFbO0SUl+/bbLdYSfrLbGrAZZ1N9RClqU
Oh/F9U4PxfPPE7caxqUtHWwd6QhuNlQeV+/IniDERwQ+89o2UvZ+XPqL5nb5d5P10YqyFEpUlF2Q
Clk9p/yZwnPZDODRa4HthhLGzzUqsn87bqwHtCd4XQDd4cxcbW1gr4FRzIwbiOLM2maiye9VeSrT
bVdXzYG3/jrcIOkB5NDm2mSVyXRptQCnWe3SqgcljVCAsI7NUiMTAmHfjlz8J1NtL0+RDnAjr6bZ
uCyHOn+cS6QUnUrvpniDE1WBzl9kmuFThunSixQkefxm5egiIt6YD5swj1q8F7VIxT9o9C2jOcW0
t8FOJE7s/V8uAzpjUTtijqgkKetHTjXYEbgnOiPm2EbRGcYpNV3/wEvj225CWYerjH0pQ71Uv70S
J7vq0X3E5NYGW4AkdDvm3kAAY7nAdqUnhdtH/7v3L9OkIGtqEypBh+bMWC2KVrJgO+p55pGSqzZD
DNNVh7x6YIEr4uud9tGModA1xKCI7tdWcIkydAjDBZlXjbOFVUcYXOAtkLhyX80nymCVNxV2sRSk
o2DbdGMIFbMZHUWpxp1ZNcERDFzl/m/ndHkr8+jXECNZDpKvN11mtVqUxcho2sD8jyIUM7ZwkMWB
nn87QBhf0ne8HcVyqarLwHx6o0I6iLKsopW41qMbHK3CqyFGo/Lv+8LxsSQzNDCH2uqYkhoL+UiY
m14ZqfMpVPRup0ZK/l+sFV4EKlIv7AJeq1/7koSFLqWlnfLK7uOtNQ6qB25l+m/6Qk9INNEQWMav
rcxSDy1JESl7WknfCwStNk2AqcCBZlZX8seKtBgrZob8D+Hl12a4N/F/XZqB2C3tYc9juhnNoDfa
sN2Rl0uOzSg5FEt8u7pYDVxbpAt43tG11QjOUYueKXemB9EYrfRklI+0BIcB4FXZ7d8uCQ4Q3pC8
dxYU6jrFlQC/wKRnDD2yqQRGSl7lZ/GcJqX3czvfu8RaMNjSPK6RQF5nTIdm0gCkkYjNg8R4KAeC
ALx5m0g1NrbequLt5+a+T5tK+h6pAkEyUnAnf502OHxGw3VNc0VvntScEhD+h8nOnTKH54M5dHIk
M7W7v2122ceastRCFuW+5ej+tI3jKY+BHKYSKJy8GjaGgqDtDqv04rLtahQ1FM6s2AuyrD6QeV0F
AyzTZcmwGtHPI9P0Ub7+1DASAj0qJqHESTn4p2FhZseJGcQ72CQT0j5QtaU0kS6AZKGMk+XDgX5/
v5LI8MiLZBUpEmSu1a/9BtVRj2kqYRAOTrZHKngOF6loJe5x7hUkhEvV6pUDS2qZw08B0EefibaA
PuqApu0P17ZPfUZfDgFY2FKur1vSBgIOaMoY9+efp/T7wqVrtKUqgmQJS+pr1+wYZQgydb471v08
nKEdTn4O9RsJCeaYhXXgIvjWHK8uFbkeahjLufah7v2pU0E3anpnQcGHxizvuiy+S4WsHaHVER04
2b4NH+tEcKSRkKSgpsirOZOarqtrzFNcuQ0RBYe87KDfMRwYvm8bcWmFKhcLk6crl9vX4QuCokJa
BSESJJvzaxXhp6eKx8SjEmnaIjsCsxtoj3H7l5NGq9xwH6EpO2I9ilQkbTC/KOUm/pif5ECSnaZX
kv1Q18H256ZW0SIyYjBtZO5uhagN/P4yzJ8mzIj4XzP4RDdUzfoOVfix3xvYzESTEydCDs6JaE1t
18ZtkEHz6ud8/NsHO0HHkg0iscxPMtXVTZg2Wk2tCj0aMXDVSqXIR6j1WXtXVJb2t4HO0tYiIbzE
cWyH1QE3SV2cFVamu2HclSddIhXnqhYdihe/bQJaYT+T11V4SHAxfR1TJLTyTCKPiEqanFQbSZMw
MgnI6sqASgPzUILwe3PLDgf0hfY+RUp5lUkZ0QnAf03V3Lgz+lN0eJpF0UW5NDMMU39eLX9saknW
UP0nfWeuTpMggYmfTi09kyp58nq9QvuokvRyW+GOdCBQ+L7D6denxlZLU4lKRLFwfYU43Q/bUs0H
p8X56cDZ/6cukXjnvUJhnm23/PmnDcAhPKn4d2goK5uQB+O2Nq8D0NGoJlh6+1+MHxxV1eTBQmT/
ATP71Biy1lSnO8YvRItsq7WpDJNFk85U4P4H+vXtTvtQFqV4gfAZmad1yn/2pyZGuV5DdaFr9uEs
LBjDiXzSYXXuYSiVHdjGf5gtshVoTCKginfmWmOys/taREWjuVj+orKQycGRbWaF9/MC/GMrsKw4
sMjdfUvQNopdFgNgXHzhNeDxcaoeZ10c/20gvIwd2X5K8eTECe+/rokxbNXCNlOWuVmMTtLk4U4Z
5unAYvjDDGnCIsvD4Yte5joQ5kfPDZJ/+DS1gfnKDJabzggA8lQN9VIQ5v2BwfvDUqeOB6eR/Auh
h746KOCj1BLFBPAZElQUFw0yUwMqUclvi6JEd+CC/n51KhpACRk+Me7XZLC+DmKEjpiOZKFwdQjC
rhGHbQxif7DPg6GMvdqwL/tBDg4kZAjrl158eVchSk5igTtF5SFpr7OQbR/P6ozlHAnsqr0tFb8a
jloRtWfAeQROAaUO3TFXG+lR5AWO5kY2kOmfSgvlvjk2t4md1yY6F210HcSonDmNBiuha6B6u12t
W1hsiSC7SdAUFCgcFYDmW6NGBJknalu6EKnCG7SgCh32dlucWiWUETewAhkiomHoJPCkUf2lVnrz
mEFli1wlQATJ7dpC3Qbm7IOkaTXtt8Y3nyelhmReIsxFdhSBO8jYQYkUV9KZbb8Nkau4zfpeOa7D
BWFR4GV2IqOm+GZLtnKcZ8Jvd0nlx2d6hPHTjq/twA0bPb4EyrKoFVRDelTj4BNs2gqnrkIjmeV0
HaliB2Oj4gzyBCZhYVRJ5naqTRUSQxwHj5jallCSAoztnEaOxelk4ElyAgvQIhOGUiqEAYyt7pOw
9wPGyO9uCXaTxw5RzxTZKupZTiApynVXlPHkJRPXvcMjL0KH1GpgCqlGMW2VeWxeA0XCIAsV/+TW
tlIxHefI8N3X0pzvQTRpiZNBnLjtRYHuQ5O20WlXIifixr2JLmoFw+ooDRZpeEQssW5CcQsFfzSU
pCuksmPkRXnBuW1YWB2ckgZxADNeHDGlxTobkpqEUWRjZNXObAMfRaRUDLMzYHIVQbQphyNJLREN
tEJNDFhyhdHjpBjho5AqCReqZlT1Y2nxD/A60BZvDdivM975DNrU1MW5rFdj7fjyHJxJwdBmGxGb
1nOMxomKSFlgZi7ijNi4pbgIYtmqpe2LifMqchlRot0jdoB63NTo56nfGk8VdXTztOjLcMBAwKyu
ErXDESezEUFxoCM214EvIdyqan61CCJMmKTPhukraDZUGC6jsZJZm74pxbEezSHqCkQHVO6RVtLd
IKExVySWOG5glrwk6phe2UNfvHZhat9Dqo1HF5Pp6TQo6+xJKbXmnrqd9CvCeuJ3kC9qUOh/WTGS
LAOyhKbZIyMSaTzEjKjXpg3CZ0iJyaITo5uHPfJXuMIYCFkI5dZqp16HL2W3V00flabLA88ythWC
q4TDoZGeChbQewhf0/fGQGowahj8gtlKRHDTc8Lf9pM9PUiW3CHG1XRTh8bbOCCqoVnIi4X4oG3w
YdOzLZFxEG8LarHI/vXh/JCSah620yw1O1udpAVrmmDQi6orIkmDps13WdpXpwGRcrSRRKm9TmaP
g52pjGZyZNh9tanFiNJCzdsNxwLbn5D9CmooK6E9dycyqbJ7MmWzvs17IZ1XMD2fpDwe22OQEvmp
jN4PUkSQt/aRZaXatvHb4DiZK1QhKTwugmIQ7pKtBJaoPx5UXhTbuZnT88bs9TfsksZrnI5mAxW0
voZ0zBDAYM3aWvYwJk9vpQpvIAm2+6U6NBBXAzQ9gsXUpzXcNo2sp1kZq4ssZj86U5oF9oYKaaFv
MzT/TnoxjqZbNtJkbyLc/SxPmKMJ4w2vmNpBgTGPPYVECWBH3iGMnd7rL0hZDDWqK/N4xyVkmLuu
mXpUTRWkrLaKpOpQadEQyrejlcRXKm50MtI0un7bKT1ekaWYQhSG27q7aOYM3cEetYjELVUz0NwE
bcjE0dj0ijugNQrZL6sUGa+1tj415TB4jVqEUhwTX53Hrmmaq1mUwb7Ic+lJJcnwPhtxxamBJjfZ
RSVLPRZOgsBLijqTG2l+/hZFFTqtdTGn4WUlg4al3jRNN/FiKwXsOQ5+l0OUvZcsLTwAeZT3R8q0
0HpH1E7od9vfqW2Htq0O7RLHkTG+1arGeOYBX0VbgbvHBVgD5d0fs/wSWUp93FjTVDwPFZva6ZJG
vNgZcqRHHRE1cpuY9D6FaYWhJg4e5i4YSSl4kcAt5qSNou638DXsnstZGl9ARo3y1ma8z/UYdS2G
LmPVGqCpt9ifKPLGH1HOdZRAQpPMkuwh2alZ1O/D2Jf2VGWl50meh4sl3n4aCr/njkCf6S6HVdhR
SI06KhnohYjtGI3kfkN9pAoC245aY5qE2onIs+43j6n2dhg7FtuiXXUjo1P9G7tRbgSEqGs2aKpU
z4HRTxyNMdbwrq5kKldznsJgtpowd3u5Q1eV+Ni/Q45ocYSEkcY9vGvbJNsLucUHBhqgQFxwTMvY
TTDeuaq1pn3tcfg8HhffSQTPfCQOcyaO9bZYU5Y1/DIuNuPFDqH2cnwrKPX1+FmWH9aWgpsod80A
sTJprI0n+8MGM0hKiIX4OZZoeAmpf1ISTCdxQV78M3sNhUXwDulZ8mGwGZoD1OepGGpG58OEE1ek
5FfyYc1ptxI6hfg4Y9kpV5x8kCa17i79MPUsfT6po3+YfaLXMzKlHyagqHpVOqpH2ACjpIOK4hbn
KDQhLciYvTMnCraedtSr4VYzSqh7nO/6nW/N+nRkQLu8QTfdtjaBFBao8IHnm4HyL/alPpLXAolA
rG+gPNOL2gqLYldNGe6nWr84oSJQYd03H/6obRDaNWJlqOs62oeH6hT1eIZpH96qeWV3v8bFcLWh
Llx7UoBPAcPS2CMOadizYomk3lew+U61for/h7nzaI4bidbsX3kxe7yANxEzsyigUEVfopPZICSS
gneJhP31c0B1vBaLGtboraZbvVDToJBIZN6897vn+0bWTdwoWEs8Tau1q5JodBiTc4EliOI90nbs
+9lVWyl4wtL1mSsbaEvJdfTqHKvrPQ2jUQ5NPNRTO4P5CBP9PqdCqwaDUBr4dNqYQ1kzsaXtZaH/
AIFc45yZi6xj4CeXRQczWxVVMfY5EnudnZ1DlvWtDo856MerDy6qMC1yMffglc8gzQwyfdK93HQ2
3tTmSpgPdV1/9Th/pYHC/lIHKorbO2jFsUczaozB7EwjbA70j7HfSXB6L6OrCtStC77OodKX5RfC
TjqaOCAUy66TYCKRGFG2u3SiOo32Ey48vHbtuh72dZ/M28mAusRsdsVTNlhqH1JjhCvItkQ3blJm
M600aalk5wPZZTOYRiR3RGcsow6JCTAn5yRJO266yNTsou/iFJ4XXf8ZxhepQsPjrQvOTtmao6yc
L1NbxvdOPonRJzUs8jjABtuOz6jfKMujq4jWvpHUE5ezpmqX4typClSnedoTXWBt6urFhQL5nGbM
vsYQaBrUOf+UGMlwHmeYHAexoSrqOUDiWD+3SiuXz2ZCkInXsFDAHpRkBQsaOcse4ynwt/NuxEgB
vSEFQC/aKrCz4iAZmiE9N3O6VL7iZdtE054iUgunGFei2TtH7FN2l0KDUu6znJj9XUF8019MQzKb
kKvYJ9VNirRHbPndRhbOdTx6D0tZIG0brcH19niSGOatQcgT+SP1x+yuxsmzfHBHPcdOU3PUPP7s
9C6MbtDArvolq0A6qLwnfZGyeVocGfhOyz3rzHbAphxwrcqRAH3SJm9KEN0G+6jm2zrQJdy5y1Ll
gNgPVpg6bJc7IKBjfq+1PLjLfikT+9xJOzHsslpG0LXa1BkeNID4ywHelq3hIQi6D/nfiCY/dTZx
5STDixtFUISztBmrsMW6XUUYDmD70dG7tLhpV4j/1sEd1VoCu7EiFU/U2fDCoY+79JtsqH9jbTdy
bNF8B+JL4gOzFpgbgzjbxj3ig3uMBZXeL6rIUHYJHsxAFwYoYSC/4kFhNYjr+kvXa7xag5VoeWhE
iyDSs631QAY0lGFoppgL8/jSs6bpobJtPCdqAVARXXTXjVoNLK40eBRtONRwGS5kRA7hp4djerGF
ZGbo30GHC/eqtks53DZuYRk7KTDQImrs2uGRXgpn3f7Hspg/z5ocQOo7Th+Jm3KpKEfAOMaF0sdA
RXDk89JaPqu5mxOqSUr9ZCSs5LrO0An68KuKs3pIh+VMzxQLh9tB68o5SJS2KsI0gep96XVJ2tHY
kjnDQVMn7C2lbfZfnYFWhhtDUBTYGEKo/TONHFa1da1h+DxlOku064xmG5iuAFwYF/jCUgDTqq0x
pxgJgF02saFTs7Ha9W2i6RjGSocThWdaQg2XSUyQ5rQUIMk2E1HbENK1y+D8jGpHi66nDmeBcJgX
4wGMWjpigEx8E/YyT+PbUi8dI5C4DigXJNxpscC3Xi03nmJmEyLIbNDvJQ+xCuEUlPDto6wCSuwV
pr132ng0aKGW0ql3SzvVuDp3sGbhqXeyvMozvDuuFqwCcjYyPR+2UhmX5o46xdR+7RVseS6socnk
w2jWVWZjds35DT4AyIudh0gtPYv7fKUO4C2rhHIUzc8IF74vmrMs2AcoonfOAFfH5QbgnJXth3iM
bz0v6cpNbFKY9FvVGAtoH21e+2kT08XWk/M+p9xsAIYte45RZNIU7QAMcobsqU+cWRsQ2Cw51RjZ
QW8THfF/uMWzQtYrBnCOU3Z6L7MJMjDEhm1ST/PwY5rzyjtAj+iiH+miVcl5xsnSvYA/4ubgC0lq
XKSZOleXidHp1vXAB1+uFVPH+rCEasDp0ytEX2GAksB2MBM0ovtGnZj/3diYNmwOfNsExJTJcIjt
lrh8xDtOab4tWTu9pNNoWdW+irjOrYvnc4Q7H1nxLQRo9dxxBV7YJCgtd37oE6OG0xmrRh7vU2y6
tYOtFuWjBkLF2U69Gh3MpuKsnvZVtO2bjL4NBiz7GfNKeTidZq4RJmAm4JInAH4Dbt29wE/SlRee
UDm+F4ZnnkdTRvt9Pln9pW0JUAISY4Rq21pQLzbIUPSfctSQdZFgYGfo8qZ9sgDQchDrnOmQOSjp
eHsKfBhqO8fkIe/qOAn5fajsdCW2vnDErZfd0k/FAxY5ybItYVyUPiybDrqPJc3LOYtrY1sPtd7t
urXfCWQPJhg72DMFVOTF0ZOtGHLn5yKy3QAjoNmBeB4u615zIQt6Sf+NvbkcN4s2gqKbyaTgJ5pn
+YVTpWASe9y8x22qN+1Wawf1h9Gllb6vs/U9F2q7wq4zx0tDqq9zkNKydc8TIYtA2BDdyqQgX5dY
oy78rJ2HJ3vU7OfJiasCZu603DaynMmxqVp75QjDYcIuuvVZiqy3OC4j/munUlt8iYHCdxAuWJW0
6TC5O86UVXMtFLWBjJKqkwr6vkjnZwfPWxZzkMQ2ng7Y7H23ltK61L0I+xBv6kE3WGo23JEhabUt
hrvirnCNxQxKfUknf9Sa/hF+CqCMakRKHIwI6L4KfNpi3x5NoftzmnctzuWN+hMfVSC3k0bNwp9H
VS64S2ukXRWRNS88uAJkxaxgp0urWfzNhZhEYsAUI9YCnpl90VIw+b6jSzbP2GuqbzWGNEbYDMoM
Yd0elK9jtUD7hQaUa9peWr2OS48RE4VkHBJ7v4PnCDZnGjSGeOpMMthV3fxwjKwug0iJkq3XT+VL
p6cdZ9i6/wLhq3d8GCEKH9hQCMwTjgwP9PGN+caF3mQGXWUyc73JTu/VVETJRkoTSKk+Dz+TigQP
bgr50mCQGZvPwsC7xi+YOzdGNKFgtImMyV66EiYzycj+YjYt7Vmxsn6C1O3099qIsGzKZ4P4oiXd
ty961Vt8qy8bDVefMakCD97XcyVzfFZFLdIvlSSHtHphoCRWMnWpiOLNud5CSh2+Rm6u4WAHtrNE
LYTK2R3o4Sh052IxhNFAVo+zdAMpktwZC4vkAFx69ddJ1wSYiggAC57oRcz5zJCwSvOytJdAjAqL
rTYR1W54j12ddXa0SGaKeRQ+DVApDvfwbp4naCk2AF3TK1nVM6XBUs41DgRDRLM4wIPBJTjsQHtP
XNmsy7j0U5d9G1EcCE80i1qcn+UA+9wNNkGZvQXik/5UQLtYvuVm1pcpx+YniMoesxIzh9wZ4BZL
grhtB5FcD0OU5tuIJW28St0CnJCE6Y1Ngmh04q68aS6JFUHqJvBWNR8K+PLZNLBuC51Z9IOfsuhx
yJR9C9yFFjJ3zS45L3EfjYmPiKDU955FLfXCFILWtjSuu++A0KFIO8OK/ZKmhCpYSaODhEJxbaQd
BisIPyHTQkbGMou7Ri3m8lpREjff6omXfmMyFrPvsuVqgc2haAfzO+vPhhao7tYl0V+xcBBDoE/F
cD1wME6Nd1isNMsWVHQkwh6zNo47qlPhjSSnpttkRotzCmn1gaWo8khZ9JOoEyLYWrv2RKmrmzaG
ZL+h1b2YAHlqZrVVICPJwPEkLjs1Ph9ir0SV6Z0BWMEkJZUwFMuERFWAs3R8OwK9v/PK8pw0VNsE
/Ho0jW0Kogf8vYA2ZfbWrAfqoJVi2+jeMAc6zhGgfFpziAI3X2x1O1hz+rMcWvxcpmkxkrOCdr4Y
f+a0HKY76CgdptPI/EgbdYZzHbmcYHwkj+oLiNyCcz7h4kWzuobtjAVPLAwziBwDaejDrewd44HX
Q0hfUCW+zEWtQddSiv6atlbyGEqZDxS4FHVbw0SPA9hjvD5kvR4ybBx05oKrfo3ojkq3HvhfmjcN
JFdA10Ab71Jt4qenrHKoiSwZmXCtdmB4iSTF4dAtIlK7ZEuUO5GVaczmXqtPWpSuiFsyM8nZMspi
2qVUP9yNPlTNzVSRBbii6Kv2nBj6GdyBPngX2UKP9kU5EpD7HH7Vat9Iq4z9uapZq2K3cx9ADCts
f8RTabCgRpTxLYWNpDwIThvXKUy4JHCg3l1Z0MOfGsyksPyS7eoS0i73FlUqnMGAJWnk1tICWNOg
oSmbzLXV3koATfU0NuPCW+0xb7BSNjQGmZzS3N1Mfb8YkH5nAiR4mvmFgBMFrtm1CXutyTln5Vy+
tBadc5slbmiVJsYbhx0pVWUvp5VBXk+eIHGlwAb7pf37KxLOTfNS3Unx8iKvvjf/c/3Rp7qZRRon
8tWL9N+/3QwvAuHTy3/wjd1/hH31/F2mdXX8M29+Rfe/X78cv9TBd/n9zV+2LMJy/tS/iPmWYkDx
63L/fOf/6xf/Qd7cz83L//ofT7STy/W34e1dvSHbUIz7v8NwNi+i7J+/H//APyQc24Rc41AWpYDN
AcxeiQj/kHD4EpxP2rMoz5rk5tcv/UPCMfT/REKDVJ9WFjrf0Xr9FwmHL1EyNinBr0xHtMf634Bw
7KO6o0Xldi0MIwtEtG+j43xbd2zB4NgNGeJw0vKzxMp3DaXNEZ2Vyfqm0zZm3SLmDoZ8vo7dfF8O
cseHIo87+F6iXWVOvqsVHGPmx2HJfa2DyoW9EYB13oBuHyG9dhXlvMHr2DOeTfmNQjFYun6P2vdz
k4uHvq/CiDiYJM9eoyuhGikq1eHULIGEGo9X6ybO5C6RyeeYFsjJBuVdc0zg3cSkY6PYxo64/TI/
ywxvL+yx3Lj26HtU8Da8xWthOLunAfdL5A23CxDKMVW2uScvbPzPsLeRZU6wydqCHd5vk+Dwq4T6
u+nsUb363cAeiT8oKw84QXcilG193uBxMNoHs8+2Q2uFH1/pqMr/7kpH9fembfJkaniEnn5Q9K+D
dqINbcUV/14j5gJrj5uNja1DLE9L2tEccag90KgoQje+wovdL907CHO5FrFTYN1wH+u1j28FsMv8
ukkujLoMwXMFWXaDYtsXa62uwdp7NY5QrMAePvdUllXtcWLiJFhYdLj7ADvfZBL8GL9LtvMlu9TG
lvHGMT4pM2BMykQZaxwL7HZu6m1H+hE/PepFrHtKTrdMDjERN0HrHAnaCZneKz7jtyL5rwFAb8k7
gr5M19cB+k2IghbLobF1ECEpOz5xupueslj1vf5zXw94dFMUhZPvsDnBQ68YlEKPwoiP9/GD/uNz
+O1jrO/ybx+jBMlhzxSEwox6BBjWDWklYhDCTEs/MaeOxA/v7vhIyVc35uBhwsayQAoFPeEmsnAM
U0/d0atc7f3I2oj/Xwkcx7IHLxENvTqMbKffJ411lqnRpqBzGeIpruefhXcJC5Og75zczu2iXNf1
sCWi1KmVLKT+q0aFmUGUhsV8d0KRcaSy/WcI/v1oR/oPk5aDoct6EdIFxFHHCUiiICWANdnGW1Jg
O5zXqVrEt/+dh/zvZY8WZE8hjd0MPOTWLjBJgvGkwztuhrCITslP3y8cvNergvmfwT9aovBVIHXT
c6l5IgLG/C0uv318M6eucLRyJD0OVp7gCuP8TTj3XX9iafrzGwFmxOIuDEAUb98IlLxEZQ6LbK/d
yPmpd5gdsQXJ8Onj+/jj60B3IFgICALmK8f6tzcPlKCHsxHXaYuVcbjjwK4udx9f41dHxruXwUWQ
Y63ybkM7er87K6ZRsGTG4RHICoeKb2anS90zfVEDmZNndiMIiQST5Rim9kVnqQR9HDYd43Hi+Ej8
91O30pt07Fc6Y7ZqZx4GCqj4GArAiynfCiMWneywV6CGltNDltNtUFQhWWSkBMmNUoAZ6PMtrcY7
DFxjOYYqecLeW66l86S2z4rJzzvNudKo5xrHQdI5Lvlmi4OYCUN3oa7/3JkPWo0f25m0OCmZeQBx
82zAUaxyeLtb3hqFhqm0CuMFewsMOjZLcxZNk58A4Yk4IonlsVW0c2PI9hTs93LcNQ2HiK641qsX
9TzV6h+pcH5a5vBoW8sdp95b6eykfg1g91NfOD+z3iN9TAUPo8IoU+9Q1pAxSi4kA9clnNRrAZ4B
s4neo8Cvcgh0Ans84GC4UcZvIreoeBk7a7R2HAIBvUNHjq9xydgyRQ6lzK8xOLvM2+eeEGLZO59k
+5SDDmJvXG9hrKwwAuE7K0h2vlf2U7x8683PIvfYnL5bIJmiicTF3Afm5AU5FlZLIwKUelvpYW9C
T9zYZVcLOOV+WltsH8a2Dcm0ntseNWZ3w3kQOVp2lc1Yfcr6cp0uSvrcpmU4qdnOMZNbHk+AUYXf
s1OshndxbV3Oif7s9lOI8fMdqhxy8KpDTlzLL+lzvqrhFmERCxl4GPHbGve90+2m9i5KMJybL0q9
C5o23fb66OuqfQF1GtA3GRx7r5bWZly3B87IGRodp0adrFuY6AmK+gpz44dSZsGcsI5Dd2+fJ74p
LfFTqubA/SE9ZWvHZPsQYYHMPnPiC5r5SJ0kZ1n23TAygjM1ZMwrzq2DvDLVXxEBBqiZ0u9pfPAF
p8aViFs2xrYkDyUHD6XXDc4uAXGIN3dBR9gn+x9rWpJUr6df1304qgcVWfrSKn7WJbdUQUKQHsHU
lAE1/S9km9j9cBCjGLXkZVCjh4EXEur0OUS9x3qsX3nJELSFHlp1cS0c83uuZt9Sc7mp7Pq6Xsbb
bnQvS0JZGNJaFJ/TOkFmN9nJ/qk3vQ0ePI+GUgSR8zC0xC5J48f1Dzm/jDgAq6jczCnbw1EiEJpx
k+vu9KWCKrv4BQXk5NCnGBplz1pkbgzJfqhpNPnjZSJ9AqedOdqMQ7PTyC5RfrmeaCnS8hpTH98G
TpJRmiyS5bIpsGDS5UXZUg3Rm6sprr41/LZe17dufQOvlk8APRk4Syxv6rxjHMati8KO1v6Qeixd
2o+FxdmhLfe9UjIhrTBvviERPMB/2iY2xswjGtq48aXMrlz3DjO5baRavoK1yjBF1DT0bafgYEMw
iRrbjotPorTOxpFC6rw6nkzbVFQhuGvMaKJHwxR7O7MDWHrhQmtilZCfTrd4SV56s0PDeESIBq+2
KRukHEzLsjvznGWjzOV+WRvXqfKud5i78s7upt2gf4P3v82qOwupIA8HC9Kurg7Uc8+SqvzmCuVT
KsX51EUoj0lpxWBblEsFxxc8gnAU/pbpeYB0ZGOxXMtZkHTBpyC6k00dalxIa5rQLMczMypC0Zl7
I+rPptTjFR5Cs/eQkcWbvPa2rnog0AwMuOijDW9bIfFbZvtYCVABXaIs2NJ+t4ty5yIR8WePBUrJ
5WWp/1QnZJfqIfFIfg4JGWhIuTEqxviTow/XRvvN0uNb0U9nw3DVuF2ATHNLVXgz61UocPpRq7Nq
hY8V+c5guRuz6Rp52KOIKqzRkgthDzeaU14teb7vLdSf+DHpuPKmHfyc4YSM/bU37M0myKF27XWl
1wJ4LBidt1s6XpeU+shjhVZan2cU5GwoWxZJa2zLKFgWYVlxJNRp752xduxpn1e9rekmF/mgXgHZ
IRc1HJTkER+mEx/tXUB49MmOtmcHDkxBQCaoESHeEtGNiq2hni0bq3ukWh96XRlK+ZftEeQF3o7H
USRuUFcTM8rSEEN53zMfZZ/tTNRQHwcf3hrrvRt2JMgszOgBaVl4O+yJ09EtQdU8tIER2L29txSi
7V4eehW0tOIEpJG22jjerAFAhgX9rFNSXvoLcotfYh4FthmN3vrDnPtOf6FTqLfI0K1n9GTExZF5
Zfbmg9kaHBqpbFozvH4naNVnK7F4a+yz0X6UtzK9pwET1Hfs5x22ydp22BscCQeExJHwLVo+1Trf
auaXJtoaJtFJ3FFJM6kkojxMrB2qmWthyIPpLKFrvKR5fIAPfVjfOVsbHilpfkH2FtADciiouYFb
u4qGKvTi8TGxtS3O4J+6Rv82lrPvJHd2jJqHInBYzstdp6hoJPp9NUeP82h/KcgDLhxNVF3sFNKZ
FOc2jZP9RDqGKpiec6BOss6DDq+YlI3EyHihk1PNxMdt1L8myL9P7rgjiCUwEhhcrNPyWmVNTMSd
qYRrGsdd3MuBMV4e+/O+q6lf3UXeicj4Xf6IrpNfySjacuk0WCPn3yLjrnUni6qvCBE8dWkfNmfJ
dUoyGHj7ryn6V9nG+7rkz3HK8E3S8Sp9golT/5Qfftfupb7+Thnq+Jv+P8w+Gh9mH+/qoi7r6j/O
uuJ79dz9noVcf/BXFhLdzH9qkBjpWqP/77ccpGZZ/2lpugFRi7OSxdf+KwWpWBhIOSpsI0pwmobD
y3+lIBWN9CTJBr7EeoGoF3Tda7KX7Os/mTEStzyVf//+e6bsaAbTZU8SlDOP66zoUvIbRydtURVT
NDtleih7Uz/vGrUMbWRGJJDsOLC6aDjXOlqjEa5E28JZrC1+FVOI05OxKe2+35He9E4cLF/PWv+u
h78+E64CnI+BY8ByO+rHwBh4kiac0wOiNedLZNaaiSX1VNwbdRG9jHMBHgwlz5VlTvh2gKqMPwFG
S9QNZXSUWxWr2K6hCHiPOWiFfaKZtjg24MpSI4mpxhNv4Wtj6vHHpc+flxGcwHsqq4HIycbfJz0U
qsQnsEaCdy+Guu0wl3SUgzsnjUuStsGBlcrP7TRbdewbMb4quLRfI4bQH4bGne7pPlmsDTuHeClI
ze2UyY4+zYj1fuq4bzxZZrI8zEgK7hC132KmqDx+vA+9TRj8GvYVDM8cxaKMxq+3y4mWICKjMJYe
bH3MztwYJ0+CZi38+Cpvj/OvV2HSolRF4OTw5ygtQWOWm7ZyYsKhjgsGUxv9ZmrbC3C5p4iea7hy
9GA81QUSBbnJgLuzfv239XHIU69xbW5ISfufxQDQT3Ju6BTUJ8KzHv7+vmhJB05DBAV+9WgTH1vL
1PvETA9J4xiXaiHltqoy90oru+kE/OsPD8oDemLaJgx9+B1H7wfE4xRLG5EdsipJw3Ft6Viw8Ag+
vqE/XoWVgaZgSCEwod6O3lxaajphcnEo4jIL+Q6xnVwUcH97FYsOKC5D4zeMCawF3jwjXaMDYlq0
7ABZDN0apekQ51D9xL1o65C8nQrUUR2Sbfwa2FbHxDA5mSlenTlTgcpsUOllsldY0zZ4tW6cuGQA
W13fOLNLrwnekBuDHtgTbYdrsHj8EXRtxXSsoCcSWW/vNLOw07QHWgXGRP+JAEnsKORSXUliiIpL
Si14NSmViNtOvHHvHyQqBEaZXmKdgpaxfv231wChQAQuzM0OourjgD6YniNP25x4kO9fNqBMVCno
EiQYwZPs6CrS1fknzQ5qi8GvNVjf9bn6rBRV0MbTid65Pw0lGya5bwp3Bm3vb68FATuZO7PJDpJa
/FYM0trCNlc2rdskAZao7eVioiovSky7Pp6uf9ibrLU4SFsxy+SrFcabwRyS3kVD1xUHd/qWd8MV
gr7tSPrDzdQz6nn3GT4wegzEoIoCz1G35XKHCdJ3ulA200yvTk4uu3/++EO9f8A2LaAelUoiBWKN
o6G3hzbRrXpJDh7d8I8ezRi3aLHE7uOrHFkXriu37bAr0JYO+/M9LAVred1Fvp2tO1pO64aX++No
y/3ooQ3B9sXZO5OSfbVFX29h/Hh7dB1diGXUKSbe+8cPXH/lxTHd1pbN46VWM4UbDVl2SEid7pvG
kEQl6rQtytUSSa1Mzq9LSu1UJP7HY/B+knNleua5+xXu4x6NNE0kFEcmJt6E7y+tG+R8kLIOWw8H
uxtaO9QTY/722Ps65BwI2b3wTHHgFR1dT9eAkFkxd5qi279fUIzSxjgpjdxg32spG1MHAA1FtC3P
lCJFvxjFy4lb/tNjJxYF8QCMQINwf7SLNnNqzKYss4PTaN6FITm52cQsm6bvdNasvDoj2SjvMox8
SaPZtu8O6exb6HxOxIXG237ZdTRWdjBbuYFdpUkf2tvXvm808P1zKQ9pKtkskrpBIIzbUt1vEb0i
fc+Usuh91EPxBXqfrY2NWLtBk1GTwUDh3fltqQwHckFIQOuoxOm96uli3NQxLc172DU2GJXOSFF4
ysi9FLLSv9ak5oN4jj13Q7OX/OIM5nRbYo+NHk8X84s6LenP1vXy+5GGJfrXaCz82dC6Z//1AktM
vL6D/MvLfoy8SbEENMsk7w61Muh+VxBqdhpigcRaqEa2qXH38Vx/H6ix9asoHXUSQQRsR6NtOINL
k9nE+V20zR6Un0UQi4Igq9W/q6K/PlidSpgOhgIeBc/37YPV+qbFd1rrDilb8bmSG1HgZKr91/vg
Gsuo6yblGUS4R/tgO8NLnV4TEqrBXJmaz4qZD/+di5BBo7bHmYNY+u2t0IqT2PT4krtBeRsWS6xv
Zm9JT2xD71d8yuGg6ay1KZ/16Ogqs9I2SMMlqZZYL7YIAn/kiXFqR//TRVydvnUHdrfxjvfszpC3
MD7sD4Xed1vakV+GuRcnZvUa372NilyDuI9TKIEzZ4+jWFayu3vSmftDhq7uLLZmhHmeWpxx/Iy3
y2KUPu21pzaQP93ZerhGx8MzAgD09iHZTgs8aza4qIrsIbeGHlVXccrt4Q8vEDE/FUXeIDANx7O6
rDRheZMQhzwdZt9rMyVQGABOqdYpSv8fjvHUYeE9uxx2DIPp9/aOjLJzB0zwxCGrZ+o8WN1v6XTW
wqZ3oqtIl96lbiaTD4e9pfqnQxaMW+OuaOtsaw/O9KCP0vgrOt3rS20TKHEuNiCesmK9/Ui2NcBH
Tip5qJbF2zmx8xIprrH9eJHS/jDInB9WqzM2KN14xTj/FtzKxowLVVjykNdZ/KjMIqcwE5tImXIx
7pIaqTZ96+ApzQHNOe3541z6qIQtVL6UHjIkMZ3swtmtPoPpo3LWenVZnfiUf/qQawxOqoUH9A7P
npZAwJuq6Q/SW+EHC3LbWPdAT7ndfGJl+NNMIFL491pHM8FxGr0kfdAfNFALoYV+/MZMFHKEtK6e
qZOZhPWgWZeN5Sk3jgr0oCQ94Rd5lO0zLZ58Z0mcE7d/5LbwOhVWdrLu8jasu/jRclXJOYlmzRoP
TQ1qNysR1BuicVDbR8P4ZGupRa0d90EU/DCr7NAzK3EgA9SofjdISScqueMumN0ESG/iJJR/kngW
uKd4vXR8Gioo4bR234UJ3crjxsKSNPfJkDQHu6Yz/URIZKz70dGiRZ4E9YbLSW7dt95ObbdaJnhb
Xn9IW6Pb5onIaETCg7UakcA6OE2SG8teMofkU9R1w3kkz2lRlivmICtssZ2rIg4XiryBaPATMWad
tFFR6ORf9eF5xFZ45d6gfOm409SyftKRYh5cc4jDOs30ywrY1tmYjd7Opdk+GJOuO1N0Wh1oaod1
hOrjxK72fgKzXJocMmBDs6cdH+4a1ek5PqvjQVU6xU+kJz7btqgRoBl/R7RZ5wpwTsYUTDJHLAKC
t2PbTv1g2oszHhQxG7ukK15aNLv7j5eN9xsAF3HIDb3+5xz7JShGKwVL03QgxzYGtZI4Prm9U64M
a2T8dpqQ6SIBytKECoxM7ttbmWWOG4NmT4ch615S6Z5nDkUT+CWbQVKL+fiW/vSIwNVzGTjOJvnh
txeLRtPKyzqaaAoWxYZGuTksczoaGqU9ZQRxxMb/9YzYbch4rlfD/vTttVB4ZtFs5fNBxFbje7Gb
nrXAOUOdenwwVEp77s15911LbV36PD77wh1ddE5WV3eU3sfSkwjQheGR+MAmfSedfPyZGTRgnBiU
Pzxneg7hWHFc5MePzy5jhwBXZRM+YLvc+GqPeast6Mr4eOj/cEQiJ8DZGLe3NbNznNNsS11xSo3x
WJYMS2yry+m11nITWddoC4CCwlHFnr4t+BFm12nf6QCM45Bule4u6uP5FLDxDxOPfBxWZKSa2HyP
E4RWHNMNkzbLYVxS7fuiAI7npc4OlSO6oJgAgp4YgPWBH830Nxc8mukIU5W2bLmgpKXjZl68YidM
PcUz3I7PZ5QKm7Fvoi+VOqt3siiMcJimvyvWvk5KgixyXCbWokDtjjKJSezgFVVOy6F19Ha30IdC
S5cig8qIzRP3+4d3jShrjVs5IVksjW/nf7/Qh5OW43KIbITXo9e6vtFDfjPH7pQSclWbvx9aXjHs
XDn/kwd4ey3QJpSBRmsh4eQau0F3DchKZnyR58LdK8lgknzAKSVJ5367eMh+BkOkfmYpzX0ktOzE
VH+fkIAABnkbOwR9tfIx3n4apRFuhU32cphZHTadNlgPNLZntDlV3Tnd6x3+CHLeMnpPQgzKiZDy
T+NOCzekWSD3vNXrvP8t2NP63JIZIpwDRJgvMkawMZX1Y2dkpwTkr7H58YT+/UpHow4SCteUkR7a
0p6LK8RlnhZqegcOzNOkvFlMGzBCERU9KFSj0w5DLHSyEE1p7xbpogkxSMDdxxK6ymZWLX1AuShk
QOLeq0Ol0sWTi5k7CqoC7Mslbyh8cU11s8uqrWGQtU0St6ciw3erwupiAVqVAyPnEui1b0cPUddU
aZZiHISbtyG8HmW3dhUfEhNgSOCOzewFnkp/ycaY9PqTRzHw85zXKg5crRvl6GWsBXtojw7snEZM
drJRucuVQXv8eDU5XrTRQGD3ZsDns/E2o0Hg7edMUxpslqzuDpGmWKhgjIWGsO7vqKxrY4dDKgBA
N5gJyufO0ZI12mVugE3oD6Yt070w5iq03Xn4+vG9HI85V+GEadKAwutigGN6ey+V1wzN2InxMI1y
vow5z24amvwelLRyzmYka3cfX++1ivD7xEW5StC0YqapQ60e0G8v2BQa9nhdoR5gvjlPMiew37Sa
EysIV4ch9ovMIfVfr2hYn9+hSxrzDQSEKcH/c2fksEBFFwuYO0OSfnbavtOAIlUeDctapxUgQdaW
jfVcV/qOTOwbrUxpRGxam14/fhpgnaHAz7OrvvshhBZfdX2DampUcFOsE0vt4XggZvftKiKxlmqi
Ay5BD7oJYwjo0abR85WrJqyBkjTMsiAZTcx2AN+iO5cIVuqALvLmKlVckQN5m5qnj4fw1Tzv7RC6
5moyQWcQDkOcLN8OYd9ral5VXX/wUi0hpwnCfe/BPLk2WxgvhvJg5cv8dcHv5szFYH6jQqGtA8oV
We2XZuadq/XSPFd0y6ebfEGXF/wfzs5ryU0lWsNPRBWxgVuhNDOeseQ8+4ZyJIcmw9OfjzkXx0Iq
UT5XdpV37RbQvXqFP2RxhBVYlRTK17GztRodFlt9DGds0TtsQ6aHyJ/H1wBamh9h6JSouIF6PvJ5
+TJZ74YntRLVJ/zumS4EqSO8dqoSdRO3TWk8tzFstI2PFNZj1jaQMmAqqDQiR0z1NiA8A7lrjc78
0rYB2g1BHSuHLLECBy44xu647en9czhJAxAiYkRfwO0B+y8qmiTeDBZLvDpv23LTO611ZgCIDoOF
r9XjaDWoYui+P+3g++WA5twRoQWzsavpSekRvHzUO7P5rCc5eNeurVvHCypge08O5JxnJZi6c1E4
k71JA/U/dliL4kHYIrSQpz6WkqMtgb9S7fWoCxtJ0R4sHbEftlpQgJnrik9Rkki4lT38dyzsy2TY
ZUFuwYc3y0OWZ2N4bCNmAGBd/eqLblLCwGUJUQfPJuObLzT4usTmyjnc30DL+EW2CZbLpfk3exqq
yzl6PWaR3pZ6e1KRJ9xpGAHsMAYy9v+8Cg0z5rKQKOGqLcX/yzSzdPTAyMFNB/6NkYApTfBMuL/K
1eCUh2EZwQPNqED3LT3568r1iyZrfaUdQWzVOF6KZtoldB+92Jj6w2gP361CQ1FjNMCIt1TamOrU
K8XaXE0vzuMMR5wnl7MW6FImE2Ssj6Cd3zI41bRtDoCj6upwQ4M491JUro4S6RXbHX+vPPp8x1+t
C2GdBMtAUWWZeRVNZxuKIxkY1LhNQUNR6q8Zr6HZ9Irr/smRk/njkoQkXmxP4qUUGtwrel0noSim
hzbLFy3vc/jp5Ia7URurZuP0AartDbzkldnIzd/KQIq4RQ0IvuIyZtV5Byi9NbvT0HVMtHNdfUBT
N91hWaIeh9JtqL3sf7PJIRtlbzi06+f7Gn3HJW4RsZfBaVPRnVpUE7xejanqaN5697/DMuVkFbqI
8DFxzkX2ezn3yLWisaWq9KfeUaKj2k0AtJ1o6sAEkU69NugQ4WAyyvBPg2ST9Hzpj2sdnxuvlzPG
wBEwEiqxy/5H3LVplY4KlXzvTEcNubhDMOrR2cq7Bzet/E9ZY+uf7j/3VSdvfnASXVr8zCqQHV90
8jBqE34XaOMpUl2IIs2G/O2FwvGTzgR/lKrH3fe9S80taOpTSVRPtRkIGa/ljTfiGb/jDetITclZ
uNxbjawaYm5AtTM0w4MT6uYTUkXmIzZA9qYwRryl9BAFi1IrURPRUAiwRptZkYLwZIvCSJbrmgdM
Z7X3O+cyiwNKjcvGm2MT9e7iBaU4uGhFwg9zunaA+hD+cRS6LTKOimOtExWl1QCW7YLkexoLZz8V
6Aw0Oanr/S91Y3dwCrChmD8UkXzxgtzCh/c4l9tB36KxM+Tte3S51K1qDdILjAJXBmUsH+4v+gZy
WDz9nFGSKtP5n4/I5WcRVhqXRjlSDIEGOvii8/eiTOpDPyn+A/CwHL2p4KPU0nZnovG+qeKUl8Gc
APZN45ypr5C0zHON0X0i35mxNW4U+PVPAIuUfdVO9kOHeenP0Y36ByNEr2yAcLTVO8187FTzC8JL
4Y6ATM3Al4fmXyggj314P1MPoSTPM9qcFTIYqs1wpUl2jBJTbE9G49mMunwFErXMszkrTMPmMRJv
BB3xRW1Tm7Yfd6k2neqxqndOhwSji8DrNszQ7ov10Vy5k5aV6LyeiXAETgCWwwhu/j1/XYuyYSyf
tD5bT2/7UyJQC0Q5stnFYVUc7n/oG8ePRJRus6oylWK8c7mUEqBb0k6JigyTJo79FJqHzlXWqsNb
q9DPZqysAyxDt/xyFcw2tLiwOvVUWySzet7Zx07lHN1/lqtuxvzeBBfHDIZFhP2tk/bXe8sng4y9
DrWTn3K/gpKZ8z2DfPrciTx5DYah+2q5Ydg8ot8DLygYtMyTqWXLvZKYqvTSooKucv9X3Xp2WsEz
rZ89hDn75bPj/RsBH3XVk+s6AEjQffEiYu3KKlfQIZTTmTmSwtCXw91r2aAqUHgxIq7mU4KmBgJO
boDzsppFyG8h0fnFKOLwK81bqGl+EMhT3Bkt1VkSQQroJ+TrGB6a0RHtnPyHcML6xRhSOGQ2Ckuu
Z5qIVa6EtevXwu/Fi2kulUEpL/OuuHNpp40WzQ115FpF/2mrjd2aW/31yaUVDyIPAPubu8xi41Hi
O8hDFvrJFgSP1kAg05RG826q0/AY9xOqAve/9s0F6QnPNzkYkuV54qoLprGe9JPwnXCLWmK9AcCk
7XqqSm/A92B7f723NOgyUPOEfy242F50BzB7ag39lBvjJrCjeIsA1WNk2u9oFkd7rS+cY6c0/i52
e3+P0q15oFWDNkJbyA90QvItutTjY1HL70OCFbJkUvGQi0nZD9ZKrnUd1vip0F/B6tGuwKfj8iTk
phWDbOGn1goSaFyvCMcBlvRQRUlWlrr5Gf5aahHWXDKeaWBAcHLNrNkyKqC3lJraRvRjuIezuJZG
3trNnG6ENkAaqDTGLx8tMEe0avRMPxmRGTwEkcpTIXC78lTXqcDbyeYLYBSjiiUlwy/HYugTnc1l
SeEhvG+fcpHEnklOskdRz96BIHO/3t9h1wWSq1qcHrypyFIBqF0+Wq5qnZs5iXFqJkN4aO/8UUvL
+cSMW7yrVfS/GaVO3/0Iafz7C9/6hrgXoMwwww6BM14ubAj8SCwtNk6DVUZHova4ZfQ8vZgZWgzu
qLf/j/UcAhJnd25DLzuDbWlZrR4MxklBiQfeqxI9225VellojpCksmKlqrpxHNgu1By4roDsXkKg
6HZH49Bm04kihyQuHvWD0xq/0VNKVla6sTuZR4JOBqDEess+oY/GXR9Z1XRC3Eo95KH9DPZ1DUB3
43EAADt8KRZhULX4XLkxmM7sF3BqsQI9kpOF20lnNuMXVbDyPDd2BlMYcNaUDUwljcVpc90M8dtS
mfhSjv6+GQrjOUlEhhn0qB3oAqYr5+7merNIgK2TwNhXjzYbTMwiuKc4nsy9TcH2Vabtf4phJy8T
Osgrg4gbbRGXJIYtiEoQ+37Z4xmR7iutSKgnUapoHvdudTbCDHFi30e5XLXCfeBIbVOmTre38OZ+
rPtEWakAbnxOfgPEHWx3sQS6CtZa044ZV/gJQdJyHyH4x7QxNg4GDdaV13tje5K5obBNUTDL0Syu
MKQqGiFA2566SPefxgHed4Dk60ocu5orkyHN4ztqQRcYAOnYZTzBwczJujnjGG2n/IkOLxeygTKb
hQLoY62m4ZPaBP2jjma4Z5jQe0XfKHujFPqhEEX2kBrRb2y5tGM/lvk+T/pwez/g3brL6XfM/KsZ
m3CVJjtV7Iy1mqmn0W2hB9t9+M7q4+4Y1dHrUM89Ss2IHtM0+6oHef7OHtFyKAdawHkZW1+VEbR4
UzlAKDqw4bK3EA/Iq2rb5AldpZVE59b+4KuZeELTwWJodvk2nVyi1qxb6sluHFiSmAx/6GxzLs/9
NerQjRvIYEZJm26mvqBbfbmUjh6MSK1AO0F7Yf7N2OF5qNL8pRFxDRTY1Wa+Fh7pod78uv9Fbj0k
NwLqOxYimjh5Xq7cR3odxt2kQexAySiMpv9qq7eOaayt2cBfTfnn3ck1O48GdKDn6iKmOX4zIc9d
66fJKV8KhgAHLciaH1wN+cfUSMWGHlEN9z3V/tOGQv9s1el4NOxoJfbcSDGIc5S6Kk6JBNfFEw9h
FOEa3emnQK/QbZrMl7x3EPWlU7KdYgfIUaB9vP+S38LnIoVlqs6VgWiaxVU4/6a/yrbS7pRk8C3j
hAxkNfMswvQd/tGMChlcpglivskjMpnw3Jwi6XSUTirLRnsgzTEbEGNyyqX1h8liFW515ik7d1Td
r8JVxA+FRFPZh3aAiJQTlQChWjvJ/8RxP/SIXdVl4iEvhOdCpaBzunNsBa8XR7r6N63NxpfRGvoD
dt2KeDatOny05ayKwjaXaAxk2ZOf9IJhLGrCDfMJq6y3UeFjj1QqffcEJaljUjXVIxw0NUyz7agF
U7mxNEWO3hBqAp1TpmbPmj1qQBgolArgzwoa7MJq68FLR3+W+mOrHCxbYIKi5PlPjQE2arikW+9r
XQBSU2WJkDQ9w8KTjVN8NZRe1bfIVTvYNIVl97WcogxNKSP+5VtVUT40bWDN3T6s6DdZUM4iTG6B
tojvB2ug8lubGrAQ8mJz5wQ66SLkTsygEP+vjRPInPf2VGrv8PCZPmOe2P4xR7V/bCAubm3Gfa+5
6isDIPiyftGwrj/e32M3rhgKIRBmXN8azJ7F6epn313d7w1arHnwwAgR9qHtBId/XmU+wjqaf9Ti
ur64yHK71v1Y8Y1TKiNn7+si2UGs/v6Pi+h0ajTAQCpG3oLe7eVpGYSObknTiFPU9HInTeFuJ9xa
V+7kq8jHKjaa0zN9ToeNspj0tlpoDqqv2acBTe4Nth36y1zkHKVtroW+q/DOHIuTP3OSSbvJIC8f
qO8TE5WTRDkVdmygt1t+SNSx2aRJrjxiTNFsVTccto5ZrCGrbiw8AwIpMAi90FIXGasVT5NWIJN+
Ekyjz3ZV9l4qs3YXTdkvR0W8IE6mZovm0tpu/N82wEXIA/lOEUytqGI7Sry9fGYJ8BRd6Cg5O7VN
kUpXJ9zXuOk8t7USTVvmXwqzYa3qnhkDxkertspdGU3gjjNIpmag0rgQWN28NxEW+pkVsf0lQu70
facmmAK6fl0Un2isREgcJWPu77WgF/We9KfY4YOU+RSPoawR2dMRdajroXiUQtflxi4B3GwJr/b7
RLObduO2opAe4lHYcFX4mB2rqQxKZDqm4eRabhAhIJlGZ6G43TnNOIDeiOHRSZOZ+4KmTvo9LjRs
W53aRQslxRznlCgi+RqHo9ahStb3v0U1tRNCOLX+W7P9Aa2VXmabpnfxPzbN+pkoGmuHWpPj18bq
AwNNbyPDN762ZiHBuB5QTraMX1kVqH8KaL9UpXGN6MkMJnV3CPbDdQ6tUH8YrSixtrBM699Jlj4o
RCbCf+DD4jEaNsNRSZIeAXTX/NhYE/rLQZSKo+wngYY1li3TrnVxiLMz8AmbOrTGcFs1RvurCwer
8qK+Qzyu041ujzJaXu/omUdHTUn1AF3LlmaKIxnZ2zmddL9AnwXXpP9aI02+ZqaeYbPcFa7y9lTx
I90980SjMP5qOrJG98UPLRSfurD+1pg1xmEu+dbJaad4b7pl8CBxZ3pFCd8A+1m2xktowXjBZClF
6HlI8jpYCQ5XScK8e+lCMDXiG9MXuNy9PR4pNqlBdFbrMEDSQ1V2WlQX29Ysm11dokpVYrm1knBe
d3eZgNjwD4mwGFK6SzKvqkgzF62TYN/OIM7qZfkFxuDoSUUpj/rYxwcHW4kDvhHWbKylHw2GuRPm
P092LaJ/LUHhQVOy0IhhggsDfI6ff+UsseDzuomfnfkd4Q43OWMbD725qTEDgdDluytXy3VNSC5t
MadkCMGacB8uF2zTFJV3BP3PWpy0G8NWpkOcwDNPiqx+P3XO+KQmyELXZaYdIpw7PmjoLr/+69VD
v8KktOc7cKW7i6tHdVDedvJYP9uBj6MjLjRPQs/GlQ89x/vL2ChmRQuyhZm4zXTi8kn1FlFz0YQm
rmTJQTEHbCtCXdumBUTQUA9fnEkOqOC53a4fsZK4/4jX9x6Lc93RUoXzgjnt5eIENN0Gq2aeLLMK
nm0TY8A0R6jJR1Pg/krXt4+gDUmyAIzq7aNermSFOBepVcJj1vBEQqYhYz7GB2Tx4fx22EpIvTWI
08L9R6r4LOxB2kFHiKEivO3FtZePIejSqDZPle5WnlDs+nswSHPv9u74mIi+36KDU+wwDFHWNvG8
QZafdtaxoAlFAMHw5vKZax2Dn0xm1snPxi9j0ohPditiQKVW+KjNCl2FHB+IOeFWmIX7MmjxgyvS
Q6OEP/795dPcoLAjfNlXEz1RCpG6rWWd0CBp31sT9fSm7Cr9qKbKKy8fAiqkkowMIJk+31/61vam
rTnTEWnvALG5fAfcmXGZRYYFNHCaPJzUs3eRPQQP2Zj274vKeYrLFLZxTGQNqFLuL34jjNBOhSnD
LI6pO+DBy9WNMMebaSB77KICeZA8Ko9dgBw53pTOfzba9ZvQrPGg5GfJM4CddIfPYfX+/q+46qex
A//+EYtt4Pp2i4F6KBiSdKo3uGawx/jTR08QsQlo9tHu/npvV8PlvrNV+kp8atx+qWsXKeYAk6DH
QUucKjVTgJzFafLNEHH23eKi+GCVQFa9RnXSwGvKxvhGPqFhlNAkCOBH+jjrx4c+pqEBesnpvu1r
JA4FeNVvJBTA5fAgEM1GgmAtMY+qkyPpqwWIgooIrgTmX98wIdAVmGNJe0w1ra+xSeiVn0NFznP/
SW9ckmTRTI1hO7I0QM3L7yuLgVSscsRpHBiP4z2qPLh15b7Emd/uwQvDahpxlwKwgOx8Ip5gIrWb
EueFfY3r2dpU8vpD82vI7Oc+rQqZfrHbar3AsryQ4gRQrjrnufubA94f7TBznnqcgzb3n/6qytNZ
jp1NB5+rmfrl8uEjMIIysgZx0rTIeGcV2NCEURc+3F9lIWQHMollKI9muQ2mupDWL5exZnw2wcs+
mVKxfgCGp7Ifw7MW6e57vUBpNFAa5ZsxKvWnDg+MZ0y3nprYVX5BFyOl1rPA2gU6biNbVc/8k4sb
8VZNjSTycq0bV7AL81labn0dBMdMgSXoLLMmO1WjsnVGcertYAIMGSDJCFhxA5JuTVr6+kajI0+z
DAWSGauyPGWJKHsRlYZ9SnpchgLX1Q69PbpPweAbG81P4O0XvbutOkddOeDXCaltkY7OORnc6KuG
eY43FZbVYXDWxmk4jp0SPLRpUD+0ddh7gRpnOwbf+UosvQ7k9JBJ/xgtE8vByFxug2DKcQRyrPCM
KET6hBWHfKTiK7eR1M3NMPUT5o4ueFO9dx9A+E/b+9vw+mzNy6PpxxVOtw6lrosMtDAbS1cLlu+k
L44Mk1pGLVghtgqYZ5BSazTTm+uRfANNIbYwDblcL1EzOxhTJzzHrawPdp9WR+SiNC9JFXRsMWBY
eb3Xh3lG20CEEVzPFpjzxXrCNzCbpzDvGLPQ4gDVkGNDtBIyrnETVDH0OiH3zOAUGIiXy7SgmRlH
a9FZR6f444glbL2RIc6Gz8Go4Pjo52n5Cc4kcN5EbzBuCroCG7kQHCAUoCCInY2pd32/MUwkiptJ
GL+zsA/UrRjr7H1soIG28pNv3Gb8ZJIXAIMEIoYmlz/Z0TCVq4wyPoejrWzzKOT6TDL9G2a8ykHN
lWBbNo52LLWKX+v45UNiSBvgvaF8pIx2dn4SG0fhJM4x0lp7N7bonGh+2Z7tOo8eG2Mcd7C2Twgw
YhgexUb9aNdOfRQYtD9ifadt4xwBSJx6/k30ew6spPzMDk3iCCCeZWAVLgKkBX7H54zmQFPReOqi
yKTsxo1JoN14/wBdR0ZWM4D+IoJMFvy2M/4q4SornKzGCeKzlSI2C9Qq3upWjfg/PeWVxPfGXmYp
0L6Izs318mKTpbTU8R1zojMmCMnXQg0zvMTreqUmvbkKL86d+Vwc/kXt0iVSCSpcNc/GJIMDBA7c
y010kO+/thtxgLzx/1ZZ5FIKpkSTFbNKaGBN2aq4svounqiq1PYwaf4fYY4ycNaMZTDGdHDx6tSh
72ynU+OzPVrmR9mWk9eNI56YoeI+tn241pu7vkqApGNZYKAcQRt3OfIJK9UxU+yOzzpgvz080gZD
V4G9iE4aaM1OtGMkxb/HclpqtgoQnoeko3B5ou0xC/Bd9ePzTJQ5IqSOdShAul0YRj8LI16rAm7c
XJR+wKuB3JsGG+FyuRDX7dBs+uQc4+W8sY38qRmUj5k0/+idcXaH+B2W9C+DzP9V9IMDzniHkl6H
8A0YYVF6hnRHLC0lpvstcPYosJGWzcZu5W3eSNC4jWdhSwprsgJ9sUWb3K/9UKU/hYwJHA5IVM3X
HO6MuukTwtZmShXrAVsp3HUbQdezhcmJ41+HqFCko0sOaspUf+N2dwqnqS88259qa+f08bRHgHxq
N0g+JGv9rRvnCl4HpxYK/KzZuYjqA4aNk6/QErb7bJ7tN/IQiSQ6JFMsvBGS5so5vhH+SApn0j2T
TSyCFtEChmA6On5MO63qXiP64A9x3f2GCrOm8XQjLIEyh4o+44dYcn7wv+KsHHw3Kzs7OwdBBE26
iE2v0e1h5aPfOLfOPCCeNVdo21iLdEFko2YWrZmdUflhvKYqYttDV/MK4Sa7HNGmbYVI6e5+LLzG
FMyQF3ASVASzKt3yJWZDRbLZBvm51yrHA0yZ7d3Mkk8OoIJDFRb9ORtM8PUFymxx6lrfS5Tet1T+
FgwqerpdpPR7/Pjyl6p15Is5rTYOb3xmh6R4nnzRrYUqePn2+9bJgkCM+TlO2+TJUSf66ip+oOXg
NCuf4MaH5ivTGGRARYNyieNoGgScbJj4Zz2Wg1flCpLOKdLZ99/5FXuWIAKtEtQBF8JbunD5RKrd
aygtJcUZ/pIJSNywHv3Kyr5Nsns70IxPmLO+m+KgO5D5FPsy0eUz6qO0OixL7supgdGjlL+rsoj2
AKbyXeWnwx6bq+hBdOmrHlsQu/Vy+hnAqvNSBcrZ/We49abAJTARRWqOHGRROij9rADZOQW5tKoR
gGuB7EW4xit5Q5Bd1n4k61iIQ60iswUBdvmmAhh/APvc8pw3ZsJ2jLvogHg+0m4YqxvptjXK6EeY
wAzeSr0xvkxjUNqb3jT974wjtHM36MNnXw/Kj/kkxA8/H+t679pVfC4s3f8Jgw5LZ0H2XIH/bzQs
Lx0/Wzlit17V3PmeW85vsoiXzzC50pBRkZRnwyxSfA4aXESnOnNf73+Raz4Mu4pp4KyXDCmS0uNy
ncAV5TBgp3A2fB8xhR7bbkYoSc8ErKarX+/MVtvFEvHtyaq9dugf6l59LqZ/06J/y4FpPzMMZbJC
j1Sd38df0dJAWYAPmsdngVWTh7jc8BBbRucZsVsf3Kn/M+b2vvWb6rMx5OkK+uPGWyA9pYh3wCMK
JIcXmYGW4JgNAy8/V0ZnQxnVhi9GiNUCPCJxiHG6SzalgRmKpRbhc4/q6K4UnXOAoxp7IqysXW4a
xYoe543rnPA10wThSAEDchc3I/S4AHkh+pG2MQTfqzrBddEAufU6YmubbRSpF1inYF6PUp0ZPcWy
Mo6mAXlu0waa6u8i/qsfqa1RFw1RDKWkkcMffFLgq8a5rzLcw51nbYrxlrNdHj6X+hwgDRpjOjXz
4vDFfjakkEmpCWuz+mDIUHymJUHnMGD6gFYUwpLFlqrD9fHFs+UDX6Q8oD4dKV4fIXrvSctvk73M
W/NH4avac8PD7fV8qDhng9LNTtttDPfPV/BFq4mFc1uv1YHrj3py6hQTRo5dKvUr1sD8G7RAp0eb
tcOREvuR984Yjc62NGRf7jRo0Mm2cePxGYPswNrSnB3g8wQOdIHazTFu90tF7A0JJHfXO3UUeG1l
pOV2UqVNlw2E0oMStKH6qExhfUhCW8/wf3Xys9AqE4xwNVVY1ARoJYIiULbUfl4T2y+IGE2nsgeY
MVmT+IkdrZAb31SqT22jt4mnq2H/Xa1sM/FAfOIYU9ZJ/tP3u+K1SSeBX4nm5MfGQXwFWwEfD4uB
ETFe4AputptpGBRMhfpEtDRfi7LyNOI74ry+DdZEZrl1bhJL6jR2g/FXAudIeqNbMzWNUU3CXD1F
cXLT1rXzZzRLBrH3Y457FdvmozZj2mjUCtpWi41tKKYVwYuZzkImwIaIB4hDyqJUsS3EghfC8WST
+7WTmx8UN+3VzzHg1n2n52j+gQ7RcNVWpqHc1EVl/NaHwf9kdXi5MlCJA6/CE4XTgfYhdito9P5X
dpPfeDDn+ido9ir8Vj7Bh6ilntu1gam/Rk4TZptxqiCGm0aF0d+oDU/60EyQcMNKsnSqG7M5nfo9
yvXpS6GmHBzZydLY+qmanjQEtZgkNWOS7iDspr5XYAdV7pKhzH5gT9Tp20J3Gn3bc+Ixj3DHHlpG
6lDV4QJsvKpNMj6YEtd0DNmk0x1crTD6TWWaNCqGtMH4GwhWsLdrnKO9wuhca++0ZadtFFgSDTz1
2fHMxlx6hx17toWm6qaeIbUc114r/OWXQREBkgzC1MtSTYSP8PkUcv/YCP+oUxN8Rckz/qhhOuw8
yUqgF1jO7ATTmL0KGcq4uz6bwKT1aTJCaTOy6SmBI53vuCDNV/RrfYJlGwTffRnAue91CLNVb4ez
ZxSQck9RpP8cJllSvARNovePOJ+r3cEZwZrtp6ooPt7fY1c9WaZ9M8iE6DEjetRFphFGfpxGbVOf
+9hJPassMZbVq3OtBtWms1AktdL+Rz0Y7krbeY5uF9GPJjmEMmbVTFtmYejLa2yMycHiaazOZZIa
XtEinVwEOqKLvikPTbfKMLvxnDNTfW5Aq9DYlnilOs6x2DZ91kv9pzalP9ViQQ3AN3vCfvfA3sJa
Ujf+uaAlC+UZyTTpxQHHWrxeXQSaM+ldfQ5nFvQsCL9LBQL89z/iVQ7PQMOe4adglOiALPO4eso4
nmrWnTVpn4c2/J6qpvuux0B+ZbfcWIjUZ1ZHASbNvpn//a/kw28QwQn0tj0XCGBvKVrgZTLM2Cey
WkvjbywFuB2ZZQIgFn/LuUSvgVQgfxzOOQLDHjFh2kGndJ7grSUrT3U99KRb/fdai1I3NgowSu0w
nPsEHaNGMgIMJsTDjERH5oKL8IB3hf3FsriRyzCuNvT8i939b3gd63HhQEeSTUoHBIGjy1drJxmY
Eccezjr6eltRC/cxH6c1ba5rxCWPSh07p8psFRoKl8uIKk6kVSnDedC14qBkonuq8MfaVWY/PgF8
cDwZ9PEHJwU2lM7iw+DQ2q0iLedf2wv8kDcNbVpMVB/LHzKMMTq4sumpx81qM/TS2gHqKLYJ5sLb
+6/2SqaTIQH3KGJrnMX58RfvFsEXgDppNZxryzgkafBf7zjRq5Ry48ye8G24TYzgMA7yAWTDExjq
Tw27b1PahvJsV6MKcVgc7/+mG9ubDwCukcknbY9lORG1RuRMrTuc0eRMD8hE9u/jHkBjpdNK+vfw
MCtWUQ674LLo/F5+c1em3WjS9ThXVgMQLYmdj3FvIxNpoBJ1/7GuZw+0igRDT3wv4KCBXblcSwB5
UsLA1M49gF3KPtXO1b1JypVvOteF1hf1cal4mGqS6WazfuFnVdGUd1E9IIYb88r0zWRbxUlyX/ab
sfXNp4A0Op5lU2EyNH5m7AD8iR8TnND3acSd61VD/2eYiuQnl02LY2GvTA9QfbmR7QEY2vPkY8z4
7/sXUQg6zgj7zeKii1AI7KgzglGMZ8soDJgh2FyFNLI+MEmQK1XXrb3CIPl/UVX0LRdnVunaThkT
ZTy7Yzdu86RLvTDDYioYw1UB17nDenkv04WDOzVPSumW2Yvvh+BboU+Ctawmsr2ikSX8fYGseY5q
uaGEz5BhlG0Cif7I93jX626x8mLnFRa/ANd0IhRbCN2X5R2Tuoo1kHOP5zoF4Y/Al0pqFqBqqkz8
FUH411QtcsamU7Z2j14nJQBAIIdbKPjNGt2LfJth3WSFbTqdLcoZ7EEz5KhELymKsBkbB+3fzyXz
YcjNcNGB+S4F5bD5rTrbHtWzC5HHjnT52ciM5mHoYZ3fP5Y3wj4srZnWRNJF1Wks8pAWC9upTFPr
PIH9+Oy7gBBiF19UT0pYXJsOud6HQgE4gYl1ih6pO7mDvg3KBASSrO0v93/O9V03A+Bp+vJ9aQcu
mY05krVVoc2I4MF9BT5nopzryJUIe/0xIQSBI6PDNTdsljs5191ISl1a58oMk33fVTyybsYPWoOf
YtI12kob4sZDObRErDkLQyRwiW6gAY/YRlCZZxXlnk2f0/qqCrfZ3391N56K2xJgmsstPs/aL+Nr
W9YVHfJanPPKyh8TaC/HNjDCA9XDALBBVf8VikU4mBvXwN/nD7XU0fZrmU6jOYozoxTNy8hmd63a
05gOUvfYSDz/7j/f9emH5gMWi+kMCpf8efl8WR6g/qCF9llzgSH58M9hvjTKQyBps2lTVXtT7tiH
SQl/3V/47ftcxh1u4zfsIbqyJjHwcmURNgiGVLxZfLD6P6ZJKh0oabWzWuUzr7j+UDLv30a1A75e
TaHflFiRMtI1d8ghjC9aaKWeGxs/apJDbA3D/OwgWrz3G9vcRLaVr2zvN2zU8veCckbRgojFUHxx
AdUJRl5Da9hnmSr5TkAM8uy2jl/9Am02tUch0vX7aEuRNb4r6rykJg6indaUyra2RbkJ4dt7SQ+q
6P6LvD4HwD+AY8z9CkY6SxyI3/E6rGAIPvg6sPcxaHQvRpRy7Za4vqggmxOQkFthDRxdLj8XeDKc
h5lef1DoR55dKRXq76F1EZ4pm/57Mfjm2ZY0DbyJaYqzjwMEhLwo0rQCfb+qx3U3sYv3KbcdnCu8
tn9gONXqjw6WSMc8DtxDGMdg3xwfGvZmKCOMisegltN2tNzmPEoL7zCRU15vVCuu8IC1rOwLWuLT
kxB5lSG+F7rwHoCcg09WzWlnh3FyjF23y15BPU2IWrQS89/UFumOVk3x1W1h7XdVmHzgds5+2UFk
Nke0p/LPsjJd4C1lpH/wJ9veU8xk31VZhBXiHP6QbQUP8xtsgTptiELTq24kmHPVzYiqhNFXeNiW
beXvek1qD4BX4l9RqcUqF1uaBJ6TmZVEp06UT3VbxX8kKSky5nowfZWFLt7Hss0ShOMT4yXTURc8
2DYONwh/D12wabsWLlrll2F6SPu889IwFewrSXsVnNfQ7HQsxd8pASBt0Ocm3r51LBJtZT/MOdDl
aZhl+GfxHUBetM2My+3QjIih2mkTfYgbNOdd0etbI7Obb7WpIN5idM1jZSvGrpAMuSZE41ZStOuw
xfJv3TrmWkwyF5lDNOE/Y/rY/uSJ8S0bQmgqYSI8u48ErVe7PTEuwV+3Q8P0/mmb/8cXz42YKjkS
QHFKGNSWF88tIhxpWlADHxjmVM9DYXfbKhTaY0wzbG/5cfBMzq+sHPHrdMIiM+f25uiBSaBavXzb
Ssq55DzpH5o2K975Fr3UPlOGbcbM/UGStz1ZReLvSwzHGBLgXe0kSf4Oeq5cuZ7eEpfF84OLQFgW
XCciCcvWR1PpWs9vMT9MoQBRN7SOpexi3erfD86ovWhxSLfXL9TS2AgzaAEtddarUeN9AFlUdqjm
4yn61FEd9fsuz82Xyv0f9r5rOZIjy/JXaHzafUhO6Ixc2x6zdfdQqQX0SxpkaK3j6+d4FrsJRmEQ
y+7ikLQuggAKqcLDxZXnntuCvimJB6FlGQwlMEtmaKNBm8U5MdvALQEEBj8PAbte7RoAkyoBU1Jl
4YTwbGCWDqDYZ6KYZOAkQ0wcjZTR7BzRJj8HP6E7r6DBPt8BX1kEWASIQvxATzAQ5Yy8A60KiraA
nXNcIE4L9NkipiiSHMysaBMDfT989vn1vtrqPIJ2iaMhvQq8Bh/PuxiQC65tdIQM5GOpFeEGzYxk
lB2f9eg6F9KrsBCk+zxt1Xt0PSwnChO+0iz8ymAY5HlqaOhx8qmQZ2UpzXr52BYdbzs8iyhAN1P6
64PNjewWQiTcNOWR99GExou4a6Usl49+76ZLfxGhOaaKdtxxGM2hygYXfH9SsBWxuA9qH97pleI7
YKaeInb7yu3D7QKngHoOYHBkJGh/PdFRptSB79byEfUS/ZXQJqm9yJDk86qZe/P5mn40s+8vNbK6
YNvFigLJeYx1BCe7bBZTWEit8flVvpLRABUBcgPkL9o4IFLJR/Fu5/hzUQDDUq0dvV4WzVDwYweI
dxm9OPvErrNMXLqSjJ5aQj1s+lAUJ0Tl12E+AJoQ6wb+AFh/zOfIZPCVFmpfOyvHTOl0I9Bjy/eC
iChVvgIa975JhG05NE6qFLtm7k9dnc/hryUVkDsw3eFUqxrS6qM5btr5TKgSTz0OQzds6lCUD2DR
9TZNWA2s8IETRZlt8RrKQvyA3uzXSepz4toimDIcuUoYDQR2Li8SwzIg6D9SGeWing/zIp4dhQKO
BBHnLTLZIGWpdgWe22sx2sGSPOkymeqgtntr3dquIGRRRtqWPR2qzBfRWnoRPH2+Pb46eAqPTKKy
C2pFAu5svD5l6AI8DmjYQap71+oEda27vWzPlVRO0S8n7peg7i33agjsTB7EM8QjwuSxdGV/6jiM
jx5vZ82jZVArCqzMMUBMnBe+pyHafEgyKfdY2c+y0JA8GPGLMA8TiiIZ5CpU8J8M60U2A4g8i3MQ
t7nKorrT8d4z60DH3gO9VosyG2Q94gmwVvGNYgAjExGUUoPYROASdKLJkKzP86idkyINZ3YRKepz
jiKCNTILbYFCUL+816FLa4L6l6wl4ChvnpR6UG4XQuav81RAbkGG47SgaYJyPxoXPHYWuGF3o8t9
BYxyEK/QKVAFqVaQSATWWyaxAq7MDNQl2dDRaoiSAHEWpHuJ2MX+VDeqr4BQ3KGCyYASTaBbv2b/
EdwqEdssD0+uEhaS0w3A3JDKc8Hs6Dd6KRHI+/C1CaXo6jyTSkTuhrA6SVUt27C/oydfDBQgrBEs
RtgwWLgeBQEvohgiuu28TexDLgfeHxCMFY1FgCRAgTvwSmPXIhrUtIwDjBVVuSCyDPWook2Ti1Ys
C7WlSF7qeGIaW1JQhKeeE1YCfNEwsQ1DivjnFJOKOD6w6N2CrAugJ7yiBPpvZG2BWdfvi3wmnWZo
HgKSdBvBaUPUHjwdIY1SMzmHS6o9xmKwVQfMXNrYShf+RgMbg0AJBXqrgh0HtSIXko53whv0Kmqt
niXhFKW1RjV03KTC0GtWA8t7GZdCTrLMax9acEKDuXPC5vgKqQQDF/HPBa+Lg1aGBP216qjqSj3P
tXh+GqS9H21KcZciK6vLNQM/JeN91BRQ8gbBUasWaNx216NQTVYy6qqbGBZpoRtKIpKFdBskgSXE
xYRm+0q1XMYHsOTP4xt3QOv0tpuFYjQ/ARprxYbuNIZOOsMjh8/35liF8uuAnQKJDOxOxPNG86C0
WYd+QZiHkEgUVCi0IS3DEZqY769E8fg6IyPPl89Z02q4H4GKpKQeAwskMwICbMiXffUfv2oC/6Up
/HOagWXFRd++S4/4f/z5nxv/GVZ2+lb9X/62Xx7nneR/+WuXvSanqnh9rTaP2fiVv3ojPv/n67PH
6vFXfxhJ5Vf9oX4t+uNrCaX293b1/JX/v0/+8Hr5lKs+e/3bj88palf4p7l+mvz481POy99+5ARS
//H+439+bvsY4200fU7LH/7X6vU18hP3f//glNFj8lKOP+D1saz+9uNC+wkYIQTEFkBOws/k6ev2
9edndOAEEVxAPgQVKtgQSVpU3t9+nIniT0jq4z3AuADFy+ukwQH15SnpJ+whvAGkWkjCIcL3498H
uv8iCb8skfua/vz3D0kd7wHFqMq//XjZ3e8EJtDwEpr9cMp5oHcBdB0JKDQjCBDJlSVLa2KiNqvA
tf1iBeq1OHaqgmnoQQCSogTRe8UFJa/dVbYmr0AURvpERjXNMhlYHoHnkYAzCy2MmsEWWipry0JH
3w9DQ4hNoWXG8vLUBJY8s2ZnuwBqd07VfB1LHH7GPA3Ea8siceR2fdac1jPONVUjplVW3K0ydDlI
zTOosvqruADaZ+Ot5jflVfwCDvm37hH4GWXbAxwc3PeKE5+n8Jz8vHw2QyOfAtQ96GrhKWDwmxnl
Q/86v00f8gdJo+qt8Np4ZP4kZmz+lD6kD/Vr4pEwJMNTB4DhCZUgZ7PuX3sfyBhIPJLWTE3tNljV
wbMWAqyeW8GwKWXaB2afOlUIYijwtN5HszcY0Wjg4JEu2Lf9hIi4kOh9ckv6yD2ZR1kpn10seju/
y4qDHtmCvlJn15mEymWyHd5mB/2uXsdXw014LxuziIT3cNbyhqJbwyKnoMBE+Wt2bM+kB3dWgQIk
IuON7w7VB3tzcpgjs/sPGqYysUHG6f+/wAaZkgrjopV/P6nwwZqDXAjGDAcCwO3hsb13JlUsgk1I
izXZ8pNcJyAQj9DYAjH5s8bCvpqqRZi62khI/4tXG1tsXCeATxQuK8JTYFEYW0SFMqSu0oBNuKaa
1VO0QKUBCxgOPV0YEPF0wJdKfYbiROYydUI8wU7/WuS+H8DYYI2jcMjO4Ga1FKs1QHeI7kE1cKak
jMAhRdS7nlZrACkrhTZX+mP3ckY7mWs4JSDzx89ZBcQgCZfZCVVBOeokB6uAh/7kL+OOokM0z0pf
x6/uoUJWTKMuGvlez7bynFQr/1pAteccORgCj8aOhJ//UDLSzQl6MLUBUFOkDsjcCFOCsHxYGkFF
qjPVrtx19ebFbHY92wTHFv3Wka1Yunv3fnjMOhDo0GTbsuboKvQc0fWZ1OviRotoFpH1vCDanXhT
vqCsYdfftiuXxcecoErSP4K/AFkpQSVXsgnCFDenQ0RT9JsNaOuZwz3Soh4DGav/5uHZt+w5ec6e
i4C0Lv9fzoi2fRG2MtQubyaCAVM5u0acHzDSKLSALy7AnIRmI+iF8SCtfFbqyIASHvc8VdYZNc+A
LKyApJ5iXp1e5pF8/77Mf8VlnpIm45bj31qajLIsX4QZp94E/6SE6DOXre8kdd50ou71kWJlkvva
SgrYM3KfVPMSvbnAkUZnsjLlb09dcqQcvsUlx17fl9tEZSTCkwB4Al7w69sMVSnMF3KiWID2046V
9OoWqMstrSdiCZMXGpnD//SFpI+UHjr3wClBSA/NWkaz6EupJ+lljqYV5/OZynrakmSOTmkAgtiS
33VmmXWuPV+gwEoGJ6Y5Q2SMFFqokqLodYNzcaIdRR87vexlSw+dTKgC1DpoO73c1HpI3mKbZ0gy
azpEcnAOE3YOrzpJicDyVv3Wyv7LAr2/ndECJWWo+QgVK9ZCpjH1WrR7oQO8poHkYGpCI+2GugmL
fAZl1oDhjgh3HXqU5XsojnNDEDubd5vkMYrJHOhdOqV0Pzym78c3Wlc3jgS0bcD4elj2DigKM+cc
gSCLBqdip99ptm5Ldxl8A33XPjWbzio2/kRGcGrJx/RVf/ElV0f67X96yfmOG3mBsO3+ccDG2NLU
ixNBmsHMyx9zENug/OuxrAlggvRzP25qa42zFr/H1pq6V+XX4vGfvtcxtOdyzHlPAwm4QP7fSGqV
jRcFA2hPrbs7ge52LqnI/f316TQRlbgsznjx3l9nJE5cPQFJIb9Ov3SPlQM0IBGWZ8u1K+cpcwoH
9YWGRmEgOyXpiDWzZHomGYFtt862CXl8XDJjZhlLDQ8ik77NyK1CNJKQLZpvkcWkUS+NIvNfTcxY
vhSd7ucoELdS5AKOkH9n1JkdFqa3Fz0jpHlKBacYaAKmpEO2zHeFQNFSdI6Sseu5M7EhJ8ZyCQm/
swnApPG7jWVqw1z07bux/LMb5kO9/W7DXNjF3l1H9VyEImNsmMYEHZu2LB8cKJnUUhYgJDC6KR6K
qfW+ZEbeXa8N8lJAllKxKtY9xx1b7KIrEDaoAPd4zPMZ9B2AHdWcBLbs04V8FTYIHtKcoUQvgrs0
hbWYOjGXhXg3oD/8xEyu2Chh8K+u2JhfbnxCx5jmUqsXTehjhyQxTS0BbjE924rCxDeZeiF6n7LZ
v7xLRuLyd98lk5MwkqvfYhI+CiACGAxCP17It/iqsEcOQnFoga+zGHtIyUNmttbmATzJ7M4MGHl1
DVKykum7e3ooDZnYp9MW+X3SM3vV0zub2dcBsT8XkQBZf2AdvBuUMooRR3Wlg7UagxIsJLcZFA3V
DirpTO9Ks+qeNMxr8Fe5TFflEgf5Ttsg331ApugZr8zozO5x9CtTJjcz8yW35XuV1XRhn2luo8Gi
oV+f4ZwczsbhBrX/e81Aoyoi2w7qKKnONAeBNNrZOvOtiswpvo2KWHtkTc1u5ZmvoAoyBlqyzHgt
Vgq6BV7tEZqaGbCdX9PNmSn7irzOqOWE1txoMIEaocZ9RUJ8fEj1F529RtB2Bi3IEnyQpvcEVf3k
WqWJVrR4MZh26fNe3ZB4vdfZ3FANZwENNacZxqGxiBilWRHBaegcDyt4BegTqG+d18mtj0tqTD3O
tzxcJlqCcxu8VcvavEXjuiXu5zmkzxpb37fsdquTW4S36O3+GFMLrUnXCUkd8LRCGVu3eAq0+kRd
LpGTxMvlZcRjb4KJRsZkuT0dDgCrEqAFiWasSoN/3YFInKxeuh06H5g1LVhpVGxV05cbCaI/JuD9
ZgF9UfE+8IwbBUvWMWnMu1VNNpED+DODgmAtvdusAqdguYHo0M5br5I1/7CMFabntMvmLkdbBpKl
pKX9MlgHTg08K0Xmh9TLgKLD2F5C+DBY90t5xy/LR3imZ3zfoOkwvkLysr1XrfNOJ4/2W01uboQD
IM8dEQjJ1yDXxBxnRsmEO+M+dCpDI42ROvclq1nLhmVrzjeY5hntiOMSqyc9sRNqt7i/iZPATcOv
LK1fTueYszirAU9ERaNiqaQ0ItwpbmBjOqnlk92mY4OZrFuD7ecWKruX96VjiEsM0exNg7IJq29K
Uoyr4f5HJMXU/IwwSUWV5xWIC/j88E113sx3rbEBJSpS3A8iG9iCxHT52K+pIVs4AwkRTHe/Xi5P
h4npmRZaIzP/u9D6LrT+PYXWyHb8PQ/llHwYBWB/T/kJ8scPhDnSWuhpxelVvwL7z5TqPHhg34Fu
KljBBIvrx9JozMasjdoYzAG/45vO7Ezknih/rl/m0JLV5XU8I8WfA5TSTB8TRzRFU18OTKIiU03J
8GhshIZvBGxmNPb82NiNPaMag0HDFvjtw6JWwWNApJrOCzO5qVlHNbKumdEY6rIxHl22YLrBNSlI
eZzWmJ16aFEg1MwWj6JjIUOeBj47LIYIVg2k6TYgHrl+lOljhse5iw+jwXqNqb5PoR2PobU/KqyC
YdSQY0rXUk3C9WKbP8vWQNfQtAlZ79e39xqCAh6xI5gPNylZkOGitaGmX1Y3KmwFxDPmBBYgqH7J
oSYvfG7e+IBOb1DfeL7F89yoeHl5QTZ0SQMjNF0zsmIYrwrpzdrMDD4tAGVe56w3NTNmmcWNApQ/
scj6XG9jPSfWemTK+2ASS9wiReQfq1dj9mqq45uvvAxVzldy1TCe4eTLqCxbI3MSR7cyp2O9IZsC
Uo8SgigZrHDfQGsw0zU8M8BfCeLrsYHScyy4zOamh+Xnj+UWOpAimBGYvlHSCM/j1WZKfWOwYyvE
s50dbuDzojOSsItTmDSCOcAEBRfQur9Df2L8r+xEqzBas3QGo2ew9M+GRCSzM1AhAGs6gw2Gm8GX
iFH5xhm3oeG7N2C9sTks7tyoabzKDXmnWaIpIBAUOY2ZMXSGgQWuYtvrWJnUrKhkZ5QmwNMYnk3y
K8EZtvIhXeeOtK4s6hkuA16Wog4EwxGXie0TAvPcyK3EjA2zdapttRVMgSVLfNLmwFByRb0letZR
tJDAFuamJ3r80AiGJAxD6t80+DsyUtbhExtkk9Fci6KzBquMClOxQtwJBiia8hm6oeF7jhuC0c4P
DwID9ny9WPumvQB0Trvqd7VJfMd1KMiRLG9q+0yKilHA6ruo+MuKChSbfS4qxs7uuVZmIcrneXCs
hKAoDYBjIfA783zoflYMZ5wlCTKCP6PegXoC8kFkgtHjBJ4tgfZASSQsMGNrRp8bOKzYtIbjgyDn
roQ7ULPBiJmP/TzHIYxoZC1Zsqk2raPdddjPCjkjDjss+x1gBwynwjUSE/Bz7l/g9PYUyX98pLIT
yFa6844VjZYLp7IqC4fPlC2grxxvmzpI6lP9cnIg7YzPRSrILSbmaZTRKJoAhbFtoVgyQgL8RNcU
nvympVw91ob6PJgNy6AWB1O9i5wBUgkNN5nMuJzkXxowqRqtrYgBBg2JqRgRK63A9DBvLv4NFiHb
Nc4MIHz8do3Ucpe+EZmllVviE5e9ISRrAvkasNTyTvx9MdAp/LX+wYfyBaSO5Ru8D7JXfOKfINqB
meP9HsPaGDE9sxkmvFnFFn/Vl1eWr/wVKb48k/90l5HpL0U7t/AbV/SNnJZWjHH7WJfIRD95/Awx
stCIjczEmHCPCbQAmkhgBFzqn5mH+4gtfG9ii98Pj1y4y4ANdsrHY/LfGCfuJMWr+JUv3zuuJ/j7
IGy3jR1D5HKxO4cBMUdAwaf70IlhM6zRBhD2Q0QWB3VZOtExOCp3qQPxDd1abcsrcdmyzgSHn1Vf
jJwOnj03ZlBMwERWWwlWQaEeDaHlagMaA/IbLEdWepHRKau2gwHpTrl2kbBers33Y4c1EHBKzkZG
K1pQgYFU7ahSEQmFkHnGbO+boekZnsHAJA3jZMZmUO9cdeVQCIV5Nno7slyotN7sWYznKhORBG5Q
KBhrY3JV7Vk8TgFOGygB1M8eeybStW5mbyoMizP1NuDWYz1R98jtLl12SoH6sdBLkyaWfgwsn0HN
n6HXzhRGSY+zZYA/haqYSaRkFogCpRQMMZZKF1bulOtyPbdOmxyqsoAa27TQoRIGXtCQ3Ymmipsu
MUGlkWHb8/MF6kGAn0JTpi6AUCt7tXBacsPvUMfEYMgYPrNrG/lcqNwaBwSjZYVRsxShrcyYH1Dx
gWsvDALV1xAyR9RgoNf2GXoedpmNULhTOvKyXIuWdKc8a88l659d7MyShWt93dgO/OqUDtzRBqIc
5ldMVgjlsM1g3pmNMdtgaWF5uhZQavvZsrMig76BGY6+vUX08IJ0Oj1dbx8Dcn3dkhdYfWcsGK3t
4FrbshW39kQykCMPsZTkil8lxz9SXGsB8xBkorjgy8vNwi4YwiCMb7PcaO3F3sUK65ipHPZ0j63F
l1RlOl5emIg3Wa2drlIsDJeFfLbOWJoc+6AHGB55IVg9awCvEN5rTXnp2UusJDfHwfKFXcc3E7Ll
2EJnGlAYy9gO6B4O4ToYOexMOrdSZ26JmDh5qd3NEBpKLNwW3UpMpT0mZk09m4f3iLGwDNmId+7u
LQU4PrDO2PsJvoBrwy1wQS3j0QWWcM7A2I2PmU2ELNQL/GUcXnrnkYxDOkqG5qVNVyJPconW5YZ0
8Un4geUWKj8UyKBc/JPujvse/ECnWygf07XR4dhEBdqVaopMoeJahICtt+5qjr8rRzBkn7i2QvnZ
1eiGm6nqOjOfRFJfQ4qxZHexVCHVuByDxWomZrisrRzyDtbrob+ureIEMtlNaYkE0g6vgyS0xBX6
ktpcMgeQwCl0FZd1sHwR2ww5ShBfcDMWYITcgRXrJJ38dX0vbtVNuHYdddvcplZHZnjXwuAhUkRW
9wv4BlwWcjmMxlzsImWhGUIrxLnVIAu/fPYMf7lrhRTwmBTYsNg2tmvqOGR8lXiAEbb1SjQ66t20
Jl6FcG6D97T7hmpOt4JktqKTa/AxVjYCtgyBu8qABZtcuyyCjY249G17W1g1y2F3+pBvIT4fu8BA
GzqIlwCHuIfSHrCbHgtKYVYX2J5YJ6ygZ5VPEZyajEkH+HE4/9wFCizRQTQUuxDhUm7d4ndj8pUu
EGrlqpOLZh5d5/9CmBEqPweQp0AwFt4pNiJsBsvf9YhxzvCJiYXKaHzK5csAPytkEw+rQnZhMjzs
ahHx8RpmtQAJu7BauFvZ2xZYSHO+5kHa+UWMubDd8RSqUFL8hLthckscfUagVXigtTI6Y4CvsIDP
IRN+hPlxXUBgL+CmupiRCHMOEsZ9fAsx55xpDHcGa4WdEEO0cYcXjicQozyBUeHzubtTOwKhkOA4
TvOLKrrMjD3DR87v29XM8XCYL19mtGysii6cZCsALJncNEt1g+XiQXfiPc4OUOTG+aQhOYCttD0z
3cH3ZSvqgKt+Uajgw74NMQTuRKhbncn45so1vD47syMU8yq+buxuxRUzjAeTfwJYrvCJ3KiAUWIm
zLe5MzjgED3B8y6dEuUPPoEewhdfjQBCWzLXkjk3nvlG9mEUtJYHFxBGB6YgXqNsdJdZtm8mlEav
NQLVOla3RiIkx/otmI+tXFlovZET+oJ9jAnis60cPYvvau4h57d8tqEV4exgr19xNTS74q/lj+q0
tPm/VSewpCPXnNwb9Cy4UfAG8WqKbTdhEE762GMOg+8+9ncf+5fiI3HKnRiF61FriuLVFtG4AMYv
VxwljLxHLialzRQoc9p54aN5BwD47rx8d16+Oy/fnZfvzkv3fz4uHuUR0M9cl1FmR5zFsbvg4htQ
A8SkHWsOm3iiCHDqGiOA0D91jWknbJQq+O6EfXfCvjthsLu+O2F/vBM2aUWPElX/khU9n5DH4xIN
QcjDeNEhU9JS5ZL3yByeOE/W8o4nVjlyDPlHgmAFsrvqJYeYwTedI248MMWQkMdQEWsaEIfh8e0v
USPg9HT2/MrjsiF9TRdEeLkdlghvo17SUK0WYQM0vqAdQI8pcwF/4wEZHvP4Emddcf94Cvc1eaej
XMdf904n01+XTPo7z+jfNP0Fzs2PDB5QJ3ImKxA3jiHkbdGA5qep+OZHtA7xOh5zu7l5uenpE4Kq
oGUnN3ggY4imrwATbPFT5qF1Hu9DHMoZ2NNxILscLy0pgupXM7IDlGCZ7JJdaen76lbay1t50x2U
q8zIENDOgRyZI11VIrRE9vv9M0jPyB5RzYjsEYoalsNScIBJXQ5WzlSE+mszRXTUM0WaOj3ArDn4
X8BnA+faMwne3ZBheR+R+eHt7eSRE9IAGOuMvfjs8IYcgIx7CJHYQ68YesNhmzNzdbNC4HuNHsT0
5SWgwH4g84fo/03BbpDaQFxQ5TcMCCdQITX/zZ/hd3+4wVxc5gifjFYTl1dwUMHh5fPM5MdR9Hcr
M/LtIz9chHpYK8Aq868VUj70oTU6lpK7OTGvUIhz2xCXHDtydalltwBeJsaaAP+yBoLmGjUyBnrF
MHQWIjxt1yC5YiZIXgWGj8QE7iVAzPXmBVCb/jJrb8C+BMbbVG+pC5z0K6P63Z2MjOoOvcXVTkI+
QHvI7s6vgFlb7XJ+8h+1A9jVDt0enZ8S0nmMd53XqLAgIDefDWS+0U8oDlTQ1iPg1TTdU/qsIcnH
ZsBiB7Q8o8KLonBQOmhG05Lm/vMVkEdMV5fqAQCq/nE2RoY6WqmBsPeMswE+ZR952leeAo3pMziI
CHOJv0FfqevYjM3IAAn9KTx5G7RaRubOR0aIx7Q5PvjzMV0K7D6by5FZj15AihxmPLeCDJVCkYlC
KkQ2q7UOHBfP5wEQQ0r7gjWhFcr4RSMFEki8bc0lsEuomEJmE1nA8pKUATM4DTBUYGKQI2qRwow2
yBnBakos9R4lqhPIY3ABTcgb/vw7uRyAhHruzzB+ni3QMV6epEXeYMMhPz1Stjw7wPNDCYBLreEe
OXypQSbufIPcD/Bo1Y6j0crrCL95epsnmc9IP/N0Oocz8fQ3B9nz/e7TGNl3q8gMV2Hywb0qFqtc
YTl45RF47u0A8OsSGcyS+esOUbpHbTcYNof86DSDukfiF6uoI3FaIu/XmJd0GoLQfMSR011gSQsW
Ar+m7DheoTHkpQATIUGi+C2z2tXLy9l4e7tev8bWcZ+EJEkIzh9klM/ww8MZPL0tWAmEGo+O85g3
1/v8Z4vIN/LWSBTUNv+bZ4F4rBzpRQTXi0s+GSnbf3F7SaMSiVpJ/HMvY8vHRLhgEFCva/Ppba9l
Oyc8e+YTj/oQJRC8yyUkximjPcnotUCuY3Z9fUpZbF7uEDLx8PKSoPaOS9HPz8HHFuIvZ/NSoPlu
Hwld4jdyjYHmx2inoCElA9LMaqyUo8CsAos0rKXbiYtOactLhdi7q37Xlv9T2nJyP4wg+99kP0wJ
Y2kU7P/jTsuU2L0gA99t3O9i988ldkcW0p9Mq08ZStIfYChNGZ3SyFD6sxidU2b/mOz3z2v2z3k0
4StTFRypnFFMhR09ko5qmrsgHYGppx8eGiB3dmlnO7vkVG5EGyBv9gokhRGR13DjwpID9oDV14DR
U38J88KOl8D2EIB94N49d1S1SmDJwFllaeawSRGJCQiAes0mvOAqEsqrDLzrBSxvP6TeIbPQlSk4
FDk5RPD0UKw5YcpO3t7IP/uL3d6lYctXqweGe1EE9TSap/FShHcaQ4/L2AfRLYple5pc1YDIKLdz
dsdNc46F7RiMcVpcwf2AAxLa4Uq7YEVzWm84DjQweZlIA/YadJ8haIcacdweLx5gwQ4gKzPeLODy
c8hRjQw5B1wCykNlrCko3y30gyWpSFrNUkVzURufG3KTNzeyFv5SNyd/iPx+t3Kjc9cLoZtIICC2
ECZQyepwg7jGzR38aGDvBERBLGuvIOLS0Et0cm/tDxnKZUQKf2TCneBq67M9NDoi+RlMRpGKkexM
Z3n6fA0nb3OkM3/H21T5jH52nyP9h557vlYXCNXkBseShtsBQRrTh/R64sGXJ2crkcf7teWiftRf
OluEbMBOg2d2TwA74mUpRQyNhxV640G2Skcx47201mxtpdvxyUUXAvvz2eMj+mzEI+04nBfzVO8w
YnDbmisE9D7/+EvDyM8+f+TmV+hRl0pzSI8CLaJRDNTT8OaJF5OJa4UK+J0AganaHKHJkegRE21T
XHHYOPfgPdNjxxLs4m8FqvIRsWjXMhUhHM5EptFxMAoCcBppWuN8/HzgE/OyGPu/nSbMvAHzEh/u
UTp2mHKwP9YavxzOcd+FLO+8Ss5xgVWFKuIBqFCwZdEUsT2EUGfkiu+MAb73E+KqpkMsVLIleEA1
n9BOhrzi/9c9uG6uC3KPplmkIBglCtp4hNCDF74syBG6EAVOJ8Tx3tB6C7C8t4nVlfksfLK64+Zk
s2yYBYKHm4BU6TH4uwW5yxEA5tHihw1/pGFo4QT5zoug1vd88WZWQdjnizV17hYjMf7nP3fjpiO/
9dxNbd+RwK2/+fYdCd2/5vYdievfa/tOaMdxM8PfpB2nBPAlkvXOfPvTCGDp41lBImqOVkO8QQ5k
z7uBJ+FMLFWtVawnD+VJpZWCuAfBxlvIOnqCiXINecdQS8GTVBOVC6LABcbXgu2Xi48SpNFQSelM
7lBfG9N8G6CiaEAtbG9sLsxeu9iQ7QRgew7nX6CYqgPZFHCeJxWFUE+r4uSiF3dO0OuwhDOTo6aL
S3hwash2w873gKSb262A+5DYW4C7aCx9JSD9G5AYVTkpk+lJwD97p7N4qVGAgL1vCjb6sxAXVSRI
0vBAa2BIdgj/JzYDIwbEGk+i+kOCAS0xgUnskdvROZ74XNiCd3NickYeQZ/7YKE8Y2XYHJXUPYpp
uMRfpVA9PcxK/qcA0b95EC7VNLy2BtXGeGRO7v6exeJV2B1qy2WT64iU8NqAhwXemeNhbjXxShxe
j8g/7SEneO7Ll7fnrwF/MJzCK5SAAcTPYf4ZkhlIGRoSkoM6QbUh7VDexbPsoNzifwPuj4oklIXP
UTHQXAos0EkNzxgJWVhf0PviUoSC6sBH8/mU/Tf66ZftNNJPsSvGdRpiOwnwknLy5BInp8cr9Inh
pmFJEmbyB/geiY3EeXi47dmtTMFcl8HoeXx8AYMNdHhAXg5vSx+7PqMeNkPMptZ2cuNzC/fdqft3
2vgf0kbp+i+rOFKqeXFOmizGKl7MeR6p4F980bj5FphXzhVqiFBLhALyi9HvY32vnp7QqZkc3m5u
QD3w+qqD+ymEP3x2uIWHetr18u3tDbWEJ5u+zZCO5Yu7lAg/z/SEEj0fJToZ6vASCwVuPF8bLE+e
0ZMJmTd5dyON/te6u2mhNdL134XWpNAauYZ/mNCatBRGPuY3tRQ+NLQXoiCioY0oyZfgxDt5eT5r
ftR30IXQUugEjSOdQsCD6m4gy0fNRPPf5YSM/pByVn93ydHt+tKs0gIJl/Tm4ksn6GCl0As0YKme
FA/lp43YWHEgFiwM49hMBnCkKiKoRpWQoIXWXduCaD+Pk5LOhGwfN9JT5qFfU9IXljoPS7JoG2Fq
xB8aDL+MWBmZcnEQhuq5hOAEE0mDOlxAcjyaOTLpN4gPVijstTPQgFw/clDCcuuCn39CA1+i/F8Z
dO+GMDLo4mKObuEKhgDHmovoo2vwQjlOZxcRTgvD6wZd4IQOsK5ObxGwEJ/bABK3ij4bwchqiru6
DL0cI9hw7/jlsOGEiDsTnH4VZ7W5XgbkMHHJqXkfmx3fft4vTOaf3fXIniizumpnM9y1aOaw5IAL
yyliXwh15IAV5NaA88KJEcDkw3uGbVHHx03DmBwSoAl8BoBEb2NJuPWrIuyPKAdASm83n8/Ux7Lu
3fYYqfZOb2YzKcEwb6Ctn7iFCasMZidCGtykvWNWQ8FHlJE9J1l8VkAsxGkbrW3B/RBe2G3bV9wS
4ENveTyGohD95ubt9Pb5SCc3Ml/zdwLn22/kySUdadI/aEmnxCRve/Z+ov54MTl1WkdyPXZDuQ0z
7MGYbPbriTjvxIePsc2/7cMvjSY+OeUXfMS7TRl0siqcW6gknJYSB1gETQmISWi4CW4rsuZV8D6N
tikgVTUox8CvAbqvjGxBzsARTy8843BvfH5Sps70GPn7x51pccKIGJPIfwsjYkIbXSbv3Yp9A200
uUlGMjYefG2O7t/YJAIFlZgLIC+sJWiAknLqW64TZuShY/D5LRUguh4BkNA8b4FFtIBlPKE2n05Y
JpNjGkvTP8OYRvL1Wx6mn9tR7r+c5VH/y9Gf//n/6rIqHiP/MfmB1MXrY/1D+vbDqXqs/LLyn8u/
QOtLLgL++9aXW96g8rVIftg8FrjJx496X/JP+NL7UlS0n9CvGzaDruvaXNShX770vhQV5Sc8hIY1
aI2J/sAqNtXPzS8l4SdVRdd0QRDR4lJDx8x/NL8UlZ9EUZLQmUxGQ2JN0ZXf0vtyJFHw+ZqKTuK6
KKKTG7pgjnSJiA7U6X9x9yXNcRvdlr8IX+SITGyBmjiIpCSrKGmDkCwbQAJIzEPi1/cB3f2eCmSz
wm/5ImzZC4ezkMMdzj33njmW81PutXxHPPpd5Q2UYCxR0NC2S5S2KKv9tlv/94r8rre5hnK/OQGs
qZgPdWrNJJU+3drbutPKcsgpPy3jMB4yAvXMtIHU5vurbDVt12W40HAoGirYAf6+9Ou0NsVUMjo+
tTS196kpT0tq5l2xCLYz3jyGaceSD/mU38xWf/aLOjle+QWvNpdJTVcdZspXUfCXqthvtrPS4+CW
xbVPuuqhaVznwWGqpTyQYMRoy07mt2VJgMOmCXjHzchuvByCarwKilNOW4wS9lt3N6Q8/0B7mtwl
Y5385P6YXtmpbahICFsVoxlXahVBhZTf5U6RJRXGp8I+GW7Tg28NQmibeMfJlvK0sGVEtrd0AgIF
zUPmgXZPlvobTVMTlWL51UMy90/Lev5gSNvclnExf0hjE5wKpoYDlNf5sU60OUAauj4JMjxNvpu+
Ug6NNS0Dh2OgY5T3xH73zfz5yhFsCo/4NE2x/S/C7NBB9zcZpS2d50YuiicZ5OK2sXSO1CKzezIl
XRS0BYkG0U4PArLX+9Q6crABhBfe/xFrAHlx3zFkFRPtBZS4GQugaHu5vVXnT1JLkz9Ntmd3RSGf
DcTO93zyh4NTj8GSoFLtt9emN75+AFIHsB4BgeauYGrLeO5J0I2+LZOnSbk0WjR9LtIBI4GM9Hax
6YJT1qefVSxRTUjybue1oxe+/+XbXBYNQgFs3yrIBTsXaLF5g5YGlTW+DR4hWtUdVeKBS98s6lNi
s2mvIRp/pO6zSMxjxxzqFVBW7bI2PtCBAdqHVMpdzpv0oMfCfcxbfUozqJZbDwPmevq1L1jUYwaS
WoIr/davDJSEoCXKSUys6umSbBxr3osaetgseGyzQH12chr3vWviK3EnXZ/Vxb3A/11z7I8WkkIL
e7M5bK6qpFJ6ecxMeTMng3ecKS4puEbhkEtzoH07/+C1+JkNGDC0+C4sB62uGONt+kOIT7G0Vuv5
8FU27fJ2enmb2rFa2KPlMXmQ9XhPlrn4NvYBWrHiGoqTDc/pPYMslh8aMv6UsvHT3VArjYvT5NU3
KT+kXTBVUZ8TMK+0bNmNlW0XxsoIjLrtm9WXiPb7MrT8r/dv2DYkXn++VlC8Z1TDkRG1CcySSviy
zQPymJbyvvWy5FvHcbcM5OgxOoq6EXTAITAfIMVSfVCZUHE4z2N8o0ZJ+EGkOQuFS+l3OfndB9Aw
Ysxq4i75YGOyXPMHm9wKv5VxSRWR6BCCDv12zBkL5rzs7Ng/clM2n5iU/XFqYoWwNqcHz0sw+Ha0
6s66ev5SVjU2sKQVwI1Rw9Q2ZuyiXNjahHVp+kdP8eaQWhuM/zzafxXC/e9UNF+Fvf//Yd0hM9nv
8uXrf/1PCOdRpf/DOBGr2O1/RW9K/MeHX1dwMFzDzSDi+y/pcvYfmA6YXgHXqkgQ4Cb8P+1yRv+j
uO9DjJFIJgLC+L+J3zZaLVJpQXCbBO4TgsLVu1w+30YXWS/RKnd2vIEMljd1X8dUeD9t18rHlNvl
MfdLt4uVHh48dMDc5HM6R1PDiifXT2l2xeJvjNrL75GI7ihByAXZwq0osGeSNCGTp86CGX7TC4yk
7ApT3YlFBeEYaEyo9Cp7WAzT+yIrkiz0ahbFfV5eEdK7NOIvP0QjwlQ4HE4CtQ3/4oXx2AYDPce2
LfZpkmJkpFu6029X5I1Y9oWp/t9GfF2G4hwRXeIo4eO3eIkrfC/u2RifvbhIIFLL0dxVElSYU+WH
edzr4+z3d4IFS8S6Zfprrlu0VsZS3fgmNxHP2+JQ0mY4ziWkD327JDd6iuOTHQN27Lus2MXlON/5
hTcf8roRB0rS7kvZ16UNu9IEe2HbZg8d82vR62b28z9fphGdE7ZmBqD1Xt4s6XpWjkKos2ftXT14
O5m1DxXN7hsLeUllT4gYQ9/JXV2hlJFmEXfjTgywV3NzSpNhL0h8YBxzOa1CoFsdjFGnuRo/91KG
tRcfPQaRHO/D+wfy+tiRaFGkTBr5FMe/Xv5qFicVn/pen1PmNydP50Ho6qa7YsrfXAWRHJyLUpqR
LUQxx5WvM6vPTg4yUoYtoevUfHj/WzY9Si9HsIroQYAaKZ/2xWaZhDfQ/yxY+owAKPs40MJP0Js4
j4iXk6L72HaiIQeuTXZ2bT1Uu4BN7YdUkxZjcuEqMGm2ZRNGghZNMoT14pfVvgzcYq78zjd2gwkS
wKNJxJkQU7zc87xoi46rMj6buvb2gYcuUuY6ecW0vPXUcA8FNpxADVVuX/RUtyRJey8+a2R8p7HK
6ruGkToiVvaRoZJGdWcgRW3q7rjYWUeub9jnoMntN8kyt/OsxCD4Ns0OrrK/MsQsp2m2y5Pp/Tz0
07GP3ODz+6DuvMOwjMvO1D49uKG0EBvtycfSLfMtM6y6v3LMb+4f9GoZDWBN2Hb/bJkxNizYPxIX
023r8CXI/H5SJfKj9q2NhqqANsNcYxJrk7cfrKqasKoK8ckz1L8dSOJFMsuv2fLVdVyYNoXXL5G0
aElhQ18oIL+lr3JOhB5MnzwnTCR3c0Yxy9Ej/E7HCMxdy6sIZq390JXdsHt/Ry4DJdz7dWU/QBeB
AC4BGfbLC9XzZfCz1CTPpYYWFA38z8ozQGRi76Y3/jVVvMs0/Z/VfBRKfXhQ+PIX7v/v3zlVOecj
XllQ5G0UVGrZDRNH53NVdru6qSGonjX8iuNYk77N5q6R65pzr7HDC+D426Jr3KqDKtDnGNnTQ5rV
KrJcWCj72uqrSgO1d8I+82FZjnKcxisvdjUc29VhTxj+UhwyIJsMx9AlB1ZXw34lo0TyWXxPSYWx
yC6/pm63qQK97K4PKVCMIoT0NMCwzVINkDFZyCw4e2M7YK5A0/nHBOjPz7EZ0lPDp3s1aXWiU/NT
B4v7GA/0tLSz3AWJ+nskJYY/cL964hn7PszxcvIa8Q1xlTosHhtCx/Jx5wrrHQqR/52LIHvgImgi
anPMyAb2hTQybu/kwJ8X4si+DkwfOsfEng6eusu6Kts73dZ3CyXQmFj8vVDDU1ME7U1Veph5UGXl
D1dJzMklsr+p2gkju7sac1pb00VULJC+oI5cMXVv3Egl4bwERxDJgF9c3v9OyZmP9azOSKOCAxuL
Zl+WMeY5NCWGXfgaVLiyvDYc8o0bqQKAlHjoq3Drtn/HyITUvPaDM+eVfz+PPt9RZb1TCVt6UzkH
6Y2lqXfIw9Rj3EzDlQfxxpWE9J9GCKXx/Pm24bSXBG3kRY57knISDiXrn2qefKRlVV2JDDfAyMuV
1GwNELgm+JOuhu+3t9dmufEDlwZnP1vskx7IsOMZJ7vO78AnTOV0yFUL+RnteJSPVRf6/eRu3zdx
rwNlQMEcACVCZeUj+98EKnPZTZMnK+9cVKXYtb2q7suaNse8LWdkzry9ZUvB75nLMNt57oPDkFbp
qSNNegXteMPY4tCB0MCBAyvbcvOzfBSzrGp1njtaHAVC0zAwVfVgnPzUL4Tu3//wN+42uHEgwCCy
5ACBN8GCcZMYreX63GYzhHchW34wuiL3Hnf+sTCOPUyB/+v9NV85WHyWQBYGZ0ZgiLZx1FRM7SLo
pM8dSSGymNkf7ZzrK07r5VVeGlVG4EYguIQzxbXavNpejUGZ91P2XHn1GFZLA9go5+5mmnz/U6za
7kR5MN8mZQN/1nbZMaXMu62zoH8o0eCxH72pvnbVLzGm9arDhUp4SLHmqUgSL696QSwwx6pDaDFY
u/eBh9ybcVp2NI+LUy8dOaacQ74ja7Jdk+nptpvodGz61F059jfuO+B+OAEtAsQTYhsyVxUtyqSq
smeA/ylMdtqfgqoeH5G2xt+VZOM+m5U9VlIEJ5mW+a0dRwrcKO2P71+G12ENwxgIBWwZgCT+3sCx
KJsRNsdN9iw902Dmd5/TPxqaIBXuihScpzXg68O2TNLnXg8Vvwa4vbazAgmpEAj4BLYB+f+F9REz
2lzHYByf47xZoqpmfD8BCYy06JoI0el0mrx4fG6yAoPG88UewftvPmtq9bOJxXw/zGP3XfpB/ZgL
lnweHBlD3RftbbfAF462K5+yTnc766deOPixCkc3t6emYEuUl5IeTTDY0AKr25miHXcAHf0r/uu1
SREC8BUwVEXWJ7H5RFoVqasoKZ+bKp53dVuwozbM31VNMB67mc1X9vT1+0ZijUAVM6nUCrRvbrls
i6WrVYojLccsbMFlO3IvFVc81Ot0TCEoYzLA+14zy5dWrd/8ht8UtlgCXj073+kwaeQtKwOGGGGZ
99w4vmuWedgTINSPpZySY5N1v6aMkT9NXmQ3ui8xRl132ZlJHl/5ba+9JzJ0SNXCiCP7eRVlVWXh
9SWz+TPLEr6zSZXvqrbiH0mN0Uf/9v0IxREnI07AakBeL+9vy4d6ZhWzz4uz9mlqq/rn4EwT6rLG
uPdOZx8p64dDFizqmoV9bc2EwssVHA9ndZubWHLSUncL64pnMATY50TCQHA1e3vS+w4zn6bqp4kp
jxA5Vr96sCV2SntoD+4o/dcXfE3WGD4ftiQgZL2Qv92EZpIp+mWlffZQQY3oGENG1q92ygZ12JHa
Xtny11gMDKD0AfUxsWKNZOM0JSsLY1kJWV2+zM+9XMyxK0l/1/MOtTqtxo8NnfDQyxatkswAW5nL
JiSmYfdqLtCyGUtkNimyY5uW3m1Wz4hszAQ9gyJLPnQaUnwZBAOPstRuZ8qYhIEb5jvu1+3Hupmy
K9/zOgaAFcfWoVknUFpvM/mkKkhMyy597uap+KMzkAEkItG7sWmD48i6drdIo69FXOsmXfpnoAbQ
PeTYR/y5bdUsK62zNC7MM5xl/hQXVN1W8UiORn7X/s+W2HZfesbdmaUcH4xVzZVL89pKoRIMkFDD
Aa7Y7+b2dj0jU2DK4hn+sd8JB4B/Suvxyt6+tgRYReJZAo1BvWKbO7uSqMVvVP4sSFcAl5vHu9zU
6ohiV3vFp7+5FCJXEnCUF32ytQSpr+ZpKIrnoqrKsFNxs+OGfzHSV1dWeiO28pGbCxTKYH8RtfPL
Bxdknu9Jl5fPU5JA2AXYwMEbGqg9TBwqErkHdadu+OqpWh9c7/qnIZ+hdzRM6b71RbYPbDBdSaFf
nyaqOQAMAk05git/k0Rk+ey1wpT4RXEXHEtgeNESeNcS9dcvxcdF8TXmokl8/kuB9TdDo2hMXU2n
8nnUdXY/qhFSjHq2h65Ky1MgBrkDZ3a6clFfnSuoJahbBD6wcwGAc3uuuFTFkmr3jBrTX4Ns08PY
5Ww/J13/6X1f8joVw1KgaCBoBlMDxdbNLhKS6J7k1fI8lEW2n/1g3ANNBfydNPY2QWU89JYeI1L5
PNzbYUmAzIhrTJFXJ6lfHBkeJWqg7NVvYGtcqmPBnifFoGupxjnMUbW+8i5fnSQqNZiMCdCYoFSD
8sjlDQYM1Fji8fp5ZG1243VU3pPZQc6c+sshMTo+9U1trryby0AMESYKTdhXotSKH6O6e7loTsXU
DjroviTSv6eD+dhNZgrLlJ4zW/79/lmyy338ZzGQR9DhoHCg+N2Xiznh+pLWyfClXBCRhaqXdej5
bX70Aw71+ipwx0L3/q4BTWoftFQ8JiiH7nPlyRs4mfFu8btkR0zsh4PtoUiajt0xL/s2KnWW79vB
jZ+oKoIIuRNUiKzTx0Z2Mmq6br7iK146Df7bV+BbNEckBc8ORETgz429yfDkvCVehrOrvfK29HLw
EHFHPsRFU6JlM2P7wE1jxL2m3FcJUBLOeHcaM5REhCzUuVcs2xMh6r3VZtxrHz40L21+Jqqwx6GZ
2gdcaX1bzFLv+27KP3sIYPe6aTAlWMRtaDD08A41jL9nE8zHxsb8mRnVRMDGzZ86AGMn7GeMuKRW
5bcCkr53OmkxCSCVdJ8VpD7MzYSBgBS44vvH/OqUsTPosl2v1hoFb4vYRT9R12g1nKfOoOXU76Fp
N2Gp91fZxNrrASDKw6VFPk1QyNlyp1iclkEvYnJ2o2b4fge1tdmK3TBW49fF5ZhNumTy0LSePMWZ
LpACuQxhT5GFDPnHfVe25aEd/H7nuKqv/LrXeyAAEyOOwMUVSPo3z0rHXutKf8KPCzCjUVBMH0XB
K7jyeLf9sy97gJKzAlcObg91pssHZQ2oUdkgyVlPCeS2EI3uxDi04VCI4hGlanwrjVO957yvI+xL
850wT4eL56CUJQl6i+TgR3GtaREOMn9AmWG6shOXyex6TIDPVogBVD7A2P7mnYg0G0mmPXrOjZQ7
ZGY68rIJnAoqx0gOFrMgG5keBy/5pTs8k/dvyaWj+md1BFMojKHwvdaeLjeojqvUq/yEnQs9m9tB
zZDSTYBRlunSXzmMV5YUeBViVp/AoBL0mm/Md9zXS1sXlp+RTJQHMVBIY1WFjXgNEmGJsPzKxm4K
+y/fhhQaQRx62gMAOJsFOaq+Mzw9B0Qfi2+uFPyGtLx+DGiHkcRAEXbGlcta2Oc3nrdA4K4t48My
5PlTnrfzlZDgrc8HpqDAJENQCUd5udMpyb0Mm8PP2VS7HQBw6LQhAQo5yFI7O2Aa778+Wdx4wN8K
NUUkC+sL/C3uYRYT7vJG8TMMfHyHuBB3qJrpA1hb5bWdXl/rpa2HDPrqk2FwOKK5zTOT8aDLccAd
HrpKPS4Ahnfj5H30p8TfL2JSDympyTNRRh14UUAPNWhZhCzVAahp/2AVTsH8xBAe8D33nqTQXJvp
NYf05m/EGwNPF3QP0E4u98MvyrReYkHP08jEJ8Ht/GHqKihA1gPmzaLWeyhNpXbVuJin909i3elX
uxOAJIbGRYk6zuYkPGRMibABha1j7DDlDIKCemlv/vUqADAIgkGq8Q+9vvTfzluqReRL5omz7lMa
Gg0AtUuL/MpRv/EtuL4rWQN1ZB8FtstV1JyaIE0Kee6AVe5FZf9oxXgNB37DKAnE62B7c6BfQMEu
F6FeW1E9OXmmfurfJMSD+uRQ2TsfpOqP/37XQKoEEZzCMIHufLmUy0EJ4guW6m0KJVqLUqXl5XDF
479x94DZ4lxw+1Cs3FYqkHqlGFY1i3OGQOe4JEody8rIj5Ob8jtX1fN9RVCp5m1ArpwXfbErm9vn
gyCJqByAIpgdm3tvKr83I/fFmQ5zkO5J7DlIUJZ98qMocOtBHrYejzyQve+ybDRf2t7Tn4BcNbd+
mek/ERI3H+rCD55pmrQ2WkYa//Bs531MuKwf+7rQXehZdegFQU3dNCqLI1uY5WfpwJONiCT5j6V3
lu59l5U6YrkPXADV2vo+WBi06JvRwAlMNMdgiVq3P6jkgCC9TOo7O2q51yqwIaw90lE3xHW665d6
bsOg7eWfcRarn0Ezoim3WzimgCSyd/w+TTPMu7CAMneFHOpqT1XnN3dtAQg9ynRLfgg+ql8QZ6/l
fl5mCGya0uujnFYN1KPTvPvsRJ995mKoBWp4VfwU8+5DWuVVEfXcWXLT9kL9CRIsCjBZ3U17BIxT
djRLAsjY0C7HxPq4MneBzKcgjINshKKlpf193sS1DRuA5W00E6u+uQnXEl0gTIOLmFGQfxxHrBwX
Y7fsu2Lm3a6pePHQIBI7rk09kHDsxNJjwJ9sn/tcA4NqUAFPD1MzwZ3KObY/lhLsoB7lseTGTgz7
F3PHf41zD7ALYR2Mb2f9hwYlvOxQ1INto6Gc5jysAmM4gKyqhYdcUpKdGBnizyO2vwj93I7nZPT8
v4Oh8E4ZN9XjmqLcwKrS8mZMbPuLx6VOQl7WmBE/eyMjmC4fD19YYWbImsd+/6VulgkKr7QfvupZ
y5Nhs6Sh5K36lafFcs/nrkGVuVY9YrPKjBg20tscYXvm0oeGgokTDp5siqgW8XIjxqVGOVpY99SW
/VG5WbCTM0i2QzHEvAzLuXVfx8ZjKiLos78tEl7N4VzJHqQEk6CJoWBx843hPiJHpj3Gx5RUNpHy
2hYjQsCE+XuqZuBpNCtYHxKy8Gddt/mnOF2WIGxNJu77hBCMlnFG5Tvhz/qR9XUcobsi/UrLkvch
GuT8Q9JbM0SArzt5Uy1L9ff7luwyO36JduDpQQVA9YyshYNLS+YtozcCxgSNDr7ly1w50NuCZvbA
1sXlD3PwuvaDFdnh/WXfCLElKu3A8lEhW2tlG49QqK6e01jGZ19P8kOTxc1zYD2Wh6Ns/25aiSnr
1WD2CQp5u3oamt1YiPiUlEx81DKze6ZrkBAa5H54kvo2r3h2xTNudwa1RFhxhcql8OF9t7nG0MaM
Vzbvz7kcs4c86Yq9Ho2KxNIlEZoa6CeEI9cA57cWlXDIgA+AIwLduzwOgrhMk6EcEe0qExmmMKcn
YRBCx0CR4KBG++v9c9iGl+tHAhVEjXI9BDCvL9cbaza42WvGc7w0x1Yjs5+NS8B7ou0JVKArDo1d
IsHouVojDbgy1P8AewJYvFyuEdZ3fJTjeVrG6SD8pd8VYLM+plU2ngw8Q9TJDrObggxqPqWJTyly
vChuOYtMbZpdj9J1pNIi2OOHN3uLUmPkVaXZp5npPgSxgpDw4NwVb/jGoYC0sEYvL0W1LW1BFF0X
pDKbzjlz/mEshX6iKaN47JaeWDNA6X3i17h9b5wMXyMZoK4oI4MDfblVQF6mom/sdA6atjk57Xmn
EQy/EKzTaWf6sbwS+L+x3soh1GsHBgdXfhM9jXnRdzzt5nOS+J8ywxrUQBMZ5XVwmwjXXllt/fW/
hxe4CHodNQwAe23P27ailf2STkCo5nPXesM+TdMk8oP2WobxxjfhewAmIXoH+LcdazFy0LLzuZnP
tm+gYiFdedtP/ie4g/4OKfq1x/vmcgpnhdYzClrb5nYjXCMqydh8XkxbRuCZzHsJEvSN8+pfAJ6q
K6/pjT0ESAY+DaI0AH9b9mI1j9MUL9adJy3SAyjKUFRQCf3yry0EvIMKYKjBIsO3Xd5D63s6Rjua
O5Ne/pDF8BSw8a/EzX+pebRXcv2X+tPmWoDay2GOUFUOXtF7k1SruQZn5FwqN+xYbjB5RHnLfjQY
Tu1UnZ4mRFyhp8fsZhwzTCOxfN6p1CZRV2Q8qolMdxYxwvt7sM0sALgFsFaAEjFeGZ5yUwUMssJr
raPD2UvG8VBrw3e9R/SJVHD57y/1Cn5Y11KwkuBioW9FbN8hSnIyy2I9nAeE4CGo2t4fDbr67qfa
r/e8q0BV4DMYoMEILbKAuttZdPUxXuripkckfvyf/BzYBSD1KAOhBnp5/AWtQFAU6Qg8wGtuFgbX
C4LG9FCmYg7dAuypGysO6j2Yeiyexa4clmY3UNudssFOVyhTr6Dul91Bh+5649fgYWOl6rEqE9V7
gIfBr74jIzos5IxQNgANYeezJQtFWlpMwi40unWy8WHO4uDYaINY1k0kaut2r5Ye+vCo4Ebay9lj
txR6L2vpPQydLW6XgkEmCF1PEYh/825I0zzsi2q6QhDa5nbrh8CwA1IIlESpZ+N4h6AcRw8k0DMr
FhNVVcAfcoEUK017Euo0gIYMSgh3wojz+yfK37rMaMtY7RR8C/DAyxMlI2/hoavxDNNR75DXLX+A
lIrweFbkMx8NVG5aIQ+TbNyxY3N+dGXwLTMx+zgsdf1cSaP2HkLCSCQkOwIL9sIgp3LfTih1a+55
6EUIcHOl6HZDm4qD34xxVPmyDJcgrb7oYtBhiceGqlPWhjRthzsKxmHIVbrsa19A36x1xZPHGJSC
OueuxHWvzaYAIYuhoI/6F+dbMkme9qDLTpk7S+3MYeHVhMQzk1fO9/UuCxgMAKRrowJirA0zxrUV
mcrMX86JrIYILZ4qBPnI3jSYtnPFZLzxQWytajOU8dYQfmOdMBQeGXNPyHkAj/PYLWNzKHQZ796/
N299kEQ0vJK1YZ7XnvnfgaIERVlk4jk9g/CiQ4mup3Cpgydd0qsz3/F/unQC4EeDfYsue8QhiE0v
V8q5alH/aIC+j/REctpEPi0/1k7e+gD/rmze63eI0jYFIQw0TAB8r0w7kF3axh0/536uQi9xmLvu
/PYDocD34t6Qk6tI9VyQ5RrG8jpawMpwdmhRBl8AYPrlZy5eOyCHT/k5mBL1R5eIHzQl5JeXBcMu
UGq6YsnfOD8EJSAao9IK4P5luuBvQF8nrO7rxPEzKQndkTZTx0xjxADz/OHL+1cFN+L1ESLsQo+d
wK0ASrY5QurPSetMrM6pTu66prZ6n7V9ct9XAKvQDyLUH7PpuzwSuac/Vz1YI7uJjrmOlsm3twGL
wSmvHILQoRcIepEDSQ58QKNvHAKgNkVeT8w3wLXJl1ahQePUCdrSHRfIXyMT1DWw8bI0YdPqsQ57
O6c8SrJq8oFS2MnshYewAk5UcBdqzIO/VVOuPoH+CN/F6iDsUGk8930GmqJLKqC9CFVBSfdOdaeq
Tyou+wHNCalEq0ozfqqnovKjZMLGhwy4VLfzl5R99SvK5xs1O/o1Fc2nSc45xqGz3kAIsfSKb0bk
ZjhqtBr0YQJXWuyqzoFDX2f4bcnceTcMPeZtmBZ9tlO1Qjo8kP6jNKDiA3NxIzsJuLA/BgTqv1CO
9p6muVyGSKs6/uJcHgTI38mYRg0IW7ekqRBOpekYIxQmJRQH2hac/BbkfsgzAtOicDlFL8KmCmpU
GTI5AErJAblGuT/NH11DAMzJJatXDCfJ7wY0g4POWOXf6OC8n7AOAODQBlbDnhb+ieYL7D6r/akL
ZZWncxgwU34HPwhYzIp7yqhyi/fNggL6R9uIHE1tfsZsWMBzghHULt0XwLcTmO+gTn0mZE7uei8p
jq1L+s8d0ct3qrypPXappZiwXogWoJuYFv+oQfU0UQE+yrz3O7RlfrFL1sSPcgoWiOolc/rgmdE3
V5KaN2wJemfAp0CdFv59W8+gwJ5rdNAsZ5t1Ua/8+mTzXB/6lHsHh3cWonBFd4qYK0/7tQOA8CGq
BECkETMik7+0JE0mq2JOveDczOCbQm7BR4x4tTfitb1a210BvK4VUVDbNm+6FkvsjVXvnRGe9bci
8Lsjmyov0rJJ96UU1yLh1wYL6yH+RZvnmsCJjX2cqjhVGca+nWsN3nJcZXM4dvyhQ5Ph4Zq9emWu
sBTKXWh4ClZXsFmKxmgOnVvlnbNOpXdpQJc9BaK5I6pHaafh0BY0QfLJ9Fn/2Ive/p3USbkL5MR3
xq+9a21pl2zLFSVZf44K1gESqK9uKz+o9A0IE5h3bjF7YNenTfbUtbG7RU8AGvp53Bzw9NNwEYm8
bf0aICdud9Qv2TVM4K2LBeInvDCyTNRtNkEMtV6eJSxJnjEhMN8NYgFQGQ/xlWfzxkHDEyLpAQMI
nRDbNjCg1G02qd4/szRFfw8v0n3nGDv6dT+f3j/pNz4IWqFinV2AzotXDX+x9J1XxUNwNsUgblhi
812dgnT+/iobctXLAforjILJDgTVzbV3/fdYqQymXI85OnoES+OQDFl3N5dld4AJdnsWoHDh25Tt
l2SCkki1yJ2fOu9K+XDD+3/5EStjBEMuEO2iLrb66N8cvmnaPOdJmz7H6f8h7by6I1eyK/1XtOYd
veDNrBk9IJGZtJlkGbKqXrDKsOC9x6+fD7ytvsxIKjGlltQy67Z4MhARJ47Ze58eLH9j5f4dWc7E
GNRILwLAC8szqfoZ6gdOV36eIdKWN9wC+7PqSFBELn+UxQmdRnUL0QXaCQR9ZhSJYXeVVHLghwWk
Rque1Q38qqDaqXNpFF4o+ZG2LdOulW+aKnCCPzZNk4633KaUSOYjUuMD1R7HHL/5JClm50X0rDZA
1Z1Nk2Rfk0Z7YaK4tL282qUqcrpahAacRR4AADFPgZDexVInm/PCTq/GSXtJgQIvzIamegr1VALB
4Fe9RgvBaYuNaUQqw3FzUGIrse35aYe+DHYR5CsARgCTpyfALDoniloVerCsh57exs2NLsE+uLzU
d4o2p2aECtFsAjyJM8xUTkmnCg0518J13FqVqjxYUsb819GuP2cpOFgGWM8eGYvlpkkUHsrahPjX
TdVxqmJ7JQUTsKvLDcCT8jTSdFZ5r8RN6BpfmbtIlp4k1Sx2/NvSe12m+5KFYXmXmrOzTaAkeVGU
1Zs86BjaKs3jN0mtRrjIMTMFgiFYST7f+1iUvRc/B8pTpid+uid15fhz0I8LxUUb9gmUlK2/xLlS
OjEneeppueToA7f28AKC2DmW+mB6xIn4/FHXNrrdpG7r2MMfO0byt9cuEG+ug/M6/VmFH6gmHSba
QL02uJRLM6+EirdyK0TRmGVHyByXYIXEAJCJ8KCEGezGMSrhEUhZ/EmqZum3GqnltI0qJZXByCsx
wmct722nzUyF8/Nur8lxF7hlqMWOq+qN8+DQ7n2UQItYXlNGhqvEoxxtW3+0VqpN7/1chAb4MPBb
qFYbgh9XQt8y88SOn7UpsQ/zTHtOmpLggHdHSWEGIKNZUvOhCf3oxpgIGMKpz2502UrcxNSbXVHJ
5V424TAbXR1vnDnqO3cEqLBy0d87VdScUf2gmyafC4lNFqWuUB3tp3Kama6bZib1ULU66FDqfwSj
3/8Kx1r/WgRp6zVKS+xuNCMAUNiOi1YGZF2joI5DvejPoOrLHcThAqSibUW5yzojXc1xJ+nx6Dy1
CVRKIx9yL9Al1EULJ1w5wwJZ4y9bBHGvlVpTZ+dOD3EkoVnldLP/VMp2dp2odUC3txk28CjMbdW1
2SYuMt+tw2neN4GR7bvUD47gBhitzZXYa1Y+bEallly5hyXY5CHK3VQjPlSdOrkpEcznvrLbveEM
MogImb+MvtrWsTppEwRZ+nTZsZ67b1plGgJRMkB3urOCXy37sJCRT0meE8ATV4MV2jdKUXy/bGT5
JqcP1QL0Ita0wJ0DLRW+ma77yigNcvIcjqrjhkFmeNQ9O69W7GktzD5/FAH/0BbhGOAEAOGe7o8a
R/kkBX7yXCqh6VYdEnxSnNd3dVa0W5m7cSURU90VZV17zHaRbyx/7Ckpdoob4r62wZyZR6iWytbO
zMazgjjYNprj7w3aYx8DeV7l0C+Bv/B1qPcDT3MA3gLKF/wVpds0KPM5fiZsNAE8+1H6JRvHSl1U
2IdkgZtUR7AV5bPR8RS7spOk133djABk9KmD3KOXu3IswrvBn/xPxmD5oZsbcfYBPzJSATXm5KkP
fedxyMrkXhrxQy7ChQDacrUMP8CrkKHuJ5UEurbT/LvY8atsoxQtmjdB00TfqW9mIeDLiGPSUnRX
+Mam52QRenv8iRs7ybOWdLvPPta6XTFppZ2UemO2Y5dSNVfhTXF5FQnEA/pYuZJ2X+UqyIHapG2/
xmB773MSguH/AY0ugfjpAWgMQ0p5FuNnI1fCnWNktVdSlfoxJEW4xfafovAX8BygeNSgqLwssPJT
e5Kv0g/TpRjij2l6WlVGno0y0kbXa2erTuO4koi/E/jT0lwagDAr8EAier0YJWsulbhFuaNRKdxM
tvMcdtb0qR/6sNpaNPzvIfRD/M3SVALyI0do9/R56q8pACrnl82huI2oCW19OgyOcLH5i4bTVlL/
TGGlvs51Wf9U2IOzK4fyxoQ8dEP8YTxAG2CukR38rEKw25EDfl3u6vp6VoxgK09cNWdUBmJmVAQp
i8bbeJi/kfVkK+pBZ24IgCPPA2gEcjMFGcDTnbIBlo9p3KKBkBE9RpS3ktkdsn9GxH8ksXYsX/KP
bf3y0t5/L0VN3J/j//5ZlFONdGb7n/+tGNti71//NlR4/2nf+95+P/k/tjkVgemxe6mnDy8N9bD/
/D/8fwYvxfLv/P/9h//x8vpXPk3ly//9Xz+LDgQuf41iZf5WNG2h81+QWHv59VJ/b19+/cciB/zS
LMLAr6vLX/AR4t/5p36uqf2DoiGEDALCBXDPnv1TP1ez/sHLtCi20EfhapFa/lOBTZH/sWS82sL5
t/lflvbmPwXYFP4JgrqOQ+zH7QDg8if6a0I6yR8gSuXQgtGBG4xY5OmBWVBkmVPmyb3cRBvFbrdB
Irm9TPUwU93A+fTmaz385fEvKee+WkMBadGW4z2QheM5R5MiTXGf3BdSf1V3GhJbK0Uf4bFfpHl5
IGiwIEcMSf31Or/J1se+qgDUZfo9YpDqJsyGbEPbeXWoJV/lzXu2WDFocyx4Zrzi2TCUzLak3rDT
9r400tJNOkPfVnXW7YeuDLfVTOnWrhR9LYxeXknBKjEMEAIiaEpbIqipjfKoLCBD3TdESneKn/8u
rSn1ElR4rut8mAg29OAaZm/sTTOXk2DfHjd5b/7pkJFl/WjjcS6prNEoE2ftOao2SHR+6/s2j+xd
MTO42Ndq5YuUWMGVP7TB1klVfadHmu9BKqRnl1nhfrD7wqvkXrkexyTZTqmW3FrGwu+PiEryqSoR
Cum/FLleeF0xoABQdfZeycCNuZGp97cmLaYPvhTGIe3poiWOsM07GSmzx8vHVHT6/1zf8rYSMaIq
LVSCUzsmwIKFf08gXO80Y3guADa53GDqmEEb7GK0rB67AhZ95lvhAdoxAMee0rgP+spTUOvaWur0
CWR+8YWa/PTgo6zhmaNJE6Ho2+vLv1eIB/i5ZCxknRz7RZDEEN7nLJ/QfMDD3KNfYe4Hq7N2I1go
qteDszVqWoyX7Z1fMuh4pJ24Jp5pGrOnTsNIYQ3NiR7dy1G0mXNGlo+td9nEKxjs9LCf2hAyaa01
h6k0tOi+2WaHuWcebLMBHLyVNpwLF8HhrXpX3xQeUjsrqzv/mouIDH6V5gn/JUZXpSyZwYjG8n3U
7qw5vItyejz2dDshJXt5ka+dDHGRyEzS4kB8EfqmsEi1DZM6mdTovt2Z++hD/Mk55nfmDedd+RLf
Za68z+/Go7q3duUODuSLc+88HspDca0emTGudxvj98CEtWO08vWFoIcDxSd487uEA5UAMIwq+Az3
2nA7KQnIfHMr1e3eH+ZdHDF4FyR5HK7ELmenCmEASGkOwlG0R6DonZ4qfZYq1e+i8R643m89mfYG
9KiVL362t682yEAAs3FnNCERUbqmlHMNgW+zil3FrjdGh/vRH8bk5fLWimVjyqDLav62pJ6uJo5D
8NY1ljQXKegbkNbeT4NZ781xLRs42ywsEaDCMuQlh8culMICGPOpuYiWx/SONH8AiQ73dPrez89R
02/TGIS6tVITXA7mycF9tQmvaSmKwp8XwgY9nTW/h65x76SUl4AbQ+PaWuG97XxsUmVjVCvP+po9
MXCQWs3pFeyFPo2AtLjv53wXKL/N1r8OnPJeTVYMvncYCcyQ/iY0Wv7H6fbJam+NlVmM98oQjtcD
u72xUnteOY5nW4esOu2pV6AjhRZHcKRBWnTpYDTVweqZohrCNYhsz4EQAjveDTo0dYrwGrmclTrX
2dd8NUvk9woelkV+/AwNUB/jqjpITvQoS8mu9fHjVrOt1OIbIoJu0Kp/vlJQvwhmLe0cAHnCdags
SUGZi5VWUFGoHl3Tuts1Bip4cr3x1eyxM/Kbxrm+fAvPrjtZMFgbqF+LkBTGT3cxi2qnBfA3HSLd
9+B3b/16b8UKIOj852VLIhCf+7fwe1BUUHhk+U9hK+0irfVQm7V7/V466jfDIbmh0qF+8nmsGAK/
h0i91S23kzeasbKdy59+exn/Mr0YZU4EjEvBW4+FNqlOY2j3M6hunk3PoMQ7kfw1GfLyWLy81HfN
LZUcNJLpBolhKLMfIm0MJO0+sOVNPDygOLRPh+mW3lOiVmRJ/8qvHv5axaWM4XVtb4wJO2hGiO1F
5auxW1v6pvgf/vTvL1y65T+45KB5hG1TrbLVIhkV32rwu21XzIzjmeAgX7ayuMPTHaIbTsDOv9C4
PuPtLZiaSM2K4JAjILXLq+ZbkSbpVTxF2u6yJdFvwbLACgE4ySN+xRIe0QIkQDaHc3SAaxTdh6CV
vD7U1gp64r3C64Mr1tANUZcE9LXg/ybLCpRpwStO+TGUNETvQlv7NPel8iMKR1Cicvrt8qJEf4U5
qBywNwlt4bmKEZle93E4I2l5pAAOiiU8DpnmUlXxpkb9OJSK2/Ur1/mdBZKmvm4XeTmR0KnjKKtw
ruKqb46alhZuqwzXRjAzhziwbqveWjmDZ6eD5RFn0s3VkH2ivnZqrCmKnN5C3Rxb3LGuDUy+1VGc
doyVybdnZ4PHBigXE1IWXCBP96kdPykBaGpNc+zS4jbqbjPZ2V/eqDULwm1Cii5ORh8LlQUETT7a
ebLifN75VgvXgWOsUt7ia52uoSx6S+2DtjlaBG+SfKM211K0Jo8gdjyXAstbK6J4Q6Y0s+8kWNE/
l0dLdufnpNhITJF5jNBCc9OXwfeKtTbzmV8VjAqxKTpXU0EFvzmC5oV9Jylbn04YSLe19+Kd68Td
RVoJ/Cn/TXwVG0eqGns5b8VYkpMWD7ovDW6cMN8RCSmpZYjq0P+6fDLESGf5orTBHNw1UYf62nl7
4zHCQEmRGZrroz1t1Mq1Dlp81aC8EbgdU++7FS94lsAv5oBIIL6x6DCjrHB6TMzZB7ZnGDUbaFyV
D8HM9Hrtdr5N7oP9vE+utRvnZv4m/RqAt78Uz5fX+t4teGtccB56nUG96DEuQ/XUigfEWL3LFt7b
QfBxADEWSWKmb50uL/OLoe8zLPCeeKGBBg0SrFpgRHiO+eBP+bcij1ac8DuXApkBGmlI56HqcJY7
UdCz1V6ThuOoKIxz6R8AXd01SuMphb7p1YHSob6rk2+jnGzNwnGHwYBXshLRnd9/g2o8VRmkjlCV
Eulc8Ef6yaqj+ago+caqfa8drw1n5bC+t1ReHKiDgMYQujyLVmt7jPj001FRXZ/+jrLRNVf9aX8Z
D4Nb/eif6s/5Wqfh/MlhZW9sCqemURJEcoaAlcHCqdFDyKDP5hQ+jDVE03L4T6KRRTgY5BDvNhkc
QIXT01PNERXNUpmPGY6md83KzWxP/WV961M3z7zmTvs8rwmgnd+JU5vLvr65/z4CKEEiTzMjPUBN
j89luyb//JrnXlqW8LxpCr37FGDKUaNUpN1W96MrbfsN+eKtdC15EXPooz1TmqLCja7rffY73Duf
7Hzlaq4tVHgCm6YMSBLG+eiE0Y06XgFfXUlNXwPss4UuJZIFkAYrQngoZtVKOnja83G6keGF74un
8FdfX4cFEGx32Kcf7Y8HZSs9yj/9zpUepcf4UD8lnyrP2Zquf9uthBVnpQ5aFxRUmKCAxiPwILGH
MFOFtSojk4/JE1UHSnPldhHs+ahJrvV1LaV7926+tSZsc1KirI2ICtZ+978M7dqo9k4D/M/VGa6Z
uMAvpqsi2vkriYgo6ERMcLpKYWO10NY7bcBu9jv6YOzCne4l1+aDdRt+jO7C27ly5edx5aqe+/nF
pgOHg9AXXrkQ7YAuD6dAwqb8W7fukv4qu061jzzW2oohEaLzujqw4mA6OVULh+P0fnaVUfBqmdNx
/NLuou/Wp/mnc1t8SAI3upU/T7UHxQFNNBNU/Jc15fT3rsxC4qJlA5MD8ddT24bkO040+dNxVk13
lDbqvBY1vhMPkBS9MSFsnqWnpQVkbTrKNwZzV8fd9Lu8y+/UfXOTX8fX+j65qvStdsjj66h01wRI
1hYoPNfTEGZqVofzMZ1TyS1HaVd16Zo+37tG0M9dgmOqHuJIBDtFpzRnQsFR0rkOQ7JpqpW45r23
d9Gb/i8LwjKkDCGHMsXvNPXTHCW36WRdVZl8dTm2eecdpFKEFg/RDVVGUfE7ijr0ShY33jkHZ9p1
w3OdbyEmXLaybLjgQxcAM88g6RB4deG8z3YVF/Hkz4cg0A9TsOvizyh1P07znSPp28u2zmPfJVoC
uUWvcJlkKJxve44nJXZy46DGDlq74efRuZajW8f3aVCObt3m3tyvlRze8ZNghABzLZrKGq0sYbeq
KWnruOo6pEuUq3KerydmTvi29LuTrier3WatuU3zfNfXP3rV9tCwIdNZk/8830xaaEB3mQIBGvWM
JGmGGiDDRB4PUHGnW3WydtT+q01UNZ8aW1prWyxd8dNdXWYS0EhZJhMs7TDhZSyRjpGGUQ2OPqmo
O7b6tkCDpU3zazv19yH1qsmPEZkLr+3gQ193jNNYA0mfXRI6J+AygTvyHEI/FjIPv49phwa6c4gq
mzuol3ROjCrY6UkQrTSE3zUFSsYGHQ9YTxRq0vJqHCKC9YNvzMY2TVHGlBvfdhlVmfzpESbTfiV5
WjTV0ckTrks6tnLUBfJ0HObZlekEjeFLNH5G5fhOznrmFB7DdqXFcHZrFpNLnr9ggOiQCS5brzS1
BkgwHZsKtR0jvxodxYt07YEKymZS2+upmffzsDa6Z7kWJ45hqfovXMalsgVZX9g/hjJZ6egM9bFX
K3UzSX1/66T+vB3DUHXjWD4gnaFc9+ZU7C57iXcOL5YpO0AxWAZRieAIOl7AINOqwXKyLyLrymBO
maSQlgdG+IPGzjaI5V2Pwqih7nvfVlwTmPPlH/HO6vmmPB8O5wahB3Gfm3qcQquqj8ksyYjzZHqy
TRunBM7pNL9M2QhwV6Xy0Cv1WlXibJAnk3yoDXB9cVukdiKV2+hDuUvSrj7WhhSFrmNK6b6wEudo
WEV+r4AdvbWccGZy05RtSoDA7tDOcBUdhaKF5TAUcAoBGAIfnmsGnzCDQN+8itNGRRxsZgh610lt
jq5VZtX+8mc7e3uXn764OPTN1aUsfhrBoB4xh3Xq18doYIAoeKvIGyXTWbkRIixOXr4QhTvSXpoM
WBF2R6/KecwdKkRx7BAmtUq5NY3uS5LEym1vD5Gnz/NjkKf1Zog1exvbdfWHPdrXXwBAGvgLXZyz
p2yOcnRNfbk5mn3ZXc91mu/GwU5XPuf51acgulwCqOVLoVJcpwNkwUby69g0pr6FoZh9H/zc2ZjT
NHxM0qRDu6aLrhirOxyKSk8/XN7N9y4B9xDII25naQqc7matD1XbgYw9DrGu7828gp5W9EyBphmn
lEO8M3twpJIuTZvLhpc/LPge3PnCMsE0uy0cI1vy0XJKBvOQtHRwOker9mozdBufc7+RYlm7YlLs
zz+0CXcC5ROwqTyYJvfvdLEZXS0ltAKNW/dDku6jwd9AjvSU9GkI/kyXm1dKsCWsb2Qet9SVvnp0
omyT2PotU7lvC2utyX/2GV/NLJ1GZJLQLRfirWIObKVjtshRN1zzJaDaOLnKffd8+cOdvb6CFeGU
oPTdtnJM1NRX41VRWJuovwmDeSW5PjuLWHHwiOBDkE2hhHq6PeRGCYN8kdcY6p05X03azVhz87dK
8dCuTSE5C9YoWoKRJ+WE8KPz+p3aktoplVNrZEVfID4Y6RYRI+368lc7u9qLDeTmaciCYAQSeWpD
QY+vaflwx1BndLrfJJ+TdnZtMCWz3mx8pUCybmL8ch14lw2fP6+nlkV4CcWhTpmdSiY/ggfTFdEV
cdJGmn/WWfShkC0UHxpPNaVtCzK3kz14KCui3Mv3O7neyy8AIg2yZhFrFSMaXnc7CcZSOTpWurOk
YBs6zxMk+i57bANt5SU/j/8Xa4uXXsRRIOUKu1kTnDJRplKO6ah4g2XuyzjdNqHqDW38pI9f/FT9
EhYfDYjhg5S4c4fAUpGuBDXvHSkCOAQ1aDspr3OE35b98kwpkhiNr6MxS17TfNOyyLWaX3KzJt7x
3rkCp0EEhcOCrCmEbXPi2HFd18pR+xgzarL+VkW3xa/U/1DpRyA+l8/Se6sCKquQz/AK05o8PcSR
rExNkijaEYXMD9Ys3yLeeN/W2Zc6sVbuyzteBoG3v00JuzjG0Rg5o6rRq1E/IB6y69rxdhzXZLDf
O5pL0gJImUiGb3i6oipDu4GhinhmxBQ2sLS/+D2yBa3ePWnJcFUxaG7lG56XZMhNifJkPt9CGRfz
U+b/dsigVO1RRpf0SzopDC6vGQ+oqeG0CbKsvsYdvqRyYm2tRC+2Q95t+7C/Q2KocH2Zp8qPMm8u
oup+YtrDfZk0PxEYjfaR0fTPlzf8vPiHuBrgDplH5RWWKOw4MqKq4rdpyyvZL+zB/GvltOW2aJk+
GdS4ZJ1Q9LaH8OuGcitvU6vst1M1d6jVoLLRIWznZh2SW0XqqLvLP+587xYdQJ4JZKqIGkyh5V/z
PAxllhIt9TZ0jDa+i5EL8npjnLeaKTHuNC5X0sFXAOypK6Oatsw5ZF4CkHaRZ+CEKnPiFrwrfBzr
W2B34a8hadOP04BSukslfvg2ZppTbOY5y74WXaSZbhtLCWVh+jcfx8qODrak541bgCat3Qlprs9J
GkvfykpWMtIeC1ywNDnRNy1S5tIdOCSOG/iq+hiHrQw0MlTnmyFujUe9VKVmUzNQ2EYaI2XUPPQh
/5ONJgp/eFRnVFlNoznkUkk5U1Gi5CvV8yl2E1uyvumxOjwmypQgT1V2w4+pMens9lmcfZIpa4PX
Tc3+CfBI9mMYurp38yoLjuNAO2PlRohehZYsgAoe4GUgN3wBITqSy6ABOWJWR1y3F4zbSUXLKWw3
zLO7fGBEnyIaEi77IMlDo1UY6mwZATaoYenR8ceV5Sw/9+0REa0IVyanzlP0OVYMGQwt2hZFU6y8
6eIXo0BA7Y43DoISEqNiqRDRFqXNlbg/pll8CEJEcCMnRpqY2SdZQnXt8mcTF0SrFaQjt4zJBIi4
iWoEcQ6ErUz7/hiFVHYmuWw2jQ3e/7KVs4eM8ioFFvIreISItwifrTfNsVekCJBG2G/rZgjdvrU+
tNWAKKHmTv1MO9LON0hI/eGpIM/CMBL4aLUu9FchEbAHc2yLKiO51E23qHPXqiK3t1eWJ569Vyt0
5ylv8Dl5Pk8fGvI5QGxaTpFD6j21O9pK5BYgeC5/xPOtYi1vrAgnPI582HlmQZoapwjtOf4zvYe1
AUoiW5j2MFaWFBFLpFBiDbkz5kEO7Zg8sfW9NLaOVTG7bftCH3eTzCWzRfSr0hnwXXPIizW5mjaO
/JPhqpTWrsL5sSH2oXtM+43fRbvo9LtOWcp4Ad0PH0Yp3eSOiZJv6c0JECm13fiGvqvaR1iKK1fi
7OmB/MK4XCSyYQOg56ieWtUZ6THROooeGEBuOLtovDFQXNKvs+c/3U+eNoofCyp8KfAK+6lndaOo
uRQ9pEor7WQGwbuZoa6V/s7qK2RYpD/LvCpquAvA8XQ5gZlaUQrl8AgbdnT1RFVA+QzTrl8oqQMa
wrxbOuWd5nszkbFERbkGrBMPLr/gtfFBxCdTARMHveZDVDHnVGmPPdBrdJ2yAf3trFgJKtesCD6G
kX/gmwu5PY4OvO0MgL8FI2flbLxnxGAgxfJNqRmLk7/GAWrmSA33qAUmz2Yi5+VniSnVu8tHQ3wD
li/GY4kEIaLCUPaFI2gR9NgFqsVcQivfQVGvmZ4i1R4s/mhXNVW14sDOlkWIhUgaIQ+CGEtX5/SM
aKUeG7mmVMfA7HHNvyvj8+UFLWdZeDcxAFqZg7DIzQg3mdjcLOQePnRqBa4TEcfQIgqf/j0jwkkf
65wTgND6MYKqH1fPw/yxstbkFN7/VH+vRNgaJpjXSFsSASjFN5Td3GieVvy86PWIMU6+lfBmZVVo
In+uVUfkXMfrrHF1LmpMl9r12+0fDp2nECNYW9b7BsPCKFg7BWRVHTPt0zIvoRhuKWCsXBvRpYpG
BFenlMw3iJftL3+ynvm60lGQJ0NfMbO2N4ILWAbGtFCSEIzpf2gADqO1FGHtGC/rfPOxtAj+KqP9
qiMzK10pe7CMT4r9+987xcJdhPqdRXGKjWACD2x/17Ino1upeK+tYzmCb9YRFeZszT1HLM6gmilA
sxgXudqOXtkOEXA6zE3clA4r6e0IWn3oVvqaaPyZozw9vSL1KW1YRFmp1dFS4qvKGqAlHAcVLeTy
x+VdefcE83ouY17hh4pQT7lFKMuoufakFlubXo0xfLMmbWs5H/w/lIf960q+sSXcFjuCfpkXSypT
O5vOulP6z2YWepcX9O4ReGNEuCu1JEfpoC5+DA3MVLuSbWmj/E/SP7gBf3824cK0Q+LUzasVNdyU
CGI3kupietPlf36kAVDS3qAQSbNcE9ZjSmrtNJKM8zfLjc78B/Jll4FMl7/aO76ZYhJoIhLaRSlY
eMeqron9sm6qo+bQMSa5Rkia0XbuoNFV3dhr6eY7m4Q5InIwcRQlzlpw6PnRjx843tVX1KrcREuY
0bK7vKazouprUvvGinjeRiNNKQZVR8YmLpnLoXxIHuPJlRmb3LvVz/k+fFTXEs93l4Zm0BJJ0dEQ
2chJG6mSGnbsl5N6vj+8mF3v6Wm+Up5+18yb+oPwXFs2FXI6EQQe8fcRrFcqHZLu1+UP+I4TOqlx
CA+2qitJa0jYiP2UkcmPtfK5aVG/ztKVyOD9nXqzGuE6MVd66NsGdzcgbKDSznNne7yvB/VLkQae
Vth08bo9DekPBrNnUie+6S1t36vBykO7tmLhjbKKhLLqsHiouGVyqOppLex1Wd3bq1O2zxLS19P5
Zs3CW6XYSaFAUamOTYgwoJf7bvup+WBdJZ/9dKNlHn2wItsUO/8PBS4XN/x2W8XJ1IkipQnqy3jI
OPXa1Hf76fHywTnPzQQTYsTaMaSEukV1ROzA+dLNrvIjqdykhXPmOcEuM1YO0Mq+iVPiA0UpJgco
xFEbDS+Z7tUoAV6a71rpf+S5/t41EXoZGQneM8JSpFZbPbqpkn6nJE+Xv9/K5XaWAORNGJNlXVA3
rzvESEuju2VEybW8NmvlnZf/5BgI3tGXGlUvNPZIzoa90tfubAZbtRtcKTnUSrC/vKR3H5g3323Z
wTdLUso6kozlu/VIm4+JDwZ4X86F5+ifmV7FFAUf2NBaTrN2LAS30s//ZRQcO27lGA6f7fF5blbI
FmLb968LRc9sUR5a+rGna2M8bp53LeF5mxe7xJBdStGuCcjZcpiM2xaHbn6+/DXft8jAP/Jo/iWe
94I+XZWlM+9n6Xh+HN+V+bTJc1QmDfsDEtibql0DG50Bx/9a5d82hdegDSJnMENy6VyXNoP2Be1g
z9Z6xMujXVEgvKBeKw7DOm60VRLr2T7C9gSZiFQunSdKS8JjFxaWmTaqZBza8quWMhEJVi7ifR7Y
+u0ffljBkrBIx4ltfcgC81DLD34lX2sNC4xJVdvoc8u0DdoLu8sWRdl4fPHp4oTLrk3mYCo+JvW9
p940T+q8oWc2oqLSuABJXOsq2GYbOjJPxs1kfrChDd1G3lo/46zD9/ozAPBAoWFwEOphp4e4kvI5
7Wd+RvTUfB9+11593XyoPwaP1odym37vrruPxQPGaaF5q+3vdzf4jXHhvZjGYfZNFePm/UDJHP0Q
xdXiDdNK+tvGyx7Gffq5yN3xZU0+5PxUL19/wd4uY0BVEEyny060TLMZdGUextrre9cJvan1amkb
tVu/dQ1PvTdXjtiZ3xUsCu++nE4MLSywWE3Oo5p/UmZG0Qe9V/tPM2NXLp+us5fk1JjYbpSdPKzC
ZjnPsMDQubStyhsdecW5r1kRti+V5tyvE5ZUNAyXR4uT1l2h/Ly8lDOfJyxFcAIDyGQtM5cDGmZ7
FQ3hLneutHrcMszQM6vaZZbfCobv3WMJ4pyDgegLvdPTw2FXc01fzDcOqe27WTpujMST0ptwjeT1
/vf7247gAqI0Vft5to1DFEB70g6lvFerlYRhbS3Lb3jzAA9FOitN4eBDi09p1nmIuLo2BKvcWHFo
54Ht60b9vZrll7yxNPuyVjT0yw4MfpAfnZ/tx1x2ozv1Ov3R/RwYMOnamdutRbVr31B465kzMco1
ffBD3mzDenAZxMCYj8+Xz+CaEcFbaJUSxMiJGwddcrZ2FO3i7KWJ1e1lK/+NU/r7CwouQpKB4TAO
xDg0+bbXj1K5cb7bv8h8zGdJ9rpoZ5YrN/jy6VBlwfsXDQhuUgHjUBV7zblNmc0C4QA5wssrWzMj
OIp5KvUwDdgkIyg36FSCAv6Sj57qrCnwnoWbJ2fwrNclQ8OKtYmNQv0yClz80UIM36NZIkubsNj8
e8sS/EQrS3KR2Hy9Vv/pm/pNWf0g+98MteZdNnSeKINison3UK2FN3TGzM703MqbZjQOI/y9uN9k
H0Y0ytzol9N7pvsx3a8x6RbXc9LgWAwu/H34IDS6RbqXPgEjr+kNHxyNgTCIBHN3L6/pnTuFhaVP
yAuM5KJw2B2w4szPwoIcVj4Vu7TZTQWifFZirD29K6bEGEfKzF4PIRkdMjPe5NU2VuuNFv3+t9Yj
4hxsxvVEFRiWg6wWbsI0XLMpN5m1dsLX1iI8h2oMrknrWYtlDRudxoMcfS/6NYLM+wcOoAst3YVo
KJazTGfOEEaXjYPyMTssyv4oRZDN657B9OXSrSuXSb9I5fxPvuHfVgU/W8yTXKCFbByKBZr0qTW+
mGsyfO/F3Zy7v20I524hQM0WcygOINXuDGYgb/OP1iH06o/pzvYar/8dfzf22ibbqT/k1nW+Fj+K
q39rmSLKVfeBVyjVZBwmpSM/dTxS07T4fNnI+zf4X+sUh7IVSuUnuc86B+lpCpkv/vXP/r7B1bXJ
QYE8L/L+opg2Iy78Ngqq7qGJ59SDLPgijfIaz/CMb7I4hwV3iBYcMMQzKIoNYFBJG6V/SKRcHj17
9KVvtl33X5Jp7r7qal7FzJPu6uc4zSiHdqEekTj4We8lXTA+RYMCtHxK1eGbYpbGuAGCEaRuCZv1
WSsjBieNFKsnN0NgK3czqWkl2PZVuxLDirH/sgqQvqrFdQL4IYp5OJ1WtgHzph5CJiB+6vOqd+O6
yqhkWuEmZzD4IuO5cpfEuPnVJsIhvBfLXB3xadfSLisqR2sf8OX9izLEwwYEbOTmA6KTBrObviZy
/3nUjOvL5+KdtS5C1Mt8BQbdIMx5GgbGjtLS7ZeHBwSBHocwyndhFgNu7ugpIGEW7tXMevlzk3xZ
TiHqjGR0QngxpWAqh9kYHnwb1dHQ718kLhXznT612nzvd2n/hw8/33bZyn8ZFJxwbCDEW2nW8ED/
JNwOqfTJyczB/X/Mnddy3Ei3pV9lXgB/wJubuUChDIssVpEyLfEGoW5JABLem6efD+yec1goHiJ6
riZCEZKCIWUizc5t1l5LHWnHqmv/X4YjjMZHwXE6ayXJEB5dr6hiF6YI5KG/OH6obuKxEs+m33/N
E8v/WVfdGm/J0lmbh4PjCIQ244GiWBhhHhjVTIKsvxgWzEDa2DZeABHcJs1j35Py0l7xQW/cXtro
gNKBVAXVRnloCTcLDKMuQsnWLon1O9KCZwMOz7jQD7GM7+ar3mDY92qfnkRZPOjoCX18eG7uCSg6
Cl+wiIBRgft5fnDfhC1OZRuSoNPuoo3iZdDr4G6Ug2bTZ81Xp9CQCi1CyxXFGgvTTasDX3017rwN
b8btfbNPxkHjq4XyxzDqu9DQ7ntJpSe1cKe8cWvguFXt34leAQY7aDTjZCs2YvlGoP8F7QM4FsST
4FBd4mSqxJalaLLMixHLtpdrRub29bhWGnt3FA4NKUsd9/V1Jd58qcLuVnOb2gU1oHKfpRriMzE9
HB/v4w2530ysS9WPblB4tw20NK8X1LJzrc1bKXoaBlQe1dS2xcbvffmMDl6Wu2WamT8yUdPckEQ5
Cn1J0iD3V1hZ8TmAJfMJmchhL8bmLqjzeDcFcnmchCT+fgr+FSv7/8i1/pZq/X9/yN3+/yMrO1bw
v1gDZ9L3f8jcH3+kkLnvql/ZX+H/uhBk3PKw8y//5mGXUP/4DypeMx3ULAv3asv/JmInFND/M1cS
CINktP9eUbf/MLFL1n9gyILokJYli7QeIlT/RcUuqdZ/ZlV0epmIMvidXN//paafZxPkGaz2f1PV
//P3t1yHrw1A/x0ZzWhfwiFgsa/nGbjGwn9sxKA0EYDDUx+1/q7EQblvegFItuN6xlXfndqh6beK
gnIsZFvTsc3ybKvKceL1lV26wigGj2gHyhs9lHeSqUduOyXpsTTl0h3CqP0cpabkiWz6Wg3tl3KM
fvRiaD+jVKLvZYOwT5JoV3izGe981qJ0x2dhB3ivaaQ0ZwmvZT9ljxRZzl0YTkkx2XcwIMovBSkb
SLKk/etEZeKNoI7Ci25GI6FuvtbZtiBaZgrMQEehBVNEnAtd9vUFNiPTEVqhyKcp7Hbf7HLMLnTP
i/zQxdI2s6thpwy+HKKpowbfFF+Exaaz/eYPeVLyJ9FnOWgvc9R7t8md6ZDGwKhdKEezby06zn9B
0pOehRa3x16rLcQ8ZUPcDVoPfiOcxB3NB/pDVZV57iY5WiFu04qhdss6gYNYTRyklxpJWBjhteTI
InH2+t1YYdrsYDue6dcW7ktVhu2olNVwSg1He06CppwQFXOk1s31uvytRCGUK12S9DtMH7Cjoff1
42DQzq+WjquASwKDNqbiO2qbWrfyRCwiwXl23CeuI8yOSB3AbX+9KyKOhJP0inoSsLf8yJIwSegO
ixGiKUf9O41HxriNKy04i6AYjkkHcd1GVynAEv+i3S4RGGN8+9hfga5cvyrzvCzk3jgldCri5C6D
qDqqHTOu6v5UReKlmYtfnb2Oj50TYFe3HXtCZxzf/7cUKJbq7Svd+UZAp3s5nWTCj01V9ThDSDq5
shF+isuyOeJWTL+UUJW24SSDNk0TqdqlRZN+TpM8iDYm8jUma9EJd5JHv/PgwYOJOdWkvdZMHR5q
VtJC4lji0YQN1NOUsYGkObOfUrSzsg0Eiz9GI4cCYwhHYJO1Eumf9MFOX6y0eokMajfbMIK4nj7N
Wfcuq7wehe/YBV4vVK+2egaOzfInBy/2eIaTNQfqnfOL2cD00gKH208N6XqNqqlXcxEO8on3t/mm
xqM+a2ZnRsVkNWkj5VG98ymg6bUozI01tdYnMyxTiDeQ8nK8/nO20SqR/FyxaPPBvN46WO85HfT8
E57SF3Y9rbqum7gvnPGUFZAzS/6knuLRTD1f1dq7tJenjST1/d2Ud/3XacoRnROGdRiTOP22MpPZ
cC1mMjeJQE4FIhmY1cLFVBAvFVkhyWge5VQx/cQIYAHQ2CRR6whg4+ntRJALxD1yeXwhmqtUN69Z
wHgw8mIbm9wltx0H0/t4ZteuPoU3jjbuH4xSAD3BSy8sbqMlDSppfvdkxdmPQmWZbCOMN7CY420O
6kpkuLyxM7sMuUvSSc7cC7T0tKXBQJetN+WnetDK7/qQhLtUVNnh42+6eckI2HERIHggoMALXILM
JEk14rYMlKdRhryyqxNpW5cp5F8+Pu7YUdWVU+2lsPzYreG0ehFpn62FNPOOvt1x5jA7I0ClbIO+
3mUMNTn4HXXWIpczOMPeqrNi1+tyvbVUTmFo2Y+dY53s2hQHi2452jI6/2TZ8WPK/+vmvgOQQNa6
aePr/hqp0iLwmDcdV/9V1JjtgCpqEd9R1jZaNfGTJydTesSxdIxOOhedR8BykyjljRmX+bYIG+M5
qqt0EyitsY0TSGs63OOVIzi7S9crxWw4DzZuG2Sfy6ZWPciGIZW15ElJlWRvBJDl0fineLb3SMrE
/GSkOvU3hGLWtmhpHl6X4c3Ai/iL1FGrqUJOnmiCqFytqOXtIGuoqKdZ+cUvIfiNMnqeRquUt20R
VZtIy3Y20shr5/XmEkLXyTmF6ArnFEKbhXUYYkUfskEKn6yiogUJr9grhqw5+K2WP2Uiy70gBMGe
SX62ydrvudF8r6neDZXZfOnryboIOjdP5jRMuz5M1rIBt9dpZhOdDzNFAERtXqP3N9FbK5FD8i0R
PWlBG3qDb1VPvTYdjMEM7hXRY+QruX0UonHuAetRwUcveuWMzCfy6owwBbrRSEpYePF43vz8zRTs
KBOhlvfQ4Os+5XNDftaDMd8SX/t3daMobt764aNdWsXlY1vy3tYAQCH7MtNjEXRcD0x3vhGkk8/A
pVHvtJbjEaZxtEEtJ9yRJElWzoK6fCnU+Uthz+a9hxIXzMv1gGMi0kavhHgynAQQhC/6u9L0DTco
U/MuasrRLepK3aZtErhzL+Cmmuxo38vZ5LZSKR0HuX8phWh3Y1VmW6Prs41OBtSTRa57feGPL3WY
mp4xNF/NqlB2gakFK4RX764Z7iI5pFmH11h6TBGtwFXURk9q20ZbKdYmL0rEN4FKrqukur75eIvm
Fbk5GybE3CSs5vdssWL2IPutNCXiqQytz3R6dPsitUPaz8I/c+E85I62BgVc9JljQGHRlGV4xwmU
HBpaFxGgEUdTEsrQgAujIo3gq9/kOU/T00MBoBqWhshq4NjNnx370THyx6iPmoe8afcVKb6t6tYS
K//xKtwuOr2axAQySLS5a3P++ZsbkgVWF0o5NkSpB3uj59ZXVe2epiZUvMnP1yRxFqmWv1fAJutP
HyjhCrIK18NBIx837dhET5k0GcmmgoMHLicjUGW3Gqbqp54pF5LEu0maAZmJSqNqRIav3sh1OO27
SKKwohqHLhiNL9RPkx8st7FG1PM6i+ujMfPQ0/Q4swfCc7zwbnC80zLqJwHYO9XO3aBMX5quD+9C
J2nLTUYKPHX1JE80t6V4J4ironibW9w1TzGF9qk3uvZRcZLkL5s6B6kxBc2fuDZb3VPrTDtlYP8e
AlMan7LEUL99vKOv7NeL2YP8t9lM8hqUVxZbatl+jq+fBU9JNk6uX9rlNqF6cMicSd1EraJ5uPLq
Jm0j1QvieO+PvXY/1uP4zfQV5zD2qg6BSnyoyoFiXStCT1YamhaoopihZbmqHfdHVeqBZUrNpq6V
aRNhT53B9z29Mh037wx9Q+j7i1ywdDSqZxt94E+QBBeerseDVybSpyFu1Mcwq4aNFg/FoS9Te1dm
ZrIZG0e9U1E53NstEcjK2tzceZoIUO2BDom+XtmYHc03px05UTmwhkm6jEXQumpaF15mTNEKcub1
WVnuAAENVScayvGQF5GvE9RKrgxp8FRb5ejpRmHdqVmOlhtvkVfRZuQWcdlsa0mZPsH7pEHmGbVn
+k0/h342nWgdzI+Jk4CC1osfqpV+aWNknHlnP5vj8N3v03A7BelWrst+X6qNv/dVkjt6x5YgVFeu
PKLzoiy+BrM1x8oIklrash5oy+1YcaKki1ajHjhVanJxpvCf9Ob/mB57x13ADs2pdJr+qXktjaMv
FWSZZDO9RBEXy+8snNpgIDrWsrNeN/QUhNYOorDCs1P5ZFRGuvL+LFhyZ+PEDPhAhJaASuDhXp8O
uQHsOIxGekEE4nNU7KmVS/7oWn8KHd2/xtrWVnyvTFuHpuFqHB600tn3Q3sqwt+BGm0G4axkKhYY
y39mRP0P0rBZ/GVJGjiVCJRSwEkvU9BoB43yr6uMkbqbhA5aBNHae7pj5c9dWaYYnTrbZ405bWQf
JT7ZbsatNsSd1+eT+ClRXTqOqYTwUGDAjAkuCYcrtv/1WZkfE4IXulnAGS8tJ9ACvVRiPb10QCe3
Y4+udOQA6/r4Gt8ESWwUqVzyXgwDncLs9r25xokMCwv6sOnFDrt6H7d9sEkUrfb8sbVXhrp9H9HA
m91r2g80/rg4E2EXmXLeO+IyRWngqSMw6cCHuz2yVLGJNXltx9/5tP8eD+z04oFUdSGqzozii0js
u8jusAFac1/HziHUlW2hhafMLo6JVmwAp7iRdCi7bN9ro2t35TEYdh8v9E2MpZJIn18R0unonS3b
r4O0aaCMrJJLESPJXBhklXSB1GPehQfVjPERI7txcfONjZAGf/vx6O8cf3gQMdME/WTriIav99mo
0PwtjUFcIl2f9qZVVZ/8sbROltYfQxjzoOlTtVOvSy1oDKUF3Tn2j2kmBQ9ZV4NFk5B5Po5xpRwC
uXbczIexXSrG4OQ0InpoFP/zxxO+DTcgPIIrAiIReuOoGVzPNy9MX9NIol3qiZZVdhAYdicML4OO
bRMk2bSrLemc2/laW/E7xpPUBaomM1sPuQNttuFvboSVZD3nA4IIEnjjrofzrLP16UvXqT9lO5j+
aBQkrLVK1jbCiXxUD4x0xZ2+PbjMYD4ps5S9Q0H0egZqOdDq0E3hxanr56yo1Av9jjD7ZFm2sso3
iWXIYHhYier42rl7YnEnRyH6smhzhhryg7CgaZDsWDu1Ul7fW2n9WMCQ8Rh2rVdA5AgjoRdUgOtI
2D+2I0x+/3rPFRliAiIJhdjrFTX0ZuXV3jKnVhuji4YUKo3pcf1om7HxpNrTt6iqD5WZpZ/kNBEr
PSTzjl6/yjgxfwPRcfGApF+vN/wFZWmptbgovmHsJZMOB0ftHO/jr7s1f+zmnF4gKwZu5zWiefN1
wDz9Kday8CKqobtzRNBvyPMV28nUP9XKuKJ98M4ZwrLrFNPJd5Jgmn/+ZjS9NOOelhhxkUrnc5JV
8W6cyF+SSOjvPv6u2+CPMNmmhg2CEJ6aZQ2gUst+qGGkunS98jNv6F9WfLX6CkPvX8nYyD9BFq1p
ZLz3cQwKvaYCxRDcGdcfl5dRqvYClhNFaNKDqdVfA0hwD4kp//r4297ZMzLqFDShlyCAWXYXhfnQ
TTVv87mM1G5XJI15MCM6IdS+uB+BK61cgHeipTk5zdnARZlRAYvrqBSJT65JVc5TmFknQ1WqnR1G
0yPVJRIeRkRfpOgOYWxND1TJ7GNJreib0xZeFZXWXRX66qEKjIlaRmUFf7VNM+zbYvithUP8DHKj
3qRTHK0gY97Zf0zVfMhwIRx25Xoz1BAGWpNutnNVWbpXdIV4knL9obFwNrNKqul5gD7y4315d6GA
GlCkJl1J+nRxZUc/KrKmLdWzEWd7sCLHpv4ct781Sf2FQ3VoQiiZR9/V0xS1YadxRQCdYn7U/X2d
pW5sdF/sSXKwMeZG95WD6NsVm3K7KkSNZERmBI9FD/liVVIfPiSIsIKLmsuXtnWe617WHkvVftDl
Kn3uszJcca9urdgcp3Id5uCCnOri7BRFjS5s6QcXEmnCzZ3Mhulcafcfr/wCKDT70VfDLNMOGR5/
n5tWcDHLnVo1Xuwkx85wxIZq4Tczmb5NdrNPA+mh0oc/ketYK5esTmCxssYYBVrUOcGF07GTegA6
RuTILkHhri3UXefEJylxvqX+0aepMnWmNZGKW6OAW8Jph7UB2wUV2PWB7/0y1jstx/qUGpxVUECm
Y/tbCRDjTus/Pl7u12Tj9dvEipPiIZNHzeamgJY0mogiVQ4uWimeZQUnLCngFh+zVKXHQst3+iiq
30Quwf2cjP6uyKV93+hmdtBrTHGMCCBcf7rzUI+B/Fs0hYl0USKZwi3s8ldR++TY26n8Sn6hr+ER
DPaSFcMoqOtDei85YRh7PhyNHiyDYhsFKoRxQzKehB06O9UY40fVToqd36Xmn5pUJpumGP1vcIr5
DzabtGJq3tt7bhRSDRTyIBBfuiu+VrZOXETRpQV+dDTT6RfAsfLoq9JO69T2aFgdCfgpIrNlBfmW
wrHypdCKlQzxrW9KNZOwmhAbxRnkRK8PQCPrJHwrJbwYHEMYxOPfzlRG+67q4weinNJTmvZnmjTy
748Pwzvj4kCAvbFmRUmevutxVXgqg6zugkuAUqsrcPSf8hZ9Bn9ULzJO3N0AF/chE421wq38TraV
Mp4ucwJNXApqqNcj51LbliU1hYusUroDRfi78VPhpZqaFJsyoBmnSHr/6BTSV3lonKdRHdU94GcA
CU0Ybo06AodT6GdhW08fr8k7Hix5RewrqVAYZuGCup5aJMGATI7IOQtH/VGQC9kUf6iU4UGto+4c
D/Ens4kfWpNos1fTY2vFv2rYVE9jHKy16b5jgeeMC6lOBMPAZM/798bnyukbr0wkZdEljIcfTj7F
rmxN8copuHV+qBvytOD8kPtWlrWgPIlI+iIldU7z9twl4fBQC6fa911lRitPyjuPGNKRRKukcDF0
S9Crmk1aZKq9f05Jt21jpxO7oAwyt7TMziu1vNskhbpGSfhO7ogLzurNIm/IOyx3NCvVyKxowqI5
Hm4+V690Y1PnEOflevQd5K3lpp0Z7pN2xPyKTPU9OliftMkOD45eltCTVpazqZtCOiqyhQ5TYcu/
61b/unLyZju/MM1A5MjNcBOhwZMXD+7US2U3yal9DnozPeRqaYILnsSmqdT2DwzIj0zRioehGeUj
s7Lv7BIFZ9GGf63MYx7neh6zAIVOMQTfkVLA/F69OXZOTAdPU/rFpZ2y4g8T4pU7AkiBK1b13kht
1zMJ1g6q6X+R9LHfdvjxXjcOm0IaMi8txq06COOhl2B6baYk2g0FCmnZOEj3SRKu8WnNs7maLdkH
vEXwoVAo2/CDXs9WMcia5xiTi1wO7UYeKjL/jfjiTJOzGSbnXx9hhoPZHjuNM4ZjvVicmFAB/KkW
EEK3ArjglO4GyS49u8qSnRlmtcejm6zYyxtDMA8KjBkjAPbfWnoIFUfYgp4xuPRkYjbkphPEQNJx
5Rl6LcsvlnK+lXOiANp75Fiul5K4FQI8uXDOcS32pElIa2cu9ARu2945EQwBgealwb5vfyXdfS7d
DbF87rovap5TZynupSH2Aqh4hqjf56XYGcUXtFxdPer4XV+Z7A1ACdeFO43Xi/EywQItEjpVhqxY
mebSuaFwsLXSDj7wSuznOOgzeLX4kESt5I2V82yNtXHsUiiQs8SndiUPckaqX7YOEQDyu5Xbc2Pj
kAViu9gt4mUIvRfzIiKP+2Ecg0tLNX0XVH50CAiS7sD0Q51sxge9oBpMyBA82rIQe0RUek/vw3bf
gFcK3Ma2W5h0WbRmjH4FVCOfgF1N+4+neXNrdN63mf+BRO2csJlP3Js7rgdF1Sihoj6PlOZ3afZn
AEupNmXAqPvU+3is2yd1brpmGDYLb54E0WKweIrxFonjCsk2z1Wun61oQM5TdLiNQWEdQ7NW72d/
V89tcQ8xhUxbsfyn1kYQUlNv3H08odtoD95KHjqUmxQVaOoSAmBPrYMLojqXVq+d/dDWE1QBckCS
EuzQcwsLxqnqnO/oq6v7ns6krZWXquTR9cgelkO6h3nVh9y1rD/bIIL+KkqJbDC9U1W51drAd0fH
/g06GGb1j2d+s21MnBQiNRi8eOUmTNVj5MQU2dcvU9hvpyGyNpKaP1Gg47mgAPTvBwMiSS4LJ2Qe
8HrbgGPR3lQZ+iWN4/HBNLJs42dUGxsELA7wLKgr491YOT6O5IuOfBi3lLNyPV6TcQDTvuXjEIRz
CxXOLauT16zcu6NwCtEW5ySCj7seJU3NorQrU7/AZjZsuqIEgONo5UpC4TVLdWVLsQBQUfCMyugr
klm6HgZcsoAlcbAuqaJ2D7LUtF/yOOi9tu6NZ1vL5JkXighDWJNEe1Hcbxqwjda2l0DGbFulVSBd
183ukuOcBO4Ujv5vqxmtb/ZY+5/6toJpLchks3Fnh3WThKRviOLkPnO7obK3qoXovRWn8ReA1WB8
oqGuK3cgpD+MwWCQKlSR1ZbHPEaH1jHSO4H0rhtI/H0DZLL44YTdoZBJ424cv6K3dgrUsHBLE47s
jegS1aNA4vMAgnWMkVqzckVqtkU8KDtfTwCZF0E0BG5nJfQX8WwFK3f45ibwUtF1ByCQsBzt04Vv
TNQyhW3hyBc9yqJtDeAWortaZ1ZJDPRtVST4tXX5akMBsKMQRhfnnIeBIPZ6Q5vUiLsmQV5W6eSj
bX1XOu2lae2HKEzAA1duII6l/ZKH43OfxK4CoLoUyUGD+8V3NiRMt6rWHFQ0hSTrV93+TvRfFIWp
FavUhSO3KJNdQ1U58iUvUZ80ahTwBtwXFJIyknap9MXuxgY6feUJwsVdrmRbOZG8pl+pj98EA/NX
ztQpYMJJHC4bIVqc917uCzQgx45IX63qhyEok5/R1H3+2Lq8OxI9CX8XRijtXq9nH2hhZ4f6dO6E
Nf5Bkfuek53dTU2TbD8e6Tba5KNIKM+iUvQi3PQqgQhUfNMpp3NuDKAf9b/qJHmyTYCAeVcfoi7X
XH1sfkcVSoVG7SYiufQ8ynHYe4VNAl8uVyzdLdZmnhGPIn4kPEiERNcfH6tqJI8yuqRhbTWbuFX1
u1ztQtdqdD9wgcsV20odzH2aKPaD6FJqNeaxTmkP0AYp8yyFbElnFvajpRWql/dJtVJwv7GSdCcq
dCXiWjNH7PL1BHOZ4M/KLeUsTY64M+wSDzCuLysbM3/m9Z0ChcdFZmeok9CDeD1K1zsN3Q4qisLE
fTtF7fuYpzMx7np8UbcJfft7mzsXLXfUg5lEw8afZDBydILszSikLbQpWuvUhf7PPpwRUVEUspWx
ErudpKcrx+gVgbKYLZVDWo14EoEj2ws3JhZ6oeih1J4tk1ewc0S0t/TI2KXwDJZEHnVydAxpPEUI
YriFXst7Inh44TNIpP1Aqy4JTE37VKtMrBRYOmXI4LKoKlQ4lKodN2EBpcWktOmmo8DuIkQY7LvW
kixXCzI+KddJm8kJZLh6nu4dbdo5WVr/Fas1AsxAQfy70vADL2vGZp85SUbdtafvZrSiHWkE9Y5z
3m/DRlTeMKrRkeLjr3SM2n1XaM2naOztHep/T/aoOBzEQole+kF2zk2R5zsK+sPW74xHXu2HWhPO
vpVgSP/4OLx2ES8WmO4P6BReg088tOvjUMRVJMdaM5zNXOV5c4wmeAqQE+0DfwJhX8oe6iFfa0X4
j1TfrXOk60ibymZ0qabSPmsFUWebWtG+DId6P6GCct+0Ib0TdTA8FuBL7kc/tn6hKKJ5JPxlF1Xd
+uCQfV052DcRNLows/PPL5A/pDuuP6Qzh9gYw7BHtKZXtiHSLB7Ht9tXmSL/4nT9VTYRVJDN2DW7
eKiUNaTCfG+WCwkoHy5WpOVmctbr8dOSGkeNPOhZFcL6qkg1uGdrsI9Dj0eKAzLuFRGVX1ojqF9q
iSilhTGrVvzeDVp7TRv2tbS+mA0dUECuICSfgbcLYzcGmtq1RWOdaZcTd7JZgnO1J8N6MIfxebJb
uWN2DTRootNItYv6R0rP519Km4zPFBzqz1rnm26Kc3gSlew8lSDZ70ctsx6lOk1nPbN4RytW6tqF
nNIhbopdM4luaw4BoY0z0hxa1CFV9VSvjDs1aswXAODhp6woCmflDN+4JTNaExQ63jm5tJvSb64F
pDwruz1rsCTCKFSLM5gbsQcBrGyqsq9WMgO3YbADWTiPtQPGGNzNUgqjB1tfoNBgnxVIIHdWkU0v
BBDBKXIKlEziSvZEpbQ7Tn+314ephEVb7362oZX/AIVXbbGo6kZFMGllIW4eEBIICgR/vLbkFG8i
lbHThJ4hZ3UuoC+k2S837wq1X6M0mZ+hq6NF1WQOtqkVE6boS0yTpmRCVqPJOTtqc+pyVfraqP2R
pkHlz49t0/sDESmSQARJsSykijQ0ki5EWBT69uwEJ2S+sfyw3he1KlZC89vodBbXIftCtf01ST4v
7ZvYHPkWbbTVxD5L3Zj+zDKhPRGDyt/NCo0YR0zhQzJG3zQJ8sShzGcHMXU+BfJouBC81C+SJAmQ
uYV5GNMx5WmRxDczl7pDTxDeuRopRUgxDOfXxyt085a/duJS2lYdDj4G8HrWY5vYaHU29hm5Cdj9
ZKV2zQhJMRC4Xf8Q26Nzkoxs/DKV8Zpyz03KhaFnyPbcwkQX75LarcuNkEAPvVq7ncRW7p+twZK9
Hp63qjFDNx79tezTex9rcdXnJA/Y/qVJq4wg0uJYss/cztibOsn0uiILHtlWJA5pgwsfbGpLjWuG
w1qG6Ta05HPJodN6D8pGZhbXKz1UwgnjvLbPTTQqn+QMgjQthNBhquz8FHetsotq39mNdgX1d2Db
k2ckSr7JtDpAKKbEbQjK7qE3Kkp15Si/0DxEm0xkTpCqTG1KGFmGLN1E62EbN/LDZCDnZYiwQ5uU
Vyv0R1Q+jBBGp4mOyUPThNZrR0Kw5RA0bh+Oya6rq/EsIZQZkMxBrklITYfcEILyXSrpboFIweSC
kowOlRxFx3Caio0x0aar2/6dn5XFnQi65iTQE9vkZa9rLgmOaJPaw7gxW1n7/PHhVW43lObzGSlE
1E8/ylKzEd02JUraGLU/STPQDepoGkSS6RSlE+JPRqPGm4alvcen/1I2ibIRjRl5kM90d/iKn6JG
FdtQyToaRltwAn7a1yfL16OtrKhrYIVbW8RcwSiAfSSxpixpnJTObKU6Sqh+QaLzw7ezrTbRPB1M
0fPHq3L7mFGEgKFnlnfB5V0y3AxTVID7abSzMl1wVgGp9pZ1aNTi82gqKy7T7XvBADNwlDcTsNrS
wFr5kIdaYqDs2Ifdo1I3xibtBsn711/E48wmkUoHgrME+piDqlNFkLRzOar4X12LYGAa/hnq6AtY
PsiDj4d756PAslPax5SDwFlS+5ZK2qJbRJ1yknrqnFbrU1Lz+3Zln24hhiRp+S4ovdAjBB2y8DfH
vOpbk/jgLAfBi9GGAOhHn8a/Wm6EK5vFfTQOYjcNSbWFK0N/UsP408df+upnXL/E1PRmmAgePLim
pYQtOvVTr5STdm6mON5qadIfpiyyL43hPwGnGL/TkceTYFR58lUpzHJjkrUfHFqsWzFqp0oN/4iM
sT/RwdDel2M/7KRGtvcazOo7p/DrS6DkgRtOenfnJz2Ju66+HxPdbYKKhuhaLTZ2l96LmNacBMB2
vrXA0bgVrcJeFUThUWRKvuZ7zYZ28c2Qn1CH4J0mWl4GyVU4lpXjtPo5SltY7i1reEhyXCwtTtRz
YNnlH5XkXMhIYfGoFABrUKzu+8cLfxNq4A3Qv4erRRBNc+oinWmE0PhUqaadbZqT7lrDQLSa9sr7
PLVbD7q3H43RZDvQymezHLUVV+UdS4Rq11x3I44HuLLw7HNFFVFvFdo5CY0HtWvUxM0zBJ/1Ckjy
x9/5zlUi8nZMMFrUvwBzXj96ihWNKMzn9jnvx+jPwMleSmTrV07xexeJbcSPnJmDOMSzRXzjeklm
IUsSEgVnmJxpsEl6CYQjr9/MaUgJqRYPltTl8EFl1t5I/V9lTN/Oxx/6zktEUoh+CsihcDWNRewW
C0mzWy11ztD6P6j6+KiOafpkkrXejGWePjiCJzFF5PTjYd9ZX5oY5nwP/vTMxHL95VNTRzrZRuec
p7GyK5xA2QYFiqL/D6MgZYGt57CCEb4eJVXSLqxa3zlLNJ5ekkh+0JQhefp4kHdiItrDuN9zH/xc
L1ksodEGTt0Opn0uEu1ClRDtURp4jlpYFA+FqZfPWq6PJ93qvopgkJ+MMDV2fm3Vu0TP+rvYCppj
azQrD9ztRVVJqc6yL6imoc0y36U3R6tURmpG4LIQmBtfpK5u7kVJ+6Dv5J3YCLmBlcvs6Q4XmKCj
5Ov2ylt0e654XR2G1+ieZ/0XR7uy5UCJFaIKHYnGY5/1uVc3ZeRq8VNZw5KdZR5JyzVo061rTo8A
jtVcb4GNYPkyJWEk22OpWGdryr8lcQfcDOKIvBfPlG5/aFLXrZik2054svRzv63KJ851gcXmx12s
BHUlTWd8s3Y/Vka0L5wJfqjRr06KGewsu1LudRHlHr0K6dZGesXrwTFsKNyvaVjdYk9mYAKeOi0q
MyHqMiqSpaInQMU8t0VmbFGtJ5drRyJ9iams3NfZWJybzFZ+yk6AAi/gknGKPWcYgBrRQK591WW4
bFR/SrelLoeXQtP+D2fntRs3lq3hJyLAHG5ZUaVAyZJt2TeE7bbJzZzT089HnRsXKYjwAabRQHu6
d3HHFf5AKUnjXf/ng6lCVuf3Eahw8S0JvpFIK7lUiSkVXZiPppPdJ20bbhyBtwLe9YOpEkhygc+P
FvjnxdoAOm4jhW6ZF+QpdqphiF1KJJrhmI7NbRin2d5opvGQtbJ6dLT2uZ7wSCp03/mzcUO8sy15
LnFuZmPO4aB2fRh9CQE8tZAUrx+V+CaIpvym0A0SIEpIEcrxUqF/98MRHd6sjU9JbY2PQitvWuiD
3+qgsO+dAsUYcr6KtGbEmPgmUNP04rRbWfX61iC0QM6ewg5Q+LVkKw3fWooU05tUafod1AgV5Z2C
wYzujpp1Dofoc6LU0/ccjamNLfFWPLleLcaelXxR9aDhvETWSO2kRb0zmB5OCi41kbum1Ao3dpCu
ki7T9KtK/yu74Vce2S4AtZvMbC82BQk3m4jzoLPgFzNE91ZTu519G5mICmDAUxsIOTpb+pTrQIS9
i9gCEFrErqibXK9nGOZgA4NQfwht/U/WieIhTYJi7+hdePPx1lnnRHP2AAN+DnfgXS7iEDmIaikt
enTdFeT9SiwHjn1i5YcawMVhTtw3woF184qxkJACe0OU6cAcuP40Q25oiDSJ9lD1iHXYcqqfpETA
6RWJ+UvNHONillno9nO8b8SzqYMfHiiJ6C+JGUo4hEfWsepKscsjcytoWKl7UeuBKE4tgg0yQ4YW
j5rE7Z6PWmN6gf8AKKCocGYfw1+h/iqlyl4gcNTF5m2XZXe4jQ87hG/cWP3ZGNOTGdS3tXQ2bbSF
XiTpOZCKwXXkh0q9F/aT2YG4DRMScW1fOfTGkVsaQOEO9bnJT51kbW32dyI/voQoGq9blZBhqXBK
cj9lJv+jwBZ+CavZHGCqME+L2uIp8O14X6PV8dqaSr1DAao41YW0wbBZ30lkEviP0jB4yxUXOwu1
LdUJIlP1zF4od0UiPeHjfmh7/V7pStB+ov/88VZ+yw2WB5xdBfAZsB/6AouQIFAaswqHgGzYSC+6
UR06GhUhXixxXR/i9pMN2l+XgKTL4jiN2a4NgUaa+U1a5l8C2dyV06fBLnaycQn9u1z33UgqvHE4
NHG4sxv1nGi4A2GjnjWfPv7l7zwkzBW8Ka4RFazk0vaqlHMrC2NN9Uirh4cQFdNPQTdEWOjUyo63
jAfe6oKDoUvyqa514+ALVezrCSD6x79Ef+eCpsDDMeCAkvsun7RBFRn2bamObtsE7kC/jfAoLFL1
MRb9wYk/KdFT2kZ7WwrPJTKUHCKQAuNBMsoDNaNHJzyqofTYFV8G6QJy0qi+RNKpMtCGs38J+cFA
v654xGPkxQzKc+lk595Sv4jsxpQl/i+BZ0X1IZIf2orqXEZjJQgBQjTxL181TqU6PcGpf04yHDWM
hj7IJFlfsta5n5UDSF22OPxvoryLHUUe/KbpQoUFsvH1ZWXmc7JadLJXoc2kS1z7k++a8Vdp6Hct
oY+wHsfohYJfTbMRJwlN4CF1Fw5/Ju3rgK9T0HlU04Y+PBYBrHmY1Hkm37S29h0tPNO1suQJPQdv
wg2s+ZwjKyQb548X9J3kAXEJmBGkmFxt2tI9Ed0Y1NuqdvL00JjuQklF8oBs8TEt/PQoJjU5RXXe
37e5H51kqfIBo8fp6MKnbveSISe3Vpe0N2HQ2VtkhXWKBoCBSJKbFuE6c6l433exNhYggr2hEZcI
9z5XmL1xVuzEdifNkijups13AtHxSBDX/WqySRyNKZJdx8lfcj8dXruq3rhE3rs4afrCrQXFQOPi
7YD8ldf0g+rrUQKljVhIudS6+o3wNkTgNneeujQUJ9PEgkerVDBqVJovVqhtyRmuX39KH0gHzkxk
psZcvP6d5ERGroHvCLT4rCATAEYAxtbtFIZbgcaa9zyXWSjqkdMgbbxijBg+sn1d449ebY/dBbWt
u0kvk4sBbe0+iFGiK3toMrg8h98CwLQNKKCUDduF0y2vcLrPooRXsdBEe+90qvLDkQLrrFaB+SSP
k3WvCV/eeFfWbXVKCWxpsEtc8yqiedeHslViYZelM3itnF6gVQyeaGh8u6GsUg8UhptwQ7vmYOlP
tTyGt7Kgce47eMo3XRxcECIUrmqH40NdpYOnpJH90BsW+llWc4dTUHkggzoFQY1+QVbGj20j/QxM
hFk2rtr3Ii8dOCJyYgR5AEauPyNtJx0QW6s9RFW6RyTB3wPj8bpJa3dOoW8Mtj5rRF3kyfSxgDxZ
y8AG6J4dGmWpPQxSq+xKSbP2ZV39/viuWe9bWD+0i7lTyHp40K6/KI7GqACKmni+HmZeadefRuEY
91Nc/HPuPw9Ei5S6Fsr78qJOB/Pd73S1TjwrkLKzU3b/VYlziXoR7XolvsuI/d0qTv9Zxgm4ukEz
EPIKUFl23/X3dbkfO5Gc5p6wnOCLNhnf1DF80YsYMItjt+c4zP3jx1O6Xrd5SHgA2uyqsuLS+bCy
rXRqck8KbPMO2R/1rjG2wFHrSG1GAJK/km3AF7XU6++Se61LUfkg1gH6cYia0abmmkcHy0xVd1DV
wZWSLt44xutAY5bBRyEHuhrJ4BLwaNlZ4CPrXXjZaPQnnmDpU13o7UMV2T+cSr+jPa5Qg9bGu9yn
xLFxHtbcANby7+Hnn/fXNS+sSJqiuC68Sa7cLn3yk3sJVFbfYRPY40AlGy8YNJx14O55+zO3O4pp
aAdV2XOJ/WphfC6J3ePmNJV3HW5VlNW/20X16AQC8y/lU+hsyTW+txPIt1Bzo2kPgWr+879+sCNn
WWGPAof6HqnmxnfUg+3kW55s720FOi7kPzyBXK6LkyXLUKSNUC6QwYmDm0SETE6cfRntNHPHqK0e
rUnfigPeGRPpItjjXOc2H7dYCrUczXoyjdSb2/sm6FfdqD8ZUroX2niISn9XIaLcdj8Rl3iIiufU
sT/lnbTj8b6guP+oa+Ep67fOxPp2Bpcwo43YmgD5lpXdYcrHtoiVzIvy/mtjWjkVEdm8mfQUVY2y
2EyL15MAAo/bmXCIHgwX2/XyFmpVCr659ZJOz77GSRIcq9KevohRBXKlCrjpiR71D3Gt+jeN7nzK
ONCfM1ESDVnoDFY+GDPXMQPtU9pk4iYqrOlH6hjhy8cX0jupygyg5+IlPkI8yVxcFrkwAIJVBVri
BC/n2lL9u6bXzHqnm/Hr4DSPflYfq5wSn6tIZva5nHAgz8k3Nt6A9QKR2PJyEtGCSaMWeT1hka0E
fVKDXpQrxEk1qZeObe2Up7ww6BYq+ZZS27rezHgEHfNVSY962ZgCcVhGOZQsT3Q4tqtpWRyMxo7u
00o/Nvag3OU9ugKtGKL9xozP8cx1EgIGhYYoGLy5g6IvzqRqTZpkd1brxUI2DiKr1VM3GtLFr2F4
pE0vPYXBAGWoaJBIg9L7TfCnYCSE4U1+Ue/71NmSy3lnt5IfAoQCFMUmWJqZxFgbyilNGy9tVPNM
JOtfDKPM9nTp8m+AbZ1DlwzfPp6H9QXIWwEmZi48G0hmLV7fZgz6MhdDRyGclNRWYms3KWiefTzK
OoYBqfRGEkHulP7j/Od/XbNRidFGlVSlh1hGDX4wrU+2UshPU+iIjX7rex8084dg5wIQYI2vhyqa
pBxt2y+8QRA3+GBaqAlV08Y7+9aSuN4+M/UXeAWXK/O2VLCCD0o6k8n+Q1TThTbHJLshgLrLUsPc
qVjEHIrc+FmM+nDboSP322mgtGsWGXZSxTA36CIcpCStd6Yx/RiIjI696gsXCr2GlkCCHHRhpodR
6vRf/7oS7CvSEgjDYD+pGV5PT2U21giAwn/ATZ46TQxvLzez+tRXlG8/HuqdpI8gZA4oZdaeK3+x
FHWKmi9wmNKD6vGjIcv7JKrOP/RxgCG4sB034eY+a7JE896eZi3Gpt7YePMQfy+ThoMdoZdJ1c6h
qLD83GZorSozmuaBeqd07G0RHIQz2l86OxHnPs7FuTPq2utC7S7v8CncmoLlkdZQcppvGPSNOVv6
EoUlRmGJwu6thxbJ59veVssbUQbHwZ+l3uTokEWc6lDTJ3Lz+JtoTf9G6qD/NeQbnwqpw/QnKcPj
GKqvg5/151wo7eHjZVr9RKaGxI9yONuYR3k+UH+dTScI4IyMunjsnPK/sO8Nai52dSMbce5pFYBZ
TWTt68djrvpvs3MYhVRiVAJO/rYYNMgQPYdTHj2mmh4894EDv8iIUJBJaHnaA9xr5FTDs6SpzW6o
pewOrfJ0F5tTYbihUWwlBMtn7+3n4IH5f9EJ2db1HLRACYDk2eKxl5yfkdq8pppxwgIWz6wy7zb2
5PxtV3ty/va/BlscQXJmQbneEo96K+xbP26wRs/Qyv14itefBHFxbuUS3BKUr15WpQvUcejEo9o4
6Yud+OQgrPKuwiPnrJBRbmz15RVPmUMBuEgYw0lDmWdxxavUc4Sf8VV9YPycDD2+MeKm2IWjtPVM
vjvS3L8hReXlWt7wuS6Rv7WDeMSlwzbcDO0uNxk6bXJJHqPdx9O4uujfvouoF1Tv/KTIi+/qY5ic
XPGwB5RmV2jRUbPn7pVAQrAfhmk3+e2nIgZ1RDkcJo51MILxLKfTsUjj+3Ea4VdQFMd3aEdg4yKr
cgy04A41mYsI4o2gfxlNzb91JpzrMyCP93zxW5HRs/zIdMRjWIwqBJDM/jQ1anYoOnQocln0+3w0
/INeDFt553trQqPLQMqRbJY+4PUBymK7qrCXE48iNXRXaSPtViS+7waynv0j6Wj+SDrD83eCROGJ
vx5KmszRqAQyXKGwUuxkB3MnOX2/se7rQzqfUiB5bDOixGVb0w9jqYm6IHos4DXSLIgJw2ASHj/e
Xe8dUp4G0jO2FgIm85//dfeaiBxCUezFo+/4D0ngd15FTfZSSv3wINBRu/n/DDfzdFG6wEFl8SAD
3MFdpOCMQvNAiNT8Q4hZHhzJ/qkm6nD4eLD1u8IMUh+nT2aAll3WP5BbVYtokLnmhs5whyj8Xcol
Ul1t1J+S1H6M1PrXxyOuN6GG1AIT+VZhBvV6PZvdpBZhq/e0wXUTXHEyVEekP1u308p+43ZdVToI
0LDH0Sl2cMHOMOvrseLOgFCVqQaQDe2o1v5xoAq6H+waOnLfXKS+kfZ2aP808mc1UM+DuE/0x3z4
HKaPdQXkUL8oYJjVkHJoMh2FNKi7yso+KzMvXOmbo51oKEnlGz97lWfys6nvUaucZfoA+Mzb/q8N
1xfCHBzSSy/GkcaNUq3fo1NO7BpG9j4ujeJrhGKgazaN+aDIXXfpFFReIstpNnb+O2tFkgMtl9TD
IBRYrJVRNZUZxYhzN6JRbufW/HmQBJxWwNsbHz1/0/V7a80OAsAUuJxIQxbtJmT8jdJJpcHLwgDF
JlQDj4NcZV8/3nzro3w9yuKD8qAozMoPRsqYNth0TcXAwVZOsUZTyw+23LvfOobLj5r9zqCm494H
Kv16IRUJ4R27qkcvyJSjVPsvha36u7iGVBjiCXAp+29SFNy1yl0WPZr9JSo/iejLGHmGf6cOvwLb
M6JHdXY+HXdt2e0K8xGYnJcUP+r4Z11d0v6/oAmw/kWA56iq/9nTz6lFyh6PAXzQbdtt/W898uKj
c3Fs9FwaxL9fm+IxGO6E87N3NEwKKhjXZ3z0do7yrBlP0vQiywcyW6l/ahz0wqKTUf5xupte+YJs
fkc5EvMN1wr/SM4uN1I8R87mrDP0Mwu+9lLsZtEv+ulxCIWl/mGJ31n2J4Uhb/s6YcZlrC+K+rVw
HuwWBJS6z5ASlsBvW8kNticb0c4qt5kNKwGaomJMXZ7ywXL+bUMMIbkU6MGWFmXrKF+Q4Td+Nc4Q
3JZqGCAPnyo30CX0uxxYn4vurrVl6PIWJi92AWnFjBYkckfhez5lfx3nNB5syFx+7zUVzpFCvkTF
eTSaH1hIUCgKk980AZP9lBi/FCwRZeVHNFLpy9wWIE6JZ5126cR0l9Sv9vDfpPx2lHNiw+eQHlr9
hwSyIp+K+zi/HZpjlFtf9Vx9MtIf1kD3GGWMHWW7jVthHcAAESY3pdnBk7ui+hpyGFq9mWieKuBf
a+GLROV0JyDpHPXMyG7R7Hc1pzQ2hl21c7W3Nh140NmFDZDDIiRXygyJM2MYvVZnkSKrLk/DhPhl
YvjNSY9A5KE93CmvQvNPTZolz3GrGfciT4rHOO/0+6Zt/Z0JNPafH2zKMvjyoTcKpnkFjMzj2AgT
HGC9GkHaHPHqo95l9o6amVvOQLSPr7D1RYnJC3cJZT/NmRGg17sJo/dAHkXOaEjeHseizSDADltg
iFVzlMnmlebqnyU0ETxeHB0Leq6qFCq09lS68bmRmxugzJhyPndpyh7sQlppBt5DUrCLAtCZk/Iz
8rNfZl5oblbVz2iNnqo42XUDnHtt2jRaX1/lM7OOV526BYnTMhsUEX/cjMgbFIXRI/GlSS+GI4md
j5fRMy0W7c/H875+C/kPMvVImYJEBtZ9Pe8Ib5QmpXHZUyWY2Y0T1scuyIeDZm7Fzu+cL1j6PFQG
jcSZ3nI90pTqUygFwBYs5M72gQDWCO23df1wugvCE0U1/1dvtJ8//r4VvnVecWIOUESArQGAzRP+
1zWlpTnYojCZvB52+JcUkOItra8cwX1l9DIK2l6YlT2mN+T4uiT9yhsJ7SoxFrtGC4BSkOedOhip
NyYMeFdOqg67qD7+/vHPXAesNu8pNwG1kBnXv4gTBO4e0VibaHdofg6xq1aesrI2Hwp9ErteGNFB
69qt7uc7a08RBAQyuGuymaW2ZIaUW+X3CitCxjwNik21Gz8IoADdxi5bYQRZBZjmICCh3pA+LYUc
R2kEpmU7YFbUyNwrnYwtbzV9Top4AnHpNPrvsUajyymSJzoArokv5bfCMYaTjq7it2qIX7Sgq45d
o2n/HKHBSzHJ5fh5VCuWFDIVA/ewHorKo7URoI1kSG4xFOnG9fbeNpw7fW9vy7zOi22YlAXAGaOs
PFFPoIqScLy1EfBzFaiD940m6cdoKA+y2ogjgYi5F1aPFHhWeWhFaAdAWdkxb+Vv0M6mXTI7sIzx
MGz9yPUlPCtg0QaAY8EJXWLBrUZFmtuoCi+EBvZZN/riYbKj13QQzqtRhfF9ZFo/FCdtPklWpz/U
lmgBeNbdE+LUXyNR0aMo5WTraVipc2FeD5oC0gdOhrOLwuJtsJsWaLjZ5l7Tvgp0yC6qX1UXPTH6
1ywDyZMFDtxMfzTuJjyCHhtMYQ5yWoSvrdxf+nTLefK9WWK7wM0D3wenbPFz2gbzm7amo5oEYfEi
6jw8dlk8HT6+Ed4bhdyVug9UDLjD6vW91YLhbkpg9p5lp+FdOwlUf81xy3Jj3nbXQRzIsJmbRaN2
lnlZ3DtJAspBLvMSIj75EGTK8lDaxrQ3pRCQ/RD9Y4NkXknGohZN4KgBZL3+qN6wi2ko1NzDXay5
lVuZALC3NvqI62uNe4YmL3HLbMWyPGpqIwdk3maBSEcQQCyvn/JBSX45KDB+vETvbUzKTnMLi/My
y55df46qTKGVSE7t8ZAh4tEq/lm1opMZ1eMpRxPiv6JSz6Jpxu/dMIodMNd216pajFK09hJZ2ZY+
2Qovy/zOdywkYeYZHsMivCkaMBgRBq5eHfbnVjdcOyqQ6cLU14fMnMbyLk977TnkxOxzRz7ITe/s
J7ltv+K7ODM/dSenWZ/3rhOiW+OgvnvHv2u7cdp0h6hHEJe30ei+22nUukhLji9d48g3dY5ToZw0
1eSGmgA+l6Taz48new4PrnYq3RzCkxnOTc+Uxb2e66IdJtQ+R9mTa+ArejgJpABz59Iq6ISkqS1u
OtCYL7lSiBshS9NGTW691tyLyKXRKNdn4tuyKGcnYeVMUaJ4yZDGL77tnItoGs5+oh1BWoJ272r/
hNzX96yI4p2Rd+bews5BnbDLG6c+22gCrjY5P2dmLNFmx4pg5WITKGZDcylVPJr3ySVRg/BuhP73
o0z9rXxzdRPNQ9FvhHTH/kL+5nrm/TZsRsPJFaoL+fQoGVa9G1R65B+v7yo8ZBQbl1ZqMjAlYJJc
jwK1IAmRt5e9mRy8S9QmPWu50qM3Ng4eR6t6Lg2jO5QIrm88eyuOAE8eRV0yWOpq0ASWpWvA4mVn
O03tYZ2MrVwa168SLiH7Ie3V27JRxrMVGl8zGSBilAdgJ7H688Y2tJ9HC0tZmskd1iGB/5wgNn4u
Onx186r8Dmb9kSxddpXYaS6jM6SeFNa845Rl/ujJzDdBIFE9F8hmHbUBV9a+kI4FCIl9khnSN9om
6nHEsnVjK69iTT6XKixkVf6iWbIIxJNcOB3u0nQeywpZVOpXe2vC7zMaFYwCNKdF18qKTxvLO1/t
1+eXUecWDVBCXIFWbprWZMdpp9ceKn8nUB1W/cWgAigVHRDpQ0tsXerxTs1PafWCLo7b95cGMoaU
vQYR2PD0Kajr/XzNFrpOrfPJ7xGMUItZ/+wsRXhZOT+KXj3GTbRP8ocmlHBAOCLfHLZ0P5T0XPga
VpYI7YhmZ+vxIVCZ/hDdw3s450Fs7KQm34ddf4ys6AgT72wl/QEe7h41vBR4Qlgh+ZmF50HPDnWU
7OdAMUEUMeFf8zGqHc6NHgD4BK4Cvtg+aEZ1zGyMp/l70MvYLdtHPRF7X7oBvX1KLGUXBz9lfs2g
n1pVPdX+eEqpkSAgVXVhxMMINf7jRVinvxQ46I9Z5JVz3XjZks7MWqZXVcme305uIU2dG2MyiHab
cydpY+CNzNZpAM20V82kgvtSTwhQxuVlNK0/klbmN4mRWXufFsUOY+jgIME42NeVrd2Tvm2JCq80
L0CTI/tFqYs9w9W/NNpwYttXpESlxGQ0+TkrRHmHSqtC0bCXbvUpUB5CORFuCKRb6W39IFeNf6gT
TbnFY/obEAcvs2iRz2Iy5W6Ko/7oa072qKXT1su7viPBGNDip8xL14E+5PXtZU56o9UjWKmCasF+
TIfgOKpW+fTx+r03ykxaoFlD4Enr+noUp5CNDmJgC9XPxkosRwjXlFFo+3iUd546ohkQa0gjzSWx
ZVBYtVnoy1rdPmKDZF3ohH1T8UJwq1T9Pcjw+TQ9xfexO1GX28VVjYCNFU2OmwaxuGV+lf3G75kn
7/rqAA5Gm5wkDZQu0g3Xn52nlVEFUlw8Vk6m7bQ87j07Q7U7E4FxFGX4A4/i7tAD8NtlOaEXBvbW
TsTN88e/Yz37M4yD+UDkGvr5cloMEQwRvi/Z4+RYPxw9wlEtkPONZ3A1iA4UHvcLZJzoMa+aJJlT
B5h9RJI3Ibp5Bx+R6l895Bu38SqYmkdB1pDND0GJBOB6RiPBNtWUUfIkPZ8OTdIVh9bMu7NTgIOw
7TA6tqI3b6TRtk7gA6WNCP1NC+FqRfEsAxg6y5NTnqHueT2+pk6ZFhm98WD0AjF27FldZcCtpszD
YE+Kp8PQok7oOoIKvj2inibS/0an01wRJ49ajVRZrcbjDkGcr1HXASQKpA57xcpSHwcnss42befb
uO56d8Tw/fDxRlg9oGR/cLoQ9sJzZtYBvv71+ZCmTdMYsRenpbKn+pTBp4ooGPXNqVLEjSlaeetM
rp5PBGd4q2ctWZaMlbses9KHimmkxZPiorRrsDN57COkQ6wh139ZQhM3Q05tWpkm4x4/DHwufbO4
qSdhn0bkHXcfz8Aq+qQ2ySGYNUtRG6O2c/1rHDT2/UJMBVwLG7cVQ2hfSwSF/0ijpG+c/vWBoHGm
YqNLow6s5PLUhYOh+7EEXKGUsvhI2QG4EjKKG6Osok9mDZQuLJR5VWmrXH9QC79hpHYReb7VZsco
xAc1Rr7siMx58KVMe/E1zv3wWNH22hh53RZFEAzjUFy34DnOWeT10PHQ+3prNoXX9o2xH0K5vceB
IcJ/MDrm+hAfA3idbpWE+Y2Fx0GHWOMuyvTu58dLur4SZnEjHlwANBThl2gx3+p1ejV16hkGOBEk
RZpTY1g7JRr7pyIaR2TQafDkeo/Esl+rG7OwPlIkVUjkA558E/lYxKS9ikvEJPepB7UmdDMIUye9
Nbo9J/BT1MX2IVOiLU+1dU0O8AP3jy2T1VBjWVakkUOdEPmy1QceLv1AgFociPSKdN/EevAtkOT0
HMoTBP8cyVOXsk/o5kOLHHtgxvdZEau7vJkKmo+a/N0oWg59XMTarZbIzr+et5lZjSQG7GoarsDK
r/dINGWdXQyD/KBL6me65B0VJx3tHr/beH5W6wA+gyQIeAtlWjjd82n8q1oupeAlipyBJsmz0vSb
he1kliM9UVXxFz/1t3rJ83/v6iGYx6PzMBeg3mqP1+NNlZ5VtPrlB6injRtag9iZQZJsfNXquppH
QTKaXIfyM9XX61GyOPERi+vlB0lK0cHGG+5G5cZ2KbNPGxWudfDEWDpUljcuGxfJ4mosBqGk6VTL
D6GpPmszsBZzl3ing4j6rbdDd+pq+d4v1Gdh1q4Kzr504ypwTkFKtzQb7P8+PtZvKtXLGdbBORBS
0FwgdLz+dq21KzE4pfxgB8W4z8zQPyAFEl2UXGvdRPadUySH8Xny5ehPYeKM6cJJDr876qSh3N6k
zgFDrfpUBVbjYj2eHX1aFSfTTsozSpP/DWYSnoFPSic5Nn77cVzsy0oduaYk7dbo4/RBTHn4ozT9
8bVCu/2c5Kpx2wrd9MqsUXbc59iv6l15x0PmvChZu+muM9/d1zNAExNwDvEGDDb8469nwLLyKGrV
Anah0pp7s4c63nfKUxypOyfvDVjJ/OO6r9Dt0+xgV1ZSuREwrHvllBXwaiLqAhk0l1uvf4JvWpEa
ZHBB1Ey6aIZ012pBfSgra7hN0eq71GHyo5+66DaT0RDEYLKAdxBpeG3EqbhLEiZUCyblhDNt98ds
En3v1xUGzQn0+6gIzhVBziniyT6URD+HXhnku9pOi0sptGYnS0jv76YRRuU0auZ95gvdtfNUulM0
pcRvMeOut9BsEtnjx7vvnSsWYRDq5LOeD6Lty/ukHKQiassYhs2oSUcdJXrf1GqENoRScl2Kpr1L
JafaV/F0TvrpuSmTfaJhfSt3tXGTRvRgCQIb/5n+p7OnqOG1dq9t3K7rS48fCQeEtIoYg4fgenXs
ABxVZdcSWHG9vNRjiGRiAnMpssGoiCoa3LrT5I0Xb33zUaml6UTJy+HhWyrvRVgRFTMfwyuDYHpG
M6y6l8Noq8U37+2rvT+TjzQwmbMeCAJoi3cV/eaSj0BAQWb/q6PeH/Khjw9NH5UASjc9CNa3H0UF
mkeEUdT3gTTMX/3X+2Gb3LRGMipeFBfoexe1SU2kHerXvNelQ+lXOBNo4mGsFfUm0kJjF+foxqvS
UO/VKBmegb1thXar1Z1/EmJexBZcbDRUrn9SVqMBYo0o6SA/98pf6S5Ji/RXmgNTCXRZfB79LSH2
1dq+DQmiHfEe8pw3/dy/ZgGD6MEcc1/xRmEEuwbZ03005P2/loBRQaJnOYu80iSiKH79YbKMbHVM
Q9TTKyU42lNiv7ZIt59TKdeePz7Hq+CQyIxh6EQxgTDFFickKvoI2WFk9OQqbh9EfNs6FUaAjiMl
O8SFNHlHi/2govZ+gSS8MfgaIYPJ15t4JNUg2i1LTMQU42cmzCb1euTvTkgv+ufYsCoKEooCcRN7
K/nQl/KLbIfFoasTBZeCvDukFMXdojf8XRCY48aVvg7b5x8F7Jh5mSmFS866HXcSD3uYekLT6xuK
2vI+z3PnFAeV4cY0jW46Wf0UGsMuliNUm0R89tVkq6y6xoLxM6iOzPI2pBEkEtebQANSicFPn3hZ
qdyPsgju0drUDkTZAJmUMt8ncDr2TivH+yHD3DuJs43gan2+iCpIHUgeqCasbDLSKYh5Wjo44q3+
rOtScNNEqGZJYdHs0fI6JFq5daTf+WpwWgCk4ejImOToc8D31wFLkOts6jRPvLHIKmRYC+d7FUq4
0TUxpcveloF3UDmIqJixSevyUA8ORYKPD8X6lF//iEVckVIjiquqTTwpFtKxNKXokORR8PmfR4Hc
T4+HBi0k/CU8LG0cRYrTKPTUPgRjJyvSvs8gMX08yhsb9fqhoAxDyxDaNiKA1FyvZ1SMsl42YxZ6
gdPveczdNP6SaGIPV+k4GK+O+hgZl0b7ovfZzop0FxCt6yTtfpSwGm4fLH9Ej1ngUyi7jfihTvGD
ll0M/Xcb6BjGP6vhZ3/AVSIGetn2O7sGalImZyLzo531nyFC3dlB96Wovud4pB2q4idqx/++XhAA
eQMBEfAQLFnJkH7aoBVq4OGpcmunkopXRL0Z8ayKlYAUbECESAnOJIFlvI3G7ECEUoZejHD9uTBG
a+fD0DuPTn4MJSs4YNFR7Xo7cnYWWLpzlqiKC8Ch3ljRd3bnzPoC3wx2lmRu8TrUiHo4LfoiXt9F
Gs0NzAbluUL68b5ZH364Zeyb+QZArnZ5Cxat0wXCygIvm6qXXp6c57K2mheJiwoXFGGR4rCBP/3z
oITTwEGI6wFvLQP6sAZEFdpIC01yndxMGEXcAizHf8UfjkksdXsi0S2n0/WHkhIzkaSq2GlDbr8+
H7U+hHSFmwxVFfCBhhkZX2R7avZ2Nih7tlFwK8o0OX38oW82HNenklEBJwE0AY+DSsX1qE5KH60c
q8xrHG/K/Z0S4m9oJCiOpW4Ow2Dqjy0c7exlAIMr9y+JRDanH/z+pvDPBbUqM35o2huEW1zLfurE
d710duY4nuPxrGi400D/gpuV5ketD91Ie1bSey18sBzKwIFRP5mTchxlMOt1gsZj7QqeVUekR79J
TzVSmZ3S7BvkMq06/pECfD6MCZhZuwKwGDa4BfVVf/54SuZM6e8ZoSRBhQ63WWtG3gCQvJ4Ra+Js
y73oP2U8DudSxhetxAzyLOWyRm8ODYXG6qxD2v6PvfNojltL0/Rfqbh7qOFNR1ctgHQkRZuZchsE
KZHw3uPXz4OUNJeJ5DBH1auZ6EVVhC4lHuDgmM+8Rj13RB6itqOh0bpFaIWgffJzoJRwPLRpJf7I
pRQ/IJQp2zUCtNsm1u5KufYu8G+hheYx166ZuEslZHvrTaduwhokeaIPyGW1iYwrrx5cov+jOhxC
w6rgyDQwb92OCbZbvfvp/ck66fchLUHmb06yg6yiE6vHvvciXy114Z7Ue4OISn6ZGUJwm/txtRRy
rdwITbWINTFfCB0BzNCL5tJVBekuNANr09c4HDeU1PVBxm68lZTtYLblos686C6RQ/nMcj8J9CbE
DoR8zEk4QWl+zDZZJlhFY7Slcu9KHomCrFYriATZFxDm3wS3QYUMEQNHlN3s2htNzS50q3GioG0W
ZmVEKyyVWgf38PAPr2Bge3T2pjR2YnBQKT7+8FE2CpmV9fK9m3n+MtSFatF4vnumcjQ/sA+jQJHB
3gwOPl3a41H6PPbTbpysNIYgX2G/x7Yrivri/SVxUGF5vYoB+AG8AtoNwo+Qfn4vtIkUS3UsaPeh
ZBUrvVQHJ0fpFT60+IgywGUXKdEyMuOdPml0DFWzTNswXw49or+WWZfLLOmjjZVa0iViK59LXHzs
xt/6fuAjlWzuQ03sF62SZpfU2XVOBzIglFUKR/Ykf5mqRvHRchNt4/t56kijEK0ozmqOKiYGyp01
qm/4VDtpoao7M9JjR42MAv04Mz5zc51sZyaCWaCjwOFKHHpYjK9iyCDvRqvGJvCeWGeprdB7dwan
vQiWlPmveie79hdQ/G7zb/VzsHXPXGHTkpl9hQldD3BnKkeSJR5/bISWa9kva/kewOcGFqdaGgtd
XUukC+9/7xOy2OE1QV0gSAURHaT38UhYL5oJu1++zz+aa30d3fSr/EJawbS2vaVki6vEUdb5p3Zp
3Gtr41JcpGtv4dvC6v3nmN+f88eQjx+j15smaMVCvkcl2NaQgou1b0q+LmUd+OaZNT7fScTK4Fqm
2IvIBCmR2SurylRN8VFb66VUuzZM71OVWtaZ7PvtQcBOU9bjYp57XBBQFaUbJ4CnA9wUsyAMlhjI
BWdeZbrgj9YJuiRAIOj1T9J1XD/H06Z1PlKuY57e6o2HezNca+SgM29i5rsLxDK+0RpI7gowc44Q
jecWz+k7TljCn9Ucytpzxh7F4QEeKqMXYqTDnhyyKcM65+I6GwWw14QywH93aq9TwlOO3zGJqfwk
CE/cUsFNGnsEdryJSajv31+Bc3Dkz3GogaMBQi2MPX88DhojLrtBTW57Mewv/LTv6NRmTpZFBte5
VGMuWuelU7pauTAjNF0Bw4+7ShPdtdTiSVcnbWazErKlpJTt1eAPvj1GUL+LstHXXt5fNP4maoOn
Dq8/p5bKKzOPttDCw3Um598H3Y3O9NFnwdDPN6IvRA9rQkDP5RMGWONunSrJbWF594NKubfkO2kQ
QW1UfAJb9dCozCXR/LPNfBhXpUPECU5ERXv2eCYHgJAGGuYUZCpJ28dJHFzmDSldrSaeHRfG5yo/
Zwf9xiIBkQJCmYIarztHLEQqF0lXBPFtbaj+xh1G04kVqFGHNfIf3/v/9J6zu587q/rXf/Hn71k+
0Lz169kf/3WbP6fbunx+rq8f8/+a/un//qv/Ov4j//LXb1481o9Hf1imcEeH++a5HB6eK0yFDmPy
DNPf/L/94T+eD79lN+TP//zre9ak9fTb0BtL//r1o4sf//zL4kz4j9e//tfPbh4T/tm6eUzmf/v5
sar/+Rfd9A8EtJyP/P8Erufs6Z5//4Qsh6iRfQLw6q9/pFlZ+/wT5QNhpDJ5lWKCQyuDoaus+fUj
eaLYgNVClZBTUf7r9zMdTfvfn+EfaZPcZUFaV//86wBE+/vcQ7YORsME9ufhuJn5zccrzDugRzqP
Fabl9c5Mmmbjlkr4JLVladqe0qafA93wrQ33QHzRjV2Bv2+veEsrDDUcnuqh3AQINQ8+XKaijryH
hGLlgwLH7DZMLPnzAON3J2mV+w0YlbLEfcHOaVTcSJk4tKveSx1tiNS9J/TNVS20woMgFwoexW6/
l9w6HG2zB8ftl0bx3RX7FeXA+j7oowhPjlIlAZHVNvOdThvNy4TeE44CNV4VQdcVHzUdCNm/sXCv
g+9lVmUv9fEqPV7t/88tb1r0763vzfNj+eMfF1X8mP74x/S/6++LLH2Mf/+36vXiP/yun6vfUD5Q
u506I2A4OVEmfsXP1W/IH+CpgTOYoC2ATqYKzq/1L2jyB9Lwqe5LQk4xYGom/NoAgqZ8AOHKLc16
pcjENviTHXB8tE9Dk9qjpUj6RjRDIHO8AXTVg6+WQFIUtCZZWUmoL/XM/VqgrUg11wV0rg37LjtH
lzvERq82HrciuB4qGVPTCOWZuWOQVYOCyCw3vGyjqrzLxcpCcKRzs8+cJMljnPrCAxD7bNkabl0j
W9cPrYNutxQ5SAct/TRrIRDk0lXY6AT+U6f8KvDTWFqVsZh9QdfA83G1MPNnpWlUEowcAf6B0PDF
1ztxN4x+8SKEiHrHY49PkNSgFyhFzbWOnOr3tEz2pSrljZOMpoCkcCALXwYhDfCtDdZp2sAI0BVC
iFbuQBNoYkHrzhdc8dZA7udnUvhHV8X/pztuykb+zzfKzXP3D+cxfv6RpcHj0e6a/t2vu4VNxB6g
9UtUwik+ycn9uls08wOUHIJzNgkdpcml/PfukswPCCUAU4BdgVzygST3e3fJ8ocJO06x8UAAoWH6
J7trCvVerXLaBpMxOwBadjqbax44ZaZRe6qXuw9J/tSFgGg/+9mZ/OA44Zl0HxmC9+SJweqeoA4E
GgODr/bugxKIyzD/UlvIYFqPkrer23NawLNm1M/BOKkmfAGiNIcr+3U/xA2sDnSNJDxgmOg7w41V
LPtijc6KgSOhuknX8jkm9VuvBx0HkXvCB9DCswRWDGspV5FDemhesm/ZXt36nn12kOMs+edrWeiI
EvjT+kBN9PgQ1PKwM5VUcx9yIr3W8IAYl46qYRTnnbNXeON90ASdCrsgGznLZkO5NEY8kLLuQy2m
jqDu8/iLnuc2LsWYhJ6DpBwHs4f3om8F1xTtZqgnc8Uio+yzPMNheeubmACXSJ1lZ9L++QIHIsrq
pjcIy53/O9i7vypudBgcpL0/eNsctW4QbqKnLYSmW77a+L/Cttdh2uySooJxPMo0qa9GUQvZbAdv
9LZuu3QFW1c+u7f6QUwDv833h5pP2TQUyQb4b7YVaIbZfShVHjQ0y/O3Vd6WThStCg3Hy/fHmJne
Q4CcBpmgb5NPHQx8bvfX79N3ipKGeeJvyx/4aQy9M+SrMr3on7IL+QnhCT9z/N6WP1MrB6XY/Zki
06/h8W6nJoVxxAmxVAaQkdZy5m/beD+oxdbvsk0mRd87lEnPvOm0nF8fgIc3fTXUtH5efTmk+cng
usLfIn4HA9t4oA50W6zkj/118kd1zdO3mn25qmw1IwGlv5X09qL0R8erz7Ev5puXtwG0SjQGPIR6
zJwrK+ogu6y45G1E4OuDdqUF1GlBEdWStPHTc2ff6eaavg8FGQ7aCSM5FW1eT16lKfmgyN6292Uk
ajhc64V1jpf+1iDsWxAekxoJNNPjQYDD0t4rOSMyP3oR5A11hD3pw5klf7qtCDEn0igTByB/zmoM
zZSioS/726LWwp0qwevxDVfwf6YnR2n164PizWHgnBERAMI5uQzFfigViFr+1kSpfxgL05FI1868
y1szRsI4hRYE7vSyj2essmKoALrHqdqVyya+8WN0Jf1z5tdvvApBK2R9nK9Bec5x0kkx6qMGbWEr
xY6ElZtTqsK5ruqBDHe8PSkqvhpk9ip1keTgOhhkcX27Uzayaluf21tloTre5unhbnSGBXCTRX6p
XpW9jczX1WDfv39EvPmeUG0nZziZpGf2CFGpZ76Pi+9W8Uhc6yi78dJ6+d8bY3be+lUcWK5Y8MXU
eGPiy1N2Zypk595COV4TQwg+wa/zYNvVZrn0tWZRl+U5Pee3B0E0GfEegMzzXK2r2qyjRBFs06jc
hIEz+unm35mov0eYXbR1H9J1GVpG4ICrRM/x0zMTNesTTMf0JDLw9xDTXf/qUDOMxsJuoQ+25Upe
oyq8HheBvUsccxE8u3gPPwT7u+/GulvcYCXz1Im2+2A66h/pK/56CBhWINzJn4E0HT+E5ndtXYpj
sG2i5sLDaNATsj8/iiYe8+8h5uJlXlBkgo827hYzdjNYY5q1ev9bHeSXTzYvDcODqgKuJtM59Wom
1SI3QrdT2LxP0ETXUE9X1Rrf82vtxt0Zy+9fLzfGgu+oP8TX0UreZKty7S8H+8f7z/Hmqnz1GLN7
10/CygsiKdia+jZtpjD2HAxrpk/663O9GmK2LGNJgtgeGcF2cNw15tvPVQRB2xlrWkuGo9vgzZfx
Ml+DE5rU3kw7u/VW51RS33xPOiPYGxwit9l7jnUoBH2nBVtPL9ZdUySPlOrc5/cnc/olJ98UghU6
QogP0Hw4/qZ13vjE8XqwDbIbVwmdWLgaGsXJICq/P9Cbb/NqoNnikVL0RLOWKaUL7FAnsaGSnhni
zQUq0wOZAAFUv+YNl556zKhwM26vn7DbWUlX0mevt9uNsSwWo6M4eAA5SNstmytvETuN3dj33ca/
FK82/8YdQ0CP6hFdf55m9rIN9tuaPybhVs2qGyVMbnopW74/nwfy/vGXm+AiE2aVoI3S3Oxc07Mm
oFsRodyVtsZzNQrtVgr7urQz0F+do6ld/7VF0Owl77v4yzCiYFdFSrzP1Ta81pVefkArN7gsoUej
fTEISmpnYet+x0iy4HQcswR+cVgX140bii+9Jw3fWz0RA1unoX/diRp6DKiIKaNTmpwLtl+2AoJj
KHju4kLG7gMnn/ReTzXxWtZd/qyVo2I5CJhnMEPi3IzsQkTLfcIx9hVgeCm9ccH7Q0hSRvVhLBL/
Guy6jrVKT0162UNMzGwzLuFryF3rYmlWyl2wUPFBim2r6TWXPs1k5gDVNvsymCLNf5n9JSLJKQxA
VVG8enn/I8zwmhwUbBkQsBzpVESm0unx9kEaI4a+FFq7SEdHrioKyA+NGCu2UFjCdVMa6i17VrhK
/HC8rhSeCFEE6/P7T3GSJcCAoSBlUpYBuAmi+fghklTN0yAI262suTdD/pCp2osVD3bn33Bd/OlN
JiFlN+HFqKESEcwR02MQRH7XeyKDibYhQaU55810MPI8WtmImE+cKQgliEAyu8fvI+aq7CWZGiCw
jQm9PdRx/lUHe/gjG9y6ckw1FR8EpRRaW+uVUrL1WDMuy9APX5Ig8u4aqyCwk+sIIYRUGOJy33ht
FTpBrxqf3Nol36XxmP1wTTm5E/o+f6kbXfwhV2PzbUDwybJdt1XwDdD6qneSxszRrxqbNEcrU4se
9MLSChuWEfqTlYQwpafJyT191X6PNq3igyItkHDRfCWNl3Rm5RSDpzy99sq0jtGPkSJt3Qck43ZD
mPiHfFpWJOcfdA+WIuznqa54PHmGUFR+XbTBTjDz4Vo08ecSpaZ0aLNnGX2aGJ86oxIuTTcTndrF
hMVLve9eV3RL39LP8bEPuuHH35KMAsQa6dHE1Dp5HGruTVFk0S4SIxiFiYSer+uaG2EQMSytJe+K
vnnkTETSbZnnht0MSrZXxLCQ7F5tqmVVmO1Nqbk9JiKAnscsFrZYAPsrC/4HxcDO2LpuvBK6IbtW
XLlZiX0hreJBGy45F3Ha7prxuo0Na+F3amurYa2cO4lPag6k5/T5SZwVMk1S9eMp79BlKq1aEneW
EU9HUabWL605ea/kmSRfBZmgfsWBZLxQpBJPzyyu1ftOAYGwKUWAlx4p9y41h/Kx0cfhboxS/xO3
m7SrhhwJxwFJnMEZsg4BsCThbh4ITBTEZdtM2g3IudxrQUQ0aSRNdK2L8LTtsXBd0cEy2XyWFKP/
4peTPDJFmOCZ5p2XO7rpN6LjC0UByFuP2sJBWagHClmN3nPuZtZnIQqtO79q9MjGllmuMZ4yoi9y
GxTf6TC6nS3lufipoI667YSwvpYj2h52q1vCwo0jQz1XxjypBE8nLVY2+MIx05O9zPEkD4YeFG7b
WbumshB5qvUwq64rC7a2XcVNu2uGaAgWhV/loT02VAkR06hMdT12MDtAKrvNp/dP3ZOAhpYw0Dlo
b9TWoJbOYsQxUnOIAW20q5rQ2nBdaYs6NYy790eZQQen/Qwqga4z/QNKGSc5GNbxgaAFSbpz3Vyy
i67RP7ohUGAkGjYRV40DkTEZPH3typMAzFgjKpS4qRNUA0AJv9PuKvbg6v2neuPdJ/9uDB8R2pny
+eOPkdWeryFzne7SzjRXZZ1py3FMzukXncZzdE1oyHOSUVrh2pml6ugVSb5OU26HlmF15es4w5iC
p2/MKWnPh2hbZ0XyUfIMddnFAt9dCJRl4mmJ08AvX+I03tuFMqZOH8uIwbjwniVRUBZjEj2YFR6s
TdcnGx3Ntk1TIYHTCm1+VWtF4ZgYrjkjZi8wKt0AryLlHExvigyODsbp3bix6UnSNeLYOJ5Cz/S0
AkncbNfBk1tUuiE4lSqWtoE67fr9rzUd+fOhmDxKeqwiehqzK6EeWaZqMWY7U6/DK3qgOg5MMCH6
EEGnNkZTJGnjaGdJruXkgEsu3h/+ZLHwppN6vCFD1aMHMStV6HqcuQM6ADsCU8Hp9R7Daj9ozrSl
ZtIbUyjGDgFcwU5EfYPu3PGE5nkgVrlVF7t8bAAo1Lgg2dFYj8uo0P21nATo/FIsePASV+eGl66B
XUDTlVRhI8fxcJk0MCMxcZAu47qXAUAFxkuAv6kTjUVvp0TRPrd3Ejim6MmrPk/PSaqfhHFk1ix0
anyAwBFvn60IKNwpLd+22Fl9MzqSVsJlFSGjaZW2rXPNt2WhPjNpJ32Ow5CAjqZhUS+dfRpfcX3u
7bHYRaAA4HOj82fWo7KE68Ec4Xxhc76S7kaxdKam+dbLQq4AxQiekTLc7GvVMhasXgG3wooSyTbd
2gSxP47xUi3TfBGJarPNTDk/M+obS3GSQ6A3BceCCHMWrotloooVILcdRsKo1/WB66iDr53JQ0+3
Nuk06Sf2X0CS0YI5XonYDag1pibSDl2dECET/6mup/uoi9zF+1vrdBbRnOUbYovL/jK06X1fVWQa
r2pz3deUnZeytSwrdJfc9eN6EBLd0aG1LDQBY5T3B51xYaedxhJFE4ruN6RFuArHo8oe0pp6lwm7
MOgBRQjaRYUrp2250DJq1M2QoZf8Zgfbe1W7ZmEjvfBQu2puu9E5xZrTD0p2PaFZpq1DlCkfP0qp
VGoAVVDY+TWNLaQ0XvqgOWfwMK3F4/MTdYFJWw4TlkmefjbLsSIm6BVBgAMUZS11OUM4Q/aChZKZ
ybINXW99ZoKnpz4eUIM+zTolr4PbfEI2HlRTELXa2FWB/i0rlLXnlpEdqv59727RHrArqk4pJhxB
GklYN6EOFxVntsrpS6OtwAYFo45+KgoyxzNLWYqUE5zkTkktDUG6YbyELGHQFciGSSBLPHNLvBng
wXGZMr6JNT4nIyQp1xe3pbnzA3GQFlBS5K8pWIq7Sh7D1sZsNX1QhxEVv1jptdER5AyzcjeI1R81
9/4fl1MnsWpuS4PVDtBhDlBOCtyPDC23djoiwbboCYIzxtLL+1/64J5y/KVpZgNGpPxGB/jEWnYo
xTIOXDXZB27ekrG3CevKDGs4TqM0Olrc1hcYQ0vqulYbtXOiwhgiO6nSjF5qEOpQhc32ScwBGzqq
7/fewlQ7K3ZyEEQkmGZ+K8YZkHiljL6MCYoRttbk1Lh9SfPAyeuueUdylqKSWnY9eh16aS06GdL6
oPURZJmhvEXSqhQXdYzJKOl00F7IWNhXSAS6widSaDl1wqCyvgaqoKCuKmGdgM+EjtiMEBUC+P9R
3mfWCH4WkTNRsCvfTXkyN2+8BWZtWrWqQtxT7TyyrNtBBtnksAehvPp59hCLhfjj/Sl/Y51NatUs
JpSJwHNqs7oZHuh61RZ1vvcsrVkVlpg7Fmr0GNqzEx01tBIkl+NsY4ThpdaCmfTCPNoXbn2urXd6
dgFuBhU09SnhMMypElizJkYu5eEe6pV3NegeTDdVL88dJifZKW1DMm8EiADr8D1mN62oVaJURm64
7zwj3BSBaF552CVTu5nkXNGg2rhmUC2DRvAfpKYzbBbaOS2o08ME1V7giOgWU5UAQnh8mGRurKtj
hvS2CL3+mmZ2v+/6UrxJMmunDH1ZnrmB3xiPmjmwe4goXAzzkDNHzBByUx/skwhaseB77WaUp5sI
Ds9K8/xz3bhTgAX3MABJuKKTAimp0fELkuKj9ID43L7PknozVHXrNJXqLUEW606VFni6jB2bz8p0
u9eteJW5JgqcbotGjAmetjeCdNv1dXXhewAJQ5KGM32w01BvesKDEhh4o5MpgZ/kN1TGwr0p8Qm0
0gJOxfAOoZ66qSeKRd82BTa9Z8vyb6xzuqxwsqZkeRJNOZ4bscCOFkX4cE/Jyt90BJkrKovnGv4H
LMTxUWoiDE0dnAyAuGvendJ9sVdbUwdMYFDG0sUahifyXiuNUsEafrSyyltDsaNILz8OWhNdal5o
LFJfVBYdyI3F+8fM9MHnTwN1AUIltWGoyrNTppD6ohTSNNoHiXXbR8OLbmY73fW+Ijh5U2Xt0/vD
nYacxIGIFCAERUn7pHkPoWwwAggf+27U8itd8LQHwRy/UMKUzrzYaTIJ/JHUFWYG8DUu6+OvWXuu
liSVnO610foWeWJ9Z3VGfBN28O1KqeqWkqt0F0ktVYsAcYvlH78nGQO1AKwD8XbTZ2vJbMwsiOh0
7o3REC+TyfY1F3Uw8ol2DnsIEfLkG2IeAp8GGMmEF5iLuuvouSP/6Zb7nC2ab8Q2UBaiWai2koVV
ssxVpDudLFW6b6M2KOLaFSZdnaIJs8c0i8PmynDjOFl3QSsni3zEu9CWcbDdSiaK7YMkjN5SV0Z5
pegZFjxy0ME0lwUgyGLjK0tBTeMbPeBLLORSh8PYdupLGFOraKUcqzMdi5PHPnLr3EYHhpzWgI2L
lBU6fy57mYhg4ZVm8NXKmqFZGx3Yv46s+MmU0bmyTZSq7vpmUPGBiqwAJW8zXCa6UpZOHRvdRyVP
rW4KNIYH1+fv2S0p/oOVhsouJs1AvCh2i32Ft42dsh0X/oRjuxTzFNkEjVerUD3W2sZWtLzWnbaL
jW2VacW1oTWaufIR0mjtvpFd9HWLNBHQQW7jzZDzGUA/84ltn77JhdE08qVHpXOXFYL7QgKMMHHQ
NyKUykJov4xSQ89p1KJ42eAiMYKfM/rEweWP/yICmYH8gKGwZ4soBojrSMq73PGy2m8ccegIaMZ6
8Akws85YWwLNJr4C7QGQ2cN4W3qR8LUwa7F2UlVqGwBEBdKdNJpwK+iyUKbTok0aIPTbfNkmYoRp
TAkqWuqISH4eNVeHN96SYCLaEbv6HWpV9EvyKpRlO7XEprUhLuOBiCeT7i4iX497220xUeOkRny5
kfvYsM1WEuplRi3KtOuuGK5cNO6fAgq6T26rJtfD4PkIOFtlpi81wUsL6PLJqNpRClFq0agaqvFW
A6i8TdRgzx2Be1cbm5MnidEqNxbBZYqdV0ZuysJIv8ZjE65QmRkvxL6vlhwB2qUH7303Wnh1ejh0
LeRRBQLf++44oEnS37D5REwJqqhU7EkqLF0EmRGVzpiUwYNFS28rowBVo9E2epc+vL5roE7DY0gJ
FV/nsU/MTag1uIdUgoE+pNcM0qqS0uTZ1BIXIW/q67vSci0+o+n59zUb72sTucbXvDGLO6Ee4uem
iWPMB/QAmLCnYq4FI9NaCHrlPRV15X2mZSnoCzNPxbsRUHNmVxU+IJ0araW4yNAdUIDyOeRdyScj
U5urQh/8tVnkfmOr6JOY1CbEIHGKKh8+ZQPZPFMUjbpT+moV2Z6M1tNgDfR0euIa7P7y4iGLZPFb
UZVWyd0flA9FWaIaUVYE6faIZc+1VQdl7YTm6K9yVRfSZViry3Koo/0AyeYml4JOQCbcQ0EzkEYp
hF2a9Yygd8G3VDD1W29MvacUix32vqArqOWj18KHtm7xs9K/uHTDS0IeQaIIIYz9N7qo5Oyj2ed2
p3tKuCjjWLcoZUlZgXx31CK93GfDjwLN+Ku2D+WNWXVMw1D4mODhxNi1gfgx6kT9h1+aaQpstFE+
i8rY4bLhsvI8im7ashfaCkFJL1M+BfysWlhiZplOEOvNbuwJ83dRN0qdU9XW+KOXIgnpMyv+4clW
hvK4nudby4uNnehW45Oh9SodNySUnTpt4/XgITTiqUpKibbIx5cWPYwqEW7a0LqwxAT9B9Wtfuj0
LRZqgoC0DBrgs6dGeuGwsGWMzmokvQWPzAb8uFtcJhDwRNK7oKThZ0oDxuZei7ScbA7ii9wW7h3R
Wrf1XGH4lEjFcGmlROu20LnoG/bU5ygj+cXwHOIBxPQVDUaPvcapn2dyLzgT54ZP5sYI03lZgTQc
8UvoLdSRtccZh2qLzTkZ3qdmFHwUuzCTFny71LQDs0YIU8L95Uz55jQQRIiUUMGi7HZgJMwu8LAW
pCIair2rV8mlV2mofZpmvODTYV6J68ei6dph03jauah85kcwFY4slFvI2elQ6gjSzdoGZa8rkTfE
zT4iuQ4dl2t346u4E0WNrHULMcMShtJsDe+4HwauNOS5kOgUlCR34hRL8coVo2tZDeXY7jRKTWJk
4PTeWtXFYFRGu0o7CVkeaqtlhh2qVt9aHNPGggmZdE67MtjHXp0OjiwTf1YSDGebojcSg77Z6+gP
obGFVH9PFRkFEcm7b/RYb88UVk4Bacw65WkyIgC9JKCzXEFVEWi08H3Yy3Lu2k046PddrT4mllLe
aAhaLrMySx2lSIN1qHT1okyS3ukSAx2yLGQf6EZNb6tWPqpdy/UZDzFOC4ZlwyOQb9BfaNc5wPl1
24TyEu1b86LuvfyBuo13qVJfPhMPnkaeU60G9jGfFkEea9ZcCLnl+sHSyn07MpvRkFlO4ONj2CS6
dmbmptDyOKZ+PdRJkGvJSKF4glHusajA0SpA4tIa0Wf/0xATTb1Jl02m3kc7YRbg9iKKyamopXtX
yB+71mpuPdMsHEUQtJf3R3rjfdgQsBjo8QFUnreAcmDxjRfo2b6se8PuKe/aWqSe09p5YxQi2Ckh
Ipil5jvLRAI3NAsdsvve77ni6tgldtKlP6Ux6D+NF9AHRGMLsOVsaw+i4NKtbotPETeFkzWYouc1
AIz3Z2xmt4aOJZnrBLamYEZHib7B8eE1ZrVWD7Lbfsrsb4vCRvfTzhzDye0XJDics2CK+eKeDzeb
O13PA9S9GE50NFt2CNWcYCksOcsZK1xeinawev8NpwTm9RqfRqSgD2gCTVbO6VnvgEAAXA0cyU96
bt3WCpG5kodPcdQ8C1V2puQ6XxnzseTjyXRDHE1lVWg/tclHVfsehLv33+XQk3/vZaYE61V7QpY6
qog903dl2YVt2fWiWbaLiyfViW0c4pwH31lztC3klW9HC9E+Q9CYlwTI3hCcIU3knEX4+wSrBBUk
01NZ6fdRkYqS40bZQJlvgIXvIHKNtS2y1iCykJXHkTcLMF1Ro8HwgRWJMaYbzYh3r1iN6Zkkdmb/
Ab+C5+J8IRamUQkpdJbFimXgu0JWDHs3CfovjVQ3dqSRyhqCP140hepi96C4D0YWKHRxLOiomYzt
u1B1t0Oa6ytEKsvbomjvO6mKP0IJrxdDIWIwoEbRw/vfcLZGDo86MWbpMCHHcCLDOJJfEtXp/d4a
DWHRDAXokp7U8v1RZquerYwdPJcIST1sP32uGVuprSIgumzsB2Lt+yARRCfKKySQKLttXL375fH7
PxzXv6SJHfIOxzVono+prfz1n9RWAdDdBwpIk6AOBy21NE67n9zWw4+44Q3tgPljDG75V+RWNHhh
lU+CGcBdRY6R3+RWyfpAMQ7YCsUVmobgd/6E3DqDZROykhdSdkJNi9hpQisfnyejFhtebAn5XhSm
Ykrri6W/7BXlMh7JBmx3NIqbOgByZyfyQCmmafUQc1tZWtMLGLHMCHrkgQOUPT92yLy2pAdYciOH
YOi2H3JDikWHToqZV9d5JfpPYFqi68N0/8/K++tgyvfOyntsyuZo6U1eFL9Y1bqOYodJjZj+EEIb
kwfeL1b19BO6gZzg1NUnxuffC0/8gNYXkA+LfwGxkUuTaOD3yuOHZBtTXIWG7E8pkP/G0mPVUQPk
IQg+4G/onFPHS4+gJ/apO7p3gBrUhezTkayqp6Eoh01uyhslkgUAo9EEhvao5Tyjtb4TxLFd1AZk
gTohTRV645NkOq4f9BdB1kSO6Bqe07TfhVF++p9VVg+TKAzJ47vnGxz+b8+Pk2jG8VrjX/0+5gyd
Q+mA/5hOJH1i3P5ebNoHGt6QEylxA26YMrffp5xswe4nwyFWP6hHTF2M32sN8Qx0ZsC2Ym4NiIZI
40+W2ixqmVpWZB/EuPwuAmlUBo6XmgxufWiJSb7GRm/SrfKGz50kKcQpueAIei1/0asaMyo9jttr
1w2MByJG/7GrNTOgwxQ1X1/N4N3PeO01x5G3fhWSTs8DnorWEaR/mniEAsfPE4y+K3VVoH6Vkta8
6oKguMRCIXb6SD5HvJle7e+AkaEot6NfQFIMFZrxZtFvYOGDmRh9+C1312ZyMcKswTGMYjX9s37Z
wyaPg3NAvDfHpEkI2oJFgULI8evVmjXgTsGYFelEtobl5oRLb3GOPTXrO/96t1fjzIJhzWjbrvGG
8Fu96hfpyrv0lsXFo2gLi3Mop1k38nSoKah7FXcXtIOROGYow6bhbuPV57i2uAic78Vi09mKTan4
TAR3IKG+/nST2S5ziBCxPIXa8xAuJvd0yzCUn5oyFCuMfEz5AoNDNV/oKdWQtSGWubcwklZbulIu
5E6hZ5m3aClYWEgoou3lgOPxRtT7M4o1pZzmrtNqJSZsqQEO2rEqMVIcT+4SeeVWXVw4oY/aBToo
UXSrGKmL7WGXmU9m3XmpXUHL0GwF58d0MQaeUPwvzs5sN24cWtcvtAVoHm6lGjy2ncSx47oR7KSj
mZooidLTn0/uA+xU2XAhGw30TafDIkUuLq71D2HXOO5zXI3uBa2jUYRSBc0SKh5i+z5bRgtVNIcW
MTqvxbLX0Ic0t6XyjJ9N3SP4n1u9/IUbrAtTFZJRt1V+Hhergkz+0CgdCdthKmcMFYgvD2oGtQq4
VMxIVCxZ4UOLcasmtGBzBfssttAsrpq4AdPTDFVAR2IoAmr4fQ+GSYq8v7Zao5GhVRn5DSbiHVr7
mj34m7HSWxVR9m2csHIxIAmXfjZvMcxiyiQ3VX29VLHZR/TtunKTYOn8dUb68++oafTd6OcSIde6
AiERzbnjDRakQZA5Vbe8psayWoOJ5WYcZm3/d4EHUCJFQtTBkTOiGPOmpfXHNp4tTxaNHuuvjddU
EdleFmYeDvdB1/bh50O9O51vY63KYGvCALLtJOhWXpp3GQr7r/pEDGSwxkJuZzSEHrY9kqVb6bbV
t0yl2YMrg/jfssk7MxwgIRwGLzbs7ee/5zTm8nPW5ir1Y5JuLpeTn9N3XUJInpm6SNwdDTUcHg3Z
XHSzt5wBBhzHvzVr5xLkMwbATnknv3VB/1jl1I/zxBxE9Ux0LHdF1mvRgEFINM9ZEtlxnEeeq6h4
UMS/of5aff+bma7DrwOT+NlcytTxT0L+MndDbxiV9QzMRoSovUBgA4mwdcBB7z4fag17/xui3oaC
p0EGgRYtalCnaFd/mjEAJNF8brPBup+Kxd75YztEn49y+pZlQnClWVHkfnnJ2ifXZY95xezJxn2u
2xTSked2t4gZxlG8ZPN1QO/q6fPx3s3Kg2KI4M+aIa9fcv09f3y/ZVFYTC0zCKzSnbblnPjbujR+
fT7Iu0m9DcKn4m24qimcXF5F6S5dxaI+q8HrN6NvxRe1A0PfM2sDmfxcndn/6yIdfSrGI8jAoVx9
R8FpHU8KOIyUyATEz0vQU+JbzdnklOm32Hhg1DSaj6mfzTtNLee8D5BSfT805JqVa7JaYIBHPB5a
Nj6inTR2X8YsL14rY/GTvebA3wsz2Y3ixgZ4VwKOdgccLCngFlta58KMEj9rglAsqdXuK7fFvrU2
vKrbjZNXv5qtplnh6Ms83dYOahSXgykXMgFcVV8VgIdiMzV5O8K4nK1fTtmhq43neZfc2ohWXE69
TSqUGNw/e7LS/NeStDFueXbSZpfCA963x+bPmGk3S3mIV4elC9/hnt0anq2pcLEm9djEZd7usyD1
ptDFYu0flBDiYp+3aeHvFtsrg4dq9Oxbk0Y2UKUioYu3CHfK6cZY2tSg8jQYv4DyiIbkrPLGS2GN
tQznWsk7+uFNEfXd5DT7SZ8dfRfQxg02Hsnuo7Ib/zvEI/5wPpglYquVnoxRApP0YgwWGBnkK4a6
cLwky6PZjwP7to6xtggzHE5QOqlNb7kd/HjJLyxBznyfNrhzXJRGpbtAQJ3xjoM9rh5MRllctHaX
XlHspvxsITyd7rPeqhwiSl82kW+kpU5RVe/ijdJxUdk3SR/jyAnnkE9mlsK4D0S2NudzbH2wc24m
RQtK0f1e6CQmUcV3mTeVPU3JNkWE93fv1bQaqV6Qw9it0W2DVE9wQWCHk6ToVTutLEJ9AsBvSrnJ
nAKqVTIRT4vYTh4XN/G/FgXmartUmH4CRJPmLE1lN3hYHErBFdKNZSS8zvlC77+rtnkdVGVYTw6A
ARl79tO4AK5ArT/IN3POSQ31cshboOcGfLuyG9qd1Y5d+cVoIJtFwo29/rJMg3zcLF4pphAiczXs
c7dKH4c2aJ+6ZUl+FnOQWFetlbfXk7KLeFuUfe1vx2HSfo1KrVAXC7LaVs/q4PvSmelvhZ1Hvo1b
unxRoHqL7aw1KUlKbqWPjUxtg9LqkHhAVcziXvNsSZ8I3NhuqFJADkPWIjdr9cuja0tZh9RFUQS2
DQWDp9HNbDdIC8T+bHsgcuvUdftdMfZqvCz5qV8mzBuv6MiaUOO8esoijeDSRP08Gff0/btlCxYl
jnq3c+2dVS9t/lCmvPQPJKZ+9qsgj/T/kWWCU8ggtO9O3xtkAPpcTDfCNPP8RoenLK9RawUp6/dz
XoZiDvTrBFde0JTKxNGyCrxp3C4ybvJI9Pn0kLilnm8DqezbatL972Dkg+cGW28UuAy3+FF3Abu0
sFoaz+YSa1/b3K9JBaVe3mWzYfS0vYWPpPnk/ItoS/DbyqXx1AOLUKGDebB52WkL/4OD51Z+kUxU
KfD3DPKvS1E6ZQj/2P5i8FdWUZ0ItR0ELlmRVbaAFvjxqt2i1oSUbjDZzZ2TdP2tjUJowQK2EA3x
K2x/gYuYHDSHnJJ6xhDModWP7pZoNn6xugHhRj+uIBDFnfnFgdr/OLbVgNyhVUO98pLxq9b7+SGV
k8NU0gBKGug8hKD4WGmYoc3OidRjtH2dwljCefDGWx9R7zjUtElDUmcsWKpBjB32hqPd/xwnEJZh
4I+6G2LM5702BSXxkGK6Bv2wX8oynOO+/+1547RBH3WON9Wilbe42MhvGTyoNGrKebqPDWH3ITED
4GPhCHGfDinwgCL3+BLIOvZfrHpOIfNaRaZC1hLYl9DG5NfslDkgAUt4AdbpA8+QRCZ6yz4urfvW
Ia5tJlfTfyRYwkBACjBB16rCHXgu63YZlXTh5n+8pDWGC+gKRhwaCLjmLGBiXjgTWfRNUKmehN80
8mkDnimYrghZ+LULz6q7rW9x6qO4zRssoUo1OKFQtfvkKkc64QRO4Q5fjSHbVlY1NGhnlwtoj0yU
z0Vh2t8dD12CqNe6EqGx0piXDVzl4FkCo++3QY+uX9TnAUh0ObmoTtqJH7SRrTTsHGo42XftsvZ2
+14lU5TkcUUDrE2gNSsENMfNCBNUbRIjnolyVd8DLFoa/OBtGJJASFSq0+sB+nGVW/gbbafGzL/P
OX/vFvC/9qs0avKkXpsqGblDBVBpSaaBfVSvhiS2ifI06+dmIhprd+ijdAmqOtQrUTnRiA67tc2a
Uge6JttnJbRlDn1nri6nYe7mMAbaZu7K1Gv8S6uuRoJmkKcy1JXBphYUVGRoN16K6xZ032YTJz5F
OzV0QR7mmhvEkTvO7lcwf8nPSigekHGTymszb7KvolDZQ4HBK+CyLO5uKBE1ToSf+ZrRgoJCG4RE
U4V217cjKjoFktKmlsdfhtHp76yirDOOleH9pvSz6Kj0xd7BLGj4bUfZLS8jfKJlN1Wz+pY7yfjd
V2Ojhb7WzcOmMdsEpXbb/SVII/rQSqBQbDqI1l+KtHd/9ku8/K7wV96hEk4MLN22pc0lfbfamInk
XZyAfXjQqykx9kPS8oR1erxvwn7CVnFrml05XSatNgOgHv3DXOe8bG29wJIlA0u+ZRYOzVGA7j0C
4+VyT6pm/0yo4MdhCwJJhHM59a85hgt3UtTgzrUxw7gaLZD4VbVqZskc1eqR7YlxI8TcSqirXfJL
80r5S+IdmoYkisVv3gPzdVLm9lbWX4Rdwnyt29gXO0i+zlM/aR336+Llzl6aniqjZdTgxuS16906
VZamWwfsGNA+ItPN4FPiD7VlSDRiBPpMoVU47muNIawB8GbwLorejduwDuyevQEk+lAAnfg+pVNV
bCpv7r/2dMLbcIz1Wm64MdMDmLDiOW97lx1ZuNULyVL+sxpNj8BVD4rmsRzye2dO0LxrQWoXuxpi
hcnyj8GTkYOjtSql0i23ImaJmbLUZZX2081iZo8IDtR3tUgy9P5R6cWACOu9nVd3HvbisWUf2lIU
Y9QmdZBisDENX2fhe+lGkXXGCK1ok+DP+USChHOShoahFLivtpMSW5E8uzUHB+Odyjamatuqok0I
aoSpzMgA4eA8CxB11Pr2yu5bc97SP1HUrVSTyy27VsmLVNPNi2rOh4idGN8u6F5CV8wb+c1sBWmk
oxyiYGZPYRKnIlwMJz+M9ThwSRuVsjdNNSrUO0pXPdmc0yKyTGrtnE0isJnP+Y2FM9q3YpGGv0nc
fDKjxikzGbYqmfWNq2TSXuUdRgIx7DcjamVZxXdokFQvjV67wCPVaPlhGpS+GepLzBKkU9wq+uoi
oYpTTaaqBRoimRj2sWFV49YcvNwiY9Aaov84BE+paOt7xFHlbWFkiYxsH7BQGODKZB6SpPc3dda7
7o2wodMO8FagJilzmh6KbmnwMKhr+MmG38G3t8kvQuo5+cUaV0pS4iZniWQ9iX2cQ8TNx3atTxUS
FNNgtoQPfVrcPiqbzpnoHxjTstO12XsV81zey8HKCFFc7Zda5o9EEnhNGBwhXnGld6P/PY4djHzm
tuqbzbCIzL42Jyuu5u1qfB3nm8aDKf8FedCixwvbxl9IwxYGRw2cJJPQmJr4Z1YMOB9R5rDuwJYW
wOO6Ie8vTOn1d2VXmPLSNgmbq+0khSjRAh6ODHs2l+2sdWkKmctVAkmOub+n0DfqOw8g13XXz8aP
qq6Cn3pDOIiMpNarbWfhPhcOOjlIlIBrWqKprCxj59kCwG6fFeMt7HOuhbjPwCCa7pJhE+AVoRYv
Ytop0eZk6l2HKbDrU1wAWlxrd1Lqi4LtQ/+Sm8Qff/n5lIL+gr4nVkSwNlxAjp5C0GCoOYqmLwAs
ULPF6nO2xcHoAFvHid5cOrzh3F07tvlX/FUXIE9LRriUvF/u23FcQO6Ns5VFXjB7/wZvtMdSiPyJ
l198RxpTpOFsNt2FjdU5iFt8G8KSiEUcTiz9NaiTGRh0V3xtOWpb4PvkOfhMuJiFt/6rW3g3S5Zu
dKhwil2Gk6vrf+cVWyJUNXXjdM1lPLyYwhzK0IHfcYdlVT+Ebpxq2aZsyvrRJKTFt7OMiyyLbCR7
sLFLJyjopi6Tx6Q3su5mbKoMgNW4Tky5ZZ9Cjh7MOz9Ovfp6dpwRcA96M88axUvUUnghY3m7OOlV
AuK22RCA6l9DV60+qU2GWIo2Thk4C5oaI1XKJMD1PXXGp5RCw6uZK5v0mTesA/NocK6yLJ2f2AjQ
8wsLD8r9aNYIDRjU4jZpmoOFS6HHEMqKPv5SBTDo3aZt4g00DO8abQjQmbHsqi9LppffeJVWB92e
AIzHbqk9CV1wDmVSdI88ztNHrW7EwWntAeG3cnocY2l1YcPr+KYpi6a+H/1hTFhKV+taatXmcAe/
ZXmw8bx6nTk4U0hS4DyPszfIXRCnbsfnlyoLV03X/jVRvfg5x14QXyEgEuvXumZaExA+Gy5fHeTF
D35E91RhZfktV4366iQzgchDkuOmsHCVpvY9B2DGU5cWCF6E9ZcKFSG+SpX63cZE7MO9TL0s3Vd1
goCAK2EH+uj+qzCwl/lnjWkHCrkyQZTDyjE31V1yA+EvmyEnmoTCz3jMzBIabTj3i/O9awZq01md
BDsETbwMxDVmBFEMmEVsGjxb2Kf1rC+hKKaEN35q9T96Cl70TKaktm/dDMGGPdI7qbyx/cRrtkVe
UEecVKCecs8atO9m71cC2HrjlZt+XvrqOjXdBoNnfqiHCUw3fvVwfSPrr9ypvxwrazSfkiUFAG3h
ewHW2Z+EuzUKMf7OxGjZu1xH0Xv1IMxwOkr7JY8aiFDTpRODpLFjStWwR3W0nH36avcJi3bhJKLp
LoP1eKGF6wev09IN3rWWTYMBhbrD4rFuBuNCFzV0W27esdilrStwcakVZvFD4jdexKOZy88y88nZ
1WbuZDtjsZW8SpS15NupRXWXlEbp4ipp7aA4LJpouyivbLTuNTfpgOb7rUIQsDKq9hpaRVx8owAh
7MdsdugxsCDecsF38aZdqa1fPEbQgPstN9N7KS00KnBA14xI6dX40KAW9oP3kepCZL/Kx9QybZI8
HTjtLm544gQ5iU80VtRbNwU6/bclYMeYv7Nvq72XqtLYBAmyx1FJ1rdmFnX9rUhl/jSyrfJowOyb
ZhJIJY5Ck9X9BXgj3tlxN5FYGUCfWxgW2fxdOAbtDEVZ5ksOHlGEwDXaJ6O0hySKSzbFtRcE6/vS
Kirn2izjxloZzc4PH/L/FE2jUz9U5aw7W7ojuJ3+Dx0M02nQvnkeXLf+twkycFyZnll/XeU0oeFS
cif/opB6aqTTAcPNXFmIQ+BJsc/muLvWuBWjrlrijVMM8svnVdV3pVuis4ncKm5OqHcx8HGp0WkN
YwC6kh+CKV32qvC9SC8wdf18lONeAmXvo1FQyTgexaudaU4si1c4BsrXZk2EdlOJ3niqNWcQd+8n
hEDP6jwBGsOiVrzWVv+oRWujJE30EnGAQIL7GE26u9kRw8PfTghWOhQ0oEWMgvXX8ShULGSsllIc
dI3NlfKs4UGTvg4UDs/U8j+az58jndTWlULrK9CFOGh+Ii8tykwbK2h+fz6dd7X1FXMAjmWlAJv0
Jk6+T0tdSM/GSRzKKSl2Xe0jCZWY7fPc9tY/k79ol5+PdyopxIYAPesZUFVhBKOYcvKV4OmUHS5f
/WFGxOE50RpRRR0KIN/g65SrslJzIVTyEKODcq9jALnTOgtdK6AS7pfFlW7oxFP7Q9lSP9OKer9T
OXmIKAfALAhOb026P7aPMSfd2HDgDg7nfN/DTA2H3tEul2b4+fkafPBhwV1y8oB48xhxT7ZQR5md
AK/aA6SAKvJqs4C5ZcVnuoofzQdm/yqovEI5TsU1S4lI1mRX8pCXgUm5ovq1lFoVpXSGz4x0AhpZ
Dzm6JjSCVgKXvWpeH58JxSPDm5K+P2CLHeMSWpsXVIPFHemxcaG18XTRlkt628PyeSy7DvSInJrb
xejNf50xSc7EgVPZt/Xn8BBdAQGgpohsJ6AK1djL4It5OkDvQGUn9kbS7CDN3X3JdQZFg4Td3MZm
611kLXXzjdsj3rPLOWf301jbP9xYthBTbEDKqCIEatgGPFJjquzBfCnMHKvhwhUG2jTlkFw0rVXd
atj1/iqtSrvznalZNgsCfN+Rtaz9MOgo7kUzupJfRsI/xtYx6gqfb6l3Lat1yjTHALCAlCWdO/4C
SA8NQTx5tF+aNItc6lzRQBayk3m7bFL0QH9YrZIvNF2W3ecjv9vMa3MOdvX69cHpnkbduCpqxnD9
56zKjJs6V8YTQxVnRvlgM7PHTAS5ODMrQv14fl7dYuOXGsPB4il8IB9rb0fXqHZ265yTC/hgKNhJ
AAp1C9CV8ba7/ogDqK1VfrHE8lCiMhZqOnld5YmnvO3+zuN9PTZQzdmiBiocjHhqWNFoTgKdXCyH
qfO2i+b6WzI1tS2M6V8Xv1UU1s4J2b2bG2BZMOlIaq9UddKM42XMBig5tW/JQyJ55jil8Y08UA+7
Mu2/fb4tPhqJI+ivkwNF8YbY+WMVR9/URNkm48EfKIHEWYGn8mwbkW9653SI3ocfZrX2oJGEo20K
huJ4Vt5MdStu/OFgx+lyp0mAkkaP52dZmUtUL2O6bVptzY7ls+Ih9kMrMT7TstTZ6JlyHz+f+Fs3
+qh7zK+BiwRNBGtbnHPXG/ePmc9l1eha1oyHnKdQOAaeewFJbNzR46OxqQz/a5zPMWIlnfvVGxt9
y8PUeYRnpVMhCPa52evPn/+kj77FipNBMGfNLvWT9dG8fqKubY2HYdCzG6iJ+jYdnPaKEuy5DXYq
hAboFY8NCOurBBU7/NT6QLjNNE7moA6a586ocbfUrwAPBlYBWsib78DM8kTwB1M9+gGyoKGFKeW+
c2pa1qWspn+gWKkl7M2Z0rc3liCwdK8Xv218Byi58eq9ovrEc6xjoV5dnvWPxqRpj2We6g+fL9u7
yLZOBSg6SSssCXKW4w9pqjFeysxSh2kRYo9iJkxdPxZnbqtTVtHbivFtdOBMPAzfRYGSXqIxV2I+
CCPttlrruf8szYJcqdVUX1Ok8aO2kl6YVq3xj5dn3T2KeqzYrOR27v1k58lquAbkZl/wSlEXn6/B
ullPNrODlDWvEZPGAwbSx2tgmF0hUXqeD8pwhpAMqdqmbfLcxpyxdJzOGex8tOS2hxMcK4Ha1am4
V0DxfW18zwcq7HToYpVvm0Q1Zy6TDyYFPIaSDDfmmyHj8aQ6S8Y6fJvloLn6WiTM+n09Z1ZY64t2
a/bG/2FWZEfWqj/CNiIsHI9nDhqQiKCeD5Ora1dIR9FdRiNm+/mn+mDtALBbPpc/8gpIvx2PUjUJ
1JWkmw/tvPBxylF7reraPJNovGHNj3fESoIDqwqCgLFWnsaf4U055uS3QW4c4tzrrobWUSg7FvFq
U0rjo6LOtJfdUF0arUufvLfjQ71Kc7u9Vd5kjmipz5CXzJR3bi0fipHmZyT7gXE9FDToxJSLM1v4
/bqQBK/236jF8c8pBdGtnEbEmmEcmiLJdk1boX8w2OmZY/w+xjIKZxk5OFDElnOSoHSabw0uwo6H
XATxPh/1ajN3cbsJ5GSdmdD77QtojtBkr9cMR3L9KX9cMLluyQD9B+fgO9SkZ882o9Hr3NvAbtUV
HWRr8/nGeodJYs8ylO5yYAgFp5zUGTk9ADh6cGDexh6J0BGt3tx1EdVaWoMycjbvG+ooPz4f9oOL
FJoNrwlwZVwmKFUdz9NEf8zEQVU7ACAyL4gKUvunaVHwvK7Z3f9oY5Hc1nPRDF8wV+x7+q2p8yM2
qzaPFlcLDr1N/zaCYk3F8POf9n5Lrb9sLdQgC8zT6uRjp5Mb1EjhxAcJxOIbRzv9XnlZcWaUD9Yd
V1iKGS7Sf1w/Jwc6Nhsz1vBhOBSTUWx1VGQ3bmK0tLHSrv0nc7NsjwpucuaAfzAqW4svyfUNlvAU
92q0VoyOBw0HXjDaZYIU478FnPHnvJTp3hiEgzdTWZyRBXi/pQFFuqt0ECk3sz1Z0H5ul6BEp+2l
I/m9DHIFlrnsqCn3dbrP9fkv5ZM5pwCikL2F3APYnw95vLVaU9PHvFXihT1Gisi9dpsBQjsTE95v
k4ALZq11ePiNIh94PAoNstbspNu8uM7yK8gRNtP76txldhp4eN+7PHI5nKAjETg4GYQ+i9mA/HFe
mti7JTC51166WGHq1M7+73a9ZcBY4f1AUk+SHZwKQwqLt11DnvpSSb+9hjBnRypJ4rvPRzHXH/zn
BbMOw+7joUeYo0J5Et48QwNGNbAXlmyqwBBOgTldNuaYZzetpzk3aNXlt1TT8VibSvjJm8YH7IHM
wuh0oUbNGiS+NHeLMCyUfUpDWABE0mCvAiNv9gKhXrk6BtN71Gpj/BIsfvDY6ZpBoll1pclzXRfn
SBGn+/ttTuxrTguScO8B3mNRDzyfWbrJ2GpTWW/namqv5GLf0U0/Z0Vyuu9ORjs1eAREGMQiYLRB
GuXGktLZ1F58ztfv3cZbv9N6DZFzoL9w+pYk15BGZXvVS5sXWlSWFkLnQdvtymn89/Mt8X4kMs8V
H75ynMDNnQRChOCTZUEH5iUp+XaT5vKgQxk4WiAbnLnrPhgK8+JVW5bkEMbxurR/3K2VaMFwlip7
Eboyr8samdMFE7crort7Jry/e7aSCMJhgLnCTU7oOw0PU86rexR28SIkCvpdY8tNDaYfOKxs9I1j
ZxpPH7/RQ3sW8b+jheaz1VnTTYr99hjm9D/OJBbv983xDzqZvJb0btF7evECFoUGllFpF0lpktp9
/jk/GgYuJcxKwABQ0Ncb6I817gy/GrvGKl6yLtE3XVDp97411a+fj7JmB8dhBC91NLUpApI88PY9
GWX1SBeTrF/0UVdomerDDVURdQ0kPniSlcUb0wrS7TI3y3aI0/xMd+X9iSc9pghAoNTRnjmt7Xg2
qFKgbPUL3SLvpjZr7zJfRUmGLK9p26dkT5/P94NVPRrwJFuKzbQFqObXL7IYqr2Lp8Z+8MfxzBZ5
l5SxaampQjhkTsSzUw08x8VMKIvr5iUtmvRHrcUodyUt8lCzMWwbxHEv0YulBc0eHfbJKqWa48ZY
h4Aflmgh5lNRc4Lt53P/YLHflHLN/9iRb0K3f+wo9LRFgpxb92IDU74pNc959FfFCgsuwu0gk3Na
MB+Mtypf4w6zZqZIfR7vraIcvCzn2fgCbm+5U2Da79vWU2GC8eNtY2fnHA9OuOertQe8ZHSvSfbh
KfP4Oh7QatraswBOvsQeqky7vKocM8zQsCpDOfrpT62Y/Mdg0bVfslAjLfSlvUj7HgU3tKKqfzrF
Tt203JmXDumxG2buFOibFp6WHg514WBnxB/edY1AJ9RWvvfblUAYos8/0wdblOYPBUFOPyzL0zaB
jRpYaci+fwnKwQCz4ffXtRHHu78dhbcpsDCTTAW+iHNSthmyiRZHusgXp+rVNtEy/QLtq7+UnOGL
MAoa66hpoJINc+v4i2Tl5Eob9NmLu/RYVvpFsQGVa/3toYYhbMJ89en02asCwfEoPeE+y6xieal4
6u30bIm3QDyzM8fnXai0OMncdwTM9ZW3cpL/DMgr96DT02B4oX2j9ds0tWFdWGVubONEdre5pfRL
QGVTuQXZjlCeF5RnMuV3B4pfAGYRdtSaH7HBj39Btcy8cyx9fJGpZl/P4zQD2B2BBVUKCMKKxf58
jxw/crhz6Q+hTIy1LXXwta51PJ4hhqFHlm2hCdk8AUusm9AdFoUCmWNdOA74iTSb63PkrBPDrv+G
JWZQhoVR+L6aBnhDDo1jLAeJz9DXyqulBRVjBEdarHbdeH542ZXnJSiQ2FY66pcuJGwyuBwxvTOn
5DjRefspjkc4WbuQ9ip8crwCZgYUCusufsqCo687CkwfMgphOKQOf9VYfRuKufKMh82KpNXpgZRA
S0vRuXAd4Hzsa7gZYFfS+AJA5LmH+UmgfBuL1wG7mdckDqunngRWrFUlmo/6IWiyxIucZS7u6zwG
+0laPmbbyUy6hzEHmbUh11u15eWYrK5GZXuDlmBsb2rwWBfg3WBYWEmjW9eaFO2dcIJYuw+SIrkC
aaM9aAZN/1Cwux58u+2/f749jw/kf7MgrsDCxyWCFPEkuMyZ2ynaJmxP1+g9CAfSuLONXkatmuav
i5r0G1ge7WtlifF2zj1x5g32weZYoSFrfZToQ7/teHNkc6+ViMMuh9Fw+02vAcjKSJbgKnT13+9D
ziH9IQqXfLbT3H5UQkpNtvrBzmBrD762XAZxCTqqh8vw+aquh/p/M8L/VvXtvEPqW+lPJ6tqleZs
CTSbDhVAyA2eU82/fVyYUa/7ncAUsLiRrRZcpciF/lV54/+PDI8Y7WJMd5jv8XrWTe6NNRSIgyrb
7mfOzYH2rm2vVdD0cin7/FxH/qMPSFXDWp8V8IrftS5qkTrlonHkYARuINX4V4hp+pvUMbozp/s4
dK9zW2m7XOo+Ug20fU73ymggIZm11sGuCKlRYWf5zgra9gekc4g+WSrSp8+/4wld+r8hUc6gsEKG
v1pBHC8nrEgZj9miH/y8G73d6NuY5MEOSr9OQT8dhGrAASPjW3wZbau5IeaKGw/B7ajlbzxzk7zf
VCbXFZKWNIt4wp3e0KAPR/K9te4LhCOjFpGTmC0zdEATUU1og3n5kHUKKKJozJ+fL8RxPvW2Dmu5
jLtzVcl4B3hatHpJXGlZB/ycRmSI4nKjByBoPx/l/V4CqUNDj0IkxxTRm+PVRnxjSSHjBQdTw2Fc
V4G5wW3zJUEr9sxWej8SwBv2LNGbdJ4u4vFIpuon7Ftk/kKX19gYuV3tnE4bNr6WyXPvmPdrR8qr
48cDUMReeaDHY6V05dshkMVLkwTiuVC01AAXmtskARzbjUl9a8DS2kI6tR+1ybUJ+1KP4koAg4SI
EXkDUNlMa89lQh+sAdZmyPysLG5UhNb//sdTZtHaxsf6qHyZfOx7gj4bonruk72Z0RX9/MN+tAR0
EBCbXF3UiDfHQwHFVanjJNWL6FW11xdRb+vUNi4/H+V9qoUlFjJJWDnxjgHydDyKjHvEDUTfvIyq
tG46ajz0dfUJBomDZdyivGdgDnLz+aAfTA1jWuDB3J82kiQn+R3ij6WCp9KQN+MyIG1bXM4i//sc
alUFWyUMOP/8+2RqXoptoZrzljdAGSM8ihq3rmnmTmB4cSZBfmu0Hl9eSFRh80r7niSZ2He8jC5A
rqHDB/QFKaAEWlAg3Z9+oqXXVlyoO3Z6S7PdddCOzQ0HAYUSEE4W+rPnudHkp+4Fz2C3gJpQItJM
iQ6L0bJZYEiS/cInQVfYCCdr6R9MlXbFTs9d48rJdEyZXW3KGuiwXm+Fg8KYhHxU6b8FlAA/VKp0
vitKDk3YEnvgNa3voVAipf0kgcr+qONqwH/S4TcChxiiDg2uB/j1469hQD8X7lOO5VZg0na4BByq
vS56hWto1TT2TtfHpI0oJ4ywatFY+9nVOtPMwABVIajoacH3V5rXvQfDmq5BnP/yxtaEQiIsdT9N
gtpZHXe12vi9AYkQ8d1FYDzXOdq1hEejR1Vd6CnUFh3ZrBz2rRaZhTQxJM3Lr9gMqt+1AxmY3ksM
HVxhsPniLD50+07q/quw0P2OgGfXt2gmKyOsZFFRE/dkLjZjmcPRFItVQUJTi4PWOGB+WGKgQuS2
8leFDyhq/uOouupcFfOktAhoafUEBVJAZZasgzN1vFuaAoUCtLvFL19zwiH5XVX+Dg7p4j+IGgkT
PHB0cfn/2DuP5ciRLIv+SlvvUQYtFrMBEIpkUKUkNzAmBaRDOfTXz0H19HQymJZhOevpXXUaCQJw
uHjv3nOr7Eee3mt4X37/8Z1IPD9e/eQ0p5U1LCuSAF5Gyz8CoK+fq0/msftu31lRUGtB2u9qJ+x2
v7/s6ab59J5PvvmSWO/YVLhqYdADWaxnvHUXigKEvMWta23s2Qx6OZyZ3k7X/9OrnmwqcxvlfdSN
3CsOEcfh+X5F4lzw2Ds8ptG5XIjT3db7y32QU2PQVNU84ibtSQ/JdwgAhStOjpnrXLjZL45STJwO
iyPNfurCp4eAYtIHppayfbLxGSZ+jVrnMjfm11TE9W3trVbuVJn2qdaj59GlwnA268+tSa4RHJUk
bLQu3869VR1M9hCHRSbuRpbUrYjtmC4oImBJrQv9AG/CPLOR+MX0T0tC1Vegl/YxJjrBaznpKZm2
5djWHOpbqCF2pW1+P+B+sVRTBkKyDyYNgcwpq2MomtGeJ1k8NT3m3tkbvXBeBvwQ8Wz9Hy7FLozc
KABxqBlOvufYNEZc+Qa7Akioe2HHdqgVnXeAYjWf+Xp/sV7/TYW2eHjquoa+nzoiA5PkAEP+SUl0
HL20x9iBEB99OShLk/htF3n3XT3N93/+MP8+sa+UTaoSp5ctMpBWTlQ+9VarhyTTVfTJIiNYUjc5
s6E9/YbQ7NP5hbCH3p1w19M71Iwy8ybbK5+IBC0wiWMoS5Ik349mr/jG2Gbb39/aL8o+cEk1SuYI
gBCXn2KVlbovRrMoaEXQJd40DR2VPCM8XuoDhVfiU74pBeGELRvLC9M00o2JkuHMZu90duRovWYV
MkzBq64Rd+9fq9HPU0QtlNea4dXq6IoeDauLroWipTcE/0ZbwZ/oY27JN81s/Fm8KEcVSj88AY74
DGAEDSfbWtPJYqgpQqMbo8nvDOJXzTSrLe6l7FAjCdx7o6zOvOePt8x+CR4cLWvOaFSE399yuZRe
xl5Kf4rlUl002Kkbv1YFZLKykrd5McIPkL04Ok0rN+4iz2mWP8xC3DP7Tx48V18Vfu+vP9pFgiXF
0J/MaGUkW+Z0lS3WuZPM326Bn3eGnJP+5qvT4lo9KadfzrjmYJCrYj1RzZeaH5drDAemYO+yquOi
X2khShGayCy/mxJbH1iUGHiMSomnCpIq764T8jweOk8B2VCJFn+WMOZKx0M1WEQfjqN6D2vFvewr
oz8OZRRtOqxKMtALTLcVHffVPxW9kQ1YPUflQgeEbIcs1BhtRiCbOUtC8ETaHiN6bfsIQuEpxcaw
PCj6qCc46iPc7lOTLM8GlB4k14W+NIENUO6LG7UYbSLdK/bQz9yDNg9S3WkQ5YegZFNHKIv05sFX
o0qzfAvTV4PmDK/9pjMT68pI42GNBWzrm6oSuum3ZaleK73FXz9lk3ERW6Z4nvLUhGLHwA1EmeDt
XSrRECTk6sOjxHW38xzStnfRJJT53NTwYfugww9gml3Jriy1pylPU4ypupkm82lpo2gG4zQIYoQq
02Yzr9kHdrMIYLWxSm8jmXvDAbMs5tpG4aAQdG0i0nCO9fSOfADna03McOuPk2Pez8Q+XWs8k/6i
hFl85sNCpc7QfTfmTDxQFI8tk3oA/bqTHR6gBG3Ma8y+Bk5yTM59Njy0Zd56JEi7WZiVlNjw/a5A
B91ovDboI039nCyEU5nZVLg+TdkqCm0njsxd0dXyqotl96NIMuUTeUFWezGVOmQMzehby0+J8bns
lKlbQJOrqbMb+gF0SxG52TMeeHvxSaRYGmKS8VIO3aj/sAtMxH4LYiQi7saZou1UjDkiqnHA7Q7H
B6RfpZfQxDzwS9Z2WZYsDbRC1s+wjJQ2zCtFfLbHYZp3yOhNkri9yJ4DR6kJUGG45d4nSG/lTNnQ
BeIWJV3xCT7dZAVpO1Y3HNvjY4aRoPc1WS0PXjTNl7qbiohkSRkf+7yDz+LNCiYjtc2XOyftcyWM
81rZ96NdTRvQM9kxVvspWrNRygoyBDiVUMt777td9dqntCMuZJN2s/ujiKvlKLBh6lsgYYr0B/o0
T2VrqjeAWeYHatxAFQbVYsbL58F5NfMechoTcHRX5mR4oh+scu+yK6r4sZLgqfxMX+AeAR7hnJYn
I1gXo8182+zae6sStReosq3QfBa99UygThPx8Cur3mCpVUAzpeD8G7KN1KPooEaEmadP2a72hLeE
Y1OSM1NEYlS+zlDlZZioWtyEWdNN87FoFhz+C2qep6mu6vnas3Ilu8OSHWWPdh1ZCgrEph/xCZNN
L+8NNSpcSA5ZXGX7fhmmIfHx/tjFcUxUlDWoexV77yA1UIKqjasvGdQ4SeCnkpthFucqqUg1lS2/
EkW/Q/QBYYQzJRljeKvrV8fuum/usPAjmpXMI5IjXX6ODOhPdk3k1HaJInklFCVRcSVnOsdLGvEX
FAQ0gnJJJQOVOQ/sMESje9n1HE0m6QO11MZd1eUNnK4+6/ejIesuGPO2HjbkuCUiUHtlzi+Fqxav
lKrsq9nMrAy3oW6B9Rk1+0gltn02DWk2AU0l+xKoXAamboo43k01lBVQSIDFUDilEzgjVQB7nnt3
2q3KYf4fREHJBmy6sRzo/JbqRW9ms7Kh1KdfOXJKzFAoDQRgs0dDfIAF1dzH06CUB3DSdX412CSc
37Sj4eAgoSh20HpZXeDXLZs0yJSleE6SyLl2I9fmYRujUmOhMuLW18gdPXKfxrJV5pL5Khrs5hrq
qvLWdzW6/jlVDPhUk4igTRRZdCSryJovpkqL4z1SdG+vJeyRAgZ9IQO1Myo9zI2xJxV9nNLy2qzt
Ig2kFkmx1aoBFgSdbNgKGXnJzqFJkt7YI20EwBapMXbjZeQbwiUiAU1U/OF+RUTVswO3An2rTvd4
q/Oiv3sYqbvAjYsB2J2exveD2onGbyiyP8AqjayNppC0uMmTKDp0IFWIMo2c4nnQGiweepIsaihI
3K15zXq50T3+jrD24vTSSvn7YLxpa+6c0yTPhkwtUpepQTSo/mv7Ls6huF1AWK0uaUhBS2hdEq8g
aXkcsJVCmQHHmouzTpR68cWJqNv4EkDX54Vl9q3p87bzqRfECPghAZGEEc3pYyRduG74pr0ahz9x
pTu31+Jv09IiTdEHV9rMT52mB0ZUUEMqi8489ioEVL9tl9QMG8pd9YpDSyyKOoatbu1+po/aAdJN
fRhfnB4i2GMxxQ59+YxIjBiuJmq6r7NZ1W+uLI1H5nJIXZURm9/ybG5+1E3H9sxW0ownazhJtZvb
2nni5S51UHfOxKJXJflnpU41In5T0esA8dLhxSxyh9RmbpJdfKdpGyNtwemaaULcmJWkxGpQbCoG
n6VFS8NyGCnTa8AlgiUrKnXT4UWdfaf3Cti6ApVCuIyusatizmRB06rRF72yZUn/Tcm+4Hm3vsx2
11TUuWSqbzpATQ9UbmPCEicvvxknwYMgTUm7ag2lu4JXp3/KytJ+ciIw7j5Ylf6KnK0uDrRKSX8w
cZgikB6EBd8wqELtnGgxrxUxwn2I5hnEFTtJCnSdWwNyRCdPGl0KS4niWFQ5e3umtRWakZqx5hlq
osAQszvXH4lZ3OZFzSm9rJhk/bkW6oOZFt5XZAUiwSfY9BYbsMzZd0ZisTrUmv5GPqJdBK2ap89V
OnUCukJWXJodGWbQoSoV3stUjXoItmt6aOWQjOyjqybbViVpBqAxoG6B9VgDz8o8Ne7Y2oFRqz07
/r4oadFf5Cgq4G1UTaz7c+sVpl8vylBvmGmoFrHF4cOS5QKHTTWS/rEpFfHcpCRW7gGiqbtsTgFZ
YtGfL4xBpDaEPzBGvi6K7qtlxt1jDbOFYFAtafa92Zsxy4+jfzZLt75HXlffliJBrM3wZUdYcOze
lpFeqT4wg/zGdpVnuzG6kk6WYEYdJ6XPkI+lA287m1xtM2meAmes0rzpQDeDlLsSYPMlOxOiHu10
SF+AFAq4Y5Te413U6yWBl1ltGl+YvQm/TJtFh79BK4rDZ2eUtw59DwPEwryYOzmTYMQi049MF3Zq
vJZ5V+g3RWxEx7RTR5pL5gQaUGJL/MKsziozycwEpdjl2v3sCi9FA5tZX6h8qM5l6rolKYPQWgqf
XnXkfiqZascAIMs4P4zs+wnJnGan3/USQtKWhoAk2D2hr7ybFpMlf5xhi4wAO7sdGw6+pgqOC0F0
2aJGjyZVzOWQJ1pd/ShVG+6gujRLv+3d2H5qXSWbfXtaknvDbHSYTaO0in3PCfAb3Xug1RMuCeXC
BlX7NSk8h4otsm1fTeaBAD13qh69VCsAuwFpGzdgPXRcWJXLTyQchAJ6jpm4m7Q5Ga+LqK2tN95f
rz7kEUo4wKKpql40TDPxpvNavbhKmDQAf3e6cS+adhR7xcpEe2EUUxJvxzrv7K817N8rAPj251Qz
e2OLgER7A4Mxt6Et4i4PO4aiDMWIR20re6PPw6mozJpGZN8suBwNwhtp5+ukKbLVGJiVH8HP1H2o
UpFKQ1ygRGvqfWVSVPOU5mHQFn1CMasO01HXisW5nc0hn3bVordT6KTuGAcuHzAR6BGZiExc+twH
BkGkr0S3OUqA/rB6FBppYYdZtGwiWhv5r0+/0MDmYgrxbHT2zFoxN3m+Necij6/gkKTHrKQiHmoR
JzkIEzCots5AbT6I+grvGQVx9Rax98hO3XXk16FLxubAMQaAEXcsXupada7reVCUrQLeYfZl25Fq
N5RaqgcWE9GtZQHf3AHvG5yNjDvb8Oe8la+clNXP8Iq6J6ZopdpWpB9uPXMUMfo0Wz8QmU2W71AM
xjclIsmVR85hYtumvXqVcVhlxpgT4kLdYQ205DfKu0nNGs4colHqHXif9tpuG5K2J40TW2gQxiLJ
QMzV6LImgvVKoPGBdDHGRQcjYtH1jZYV4lgIXBy+2tj6jylpWL0HByxTEA2NtomlghOiAvO+NeNF
Nf2uH9LygR1YtnEnWQVYEQFX1xYmIBhRoM4CL25Y0/R5Zs3N2iUO5ID6k8zFXIZxI6oWtY1nNMEA
S45jhZ3HBDLOYkkBUlK732GSHNudKnV15xQQjq7qikknT1uNDExCRG+F1zdWYLZxJvx+7ZJz2lFJ
GS1knz1Oljp9VzVSaCDZTmjAq1Z6bVgRcTqBolMow1uDozqQtJb+qrf5D79K6UryUZnjcy51881z
F+9+tkYtOxSKDRJQSbKM05yIvqtNv9yITDFTf+xU62kAxWlCuFXcast0OyHqzYTWXddtZLXXej0t
z1bUVO1FO4/w4qNhpXyDCeY8zoLzNhqtPWyG2avVoBMrx5D8S/NTUU6ZwV1hA9iMcp7B5VszMZc6
BGTvyoUrtoRD34xjOI6juC56HNZwFEYWPg0J20QQb1ale9spk+8KG/YfThQvXQDcVIWCAM6Lr95Q
aDRnukheYQIL43M30YLCqybHI8rredhHa+LmjlLo9NZAuGNjWk7WDxhwXh1WoMutsLZjD5T+ShbL
/AK59GfibFlbq5oGJ7MWORk8W06c3GzaPlVZ7iYcV/S0pIWVTy8eFHuoZRlBEJte6c0bDozOzAGZ
2gTrjul8hqLg4ofR9RiwEtXRjmBPTrYsIQ2QW8iK2TUcVEc5gMwQsCZBcmoXrSZm6LvGQMHdUJL+
SzqupErTFg5W9igXWyNDt7D29ejU4SHFuxdbaRtYJpigvaINpbHRR9r9uN8FqEo4gumtrNv1GbSW
9nWaUvpvLIj905SM8zUahPEmzcQcHUzYFg0brlq5BnUdz4FpVMMD7rGBht00VUc1n0mrRZzVIG6a
DON5SFIZXZCniHp3dqS9b4TTvC4RRNmNjvVX8fvFTETojaL6DHCyvUwMClN+ZcNG84umaD+BKe5x
VXfdTClT8VS5L6xMWjcAYxwIp2MlOIujSdkP+sTGF0WAeYl5EfprZBDXEIh2hl1p9mp2nBfNfJpa
xyGjKddYOsFxJWagJ5wifWey5Oj39tA9LEsFy6JyHMFRMkndywnwTHSpGyZ1j54dlepPiS0/r3Ej
XxYo/1eeUY/JRlZEU4RW5jg3UWLa11laLy9CKp0Z8Luat6TI7ZexYdvsezyvRwCOEupv6uhPWJFz
nUsmU+ZHVWF8p4wXf8oHaFeczlN98Ac2/iSSNl5928DTxRFYKUwuNa4Gh6kHLPymU81J/Sz4nExo
znA3KWj0EfNIzYLMfkCWVzayeOCNxErInWG33fd2ytK339fFP9S+3jUpaVGf1EeVfoz0YShfyOy9
ofxLL4vEOXdgQwoFqtvq3uffX/C0IHvaPDupgRMPbrBe0BWtc3rg9OvK9Pb3VzhtCZ1e4aTkbJU1
EaGzLF+oifirf015Hqcz1/hQe1sfG2ocpLIIV1AHnjy2tLZo0GjlS3mQOzN0dsrhzxI2/qeB+9Ml
Th7UtEircye9fEFHvmnFy5rS/fsHdeIj+HiJkyeFhVCDo8RdcGZhhiQ1TfrF1yZsN8uFdxffLkGy
+/0lT9sBf7+bn25qHR0/KWss3LISKn35krj9zkx3TU+9aGdW5a6I96XyDdfWmZv85Xj76YonTQ+9
nWXr5FzRxkYUtdtYnmvWnbayTu9p/fef7om6H3M5VacXVVG3pmIebLjFUXSRyzP6kw89rNMrnVR8
I1y/qdPP5QtuigOK0GB2WlajIuzbI4jpQNXkNitfW+0sMOqX0wQKLcg2q4LYOhnvFFmXmkZe+eJ8
QshxIb6mFxU5BH6+Mz9xmM7D7Aiu/dN8NfvnYpN+OWR+uvTJd0BBfbZT3S1fBu+pn76wd4/HNnSN
FzW+VghuNo3H34/RX84fP13w5KtA2Fwac+uUL4Ivzuu+YuoPVIDYv7/Kr1/mT5c5+RRIFoQ/Cb6M
KUTb3t/eAooOQRqducwvh/9PVzkZ/ng0EqOnzPEiHDIP2I2k5/Jqzw2Nk+Gvz6aChJ7HVUN57TYc
6rWVTxFMpGmd81f9ctr96W5OPgCFGHet1rhW5QbO1np0HoH8ijOPTPtwFbIvaeQxzjVCmS375M00
SxWb+jJpL7o9jbeIvkCrDnaMoT1bwjlZtbVNFx9pJBnELJVFwJ4q/5HBsg/7yUSznkkx+cKzzbCt
lCHQ0MehDK3dM3/oiUuX+dsDNmWZazeZ1iY26vczj6H39UoLjH6gGKVjzbFgygOHcKskoBSZpmHX
GO6bWI97ft1nIC/wIJDsMRjSudMmzwC7ai3lpTdHy48cZwA98dEYO+Kh9a6+oEPvECjiepQ8eyWJ
fbG2j/1BX1y8vwYc20jH5nbmu1g/r3dtrXVpXVUBK8xqtWi8vymnoRMp1uXbzfbwx63Kt5/kQ/zF
u6Ood0iqa/JTzq2EH974u13QB1iZyESXaga7IOFmbDEfl+hm5sHV9EjjczlpZ5VZJ/MLOnRgSQL5
kHhKr9OL/M492Ldo9xxOxFcEn8Vwnl/FmbXjl5PaT2K0kzEdaYO0aO+zz5s/Ld63ug4Aqv3+zf1y
ov7pEiejca5kJugBstKirPMV7U5hHCrdbd4ODyZV3rJ/8pLnv6/5/2Gq/8SL9dPjD5+6p3+8lh1t
kOsn8fpf/7xNu2e8ueU/6Aw9lS/yfdYlP/rvrEvdJNIXhTrHG848aH//nXWpIJT/C6II1nFEWibT
HWPif8Mujb+YCpj/QGzqEGZWSb2s+i75r38quvUXiC8NSePqNKAD/ydZl+vX/J+v3YLN4CBEwZBh
Wmh3tVMSJdHWTT305XJtTZUCtbCnFRvHJFqkeRgroF9/eki3//rFPydZnogy1+uhvMEpQU0OYgMu
pfezS2uKKdW8RL9WSjKc1MQsNnpaJZSGID6N+qOqFdTDoi7bKdGtEN+VuKH+AfP+zDT3N0Xp3Y3D
+cQbRT0EXY5DVe39H1ItAv6irKrr2kjoYHHMjMoUiK6YkstGPklRRjsjpaxfmYmzb1vrLZbjpxIS
Sgj427qmb37XV165E8b42alkChHa1O51M9p3oI63MfqJsGlhCA+I1sIuHpD/PcBZhtycjtWZ6YXY
8tMXiWUfGzkCaRQUyDROhDa1RYOBGAf9SNklTgL0iD1JMc8WSvNUbk39olf3ZnFh5oe427bdvpB3
Kc29W68+ZL3vAM5SAvu1uiDVuW13SNWlu1n0TZv4rGncL6VTXx6r41xdZenWLTmcEqgLHRvkfGht
4oPdhOgxYvNeeD4lAuzQdrnVX6zcz5UtAo7lesyAoO2Tb9ojsPTZIRTqQpuPkHsoq1ZFABet/GqD
STKq51K7sJFrO4e1VleGZJ31gVNTCgq9IfRQvwiM3Tuj3Yok7Hs8g6EzhpO1LcBRpsQoBCCzWX/r
+/4WeL/NSfeu/uI8GA8e8HfqF3RGUM0QoLIV8hsHYWKbkGLQeVWuhq29+xFv6C4pjq99q+6Ubx4V
YLr99nYS20iBOPYMd2ygBJEcFyPonungNkRl0i6+JLbksVH3locowp8tPxe073xL8/VjdnQOVuh8
wkCC7jl6lc7WhRVO7+8y/sFbsz5J7irbz07QsDH4TEjoLtqZO+Av9ECP6bcFiDgpIM2B+BvvZvy6
jY7eVX8ZXc+Ob32uLrttcTV996h8H8syADmOeTT+sRAuFcwX7dY6RPe0mSia5Ekw1Ud2h9O0M24H
BXGN71Hd9/Mb74FK39XyIH6UR9faiTrMpiDeRoG+G9+yyI/uiqsx8K68Q7JRQzn4cVA/zgd3O32N
gzYgo4VgU4d2iI9OsoA9TvcWWUFQv2VvHt7SN+QimXoY3MC6IJdjW12OdFrBldzCM6lCHuhDuaOv
cWi6kFZKv9WC/CU/VN/nbOfdu1fLzjsOG/A4r8N1ce3doXBR5qC4Xp74bOF1Gz4RbhYM+FttU96V
d2YeeH2IwiTNCWtD2RjYKkXqf01r/78M/pMV6KcZ/uMy+FT3T/+4JvN5RzTH69O7ZXD90f+JF7e8
v0x6PhqkLrwNYO3+vQpqpvoXQtR1GbRRfgLm/M8iqJIFbZEdzv90fgqwLqvXv1dBTftr1YqB9F2R
ZiqQ0j9ZBtft139WA9fBlIPkFucav5Az2SnMClw/Nha4tFcSDy/xBEanvJWaqe9/eji/WP7eb9H+
voyF/JNUVbYDNivu+0VHREuloK9yr5SuLr4YKucZs+2qa5gD5bcYP+03cjD0A/RV9VtDvNofScLX
y1M68LBeQkjSoWmxqfi5UkKmSCut0oqPpUporJa7IhTTeP/7e/z4KD1WeKxObCcwO51CARLVQUKl
xckRSmYUoMsgMoom0ZmNxPvl7l+34iBixiYHFAc98cmtLHMceXOaHFUUL75Cf4wQyAU9hCvU8M9v
CE2yugrBHWi1Jytr3jcMa9JHjsTg9M8ezdctkCRU039+GUApHHrRFHIEOnk5HYDimfyb5DgNottg
r1MJPcu7M7LFE9/o3w9uBVSD2oVIiwj65JSQDrKir6EmR4htrAHE8KE9UQv2XPrrKCfwnhIGr9H3
7naEXxIO01JR/rS9Px+L+J1XsB3Q2lUS/v4FDmxwIwVT1jGR4EwTV1hE4zjFmVrS++3tv+6WXTc3
ykzCmXj9959qg/STOJMbenJscvVlhFDme3Z9ZxE3SAbMZP/5SIGywzhhqmKHdkpUo/mmtalns1Yj
uWApN6QPfqM5s3X9xdBfwW0YqRn6fMknTw70xUCFs82OxjJFEL0K9plifh1VxGJ/OCRNsD1QBBDn
rknIp/5QkbdagaBBHDvcfKigGTw0A6V2Zsb48JJMBgKlZ0zaFl/Zaf571LmC4IWaGWNBy2vHIn+x
4xq5Vi/cO6q75zzwH2YorudiiuEFAWIwT683a4YcW5mkRwKB8zDJCEVVDFds/vTh4YiBwwCGFCYz
Ttb3Q69BvtK4aJqOk25pBwI4B9qhuXHmKh+/55WbxXhDacsiadkns1O1quFbJxIIzs3SbydTpZfb
TC9pWXnbpIv1G/w4d4bbyLd6aKsbuk0lSr/qnIr740O1UPk7+uoEX2evk+krtYq50vC5H83EnEEr
Ky+Rkk5/+oFRjgKPCJEBYCE3fLJ+FlKv+iblA/PQe26iskX67XDw+NM39/4qJ7dC5lYkC2NOjp2e
EzGpm0CNRqJffn+VD58xS8r6cbHv4OhG/fD9+PBmqCaqVomjUHSTTLUR4G+i9BuaXu6ZbtmvL4Xf
kHPhqq9f//2nWVCt3NGtHFUcZ6HZnwyoKpGvN2P3NV9db2fWsXX6ebeVMlnFmAFNba1fuKcul6WV
JCg5dXUEJHg7IRw/NJOpkwg1B5o6BEUDidQtx3NQro/jj8taPEfMwcwip4UMkkGmoYvpq7tajINJ
pJGPjiz/45fGVUg4AMrIhMhwf/8k3aTMapSP1RGFk1sHg04A12WDbpZeUNel8eH3Y+QXzxJoMp8w
Pn1KFadGeALwFkltuz7iO9Zccn0JFSJ/s6e77y7udews7sus9PZxqiFxnXmRH6dlNiPsuVUD0zoV
4ZNRE7eOWRmT0xyrDqtUSGSyE/tAbLKHJCmMR0KcyZX4/f1+GKjsfEwoCyxrK0KY0ta7garnZOY1
sZDHGIGBD/+aHqiXIT2MNOsM3uXDeOFSbEA4fyByYD09uTsiDTLHrqvuaOmq/maOqXZdq5IKwB/f
Efsbpqw1zYiwg5NVAOUgQoqyGI5Lrw2XYOfFVvQyPsRA477//lIf3hc7D04nbOn4xtc0o/cPr/Ly
1kTa2x9bF31ewUu6GMmfDBZX6fam1rlndnC/eFlUuzh9sWHVYMCtT/inWSUGLWAlnuyPis4NER7S
heWaHkWKmrP//a19+A7WWwPOQGULeSjHl/eXYui1k5r3/ZHdkPZEUBxa8XgQVxO5XNfl0pLeWnmE
IjvId46/vzQ8O375uwltvThwT74/fV3HT0aKVStmAeNQv2kGrCp3kzMp5ka6o+Xegc1ABLmeTnGK
NYu2XJEOrpsXosVijoEEh7DYZk0thoCAMTluyIJV7Q7xUOFWOO8jukLXaCjZiRrmqCoHkD2tEVpt
RmY3mbGoHa1+iL4qdqmwP54Ns9jndVTrIRaXSu6EhinVj5q6kbS+Um0KTXXECeJ5VWY9ttki5qCO
xPKtKPU0vwUywWlMT2tpX5aRTGmVxRMhe5+0tEe/peJIsLbg7fvsiZDHsdsaA/VMgpnJjb7JM0u+
WbLVhjXGU0muiHWpzYNeeqRy9UVcNyFZ6YIM34bI7b2Bio22tNnL77FYHCfEx+HGV64L55y6kyGo
D0qD4lBSIHe5QuRaX6nqVHztOqc1NhlHg/SzPVvpQSM/1HiaDATe1wT31ulNggh33qTl4j5K9vPf
FGJni93i5V2ylfZYxbslH6P+W5E3uXKFyS1zDpOL9RPk7Ayf/C4bNauhLAWO9mYhgnHcEorkPKFZ
It40EaVLxalEzh1GU+8u+8apkbI0Bal8IamLOP4Ggmm7w2BmqfDLdszcbaQr0ydlWIWGtdpk31ss
IgmBpg7ZyhI/xlr0M0iDQ5yZPtWJSqOpUa0yCTqO0AeFQETcglJixakR32e+yCP5Ixp1+74bJ05k
fL9DeqV2ZrWCX03qXx3osMBF0J8GaccUvYuSaBbhYiu1eVTKwRq3+eKgAPc9yYe5SdghOjcCuR8M
LeI/nB/wkdBiK7nTxxlyeatxN7Wz4CupFK/6geKOcAm0boSnIuHrt6YkHusub1OC1inrqfrjxDko
eV1IyNb3Smq51a6IVHKsMSDVpDXEdtJvF5Lrra1jZYV6iHRKBltp4d4JXC8nCtvnlJQvbHrQBl9Q
rpf2Ie8IfTWgFrs9ZTsPL1tY0khF/psj9ArlMjZzIHPSWS/twiGbcSBOqX+cZ62RW28cjXSb5gQV
bqBD1OOFRGMspT8b1lRekktEmbNRrFWuOCD3vmxlWeRHi3By7YUA+6WsiVrPkvrYQ/VAoi7dAfcG
TV790AEOTHdWFtXKkz0IuqA1FMAhrHS1KnaDTD1UiXFh31G+SRA4YqXR1NUBiFrEpudBTEVRV+1u
6aOuPqQ5P+zPmZsWm6XtSOarO+xaFx6bATu0cdZTqmaZijYjUay3dlyOJC+OVJVuZNt2OdDLWne/
ExGfi8Gn3tOWXxdtsKOXRevK+PtsafoI+KEgOyIsVVUk/aFecptkSsWdDPlUF43V3ed87fOVUrOs
7HJHUHDoaqPrIj9LiFlswyUZq5dhzpuOHMsEZnC5daa0b1XG4khmvI9pTxXXsMSNZScTwyq+rW3w
PLAAVyeD9JvWJaT0cpqksStmntehtcXMjE2Rbaw+1SQHK4Rhdn11O4rMW/akJZrFnWm3lhcoTaop
F3xaAPnsgh7KvkWiagV2m7gEMs/RWD5PS7lMt3NbOit6psW6FGRqWo6vhI5Xw1uezvpw7+VV3F1n
mblwUmYnY+zqFkXrq9BVMZNBXlvL8nkulwh5pgoEeLhoSClpn4tqUttbtRJlGqoMgmwjcbJ7F2Lu
6RsRuFDcK9LAjlmMizHvtKwXglh5TcclzLbO2mIYiKs3gRGt14KE6Tlz8UCxk+0Dc5yMqyh2zGcN
tYD3FPFdxxtbIi3e2CW+PL8ibJquCaLZzthnNLTmMEfQi+eoTiy9CCZivRADu5P9fSiQEl4x4TmR
7yZZkoeKHufXlZy8dsNG0kUlJwfvq0iEyxwNGfbF88Bx+W6nLNOlJySy4ol4cDpe0+haG7YOwtwn
2uCpfmf9N2fvtSu3kYZrXxEB5rAPO60gNWVLliz5hBhbMnORxUxe/X5K8+PfajbRxJo5McYyVF3F
Cl94wwLdMUgQ+D90pp7AvxO6/a/ocP47jKUjjUNv5VVxHoss/YtXwAIXFTgIjtZan7wm0DDg1UiL
low5+0V5QUdT/20CHhocoY7azLSvNPsP9ASTf2Q55guIHy6i99IIBDcnMOz85I9dr4edIxCc8UUq
2hPrUumn2Z/s+ui1cf2djl4EGLXsl/qAAgU1rEkDXPqbmMqleYbXnxriOGky7y4RcujzUxMtQfK+
mRKw8AeArBb09A607jmpvNI9labCcvkT2dlRbyyLJvrgNrj4dBIq2KEspgD2bJYZoJJ7mXHn4bTh
/C4BimLgjVHAxzogLOMyB+37IcE/c0Jb0Wntj73w4+a3RhYZRyxFXumUWSOtK26CtgoD2IIc8AYu
yMl2pCufU2M0oqfRg3P06jXJoP1egtgtDqXUaxpOjovZCTVRMIRjGxyyeOrTc0Ho9hdYMr18lQU6
EsCnraz73ie6fA8qdvAkLBd45k/cL0527Po8H5QRe9p3x2iJHPFEP7Fzj9WQwFDOB6KW4zBUunng
zoaBzWUuagWVjZJnDRm65AJWcwR+j2UR6jqt7Fz9HWWscT4EGmWMS+P52b/zYGbpC/95+im22+5L
29RTA2R3Us9PgkpcfvRhpuIbO1Xou+Spw65x7KbUPgpLyuDs4VzrfJJxNMChbg1wFcfWhVH8bhJF
/d1RsckLiFpPIA+eZBRFprh2xpPJMR2fZGVY89XQp7i61IvgzoqotPZPZjlkHAuRQfUCjpKXp2aE
3PoSdFryJfXKht5RVXmfoPan/kEiplvBFYyC72lq4JPcNubIx+siysJNvcT/ASglxfNMGCguRaZ4
gFbcZc3bswsCfUqlSoraQj3yNi62hFXDEOOuGf2cnZJqX2Wm/JOiOb48DoM3g330ipW9Hg4ojups
/BLsY6YXD1bn9degLkHdWzgFtVjDYQFo7FWSNocixQYRAfQByYzboVBfnoYZUtZ1wYeQ6E/Xv+qR
vrymrS3Cx7NawRFYOhaOpg/tGB9kAtng7Vit6Q5jDGL86uPQmOI77Wfhorn5K2TO+Arz3BTPkyIx
HHKIAnD04tL8gVaG+CBx6fgdE+1iz1xoIzH1SeEQVkYnjgLl6ifV+iR1ahlomo4wZJZotF/tIY12
Kgtbo6D+ggQVLQ1gA6vvuaSL1i0doyxDER002U+XnEri+fH6bqSktGboc9Gho5awtjSBedr1s+mM
V3OkWpJSxXjSmwwSlVHIr33bZm9OSQnT4VAgL0xDkJLy7ecc5yCBQaAvKFk45jHjQ/EuaPIIWag+
vXVqbBqbQhDmJoiLrnXv5tYT1VLY+jXTGzLPsm1NA5I3LamTJkcvOhbZBCT48aD3ebAS06cWhAwe
0DxztTdir4ykacTB1e6nYEZcwWnTJ7R50YpdLD+qz+3QieG3Aqe56looicmdH3AL1FPnhUK9qRqI
lKWonqzKGX1i6tLoU+3q+o3/Onq18WEuNRLR1kDGJ2tJkE9ZG6X2zrj325UEnC4Eeq4U+Ly1NjZS
QBHVlSq6LuyyMyIbKBZUPDuPl/d+FNR5VFNKOeD6QDFvt49uRvPkVn50jfJuucw2wiyeijAej3J3
v6GWBXKLQpfyynLXSkjFQIFEDwbv2lcFapq0ro6EOhKttMLcOX93E1oNtSoJ6W0xwOCavas39sZV
6sL/QJloD715PwpUZbYDDX56UtTlb5fNj+tS2mIMrnWmoS6AxB8s0KDbubHul42CP5VItiAdbHNd
4B2gSNtG0cRhDdn6OCNlQy5oS22C+hRkXx5/o40p4RJEXZAuEQCD9T73Bs/EQSJQCPdYbz4IuvbY
2/auvfOs3o2jakvcWMhMA75j890u3bKYyEW0Bg84AfVF2pbxl7CSZeeZuz+1t6OstoErUxn3uPde
LajvvS0m+GRp8IwZefRHlhUjr0w27nQp78akIfXrCqo//yVgWNylDBKtTMIOHYXDILSz0f7QvAqs
WeQsF/SJ9rQPtzYILSgq8xjQATJRa/3LiPmEnIxKIEKIk0WPiOVYviLcY6bPozP/f8DXf6b/E/+o
NpAcdx+OciRtf84vlV2ghOrH/DLYbI6Zlsd6EqalhyUlMn8eUf6050y+sYoAZtQtgRSdkk+7HaZN
ptQ30iEJBWYpYVbVFcmjIT5gDYXHtNnN88Huxz3HhY2VVDAdgi8IJ4QHq1Ep9OVNNfdJ6IlIvDSO
SM9ZCnNOVihJPj5odxGCWkcAroQIfLQ7rXo6GIZRd0uCxE0LFVbT8+uMYj8YPoyNjo1ZpTtIya0P
R9iDuTmqU7yjq8DHi/E7ciozCafS8r7GvmN8ywO7Oj+e1uYotM3RvINcYPir3a/Lqa8nxDtCuO2y
hWVfu9GHYF705K0XCOunavAw4ZQX5VqEanDtAf5wl4bSseSLibf32Zqz5unxdLY2BA8jLn9kGrig
rhat7tpEA1+ehgCI4ucATAiaBpm4egVyuo+H2toQymmR64NQg0bQ7Y4voEeTp41p6OjNx64IyAOF
gp7a/Td67V8fD7Y5L/YdjAfOFhnU7WBZlXiN78xpKNrC/qDHo/xnaacGoo651y3Z2hHEbdz3aJ0R
Dquf8suFIQpRVFZXkF4YVkwVpRmi9osWeMnwx+M5bQ5E+kQLlmuDfsntQIWdpsJC0SCMItFRfsSD
+IuFWkp3fvs4CrjBY0xC6Cuw368TKkj7baFlWYh+cP+nN7sT1l1LXbzRupRrCMwa8RjHiH+AB7wd
Z5EIkyw9GwKRnf4UJwYyo56ffHrrbGh1KyF01NzUV1qN0nbJTLlE5qHfTNP7Qg76+9LNix301f1+
IzwFjYRKIR5AYO9v50L7Rg8aiidhGxfZtyUd5MXpK8BIBRIROwdpbyyVS/yy4TK/8JE2WfJwSM3l
d+CI2Hq0+nimXhzvXA/3Ww43FwrPID90EAbGaqiefkUUw4UPu9KKvhRaZFxoyXlvTe6ghamqAGkx
D+Jd8lO6tWU3aZmFQ5623tlwx6D/2ACEGo5BvvjWTry5OSk+FahQByjD+m7QIyP2nN7izhtHCtTU
r1EM7fesE9TNedNc9MEIcSFwjhRY6KfI4C9fyVT5hdNzLURolFGbBHUgiZ6d4bnR/ep974/Ze3SN
tRChuqlFz6P0o50neGOjIG4IHgrzBOLQYPX1nDaTlT3LLPRamn5UEJcoPfZVVv1pxGjUnh4fNPW3
3U0Yo0SVZfGc6KtY1I5t2P9ak4Voy7QXinIUVVw0W2w7z17drO/exaI1n5uACtPjkTc+qI/KACkk
77H63+2BQJQoDYoyycJsLuARSCM996M57+zSrVGg+wGDAv7i3kE2HH+iHSK7LEyBy/3p6hmKDfzL
dM+i9v6dRM2VOodaRpLy9caJqLxHzsQ6ata4fHI7u/6UoSR5dCNixJoOVvD2+wT5WIJeOuFgVO3V
DVl687jEuFCFdQtWc/a14VK0WMV01Cd3LmP1JdZ7BNQcOSXpHpShVbghBIzuzI7SMI/b/sKZiIEd
XuvB1L8g0zWcsmXYKzBsHYKfH4w3wFVAxNvNMdJPLFI010JnMOwL5B/x6mmThpSY1+7cllsngOoJ
4YbLrQsJ6XaoJu1IxibuMSwfik9ugn2G7LTydeyEfhoMJ3MOTVQHr23uDefHR2Bzlopby1Spznur
dHOisWdj4pSFk+G2f1lBlwE2b7HapD0K52rnKGxuUfyy4chyv3DD3U40SUo5+4wR+j2yslFt1adk
QYBUDIZ4h7OT/e3x7Da3zS/jrbZNiS9vrtOGCcsRmfvMK37EvZYfyinLXmm9l++NvCh3UuutFYWo
B/AM9VplOn87R0sUyRigLRIi4Du/i7LEHw9D0otvUQLtb+fu/EniWh+MX0dbbR26IPTnMzMLjaat
7dOER/UB+EL0W9Zn05PIRAIqgr7k3Pk9isSeJf6EcbAXWax0K4greatMyBI/bR+xqVnlh0GULMGY
erzE40h5TKCd+V3mCe0NPC9oIA5VjPePcIE90ISvxt8bx4x+69M6fi5rK3uZGn05J65w6p0rfmsH
mAjE84xxUdlrywffb0c3ynQ0Ro0+OedVNrYXYeT0K6mb9vnTKLy/eezrnZxycxMgcA0OijTCXxfT
KYVGUd8D5emdNlwqYX1Zskg/y8LVdu6OrdeFTJkoSyGzAeXdbjfpa03kd9wd1qSY4JHITu486JfH
B2nrhiIVB3jyMzRZw2y7Ci3rtp+zsKJQH+rI93xCxrt9byJR9nHxugDDFbt7NhBx30Hlba4knnx8
O58EPVgdYbvJ9boVRhbmQe6cgxbpldgcrFflP7ezV9RftT5LFLBRJ4S6jzHPail5wPqUMDwPl6n5
UQZs1a6Vy49WWuY3KhXzU5L487fKr8ofoDbaHVjZ5hmyCH9gHYEBdn7yU38J/Ao9lvxJlIcNOcGT
pmFt84o2NAZz5lQ3n/I67f70SgzMDnI0vk+l820Wg32p/d76hFM3+JXEGZedG3Trw0NgcALXpC+E
/drt9srnuaGTSYikVxalnsYwlktUYyNqjvNAYaEQf9Hkbj9qiEjtLMjm0HSIeHtx30RP8Hbo0cqH
oNJpv3lVNHrHJEMt/4BQGJCrptRHcdKAUE8HQ8+96oRQXdDvHK2tuwMjMZPOkQXOcB10aFaUkAy0
WWguufFBAg77DDUluxqTFp9aPXGegmSw3iZe89+rFPg3tAcKHupM3047kNgI6U6dhQVGlPHBqWxE
qYGWaB8G6novljD29Fy2jhiscoZmtYk+Vq9yPCdTDsAiCxsLv6TjWMJiPhUTengHLy2Qunp8l2wt
q43XIFwVKrNEHrcTHJZIL/0i4MlKGp9xRvl3m8cgD4MkTS6o1gX/JmRaXx6PuhV6AHZXCo9UMV1z
9UJBtOgRDuUh6FEv7w5LXKB8ZgIBelLcuv5i9Ub7+fGQW+tKZooUJEkR8pardZ26rJozyINhP1ni
g5fE03yqm3iA2BvZ+e//w2DYbQH1pYFN2na7qmnsL90sOpJ7pym+OD3dyEs1pcXfaC0h/P94sPsu
Oe89g2H07ELaw+vwdrQpEK0MfFazrchjtCwfjyh6xmcAQsvRNZBVL2zj91Rvcf/JzAQHGI9iddx6
1UHDSet/uLjpmPBCgPuk2LDaUarrgPV0mQMF6vNvUdl1YV4ldNGId/zQyif5AVutyD2gy1q/d3xK
lju/4J50oxaEuwowMC8Vd/jtguBZ1UgHxaewyVv7GBitPr1fBmdGvz1dPqDAr6VHgHO/dUZnv9dS
z0DpwFASuiNapo8/zta9CSKDqjUpGR1FdRJ+eUeGOEskmuJ5mNmJf6EPgZiCvcTyXV/786Xvk+Af
eyqLa11V7t6+UN99/YQqQilqDiZe0Os4sG36OS5Q5A9FSTf8wK1lf+2Qgf2qdU7WHN25RThv6BP/
sIx1h1mBkBNi3RIS7k7EsnXLkE1RxYA8wEZd7YlsLIs8X/o8NPoZgHLaUA0/4s8BImqZqU9eujyO
/tW0Ql92Yr+tkaEhY7TNs3lfBu2Yl9C4z0JUVA3EEGqhJ+ceGcOPiHHqeAWBn0Q/oZv3ertb9w1k
VNWgUVZBa+dCewqq2R41Xg6nKt4bkxyPti7kx8FMvZ28Y2uO0P/YYsq9B6+V2z2GuQRa0QhAhLBj
rUs0IQxNUct9AWegvWvL5EsmBn1nXben9//GXIVnreMDbK5FHupUxt6Nc/wRaJt4F1V1+fL4BG29
FVQt6bB5dBzgbd7OrgKkLHXAb2FUSfzrRzOflyeJOzbGBKZAMH7stWYn2tkcU1k0U8ABQLK+QKLA
gtEy13k4CtBhB7tbsF3ihEO2ya3gXA3e3rO/dU8QUKrgymfHrGu06NH3MrfMPJxSRz9H+AumR1NE
8tk0c/fd6KXIm7a8kictaPZaBZv7h4iKsoqKti3157/cUQkyu/Fgsn+0uHmt9Ch0swkQmdv/rqVR
e5rLvTrHZqKM1MD/P+LqghYBVo7+lOWhMGEA2IRep7aW0RkAS/PqtR1a4Z74VqJU/2R2w/KUotS+
cyVtpWrIytCwAMoFZHsVS1OzNVqwwnlolsJ5SgO9PvhuNOzUWDY/qxugW656qFQdb5e2wNp4kXgM
h4nw8otDbR8jItdHu2dI3g9AZC5DNys5qBn2wONzs3lCfxl69VVdJCQRrDVoZtDL0g4BVk+fpZ8C
/dU9RYN4PNrmcirCujo0tDtXXzRO26Gx26IIZw0zm4M/DERWtRynverG1rTAbQNXC+ipYp13u6KI
k9MPSFVi5tdGdchcZ+ouhLclBYVGh9XzeF6bwxGNK36YS3F6dfvUZo3zReyzU106DodUFPJPYPzt
v5ob9cX/sCfJ7VQjTXVqrFXYWExZoolF46rri/rUwjg6LtWU7OzJzSn53G7setona3413Ka2ioO0
CDt6GvrRxhDFfLJE0n0aW89vdwKgrauUUBASNZhJPGFXwanW0tML+qYIsebKP3U2Xj8NPu1fUfSw
/WNLCeF/qDKRsKm+O0BDctVVsBEJQyCKsBSh42keMX5ZPw1BBzS+gFxzrJLZ/k1G7fz85o0SQIsk
maEA7/Nw3O7LzsHjxxIEW/ZiRWj6eFZB8xC4NOrXrbmTX2xFuHAifybjPo/+na+jp0dugxo/5QkB
82xw29cUb7wXOYv5yY3xesQfqESNXrK8TqPLk2a33tfCaMXObtr4vgFtG3aSA/uPPOR23m4baQU3
aBFmgz3VL30TAXCPSh3qQpMu1h+daNq/Hi/1xnuFVI0qz4MiZVutzmQjoFwNy0hMR531b6OKYd01
qX4uIbl8AGIaXaDwIIz9eNSNG46ypaI4cjZ1ALO3E22TOsAdTucDi2XWTk3idYCsRyzUz48H2qo9
ccNBf6XIoxRaVrEVoGdPq0RThlMz2/nZaAIacK5ZFZ+XriJdhpSUPWeDPGaDk50JG8pTImMIuQh2
XKOilc+umLTfHv+qre+sumbK2ZMYcw3xXJoAefw5K0OgGsa5kwP6cJpRySeogPoL4Pf62+MBt4IE
NPRU8c8mkb4Df5vR2A24DRQhEVB07EQXHJfanF/YF6PihenHnAZwD4kPkobOiv2ha7nYmfbWXuOq
JPSkH8MjsHrX6C8BZgg41pRVlz/wRfmPrxXzs2YP3qfaSd0L222Poq920ipvCxD4pE6OKzmM69UT
N+WFrY10nUMfk8OPfay7y7ua8n2DKzIGH2jb/AnfCzOgTvT4bCOMZC1fHi/+1tcmHKSUDY6Zpv7q
Dq1HqHHOxKnGuwRr4noUtnNySA9/eI0YunfBgmnuzkuxtdT4yhvkaaBv7+SPmsZK3Nx2i7DViuGz
mS3aS6ln9tWbh/rUFbr2nAA/vjye6OaglOspNdN4Rnrn9lRPkzNbTReXoWcO1RkKqvakzym8hkKX
z4Y5dd/GHJHOx4OuNE5/lhUpZXKKFAgTiPo6+Cy6qOg0pwwxOKj+pNibwl/yxi/NUo1PuoWjuJ/O
6N47y0Gzo/jkIgZ0pKVTvxhLl5z9prKfqhr68c7vUjfLeuc5ptL0IuSmhLO6eSKcnriz4QsKH0bb
oHXBCRDRiOMHmICjZsBcjSx4jkOKVLJttjRBEYwDcR4dK4mQnqEn2c67urUTSUvIpAkh0DBZ/aQ5
m2scOGUZ0mb2xsM0AH1ndXpFo071hldmmIWxsxBbJ1C1HVQ2zT/X9QoDB6/IDUx4k3NtXBwELl8C
IDMv4HLlZXKUy4OvucehxLD2APt43tsgW9vS4TmlOU84cZeSFemYCEHXOXRt9AlOY0+fDl1iC1Yb
9CpU9ubEubK5cCursW8ZKXy70McPXCrNsdFy+Zq1zfxvMoGBxVzcr75HXVynB90ci++PN43aq7d7
hlOnMhxoOnRZ168xmjKNnUUA2lBbHvsj5D3js4Vf9rJzUu/DVpgF/PUeNyNFznUHIs8mJDhUb62T
VO1m/q/DI1j31atReBCu3zwruM6g2dW2Y7DVtpNLH8Cec4EeFraL709SSYT441SObw4rWDfQFOic
quBxjduwalHaKJvShc8hGVhRVZ4gc+2pl6lnavWRcEcH1UPXkKDirkRkWi2zpbxAA7xKgX/5tX8C
RpL2yJ1ayZdSE8rVrgWscpB6kA//ebyc9weK1wwhbZXaEB6v8RuIzTpAw9I8BGmFuidE2uUszEGP
v9ZaU1OLRDzhH6x/Up6Wrmvb86hVCG0+/hH3h0o9qT+JEIYCLKof+UudQyZ0JFJtzEMvnYszBibd
SBM+rXJOjDGDeJI+h0UW5rfH495fYTxogA8U5JMzsg6dvDiNK0IV0rpmMiOEUpMlPk+tX2LcWjL8
KRnseo+6sDVZLg42lNJxQ93xdrICJcHanPjijV0s3ykHLkdvcIYnu7DkexLz9KsMsAx480yB6tKg
o9Gi9JNWg2pa7NZ9T9HTtceAOi/hOxzEQswBPNQghZlb6P7OV924F1Q8SqSIFjOQf/Xnv3zVLCmS
MscZO1x0BCVOfTl4+XMhLWkd/FLr/3j7DGlqKDQlF569NsyWVAOqyC9JLt3RQuxA6OYB6yPts992
eLxpeaftXBAb86MDqXTsHa5XwF2386uAUrh1EBWhYXa6+7J0usRpjvZL/QV+WfPm59YjoYLUBDGQ
cuu6w7/YWe/MpiVCq1iqkw6nKxzKBrY0pawnmy7F5zevJ9hknXwCqBz1abWNf/l6qGzlwvcLEUaZ
WzwvnWXhDGDOPwQGV9Oxw/Bo7yrcOBjgJgARK3QX1uuriA9PDCNLl16EwMBN7VRP0YcIouChxKLy
2Rn64F1QoEm9s0s3XknKA1zAVCQA6Kx7MdQqEsCziwi5gMzPGvztv/E5ml8er+bmKCgnoR0J5etO
iMdoYrvP4JGF1VRV58Rqh6OvjXth4sZ9xtpBNGD9FBxvtSMR/BTSllMFNIN8+IKD6RIcxtTJzMti
+ol5ac0Z08fHU7sfFPwrBHUowSQmIOdvNwq26/jrtYEIky51PnrJYn/CIVf8WJLI+VRUvbtnRHC/
lvApyPgAiSrW0ppUkQklYapbVdi7rnbua7u/REOn7fRRtqalBHYhKSFCTzJwOy0R23aWuD6jlB5E
ebMYD06J1rXXItLdLqZ1ebyMm7NSMA4gICrgWH27bI68zkfnJHS10bomHSRNq5p3noH7I8bfb6vX
h7wK6Ll+O6lO0+iyNbkMx0JkryJainMUDwPvbGkCt23T6WsU+5Gxs0Xub0o1LKUTRIKhcK57rTWm
msVkBXWIBNTwwYkz45XWOILarhvgXP7mhQRmBC/dAg0DMGS1kGlPDmfGiQwbd/inr8v+aY7fzqtF
fJCdp05aAGF6vTskSiVzMIxNmPVSWAdK3/Lr3FL5Oz+ezMYuJLQOUKkEd3ov4DVHwo4LClohBn7p
Yai9+NXwzX/NohbhpNV7UO/74biBqeGbwGwBk60vkLmykQ3KlzFMqvjbJH3vqOnt766D7HhXzHuU
pfvY9+d9/zMGoy68JnGWnRQ66jxTiJGxC14twuAaH+IuP/N8B+/FUCYBygGylOdRBONeG/7+MHBZ
Qimmt8fDSkXn9jD4Ami/yOXMCUczWPjNn52xfInBUx2lM34QtS4vb/yaPGpAHRXOhQIDidntiL1j
QbeQgXZN8B89NZN91swUSRrh874txlsjhp+jeRw7UA6s7+oGM/QWsnRtaNe0MPVnErQOrnTaLc88
+G59iLgfdka8O+cUnAn4fiaCJs2m1YqmU69XhSTjRDpicU84Y2h4P0am973Rk8nZORt3Nyaj8W6r
pInJEUvfriZNWAsUhWLPDHhfYy6h/W738x7gcGtOxAZoZHKwOPRqE/8SB01jE1vcAmk4Tst4yv3Z
OPklPsJaIca3BglMSNHCOO9KS319qRSJkwnkdXHkrKb6FSRPcZ4NTE8fb0L1EW4yTkZBm1HlcwQ+
d4Q6bvtocFCTC3vKK39UAEaR/UwzioldGUfi71GkuV7gUREb8bveiqbq4OWNGewpaWwtLHEszS6W
D1mQ1cImmh7F+QSmnpJjVJ17U1btCdUhZ7hmgbtn8rO1WYBnEs9yj1JWVL/ml88YtIPTe85ANi8A
Wpu6XuEyVYmu23l9tmbFi6AAdERitCRuxxmbuZzB2QCoKbwMwdY+9b+nmHFitp5q9v80GNgRCnCk
dmv8dNRFBowOBgMEOlA1wAjrDLe5+biUOFHtPOL3K8glglcXcG1lvXOHuNTjqUxiCu7DXNvnFG0p
RPCX4K1dq59rx9MNHFC9CasIZUzjoHNHjR5oKQMYXU7TpSgiWdk/EGnTD6ZbZm8+dXwtnjv6ZFRA
jHXgVdYoeFEfK0O6FYoHNHpCu3RlhYrh44N397gyNRqtyIITNMA5Vgv8yxYcMhElTkPtsim6QR70
2ihxEBncaj55Q51i/SJVnePxoHePHINyxvheJKpMc3XKXNxojVSWcRhXthamyupRQyUQXZ6mfF7q
9puJ9txOlLkxUXpNeDchnLzRJstokWQpyN/QziZcjJva/lYFcvzIy5GdtAilmZ1J3h86dqSyoaDh
CgJ6rVZf+1UwTSMNinyi9nEKKq/9R9Pj+Y9GmxEre7yi97OjF0IHBiYHMS054+1nlJVuJy64ubCc
NK06mmaj16exnjWJJJyXYBvklHLPtuH+M0K2BhGjYN7kWWtxoyywC9ctO5xbFgeHzmVC5LCY7e6j
Sfh46LIpRs6xT42dt+L+zNvIbHDeafQRIa3BT+gw9ogk0nYIxgVMapABz5y85s1hEexMmL3kWqqz
ulbjcgVwvMWjg5l7yw+cj9N/CyH6Lz5m0oBRaaF/evwFV9uFHjEpHZbBCgWMNMr6xC+gIVvNrKYr
d2p0NFT/zkfoDxdIb0+YebWAaih2pEn7CtirB8PmdrPogKf02nfnq0DQ+1OTVi4V1SXdibu2RqER
g/0Kv5hy2+qQdwuyhaKbp6tut9RLeH/OmW0VOxt/LeirJqMONFVisCmQQVdvqBONU1MlDtZTBLn5
0TIyaZ5F0CBGm0rOyikYWm86etKb/407s64OQF3c9zHJoRWOKMt+M+LK+1jpnZzOrSgt85BaRYRC
YdriQckcdA1XLKQZDi2Ghv3LqKN4+WpXmdZd24ETcqzGUhYXus/2+GTOVpVc9CIq3Q/aZM3uKVj0
+iXG6zs5y2gk9TvMthfH7zPXa5NrXvutOAf13IzHWG90VsomeXvWgd3MLyKQ5ec8TzwMzZramt62
x3+uHVB+on4qXByp1SdaTKNGM9DXr7IX7UtU1MHZKIvsgky3ckmW5tsIQWo8iubAe2jJkOuvqzJG
mWu2Vo7G1RqlfTSs2jkrcCNW6Fa2ty/Yw78ElP8dyiTc4dVWtnurPU5nYnAx4jSuet51hz4G9bC0
8d7rqRZoPQqgcbqNbEHErFYLaHtJgXzVZF1xvdDQiG2m6DJ6rXGOjVw7mnP/b5cZbnWZByh0j++L
jePFQqoAywO8dNf2t7RxKNOpmK7SEeVJaCL+XTcLb2eHrK54lpGyJpgrCnc0QyhF3l4VHATdnZBp
uAb2+Iebouk4+fpBiuRHjAjGYY72Mpv7adkmJ48WoQJQ0MK9HVAT/eg2QjOumSvq5zYTn2e73qPE
bQ7yU3mKIokK624HCaq27zIXe724A8Lfx0Zy4b5YTo+/0P2NTm0cX3OUoJDSstZ6eV1Rd5ZG7/wK
CCKqLkO9tM4BcDX1cfS0d9mEG5+KIhqkeNTOAOauJ+V5nYzmaLCvUxIY33qEdF8saPGvIBbiq4Sa
f5nyOdt5izfmCB6WYX+aWdOXvF1JzTHaGd1Y+0pSrH23/Sb6vIwpBC8sN+TbonD2IqBuTputjF7o
VK3aRc44G2mT+fYVSSO0FDUnP9l1ArsMRdpTRFNu54StYqr/jqcacEpLgbqI2kW/hMZ56Y5xREHm
mkU5foSRUx69qUXSuBr6A0rH0++P98v9B1QR8U+LCPT+aTzejpdWKcRBtDKuxMLecIxmq+5ePEyt
mxcjaD35roWnA1i/KHNnJ1a9v8ccxJ55BggigbCvYZedTog3LoZzTeVcHaNJj/4GCA1YCpzU09TE
80cbNuNxMoY9yaONRVaoUqC5VABgiVq3k87oaMezj6gd/dQRk8CoQ994jg6gTf2DEJP75o9K1YSb
2qERoV6H1SZCJ1DWEGGpdnmxwNaxzJ/yJU2OVlrkA3aD8/Dv4696f9cwHhqLJMIAaEkFbic4Bwu2
qGmnXVl9+9B1mDlOvtxrP6whnmxWhoFCpSZG3+NOUG9a7NzLXe3qaNiZ2vlyaof6P6Oj/+t0Vnzw
0+5TmvjtydPnD6PhPPvZNO1solUN578/AeoKh5TZcu/dzhTcOIBPIpuwt90+OblT5I6f8opkACXj
wO8wDEVXAFfMIE+iH71hIGLs6Wj77ty79+cIECSNGHIu0lq66Le/Y7FNmeRpHoeBjILD3PS1QZ8e
E1S3hoBbZzAX7WTCkvLxh76fvjLJI/miUklStJbzHLxgolFapmHlzu4z5IB2Ptt1WeuHNjHdGbFl
3f2PZc6Oc6gXq/ssDGn/ePwT7vcarQwKq5ZqRPFYr25jz2t0Lx2BpyVowV3b3MjwW5Xjzo6+P7LU
klTpH2ceNtwaY5VNXpQX4IVDoZn6YczGV3pHuK4O2is4gr1awcacuBKppBIP2OQSqwPLZdXJLO7K
EPcV8S23hH32g2x8frxyP7OR20iOSYGfRObNQI5yXXdPcEOwF1OrwjTzF9c8SFZPmedSGH3qeyP9
UQlbX06BGGvUsDVsHcbXGEWM8eQLtPXcWh+8o1tisvMJUarge0yXxDgYAfDjY9bqsjrNRhBbL9w4
XrbD3dhaIqrNvL60DVTr4HbDl1nvVaIPyjAzevdI8187ehWC84+X6P6pB+CkzPcgHIE3vitWTshO
zkEkQg+LK6wgffc0RoV7rIFBXx4PdTchinqgt5RuMtvrjpHZR4tbCy+qws4I0uM4JNrRR7d8p5l6
d08wCmeFPUUORP9vdV9VUdYLoxhrDmyZXnB3JpRoZlc7RBEKmgfA8MOld8036tIqgSilZwGEC7o2
01xtaMsaCxclExl2brccW62HdWsb0/nNS0h+RT6MpSpVy3XJssCZO5+xcQlH3OqPXdvFpJ11eno8
yt2eYC7qlqUTyHuKTvPtzsOfwkllOjIXFOmfl9nNrgWhzYnKz17T8X4oBJJ+xprwdKG9rZZtWpCe
HoKlxli8dZ/a3vZwRHahLWrJmx8QAiCoJ9AzqN4pBNztrKjE5JiFZzLsjcn8k2+To4KCW905k/OU
HuTYR8jeLOZb41s1LJZPWAD+RBKuZqh3mTCTupFhZloQ6ro5Ow9jtHyL8qS8BGWhvZGtxE5kQEAL
hNLkWnfF87STqhIhZKj7Rf3sg9J+SvK8O/e598a238+hWEyF/aRjTNXwdkknx+jtojEYKjXqZz1D
WLBN7f6cUxt6lyE8+fvjjXl/g6CpQjBE5Y4MD7np2/Fsr84CLbJkCDzZPVelIy6lob0RZPrfWVEh
5AgA+aeEcjuKI3s7LYZAhggm6qfYN8pDMbrLxTHneidu3ZwQZUjaZDifQma7HcozcnfsFl+Gi2NE
/wFpNf7WdvOyc8ffX4ks2y+jrD4TLa840pBewiAetHDqet10tDIT33hiuvi75oz/9O6Qff4fPhYm
Kequ4pOtEzvpCceA2N2ES+zHr6MyALGw5Hn7CrLdAbGQR6KxsHb+dewu0pLGbf4vZ2+6G7fRRWtf
EQHOw182u1uSraYkx3biP0ScOJznmVd/ntL34Rw32WhCLwIkBoKkuoo17L322mtdeoRIOcoJhlBR
PH/4RiQiEdRmIT1G2+HqLQ7whqkbm43eBkl60BG7vNh1OD1ZSq+93F+2Gzci5tMU0ETfMU/Eao9D
XAxpXFvqSzg44ZesWeTHWYk+hXM87ERHN0cCU4AOK7i3ayg3BrYzis6qEWOWe89u7dhVogQj+pj6
wv1J3djnQoOfexe2jKBvX+9zwphOG/KkuXRTKB3ySi1Oaqi9/Q+DgEQKNIHq6zqCzWWzN9uoaC6K
yOy7fBndblb2DtMmTn7fCYS+olsEEHJ1nzcDti9VP7DhOKmPdYXtTD1jwkSwVj+GebFnWHzrK6mC
KCOiWExPxeH+Da+wYlAtp5+ZVRxMCXHg3EunQoo7vx+Mst/ZE7c+FMxB2GhCRATA7no0jVbTIJ+X
hvZvrTrHoYxfrYF72f0vdXtO/3eUNTcscGhNQ2O1ubRx3HjA/MWhTnDXKqPw1/2Rbs2HCgJBDIGZ
Bgfgej70IHYLwGRzaaR4eEzGRT+E7RQc/4dRyBD5SGy/DeU5VIsSIUKnuVRI23mNMv+j5Jgc/Q+D
CLEcqiFE7OtIPW7qUQrHtL0EaoQZ7diN52g2Ph6kEzzz8vFxYAhuuL8oD9pOb5ftBcKE/UPRBsN5
1PF2VM//w2xogBU9brzl66QWM73OXIK8RSm2WRbXSSfZdJuiqPekU2/uAGi17z1lFEPEXvzt/HSO
0dHQFbNs+Tx7pAaWi8Xih/NZ7mxBWYBkjzgWb971KFlvTPGgIy2HW592DKoW+zsLKsaHF40cTYjq
IEVFH4O6GmWAG200JgJ22aAckiSWPK3qP37DEYzAJxFuHuKfq1HCITGxLDLoGsAZ6UWNY/kfOuG0
13Dp0seJS+jv+7MS8dRVkg6sxHyo8wF3gaqvHle7GEprsiFjL1Yl9w9l1NXSlzGa++U5GOeyfi6m
IDBPsYXB8wOF6C78cIgOcggSjMM9KQjU6etlHXOWfNKH6pI2LRBtFIbKryrDxeZAd5j0JwJD/d4N
uH1FyHoYUegls2fWAYXuJLj9zTrHjAimPxSFpOcneAzLGXc+2pYtNc/34ODtmEL3SpC2QW6IlFYn
Qe5pFE2gyV3CWR4jz5Gz2vyeLdoQfpX0RtL+rtIk3AExxP/z+ttejyl+02+nL2zHYQLz7S5dL6uf
U8Axz4zy7s85JQa9v422B11cJ1z1VNyFm+/qK9r20uoSGo8XOrYkb2pgUWd1WO08kLcWka2K6QhY
GZjPakLxoHSD3Nb9ZdbSb7ne9u6SJJ/7RX3sk3IvuL21esJdixo37cfIeV6vXlkqSwqk21+wymyf
EBT7CbN5PtsLXtb3F28zkri92NH0IFDW4om5HknSQP6qbuoudllJXoJaKA1JWuvGy9zsDLX5Ttxb
vMiwpYVT/Kb3Ip/rMjaxBr4EBapfaeL0XtJVewfsxoSIAiGAQ7MS7OnVhdzW06DEajGgfBLXqht2
8b9TGuR4ZBs4Vn948UDHTQgLnGUKnas9oWOyXI+2OkBCMku61Ct6VXHkc5TqUOO9uze1zX35zqiH
HUc2Iu6P1a4gbjKaNtfHi2qPPAM9VMPigLa/2TxgjmlQNp5bbB0p1Q3falK+ficQ2S4tgahQ4+Qd
AuzacEdnvAb4xPLFzLL4OAC1HFol6M/jYuzpLWwyVxBiNiaNepxt6q6rYBty0xLVY67B8sUmWSHO
IjuxkxNWcPpFzRrrZ6YF8UernxTMuJt5k4T0M6nz9Vmww6mmkttYl96mN+JMBSg0zmiyK9iGDdK8
p7y0PQ+grsgvs3eollEDvR5uGvshDbvSprl5kA9dpJiurO7ejtuPJiwaKMLTI8fZW6ctkoa+maMl
yyWLaC33Grtjd1pdaxd41yIctnPIxfG6uvcRhqVuRTGOlgLRrHs9qUpJhN/OrF2wPtS9qITyZM52
c1KNScbFrlYPbR9TTwYEfmhrde8t2OwbRAff9bMpBnLLrOVtzAgOR95bywWRtyY82WPDEK3Wdtkn
ylyNgTUynroY5+KOcbp/GWxOJ0NDGoGbAvZMGqVdz1xXIhyCg1JBpdyuqlMyaJFycqooUo+c1GHy
eHYN+2BEU7YcK6nVPyi2IxhTMOlYfXjXwsJslTDWJlFUqQz6JVkwQzVSx35RImKpaGyVL7hJ7xVZ
Np8a2plCc5RN1EudcH3Tdn3uxMtiGvRISc2DKgWp+WiURkaZkjfymBYxPrJjbUGN0DsVI06dTFk7
3l/1zSESP0KYGIpuLYvQ+HrVJVgS+ZylBgADwjtcSdnTUhjqTm1hc4hoAUA+mnwFjFWFlnk9St5W
iz3YiKONkVI+jbOVehW4v9cbu7aXN4cS5Vao81yyzuoAUSkhaVHs4GI4nT6fOszO8kOIE+5y0Hv0
YN2Prh+SwqDU/EUYDIR8PTNLq618GjrrMjlV6JohUst1HFc7Sd8meBLidiR7MEtBUTbS2JXqUGxK
besygNP5lt2o/1gQWR6rES9EJy/kH/dntV1ENgXZMrxLFpIPdz2rbJC0pett5xLNdkobCnIIBwq6
2auJ7NpHbzxeJ0B3Ua0XvfxrL5JGNTJcp9vgQi99gcq6NDeeVDXVUW51A/dqTMqhSkp2rh4VKTIz
xO/1ZWd9b8yX4hMVTyH7Loo31/NNKsOmnsKmKdF8fyiVvvfivLSPg9XPr/eX9r13/OqG14h+wax5
nSk7w4m+HsvUMtFtMaZ+Eyh150Y4uFfnhA+v+alc983RjLlwPdx98UxpiBS6k9w0jX6uhnmWHrgR
M3IBI2zpxBiFXXWiRcn8FY2XojlJSTwGrlp0ZvqpWbRmgLfpGP81bW2UbmkMyjzSRp4Pg2vWFSLU
Uepo/bdmjnVGQRC98ZI+6ztvzpISgaaZ06S7adjQVkmXVxH8kep6MD7IaWmHbsOFIrmjYrbnGYA6
OCArpGvnVO8mX8k7c3wNHDMIHpMeutxnZZTq5lkJ66bxWqdCT2MqYl17LFSjTDC91rscAl2m59/p
b5uXU6M3wXSYk2XK/+gtmnPPTSiH4TFRu3bxZIO8yLUzc/obfZciOcgaB+IY5zkCgVVC4+7RzsPJ
dkd70erXtFUHjOob05AeUBUOhgPnbAxPrKusH5cUuZ7XvqB017rKPI/OScbQtfke4f9uJ25GNqYh
IVLXne430lhjNCgrw9dkaOz8x6T2ff4ixQ04cFiFafDHVOPnNBzwio+CJ1uLi/4lmFR5fnO0sp3h
pMRK+LiMjVK5FfJU1RmCk0H8S+RpvkKctcuH+5tue8v//0aMBGagk2s/q8GKuWBKrfIjROGPLaZX
bqWG7fGjo9BpT7ceWACaAoRm1zs7N9q8yvps9EnE+9cq14djEql7VaZtiEJ1iZxLo0VWaEKsRgk0
vZ0HSVzwZqZ6WBmVfzQy6rvHopfw1dHbwjEAlZPhz4/ODmyctUNSi72hrRvn0ICIG4yOEl+qk3E6
JPOou5Fdm8VOlrC966ksINeKRD2VOkq816tYl6ku97xa/ph2HLKhVLP/MhqCv7H74RE1mWJUOx9O
/C+vrySGZEZMD+gSdvr1kFqkYjVaa6kvpUupntS2DrJjQUvw8BldiMX+8G4kzUESkk3yztddvS5x
CUhjy4gj5MhXH7NhVk5B/tGed8I56vywZERIyR+cVcxRTGO40O0YXFJN784V3Mi3sl+GBxnNuyN+
0PD5PrpBGJAPJhRDRCVgFT+qeqInuMIEF9rm1LOT4F+BG9QHLePEtGinhKXBa/UuvXX9rXIgqMI0
48R3Rl33tSUyD5YUWjufaLsJKQYB/tPoAZOB5Od6FMjqLUaIeeqTn2o/xrpevkUarixaZecnSa6K
ndTR3uxA4C4q4uwLirmIBl+PV0zKgnLbUPnlmBmfFEL8wQvwQ/hOtSp6YqbyM5fC8KudlGkHabs1
tChBsFcEZ32N4KRZmE/NoNd+QTfu8FAVGYK6CJIsGBbNmlWeZ0RLuqdRoZHuvFAp2+kC2N7N1EWR
ZMIRCuoB7Z7XU89CdQE1MEdfV4v5Ca3rwM0BZnY+6K1RELcX6ZUYZE1pDVJAfNPIJv+d3lnnUvxr
qqplTx9ke5OAOXCVEDJyBJArv55MAWWMjqBh8pOm+BQFknVIuzDBOoemmvun7d2m+PrSEtRuMnJS
F9jBazRnifVaa7Rk9vGcXAqY+GH0Vptz3x2sbFELb1DHxX6p2rCRj8QfRv0ypWanuCOtKuPfYS6B
n9XjUoRuYvSSfTQCa/xsjKFk/OtEmMF8+I5FmY+uHlMYKPB7V5eeZGWhQtQz+wRAAonM5IdJ6Xrf
tohm7i/N9vCi/0d8yVliV1OIuP4IoSYP/UJbnU9EOzRuS9/wQxGNw78l5dc/JHNs2tP9EW98do4f
sqL0XwvW9ioL0oK0GVMjWfwh7Ycn2hXzwwy+6NmLpeys442N7JBFit58ZHZg0FxPLmhSKdS7NPfl
WVYeunCJDjS8pjtLuA0yCDC4YlG+Bwkl9boexYplbZFopvX7eugf1ESvvtExaRwlcEHXQc3Sy/p+
3imn3JoaFGwhmY5c0SZ1FYrw4eR0DFrRiF/FRX5QwUj3Ds6Nj8WNA6KFcApv/TqQCZuhT6SkKPy4
Ak5wKGSc4SIVh1HW0hd9XqofPUIAuUvT2HgOmvFpkvXxh56E2VOGT+MnqufNMSyhuZl6vqdusVkD
wEohriw4IzTjvcu7/l73cOJZna1e8Ye8ACQw7NaVJUt9vL9ft6MICB1qKOweMMv1CaEqR4NZiGN8
NMPZXeJUOdrw7ne26lqpkqMnvMQg9AMmCSbqahcl5Lxlqnb9JVPz2XQdncD1FxIPffs5XIxafi56
UtoHStIzLXmLZVfnTLIX+6kOi1A9BH2SdEd8o5fJncxxAD5Z5nxP2G2zHYSqEs8ouxzQEfbn9VY3
FYqEfdP0F1VSazeJNXh2iPq4kpqqO1tvu+yizQCIDe4/WPEaLIFFQAJGH/eFSkpzGKyoPGtJ6ngf
/bjiyDKCGESI2VxPKENsGJflerhMegvHxFGjM+hp/tFoT3QYC14OTGPgwvfn6beNKutpq8Clly+L
ZCpP5ZDmntzP0s4W2lzl76PQDQJOiDvlmstc09MGT75hFHIct0+Mn722PJQ1xjNmEO4Ztm63AiAW
G4H6hCjSrWE6Y0xIPjNNAet2gtjVUtpBjLYOQboz7fv9r3RzLFErF75U2JqszkYZtLRwInd5kYoE
dfEm0g+lxLvhmAC+94fabjumJSx1UC2DxrpuPccvL+sRYVAuYxeaB0UOAy9e6r0q8ebJ4FPB/aWB
GAUSLvHVq7uk2dipC4uHp1zpjX0xg8/00pdOo3Wn0crqpJjxXhPYzamB3MoiUdwmw5NpRy3QoXJZ
5rk9aQWYYJT2exDdzVEIKeghgd/MO399opS+C9uo1JVLpJn5oW+L+pPWh3vGFrdHgUKDOLlo2lhV
Hs1umqcaPie+Vp1xCJKkfpSkdq/D6uYo9HlzC9FAsWFXpkaEROdss+8aC/3+hHu57qQ9KsjNzUD/
lmh9IaNekxHzOS3MgWTjgovUclDz2Dfl4A9c0v9Iyup5KIKPWXXy0rD5/t94axg/khMDfxy+UFJ1
P4oQq5PeCSvPKPo9NvimaiFGgidAzZvEcGPN0yKf3OuzpFy0ETPOQbUf4rB4sCKEQLR6+Vov5Y+g
D17xe/iggsT7HFlNOmGBD6hqii/7243bZo3RJTH7AyGE4Kz2wwzH2CkeMlLGj8azTFLQqyDXkF4A
gF8PlXZsi2Vhk0S9ox4wyrbd0tFAI8duL4+5tR+5cCGC84wQkazuQRnAuaVcq2Lr6eBK6OTSk0kX
9fn+FXjrtjXJrAUNjmx+TU2KJ703ZpSYL01g2UdseH4F0CM8O0z3iuxrQzU+E4wggG3qulBKKFpc
rx3NHG0V9OVyKbQ0Qr90gns0V+ohK63iPGJn4fdLND33gzKcKqULTuCd1UPRhSMwqLWnpLRdXkji
xJHIcRCN0aR1/WvyQpsNfdGXy2SE86HIHMS2l0L7cGBDIgoHS3B2qN+uTYCo/TQhMqPqpWBZvbAb
fhhTvSdPsJ0K1yL7EdEdCggbFUxKvimgjDZfQqmSTko44INmd/rOTtlEHEiXwMWg3C0aznmcrxcs
CKJeiZzIusS1+Xm2jeeBVk43Qr6L8vPeZtlMyaDagiw1HZJwgqBkXA/mTMiJDklrXJDU0r0x17G9
ybU9yc1bo9BWKSiGVHf4RtejQPwdEmcajIvRGLVrqoNz0tN+rz/65iiAtvStQkeA4XE9im03kHHo
E7jQ5h7TNCxpONyHwZf7B/nGKEKbQjySyAJQMLsepYJ2oS80iV5CrVw8jOCV49BJk3d/lM11QUmO
XhhkegVfexNCT7PTtZOU2Chktd2XOqNqFGtp9w+6KP3O0bk1FNpONGjyeQRF83pCdoygc8MPueT9
ULjlog5nS6fIGDtJ89EqNLOC0CQcUImJyH6vhwI2zVCSyqk0Smnk4b+K9oiMPnmbL3u0sBufCcMj
0RVKfZ1ttxoqLssul1qKmqGM4WsfKP2zYnfzR199MSG6h+gLINGhUns9oSYC74u1mAk5+l8xttCP
Wu8gO2BPH0UPhXADzCQs5Ig1ETi4Hqjo0HGJwzz0NdSGjnal/lMiSvfRjIqAgveP50OIUm1S/74O
Y3ALBcx5LN4wUoy+Sojavd3f2ZsPwwEBn1LI3SwqVOtqM5WdPh7SpfAHmSJO0yJibKnSuLOp6Slk
Ra7QSZIaag6koUCT22YyuSAsVM3evoxNM5depdrhS43l3nToKfvpMLbV0vJZkDrzojkdw2/xXE72
q4XdpfoUop81fs9iOS2Oc1GjE2cSCVcH6qXqpWrSIfiujGO1uJHWUcstFWkwXDUZTO2xMiS7cfE8
oOvG7cx2wvsZ+eTijIdr2nq5M8+ZW9pyKHkqdj/TITUJ7k9Bl7Wmq6jJqB9LeRq1U+6MXX1ylHbM
zyFGj9NTP9hmfXasID/FKKNZs0ulaFLf5rxcxj/h7VErNuvJfgrTSK8f0JN1osfRScv/Mq6TX8Ti
mnJaxsQOPztFpMcnoZXfd+6kL3LsjRXUnLdpIgV5DVI9is7zqDTATVI8N5/V0TZwbgBgxvFWKbLJ
1drA+VHmPWeXWNuRUS/AzMKNyyL/YkZwWQ9TpaupW6J7XHwmKpmaU60ny5uctdZfqTJmJb82qyJv
WiT9h62DgxztuVjUL+agGd1DjLeveqCLTVJdhC5qdJqtoDLVowkZo/q3zfv0FdKLoqBoQhR5KjoD
19+8wQzMTxQk257mphrH89TiHHVKEzrcHwISXbQs0HgbXsdYGf6SAKyh/fCsG9nBiaRA/wWSGsoH
c5my+T885yz1kOCq0h2KKa/aQ2YmgfW2EC06p3rQq+FQ5MMynA2lMJKHzrQmlAXych6lZ153WjP1
Rg9fSpYo/ulYY5AeZQDA6FTbqfZnZBS6dqBPMauOzpjm1quczhmN60MQvYWj5GSHymwrCQUpua69
wUpGmY3RD6o3TlGELSpt6PqnNB1S5Skfgzkm552d5KWj4Xp+0JsiXVw+hgSjoLVq+5CjVTAf4C0k
0X/LHHb2wQmb/J8gbIs3M8RAzTUIG9tDFY7JWz9rk/xHtvTa8yxPGSbO7DTFQVrNlJPDXBhS6eEM
Wy6PXSfnHQ4MYD2vxqJniddFuhT7ip5JyTkhTQ7PEF7M6LhIpa0e56jrIZiIz/C9rpRWPYF1qMZB
TpKxOk1lUsln6C69elBSK6pdavfOdKY8lMxuFGfLD/QIzUG4l3CeXL0O9MyLkcz5MSgYL3kt9I7K
RX9gUj1bqxXDq3C3N45N18rmL0Wpc/kQaY2aQjVx1Jdak2PzRZHLtkxdmsvaP1POrXIwjTRUIcJl
SncqW13+5/5VuHl5TRAloYpPqzJc0TVgoYzyOGZS2fghENapc6r4wYgl9VvTIel7f6gbt65gMMEL
RTMep+xVnIfziBGpbdv4RtWZD9Ew5gdtUDTv/iib0FWERKLGRZ831+66klZ0lL0wwG78mjzoCUZ7
Q8chWQ7U8xPC5//eH207J0hLYJisHPE4Ed/1m1hLTiBnY9L7TjnO6JGZpSuHcn28P8oWQxboDhqb
dBsKwYc1K5EmMqsP+VT+LOXF6CpSgWlQXYU01waJovZuamt2dGzTvM//VZxZaFemUgCNKB3L9nOR
peV0ymqaZZ9TKzN6Fxfr4MOVC2gfVKXpJiVpFuzV67VAcCGgEDN0fuoMtuHl4yh/MiZn+qDhOr1b
9KBTH+ANpz4NWH09jtpq01zRYYc8J02kVRoNuQs1NPlKBUc/TvCgTqHZF+HOxtqUiFEdhdqvQdQU
JkrrPpcsjqagG8mJamsIHi3rZ6KMeLeFLa3HaQFVIupMV2166cPdUTAzaYKHVYBENCpIq/mGMmJV
S2Wal6JSprMuzOpQfPpyf4ttZ0c8DCTwnhwZ8DOvF7XRFi0XWmkXzQ6kkynp2qeEKqhnVLZ+ylL1
UxYjmeO0o/bhqJJInKQcvU/iGSLM64G1vuYh1DrnMtasXwjX7VOLFd1O1L+5FdChA/ogVxLmexuP
RbK/uh5Nybk0fZC8OqmVnBS9kr53EQQo1BmWr/eXc3utcmCB0XlOBHNi3aOpVByyKHBGn9tX5qlv
Ei8hfnSjftrzjb0xFAke1SWif+6hddk1DFm3aJJ7PzfmwUOXLv2Kaqb2qSqlfqc2eXMoEGZYi1QM
afW//lZSVM/OGOm938ThZB04bkA6Rhj2BFhyU5un+4u4tnHkpQBHpzgnjGJIPnTxe34D++Yq62R1
tka/40bLfVo3JeyxlsxAEdLG2u3Q9vxnj4XRWKpbaoNcf7V1PHthN1aJhfy3EocPOKJTMRmVKN7D
YjbhPT8P0ja3EVeysJu9/nn2KHUdvPzBtyQlPmhjQrBHGe1zrDqUnIya9sxJ2qsw3HhxACTpAqLl
HGBNFT/qtzWJNFQ+ZgqvPtdUH7k43hgvAWuys/bbTy3eNXaUaGPcZuRzhu5mmi+Tr/aUhA+aVC4+
NqxO7PXzooc7ocGN0f6/rhdL0I03cOGcx4sCdrb4NEjOD3HcQ2IN4vgzvUA/7++p7TcTnZLArCJb
RpRqdc85Jca2+RxMPi+39IpWY2g8gpmrXpHbWn5CDqaeD1k6NtHhwwNTbAdF5hl/17O9/m6ZFUI5
ganqAz9UHpC65EaKNHq97JS+UtfZwyiC4PuDbq49JMAJh1Cp5AHh7+Lf/7ZZrAVR7nIIZ7/IZuct
HpbwUyEZDnJ98fC5zVMU5e8PeONDAk6S1XJF4PO6Vk9V9L4lnSoYkMV/Dq0ETRM0wb8GQRef7w+1
PQg8G+CUfEiwfmddpzSLQNEWK5/9VrajT2qSokKYx3tOCbdWkHeJfmHUTLdQW6lroUJKM/t6EM3f
LCNuvVAxsrPcJ4HXo5C9QwS7sYDYR6IhpnIS2Kmr57BbzBYZiUL2lcwx8WSteqJWzOySZtozzrmx
gAyFzI3QUxeMwuvNgRXPUMZtLftaOAZHJM31B11LPoyIgn5w2oAqqRlyV64mpOVZFhUIXvvG2OmP
6ejMzwAgezoPN+aCxh94KxcxzKB1dXcs2pbydKP4rQVbIs26ic7SKffub7l3J7QrQIfJCHQXAVgu
foqH10s2WnEo2VYg+wM1Q80LKg3yXAlagYhgOck/pcmG0t5BSn6dm6h2TlD/2zAEaqkk52FuZDU9
qIEzfZutaV7+Vscis46FbPXGAXvQ0fYbtZCzg2xCmX5Kg6b5xwpis3sq63iwvwKYVTLaYjGVSs2I
ouQ0R4P0QXt4Hl2qF8KmGTYdy7lmTnSos2VDUSu+nsfWhdwGXf+0igUrUVG+31/QG6dLNDtyhMkL
gcJWm2Nqci6RRFb8rJTp21YMSLMuvXXaC0Bx0x6bLFHNnVBwu1V4EyksAyEJD7p1ldTukC+bpgLf
GClVz6odw2Na9HZnq4hffr1TQLNpo2YZRbuuuppZqipDkSLS4DtmOfzMjHY4sXG1t2IBDJqnxvyu
4+v9qMyyvkNl3d4g5EcQSUm00aHgHrneo32gQRmK2KOIaFSfs2ZWvvUphN1xBvm7//luLCVDUQcG
SKX9aU1n5MHppLZkqEDLxmeNrfIUq731eH+U7ZNNRCB4kwScJJdr3SqrQ7MaG3jNBy1tvMIYjVM+
FfbzpDbhlzQ2s38dvONP9wfdTg1FblTV4LDS+Ukrw/UqorScNWWhaj5VGOdgNmn8zXYi48MBtWBC
8ZWQhKeMvnZIm6tEn0uso3xMHePPOPNy1O3RfDZra4/7u90WwC6QTrkkCar58/WE8slyKokiqO/I
0c9mcbpHua/m0xi1e/W8G7ckanQ0gFCfQq6QC/N6qMgEldVrzfBhr6cSnsY0+CXHNEH46VHR8Xv0
Yn2s6D7CVEl5MqNlab3arEtfdmq7OarxVM3f43hyUCoddFHhmnQ5eQitIX6p5zScvbmR6n/xfA7j
VwueSPigIrGRH81CjiNalGwMn5U+jx0Xzkod0P6UtfNeqCMW7PqEc8Dpw0Mjjj0A2HQ9S/TZi2C0
S81v2vi/squ1g6X3j1VAA5Aat3/PQ/Q4pw2eZtJOCHtjawpSPqksIYkghF0PbGbtMgIVq77mlObn
RZekvzOjUXYOwDsPbzU/Ku08AmiyMM4arhtQZGkWuzF8WqLsA6C5cclss/fCpOteFattfRkV3/Ns
9OVhmsfqBduB2CvNbs8nbrtzhW0xbzpBJeVIRdwPvwWxJHF9jAyB7VvYTrigldKhmeoSyHtJjx89
9aLzTxxGHkChtnU9VGeWYR5QS/N1yY6PGuYWlBKoJ9wf5caEoBSTMwJgYdix5t7OS1pVkp0ZhEQA
x7kRh+dBXXDEjtg794faPkOWqOITuApcblOPRtwtdfqqNXwltCRvDvvuq6mkwyFsbFBAxY7oCJyU
OfEmLat22jm2+5SxqeRxcbNbgWWvF3PM5CqWVcZO4tjxFhwkSHbU2Ls/w5uLiZ8BjbfU7dCqvh7F
GjIca9rB8OOl6s8hpr2fIxKxE2b0e7nA9sQzIUsQwYVVA8yx66HqRpqwVJUNf4aSiXYob8SbE+ft
94ht66Walv+bNUn/ZwDSFrphaDp7Cqa3JisMetk11EY374Ue69HA3jH8ik6HL5MUDc9oLYbfzdzY
Q8xunH+eXMT62KAwsTdeJWWjI1URqKaPoM9gPQTLIFluWpsO3ZFWkliH0onGb2UbNznB65QNZ9lp
4/rZbBQcp2oIWcVOxndr/QmYecXI4AU4dL3+ejpbKIA2pq+H7QzOnuXUKuc/qrY+6qVpuG2g/Gyd
8KSU2YeFfuHK0wYFbUQBhoKZfz30guXJKBxqfEJn+zDEcgAjPWzOcdP1O7O89Y2F7gpvKMtPF8D1
UC2FE0DKyPKHYlJdOE2YpnQmGiVpoL/dPztbmhbTQriGDUUEAtqzGqsb8WSvw9FiP3WD5NEZN/5K
shqVxlzKl9dRaefZtZY+8+cxjSePLtsgPXVl17+1SW5OZy1Voz2kRAx6/fCIlJ7ACxQBCHHNoxqK
sGvrMrL9UW70Sznkw/MEm+yP+3O/MQo5DgKO6KEKi6jVFzXjsKKHpHd8a+wnOCdFW/4YDHPeuYBv
fE3Rx0AjFFk2H2tFOzLLyOoXKbd5UfIU2tE8v42GMp6UyNR3ZiQCjtW6cQ2KJSNGRkh59U5aib5Y
/SDbfmZ3w9fBiIJP0OuoeVqZ7Mp60H/78AoiZAMdmPYRKBn66uYtpLJWwbRs37SCzK26jEY9u9sz
RL+1gO/FPKB08S6vFrAfWi107NTx07zoj4Hd9weltHIEeeU9e6sbW+K9Yw1SkJAWW2uuGkZohVad
OX471bM3dlV1QPFuT2bg1ijCbQEeH6uGFtb1+Y6aZpp60B/f6PA+6RDX8xJgnocPfxzqHchdC44s
dYjVXTkpUUHlMg1feBWNc1GOvStrwV5zy425QKZiF7DfuD/WoZmJnjAyG0hCVaOWHfrYSh9Tbsg9
TGwTxXBO30V+KRsTnK0NUu1kVKwcS90XPbf7xZu5tJavStoW4GLdJNlYSeF95tGvXSmHulVlenvN
DmZ3Ntl6+4qKuTq9YZoJYwFgoMkOBOe4bwuZCSlxDa65v2IZ0RW3xsPW8bB7cvhz2hfSQxYAVj3b
9ljCgpCtgrpKbBj51wYhk5eOuyXGcNfsZNfpR2S4UFeYs58ljp3Nc2khqeAqYZi9LVNs4BUkDV2V
uNShApyXagRmPlVNAJFGC6UYhQX8PB03VY3knzHFX/QtToyufGjUUjWOOspG46cJTSvLlRWQ4r/G
Ro4XNKuU2fwk6bFi+bGTlfVjjJFCQBvKiLJUoc4OpbulXWYXN4yhciUkStPGC+EL6j+VDi+eXx/c
eIRGNBxSIqWISCfEKi0atAYmNvmZr6p5d+pami3yENb0B0exIDC/w/hcrVsVr4FAA02S2fZ7wgzP
1PLQ63LE6u+PsrlRxSi0D9GHJ8KgdcDXSpKi0nhl+3bZJy8mpkhuPoT6p0ybpmMwZu2f98fbHCeh
7G9Q5wW+YRHXj4Wj107Jv1X8pI/LU60ijBs1uvHhWYmuRkJZ0A0AdHN1ARm0hsjIW6h+E1qNV1pJ
daLvTfpkVJP0aKj1nlbDdhXJVIUmBBxshaddnO7f87dElnqzaTUflyf9BZc9J3IjGOHfwkCTQlfu
sY2+v45iBlcvIaAb1GihnSDovmsIbG6drkq1gUCxyXPLM6yq/qWPc1SdzYJL/lwb0mScsHaYzB1A
511UcDU0zT/wZmFPCwB/9ShC9BPOd47j5+3Uz5dqcrJ/UqtI/2ysMQ1PVqr2PzA1ol6YpVM4oSPp
oOHSO0H/q+ryVnp0MgyqXM3MJMdjT9pQ+jT4Hl8j027VM2lps3hxrFu0atZTV/2lWXmIXF2fzMah
Sps+PpZgSo3Xx0bZfXEC0/wvUAfrOy2s2uDGMzqIrgxJ8O+hpUB8ur/w76/xavrQFamr0RVC0rfW
W1YkZe5NpEd8dAMqt6aq5yfOaOhuMjvGT22YvxX24M2o9//TlEP7l96Y1d5rsf74AiYkcgRVgk5O
/Hi93ZoIrhXyDo4vJWl8HrtGaahOq2F6mLs03QFbNy+TTbwFOihE6EW/9epzB6PWFW3TOr4TwjIc
Sc1cemR/mFOuu4VUn4tCfQ1tnpr767y5KGzgELhA4KEk9+Zmjo2Vy0YaJ/+HsytbjhxJjr+yNu9Y
4T5k2n1InHUSVUWySb7AyCYJIHFk4j6+Xg5qJXVVtbHUWhvbnh4eKACZkREeHu7hkLLuaRBYTqBm
LD9+f5Wr1Gu5CmYmJFCPEMgv4V2tmmHrlZU0bHoh841CErflOGceIK5b9dVVjEDhjgsBKgBkADjt
MkZYQ1NAZg3AS27BTUIfn8csNuwII/lt1yc34sP1jWHKdQG3cILIEF24uFqclCOLOY/Deui5DQQB
neacK3up6P7YkhDwB/jZAMhxU0CV5PPVWIwjVPLgYRHSkaHJU9WF1+cQjfn+TV2vB9wFRBQBTgCN
RNV4fhUBYB2TywpnVB3lNvKOZMVobPnfX+U3j22pmHB4oI8NuPoCeKwSgxnZkGR4bJkSO5xZ/MWc
Mc5LaFMmovP91a6COJomOANxRwY0gtHROL8nLUoHvRhw7opaPBOtgLKaVQk/a95vBNozHzTMW7qL
v7lBnFGgakOWZjkbLy7ZIVboc9ZmIWjufBVpLVpfUyvk2F1t1D9/f3+/eWfW0j3BQbxMIn6Rx385
FhNjjFUx5hCNYk28syBOfU/Vgrl/fhU0X2Wcv4uKy+VTBEaSCK1gFOEszaDJFYLgQp2D3XhXv7uX
pf0K3UpsK2DS5+8qialUQrigCOXOjDzMp+ivcaLRlz+9F2jDqKBJLULkgIIvriJYPIupFuGJcRVc
YgjikbivbhlhXod0XEXDS8GwGOQsL3fsbIizzJqyDFmuzH6BqS7XmrLZg+BUu1IFeSQV9MM3bVXo
t2gw10teWfQIEJBQkSwDHeePMRokDtJxUoRMMvrhKNeFTveYjZHHsEYpWd5PMu/edB5p9I+F3r8c
GRSoqKBrCIRr+Wi/rMaG541Eh4aFeaIPps24BSM6mOz++RZD9xxNISQteIMQMDq/Tp5OkTGbMQuj
HnotoNgXtlZA/MzKdeOPg+IiuYDzCycXdFsvs0CFFgy07ZaFJZ87D+iIHjLashsZ3zVOuig7YEQK
UjfIK8CzOb+jtKFKJwg5C3uaDYGeqZmXGELkoxZLXXngulMU4KUCHzftEcZTbm8O6r5EzLsRnq/P
UEztY6ujr710MC5XzwR9VuCUBgs5rHb8oSp1UgxJ6SpCHTlShj7aH29HaHfhFQKNxqj2Jb5fxKo2
8prysKp75oB8eCjhffH/uCnUtDivF0WQqz5sKedqbhYdDzERE9uzYlG7tCKMlMoRd4tZbILvb+o3
WxBTguAVo34Ax/GyWEFNMddTbfAQO0WxcTopborutmflIDmaM5AF8FTj1+8veh0+IR+B9Ac1EsgX
APHOlxDCdgSRxUWcKJItO4IYpmbLSC3NG2/sNysEyBYQbAxxwaHpkm4hgTY8apNYhawtxc9UL9mx
yPTysYHBnyvz9I+pqZgUw4gTjlIQmqCbd5GWmHI9aMpg8hB0dWW9SGp7+TCajqjfwiKvWgO4EsIK
4EhELySsF3l4XVfgfca4M6AwitvEedXbKEMwnVTJGXRM0rwQH/QJg9tWn7QrrFr29P07/M3CAZiM
IS9Q0RBAL2G9ppOrfp5pEyLEMcVFuK5lV5GGrlhbTOLVCtIGwrFkosZu1PNf48tnRddCnUGDFGfH
kgFeKqgnSUrBCeq0MK/go2HgfNI4RFQhfsDjNfQ/q3RlcRCjtgkEzutPboyz4YtDQZtTacwYOyMZ
02f9U9IbVm3g0G5NfjvKVbPM9Ijl6vsHdbkIMRqApYB3tPArltrpfLF3A0YP+lnKw94oG6efs3Us
RGGpxj/QO/5TnGi5GAg4AHGWMu1KZ1WWWCcZMy3DhDUSHF/zHh6s4p9WL7gKpJsRpBYqE0qli1tq
ci63RdnWIdwLdVvTBMvHUnvQLM5sMCXaG0fO5WJfLgfGHgpsFBbo0S1P+Jezmqtgbprm1IQpFwy/
VXHE5FYvuZio6u3BHHO/mQbTrWs9tuWpSm5Ekctohctjng05ErIjHOOXojd9X0nZ3PA2TPooAtyK
gYc6Envv+2VyfRXs4y+lB0RFhOSL2KE3kP9V5rgLoVJj7ioMixXBWFTDrQT5qy3y6+6RMeoOgwh4
XiwtVf0yTdCbXCitrhtC4DZw0ZEVOpp+Y83iGnqzc+nl5kyfVU2opENSQ3BidjC+BPlYMANaaCWZ
YtdUgBZkjPjmPE7vaa+Is4+5NjraZj9AYmbqoTaDEUuLUtJlujn7cVTob5khFvdpBNCAFHVC4bRs
xtbTBC1YjPmIwoOiNzr9w5wINwvUAGUvCFuL7+BFN0XJMOo3VuUYMkt4kXs18RNG9Rs7/GpcabmK
iSgICQFcCtv8fIEqVSybRconQKa9JLn1qLUqqUB6m5xZKKH6ZI0j4CphbC2o9cZjXIa5gt3vUy02
Gw8+1xSCLDVQPjJC20Zw0GhShj+sjBbvBaxkbFs0dgGiXBR7vDIHoHEzD3vLRK5dSMZeKDo07r/W
8b/9HP89/mAoAkC2L5t//gf+/pPxCZMPSXvx13/uUqBZDfts/2P5sf/5tvMf+ucd/yhPbf3x0e5e
+eV3nv0gfv+/ru+8tq9nf3HLNm2nQ/dRT8ePpsvbr4vgky7f+X/94t8+vn7L/cQ//vHXT9YhdOG3
xZia/etfX1q9/+MvcEp+2dLL7//XF/evBX5u91o3yWue/23V5K/le3P1ox+vTYvfYkh/B78OlAbs
vcWvG8Fz+Pj6ii7+fWGtIIBjug6JJg71kmHwED+k/h1m1uirIgYiFH4NDDSsW76k/n15o0jhoNuH
UxiiAn/99yM4e1n/+/L+VkKZmaVl2/zjr4vDCtUmpveBdCAbxLUQ9s5X8iAVeTGIaXGsR7G2pUoi
s2ie+kFXCOyyzRvJ7hLTfglFX1cD+rWo8GsLf/5i3+g0HsZc4MURvnWZVxzkOb4bFIrRlnbHlCQl
yMTT4JeX8q87/vUOf3NN9IzBDcIjBoR0STgvaJTIXTFmx34y7sbUYsHYjj5vUlfsmeGncrZJrVuk
8N881i9EDEgSssKrx9rrvdUxKc+P8qzNQd+aq3a0frSCiTEz/ZZYJDy4L58rNHyQWiPHXp4rhmbO
3yLkukqT5qJ+RNO19zCbqKSOmb2LI5HGGNKY7ynYI2X51MUniaL5sjfbO6UMNJhdR7YYO3Jrz9Kr
NZOF85+8m/G7yR7GCsrgodiv2v5TUVcmdSGZ3iZeTu/V5k5PNjlYc5qb9raR2HXhm83zDMfhMuZk
rG35vqtXTeKoW3pgiTsp7xO7V/tTUkJ37W42nmH4MHPfNP1IOyoGtAMOono0NUoaKUZSKwNsPrSi
4EPEojOC1B/lQIjhsYKun3I0o5XiG2sFmFlSEGgMWI/zq544hdbaY75On9Uf2ZvM7UwIZ+1nLhS7
VOc2qOsVCwcQQtXiwxSfJ/Okma8VsIap70jJD3L1Bm6I0zDY1ssfffQC3i1s7EnceY2y6lkJ5cAc
ClBP0XyISgeKAuKA/mrX444R7qcng+ZEUn4I6aYe17o+k3zmxJI2IsccJ2nCMgU9HrxQm8WxHVse
1gIErOpso0aOMTx3gq2rPkQLUrZCA+T7jXDZuwDSA5IjFBsgiPnV97s4G+GoXsfFYOnHIS0qW9cj
FTriU+SAor1kOJHqmU2qbMuhAiooVPesVW9x76/2xVJ2IgygmY7uyVXSMxktWhSTrh5b87Wd2sRu
hwZW2HywiIxU8EYi97urAeVchHPRsEUJf74tNAGqlAzw7THvrIco4Qkx9A6ch55uxzppb1ztKtAA
z/1SxQOuiiHaSzuJaDB6oVPG/H6EADlBFuKorfFg8GjVDsVGt9KHqS5v5TtfDISzkIqrAo9EbYQU
HY3ii1N+imLYEWRGdl9P2nNrBEmBQQqrjUSSmlnlSrSZSZ3oI2anhwDddaxlntynRX/Qh9IkTWcq
q6LNmIvKCqUDPX6/6L5AmbPPh9YAnLYg9Y6DELZQy1P7JZdPZQ28IDm2TiXfGZ2Pt20odmsGmuxY
io1OoCoGUxZI3rgSB5dHkF8gCXeFjwyL0ELzlPRoOZ3agAo29YpdvZHW1UpbG8hASYf+cWVbO73D
Pdr4xrom+DlpcCoMW9gYVldyAqkxTyQUCZpIhHdh26xZoHGi75u3+JSs5U39kq9jL/ExI+TK4BQI
RDaIRJ3oqD1//zS+AvH100CHGy08kHAuD8CYo7yeqsw6mQ/DZCs/48qmmOzEFqgJtCGjT2PDHvKW
yGG+wYOAnmckOhySHhaBqUv9CNlsobKrE98NG/rB3nAfBif9rVX1JSv93edcwIBf3ho8KIZh7hPr
RFd8q04EiGmyqj22YYEQlAijnxKe7VO2n73o0D9Jd+V2WneuQSIo0cs+8Ktol6ysAGWBfFRWymLM
5aUssDqX5Y5QOXniQJNkzrZUtc3xoU2cUiFDRcaWaI2NE6w3SeYmAzECYxOthlA6jEdQ3FuD8ALf
6IwaSROn6vxcJ8p8p46bWfOaaGexcMLAOntu22NZ2UpN1Kd8HxHmqQEcSA58x+4wpMRO9Y76gvf9
+/1qh14+N/RkQTbEyNlCYT1/bhnoUAUMBcxT+iiupTtpNd/RbbMv9hbRAuGH+tiQ4tBVWK0ky0g8
Eg1CL40NrS4Bjp2tPbwUo5uXtsnsZlzVQ1jXEMsFSwsiPjZ+Lq/9znSN1Js1P6ngXuCYg512zkR9
E2qSnHTwylVdKbGbLd1omVO+4NyBGJ6QrCuOTeflL9VJWHcr8wd90X9Iu34PqfsQB48CWdwDSroC
biIIHqdOJJp6svpVojnYDxULFNURGMxXYOXmWL0Ljw2xJUVC6A1e9Zev+fVTXERG8SyXcezzpzhR
5DgFTrNTtIt26WO3VlbJQ2RzJ99WiS2OriASxryksUEbtQpS7PRV5+WbcpP6lWMd2Gp0ZU/1YE8s
/5haku9uWY2gyMNn+PUzAoeGXxpgcTSELIzZXsRdrjLIeEbVdMhNPy18Jq2pRWBhpmM/xrmM+L/J
eEQayy3iVRyvebrKjYPeH2i5Eq01uE4Nf1atB7NdN5jQj3faZIuKM0UBTe3qJze9uCcA89vP6S6J
HEyZKIeyJbVIZImo71lFrFfQ0j5l3e3YQzw9mfWdNLr4ulLb+URoAh1H2+xczbCHAeJJXs2cVD7N
zGkqZxrWjO4xUVLnTpT6eeJhkLw1SuQ2iQ2PMmIpGFlb9+IDuuKwp9nP2Y5XfkKXIIvsL6UGmct9
q6Z2Z1iOXD7oCvSOHWzMHkQP06ta3xBdeoTWTfcGZErRT1m3obLHskMv+Pr0NiFX1Evwu8AO0UtS
GYqbYd67hg5fruIW8WFUBpCvRiZI7aggAmIkDOqxRMskA8UD47BwDtEcHT6RcNwitbEtxqORhH23
g1u515uPqXGPWUxSUDytW+pXl8kFSIE6aIfY6mh8o4S62OpRITdQz0zEIzx9IEU10lWkT4pbRXJj
z5Vx4+S4utqXYxxkQVANgqt1mVyIBVV1lkIoLDbN96ZG6qZkGSUiBMRwXMo3WB+XAAfQc5SqYIUt
8z9wTL8UmWlTUW+ABccnqhcV6aQKnJyy/Im+8pLnr2HbJNqpsSr7XtnG0EwCxuqoc1zDuMlY10y5
pc37mw+0dOVRqCK1Apx12VYTBqqmIlQgjjA9+1EPieYhcSSJoW9jpUP7Oo78VsGhKhQQvxAg62gc
NJ0VqEbEgzFhjOf7QH+Z6yHDQ1oDlRRkXejeXNn4yeYYQ05kPkI53lchFwgvhRZCW5ASmyXBmQsW
kaUF819YyxnU8mstuwSVs6CjLbKISB+AgoMUc9kgHlOlNUDVE49dyhtXzBrR7qW4gQYYVt6f3uEC
oyFLwUQAHrxxsbyFOFeTGMJjxxbCwYRFbjsa0K2akwSV5YuiUN3JJPXG+Ynk/OoOof+DfiZ6DIj7
wK3OQ/9Yy1ypOZePWYZJQbugq0R9t3LFzhhsraFkHHTW3ohfIQdGlN4idEZQEPemuNOsjHD2rFX3
anuM+GMphuO4KcfTxB+n5q1qsUrGU5Jvh/Yt1Tdqu0W2nJUbjNWbU1BWu2kOgFRKqgurMRRxcLdV
C/sJ9Lq26G26MqogkxmCHyo8824GrjcHNSUjPxgpdn1YdjtNDwrxWawQwFVhX82BOu0y4ZOh5oBj
tt3IKYH2jIGjV33S42NnHQ32WBmohAIDH8S8E2JPVn7m7FGbXDbum9gZ9ABnXG8ccnFlaZsaJODy
0zIo8oGtbsFXAzddOALm9dOe9PAumMgsuJbww6QP8ryXkyMqbEN3ItxTiqcorGX1A26sWv8qMYjX
HtLqPkd5ixlsKvnJwGEHs6J4VgIO2toxhG3adg4vgLabkaNoOyikdj8TJsDL7FWS8Ey1F8iaQuCM
cN3PJTtpoEWHRimKnaBe+MIrjtabukL9rBv3fXef4FvTTLdr5QQb9NF87CxPUlxZCYBRpBEK5yVW
N9xV6Ga4NY96dWojLVt65phxBzqMMHe+vKq0HGLoKqvHJI1zFOwQ+ubcbEkJ2zAyaUJtpxK/1ae/
yqaBwUIFG4xJBFJc9jJXSOZ4GcEQleOsv5c9wPAZ8ryuWMXEZJus+myEPVo26ojDND4o7TqGrlfp
S9FOrR7bwkNAacZnwfRyY1eMO2hfpTKEALWDiVJAO0zSCwyfVZVw4AlIGuv1kLsxoB19PYHaplJH
oXiy07piXm85cC4xtiUplAdkdXOIDoduHay+c8WEDIqjxV6veDII1oLdmGuosBIurktxPTYfcemp
mtvmLnuPdF/EsxPX1qHPdvtZIfVwl9AnNmlEy2tSpZhd6jC8eeAGI0b9aCjruLfT+i5XPGMkZXpj
6h1jPVehA7wSEPow/A6RYnTuz9+t2UAvbCoV+Zgqawg+I1vot/kK4jFubg+fPQQkd3NP6ifVwOys
HU0YYANrUyd9dBDn9cgqAtE/xR6NHU+2ufq2/CWGan9aPEbgePdOXpKZO7ICQQQbuoTCadqzeU2N
XVLu7hiwtswWuxJZs7pScTYr0wc8MyFD/dSZeAQMf2zZuCok7oGoauUvVvo60Z0FzAc9cTgwpacE
hIoxEN54KDU7zDNK8SbunVJ/jKaHvuttM4ZK3/QaqweF9yiUdvCIFPQ7rhAFeYAoFXYxICDUd9P0
anZbi4komI5CitmIbts7rLKj9igKwOyYDfGk0pTRtXBijaDpU+t+opAivm805kbdm5QOmNvIiFbf
Q0p+eWQT6sEuC0QcA/VORnFNUcOnsAO1q2wkuuFMj9K2k3eV4ssD0cW9mh7r1wF6IuGA4YK5I6aw
y3WVxNWdFu0jOjgpJB3rdwWxLdnJ3RikLXQjB21b1mGjPUpxFGQxynF+V7Xuqwalba17Y6O2hWbD
CkpBxBwrwkcolTmF8SHqCanAym3mBCNyfllDJ6nyjPYnyMhGESGue3C6WkqhCGPLMyQua8TMbCKC
el/wdTStRpixdMD1ui6MFUyu6m88f9eUe5nAY1IYfS3zwT+u84Auquw4C5Dme8wkD3iZfvnyKL8J
3EtAqoo8UXToUXjoREd6j2FJjeKl8tDjsZhtZegY7bLEx3nQH9r9OKME9jCehm6xTXMfc9XUiwyf
iSlhhVtl6yl3+EMLs0sbBVxOZndE44gTJV6JDpid/gCRKsh+u3GzSzs3MTw9sJzGRXxInjOoc7zE
G8tj++xVCKuEFBLpj6PbrYagAzp81wFL1VcGcJdj8hKXZBSIGFSnlOLTTSrOMjtd8Q39oRIxsqdD
rTrqj1vWaF9N1fPUBho+C71nYRihgr7AiRhy+SKD8umR1uBq9CkXyQiOAwrEhMBYFbJMkuVSsZSx
QYFrxXnnYJZgA6FQlUDEe4+Z2IdGMLaNmN3oRl80aqHGh+F3qNIt3IuFbL/EnV+wEAuU1lSIuvFI
k7yzY01mTlb2t9R+rjJK3Dpk/zFtBr9UTNNdnExKm0aVSSfxSKGlRrjWPYqJGMINDkX+/NqKczhQ
60bMxPTwZcwEVgnQcrGqwZNHD+H83tDqF2RKJ+lYoN0726LhFGIAICqdEQm8qnSAf48KuF1BKe+p
4CdYp/NjjhgLFJ6vzA8pdd4Qfni7QBYd/LOlY0wxLy88G1Vlj/0+1RAzNlPy0enhPHxIxZPRbMT8
re9C0HkZfSz7z9n0TAUoli3VMAgilUDQacioA9UY5JwSUHhiVB7WAE28crJh04vBY4ZMiq7TelUa
zjg4cmfnqY0dM2C4YCLoPCT52gSs7Gm2GsgbABoBEpFD46KYtIEXOoCufMmb7MrtvcaN9+YhemGf
0UP2yZ+Yqzlsgz4Kvg9dI69ydbd/zn4Ub9JztZFW8st0EPCnFg4Q8RbRJEcbBaZrDv4p42CWvGw+
9kIwlSvF2I7DofRNJeDFW5/9nAooe2zAJxD6nUjv2mElNCWBfBtJedBrJ1ptRfZUOGW1xQafZS+t
1lK2sQDixKs8DUrFszJ/HAkObPi6gRKB/++P4n31DD3W4nkCzM2g1UDQzBNUhEACHWHjOX37vkBA
oXu9eAxzabQvCMh1NTK1UMgw824+JpKjVMGoB5RuVdWTRi+yXCSV+O+q7sjpCi04InIbC1t9sWAv
r7o9vy+Nt47tgcWb865FYg2JWcnvU8ITN5k9DTazKN8ozGbt5pg/C0+8sNm+sZFcAyHIiX5qI3eQ
HFq48l10mp5gmpxNHmNEO6hP/aP0mRzLxwKr4RBveYAPtK52iZfhF1gv+eCMmJrYRnedZ7j4jKvy
kb9qj70PA4CSCJqdnRDuP7WaGFhwkPjQnVRyOk5SfMAguTOCnBPxFQQfI9BXHJ4W0j2Gpz2+Tl5K
Zucqyd1m1X4CCcTBKZHmWdtl+Gg7Zae5li24hZ/5utN48VYnOExs0QMNNyPCKwVAgw1FbQXjukQ8
RdvoXhyAdwD1Ed/lVexTYDzwEqak2sFmfK8EfaC/N4jWLvPkN/kH3WAsTzuAIaXeVwPBjpvR3HLp
7GSZO0xrDRiq5M5lIKJn1b9z4zD1q0k5JXz2tXFrJR5tbHwNI3vLoVAS4yg+lz+ynf7cDbBnIvGu
eKgqgn8M7uIf0C91IdCZBzlfqSWNbieZDQGLAZcbAmtRt96Y/Y4NItC6p2Zag7xjIL6/9YHhm4Xd
zkDt3SHxU8XpD1lrSw/Du/bR7+QWXQxS4zeZpECPMoMvMrZNUOt2HtsRrDUyv9F8ud1n+U40PUN1
8M0ss0u41n4kGFGBEwK1R+qYkyN2XqStI8up6QYS3Rr8WJWVJHkmWyfDIQPEGgd696mmyKdOClrE
fZBWfqPuoNOvNHcDShPqtq2D/9gZxOQ+Y047INSRGcsFjhuQfyAQr50stO/QibxR+19DIDAaWTo9
IImqSHEvCXiqVhfgURbzsegMCNwO2OFROuYk69HvAC923WZHqd7qcheWzDW1QnYE/M/GJA0gXiW7
gdJeIVL4ODg24NCwTBCi4XV+dNRKPWLoNpGO0pNVWpMrahgn5gxtjdG8cU6h1XcVakAXRmZgLc4G
gAYu0AgxjxSIb/P5ODpFUK27/bgdHmWXepY7hNgaaQW9dLtI1t14zzMbzEQJEPGDHKr3EyVmCJSc
9iHG/ikQcwH1CCphD/I5TWnLqW8mxPw5P0wisbXXAqrNGtFbOzdIDk1702uwtkPZcIv2Lm/soXeN
YjmgOuqOzKlRlsG/PaSfy0a/m567PlDofazup96FoqwYTiHfyM91EK+KbevO69hPfeuY+YLbbqZQ
dTIf2OoPfN8dwvtj+Tps+V72BsQlZa8qpKJ7A0sychrqajMkmNdT6rfZbm5h9bkrVHwORw1HagPx
VaslHEYK2l+uYBwkHDmSrRp4N/YQCg9LbNyJIT5+/AIV+/hBDNFfE5+UTwExMt8AJzZiEj3Ps4M+
DAoixBg9VI66ozvMlojmzVvkt55KcN46sjd/giUmWkR4KN/AW4ZuOz5v9jBg35mk+sCDXkJNMK/1
p+TYMJLes3uUQsKaH/IKG7Qvl1PTerfCQbBVCYrpBP+9eesRtNBKylBgkO6TueWuukufAJuszX23
tgL9SD9inM/Dut7m99rPaS3vsjcQ+hF2jRCgMP4UxjV9UBS0lR21QwlNWmmjKctWnfVt3h+aaGM2
+8FyBC9j67wPphH6VIeuDVN1F6teWnud7giKwyUvNRF0EB6cXPCtxrcUR+iCOfUhhA9SHFAMldv6
CwBrvUHgdorG1ihWC8l+WCVZmAUC0d2pDXm3k+Vg6jx5OsrqLmts+Bo3uO9yK3S7vIUOBmh02s5K
H0FsjRpi3MB1f7Nn0akACWmZCgNn+aKxYnbQe43Gdj7OmF68E+DZvukLaSRRP6pu1WrTH8cICDpj
bh4DLYty9mVzmjJ9osMgZEdIIOt2m5qImHW1ZmL2PpnCLZOpL7+xsxoC4A5yDsgogb65SEedhySL
cgWi/2Z2pE3EHbhIvmkyXOkVGGyAwPhTlBAwJ1RJScsw8gLGRTKWdl6WOFKhzmW3BWZfcFrp1iT4
4OjBpsfqWs+Km5/fp06XrwFPHmjQgq5DgA3k3QuQsxo7kba0SI98thhaOx2Wqa63Doodex7kbvX9
5b44/b8+l+V64I+jJ7nQIDCCeP5cMm4VM2/y9Gim87DJq2k70sj0siZpMGo7/6x0VFQTVVJ3Mmc0
WhLT8AANlzZT83rT16gZcT81EagaBdBE6ADrcWMLI6AbZ9zXxOXZJ8XYHcbdwXnD9Dtqk4sn0xRC
hel9ZT7JLx2uJ5G8J/m9cKf62inyzXXhsgP6pckpXrMP5QdCPZqi6Uue2UIBvJbUqafTUGUexlMB
1+QgQHT7AoBL6gmpl2UOUhItcmRAP1KK8//UqXu1D6xjQTextCkjW4PfFAZ7c5vWBBr0CsaooYcz
u5rZY6h7BZH9rkYS4aH1aQ3Ir52q2JUywNuDEB0HpPvUTSsXmAASkWmDf1UEkr4xdzpUBZpcBBIF
iBJAMnoFEImdIl1CLofz6EeL6AeOlWGn1E6oUyMJxMTzcOMRf5FeLh8xeOJo63yN4asXMSDTJQPw
ay6eZl5vwRzMHMUYNTtPcFByYZQJdu1rD5twwjNkV4V4p0rRJ4XByQpNkfD7pXmJ2emQC4YY++Lq
g+E9jAmer0yUwomOLVueZCjloYuT36nq0PtR+hOi/8haH6aeBXQYrRtcqEsc+Ou6GLJDcILdAMZk
z69bKrC00Ju0PPWW4LUSSF18pDNJddiSy6kMMEtvbjRUrjY9bnVRrUHBhA7HF7f0VxhBUKW2kZSq
OFFGe7c2NpOiRyjykM3TIvO+f66/udiykaBKAH0A6MpcoAkYvNdSrml4rrR6SpMSCbZifjCpe5jy
9FZmepmc4dcDRAC1AengcqxcZIJKpYgAt+PhFM0ZILeyQa4to2Xz/S19HRbnCxeaG8DR0RpaRgMu
qd0UxO5GqvT+BGVMgFlsJuN9sqiNEHHG9kfSZ5soetPAzEMNKsaiC+03DYTW8qFLV6zc0OQoWHd8
3HDNpZHPLM3Wci/XXLkA5d3tRgduz0p9zxsnh75i44+CY6lBkzlt6mnRppWgpL8qrU2supPq1nNg
Ra6loUXtSJ8oJ9G1hu4vMke4baX3xb30aIyQunWV1OZ75F74ev6Y9URkpEpcqbKhayD3NrzcGVqG
+R5TNW2KGYA9NSBbuRTxcP0xBRtCi3XlwcUayg500xaBGPnZ4Pe70r/lU3aJQuFVLnw5aL8hPJhg
6p3vC1UUCji/iN1JzGaY1PZ36PGR2ZJHu2/rp05jd5iRvhWRlohz/mKhsYM+M5bRslgvBXlLI4FM
MJysT5jxpSgDRwf+z4kLaju4XX2jOpiBASTUj0EptLFbMX6rvXx928tIvgKKNkYGVOPrWPoF4hPj
Gd5P2lieckF9zNMitWs1iWxalZXbUll2KPuE/Ud+486vdylCMPiYi8cHyNeXRh9NB/3MtOf1aYJ8
yLo1fQFcPC3R7EKKBf/77XPF/gSmiBxgMRuAZfSiq3H+aoVW7KKhZrjYYJ4quMpDXYiiJfCZDCET
SijnwEHYni20kHLObiSCv7k6mKfL0C9YgChdzQsQleG8T0pYXJ2EUrTQs5gdyKDtlE6rHC1Nd9N2
qChFEzB+RGfu6ftbv37MkK6ABzxEOzAQgdB7fueymvK4N8v61BTNBupJy0yLhXjR6WS0mptx6mo1
42qAxf6TvfPqjVtJ1/VfWZjrQx+GYro8zY7KVmhJviHkxByL+defh/LyjLrlccMb2MDewADGgrFs
i6nqqy+8AZ7zjOo/bmS7iLoB8TPlHdCKZksjq292gzIFi1a39sasJqfn5ciAOXFOLKd3WFAg4Dwl
n5hGLqgUQz980JCnsZWSCViGarye1Op9CB46b+/aRjnPa0SKOp2R9NDYysLlQPBAiDorEe0sNwCC
WabqupnUtd0L604yZ//9Z3iXnnN7kBcNTnsG+wiuHh32cZkqgHED9XassMQKhvF72FVybRWlXOgJ
032SARvoOqNMNxmIzA1FdBU+NpHOsEtkYt04bbHKLNK90riFRdqu6gzEWxmfuNV3Kwa4KtwhKMts
TDL1ozvtELG2htwq79wS/PYkmZi4ZaXBXE2+4BFyyvP33QE6Y7KRO2GBarCkjw1wXNlKLQ/s4g7V
dANIObiV1G/TE3vQfBdnYYABoaFvwyAAJO5RcO9N/LmlnkZ3FWC1aJG5+rOhDbcynHZhFRUXlgCt
FowTQ2BRleeWyX24SmpcDq117auBe1P4LuooE/CewTbPOsyXrkq8Gc8T5MsW1vQknIzRbh1b15i8
gRuaWqzw9C8OQF4l9D+7QajsuA26pTSF9XS4ciuTbjdeCh463qANVBKVRihnSuIXt26WL2Oj4QNM
k9iUtio/tnRH/cbpPk72KoVLfAusYERE7Mau8J1sohPp6fvKiVcGDBF+DMcTh9MRglxGWEG0Mo3v
piaLPYyYDa9Tq2Jpp1rhqRMtvyhu/LO2TW4I5veQf/pFo7rf1Ea9hMG9MgbRPSJz6k01fYBad+s1
AnDiRGr0qgF7cILOt8ktzpKas2vK0cav9DxoXSeP7sxeiTZG3xnXWlMoK1TQdAQ+WE6tX4AmKPMF
A3Kgp02LbUXIghZN4dU0Am6C/Dkr0+xsQisms1GCSES7QVZaXgglOG98Td/+Phy8O3NZgjAB3PnY
hRRwLEZotHmthGbfzYgud2OwKC6YrS0CFei64/bFInVwNfvzaxIg0atBGB8Q6VHa3+smCF2nq2/1
uPkypfJbFqaPqZ/sMsfnEGTupainrNi1YwGF2Q4OQRAWEDkOSujHJwK6ubVu4dhwm0dLI7+0xJ3t
ok087PMcP6h2EWhPZnYJD6mpzjILzA7YzGjBW6FGDVDBqlZRhNwufJ4x81Q4GZEjlwaVmhzBFfjT
IpiAYuif7Qb472cLMabCOK9p+MH90bvrDuGmVGzjHGPBW3246kD3lMnWH2+adGmPqzyh1qQQ2su0
8rryIdM+99VKMr5rzR2Oj274HdhvGtIZtDY+HfVMPFjF1nnMrWWfPxnGeQ/RZlaO8+SN6azakUkY
gB/GpNbKar1XVujwXSlv0ZhdZNUyH3aJfSmsa7t+8OnfWY8iFSsnuYYouahvkaPuinUZIIJNJ/Zq
LJejs1CeiboMvCJz59tre4aZ8qNWSQ65guMcIORGK0+cp+9PAZcCFAI3zkc6OdpRvEzVEd9HC2VF
aRggJwaam350FQCrLfouObE0f8jEHW5iLsdOcDkN3Pm3h6d3ZGaZGlWiv23Futc/FtbCn66l5OOp
lWfKlZnSKDCfbOfFLS9xMgWUdxc2T2F7Jo1nQ3zTxLehp8VV3gTlt1S5DH30yVYieZxaVMKYtZ37
KjOYB815GMcWGa/HoNO9pnUXiKitI8ZkSuw1PhMNQBUdmJE+2fntbR9eFvomcJ5aF4hU+VWXNTIV
9C/4QrKNPA0Ob1OVrOdH1z8bw3qB6jdVmYl3JX11OimDbHZdqKyMHpFfrwdAJ/qW1klPU47GcoLU
TQc8glmaW8BniNGtHOlJqvisMv9rs2ChGN8082uklItcu3GfBoqpGt6XApA/p1sQPFVFtum49ZF+
ds2f6lCYeh//SWsPKmahRsgpS06ThAF392x+gjrQ04uvF/G+A6yUerrzsS5v4+SrYHicILxTDjsn
TBducO8GH6P6ubBuVRAzIQ6wC9c6r1CJniAUAXTL4lufmxHuzi02bfkMfAoY87BMDdATrNh2g82c
Ay6dTnS1c/TFtC848zw/XLiuR5+FOVr7oH/X7oZwyQRcE4C7kgsdpoLwbG44XLXlR+UjU8Hus3E+
ZB79+WhT5J6oV3hM0onCr0rSrwG9pi8LkHwckuoycT73+l5xV0WwYhaUhcsON6ZkFRgelHmr3djx
Fglrl9rYP4uAMfafXElLcqfbu2pcx/W6n9l4Yw0g5CJ+/d/DeN3UgNDhx8nhUQ1H5nHPbfE8MMcF
hduHS3vff53QCo9WrbOBXMiAttbv3eQM2a4cy9/mKXB2WIva3cvEynQgrzikG/Osug1XCXGMdcJU
1N0U7cpwls5wDh6eUMivvLuolbsEZFSyoyYbcJBJAQ5cZO0qLq8sgCK5/JzM8+Rhkchdrn0U3LxS
fu20j1165w93McNGidbocO7UO4sTvUge8vAy968MbaMHmzA7E8HGjy+S9ixOz6p2Lu+NaQs6Mp+u
tfzc0pa5WGfm7dg/QuQzuoc2XWe7trgenc0g1mV0XydQA2+19qZl8O8/6myPadiZ7sp1LgCyZ+ZW
z7cuI1JgUGcWA8lThP9XAaejQGKDgqPGQySQdO9d9lpgf9WM3e3EADACW5rGzcLOm3E9aupdHKf9
bqqs/lo0lVjILED0DtV6H9WZTajSRalanb5wMsxarSDmqoT01+6MxrOtDBxD5jNCWbRud+/E+X3j
z/NbvViltgr6YQaC5YC1miwcNtUQ0IHpSnXdSY6p1FUTzwwf3cbQFqWdVaBlUTGhBLGqxotSC7zn
VGySDmjW78/99+UnORGMw7kORFsdvZbD2KqUpoy1UEnvdF/tb6ywW1ZGvtSF3y2mTuMw7iCzOMHn
oZVyoarBKc1zbc7ADr4JNzDzA2fu41x9z7n5mw6D2SIxP5lmekfxJi4CzCRUY1yXjfgeSaCDTdO2
kHtoDtfj0HsYCn+FNM7MqWSh//5dzF//3Z1grKEz/pnN249S2n5KQzeNu+xuStXnwJw4u0cqroJU
d2PpV2h6nLKJf5+ezg9vIaINhN+k/DsqwPPMwNJDF7Q+Jb7BTpH3XpPYX4zSdW4yEUCcaPWdVecZ
eFjpr3xRX2MqfG9wGJ5Vzgiiz8oeAsR2IA6ONSlQ3nlNnSxc/Zs9cGjBfh5OvKVXVNfha4JlgMkL
/g5MTtTjlDqa/CgZoyoBBsf66LQ83HSDqnu933ZLrY+aVZl200IPKJcs0LqxmwU3DRCLgHFjm6fd
WgSuthlVtd3orViYlSy8BIXddeBLa23mhbtx7JkDk8WAMWQjN1Irre1YgLpC8ebLmNvyYtSyTT/q
p6QH58zl+OGgZPJJTAGN41hOUY7l4BdiSu50SBWL3pH3I/4zv19nr+JHv7vI0Vf3AzPR9cQHSCNV
Bh1Y2a0jrS7B0fAf4cD4szF+tqyUVmxqRStLuk9Ve50PabmObcTPEYr1NGR8Bwd+UN8B+WLq5KlA
GZYT2ogksZwMA9ylDEEosPvOthQBtIRSsdfukq9rrH//SL/YxXMzXaeLhVUC6PGjXVxGmGub4aTc
Wg3AJtTXplWldjQHnKDfhSVFy+we0QYX5jC3d4OghlbrWAC0eufEAj0WRWIzzZMLC7DkPMJ4p4bW
uMLHrLRQbtsq3ZiN0W3wSY1WyiR2halDUtBxP5pA5YkEsS1tNK7dqCFJgCexCkySMDNj0hLbp4CM
v7wxDAHADrLdDUQqDkNdXvZ5nNa1clu54+Q1QX9rTNWO/CBdEtsg/+bNc9f6y8HnG6LeeK7SR/Ds
EZRUhwEJVpzhXZENT7//dr8IQlTxRD2+HtbZaLkf3lbdIroyBmVwl/pOfjVRz1pGu/FTpz+fcn9n
+W69LBMn8AYxqJ7gb3mWLK1z09RWsXI+FBcGU1KhopkeyCYjV7C+5244rqsxVzEIKn4stv/oqvyD
SvjNt3unq3L3glTJX9tv6bf85f/89f/kl2+5RJnlLzRW/rqvI9m85H99ffnLa/Pw5a3myuuP/aG5
oogPiOkx+6KcAqKE1wHn8Q/RFQVpFQRUKP/plqDt96rH8rfqimJ/sAQq6GirQPBC7coiT/hbdkUR
6gccGkwKQpMhCav6D1RXjvKRWe7VxG+Tbh8pyXwyHsXGaciGKCvCMxVz73QtbfSb02UOnzTf1rnW
ZQ9M9sric5CIARJpqBg1qb/WkmbFuh2C03/zgm9+BOW3vLKjwMa0B14h+4KHhqQy95EONweWQGPi
uPBLU2RbQe9ULbl7F5dZbXiWMRbRF6WTDuIfhZl1wBXkZLpyO8jJUGiBYYyeK6vBmnRq1to9hVo5
aqBYDCxcym8cFGe5JXwpj+4ucLPUJQFtFwXDGNDyZdZWJP+NHWLPRaKrALFBRx52qj8DUQg6ZupU
N3GeDu4aFdIZChUEjnoCTXPUHQSeMCsbgEijn63OHYI56XuT1OlMPnPFis7q3EyLcTWprRguFAyp
GB5X+HhhZVBb+kQh2+KgXu2JfqLbJZob2Y6ndbFvOZ7RK+MEytLFkRK07Cjj+0xL7Ucy0nTolkkd
R+Cx685swRb52oh75uu3/2+IM/dFxq9j4aYDwad/KwT1P1DeiUn8m13yLgzdF8m39KU9iDDzv/g7
wjDH+oCqGnkA9oa6ydDlXxHG1j+gjG8CaADK/xorfuo6Kc4H9phB73FWHkcAad75PyOM+4EhJIGJ
EoEBlApM5w9CzGs3/1/pF8YcDINI8Zm64SwCvGLOAd8uTogM42SV6p2ufTSq6zxY+us4/zjq54V+
3gc7Q70tgwsIUwsf0r91VWYrGa+nM+Eu6kc38SZIUO5Zm2+K8ixgQfvDIvgOrhVw2z2tgWJJdtbF
N/ZwBQG1TZeBuM5Cb0A42JoZ2G6/CcbVYFxUiJzB/7Mm5Aljao0FuzX2H8L6WY28rPSqDXSqpnPu
FatcNnAntfjMzG+i6JOiPVv59aCiHU23+jrVr3PYhSogd8e61JJ9IOiBIVo0iu0IfDG464YFbOhF
dS2rM4L4nwXJv98opwyfnCHNO5/OXtWbwgkz9U5G5pPZBdEShWv7HJPmT/bQMrhwGacq6/4R3Tfz
0jZwq497wERvVuGvYvVh8j7fxjynZowJVorT61jxOs+lUxpSTHdJqO+1VnNuzUCNzun5mlH8hGPj
i1WKh0wdFLpa9UZXZw97Ix3v8DJaUu0+/P5+Dvv43A4lJMtr9lCf70ccldZF4ejBaDj9Xa3X6rot
I3ctJ/HUGOMmi62z2dxhB1Tvb9Gr/4aw9b9Ndo438uYL/CIu5bP87g8Fu1mm7vXv/zMqGR+YV6F0
RnkCRXxWJvyZ99jEF5oGoD+JPYyJ+JA/8x7N/DD/bQIZiTvn2qwh+TMq6eIDMpWzopHzM2L9QVg6
QrETJ6lUTFYuYRBfB6xaD8OSjamDGUaD+TA4hXvB+Enu3DhTlnkMI9rkyNvqiZrfiwhf6UWRINcm
cn3YYbhTe9Ra+H40mG5gLV9Pqzev8Rcba16obwMmeRh1voGuB3UVGmtHOVk2lGoQRErz4KthzZSR
CUNlVdoNkKNkXSsiXf/+esf7+PV68+GhzeLIDMUP30TYgXSbxqB7CCTGX2lfwgyOpXYqXMw/5vix
wGaRNaHwB5H/6IWHfplofh52D6UN/SNX3AJSU+goiPS4/S12U0j7xE5zkemWsWxs2XlKVbc3v3/W
+d0d3ARiX9jdgQ0Dv0/D4SiDi5JYSN91ir1iKuNW6rryNFawGh38rh6xDW9ATGbtjV4VKvxCAOy/
v/xRvs3LZahOs4vTdT6U6UIdvmtFmHLSinnk1kAu9wtA/q0+ODeG2mhXhWl3y9aM9XOjksNVPIin
lrzrxId497nRgKTunEX3YRMCAjy8hbxJlEmmQbOvdd2HB0OPtalt68RV5gc5fNFchf1LWwB/13ey
NMMQ95UWDs2+sox6p0cJzKEQg7Q6RsX2xEudO4WH18IWDREKdjGEFIDeh080lV2v4cUz7kdNmstg
aOM16ZAGdsxxzzodA/dFUYbQQxrlyerhF6fgt7aRkkePfuDrmYdj6il/osPu5vyhQSFynNiUC3Rq
zKPupqCrHGdt3e8tQ/nUgkmCnJRv48H8iPDkIozKU3Cf9y+cCg74Go004iP8zcOXoDu4jlllOu6L
IQZDiLLFMkAqF1nCyD6xit9dihqIipFiCMlxztujFdRU5igpNLp92sJyziKI7BNq35CBpf6jKPi3
QiPHhzqHBB+V7JbrkcoeA+LysorL0O/bfavk2XqwXeXMb63a82vTvC1GS11pdm1jtpad0h351UPS
mSOxmSGlgBAP32fctGEpknrYZ8w2tlrTKgj8FOlamOMpl5x3AZ+HBHiANgPl5aw1dXipAZucyJ30
Ye8L/8KWyRNmkulisCO0T6Xx+fe75d3CnAtYygH2CUctL/XwYnap22nX4VGZDCWkefKq3EtiW27L
MSsvpkjJztscfsQfX1UzmSiAX+EMpyQ4vGo9TQl95FDdT0nmf056JHywmt4Yka5slVYazP8V4/vv
rzm/toOwQIJBUxkUP+ZD9M+PdgR3IbrOrdR9F6D44PY+tQQ/YPvHV3mVIxf49ICifNXceFPe5F1P
86fxp70lQ3cVmrJZOMbgnzijXwdDRw/DezMpxmZgLJnL4Qv0kbrvSrOz9nHpXGZwH8sAqm9TooKP
okK90gxEF82FG2/DdD/gnhCrIwKzI6oIpA/D/vcP/YvNMWcKtJ9nGSRyuMO7qYywxIgjs/YO7AAJ
/WIqhqWOhvfvL/PLp55R1jRcZtfpY3j8mNio/zGc36P2A1KrR/P0PLp07nqxMsBgLfRd9QX5xeAr
/Cb/FDb/Vw/59uJHOwVrmNTNamntc/dStBe2fRWEJwiF7y9Bb486jsoFQSkYOIfvscP4XE2VuHk0
BjXdpBOmVVlid4s4NZM/XqecxGx88ko4Mvzu8FJKnwkRJq27r3qrXyU67TW4RuWJeP0qLHi4TvVX
n6V5ZZDBi6NzD8PqOmL66O4dpysSmCpF8y3AOtL3/BhExdIvwG0srGKqUIdJs03ZNOH3Kk8BDwTa
MJtdV0I8q22GMajmW2GyBA6Vf83MHNHcvJm9lXwRVnTHnSRqNqGZ2j7U8iRFY85oxnNRVt0NiFoo
Mw5MJpC+eDD1rVKo2yCqWCtSzJqkBpqS352C3ueJQPc+6PD8BkkmRHQmm69lx5twYGpJxSSut/e5
TItVick9s1N5SlL9XRoLNofYTZ0AxHfGih9+zBzjh1p3pLsffWJn4muo+fhNYetnuhsxAarE2Fy0
PWINsZ/M6qsyzf4Imsrmh2RBhUZ3mtsATHtUpUw0FeUQKcHe7HV3h9OuXOpqkmyVvshXSQgi4vex
4P2Lnd1Hyd3xtqSn9a68F1OVaXWT7NU6SJb2hPCblUGk+v1V3r9YrjK3zOiIzWOjow2pD5o/xLpM
9iEnNVg3ozTX8Vgh/9J35k0edPV5kDOlMaoBQGMQlCcCwi+vP5eloBFnM2vr8MOinSvSCRfLvSvM
6KpsumelgtUVFSQ5VoZTZT8MKOwYhfIEbPLUgPyowT1/VB4fAoLFvAzPtGMZjiHtHSUMrXifwlnv
Eb3meK3Pbfxe6KCN5X0cBujsjABTYHDmnlVN6bYaNXFibf3iWwMZoTFJN4ee+yuw5M0mwnFImKXC
V4BDOG2GqAGX3RZy8/tv/curMHnWyHHgJb7qOL25Sj8FblXZrKiiaug5psNwVqrxKQnDX16FeOty
arszx+zwi6Z9ZuemkyR7q4FG2PdhCTXalifi7itV8zDuzrmc5kCx/DGiOLxM63cY53VqvB+VxEF8
uJCXilmj9xBIE79obOkYC+sLdxTuY9FX4WWaudkDvn/qF4xR0Ufz/WFl5Aj/2kP33VZbYNNDbwO1
U6Z8/K4lir4RgzGhw9TU4yqNEvTWfMQK/E4DdPf7L/OLXcDDQEeZn2Yu1w8fRh8CJqh+G++ziZly
a7PXMfQCW6ZowLNGXXiKX3zOsPwsu/EUNvdoBvW6CaABIqlI4shXOy7digyGKgavKMKktbni3YEr
VEptV6uQLpNSizejMdjbvmrVdWX25lXR+ePt4KvROkj88L+wFxCLm+fYTMbE8buw6Py4fZbHezdV
7Z1U8SvuQ5Gf2AvzG323fMgNXq9Di+0oV+5ce6ibbor2k9Mnnp8MCLG6QbaLsmzaTYU5nLjeL17y
LP/OK4YzxSjsOG1mZl+zXGu5d/vuubTRNylC3Vz0mjXupsGwnrSme+oEyoNd0cc7rVXR6VA7eW7U
RbL6/XJ715WZ0UBkYKSZzgyyn7uOb0cUYZQBTRvzhk6+rlWoSzXyjEIpWwWuDDesevnIi8vXViAA
gZbhTA6q1BOL/l1Hcr4LznJmsnRnqHePVn2l8J0Tw27mloHDJKNqHklPg12vAkHsVQjGWQ4dC6vl
fD2aSfq5aY3x3lf0b7mL78bY3I5m7Z5omNlzwvZmZXAWzL0MpouzYCH5xnFCV/RODiq9e7I57S+C
toyfLCkBO/swatEjsx0UMGUNcWQBTNm8DJy0erKqUTRIl08ooY2pkV5Veet/CrVm1myzU/PSskND
LroeVh3qZqkFtyLotPtMDMCrlTEsrhtrSkGVg9V7QrW9HRZT0+f3FRZfqKcbZnoje6l9pN0GejKC
q3Ovy9IY4ElXCAbWRVB9CqI0/IIOoLhPsyJGwGKSwHgHyjRAuOUEFlE3/eq265X8U57V2n50XNS8
zbZAAkkYPmNcMMXhi642E4jnMHHPi8HKL+GuBV+6zMg5lRDh+mxMOEoUWmh8hc+E0kOcZPpno8NA
2tOtAfN3N6g+iklFnbfEFRvoS6mSzE6sJUQtjfBL6doZEkM9yblhtjPS0XXre0UWoI+zuHQnwIoT
OphFWMbPap75P0qD/4ww/kGx/CYUvBthPOKaE8lXQMe6bdr8cJwx/9t/jjMshg9zrQZZg57Uv7xz
FFKQef46jzjAYvxrkmF84DQG9kFpR4zTZy7Vz0kGyI+ZGDe7H5LhgaDQ/mTAeoRz4rxin81WxBbZ
MTnTcSgNeruNIk1tHuI2ZoHXRpZeDXlkq55JWr6ZiYCLeAiCZDWNevcZSAXy1o4qQTEaVvLgV011
lQ5GdstQf9pIIvOJ+PrucKFXAECBm8PmEVbrXAW/TbTAzak11dhDFaM9AqH+DAEcB4hiVondm+93
8yMuvQWQvMu25kvRmKBnQFnN9zq8VNPZPXi/qXkYlREduL4OVoEaxieU+OYP+zYo8sopDSiy6CoB
SXmnAt0DW1ZqoMV7Dqd2o1nglzPoqwNjAw+qUgV3rkUxoWn85F5LR+dqqpTLpE7P69BH00cLck60
ZFqh223eZQ5vXNHcZBmPY7K2/dvEhvaWAHvZxgGN4lKG/iZsKxO1e1c9dRLPh9ubAP/6LCwbna6x
OnOPj17Z6AujHjMZ7m1bCb/abW7ckKRKz9XnEy8qXZgD2tkgECBuBX6nXTp5wZioy6wx4dih1ZXK
rIbdeW+KLl51SRD9+Kj/iU/EJ1Lf//tzjPkuPt29ZMVRTOLv/zMmaR9o87suH4LWMdSgNyNW/QPi
7DivU0nCGj2MS5iSIv7LVAIUGWqSB3GJEDIDP0h/4bmjSvzz1v7eej/81n7t6PXa6jlYWDif0qGg
q81NUC4fNQnR2ZjqvBuM+zKqKuUZkp17HQ0Bx2BGrbJL0o6p0+TnL3mXlEgRZJW5riFtwr/1p/Jr
GfkI8DWmuSj0cFQ9R63q1HM0/gUmHnoyq76rVY+bR5kjLma7aCf2fTYtZGpZN4IjEwsV1ZCJFySj
bi9jfSzu4kn5VHcSpa5c74vPKgXNOIsu06GBTqrc0m6ZwrnD1GULPe3GctWqZvg1s0qH5DQHX4Wh
QY1OZNak5U1kiGxdNX1Xeb3eDe2JuPkumJHuw1AmS6bBgkTIUelY82EjCiDtPlUjH9XutvayTHTL
N0vqFyHzXXTmKqiPqDTlZn6ZcdTySOu0aasyIvnKhVzlYVGvB0O2awWK+MroslPeJL9YFzwKE9hZ
s578bIZEvj0OWj3L8Uo1x3tLLUfaKUX3PBiOYqxjkv/vCQdqAk44djcVoZuvrNl9tpBGCSlwKGj8
lo0fY6OTiy9ZrjbffLVw8b5CF8b2GruHZBqMhbgTEU5knl6K8aG1RxOmsAF+cBWVoPvzsa/lih4j
rECO56RYTpM2Wouk7afGC0sbR2do3vG11CQykcIoR3QjsZRRXJjES0uUKKn5dnWbTP3wolgoqXiK
bI0XM7Lq7yJLYux0BMyShWDSkp0oFN59sHkAgHqW0Ogxzi/x8P31qI807WAN902Qf/en4jxQeDeT
7m5hK0fr19Xxn9j7DxQgCJA0EiA5sh4xGOBk/PexGNXWsvxWNwCAf/gsvoW+/PJn/YzTqvsBlZ0Z
2vo3ZPdfcZo/IgKDoKfwBj4/o2R+Gi+qH2bjdvq7jB7pJM+N9r/zR039wEySafecf5DmQND8gzAN
XvAwATh+Dce1P7JiURu1It612Xko4oWtfcsIf4IWuoLopjZewVbU++WI++r0UAXY2azAqMfmykEH
2z+jTAsRlWH3iVWRbO0vCbsHJW3rtqpuLP9qcjdgh0W6tadHxMBj++ss+50Ds4+aL5X4qIkLP7jv
/F0YLAPbQ71cM1+i8M5JrpT2yi7PKv1cYinvXIj4hg5Awn/PFf98iq7lsHEcpNP8cw3Coh5d1Qo1
I2j/qbmyZwM7xMiTz3a+9dHEcvdmdF1g6FXnC+S26nkY4CKuhXpnepmh1tXtLG3d+efojlv5PaVg
Ynh6tVTirV7vwv5F7zBMKtAg86UXt7fZeBca95O6U5JHbfrUJTs7vPTlNmt2FnGt39T8nH5tkcVB
jHAvLI1JRbp3sTFKvGYAVHQ9jBsrYqR8HboXWr+K03NZbofwzOgvx+4GHUjpw8FB/P55Zj6jzota
rwHWUVn4xtZGf3R6Qih/i8bg/KtYT+IxHD62yX3ZUyXH5xmaYOZVLe4qeeenl3G4RVE2xs/KWUVQ
8KtFMi0b+lnWWa1sMQzSUYDU1nq5qcLrP48jv8btzqHon06t/zMMV2dI2r+PBJtvFPjRQV42/4Mf
211YHwC00kJC4oYhApnPz90Obl/VAPr/E77Gn/y92YUBpN/EB4Ky0KT3P1OY/t7sQvtAsgb0gaka
SQAx5E82O7dysNlR9iAdBGAPQJLqiN7q/OdvajFQKe6MYK9Xk9NUySYdY5ZUb5fWPjIZja3D1lel
VwWdYa0tUQ8Pepc6L9zxsPOdAh3Mjp4OpmFhK9DDB2nfnqkqbpPnMjHcJ9NvkTBrmgzcrhO5ibnJ
g6SHiT113fWg27LC7EBH/SELpPOpSS2jZQ+qI4KebuVf5o7L+Lzum3C21CmUwmMaiqp3ovbDRdNo
hr9wIB94gQ0q/brv/Hgbdap70VjpeBUA2noRZlx9JyGcLQNC9WWaRqY4TCST58LNU4PYkPboCKeh
ehXBLH1uqs5+cPOsjzYhDZ8C8e8QIy9rDNBX9nthy0WfZhMq90EmX5An1L6GeaYh6zlF2aPeMHBd
qGNg0A5rpgzJeq2r/CVWytiRaVADn8zQms5zhO6snUJvcRNp6bUuahTx296tz/SQbGGTyVy5qlMT
3pZbxPHXME4UJvdCjGe1VbqoCnSNbeFCN8oU1X6ah56pN3gZiFrpuiUzehktGj836FspAHYIJIYB
fzFvS0o4ROYuizIKOmT1Wv2TkLmG062V1h85IIOZ5ozMd9xM9FrVRKTmotIb57pODOxB08AJJ6/K
JLJilICqvlIUUT8ahel+BiOZQBo3ElpaMuu1l472fO0FIe3CZRL2zVkXUvZvffQLmLiWMbBsTc8b
CKaVqJyFnbXTjSV1jTKyH/ty68QilovAxjt7rfS5viXf6/WlpfY4vBba5DxkeR9lNP9jO/BcvC2S
hdNoYwSDL4+UTTu4eFUIodjVWSVLtAVSU8WGscqLCkJ3gb6NRz5W6tumwgRhEC6MV/BHTrcK3bDB
qSSqEW1141q/c3oMK/KhCck/J4fu/hA6i0jPjREeCmsMhOYoUYWX3cOQ1BPes3aM4Lnmtpl1NoV5
3HqxaouXNBiBl/v0b84rp/Xr1Wg5RQYg2p+Zb5ZpZyszK1Fmo8PnXNpTYSWe6G1nXOiwLFBRSBUL
B0JbTtM2rnDZXIgI7NO2cGbTeVDzKNyGWYJhxyi04VOOve9zqeiYM4rGSXk/UkjIMO7Y8fu0H9fq
WLuf66nhJ1UtmgvhWNaXk5Fr6Gxrsbptsg5DvT4u2LaGNcwzIytEBc1V0ElKBi16ttsJVQOkWRp6
nTGJ/C7EVNT0XJUIgW1zVX/X6AIbXszoPllqaJ3MXXyKkEVqKEXKOMo3H+2syBPPEANe7XAIK16m
EPVe5lH6PaUn+ymTTYUVY13635qyxOWDHdhfmZ0+xcu0ZGzjtbLAFI5JDYqWiVunLbIYWvjoJK7e
e71RWZpnD6EaeGAM2tZLIi2Y8DuJEdUDGR6jNak5k4oqeo6GXzIvHi83Y2mf4aRW6QvRhCL0jKRD
27oU9OY5xJXpxhnGHu13M8yypeo0mQq3pmzRZ3eUHB3FUNrqzpJOH28aHBRwC0zpia2LqdD79agE
hCaLvrixHd0ENRXa9oRDIxB1ipBfnSP9IkrYCFPZKzUWHrHdrf1qSBH67BLxVJg1NhiOM0R7pync
r4Wvtk94jAtl2auR7DZU9ZBZcfBu7t1htCJ8PLrE2rZlo+crY2wlauNKbPf4F2hBSeRRjfgLtzO0
u8jKomGN4Zr4NLgChXUevL0N7SQIV1mpdP22LtrJ2ATppDW3ov7/1J3HdtxI2qavCH2AQMBtZpE+
aSSScqza4EiUBO9dAFc/D9Q9U0wkO3P476ZOLWpTjIxAmM+8JmSHaNpo2Q+dIoA8soza9xxIRLIb
hgYHJy9Jq596NLRrhof0kdnZhkzzUVap4hKuuhibpsLJ2JlZewC9jzmlj0R0PUV8VspvfD7LQ5/A
whnZtrJ9RP53NxX5fTwIpBoy/2jx6V3Ug91ifMC9fOsFI8qLxrAysu5DEkCJ5hhnZf9RVvpLw9i6
hfChGRs3Sd3tzS5Eb8AfVqHND+iTYWO6aCtQnAcKjnGOh+5JiSxARJ+/qa1nrNh+jk3+SREYyqHc
9Yb4bgQPfVvdZ8mIc8V4MJvw2LS4lQbediSKnhDYMJATVdG4zarwue5dbdNaVXVw6uFzl/s4z8aR
Opg2nh55/kS+zdVWWQhvufd5aIp1ire1jgOJ0724WYQHVw+gxWO0VEcvuEbJZvDdG8+Mv1mjGe7a
VAc/FKcb4aO2jkDCkOCXOSUpav7jTTSVyY1sTO0GmPNnaH3ZypLNBrn04jAkB1FknNSxPiYB4jlh
7h5wat6lbv/UGN2xt70bzyi5e2J8ntSPqddRdRuc8cj//82vg29NLJuVn8tPaRLd9E546ybmXdKP
aE26Eya6+rjvK0VoqvNny0A+hql6sbQ432Z92HjrwTJ6Z2XRFswR5M4zDmrdbjUpdqDUOaLTbYzV
U5obt4OBUWmWo99gyY8doonrmhsHdttxprXDzHGrZ5KBTRYnvwrbgx6dHrpYHPTR/Vo2M/hpChFj
ztzkK7y4tW6XHxsRbY2IBs7kZvfcRejiqizahioutuFEWzTMUdIs2hwJ7zmQSduXqBBPdZXRreMw
rrtJ3zhauquK6nMv4meu0zVttfCo0anu5zJ82xbcARGeErICqrUj9PlUOcVtVaXfRRp+U2iKvdSF
YXx2BLZXUnR4zrgexWW4/5qr7hv6gJvYC5FEKtRjj0zGLGCRbIuuwm9E04S8BXX84krUCAqnN+4H
wxhXrXqWJTLEXmz/YrhNTGoVRjWGJW1veVgE+IRomXEfYzpnhn61dwk3NqLUfk5IxkCk3k7p5N+I
si4/NdIhNBETxZhZHu1BxkiE5uZTrCOPkHodVkHCRg9K7+VfXd1Pd1MSbJIKeFZawU3Kx0chh10W
IzGTC7Ivl28Y5/Ihy8t9XX+ogz44Agz5kE+I62ntsU5zj5WPfkxReD8hZj6B4zRV8EGzrWM72g9O
G+MwyiMLb2KDxMMnYeHNEg5Iw9vBNpQORkSo582iwsEKdikpYdWKjSx8sWqT7NB2WJlqyf1YB7dJ
gsC+kT3lgMoaB4lmbtRA9x4E74xFrpgYBhwzPzl4FZvNq6CWbdD5xt357zDBEaJuvhBkPEcYoXjh
S16SsqaP0UgeW7Odi0/daN7YPp8f2zuCQG0dQdM38VIxg2l46IKv9KvWjlHv/Bp9Z++nVrR3I1qk
Xev796ARbvU23mkprAF39BFy/DUYJsLh0thWYYJifYgZE29Mib21QLW47g64Mm5jCqWbfh4KpeG/
fZyJJehRY++bqEGC8NkEie3t+iH5aKEhkHo2qabPzSyml6QaEY1NrGlDMapbjTXBiD61P3Ms5wuY
Ipt4gg865BIlmezDYDUYHdb5Jkm5TproORtgsDA1lMCGBBkXq/pOaI3OdfFdiblqZesjIGSbVsrf
TssHOgaT7vw0kaA3Br8KSQva1t2Gmi4aOreunuPb2tUjxhtZ8jcyLmhix3bqxpjKYsUDZ1vHb6ew
hwEBqU4DTBnzFjRlF6GuPTTZuo8iicerncmX2oqz74bMsEcAiOKXW9vx8WrzyyxTax+JFEKtPI/q
DYoBxsGye5TjPWXzIrYw41ay9Jvb0s3wn0YswESvrup+sbZJfxS270QbO/KR2VGlaz/GQZb9TnGH
xzZBR94JDhHSQLpbDcFKqSD/qqdO2N9pivDqo+1H7YMDnj4Ek9TLT6UIDBcCgyfTTaiwI8YsTpU/
OVqIFKo6heyWoekCkSRH+m+lXCa2KZ0WoSODp+FxGETTYIfSjh9TrcQIDhgdNQjVZmrA41fpLnII
AeiCQcb8wAw11vRGL23Js+iKObD0UmHfFEmkfRumQvtAYDJWt8loJ9usGZ2fBq16m6Z2R+kVFZTp
x/srB/+Vzvu6dvC//r8j2M1Cu/+9zvCExs9pmYEy4P+pM2hwc/+FjBAtZAB7pNj/8H4N71+z1ACw
c0qHNELnHtN/Cg2u8S96o5QV6ffpEIYlNYh/Cg1gdg1aQxQZqFeCRX5HVZFW0euu4lzSnNlNIHtm
AN+MZzmtM/hmEer4Z09cu7oMEKLRI3sddHHdPSvZlil1hLhM2l1RgXp+0IFY2E++68bxgfTLGx9q
Q5Um+GEwdW62Gcwk6w9xRnl2leL3hB2KX+uPSeEVX4EkugjuZyB4yCOTyNoWoe3bjzK0fH8HM0QL
EYXLc7eWhPdaoZpdkyDnimBZDBtoW1Wie6JAoZPpCE1/QKC3efH0VsMvRfNiXj1l8NqRJJMqFJEt
9+A5cBDyZWc9G505gxNjsFIbfaCvRpBCNdEafJ7jJIrAvwyyJZTIuxyBdTtywmYXR1bypIE1wt0o
7st0p4vesI86eJlU7uxmZKlSzat4GVuvDshjX22jNzo+b30bOr0zuJIPjVzn6beptLwXrJkTw5sJ
4hrcTl0DxplK7zZLjDraXB5ugSqd98KMTIST9OdfoPyn4/kRGERptJSWY64HWNh9AOkMnqUcfugi
IwqY2qgKb4u8GNOXyWuMz305NM/j0LAFxqhR18wHTqtg/CLu2hneC8CQ/7DNxS9qAm2KgyAn9m5i
HaaU1Aqx6YpJg6Ecm8OEJN0Q4luYeg1xUJUrvF8yJ7j2M8TcwfunRSoRktBxkab0T1MLaqS1aJHa
dt5NWupTOAgRUkTJJwIf/zHJk4jHMmwHfSd9zcdrk45acqsC2/ylG2m1MZQmaFclpZi+m0EPEJwt
7yIZR00mrPJV4nblxMVs+s6TbM0h/DT40+i/WL1qMHOAQD5Y+fryZ+bqWMyFg06hcnZ1oVi57Fbq
sRuOUWuhRRjhr/L3BNIu29qhibj35YFO+1/zokGDYc0gZTlwGv5st1clTCs3fXaHT4UtdFRrYx3m
psa9zBSGXTl6Jkg7WhnZ1OVRl4eGUTkymM+hnjprsy+6lpk7oFprh5RN4JmTGyWoGpl24ePi5dWH
y2OdzRBhOLBDHBe02nSknk4PTADaPhVJCkzHt1NVIiGFhu+hHfPevUGz2hK3bQcQ3LtyL5wiQVhY
VCAA+OHshTacRFzmdFia8q6ZNYFN4BNMNhIKTfKQ+TFhe+75zVdjrJtdSyuc0vj/fdX+H66jeVjb
BnNOSRp2ylLbeBLZMBZCWgyrT1NF92dQ953rlt0qgtf5cnm0+UidHDlKsgDsqdEzLO/dYpLgvUU/
TU4c4E+ddIe6Lp2935nmXvNT76GBMYuwtzlhxabUlS2Efs3Z4CAuqPMbIDNmq7LF4L6fVCKqTPZP
46syD9aJRzn2qanJdr6ntHwbD8IWv3vvWhMyumESgBpaGb2WoomTlBDe6KQ1rW2ABkxqe0T2Iu5z
mkUmZnd63qFNUSnNJuBOE9HG2Ah1UzE9DkWjir3PB84eiyknubAHY6SOjxR/NT6VrW4jIefbmv04
+X00/TajqrSGg97YySyHNTg6nb+o1/pfcAGmAGutoScvjUc3Tu7lEAn5IaL0Uz0CRbXVOhBBgd/d
kJqBc5voaGohWGcMLratAwo1GIoXMtsqXHPrcRdMkZi6dWfkEZ6BpDx2f/RkkMkSjz/HS7+EU0pl
O1TBZCgi21CCZzMnNWFkLCIEP3ort1YyKQObRN7pQs09lmk6YFER6Gb4gZJLHu/JSTN54G8E3rQL
NVX4/Tph5PhHmoetfyfmEhxKwYbH1dHotuYWH0InduPsyM51cPYslaW8TTv1WCMgMapp+Ch2jvCt
bVqJTJkPOFiBe/2dm3Y+1IeqzFIt2hQmpnQCvrusQmfdmf5IBB+MPY6cQZRp7i9PyzxkV+shob5q
W6VDTlCETvlDs0oUMzBNQQE5MsGttlvPGLTmF5GN025oc4bxL89L0/xGM31iEgomcSVII/LSxo0o
mEIEwg1dQfeSbZzg7D00XbEWsZun36SYSI1q2yiGG9HZmXcYgiGjYBHAOjmGea9pH8jOAl4fDXmx
5hM5+Jg/ELuUvwGlut5TUGsDvmFdCenpmbJAEPKmU33CEjNRo35PVBgJVJQ9z7zt1dgUO7MTI5X8
xI6sG7fFbwEzSxCx6gs1aHUIPMdPdiVMbn6XkaQYEJVZjPV66OT150jPMN4tAAGTNqda0NnTDzfX
oOvgN552mECnbiGT/WA0Zt7eNZUIDXtf5jRcqEQOSTjBCAvQUJu0Fq8FVHin28F2e3OvmixJj0PJ
u6Iw22ujzg1u3ECznGrrxJ6MP6M9knVfqepPY7eu6lgPj0BktJCt6xqZ2iXCTEskTHUddcFVa1F7
pjfUSf2m6IPezlY9ysYTtXGVWgXOlShJOOaqG1qb3Ftq2YDw9UgD3lR9qa3naje1faUlunhw7ZGV
Jf2rJvlD1IGBBbJdheVW+qCpN1lQJ5C+EouAVB8GFf+tRIwBpUUNqvtQClphd9PoGuO9nXWUralv
aaCVEjFUMBh8vVd3Y+EY4d4dHCO4Nyw3iL46aRQk3X0fZ6XbbKGsFO24ZnNIdSwjvfXdH2lNle0L
iWqCR9EEZEuNPMZDCw3NVb4Xfml6GUUHWzbl0N1koEPtY584iRnsXJW3tfhYj6lG1UnPWqd4LCho
N9ombUxuCgo8hkz/Gslb22+dlrn40U6aoX/NnE7vbh09w7xcq83Wv9f8kEK0GqR8GVtw5dcexNPr
mgwK9C6XLfkL0CjixEV45udWmGguOt/VSEOFfkVzbLKi2igH9H+pnP7KA3E+3kwdhIvE60D8vVTi
iGcqfNeP3i7xh/AAFKs5FA4uPa7JJT1NpnVlvNO3cJ6fmEPyWX+VDQeR9/TB13y779vB9bAvLdw1
u1HtVNhPtI785s7tXAPbb9/daLZ5jSa5yAn+DA3HA40TweVJV3rxEnYFcUUqJhK0LmzCm4SrQq1H
BZJD18Pqm2734zFFEADnsbq21kGcDdkurmJMkOwiN64Aes9iV4JKAJPAk22ob7AwThfCCEwtomPj
/w7p5d7EnSGO1ky/vxx6nH5e4iuHv20BDLBorNLuX4ziax1yoSqtfyc8uOVqKDW9QXKUuBKFYrfO
d14lMbq/POgy1QEpBAoBnZ1Zrok8bPGNbZ9iUUE16HfFKesxBM7zZF8LPVY7cvQBHGaU4PaInPZE
fuqP7dH14Y4/X/4V51PH7cBE/wvUNOHlUm1HWXblu2Y4Bz4hzVBzX6oAyxS84l2zvq/ID4NshYyd
Wb1zi9tIkhq253BzodmHQNTpl8XIZxQCSvHB7CMUsP0QgsneFZ3xlHM7hvuiwZyLYmk/20JiIXK4
PO/TrGHe5jomR/wDkw1ch22eDq+JwO5gcjq7EQzaITVFdROIIfzg5wRKV770G2NR2AFPNtdxAIos
vnQq2smMSVN3xNjeHfYAaEgAbnwo7Vht3zstMMfzdmIvzwLfi1VNO72H6zNrjIWBEyKODgAkKDTa
wjo+KVfkDU/Tkj9XBQ+sDWQZWA21LnG6hiM+eDjIBcG+iWv3GNcJ/QCJqbQoOwyR3Vy3VyiKmVeu
hDdGRU6FtATwrSHIT05HDdyG4NeUGr5saftYCDEcbRuyoVC6+ISkIig1rbfqK9/wT5b8T3rCZOGX
OMil0+KAiIyizemwLkgGEz8ZZPWdKdFRLusHAnugy+mKxoRNxyjQ/GBtTLRit2laZsW6GXVnWHl6
HQfXDIHOthSlERgO/CZam7xKiy0VdL0fUAlO9rRqtWFddqCFv/ZdhQ3SWEXte5f8z0VFwisxpeBL
L57buIYgJrqG9pNb9/Uugh9Cq9sY1nJMso3rZM3Pzo7c/whP/leNmdO7iSVHBp0ElFuJt4jcbDGs
7KtChZXf7IdEIUtviuFJz5sB+kjXaStqNxi6Xz4+p3fynxFntS0KJSTbXIaLHa0nhmZ2hH/7YDC2
os6Cjzk9+X0u2vIbm/pZyDh/ytpA3QWEc4+XB5+nc7LDCPmhMRHVzB8VBcjTHaZKqaeV7bf7sSDp
TFKIe0lUNJ9TibvVkAMQGLTS2ag4UVe+74LhOM9bwMgi70Z+aU7A5+32qnLjB7kWhL3q930XTPvI
xW/dU5n3Uk89ymqRxFFiaJM1PeZom/bdcLDBTe0TAHIbJ8LFWXSgnTpfwE65vCZn+5xthCgXnxKh
Ia6axT4vSpvHoa3HvVYppGKsrtxrzfS9zxD7vjzS2eozElwbyMUU79GMWZxvK6oymOzTuE8jHA5U
LnTQQg0uR7Gl/dVqYXOHLa290pygvWb8+dYkbZhilOYZnL7e6eoXMshrOXnjnqoaMZ7Vg3gy0+C7
x9r+vDzLpSItIMfZrkwH1QwbHWrR4ktLDW0IWm/GnhUAaZ/i7ay3dbGHSpocq9Ru1oWgQSXcKvig
vNHYt01sQ/Go9U/lNNq7Ka2+yUyU64BEDcibkYGwSMJfyNxeu3VOvwjRNkzvWb0cFygOP4Xo02Vp
s6xiIDfeWBGM5ZtUU3L6W9NS0Idd4CcfndJpnjK6fwUQJxrN79oQXPXoaEkL4af5OUUrbLFSyeCq
PnWsCSVTpz/mWpk/WlX/PTHCfk8FIV034eDd5FrU7i5/o9MH7j8DOwS7IMhh0J8plYDpS2zgUTtH
GvnPVEuGbBM6tY4Iq+mUAPuk3X+NaBd9uTzu6XU7jzsnVDO33gPUSp/qdL0NkRSBU49IdEau2FN0
F5u8UGKfhjjJeM2QHv8H4/GNOdgkV1T9TscrR1NR7KGUbvlOc+tAcL/XYro49RT/CA2lX7le35qe
mKvgHkrMvJ2Lq0QzS4BobqWDni28jzled9Ya+JlFt74oKbvZvrwSM7w5IuVa5PcR3OEeO51g0Zpe
ZBC97wapA+H0KrEfKRtuTb+PV5mSxRWNknlH/vOA/PsD8t2MGUDMNb4sE6cSCW5VChZUAmALQgxe
4HGrTW+P7v9gKPAt8Dh5q/AMXxyOWWOok8KfdpC+aIePowYbrFDuNvGVr73rEfj3vLgdMdqaMdr6
H9Lnq9epNYZglG5k7OJBWXeNFbp3dlVj9US17unynjxfwpl6x9EjruUhdBZ7MhtsexpiS98JlBe2
XuglKx0u+pekqa6Jlp8fc6CQs7gU5H1SsGWs0XrASyFW6bsEF4GtJTu5qYMYrU2cJXdw28A2DZgp
vn9+ZNTzl+MToWF6uiU7Oxz03m31HRJLjgc0WRaflRzM9EhclF172JY3OJsRyQToMnNTiAtpceSE
1yV92EdiFzlaV300CqcaV1HeulD8Vd2Y1SYNBbLRVEHd8TOUWoUN++UJv7HK3ONUNJnvLKy5mDAO
I6in97hMiklraM8BIclL/EMqCgHYggLellOcvisxmjcsmi9/Wm4mbxfk6tNVdqY0E9bAoJXtYFtC
+H4MeO1ux8gBEGSO1ibrxvrdR3KmiEJcxcBzlg+db6NXp4TF7XD8xh40iu3nXk+HnTGCWrUyt/k3
ZeS/xuVvrekcKLF96ZegqnU6ktZEqgMvjBGpSTAu8rQ7kjcRI6bJtO+1GTmFn9Lm8od842SivYSe
OmKanIplZhuBH4itqTF5ncZw09pgtbtqSg7NDMO8PNT5vc0n02kowP3gvVjumcikkKvZo7FDZEWs
w0gzPwxONNz5SgufUgGq7/J4b0yNHUrcN7Pe0BJcrGdmF702xIwnCoCxxtSqBxlmP5NKtYfLI83p
/+kLQaxPZAfHGOIbxJXTL0fvaEiSbpx2KEy2z3qXA9vT0zy+8rKfD0PlgaodnTQcLKAZnw7j4YcL
2Awno0YP5UjXhBLTWhTC/HZ5Ouf3C3UVEDUESRSReBtOx3GBvmsgW42dnuIWhGmYt5soA//UQ4Da
vY/6IvWtfhcD273yJJ1vkRmqg0CEoOlMEWmRKLqyjbJgUsaOvMTYItSs7fLK/D2WoboPU/tarfCt
4ShN0qHEwNVF7uV0ojmJgxHQEtoNICg2nPIy3Q6zipTwgu5YRaPTbC4v7XLEubwu0celqkOJjojw
dERfq9BADqZ21oPGytEzfnXCuVE2hEH60MOV5VyeAEbjXacyBuoFXNRSVyw3st4rdA95XK3XjxVB
4V7LCj9dZUAI83eGZX8GI9RF7xmJfHbo6dQsctUibBms7ES4F9B4ELzoqpupD9RaLwv7yqE7LSrM
pWUmx8U8I8IoMy9FjNwIgnLfy3arjNY65kE5PnZe6lubscviW8Zr7v2p9o+isa1n/qt65/Uyjw+/
zWX/INR3tlebhNhpiDUs94JUrSmoxruRBi92BPV0ZdecfUcwGJDWZ/AHgAxwGadLq7zeBwBhltuh
sce/+jgtw4ey6pr4Br2K5OHyFn1rMGx6efEogXEUF6ffBLJmGpEkTirz+NZ3E9ivBS3S1mvK98+L
euNci7DYnO7yEyo0z2QFu3w7GWFVg8QNerDyfjEr0A9V/ve7J8ZLzeHj8WE0bD5OXvKks32QYJy9
gJ76jjTJ/ZpUXrxpQwD8l4daPuVUVXgOQM+wL8i2l2hA5IWRs/IdsKd+297YjQ1GVsjtrE+MnpsZ
r8tyumY/+cdA8PUrxKBULgl8KbGxXZZ3S+SadKjTotk6pZc/aBbbBKJH3R6mgQYv2nXGrSM6fwcE
TvfX1OrGbaRkVK3CScseQVXT7UsLqIjvXguktGbdAxdLFi6G02VXXtIiaUAzX0gEVnI1eem6ktj2
BAB0DnZWR7sa/7j0vcPy55CaJT4257ztj3Drq7itjWVgAhUZ8OK2RsB+oAplDYkK0NZ01NuaqoPR
Xnmgz47OPOaMM+RLkAroy9s9UJoKk2LYyjFNfkdmhyUHAcOxKPXmvZt5HgoCvcdXp6azDDnMGNUu
a4yG7SAtbZVmM/2sT6tjPjrJlbh0DitO9hVDkdxzSBFs4xKaZ/1qJaNpqtD/QUS3kZr8EDt1udZ1
f3jvkZlHoVlo0yal/r6E00XphMac5aBL0pj+XokEwmLkpDvyAFJSEGq3dSum3Tv35jzo3PPgjAJR
mpHDr6dmWm1nVmWgtqIS5sazpmpVAdt5DBFjWRnJADOg6/L33nrzPT7j6uZ5kjDO4dfr9URt0DDi
jkEhVG90/CA/cA+NW0Nk1fvnRzuHO4FDQJd3GeDgRNjmnUtRdxCj+RP1d0yMY1QvgelH7edC6mrv
k6D+uLyqbxyDP4BIkGdzoe2sBxni42HW8Psjq/9tdoWBNG/uUmaT45Xi09sjgY+EWkpx5A/e9NVS
yiynwG2ZHLhIDw6TrXG1eA0MHzrpV+6TZVDMlcqk/hlqEd44fqj5SEQMW9dNSkQdkhwLZTgRazsx
W4Bhfvig9QG6KHUxXIl0FjA6Qp15bEDqYCSp2rNtTndMHbuRU3bTsG1x0ZiZRsPRC4LwIXWUAl6c
JX2xyqMGhwDbhtJgu6P3oPe++qgjVHhbCe2rSJvg0EdI3kP4oBVOTqtrV1bojXuCnjvvHQ85Ck3L
z+6TRXqScuMW7sVvI09HSGGOe+WamF+LxWVEDZc0CBAHikrOIhSa7BSmtccXb3onuSm5hXdu7Zt3
bh+aW0ONxpWaw1mUydLTIEFpbk4SEMs8XXqwVSWXa894Fay8pqW1bXYy2tECMDau2zXQ+hSG7API
/7RU13RKzwKJP8OTxhKRzWoJi+E7vGI7PwLRVtkqvTcqo9f3jQ0xzilQZcK2N+0+tlZryfvLR/jN
ZSbDBEMx982W0I3JSAfV6+w4xCy7Damte9tAA9rYWQpBKHGvdQXe2OKIawt2HacYcZil8n3fAG2c
bKPflnADcV5s7PgXJU/rM7QI1a76tJa7ETDuzz4e+k1ZRwFCJbqsfhWjkWBOFpYtHAs/bbe9rqJi
BVC62ASucr9fXpjzG4fNQLKInBPf40y0tCn6jKJ0D4eqJzEtp6Q0tmSMBY651Fn8K7H4+WeY4wma
iFSE0Oiehc1ePxUcNtMuwbltzQSWK/iV6S+IGlwyfhsyW814931KUEGzEhcXjjBx+el4RplOmCuj
D0AnT6BxR0lO/UrbadLWLl+oeP9wKHaQ51ODNsE8LJ7fVtJV7/S428JUTvYTHbZvegDe2hdBHK8v
f7jz2wmxLwoL5ItMkF12OjVAdKOLieO4DcOu+SV6aQIZdoYrpZPzIJzQ5fUwixVs5FAPdjSNW4im
1qZx2vDZqPW4IrkR4ndlNo52b5gF0ji0FbpvIETNTQ4GFyWhxtzrMso/VVHjXxN5Ptu2xDkmeQ9r
TVmc0ujp7OHigWkjStih5ROiZEhWUIT4AowknNvLC322Zynvo9VFvkp5Gn31xZUV4AeABn9t7Yqo
7x7AlsltkAH/0scKAZ4x6dSV5/GNAWfVPVqws5sM9fDTuYVD0rUhIvo7t7HyO52P/9V04fa4Xmjd
h52jqSsP3dmbQPw2e0oQddPSYGVPBySBS9t8jMUODezio4gC+0k3E/N3IGGjrDLwoRTndNooN0Hn
6dmhibRrSdVZNDKPjn4zd6Y3N3IX24xQzzPTpBe7IA+rv3KamR9Qce6e9aYtxnWiYpjkHUzXOhbV
lS1+vpVYSxiifxh3HKRFkuOEQyd9exQ7WisztwlD2i3SyN0xyBBbv7KZzt4/5olzGR4+lD9oiy32
bWkiniynUuxgX+cbvOmQLNSz3xl6NQhBdfEhHYz3nxU6B9y3qBDx5gLaXHxer9fIGFhbyxqS+2TU
mmFTpY0D+20SY3xF7/yNzQQcFEudPx3UswK8Mj3NkkNr7khio40Uo7qdKrfcFIZZfjLLod7pQZLe
9xDYUEAQxa/Lp/XsWmSjgEmFikVvg6BtcXiCePKnrkyN3WQnGV5Tjn+cPAy1Lo+ygHmxjIQQbFY+
I/0igG2LSwHVe5khjonOjdL9b5XKh2MTSf+5yVKc49vO11IIYE0abtPJUuW6QLn3b6rPjrzyS96Y
rwUfdOaiGHN9a/FDLLAJTUmPbKeSwPpagTo79ikmp5fne34lzYAjbgcoLMQKy3fbrpXb5uRlu7SO
fksByWile3xZkOPZne+CkL883huz4g0lXaQeSbS6PCZmYgc9uYncESy8hOjrbSzNvda/mbfCSejN
hyMkQN2Uy49YdHHtNRovxtQ2cidHK8C3pigRjcybgyfaZH95PmfrR6EBZi5zAepIPDhfC6/yujav
SezgK+6iAcw2GlpAhGykEx6Mpnj046TfXB7vbGqMx6bEZcbkGaFZtBjPEVHrTC19BxX6X3TwcRvg
/3mzkXWNCNflwc7uNAbD9MxFHXHmvS1bbpqTyaKJY2M3inz8BOO/+ZKlE/BkcwpvSM5oyBfTdCX8
eWPQuYSM6iPxnQ4R9nSGWafVMBqYISDP8q7sPf3WLhxrz/Vqb22vGRFpgRp7eabLzziDOwHaEBHZ
DrxlY7FjZoqkZZWTd3Aymo87ZwSTuPNE1T8guIAXk92CkboSDSw/5TwmaQv9I/qoDuTM04m2sZeh
j+prBzq6cXs/6pW/amVVhx/GrHtnEY4kb4ZkkB0yIEGVOB3LqawqLWiPHYdWb14GlfnbbqonbOyc
Ub+SCpzPyybYoKg4G9eD012sZRaAwQ2cIbxxfWvWbVNWuzax0qo3benCQXrvl6NOPnvGsoiodTrz
l311AFOffoYZxj7EMk8eUm9sHnR8gTZT57kbwYV2Jc0+3ylzKkOrloCCJfXmeOfVeLk26lksQ/uY
KA1OjaHCQ68XQblqq9rbx00UXQvi3h4RlBRAohnWvZghxTappm6ic1RZXyO3Mh702mhuilYN69oa
+v3lBV0+8xAtKAxTxqHbiBXp0tYkaQPeuFG3jkmtTRtvspHUs/Ria3YJomc65qxR1k4bAsZ073tm
trs8/IJ/QkTO+DQxWV48rGdo8+kCZ4hxOlqbusdZZuSv0K0AsOdK/0vPZPaX22vtwSo8dDpNK3fv
MolwEYVBeYMUoH7lpyxD1z+/ZDbtpP6Jz8syEbPMrKLtIBE6VrW7wf9hfGm8ydnVVtZ9jI026Val
1AIcqMrk1+VVeOMM0dYm/0OZn4flzMOLgAAL8RRpQnhuNy3QqG2EX+gnp6j6l8tDvbW9oNuy6jzJ
59SmzPMTASPBPpa5LHdDF+Hb7qJdpw3dADfTu6ZxsLzf51UFwsG6YprIMz1P/dUB0l2E6aCusp2N
kdR2gDmESFjZr41Grzc1Flbo7GnB+2/4GfeAWieX05ySLGPlvNb13Ffy6ERh+NwbNVqSUwetymxQ
MAdcfeWhPp8mCCBYETBcZj+2paufN0XS1oLBJGiTuNdDxN14ElKc7+cYDVR+kD6g+YiX8uWveb5x
GNYlTqcCiKLcctgg9/X51pVch320N4LKOroNVi5BLuzHy0O9NUOKfiiMEiDQm1i8KTFigU3fZvI4
VrX+u/Hd+hv8JGQ3y9hGRIdXaLrPMyD8711ZKjEC0s4M0JnB0osbOBpgLBVu6x3tMA/vK4iryRqQ
gnXXZhRVNeWpde3a0ZXX+uyYzKMS4bFvGfKsKoMoYtZkXe8eC1CDD4HTzvXscoi/SzkV7iqjyX5l
xLNPSUJHlkV/VHD/cPGfHhQVuK7vKmEdYweStu3nWXiIRp2SY1rq14IRYg/+3OugeYasvf6ciwOS
FYYohqYpb7idhydsHSF7l7XdQ2nJqsEDr+chFCX9tsZXq8hK/YeThc2x4nJqjzp2Av6tCVFLrVQv
hmkFys3DDhgus0Uh2hFTusLkJxu36Ghm+tY0lf0QxI6Jsp8+6p95vFWDuHwwaivXgn1xjAKr6B50
M/Oz7dT7GcTdxh7GuyHTavcBe48g3TqhV1oHSb2m3ozS98VzmaqoX0vUH+XNJAracmbf6cWmxw6j
/9qAzjA/8bgZDSKFEQQLvR7JcfIk9b8UEPDEXuSOiLcIvQVf88LQgo3IIvi6+IEiF8hkP1hulYW3
1TBUT1qsUKCELJ0626iX1aeU4Ou7IzLnUyt9BCyJH7T/TdmZ7NipZFH0i5Domylw+3uzsZ1O2xPk
Jk3fBAEE8PW1eKPnzCenSqWalKwiL0R7zt5rH4k6sX6bhSTUwJmkFmFtb0BT2VqOQboqKMEMVsc6
Meob5bcbSYUsWiMfqcnI7EGtxK7fcRHLQf4Z9XLv0UD6ACyv/NpwWPxKfxIatWf3wblInAEsptDn
Nkob36+fDKMBqqhKZX/BT9CDgzOMVezSJRmsgz8282WsZ+1nL+zK3ClN0CnAyzoAaWzKcWNo+TeV
1X0QWlNbdZfcWwI0OVlpTTePAF8RFrIe3JufdHD2caVqCZ62zHRvWaF4rSui+Y+jwJJ8qKcyu21O
epzFfqd+cqd1rkZjT+OuwdH9s/CMNgfgYVVf06rwqyoEfSP0R63qyuzq0NmoHqjg2dqP0hLrWdap
H/xAHlsXGGNNARwRBEIbgQKZg7PWSR23hq5gxS0LIMp0mOdiFziLIe4bGmJliLEAoo/htuyuxMe1
BydDKnSfdrnvRJOYRB6t2ZTiWgc3M0c57mv9Z2eQ/HLTvUDInbCRU/yWQZ6CWl+nYrxv68Fad6lV
O787lanqwJrRkxqtciKu6kEazn1CxQCmJo5z0mQqVcb22hD4rFc9/SDMvZZ9HdCdyRH2oyHUHNvL
rL3UIlgfbR8f6PfRc9oFJiPZBT86Sy+Gr+aSaN87NTB7BOX9CewgkcRVVMhhBVAh8s5swrTtx3aI
Wgvm6keRkRAZwzGeqou3NG2K/haeQMmKnZd6RA1dbm2KstQ+MhunHsVjO51xoevzJxwxPRj5wdS8
fbNOXr8vaXqAB2Xzzp7LAhdRWC4BNX8Gs/OThkAijtWg+qtqMyjMvZ2aH8FIrNZxpiX1gITH8JCd
bMS5Nl+ql17kwo79qRPgjxsfPxvq6Gp4nssAbDFA/ProlUNW79XitD7WRuQ3x2YF4AbQEfJn2JUr
YbPVKGz5y8M3Kn9NGqkQD2BhiKSNJiOZ4BkPDp4RGyDjqWmHURyaBdtk2FJGrUPS3vQiTgYoD9Ro
Lbu6L9UMsFeiQ/mFNCeY4ypnyQ6lWnItnGThdcAZAeE9QJ6y/djIHeO571XzkDua6+/T3p/bcDFb
J49GsyyYGHIdPzauPj/i+W/BFxLrM6Y3CXcDFKI3NMXVsPrMfGH4Z/4FjrN389M26UJ3avPgVEgz
fWqy1QAi6qX8A/qMEuSFm/p8a4bK3mbGnHtbdFM4IXa51BqEX7CcQ1VHUmp9uauScS7iZRD656Be
tT5WspimiB7eCMHUy+sTBmDLgkJftSK0IbN4USdr0z6ItfPtqxCpSzrb7N/b+jhPsbQ3U95SbVFD
3sR7+NErwq0AJIyEfM9TO+eRqc9lHjXunFhh7wmZ7junHynRkE2sotRfJjMUmSpeNGyIv1WVBj9m
V88+ub2FgnO737ZhZwTzr2ksWH2sMlguxZBmH1a3dR1gDiQXh1WWBZ81bULTbmY0NLBqOuupYJhC
G0va5HlOKwHi2R/zb3Pp6TcPnlcaa2s33jKz9FOIz8s47fxRm09BINsvlUa5MFSL2XlgrbXhc0oP
43evmZJUZFcKsUvqzgaUQjL8r9LWmpw0Aq8NrHCyKxYhAOdadugmG7tEZwzBAThgRR2jh8sdzaPO
R1rlUN5n2eznESctUJyLgN65jM5Y3QdZOX8erLR6LPIkX/da4Ir23i6EZj/igw2AVHFgTuRpLpr0
97DY07LrrVKUj9W8OpdlUN668YCbb10yzF9x8TslURF9QLG6q/prRv3Rg6Y+2HdygbMSqtEVsGWw
96cHYazu1WsMzQy9uW0+0Z7XXhKvNcRpXj1wjkJIvootIY7qhYEHlB4HWnAIlu0GXE25JSeQlOdI
JYvX4fbeBE4A2NTNTLB/s+HY9W1ylPukkg5q6iyc4OyWbBCxK20gL30ilDxZ3PyGXTEUo74DKYnd
JCnGsoyqQoqrldN2jaCXZDLO2wr0lCNhRUF1Gxx1c9qivlfcekVc4B/VY13WhCDStc+vKPmCGTME
VbyrDfvgV9EnBlucn+UU8qhDFeFIMf+DX9vexMUor4odF//xZfTr7utgicbe1eY6HLnR6nBca8sB
6p055WOdJ3CSiOOqptAAaLQl4fCxDrmaxg+lv4Jz5/hn3C8tYBnwH1xxA8K/1/umsn0VOgWygdDg
zgK7ng5Jy47TtG2EZrTF+1oag8cyFBg/PTpxKprxZ94Gze+/a6muyqulK/li1NSTSIBvZP1RB8OX
8k0b/9lyJFBvQ9XTS6EZc3kaA2E0R9PokvTCv7AC+K4y80JpZuM9ROuyuADOV7+8KTVElLnCGT4b
7VB2u1T2+gjgt7aMI83EuYcYtyztLbcxDB9yogw+ONlY5PxA7oQxgikfWHuSoHYtZ7O7W8bO7c5Z
XwK+HzgDWy/Al4b84K9mUoKkdicknTJpYk6N08vEfgKYEJBJGyrEDPbNQfmkh1jd0y/wmlQPQFSY
Rcx4ngKAOdia6fvoE1SYtl6Kg6b7ixf2oy7yy7i5I0K6jUlzrEqV7bRgdJJD5Unrc54JVI+DW/ZZ
NIwL57IgWAECA7wjKGDmGLkzzcal6MQ5DRaiNjvesQ4C4IG5pqx96rajH3Wr5z8UqWEsUSMM49YF
VpuepSHo81kLNO7jWKb+SxYQMBkGWj+5+3puCrIVMlC/7K90tuOyG/nqQZs1w5k6fk2owGA02bPw
DNKE22Q0DnqzFnoMvrXPYny+2+9ZVjh1c+fizgQqbicH0SWaHuZtkhenMiHp4WgpA3ofVUcAIw1g
wwJ5jpa1H1zbMdQ5Y9DrQIFF8slbM60HxJvSvwJ22v5qN0qiMTscBR2P3easzBmQuaqYACVBRxe9
cvlCZUKxlWaqPlY7GaSaFUoxsxI5ILWyayUKSAH2Anir35NtV9lwWVFybIO6qCOjStNdY/uZ/hG2
uGc8BOumnvBVjQwUoTgIhQUGzAXy9OzH8yrLe7c1255gFXOIJcwegju9dmD+ym6dh08I6AIZ+0RI
raG3OvVTU5fK+qR3RqKiBTARE8Aci2CvgFMnIC9kZgC7ckcDcmvbDfO9qYDmn0xnqYNQElCP4aDP
un06TL2ia2LqyA0Tx4ANxxVCMd8Dlchn4gBIaFDCn9LYmKqCtBjVecFOilF7LIO2tr75Gf/PYZeb
fUI2BwGGqEaMSnsYOtvgaMDK1cV+3/FYQURXe5OQMjmmALH6INpVffL7oMovjhhxaPta5R1IQGT9
9jmczlGpDU17NVfTLE+2PelWaASbsL411DLeoajxgqhohk7dbFlznKHIWGgPnKw3lEAqGu8jLjLt
K81PK/m2KtHfDZ7RDLiwhf6eqfC/KgrERGLSooDM7XdrHv2rNOSU1GHGIbVPgBNR41fDR9MQZgQv
2N7r9fJbTmRd/72I8U9B5PW1F3zF5qvY+D6vy52KRBahwSc5gVvwiqvVTrMV1xzgvVgWM6zQFiaM
ExpZL8xzkrEMhZ2azGPpaL25H4dpKiOXM8kTMH5w/ClLuBdSy81/0WfgKxApmV31Phv72Exz95Md
AJm6zn5n/KS41uzNJVuym+eUfLxh8TMtHqex5rKscdn80HlFbl7MWdXzFblG6e4Wu5p4GbIsokpv
m3tfTSyKodYH6fyt7DobH+bq279dw07sk1Fn/pOOAWG5tmJ2nt0BLy40slb7Db6MSyB8ZS3fDzaw
S25ffpdfmKNi4N7Q+5JtRg3V3m6r3g8HEnb9gxiZC+fcc8R6WrJcH/aUhtbL4iqzwW9mZMYugz/8
tAT+mD11WrLUMVfCGRXJWFoFu8PwnvToTeHCcxBto/pFVoHD4XWjlHqaJCbHys5a0NgflLTWa1nn
Zh2qtUI1GqQeDKq2P2Tz+Onvg+dthQa1NsoqqlG44NAj/TleU272OsC84hwM7hkKRvLi1U2wtwyV
d+/U9d6Un1AQbq5sHoO5EMvon4/SEvzQTlO6pzmHjboMzD2/lEvU9bX3KUmqd3o4/1GF53mbrI6e
MM7P17QT1w46+gCJc3Jxih1RvBUP2qqIhq1gG342+wAaOgPlYuZjsiLw8jgDjlNnn3UkJC9/f81v
PjDITRqRmzIf9TRdkD9/O8dCMxgaD6i8WEnWwrWzL2ZEBjCsKqK3WfW/ydH8UWRJ4r1Ta/yvR2/N
ajIYoSM5r53HRgctke/inqx0O9dxfdlzVOj3AT0Sjqrk+HzxeE0Xr9Smd7oP//UJaAEAnYF2g6Tk
tbrDsoWf1t7inmiHJLGJvcwLWRqSLu58bYT9nhFloyivGKGBG429V86072nn+3dV4FTzO/7S/xiC
iPv4Dw1vOt6vW8/QszrwwB713nWSh041BDDiv9PP41wRzAHlZp52//eX55Gb5INePkXtV61EGRht
j0vBOTljbcb5mKUH5WhanOV2djaNZT7IXgu4a9j1h78/+T+2IvjL2DGZ2xuh4NWYk8bslajfndOG
ud9XSVp8p+o6hUsWaCd8p3OYwKaq///hhgGURvY29TbL1p8j3TLrJN3qZye5Zr5GRnZAbshkktml
TE+RLkKGcmSPqqz22bKSUvX3H/0fo31r2W5ULPzSb3gFizavgzdq/OgSFneDOOWyZeo8CCKXGnAX
ffIzBUhzbDjF1+9sxG/bjkhpN6wTrieUG//s0//a+5uZUioFDvqqI5WGsBAsShEXdUHyllSkZxf+
WEczKLF7N5/cG6bV9+A/b5ZzGEOsrlvLGqscDKA/3347TsR1Zb5zkrI19/Ui0lOb9dfSa9Z3VDdv
5zYeI/Skm0rf3zQO21z716+VnuqkubKujNR0SQ5sTK1hh/QpnNWZXYnrVFc5sVd6n3rA54gtfURR
OBC7UBb+VU3G9F5b7hUCiL4rDQ6DdZbfTUGIRf/PPwm9NHla8AdOWSecg9lziA9tTv0HtwrWy+wn
fXHO6EQ/eJUYqsuoyzK/2I1rL5caUnCcNiMVi9LIicyuJQiZv4/NNxOSBj+DkuWf9dDGrfHnnxf4
ki3YH4tz1U3UY91i2tMQBbideubLiglwEhSx3nnomwnBQ2kZQsdDoYGwbxsx//pMq7Ql/YeyPJPB
QmIlwV7mXe+V4gIvr1oxoeXGSA1lIb4x1YvC/X+XAx5P6weFEXAABzvln493dGGy59rFWVeDy8Lu
GyS50HSjvFQZ4lgMIkUy4iTTTkvd6ePfX/jb376JNrfDOJYCAFGvhihfXpkrXehTkvbynJudQfBy
wF00lak669rYnnp3UCIS+qj//vuz/8GX/XEq9+gOsxywJuAR1F+vBhbXoqWrl/ykL83yVAFNaQ66
QYQaWHha1VLR+LnOjUBfIjNCqz8r00Gt0I1TbVFIGLs6tod2guO8NiMRPoYPF+UiKePrh7LuraM7
lvOXv//Rb/bHbbcAvbD17HAxv+Z5EG2oUfuzO45MyRXnQ/IFN/iwN53+1zQHdvuO8OXNarU9DoGW
xe2F/75WtxrTTGtWuN2pSoW5syms/sZ2Vu7xMMrinWe9nXw8i04SQxEPLA/8cyDqrdEWcyu6U2rn
8gMq5nwNdbSnJEoac57vlD/pn/J8md45crxdJ3mjKIloumKhYcW3/3zwiNCPlXEyTn0A8etMVdXc
DVYz3XKOXl+h7apbvzgkpkKjrpOQXDv50m9o3whdQ/qO9OfNG8coi0IMBx5V/41U/ucf0y0ahZZB
WCejdZdnSbv03rZSKzjVgT017+zFb145gA3OWFQAEd6hKn71y21fEATQIsOhuGUCzsesbRxzBp5P
XCVyhc0wW0LtFtVSvSP0fTOQEcVzpeJcG5BjzV/w5+8UQytyoqWm04qVxyTiYO5uVkNvqjWne7fz
3nHwvH2tPA65Avp0FI1vzrmpBg2dmtp06kn9iLthKR7wIRSHmXzPdxbUty8V5Ciamk0NR//vtR7e
sfu6ztdmOpm5XhxI7El2RYmWiNBTE+R6Y97VRvoexuy/HoqQBxc+7/OtZBMZiDcQyAI6fWyUH2eN
W03RVOl0emhckr6crkK8EJU4vwfYerOEoy9k9QRjgt8AC+7rAUu1xvPLYD0hH0ue7TU1HynXms4G
oNLlGRqNJyDL1oRr5EECpufvC+LbH/6PhovrMXQjqFuvtq+xrnuN24l9mtI2EOGge1lY2VV7HlRp
7kpZvwgj+f/AmBxjNp0jiMpNzeRwjHs1b/K51IqFvfTUAhw4V4YzWbALTa+PNOpLyfHvP/HNVNmw
FZwaUf9uqso31aMgoyFgeP2lE53aAg87OlgYHukfgpp/obLLG/6/H4lvZ1PnYbQkxmd76/86k+RN
5g/khQ4X5HkGnU5V0XurCg4IBNrN6blLxf9LjaGEw0nV5AAE64dN+dU4KoKySRhI44Uc0dQ4ELM1
jKduoGH48vff9saUxJMQS7Hg4a3jga9PeT2tf7co9PlSCDRhp1yTbhPllG7zX6mc3Y++I+cliFYK
c2VEIqn/VWf81jf6KcUDXVqV/2wbT7khUEDvPUjJ24+9ua/5A7c7qYfi6c83r0lvms101C9dTXEy
NA0CUk10BI/+uKgjiVvvFGHeTF/IgyiccCfx+jn1vlqHyyrzdWsOaN5W8+ydpbfad4NwfmPKzg5p
4hrjYyEs/VhMRJr+/UO8WZMBgW4afe6iQBpwRv/5Uw1iGwcA8NalCMzJHcPaspAoO3Pi1teuUtk7
5+xtUv5x3NuQm8iguYOAZMFE+ufj1sEq/S5p2ovlt739WfNavdrX1eB078zXt6+UmzWwQRjfaOhp
//z5IL9x6Mu6WnepONEQ/Dl07aTCVR/L59oBinLSEF31j7Wn1dNPgIDt17+/19fPB7lJEYmaIVYW
B+rDNsT+NXmnPNVBO3gZiUFa/ZXwGDtaSsfcFeZIBl7St8V3BVXvgOWOLNy/P/v1cvzPs7fqAvsf
zL7XaLtyFppMTJ7dsruGeZ+JMy0QOopet34ZVN18nrN+fv77Q1/Pme2hjGAulUiJN93nnz+YyV74
C96SS54w7Ym+GOUHWwmxUk8mXragv56+s0C+sfDwTBfQI+wiWNtc5l+tkMgdcfylK0gY6HM4NrPk
pEQ5PFhePsTu7FbHHsVSNJZJY0T9gFjNG4ma+vsP/48vvdUS/uHeYRV+TcIp0LUISbfqAlvdeg7o
092TcFZffPIXpshJivkceJqKnQDp698f/Yrx6nHQYGizCVKa3kJICYz7Y5SRSC2N1RqKC2nXbXUs
6QDPdENpZoFMTLsnAlknWvZLDwRo7db11C0wA6Iy1WicD2r6mae9uezHBXUVin0rnuEiHjvE2hda
CcX3CVT8Ox+Nqwt/1L/XAP5obMpMCoYmp5XXS84IgVi5xO2cexUUd+Rb83K2rHE3rIPMN8N8aKwz
IBGniJC1VPNDQVDYbzlafhE2Rdl4Tz0byqfGFPIFWZd6suY8rY5aYbrwiV02i2uAYjH/2taqmvcE
QubJtYZCj0GfZvMVvU2dfs6Enb3MOfmVO69x1WdrGCZynhezPy60c1F8d6n2O+uS2QCObyXZQqem
6MQ9DYrxSgJKvzYh1bumiKUcR/lpoUdf7mchOmKUcC3r5gFzgW3wJXSn/g6tzNixqmrZN9gli7xr
gSYKRiVSmGhjOD6MczO1T+3gpDLUFmNMYfVY0tGPttW0LxloyXsjW8dvzWy4BGim5vSU0n7KQm3N
59+DMjoNNWdfilPpWtwUA5a8KbQBmF1gfDk2DGBCp9vEodJEaEq2N63MT85B0Pfeda6MpMTAHUzV
J8J6reK+NwZdHa3R6e+Uu/kCBLk+zlE560BWSUunJyr62dN2eS/K+tZXZXKyHdQ/W8atGB8XV8xY
0MkHJOSICK2SqBZJwL3w5q4gz5l6QJzrtXpSQ1I39zbR4C0BHytR9ro/uZfFdkQSOeNIUTjIV/jM
nWyHcGnniVShNJ8I7l79b403lh7+DzGXcUHHc4zT2my+mllv62GhBrnQu87mH6PW0nzPkY69+Arz
7t1UWr0WDpVpfghgNKZ3jblUy61jnWjCdhK1RzjRjE6lXgbr4hY14Qx48Hu5y+kRfHPJ43pU2VoO
YWJ7izysKcmCET38zAq10Qr2nsIWdDBAdBQxsvulRwknSxJqJ4KUU0aaGcHV9vW9sNa+Pqpa6OmO
k82YosoUw69pScVPXe+cYjfRk68ebC/pyuvqJ7ZxAHwvjFuQCOIaxOj6n9fRWbtTMCF1wW+uxsec
yCbjShWx+kkE+6iH62rSOTkUUycZa1wIP/rp3E0vo5jT7tLBSUMTOFr1N+Qdfvob1UNWPjqq9ubf
Dp2+ckeMkJfE9dq5CWm5ohtCZywbBApUpw6Kmwe31NlaHkarILTZtkQ6nJZgTutdQZhZHdbMgS4u
bSElkd9zi06gZZU8zfZEmR3VgW58YOJq1sdkrpBveFOW51FlKfsn7Vi1xUxtiqcyx8cYrmM1DE8I
ocxnH2zx/CAVHlHZVrrxKSdrPo0Sw9fcePFYWb4AQ1FcpRcbQdfZTFf7l+Hykkg9t/U+8sq1flzX
3MX1lmZlPGa680Qpbi6fTO5v1VNje7MMKyqf8tSmubXsp1SrehAEdqsM3DJo4aa4VGvQfGe5lt/p
E67fGtKnCV+vaaFNGdKbb4Mse2KZe+kfghzSXlxaiZgOCUG7I9KEcS3j2UF9jWFh4h/awZD2Z0NS
iwkTYuI/VCUMCfbTwbkqspisvZxHRxDQXSfNRfSzBVN8SvvYh3tiRIWn51aEb3K8n6WgtC30fq2/
anRSNhCrzkQrnEkMEfOh7670UJNxpwsvIZ1wdqm9mUOWncnGYjex2Bi+47/uyFBGlTaEPTe9izHa
c79bW+U5+6TpiPFoDAj+uxYL7xeZE2oZUdiULW2roP0y2UsniP9V/Zcl6Ji0CffZZytPg6/FONn2
zTPTIIYj6YxnrU+SQ9Damh5NqRzrIxWjtoJnQhH33K0mbAYUppxu6k7riK0pbMdF8jl0xQcjaxb7
3HZFl4E4S4AmOuvYPm6xSZ0Z9ojrjRgpZX4L7HJcziMb+1mj2m7ETZ807m7Tw38m0qvLYo5qyg8T
SeQXK3Jrfc1qQ6SHLkANfeDGVnixjzhFj7I5l/a9a0iCIUhoNiq9DIOJtOmAhF/t2c4rs3noRunJ
c+/3yISKzuzqe8G6o0E96NKXRDpYudF0m5O9G2rDnmNLDciPF6SQWoz/RPhfgtQMnoWm5WukL3Xt
hUkP9ytGhuvWcZUioD8hZ/fVMc9sa46RaRPWqoqR2s/9MgxJewfifVIXSl8rGuoaZQZyrDZv5PBV
wSvJTyow5bXyg7K81lM/n2s9q/QPUzDbZ+5LpKHmwtTGeHGHzuA0PYmTZYwii7nfm/WpI8uIyLnG
UgFW+MT9SMJM8GTXivCXvl287DnhSKoeNjHZVxaQ9sdgZdptzXOrOmeLYfZfHKocapdVK4uRlmg1
RJtO2OUn1FuGOI9+kh2EzlK70wsnNb5zddB2vDjRXjdHzEkba2OK6wrQao+qsDMdNEAkgkn8j/na
HWZCOTtm8myXwxXrfOrdrQNRcS/wkr2XrGrbdk8VzB6O+joMvxaZogduu85FZZDYBa1ggwZwG286
CkRN3CwOq1P3/Q8qpaqLXb+yX4KWPwVO/ZwZezTihh3PbuoYP7vMNZprQEp1gu4eUXb1nOBYLk72
ahrZ74RUhS27NmmeyShr/GOar31KZjuxu7C5bP9EQpLzmbCIFTxJvejUBKgAZxfPWWZn1ze9Zh0X
zRN2pHLbrC4O9trvuZdPQ1w4mq5dMuFW6cUevSqNgjS3vWsy+TohEAGXsLapc/1Jn/XgsNDWIb2Q
tN16D/mobX6krBNp1LTCRmvlLR60LjQlLgkK9HH22+ckq1Im5IjLYdAOrY1MDq8FVa87VijACHqa
Qm+cSCc71WCayy5siVxw487Q9O6Q2n79WbMKVJmdBsphXzcWGz7YnWKPqsYkRz5vIHh667wUe86I
E4LEfGDsTgaQzVtDKHAQaSrtx52RVukYu8PgPM+BWtKo449sw94QXrFTbVD9EOSmGPsqmBAuDnnl
7X07mzjG+G3CCS0QqHYtLXgyU1irP7yizbWSM7U+/vZaD6lYO0DYxAqaUz+cMtMvbkQ6GOYQuvVa
3GBwVc5p8fw8rpKaJGRtna0+1KzGXUJDedKBSt1ZyY4j8IL6zStdQnlHzcu/5WlRcdYl9fK+pIQq
IwdZ5BjnjT/5d9RjZHZfe00xflwmrTnUTrBypKOjFRyI0/MapJNtuiCdE9IHWBB2AZwIMEWp4T3g
5Sm7W59TMflABan43FFHaY5z0A+ctjrHFLGyuuWL1k5o3MPOBWsdTbTMu6Mm9cmL+7xytB1eNNT7
wkGmNjUOMR3Kd7IZbyyysiasRKapn2bepir0utaydwxuRGq+WS8UJqllRyw4tfutLG3Y+IkoVMlK
RWkvnk1PukeRu80lHTSZRkJZ8pZbrnTvwIzlSRDqyIW7S5szOXeuhi4YbOJgjVGqFQZq68q26FQo
P2huKM27nsIrZNsiajkc11fl2fhWZtTZiCyQWm8nbor8jwKpkMPh0Raat2l+BSuzW9cLIupefoJs
7JSx0fpNuss9UIE7a27Ge3cttOWnWrWWsErSEU9CL4mXNmp9Dm5pUq1KRlBBEvOhC5R8XPV0LK/Y
K4Iea4EkTbrBSdTq+nWtjeybqzlZf0rGYGHdojJiftD8oVxD7BacPXGhynQnSXbOYA74leaFQSvQ
DVRES1pgD7qRWJ6Cnkg8yKpJ4yZV1dFNHM+8Zfrk/ECI39FeHwIvO2hlNR1zK5i7kAgnwigHZDj6
Va1KsyK0/nkfA+U26n1NcCUTGpnNJx5dk8sllrU956J31YFBJBzsS8VMALcMrPJ+qeSqHRxp1FQM
u0xEJgEzwd005hyX7CxrjM/1umlGq6XJynOW9Ev2NJejlDsEtt3RTatc3xnlzAXPQBVsk0+J+DJ2
2lan00wrSEvy0BGBaFnJRNBEE1k9NUeRoVQ/fI0DSVgNvjPvUrI49RhzmdOFDqa15cR5xAQ3upmp
VxG4fehSpU9QwNJLJGrHGgKGgmzMnQT1GDmlUfq3Jkjtdcdbxpuc6T03jaFb3U+1a3L63Hwo6UUu
tRS4jVy8TeMwY/upiD1msWrTnar8NftkTzLZB5zy0yYeVdB/9hJzKs5gRvNPBhjnZVct+GKHECyo
54RmNxbtbs4bwL1TP/bVUU6C/32rC/sXCk1azWGnR9aPuHZ0sigha9mN6tx1vm650lWYwL33d2hD
OTk7S9PNZF4O6+BwidRyI8pK1og2zC2nKq9z7nryprlme/PNuTaPqYTsw0zGzylDFIaDIl511vlu
9VJG09QnX1wf+U/o4j+L14pbYeiiLhFRp+bGO6cZyqpdOU/Tt2W0B36DZc6kd2MU4+0juHY/ZzLt
0Me6agKSJ2x/p1nz2sTG0AYvPStImaCCcIf+51C2xVdR6/b8ua5aLHl6gr+wUbn1Ex+IWG6eRM16
UEaTfsusdVrOeu37hFZqbTk8yqQfzrUN/yzOVG2pYzmY5t7oAFGhFs5Efq5bL23hTJUrmbTTCpIp
Tp2lZSOz8hEtBNVAzf8Eam3qz4r713fSdo3fXe7iJal8u7cP1si3ndnI6l0wO/oaN1DyJzfsyOwV
WditRP2GnM+RQZoSn1+YIvd+NMy51PcIQqv13FBhHvbe2naEdtiTQ8BWJdqnpRaIRtFWuMA3a1Gy
kurOaj97Bfmeu2VKjG5nIDw3YmHlZjTSkK+f25Ifsa8zU3M/mmiX5ZPQBkGu61rXdpyuTganjoAh
L7RzZ/UjEwva+i2R7jzfsQmrIWblrp3TRHGam6+jozATpUb2Mhp1z0SPA+7/bA/8+XhFWMVSsiCp
FR/KsnFlWBRou8MVnUlmh6Iu6+ZOQYRXHBJdyMZcdIjP5CBoq9tY9vIRn4gkC9htTOew+QzOykVw
FRpV/T/OzmtHbmMJw09EgDncTtykuNpZyTeE0mFoxmbm05+v1zcazmAI2ZAM2BK22bm66g/Qdpx0
NurjjA+xDuqj0Kt3gs3zXSYcFDsrCFMfB8o+nSAR1BgF7EMrzsf3gVu33omL1vBeosQg3N8AKJLf
jdBp0o81RGHjyW/IuW6lh3fyO4hPCMgP06T4qV4d/OBk5R7DAyeuNjW5BB5p9QRUWzawYvZZh63e
AQEr/bUBsqlvZYdVAE+ytgftOg3RbzdKW513nKu1WGgbCarOK1nGy5yu5eAhSTIb3JhN+fQ80ycN
VBctTZePRmZm/YfUNSIOSz8D0w+fsjpKj3zE55yV29zdTjJetgzKAYl/FKE88EtLPr1rpQ0O02X2
aJV6cZA1Dsdcj8qZ1EvS9tiUddY/pLZ017w6LzABlNugIKOixr+BihmL7GYrIBZFJi2DCiGE46Wd
aeS9KpOaeBTpMLK8/Ec0Cggc6NQmG1eaeCGTZPll9FG+Ury++jUUAYHNgYykjLuolDTe6ChhY/GY
+8AvuO7n+YGUYVaSBamqlxr8cfs4CUnRCubHP6kXkxIAvgKNzoCFcXtSLpLOHB78IjIn5nKQHzhf
Dto4ZTEiR9FT0jsZUqpzet8YiCxwimWQf0Q13pmtB7GitNaEsy4S/RYYKVCaVCZ1hSNbNF2zQVFZ
G8WDJ8r8q9lJDGRtC+aHbfWPkC/XVBIvusrCV+p9QIMRJEOR5byryLBHc2FN4mGI6xLPnMH5gLWy
8W7mG1kCKhc1tK9sxnhtxpdIRaBYAEK5WzG2UJLpixrO6PIwlnaQPWDTZaV7Mfky/WQ53TTCwHyD
MXSRt8VyqUdYIh6LeNdPRDgHr0AxZdIl/CDsKqdgL0VfBPiqj/p8FJxO9sFxszQ+dlk02feZb4hi
F8Iz+tsCCYVjJskjRqAsA7xkqWBdjHkO7ESkL03UzHsbNmu+seOGYx5mFvd9Bc33iawMXg9pJUYX
5hrpiU3vNn+pmvf2JdTPFXsEvAtfcz6L6nXs46CRvlhoAIpd3IXZcUjm+GhUs/wa9JO1T+xmDef6
dkT8UWugWeAYuLuhd8ZuuXREwPigT0YvexFFUn1AokJAxddz614OJfK4oSLnb+K4rxEO4848Sh/U
i+91OZlcZF/3xQT2cKUCshSWVR9FwhyrDc5TZF+W9bk0DIxBjzgzqhzf+w2s4W7nNVYHD69BDmYT
151HXAjBJ9pVxSRrEsepCZE3K7Uv+DmkvzAp9n/mEH6KjRWDodyaWdwdMW4bVhBCyzo93+oBDlQD
SAYNtcPlboed2cx1PD2zSeqCoBBprU2QQMPceLJthg2VzhLqVZgZGAryHtS2A5D0/9m9ln9lbprp
carK8oR7qTmtIKcWJ9HbtyGZB0hUecMYSwW/WgDNs7pgfCbkbR6BaQefzcZJ8M0rqvzeYUTX4HFX
W7TUHcxp5PLP+Sou7KDpC60bn7MkhKUlujh8CnjfIDNAFi3ZYGuV/aUq1L+9RLBHocQAo+nqfPyj
koyxVm72qGo/J+RAP3soaX8VsLhejUmkOza9/b+/ulre2gNQyHxTPHcvdJYxnPJb5nF8tmcHHn7R
lIBws+nFrDyt3gWWRsgXBs1HHoPVClp6cdS/NQ3SQVUHgafjLHTeVXdE+4IQcXouKtHcdb7mKFkq
56cyKziIzrHv9T7yX/LCbl9ud3pRk/y3ZWSogKNAhAPfs2g5N0C6N7TMtS4+IS+A94ecyK1qkblm
a3ylLUrz0M0wKbOBWC62VFShrJ/b0/wsOqP5aox++6iEsDo0InTbXCkRX1mxNAa6lrIDukhLvTsq
eb0AdDw9iwo3+U1LGGzc53nXATDWO5Q6RI2a2u3BvNomtIIAtJTH78UuGVqcwUbens8cHj9R1Boq
pJrtQDuUQtqoI7VN1a6Ex9fG1EH9C1i7hRiSuxhTg8yRlaSSbiatfMZW/EPRCOuUTdOP231TP+j8
QmFX/NHQYjfCwFSY4Hl65nhWDH5EoQOJao/scu8lxNXkDlql8/N2oxcDClKEyB/UJHwNhbA7X51O
nc1+lnjjF0cmPLwDrP24wUXg1IekBKWDZhCkzZVZfGOa/dlVVLQA1qmj31BwqCWwoakrNNc9r3oB
EWwhezd3WNyNAfb1m6RK849lLTLzPjJT866OKX0c/Lk29PsCdm1wjGKrwWjJePXcSr5G8ex9tOui
OcA9n5/qwdzWrbPNvB56b+h6cbfNR3fSj1NtCY2XvKMpMV0IwtvO7sP4ObLD8a4No1pu3bgp3E1U
peixgL6xPlpRTMmjjEJ56hPUMDZcOsPXNIit8BdJjGj+XqRj9avsJ/9pNKF+bIchjRuY0qYvVgZt
+UrgacZDBSYRUC5OUMBj51NlV70XToC1XyRPBcg7UQqZy2ynMTwaElIXsAKHAkpK3uIHxTzS3pkz
eCjtOKSp5FRYf2koxgdhTEDgY1DUAT/uLRasXlVx4/lh+2IUQ2ADrih9FLcLreb9OlNwzBs5rGzG
i6hLtQkUSL3fFNZjiZ+LSLzXQ1n2L0NhdMMm4aHd4QVjZwXponmw954h+l9BWmX+tsbl/V0UDMOI
ZEZvd3cjxuoSrFJOkW0l8lqeEuq7EMrn/QasG7Et9ed/XKVjBbvCCofqxWv7/F00d+EdwKJoVhca
KYW/27Q0BkcVkwToDRBWvMVlRo7AbULkFV5sJ7Z+hGHn/8T/Z0AFuwUWSz3KH/KV1bc8nGgSGJ+C
AvEmRNBgcYs1VgtAwau7Fy2nFCyDoj4Bx9MPTZMNPyUnYvmYoSszrID31RI6OygA2KkHMa1jB8EG
OB/WHAFD6m229sVC6bQ5mq3rfbA6v/lmeCniaTmHPsdV4ZWP6ZyWa5P69vA+b56FDWqSDB6wa+9t
S/4xqzJE7IDsufcFdSXKH87oZ+O3OY0w33Sk67UvmIAUj34+OCy5MnzxDUtz7qYpRgPJtFvxPY+s
JDgONqfskXJu8+xPKaotwmyMZj/bvVlA2B7sYkexxUw3EXUBl0d+58s7O6xHbeDtAHVtPMY8FgBd
h2j8aBQKjaHbjRX5DWQP9ODFnxQWHRtdCa0nMtK9ZvexOIqSlQDIv6u7/RCFZnikYqW178YxDoYP
VBWC3zzj/Oo3xpGT/Tw1wqs+OQgf0G4vJwjCG70UkXznhnqw5iK+vHkI/1AX5JECrB3hjiWMMtE7
r/bnKPiCEgW6FB7yM1/kWOSPlZlU7j6QLJSVfXOxiLFPAnrMcuLZyqticZUDGCgRryAZOhZJDdoh
je0P7YT16D7Hj1Ap+1AZ+WxERhkebu/Yqy2zV8lvkOYylxxgREFm8tV98cKtN7BTyErqrdl98ApD
f1+kU4lYRbiOYlQHwZ/rFwly4noHqRLg3v6Fb5YnGi5ibj9VEkGSWDaG84oIhhc81H0zeQfSckO/
9esZdf9U0x/9ikz3tkMGJX7AIcZNHgK/JHeq90n7Pac6vRZcLceFhNcbHZvDxbL42sX+DuNUL62x
1F464Up7A6Cm+o4opCz34WSP30dnCp9rdAC0lXtkeVy/tQvpXjEbeL0v6Smx7AGvjEV00pywAo9T
otcge/9T0mOZfHvql1BSZK/powKlc2lBQNcXMes0GOAMDE17kWPVPLZNW33vQz3fa4lpbCujTqx9
7ueBs22yXk/veRu4963jNcFKvL48S9V3KP6zZUIJ4s5erH5hU8FPgzF8mfrRt+5wLJ6/Zk1eUEsd
UL2xFRhoW0TdbD7lCVflyuZb7nfuKpP+Q0kGxevjqXB+lM+GLyoPAugJHwk9hU+B6E+PdftrSuka
gi6VuJWRv+ywapGDm+uYTM0ynRiZnD0Yj4oT4k/dgy2cajfkw/AeP1Ct20iL2xkDlqmEFek2x9uz
rnpztvPoLQhMA7dxqJ/IS5/3FtNfD9mLVpzqKNOPejPoT7gXhQAC2tQBpzX0+za1nA8e1kZ7cuPF
ymRfLvA3npBNiM1jEBD+efsinkIf/Kc4Rf00PGoYOx8dgOt70dna2jV5bZxZ2+pxRBSI2sN5W41H
uSQ0kuw0zlVx6GMn/9Z49rDRYJcdId7N30i9TnsEmcXaG/Ty/AigJeFHrCvlDrg650139aBRhg7E
yccr64DKZPqsx129r0HHPMxNUL+GGvWY23N7ZSWTvgVd4+Guo2iT542OY07ZpiE5joIWbFoQTAgB
JwZaC9skScW4AWJlrNEbrvRUPewpkqPnQJS5yHJqBhpTMinzE5g/96Ht5vYLK2smmhWJy5PHcr+2
sxb9/TJCTCdgYNV1zT193tW0DTDMsObiBNLigUJfZG0Hsit7cwhRu7o9rFe2DOkZJKtJrSnhguWS
ndms6MvmpxKr23/ycAz2ho2WzSDS6h4Nb/OxIi/1LUL25h0E7rVZvd48oKM3tjZ55POuMvgRcjku
s9ph8P44dtIvsByTZHHzrvQ+1xN8+dgIqRbGPFh3td6m7soZeW2SSWsgaq1DtwN6f/4NbTKSrQ5F
cQrhEp74G81OeEintqOOsmmQTtFm1Mo1K/Yr+xcXT5cgF8sZ8o+LSa7yJJBDlRSneXKjOzcYdXeP
1HVzLKvGjbZj2dZbvQhg7NQ8sG5P+rW9xNNJcfJB4xAJnveYF2sq2KzFyZvAa20H4LYgTZrxd4j0
FD5RM7q8K2v64iFNSo66j8fWJQnBK3LR37gHYu4lVvpaaebUkVqWMEWToY33rYMgDqjFDCBhZGjv
cTiS/ZEA2nnwJKwyUEZ6mq28cS4DBPU9MLF5NiKKAhv5fAxMJ5562cbJ6xRGFlDHcujDY8JW4Wyx
KxCZMe+gcR+IKvH2+tim1U5GI1+ekA3zVybkYhtwiqKprgIVU9VTFoMz6Uno96YVESem7c8JRMNT
PFRAZrt0RCulbfS6ORbAoJxt55ppel94YENuL4qr30A2GHcrLnBrOUHWlPUpRfvkVTbOvBtYO3da
lWTfhei/D/rsvSRWjgJqEcbzNqpFvHK+X+xChoCKFtc2e4IK6OI+K4dqKB2UDl8LPfL27Jc6pTYc
YgXYtsE3g5L9ExJqyUpIepHagNRFLUnFDEjEUpZcHEBl3Yu5SaV2QoNP7MqJQs82qXjGZWaQvOT2
6CFzXE8KENM+2UAO7tpJjJ+RIxg+DCzMlRLItUmgPK5S9XwRN875qhx5kMCk8aJXa0QqZBMXkCrG
qZx1lEZSfWPlk/cUhULelZNf7ti388oquDiWGA9Vm1BlIt6Hy8e34SgarjsjCewm0RdQPMFJqXM9
ZZ6dvbia7aLmk9TZz3EWw+n2Arw4lWgapyiXbckTiCrned9B787Z4LACjLEp71BDapiJmmRSnUwP
Tl/5x9vtXVlxPEepWZET9Sl8q+/5I89gzYnRg/BIXomwhudOz1qeYqa+dRNH381OaH+MI1bD7Uav
dJK1bQNB5HVIbkON/x+NCl+gaD2Y6WuA6O8HmN8cK7XhIm3efJCztsbOutZHHI6QBGBsuWbUn//R
3MTTwIVVJihWRz7aotq8Nck6wAuN0dl0IxDBlpkFK4erw089i8NhSnKXq0o7DmcXt7pWDbDSR1+8
FlZeIVgbI63WzTrcGUG+5faAXuth4KlAFASDQYR43kO7azhSYQ2cei/JNiPJ6ufKmJACn1MPzJ0j
eNTq8afbjV7ZJaaJrga1AdQIKIKfNzrHrmbpfa6dtE4Lqk0UpOLVGgpvF2VOvyNat/ptAfbz0Utd
b2WHXrlJiUXJwiJ6RCWIET5vHIEH3UwdNzxF5SCKjQnlRsJ7kmaMzLMRgkB15S7OkF5HKTcs2m1V
5j5pWPjXG9Fmw/H2WKjmziabDCE1ed63TIKK0M8/JyZwnCpw/yfEwPV7d3JAfSZNr/u7rAV4sDLd
F/tHtca64gGi1vXSQ0KaZiSaTo9PvpYE+7DP9WMdioeuQC0GMe4peL7du7X2FjdzaNZjO0KbPHWR
SH7PHt6WG6/uhxw9X/dHkkWt+R96iGYaL0le7EQmi+nFpKhCt8eOT0ldfY+0Dm5S64kvDXA1Olgk
X/++g6q254AHI72/rLRRFE5T0o3pSW+b5DNo0Pwh9yJ50EKq5lsCQj+9v93i5YLh+WiQGDMVmxrB
kvMFk7jRQBquSk+u3mE3EfQGmESd1Edf5fraaF4cD7DFwf0wnHB5DX2ZA/SRdTTIuaYnP+Ws04D6
hw9F77XVbpT5NO98L7TujRiw9eF2Ly8XDg2rOjQ5CY6KpQigMZnCaVwnOcUjqLLtVAWZttPsRBh7
MPnNCzQz+H2327w4llRnKSdiP8gGAa57PrJQGFAQDTtxatu2fAkTyDFAh4PgPQal/pdwzqZfoSVz
DAuyWKzZT11G1GS5qNiSaIV/ROywmNeyTRJbE5Y4EdyE/+TSR0o7j63oqOWh8wM9wARxjXo0oXPH
vN2bqcGfvmjqvz6P+AwcWDn2/9XgOR+EMIy7HGZWeqIwNfd7mToi2utimCjSad6X2yN+Ea+pPhOv
qggSnbHl8oJsPTVBpQnYLjraw0ExNj/kRN4W2+zpkASkDDZA9qp/iiIC8w5rQ5xuf8GVdcbb+S1g
V3qmywRjnsSzL2ZyTigRdOanaq7io4goDW1xRogO+pxlxt8GqSqdyRVEYZx9dVF2MyhqjJrliNNc
d7LZ1VFA/tr1q/JZg6B2B6U2+AnZpu2OaWdFLbdBGK/gmK5sa4rZ5BKBCqEiuwxTM1wlNAdrhBMw
TV/bVIaHf6nU+p86aeVgTzFi8F/hmJYru/oit0/Xfc5k7l6AhFRRzhcXdE8COBlmp9xO02afFr05
3YGfzFdm9Ur/KLnyMiEdQeZ2ua7cDoR9nkfFKUga66vT+jAB4ahvG7hDXxiO6MMIA3nl5rl8DIGs
Yx3z/MNOh9TT4rKrjREDnzDNTy7k0ei7CO0qOyId2pGA0qzomVBS2juda737oXc2+gsG+m4SZm7f
3aOw3s57rR7StUfRlQsDwRxYE6oEC1x3cSMiD25EqILlJ8Oq43hfwS7aUBbx+0fkv+W4EqFfaQ1B
YOTzGH5IEsuia2kDdegqZhRGW1d/AniOqiU5T0/8cmD0JStn9rXmePwTyYAGhw25OLOpiclSlyDq
oLj1sMkt3lhb8l3N/zQ8yr7dPiyuLF/Gj7ULjgfRh6UzldF0uMfgQQERw7HmYxziJPQQpoV4ud3O
1U5ZykQNVQiitMVCQrqhTDkaytNUieqbEUBzQpaeKnlp9Csn8JU7DzEF8jc+gbjalec7EoVRNHyQ
nzi5/txhIGXU/SMUMeMOn3ne7o1rfEHhOj1ks9WtyMpdOXq5Z5DP5eFKfWdZzyoAqVuxNRUnvc4x
M7BdyfoXoXdsILQ+d236lw6r3DKYnXP6vNXPKM4vQu1xAhxqZV558vTI/BxEbrZreIWhQ5aJd3FY
1dGeehRQztuzea2faPiBNeF5z4m0GGKjrdtksurqhKJCvcUhIdlXlih31tQA0kddeuUGv2iP+QSL
blJeAKfNf5xPaTbBXqqnzDjZlIYfMQdoALfYVN7h+UJMbWCKrtULLxYsrai9TgqKpA11w/MmNdsn
zY4DxSlCSfUQZ1PzQcQtTgT52ACmvj2el5ESE0nRBlQk2vRIBC5ukcxqS2DehnlKjal59op6+OgP
8NgOeQ4ECcnAyqnvesOALZtpGYZYtXcPWmBNFuviklF1SY4CMmDED4Ru5522KDsil2BYJ8zN9Dvo
p+MrtkeQDvy+wHzQOWJWtmrYe4FAVquYwSaRhpcjwcOi80U2lFMkbPOEj1T2msY9goFoxH7spsaE
WTWO9Q99tHCj09v5tahkuhsjD6sy7BG34VyjVTDJePx9e0oulxxXHzENMCeVD1rm3UohGl3vHOuk
FVnyo2+SLMTVYghM+MdhlN/JRAL+uN3m5ZqjTTTv0JMCXYay0fnwtzzW03J0rVNV+N73FGu+9zVq
C/DHYnN/u6mLc58xJ6NHHRjkIcJK6lP+SANBVJzVBWqf+nGw2y1yK0W2k4O2pj52bUWp3C1HIsGh
vcymRn6n2/UUORijZdUTZX37H1zD5aaJjOaXg+1Htuksa+0KuDZ5SI2ChQLQAEhrMZCuNo2l4ItO
bacLd9M5PdzDpEGXhfq693XsAqR9bg/otblTSnJEZ5z9FzBc2daUMSJpnaAh2E9a5Nn1MRtG9DHK
3l/TobycPSomdIwogcOJ1s5nr8RTV8tFap1kYpnaew+lDGvfykZ3f97u1cVdyqsJcAYzSKkGUc/F
1oSZCmBmdjArtnQEiu1WvccDEeqfY86yQ+GjcL4b8BA/ImHrZSuL9HLx0DrnIqL9KhJa+geTNayK
uHOdU5UY6MNrFXJfQ13foSEkdxEUTG0TuFN9uN3ny8Vz3qp5PriZqJMsMzVa1af+OUbx5b6EDwUv
w3T+l8KTXrncro0xUSzHLWF6gEbfeXsSlYMB90L3hGZ7ts98M96TSkw2tRs17xAmqbdpiGAzFjDd
f+gpfSU5gGIrl51aZn8cAmkf4afTze4J/SocODNbT7ZxMTdyXwaIu8VThBvO3w+uqmyRqyO8vUix
96OHzaLM3FOdCfsOFlq4tzusLHdACl3wscKtf9xu8doiosioExFS3WPfnHdSm4AoCiy6Tm3l+q+9
HM38MCbY72zTyIQ8beQlRd22QWl4jQd0vWmaBTVpsP7Vn/8xviM9qh1Urk6g8WPMkkKJd6Gkeiil
0dzj0MTIg9Ffc5tVp9tZ/hWCA+kWlWxC4xj77fNmxTT5RYqx4iuSHvqdg9TPCMyt/O1TUms3WQYT
GKiwt0OsJEKRzf3b9QyIkDy0ovP5kDuXve76Vod4rFWvXRKZCDI17auRGN2e/xduK1S9Xww5WY9e
LuOVli/GW/EfPDC5lDYY8CV0wSpHp0GIr35No7RAocGw9/XQl0drSBI0WKroIckzuXJpXxltkE1g
g5BiBGq7LDfUVeVDumvkayzh7Mgyqp+QBJRH5J/8PW5Oxh5T+2qPLWj92R5abWUPX4aOVM9VdVDZ
KNtq2s9nuyoiJyhQOnt1UeDoUHzQgt8uqNz5g25Ns330CJawTXUdrSF0SYriTsPv3L0XuI2unNcX
dyCfwozDY1IQAmepclqNwmYCRPMKYwrj02i2MJucku+pMTgrGSfz4gpUbVFcAFZGXg/Y4nm3I5ki
VdbY8hWaZRVsI8La52nwOmOP6V3zJKdOi/YEsyFaS2lcYN6kdOdqTH5IP8UJ1Eh71NIGp8GM1D1n
H9QSnJMinGtTzftoxY4WHpBVdBGTrtJ23gZdOScb9Fk79LRg7nvbuBTzc9ZAGf3LE4uukXLhtgVj
pPyxz7s2ZwhQtJgDvJrIpu7mUhmwuYHcJZi33bdd9Z64rlqhwl5cerTpw9xEdoZNxNlx3iaQSICY
XtS+4jbq0Vdlpz5SS5pn5PB0v/r73LBqUCH1FWcBTPnikAJbFMjQ6dtXtFrs16qh+Mjhrx0iT9ce
SBgCdum7Ot0b6Vzk29i3OtRFsEv+66Gmx5RBVTEgoNJ83u0eCY9y1KvuFVxT/IEv/dZlSXTs7THf
650078LWXANzXdz3CJY7gDo4n5G2dpY4nzFK4Y6Ndvea1Sh1b0v2NBgSB4GZbtLth8HL/aNl4uy3
Ief09XZ/32hu53eDyvbw1uIX9mXOcp7NqoFy3mevZKfjl0Ho+Z0/ys7b1kVUQBeum+mAjTCaWG0e
D0+jEch/4hbxKk2i/XXfNUYHb67Xyl8DSu8fUvyqDh0yLndIGEcbq/oYlwddM4O7FF7fMemAeq9E
EJfnLT3gwQJ4nCOeQ+98ysSk9xJHlezVEVP6rYWb9dQi5WZubGQy9lpmZDujo7AAJzje1LNl3t8e
wis7BeYLNRVSEgDJl6yPoA2bMtLL/LXyrfhjjara+1jDQhWzQjSMospbySkt3dxBGyKfDWyWCUNm
2FxOWZeJDLN6o3iliC6fGtMTd9hh9ChdznOPW5xdfgiCKP5Sm17ebcJ+0rVtgWzTJwFt9X2G8NLz
NMuxQyfOhm48e/WJVP28A3sf7DLHbXcAFrVP1DBFtymbrBPb0ZnDO4mH0bMFQ2zrTTN6pLnF/Zbk
tf0kRMxL6vawmirMXaxMVf7j+QsbmRrZYiuOWoBsa2XmrwE4ZPxqsJjFQsCVZbFpnWb4B6xUgO6+
QFCHOp0V7THRFtW94vBbB2xb/Hab91Xyo5kr7Wswx7Y8QEyznc1YkfNQQJkp2WRsswfgOuhGeWbs
vqvMrNC2t3uydDx5mzCmiTyKwstQ2TxfoTU1HlliCU7Yk0i5t80UkcYKsZOtSdL4bvKCctpBHnfe
U8tI1f1iePfI14ZfIizBPzWDPXy3dIpnOxyqM0RP89k9mLqWbVFx+d/Kx6rt8sewg8nQqdWrcByc
NL8X4UOrVYGHTI5xIHEffTRMjHfsxEInikrlJo01fV/maHf2hl0esK51HmThr2HSF3HD2zeoLD64
U5287VIqXi+GSNPcyjhoeezsa73vn0CcKfvnUOxv93cRNrw1BbAV3XcHBxTU38/npuo0M5Rwcw5m
GIh3wzhFj3Nq/WXg/28rVKHAJaCRxPCet6KNQeHjdW4c6hJpnjgJ061IZXzQ9MR+jNzcfgwLJ1mJ
BK+NIggBT1UfwXK+RUx/vDbcDh1Ez2cmR2Z622VF9oD+OLJaU77G/1ucgW/9w9GELJXKkpIbOO+f
H8JZajqLRRNiV1tTokDnLsWwuaoTch+msxJjLwL7f9sDFasyEaTHlqAlK5xnMuC6cZClMD+YWEBu
sLhCYk+MWMZxhW86NDD+y3iSzSGuZ1+4S15lbk4ur/3AOAy+DvKwFRi4mlqw1xFmW2nqyniCNVRI
S5gCVOwXmxC5wtHsMYk/OBkqpGhLI+yHQ5MdfJu9FoUnx5MrRPwrI0qLNIcLI9iSJdg1d9N5qMPK
PAxRNO6IpucjUaGH6CA2aRiZ/jNxK93d3ntXFqiqXPIWBv0Ai3pxc8dePbsds3zQRvQp3d5OD4Pn
xxuUl9d4H4sYSy0Y+kVOBXsfLk9zsQErfbRNEYSAJEc8iYVVlTsQzRQoMEkHQ5jPByQUq30IVXRl
qV7rJOcolUnAOpROF520pT8VSZfrB8gY+U5Oertp7NJGuM6f/8Oq4Z6BVkIejnTKIpYL8JhzLeHo
B/BB+sGvx3mb4pr1wYwpj5haO/yH+SNZTBhC0KpsLM53vXDDNuomDphILRx3ypUwdpjfxfb06+9X
CqhnzhbuBGLzxfSlGs8rXRR0Kp4K89cAu9j9hG2bjsAz2s5fb7d2uftIvXH9cAFBCwSEdN4vnjgm
snMc1BV5FaSOArFPTF4BzZRkDzpCtSt30OUSoXbNWaa7JA3YBotxbEcXfp9Z2AelQn1nZ65xiM25
/sdF+/bz7a4tswNsBNUWME9FO0T1YnGydKiwQWPv7IM7epXTbt3By7Jmg5K5rI/9CIbs4MBWLt67
0hSCh1bTFtmmktibIwVo+GG0Ej5fHjw4ROHRDMsBxqm/VDqo+rmtS024Bz/Ck7becCOK6Mfo2jhw
OhOqXnsfRdsIaXCAUSttX5lo8vPAQhWWWqm7nE80ldDKGMPeOUQiR8YtK3zzoUDg9TChcbb13HGN
LaRm8jy4ejth4Qg4oKdBD5w3mCXzQAiCj3DXlOLQTX3yFVh/cR+2sb5PMfF4l1shKpVhX66c78ui
GhNPGEDKnCc9RyDPvfOmY6+FztGN+sGMkVfE/5vJR/IeIe28q77PPXXUvMiCTYIa9pM+jvqnuq/K
Y4kfzxfbq8d9Hszmymq8HH/ILbAeVZYs8HgGn39TP8elhVQvYZFdxo+O2XRIbsniMS7L+X3l+J9u
L/5rzQHjRlNDqflcPO5hVXDNdbZ5wAmme65NxXtLfaTTNpTEkf/MUP463m7ycmtTvFViSgjcEEsv
nfyYTGhRU2QdLEEKbIPK8qxsDd3y0Csfk5W7ZgnPYZKR/eJAZmWhnIYqxfmAzgreaEfcqE2DtKvt
V+PGbTrz89iiu+k26EI7M4kqsp75D07PrygIeuhwROPeKd1ype82jZ0vdtiHgJ85tglBL/K+ufCN
sTNwUq+ivD1mbYCuaBq1cbnyvrqcVtphVZM64sFI2eK803pjoskXT+YhQbvrS657yaObGfljXvba
xsn8H7en9Eq3LCWLBaqD3+R5z5trhFtEsT1aBzEyxrHmO++xI9A/3m7lysKhN1wJ5OupOi9z9pXf
UospdPOABr79pR1jhdUWw/DYFZQqNrcbuzyDVWmbmiyMdFjXS8j0VIuJslBoHiCYx99jLXC+o7oQ
zfdJD6Nyzz0xasdE2mLN+vxKL4GqKHYhxy/8msVt1Bpeq6I19SSau0dkSxFK0MBUbZtJ019ud/LK
MlGwGLYhTA4iXTUIfzyHfAOtT3wnUOJD4e0h5rAE7lnZG0q38T72RLxCcbjanuLtMY1s/uWtjm4o
8AVAVgdXkDzB/Sx78AhW7v1a2DsTdYn9f+gf73YiQG7TC94IIa10ZTvZKNCn6DSYk4H6UoiliXqI
TaHbrt0oanLO9jf3NZubwEWBVPwlJc0SU2z5tW8fajl78oCMs/esJWNdb+rwLUnceMYmVbXojYY+
RrzzsiY4zpM17PXCkFurWj1yLtaTEq0gnqBqSuEBXOT5HM8YqaPCUzmHguffI1897VFErA+ZN4mV
s/ZiemmKXoOEhL1PxWVxd8WpnBP0cOwDCbHqfVR1iIHMI1zFtKn2PRCpleV0cezQHsRIbi0wpbS6
2CpOEoYa1rn2oTUleNYmt4pqM09Gu0Z2vRhDTgHeSHDGMVt0L7JVws6JDHthHtma6aEd7fQ4BRKY
izRfb6/Yiy5Bc+HcYaJIjoEaW0RDo48FYJSzCCxjiJ5ZNM6DI8x4pTJ02Qo/GhaOOmB0NvPiVYQV
hFnkLVglo9SsfJ+IFIbIBr+ZsfFXztHLoeNYVLJdXEgqJby4iWYrs1touf4xBL+EdLXl3oXFVO0M
oeMwdHvwLtYf9WOKFMA0MdUDu7PoVuYZ0imt2j8mKEhshS5bfCk16ym02kcMSMMVOPXlKPKGBeGn
KgVErsscJqlggRQIDDvbnca9Zc3zY4gm5d3tTr35t/15poDNIVZAGkFxtRTd/HwD9643dXnZljss
wgx3YxkyKySe0GXn7lCPMqN+03eON7xjhzCkpjEV4dG1cGB6SLQ30+JAmAF3SONlm0EWWbvNBDlm
UGPNJA8UuI1/6s7Jf+PAIp+HavY/gLyyPjqhsDPiYVQPKwwXsJdzzedh7Fp9E3WYc29R9TMTMubo
26VjW3XUCV393ejr4/d4MP18V5vF9Aj1HAFuz5ww1sqlGcwP5LA4/4RdwQIqvCm0Nq4n9U/RYJb5
NjAzrXyvl33bP4WVZ+Gjkwn3V2A1dr5FXDv+Esps+J6bc5xteo/kyFPUIECEmP+ME2jotNH7sumH
9oAWndYfXKdO5h3cqLw8eHaUo1cv9NTbu4MZGR99WTW/hq7Mi2NHDmgfzqGB8qszzsMvK8otuGkj
u3E/2FYy4E4kHZHbWwkRJNtldjrmFSSqwSeIc1vZbvDSGVzUXB0g/Bhz+xFeOjszEF2OEh+mSvtI
Rk7427LHLt0TeEh7m2BPlN+31YgmuR/nNQKiEEJkzRDaHdkDwtGkPiDhHiC1qUMHD7VD0MTpeF8W
kCJ/51WNAN5AMqnnOOqm6bUPPQvrBLSiZAAgqO/s3cqKXFxyuAziSo9YB1l8BsVZRA1tIWejinvs
IKK0PKb4xOxyozQy9Kjt+dBBeNtAqUnuC60o97L9P2Xn1Rw10oXhX6Qq5XArTfKMsw0YblRgQFIr
x1br13+P+G7wmPLUbtWyWyxrpQ6n3/MGP75w/fNpTkFPAbhS1hDjU9WvS85fVctElpIKFNZRsTuT
ruv13+NprHYu1ro7z6yH5wuPe349Dv+sXGxqmHd4JFmePa9jxiTxpJ44Inlv4h38xrLbLXOHyVVd
OZa9WXC8klc0nE3nyutbnwSuERnjTNBmALcANfXeIyVn2U1xS7O9bTvsqmgSKRUmhLTn3+o+JSwY
ffGs39TQ8eInOtBkVVoVpe2tmhP9KAfLarHTD/hVYy48lJTh05ch8aD10jMxyXr0cmALx8pnL+x6
l+wgp5RGfFdOdd1vUCRUeSi9hEqINkbVfe2novN2Wa5hWV+QHfncmHLI7/J4tK8NrcH/fd10f8Cz
Io2pa4WoboMuNay9HPTUOGB5mP82bJE7FUbxHLHgcuN9di89s3nsIU595UsRm2FMy3IjjD6bbjxS
67eSzn32JPsy10/c65z9yJ3CsT8nqG2X62FRvbWPrdar9wmxa5UfVblh5gc3792r2eh7eZ/NVYVJ
mRbURRTks3UT1IbKflrQ0PacZ+Nxk9OFCeytY2aDForRJIYocp0cYaVriK7D1izrSvOlHZJ2bg4y
S9Pm4GMwme0JGUiM57lJAtyHM+li/0oTjPApokva5N5SxPU+ubT8fg6UdcYJ0MxI9g0NtITpaRbl
Gp5jJRFW8P708vFI5Oh2NvXolNCHWmEBTIJA+s+Gfp9m0mTJq4+JIISrj1qwHG9XEyi7hKlG9A1p
dEz7bud7pftMltn8O0hYFu6bKmZrz2ui7cK+I56G3jVI5WHxquyH7lfpbVKzkW/LyY6nCKIIATMZ
EyKxws7UYy0itVyZIcIps7pjjEsRVfAcu7BRizHwvfS6viegTzYPS7to5c7xy7jeIixycGpqK6sj
f4Uciex66vA9DAelL/UY6SmulLt6tmV+Q7ZHlm2rtvQhmUFcTP0vturt5Stked95Mbui/uH3qeXh
hmmQqeKTd5mEo4DC4xM0ZZjFbaDiyf+VqThoWIjcXqhbbFJq46jGHOe0iuy/XZAWZD3ymiwrg9Ni
Ff03entepIoGLdoEUWY4iiV1mpL1DFOvUMVtm5EjMdUod1KRxDsBDnhrm3XQ38IVquKvrlsSfFHZ
umqvstGr1U4kzO6buEgaCVOxBliKsfE4xsTOEUKYlFjXPUiE0mNo6vPi7RwCIsLcAYl56KSsDopw
awKXXHvUr1Sl+fFJo8R/QL6V+nnodzPxOqjMOkUCUOcN4lOOO8DLQgbeqCJcQsggj3qtTTtiwCCk
bnQr09QmLprc2Xj1alBNZwNyXdSb7HVhZdW2X4e+pQg23NRTQ0ywm9aZfocOPfZevcXSloNQVl1u
h7QbJVEVRiCKBwoX5/OMp2n+DPK8bDTi/vyjI/zktUND99iMyWRc8fp1tWm9WbwMzJ/kgGkRH5nM
F6/VNrGzmHvcSoRHMEptOVEzJ9ZL3FuZEyK2ycj7Tqx2n/XVor5XcMaMO0JIPfW9CXqLz0SkSHE7
52lB77qN5+dk9D0RmfogN1XW05gdpqI6JEgi0o2STcI4jrPUyZmvsTBD7BMqwg01FX+zNTTZdygl
Fj64gLawc/umPDhSU+aztwiVXfdrutLGbSYSbGKrL4W5l4WXeVdBx+jHqysbrK4lpcPIS2wTZaWe
FxRiv2z+o1bA9cJFK7QygwoQl5x8wKEkYZs7JK2Rxu5W2V1vR0I0i/hOALZhf5ExSSwU527Zz6fU
14R9TJfU93YwF6zrTvN6eVANIpSbNGiJsF7+5MUVWK9MtKXTPAnROmJQZNajWfykgTYFJ36WQ7Ea
I9na6l7r7UdXJUWzSbJ0trakOuLkUmOlGoRW3vfNt8lo12yD3jVfddL2rNepabJ+k5bLkDwQ89l9
RkHkqLByZ0vtlTTtOgqaNDvBkcrVTQfHaQaAYnfZFoOhXYFpaBR/07TSKcY2CPAoV3o17vS2QcsA
Al+mL+ixivpGyHL81FZ4rv2mBrOwem/jujmS5iONcEYB/TPRU3GJn/Buy4d1xEJL/3v1OUfb8LbE
EPZoTlrb60ctn4tibyyxIozKozc3ExfZG0YEf0HTni6t7+fLO5cFG6GkwbIXdcPZgTZRkAzSuXGO
OeVi9eB3SxeoCGCke7XMNHVvnW5a4hBNcKpttbEr5z2cCVYzeHrOch/MA1PGJ4Hzt6PUgk1fXU0D
fBcnwOkXn4z+h5T9lMtwkFJHXVYZ/rUdeK25KadxnPIL4PI5AXGFIIF5sNdeV1P0kWeAgM2JLJ9p
sB998juH7WjVY3FljhCmiJnsc8rmus++F1Xtf7Irpy235M023r1vK4uTwEz341qrkkxfjzaYloVk
nfjxI4cskS5hkpiobsqqtLaaxiL/pc8HcbTrxnCeKju3v/jOYAyhkQXFeOUSEeZf4AOek1h4PCxf
V5web2F8AJyzw3ow4FKFD9J0lOQcNrui0vUbnIYgpQ1ddSfUGqs82KPADyuZ43Sj6f1X3I1xcCQg
YzhqvvoKndz+pRPv0oaqVNMne5x++rE03QunyHeFA7cK29SET8iuDbD5dkDbdFw7D0foo3SVaiSE
n16QDyQamtHhzIDqIz8TOmwbOdc7OKVO8R8bS7wsHEfWzjY0GhCBdcr9VbXbY0ofNHb14wDm+Ykm
1rBF9lHC6BNsOeTjUrt+PJ3+aIH+PjnDnf/jibuKtSDCnWMPPOpA3kblHiF6CB36BRkMG3/icHHy
Gkv4tyZl1JqtmvlHzQQKUWGnTG+JjNHLYzO0xi7wHvKpX8ow74tiehbC9cUuqRzkObMcSZ+igi1u
Xf6tue0KelQXnmE9W7x5BMCt9dz/f8gbFODtWyMbxcsda/bJIPDlVUNBRMCqF1x37ez9GhEjRfwB
AjA+fnPvrwoICyb8x38TjvrZvA2ssY3NEfi3KTzh7DvRBXiLS2/y75OC0J3nPLAG/9o3MvNSo/nP
SHz7xJxMGaY8BkdLot3fPjE0bQ1sqClPfa4H1yjS+3o35BYbDfHX7b3WtpLkvtay+9DoG8e8S/O2
d3Z2omIyw7pYnw58vOxWCTF1Vajazin2pLsVL3NiFuPGEo0mIs431e+eZ7R2TR43wbePX+C6P7x9
iNU6iL4lMg7MLM4pVEnfp6OpV9rRc8edQs7xXTqD+sVe4tyzFyZbZaTjXd07zi8Fj/ACvGe9m+3Y
jpPjsJ4W2E+cc8G9OWVNtWA2dZoWqzU2aZDI62JoXdAaSo9yM2d5ThwZwtj2yQMubdn5nf7enBZn
jojXLr2vpHuT4md6FLgxtkCk6v7wyzG7IfbUr3f5wpEzqufa6+cwhZymbQvW6E6F9uibw70kT+5a
mSuFfLZtSPST3iAdD6u0sX/ajmZzEp2VO++SwXCHbYYkODnRsQrM06hM4oYxeG60r83AUZloWEu6
frQmMulIRAyorKGexr2+//ijvSMCABsS8OVYIL14SPKPs6EnlwBgTBcn6SbzElqBGgieXuQtCHq9
BwcQJ0xpp1A3kp/N7BtHqxiH7x/fxPnIYZPEuxLiA1AmLKdzuD6om4zM4HE6VR2doKsiphYJmeOG
ONLTA9skT8/VN7bREaykObWenWxyNC8ZsfzjNuiI4ylmsxD478zr52WR5Kqlwyn3VGdtcdKco7HR
jTlyTPKfw9TPhq2T5NrNhMdoqEgAuzCI/8Aqf88h3oQHmQTYBR4ipMezr9EFKZBclrYnGS+JT6hm
MCxhP/mdf7UMo5GFWTxP7TVHrO6H3Q6+uS1du77NB/wwF6wOWu/YFkki0dMMWr8bu4w05M5oXcLq
B91Uw4HIqlHsxFT015jFVfP3mG8cHCdZ+6fKJpw91LyiOfZBQlASh662cXfOSMpnrOVjtf34w58D
5TwuXfj1QdlcYXmeHe2lYVpLomEPr/nu66z72rQRaf4lbYfGvtAdftcTX68FfgDBgO9L3+/sWkIM
JGlwvjtNUnudjby3wxgTQ2c7tSrbNyPYaJh1llfvumooP8k4TTfYA4xfQeSmK0hxF+feecHNQo9E
hU4VlOBVSX624ygATdkp0Z00qK9ZNAwTwaZVTi677gBhRmafLcGFXe6PavDtCKNbwEtYwxlYPM7L
bZYTl0DdYTxlK3Xg5DpFYx2m2uyngyQwEyFs3ZZTdup1yN9Pyi0L0rNski5zVQzFy5ICUL0EAB13
WRogpSHxjGjCGjo50GhnjD/tyiTRwcMYJN4L0PshXNzEyzZVngv36+SUBXuWVWXSue1A0+QDIiY2
Xc61w4tGRqomdm1ZmnU0TSzVADf27N+idMKy4OPB9w5Y4v1DtMKSB77SyuM8GxGNJASsSqb6hAhz
uFWpoyfwTnrUpAYdSiJz4txINp3Tt0tYjUPzurT+TIaGEFKRa8MgPZr0HjcZhI8saoSbfi6apFaH
GXGs2DTKtK4mJ0YYceHG14Fx9g0xiuKYgZJvbc2Zb9fsoYIAkMq6O3keI/iur9nZb7IUdNgwFKmJ
bW44t/rSOfFeMwsnvdMmO++j0XJz5DtVnnlfLtzResWzO6LTiviBtDWif86NGMwOA4AcNgRLp9Wc
ZpeY7nicrXvDqO/G1k/vpQzie2p886pzHAw79Wa2mpXKOn9JOkiTF17RP6bWare0ck5WKvK5fmdO
y1jKsbBOPUAyeM/ikkxNfvrebun3Lzpt6AtXfLeRQrdcebP0Slld1pDGtx+lHqfCiDV9OFlySrpI
Nl41R9ZAtvqGj1kSk93Z0uwfDZz8hy2aSxfkCMwIzk1eWM6FL/L+BfD43ARuxQhS3t2N9Ow40VFJ
nBDeudkV0dRdRRa7Pbk/vERmzaaviQy9cNxZJ8xfo4AyAcIRrOF1Rpn07c76npPpzayYLi0CbNun
yFDj8qwp8n4oK7KuvfDG/3E1WjEeLXTO2RQua0H/1+GqcIyKpcFbhQHGUm2XYln9ts1gPFplIX5/
PMLP+p48moEgAoY5PV0m3Z/d5a+L5cqdnCYnd30Zlg7skN4IbUnNevn4Mu+fiaEDCYaDCIZwEKvf
PlMTOLMXQ6/fZmW9yJvJ6N30ixxpah+U7cfxBfDl/DS/9njW/BSgR47y2N+tRfVfj4VmijxGR7gP
FfPIIDR9CfqcI+IY+xz2WPnkXmrJlFyVBoUYWcw4Mk+bgAzHH3gbU37Q6UnzMJaMrAlZ5UJk4Kar
sJmJJrtJ3I0rRNuI0EcZZhr7j1/Wub8ld09DH+0TjTG01LS/z+5+AsP27MV96AO3vKctFQjARDsg
6lKkN0vtlt+0cUnChfRg99BUdfFYNo18aZDe9BdKt/XL/DX213vhFqjnV7tseuNnYx+JnlPVlZ0+
VonXG2FiJ26UFrPxTXap95TO2ANT9l0ypz6b5lx11XTwFzOO7sh5bwQ5N4WCnKYHX1bxz3hMy+dY
85flh1a1fb0pJluqC7qzf7x1rklCBFRlJgKEjbdvvSph1wDR6w+KbxNcNTNc7FNj15W/ej4Xpg/6
X+bunsCUsu7JySbl+avGTr9sVCCTbgs6r5Of/PFgOCve1zcBf2xV38H3gZ1wVjk3ix0X2G/OD3q+
bAevUG7E4LjCQNd2ormxq2M826xEoOCVdSB/gWTxj+/gnFrL6rda8cAsRUb05yz19sXk3pANqKeN
h6pFUB2azZSRK9poi/ZiyVi/X4ZKVtusm7op6lPVp59iCCHlsUKSoOdHK81rI4Rc7pSbxGc5utTD
/tOk/muMcoMsFMC7q+HB6qt5Ntu7uou9XB9caAekW4sjqouAVJuyxQ6VgE+91DCuJn7kCqwdqXZo
jItnRKIjqONB92Uw7TrIADSeIFPZbHGVVVRPZmUlZHASBn+FJFnK3x2sEBubCg34HwKfLPtdKXCL
C7uRLFAwv4qoozky7G54KucyHWjlqybDBbZpNH/YmIlmHIxSOXI3Gyoo7+KAVMidFiQiRxPnT+rB
bzsXREQb0mHbTdRCW1EkjnYkPsjponFc5DMSYpJbimmIcXRISyWGW7r0pv3Q5GZCE7rQhHTvsbIn
LKpSLQCYiy/WeDDnTN9rS65rj9xV8QLwRG9f8kGLyClkRpms56o8ju18C1vfLu/jmnySSxjY+Sxb
vxXOyJyFsWwAkj8/rjQamduGPRgPEquC6wpPHkAHQoajSjRGGVW2KMxNXuSZ3CWs4Rtzli2t9XRt
q+mBusAHOANXuBu0cXReqOwcdNHnwq6hlnZCenH7OCzxnezn9BAAP0ey6EE7qjj/7dtVfDCmuL6w
2vzzwoCTAGNMcdaTt3NKk3Zj5ng7Pc6BnR7ol5WkEMGs47fLe+Er7aXnxFCGnZtfylQ7r+jWh2Zx
5aQEK83z6UC/vXbaFIyFWaWPjfTSYNMTPx8AIkOTjVDY5JE7xIX1nE2GFy16kz1KLBC+FIEoLyws
798BDENuxoTRCMJ2TtlfI1Q6UWvj4+gx0u3YMEPs99V1Oalur9stRgq6m0bF4GqfP17SzjY13gBQ
yB8SGwA6JGfz7RsoGpPuallrD74RzzjjOVOqrknbFPYG7qBCDDpMRlg3dXBxMf3zVG8XK57VXdV7
VPJAQ2fbjJ5BzOuCvniUa7cGxNpqi/X0onSjAJtZaY+1X7DXLyRiNCFx69XyNM8Ox61BBZZIN5k2
C3kttYnOAochGT+YLHfz7xkukxK/FGJFeaPgp9DOFKVM90NiBnVEhmFcXM/NmLahn+amCt2GSDZa
ip1BpzqvulMtk7rcFD2zcDtM9GpKYppVVOr6jOKRLj+UtMxImo3pxVN3E6M6zndAtvW0A1fRBPnT
bT72zxRm9b2LHcc3nLGz+MGpW6KoZxgf1RbK9RKgiNBFvyfDx26jZXAH4gPdUfdelwEVQ5RASoqP
Dod4Foehk/y/Virc+9hPyutK0H3dK6KryGc2NZMISsJE6fR3Q9t7mwbElPTpifDsqOxNF3oAvav2
CSa76O8r8onKk5wdNMrYE/m0VGtnio0KI6AyoyVMCEu+87rZf0Qk4tWhl8bdlxxmA4fQXizzV8ct
nW/red6Hdzb29/BuKnc/ZlMp6HV2KZoiOckOHqsuD7gva/KztFV3yLNZQKZyrU67lpISL/QbqdKt
K+j9sk1VE1yOKDB6W/zsJK3VzZTXJiyYRLV2+82Xiefer6Kl5R7Gs2ZcwQp0+jRSgZdsyfCyrYgq
zlraQysr/UawAot2t8jVsLQrR7a3xVNM6blurOFr5xqyvkYGWgBywAb8hebMv68Iqvps1mr2QxMW
Q7VJqroJNmYJ8wETBbPYLEUSHCAlcUiK9JJWZBSkKcQFZGP+MW2zWO0d6dff6qCmKSz9RXzhWFkE
G6WtXB63sKo2MpcEtsMe2p4uXmqrF8Ee195GRfRpIdZ1NSEsKFecNI46RbTpuHWw5S6ulDUX+hXW
ANOPtiiTfIN9bN0oFs3J/9Rz8LSux6QcPeRlKXGgdTpMXnloC2GKiAVhOhle6dlPgzIIJdUVwF22
sTEEUncMhKL8jv2eim/j2azlleYEixM6miaavTdqQwnvUOblCZRhcJ5RoSTT9dLqTh9Oc2q+LovK
mVyyCfSTNEvfyWnYZm0axulUFtu5tps92Vy28axBqVmSnZulWCIFEP/M3VrUUFGVnv4JHyGf5qLh
Nrig9LFT74QPraO8LetSNtqW0JbOihaR9w+TXYvi3lxG5YRjXmrxBQL8+0USdQuNc4pwQDwgvbeL
5Jq/g3loNjzCfDE3sOD8rWhS/VrpdfqpHsf82NC4+K8bMpNuPdcjYV0h1HNHRhBqKBwIuB7zgm5L
ifHFsy/8+jXwepDqmvlsnICz47sKJ4xLZMT3G5LjoGXlxEGTcXWae/vEpa/3WLtZzgODeTGMcPTn
0SpDlwmK8jNzbfxiVTndQh1E0LXpCSBLDx/vTP/YnB0PpQg+GygPINycbc5uXy7CnbPssZp1SqOu
SPK7nubUlV228ZM16fbBsVR2cIfFe5gD5CvakGkXTqBnxy/2RyYlwQorc529+Z03hejmIjDq8rFw
SiNPohz702TP/Jr9bQKXVb9yjM71LtQD/7oqTrZURIAE9JbPHr0oAXCJLG0ePZ28itrw0l9DXC0H
CPbFnd7TbLlwtvpHMYplrg/bGy0sh9tzQ7ipQTfWWlX92HvJahRVzfm8hfNlh11b1x7GKqnv36pW
fq4SrCJpLvcwY6nmbjrEPPcff/r3o8/FqAaaBfzz1U93nY9/YRZNCuexMYzmUeKm8a0fmva6VFh+
Snrqp5wuzhyVCauCnLXxwqz7x1SnJkH7D6yA7OtdPeSxSxdzWz9aYy9up9HSN7N0xu+YHDqhwkRk
W4pBPH78vO8/t0MBxKsH5TIsbFbfPm9htFpXq0Y84nuU3DeZYBfUZF3m4Zw1O/pF0Aw/vuKf5zir
vSybshdNLMvLuwku3Y5qoa/thzxb4LhWWm2BZrh+Oh0SdlYDCbRT7BaMX6zd0NqVxvodp8HwhdVA
a64bv1334yGp2+NoF5a4BaNgU45jc3nizmHQs7iUSxpqtbKCn0Q+j/B0czVnJK3GuLj0ISmj1HKb
jx/s3dDBYgB2BIs0jqNYpttvXyU6kxoywySeSo94zU3Q456rwXvcG82kH7AgrPvQAyKCO1h57YW3
eoZQMFhXTI9Vaw03W48Vby+ei0Fa5dwUT8RCyx1GugwZKiVEtkUbVd2UHypCEe4saIlHLRPG08fP
ft4AW6+/QmX8Sn8cwc3Z9bHFM6Asd/ojs0VakSaKoKaEnpxfczBlD+BWNr5IutfvRetWz2OTFkW4
eml/gmVQ0j4snc8f39K76cTa5bH3gUasKir7fGTTc2+1AjmxyLPi0UK7cNB9a4nhdtvOQeRTfD0t
3SUnhnfzCQNdpi4GoqjMTfDPt99hgU0eg4Tbj22sxf5JTVZ5HbcljPK6DfKDhK36+vFznqG6vHk8
x9fXS/8RFtB5mzPVqAnGOVGP46yVz32r1Y9eZoh9WlBdf3yp968UrB/+PSYXbMz0T94+XJKkMIll
kDw1adN9qaX5VWa+e6o43pfhSOLH1tUa8V8P6VSxqFQ5pKInxz7n7Dt2NPmgurXxIxEEyYkzmx/p
RltT5sXOrYsr/qmtKPvInVfTBTnc+1fLlVHs090FEGN0v33exZzrGR+s9AljpeyA3gpCrDF1yV3c
IVS7sA/S0OHHvVkYiSNkuEKxooe8jt23l6sZzJyhMu+R8qPtHioy7VuqrSUvJVLL0u5/6R6q/ecF
eW2K/MAogR0pwUWIGfoM3XndZNOwHwYD8YbZaD/9ts2zXZ9l5T0s2zLeWZBBunDRRAbLF5QpPbak
HlpFSArB4If9OKQ97fo0bjeD50wZvkxoM66kNOrxnmrcGF+NzA+K29zxW51TVm4b892wtr/DQUPp
ehhlX2W0ZDD8Ilyy/NSKIi2gwpG3A1Q+Jcs2GfX21WBBIOjOFV0SKdFbU+iySt/23Yi6hcKalGAj
rbpffm+rMlRj3ww3ztBrXwVE5/EWFmT/Oe1q7cWvxv61WAxLbJFfLfeuU8Z2lJBEO1zr1ug84qq3
vMIa5vBZdpUR5hPQcoTSh4jxzDTjMcTpPb2RlplhiqAXShwxb6wfx9gYh6uq6hdnU9OZiJogg9aW
0HyqwnEoFz3CfFpi2efOS3LwlNIjzUea+rmdDS3Yj0nf/JbCz5kVxOn1+8LXZfpUcXLXfnXm1Nb3
sLjFhrKynncOGfL6KQZmuU6EVWghwO7wm7/hr1NkytfAnaS1tYcxq0JAm+mTJlVrfqm7pjp2PfvC
EaWW5W8zGY9io1Jj/Gqxp9dbZFyYAgDg9ROcZwjeYQPtmsKZ33c35tg5cIXNvK7dW1UkC91TnT7X
vc9pad75eq26axvsIvvk9KJsNzGnvTnqjcQqDvNMrRamKUlGkWPXzgHfNGJ9QBwx4BvrUdh7hzTk
8aZVYCeRuwzGRCxPm8dHLKMmc9ouZpwtecR5K2i+lSaEnNBpyRsZUbHlG5VM435Sfmo9Ya0Np4KQ
uA5+CaUo8VfcpxWmZsABFX+tZd5kde2/AN4H7mvbQZPdYDEyfGoTOxDRYApPnBzCluuNGgxlX5c+
IsAryPjZ9zGxNBcHwkzjKD9Z41RvpkaK14Rt6ksCd+9bWVRlF2o6GccwsTBRE1ni3wwdao9tG8vY
ewH+rpsN0J3ywsVskKl5jP80zFBWZUjIRucni//QP4yOnG9HbY0hgmpM02BkcSMJzx3oimW1ZbwU
aN/0+3xY3FiFXua6j34M6A/hrARx6qZAP3AYZBUBE8hlO4b47rZq2+dZm93ZnTXPu2BIE+9TPc12
MISEHKYy5FaVLjZuSQspclINA7t5kkUdxj3sqANZo9rAvMnLeet5PXcEQcRybkTaDS9dJcfXlfn2
szAY3JHk087X2Gf23yqMsLLrKp5EfTWrqsH8Qbk46WVi9q7yvnTKK32ONTwDa0LDnLHqy59x5w82
kMBoupE5CvO1RdIaH/JmDPDbLKm8N7JR0DqMlL7gFVTswgHckKX9ACW/cSOcZ+XwGveEXB+noU2W
JzE6hXGoWoVzFf0sLd+3+Vw6oTk0yCkYj4ggfHaLAyZXM+1FcqBwykiJOhFNljWRDk1+2sCfsmbW
Bi9JN/rkxzZ+yaNIjp4XVzZv0BQKp9bSjEHwMNndDHFn33rL7CmxEbWTZTvKVReg0C6aF+TCmQxH
J0ZYGiIKsBaMtWyLMGxhpruKAsL5NFjxON5MMXBaVBp+1UGsdMc6tAkw/yzjFiVYbHfdzchbHZ1N
q6D/n6wmNZadOQFShLZmCKylHafZit6kjZDbCJEjiO7CfQxc6BEFqoiUMJe5zfGdMupc68MKvd+W
H2C2exch7K9cZfLXIprqk2WQznLARXiwb+NBeTM6Cn3pccypNcB4z+m/NxMs11v0L95ELdUVZqSs
xkqPatA1PHTSoZi9DSqw2txrqMj8h7SZu9+1DIQWekWt/cI9MplQMgTOGtYde5cMcM5pypRE2F5D
j6YAXGXs59kOXtMMEGam9slP0nS+IpzFv0pbPAY2Oc4kQxE6Te/+TvIguwPs0jR0iMxGo9I72k8j
HMAtyv7ciYqMkbR1Wrv8ZXhdBw4s42aInIAk3L0gi+HaU1kZ/OcqC/XGWj5S7EB1OKfpJa4HS8hI
u6cSo7GG/WoMtnNh+GSq65O2td102pD4113KV3l/hKBghVIOKE+T8V1TKOh0jRc3NE8W0kK29qCr
y/0w+jDpl3lIWXGHQZpRRqj8i8zHVoZyyZP5Qhn0voCmdDZXIh1CPzoE1tsiqAWIJZrDqJ8WRCE/
Wq4L+ymVaNTSWovQVulX/7WoRVXNaR/kgn43NfTbC9qWtHmbynqEDZBc96lDxLJu+9X97Kj+cYKZ
iMK5HuV/fk4uC33GBWpD+3se+4rDcWn2ibQeZRpQui1pumNL8W/zYilvXbd++u9PyVkISBgjqveH
bjiuqrLM3nqEDNl/m5VwQl0kYzRDHlLR6FT9oW314r+iKfTwXXJFANJWs7NzX7q6gbYkprR4ckaO
IwSUtjiH1OV0h0gX41pNNVo40F1DPNj7lyx73o9nWGy4IcHRAmp4Rz/JSr0COZv8x1E2SKmgssLT
Jk456iwn7TeYumaHnigCK2qQI32RMjYvYVv/uAWokNhCcChcLTXWiv8vNAnKQDdPY149DeQZh0rm
+CxKo7K8MGmDhhY5iSCJLr2XKtCCCRcBZ7pgqfB+OrEU0tbD7GC1aj8/PYHk6lPeev0TxxxrT1NR
Drg1GfbRxq3+sTe76tPHA+3dBYOVeEr4AGnGAbDSGXyL17nQ4HSbT8ZoZzc4FauNzGznSGenPSIR
mS6gLu+xWoBDuOUOoM4KmZ4Dll6NtysizPjJqauupYPkDmxUAcSRcNS0pN7JOnM/ycX3nm2XyNbQ
tGR9p0EovOSe8h4EWW+F52YRYV6jU3j7uT0HsWMrpvjJrkaJRY5d3fp+22BJUKHFMYoq25lGpW1k
osdfCzMuoszorG+pGo3Hxl/wlPj4W/zjhtYQiJVYxreg23x2olQWbSCf9e3ZwCbhWqcVgtU4poM4
fyOYwiirzzYtTCbgMXMhXTwxOJDkAbPBMRv9xzARvPfxLb2bEXgjOatB7Z9vRQf27SvKiXNtOyMt
6MDo3RySnOB/J/VUfrPTxblmsXhRTm8d0OzrV3lWO82FV3I+PHEjhDBL630dKojozj5RoMzYKcai
e9Ba8tWP6Fq64t4j+qg/IPbCuBbDQmSBHz/0OW7CRZkV6PbQP9JXOTfJxeQ8K0Xh+/c5Lhs/h4FT
877nd829STSA3Lpz2Y07S5Ztd2HZP8ckWf/wtoIzhgkjCP35AoSbPJQ1DSD/f5SdWW+cWNeFfxES
83ALNdmu2Ck7znSDknQ38wEOM7/+e/B3k6Iso7fVSreUCwo4nGHvtZ6FjMX7HbYF9OlyJqIi1b3B
21tzqvzI4TyYQWM3U3z38X3flPYXoSbaBqg4/M8i7rh+2yj2pMRmHV1KUY+/Rl3BjyvmogqMJs9+
YMVqj54JBtwrgd2OwD5eq66ffZcN+Fbt6mae4Lcs4EtIm+iml1L39W9R6tBs0DrkF60gyH0h5u05
RaWnELLUg6FFksgmkOYhTJKmOIbunH3t5Rwap41nslzn7yoPl6dI64FZYlnSb4ThaaIZ3UCx+DL1
qriT01Q8mnJ0OAciUfojAdr9csyxeTEI2vyXAmWE6djamKRvh4VNXQslMXMmxbm1ns3LsPqneW9d
up4WZ2CLLi0xR5jqq1Rbc9rFxON0gYlXyfYd3em2gsBuPwgWQxyesBTwBCDqvX4XHXjTdKzV8QKD
o7hk2lgcZqfzAj0U5TE3BuWOR7S1r16X19hKk/zAiqQhZaSkt5oMQ8UyiHaOukvTzp3n26EgM33I
LeWOys5WBNnNPMNleLZsflQgJzdhYAmqAVkXmnZx1ZyMAqgS1CqKJvwvGdXwEJFmsnFqWE+sy32Z
SDpQjBFMwj7++pE2JAQOKf7ciznP3mnsZ/HJjsdkekR20d8xjrOvdLKtPTVchy9szmN3//HIfu+W
mdXZ6KBWx3Gz+sDMctJKqdbqZYZ9FR6oefXTY9SBPQ9Foml3OS28fKM9fjOQuWsE/Dw9IB46R77r
u07QlxRNNqkXK+oS8Czt3JworXRmoLq9Y5ypIhXfqQiGRWCWYfzPx3f8zjNf1hKmdIotbKxXd2y3
Nd+MkMaFNa1sfTx38lu14HyzFtLQidUrPYqYKhWWAScIcbptTLA3Q9pYpHN00Tw2HAgElsfz1/6S
ZgNxYYquX2b6P+3OTCrFvMs00G3SC6NkY4it7T3Lbo4zGROXzm0vnrrryzWxgD+FS/MiUtB/u7ru
LXwGbWkOZ6QIbXnsmgzkRxHGrYEl0kaWWVrZqPxGTGIYVKz73jh1Ap1ZlHgJbFqvz3PDJ2kQ8VJQ
m1VTPLTNpFYOqFArPtArS62gTC1OSZXTuX6lN/EeWzdIG3+2UbTmxHAWqHH7JqYknlRVD4BjdBNr
N1rLpr/1zPYp6ce03WgN3Ohxl2fBnhrI7rKh4XizehZ90pZ0k+xLPo2UnPrykkKhMvH1AOcqu5Dt
fJzkzkOXVOW+GdvhaFa2+NW58fQdgkx/RDuqbv2om7UFn8yi3FhGI6GW655XbOq9FYOuuWiCYvcx
USLpnUkfKDotyF2hHHngFVVG8BPevmr1QjlGzGLJc6pVm5EUN5M8PwYUHnpgDgTeTfou2rdYzmM5
X3RdxDmQlDjcJdM49YGjVdYer/Pgp1lobBwI3rssduclIYA9j7vec2CScoC+lNrFgbZi3Sm2tNGq
lzFV67queuXcIIs6NHXbbjSq3vkYWc+YBZYVjRPn8vd/fYyjxMiJrk+9IEbL/rOlO+9iqeg94iFP
rTfucm3mXL5F1ItckPMtO/v1asZiJzyiWNRLiGfkR4RGqAs6zmWCQl8e71AKzOkD8v1hF3eVo+/r
aKBhoYlU3mlojM+udKb+M5Ac+3uvZ4bu18psO/4YSXUn7Tad9kNFN+KlQ6AdByBqEmcH0Kg+JVia
e7/MKuHtzCHJMY/IftG+a1Ob+OA6vWLL/nRjYWdBoURjLTIRDljsm64frZ5mUT0YVfsgBpiUn6Kw
oTI+9ymYfYwZSfi5ykzKmvTHiyII89n+U+HQGs6AgONHTyEO7B8xUFM7dFaaq/fq6OXKEaMRyuoS
+fbwUBl5/zPVZZrvk0lRDuGUGWLjFLDeDSO2phgJesBdEpjwcq0GSJbm5awjQsckmmfNl9artac0
t2u6M3SWUj8L0zm5p3jcP0mizMTFoN7W+SSlp/FXzONiw1WyWr5YqdmZYz56E8LSYV2+pL8GLBtv
L67pcJ4znq3MsP/O2RyomdYYO9uh/6f6fEzlVz2xxbAbJpyAfqrMhbGxiN++Xg7vy1kMywdnFeaM
6x/SWNKbR8tOzyn5ynUXiHJohu+lhfIyoLeUwSycHEnLIGnoTPui6W1nNwutPU8ox9uHwZWtFaNr
hPijsY6UbLp8pfM0qQWlUajuv2YSjaC5UO6cnUpOOcyZqBSBTXCR3NgUrOYfIpN0F58Oom6OGSyX
q6caQ5sb2ijUz5S0uuabWmrJHb3YQdtRkq7SLsAPEVqHWeLYeP14P/LGUP7rbPF27SXTBuka3ws/
4PpBqr0HSLJrzAcYdOaInB8RaQgTLMEDD7+wGIovaeXEMb8FNhjOuSbL+yTIw0E2jV9nejsGqpaG
QF9bO/qOtxvXKiGVrnVI0P6yhFtt9lB0KspcHWAf6lN04So1rbxQHtCJ1T90tyufUWpCScgKr5Vn
JUzUpcukTwVZrjKjl5e0RePHHRnLgeYJ46kdXdjPeZdO0Rn4kLx3Y5hve3iQURsYPUJRWlKMwu9F
003iUOTu+Am2JWeFNiNu8hBpWjW+Yu1IvrY9OtpdC7fvj+KgNzmXjRljM2lK94+bFKBLikL2/xQh
PQufnU7DAYeBWRxLj1PX0XaU6iEvLZCdbaFzSs+wTJ+AqeGHcEioLwCppX3iniuq9DiYGyrKBzu3
Ju+BUpNSH4fa0e6yyiPdM+7MftpvvGFe4PULpsjFWkrv6I3/szpQFwPFTr2b4zPMm2rY0QjpTqZK
e+cIRnw+tdmoffv4ircfJ4o0LkjxePFe3oxn+p4kkjEDnesyMbt/vH7Qf4Jdd/tj7ulRRcbQrLFA
1KHQHZJxIyeAnQTGERduatF2tAVIsBi08Ex3XVOj+yxLtOk4R6U17sy01G2IXF7ydSJ5N3m0Ird0
Th1SImNjtjOWReL62eFBRLrCto2p6yYIoFAnCxKwEp91WbXp3dCmotJAT8C09r2mSu9ifQiTe6/u
Sg9deFrGehFI6YyHgWADTOvkOZ9Z+1t9X7ptmTbwJXX1m5XU3pNFlRvet6nnyBwGHb3oIwzq6Utd
QZvZS8/MD57BLH8P0TV7yeZEE0c+GRX/umXLOduNTTZOPuGQ4BoDLQl1LAGNmb8tq47bUp/zUmiz
H7/b1emJ6QLbBYVaThA0mpg6r6eLTiMeNGo978FBcv5v5ToW8tIE6p1mhp9Vhbfl97RHKM3Ewtt6
HcbN6yCJ4837QuuFN7O6uOdMhNwXtvswcDxjIW7TAS9BY6fitxOXafTKQSp3gJF52i8KRVby2kAQ
sH9b7pCQIAGAqQ9sRdd+QX5pW+kLzZmeDAT6vXavpcT0vVIARKTi527ed2MQW5XylY90BtNkhUX0
GNaxmuxgULrNsJtxeh3wQWTe10iLvSc3nI2GUc0kJykVgDZiJ+eVj/Bmy+zUjLL+PWojoomNM9bb
M78epUtLiM8Nlx/9i/Vjma2Ur7FSrYexq4oSsgFQRO9Rs2qybJEFNQeD8/zRKlKRHWNLKb6bCnMl
HWPXqucK8hRC/n9rGdvJvUrvLPFFq1Dk82SNFSCl9CUOpCzZdIojjskmRZ4+pGMt3bpV9iVdT3Yg
AucZBr0iZ7G13JRQcZT/UbHDh+fZP62C4/yLVo9u+cnNkqjZOU3a8AYtl4S8YEwT804aeERfaHEK
43MG87k/t1htEXfE41wFg5ZM1t5Ef8ERoKh0DRmKO4ujFGo4vMDL5LHyu5yLLMBGPHpOlj4LNJOI
EkZ7khV8hKoOv5UpLSwWLOoK0x6Ko5l+t0MDzkXDl6O8oh2lsNeKMYXnXOOYCE00OZDCvAlgoVAq
+V+SZC5Mw4qD0tePP623s/D6PTq0JTDsEhqBrPn620py1YKb0mkPebV0U+1Mur/YpEb5n7nRRf5H
c1MR+60Wznuw0FOyn+LF3No7fAC7ztHiiMjLcGr0T2yvM+1JvumxU9karxEY/gVCVwDM+1kmVu+8
RHHGUmupQ22wqs9x/71qcif+U8e93BNcboXe3qsb0wu8NmX1d6N5fPEoUCU4JBAQVDFbz40jyjuz
C7+JkHEbLb0LvOD6CeAecnO38KYHGyVkg5HI6z4biml0n/jmdPXBlD0WAq/vkuZT2qpzMmz8gNud
mOHgoKSNThnIuvFO0PIZaXT32kNnU2b/lLVq9EmaXQs8IA9VCglpARULnPIsDx+//WUnf/3y2YDh
nGArSPMTVfv1rcd5STG+K9MzpMohw9aviMuo5yTWqVblbMyka5890zhlbVAF2NhMxtu6CNZaqjRa
TPUPWlT0kgOQGxnRKcwzEMjM36L83tXkIASDMVRZAEOKmHn4K4p2KNRWd5td3k3N8FBP6Xh0Cfgy
fXWO0v4iKpHrdwzXocjh+4o22nhMty+IUbEQ5mmFk++wBgSoWuamcdIrD3ghXe0IzFDFgTlXbvFc
4m1gMbD6r1rHfLlx4XfeD64WHhXkPv5cWw7oDZWj0qbJ2Y3TbkRQScXgVe0i8Nwohkar32oE334L
9N5hEbGLwmvJtH49INAWdXWcJum5Tb3SPLBlG8xdzxY6/Mxu2k2eXDXUKqSbTfy7I0CouXw8IJdv
bTUgF4AZKIOFB0Tx7vr6nLAIpLca76HuRHo/hstRn2lVvXS0TT7peUio68dXfCtAXF+SwIqFnwAN
iW97zQqkO5xXhRo5nHY1B7bUSMPhgkFPNg+KWsr6ex61CVHYo0SLGkOlQ1gjrNj9rEVT8cOOtCiE
VN3D1H7BiwrcVVenwt5qkb6zvbXgp6MUom0NG2Ndw1WVwak8W0ZncpHZO/qT0mfzn35ou0dlgn/i
yyLB/ZItTfssj6unJfVpITC3ofYUi6oV0QEHkdKe7RZzgG/rRaw8eiK3ERpMmOhOymhYv5VQU2Sy
63gHgrjpoo82qgu335JlogfCfUC3DYDCasoRXV3NDV3tczlq2j1Z9OiDepX07lMS50iofcVgVdzj
0RTVlp/cXM6Vq3dtsc5x6l1UBvjVrodXYVhplo2p8zDkQ/WZ3Mz+u+Wi9BM+Yn8Ex041REwhc6u6
xP+0YWhzdKEvzZ9ame4shxNVj0JlepngWktW8E4Uv2ZiweVrSl91/kqcQofEUUm88kddT8bJsrM+
CuGuxstxvo2ga+09l7JNMM6FQFrsOHWzbwZPGc+1hgXkj6yVKpFP8RA3jdzHSp+KyJ+qrKTTNPS2
cM6jQff3S0/swR2wuMo8NAUAPZ+JexFNkxrW+IBJxS8+1Y7TDOZEO4iob/8cDJX46oNZ5Qt/6uMP
6aZKw7ezVPkXKwOy8PUk6aROhbCvptZhz+oQZK5OCofUleJbFMHiDJBIQYQ6aBUipvukdMSvtNRM
pdtoNbwzvtANLQ00Wjz0Olathgze9FITiM4uM2axU7yG04EbzyqK6sYcjnNju7tMWlCgP77/dy6M
AY4xjcgDadhaKAUok+NIRO4FygJSojlJ1gfZxyU/QZEoCosiPWOJ2TobvfGEVmOaDTj9NGYGk2C7
ZUr9qzrmxAU72T6cHxZNt+MEMu1teZhAnuZ+mbv9v+pYpaHfw4337kPTnT/JVoh2HzaDqaBmN2Eq
D0nqPqTp5O57dnrOUtbTwsPswWXH1e8VUL9V0JzfwiwDA9Y0xdR8YvOquaeQcsT0EHtTaj/0k9W3
v/KJ1IFHxYF89TzXZvarH2uqJko9AIOxQoDaw57uAoT9XWNmoeh3cKm2qLdvC9X1U1nAvGxqWcdw
Mr/lhv/1VJaWgWMI1UNKXabYn+nhy53RZmJ6rkHUfOWLZZsAksP7wtmg/AHrvHfHHfbfuUEYTXtC
HIVIlX8Q0AKs/XiovPPrmIIMCps27Q9MFOtCYo/aIA5dPMB5N+PSA2cxxHcmkdiD782Z6xwjrWw+
DXFnh696NRZssskLSWp4RNgMv3i4f40deKvE/NVPlUzM/3kwU/9lu4NJC5cY39H1oGodqrsjztVz
bw3pveqmGC2kpMYS3ZktA+VITjO5tCYCayE39om3e4DlSGkjxNMX4MVaCzJMRJf3YOyJomjc/4ii
QcDpyOSE5KBDnWRXibmxzbqteJO4SUmXTbi75CasDTS6k1Z6GurF2Rpx2D90eZjYJy8c3KNMxAVP
yfxfBjnNhx08fbHlgKC5HrzyosINrDYmsLUq+O2RU8tjo4zL8rbKjFTVJXm9ac/p3CtTEqB/Vvsd
5TZ3hBtjjZr52YJq9tSBxlUCMPVWfunmuidahx4jfgx/wHobk9ygIl98qcuhN22oB2GrvDa5YoYX
ZiElvmuAhVWnBQEdf56RpNlb22b75k0yCaMUByO8eKPYxV6Popwsg8Kok+YcCTdLf6aGEYtnZMEu
qHk6s/cmsuQSYjnzJURVIIXYGfJk+CqjITsktkJqB0uXBmpEoSQu4DhTAAqYU50fIe588YLWXjyr
NOvgUORz+DPMeifya/zz+a6sCvc1cTjd+LU2Md3T9wydoyZyfAvgOurEzHdA9c3h3iqzBC9gHI4L
qCB1NaXdteQ/FaewCwsXLoJuRT9tQpX6nalkqrWnpVsCwQljjrez3hDXY1miKx4jKzc8Os2e+TMc
Uk25b0fdbp6VfLSXvZmNyQE3kIucVdOTU2vJhO5nhjjjrmNc1r42mG3rVyp9570201a5s+GZhqd4
1OAFWrnO1g6sqUMoe0tb7Zed0W5/SxquosonvB2nQm5nLkq5ZnBz5ZsNGh5EQGxIUMkfz2I3Cx6c
p+UYx84ZOYW1bstYgMct4mSis2ILrfsdWz2OtxB/5z2JSQp8tJhdxyLA2Jo9b3YaXJipncaBQ3mZ
SeJ6WLVxRT/ERQQ9zYvgujG88dzyUFrgtFat/CSQIWnuk1qrnJME0F0GExPKb2sQ9o85rzPymtQx
86YfaqKqxIDSHNBn2x+SUnR3mU2swX1kauTT+i3M698xC8lWHuJa8chHjuCYBtublJ1u4UqioI/Z
bBS6SM+eQhnkqKWTszMmC5eGIcMzfRvo7C6JNhSz8iE/FpRS4sBMNcN3sswhGAOg+kYZ4nYW5Dex
h8NczbQD1Gw16QPDUFuZF8WZkd9OBL+YZormuJTOuYkwHQUEtLBaEyJiHJqolr+FE3o/MIcRx6kY
5dB9/XiA3U4f7OOWPjX9vwWvsjoqRK3DXgbh6JmtxKz6dTcVu7aG8AL6nN5t12xBLN48qFe7hjcQ
4ILPRg5F/2K1LudsG/KsKwkfyNwqhhZck1tE8oeaoQckZzGghJng4SzNXMZ9MHUDj2HnwllDUVFE
St1/1vBiiAe23BFQVEICPMDNJoWLwXfLaC7ijY/h5sDu0mimK4llElMmm+/rbwHgKD27brDOzgjd
rctK58XN20n6Ol7LF+zrGN8K9MVPoo+djX7o7XHKXQgMS7eCLRbYkdXjIuMcijdW4jODxhXZndJo
1dfWVEtSdQY3IqqkdYyYVr+o8J/oeytpUiv0x0kSa+PgrMPJyZkUZyO9N9WPyQP5HbfuVH6q8iGT
lwX7Mx0xNebgNUjE0gMJHvky1P1IwRl2uBEHruJ1cwZuJ0umF1VVTPdPpsnsXzMTCWlPetJngVYY
Uxzo9NS/JPi1Rn+CL+fsQ9PBgkjcUOs9CHUsdSK++sbDRYToPEHQY+q1le6YaxRtN6mqiH7oXSnP
QxqjUvBztIlGF0REPlxGQ8Pv+/Hwv6mXMTswM2hANZwlD91bLZ90ASnN1qq4H2VfWoiKWr4CbXbU
I6ro7hmvKvFa1pKvxNHrYbK64oDDrzypFalVTNrtcTKldm9qsfucigHyuk2gmE+e3NYhZL0UUKLi
n+UAwn6NDe1qRo7BRKc4yOU91nnr5OZ58k9Jsfs0YVraV7paPuXZ/4jlYgpc5CsWHUZoq1x/dU1K
COUQNspwn9dgC5Kx6oNQ1UWAxX84aWxM/MRw+o0hv0w5f08QdBwQ0iHKZH9GtdhZ1aeqtMKA7dbd
SZhz8cVyQAn6Mc2D1m9UKvobI2A9Ab5djbmIRHiqwsjjrz9up/UUOnpqd6oIaKQOJhLV78BWVbtJ
G2MGqAe46n/c+S/XXCok6BsYdeSGXF8z0vuhrkmPOSHAt74BZpLzrnKjTDyaqNOIvVJk/qVo2W1t
XPi9R8tqyFENxckiC7u+MPgFj8x7rTuVbSN3zmCV8wHPd9L4KCqcrWrFzaOlGEtrdUlqWHrFaw6E
tBEiCc69d4U5xrsxs9O9xzbgQAb4b1mx1f/4W34rO1wNHK6H44ILIoZaQlGv764rvAHT6GyfJOTs
nNyleoo6pMuL4v4zZjJzCJxutucnO5mqe5kplX3OCS+pPteF5Mxdz1r0k9QUPYHPpSig1VoD8UiK
DVDZ6XZq/XC1XP1VM6ONe32C9rSzhzL9IlKMansWPM87Ja7QL1DEoF1mAmbAWUjPHk5ekhfxqzfN
MLQOog2xa+8ZcGb4J4kKS/sV0xZm8oC13c5DUKtdm/+RlKDwu9eRhQe5SK06BlxZUsoTIgnboO6K
7o8OUy55UAG45QciYJzoW8aRt7tr0GTtajLTojui6Po6MMzJYj5nltXPA3vhvXDRbgWyNlBJ6oPT
lzXiB0PjECRiDORiigRaZafv5Rcn9bLy349f1jtjg/KgR/nIY4+prtNkFc3kOAQO4G4qI23+osep
ho6sUP8dRjl3j/mU6Rsf+s3Yp629cCOo4bCfsdYQfC/p2etZeXKXSS1/REGqyQNaRfWnkrRJuf/4
9tZbBgJW/r+NYQDrZtuw+sKLsmypIUyofYjpNKgrUDoEkT/u3JBwU6SY1V400K18Tym2bC3v3Chi
owXpCXuEc/Zqu2IlgxsWeKD5yMcQFYau3kdaZXwyZ73/8/Ftrmu93ObizXSRXbM/ARt5/cXlhMtx
XpP2iXVk8Gu9TIkkIdks3Xh371zHRdVM6w4tJxrb1S1pXgPduUzcUwQwwfzWq/1g3RfSVLutGfJm
lYVmAm0Dmx6hBUwlqxkySXQCLshWPyEhD5/oxQ7PauRC0ihENRNem9M784Y+3+jJrMbLm4KToUk1
CM4xh/nVZTWO7Z3sR+NSpV60zzOSPW2jJshUGkZ1wjifC5/DjPOfImLz9PFLXO/I3y5OVXSRjuJM
IpD1+i2a0ACzpgn1i+bB08IL7mVhHTTu3Mu7Cfyr8dL06XAcncoggkuxxCcPX25OyLClPkTx7E77
yGoHizo6EYqf0qYfnrJMuPru4x+6mjPefqdHG4kDKRJB6lbXv1OLCPMh9F27yMlRv+oiTNMga8Yu
YLLOxU66Mnn5+Iq3r4UKN62gZZFeOFWrK1KKU1E+SP1CVNkcPXVial5jXcmn3ej0WotlTNV+QBCO
ozvDacyvH199dQbnfjGL0h/kz6XIvq6YTW1vVLQD9Eu3ANCbUbP+OKHVB4qAOacQ5bnDseodmpym
faPY88a4uH3c1HSpL3OMXiBWb9HZf5V3uUsTyfhsXKKKOJq+rIjGtAr91YMFrAWVa7bzxqy5mrne
bpg/QBdxdod+sxqIYCE7j9B58xIS0zMGmWP2r0qZUn8wk1r//PHTXX3p/38xurD4rnjInOuuRxMR
fqreVMK6tBNl4sfRaZX/IEQAOLYNdfxEvlzMHqz9320aoLFdjX8dTHDu+h55pKlSMNYutCyy34qC
KiKgnuPcm1Aq/8czw9s9ouxdAE2at0Coru9RB0AxtMjgLrSN2N2mo6Jc7D5Un+BqIteLMXjtyqYb
N/qPt/46xuxi3F+U/jZb69Xyp8eJLfUyNC9VNHtkJZig+2XXOVVgJca4E6Jo/mlAy+A7V0ilna1o
j+VL//HxG37/Z5DStUC/mM+11StWSvBHo+KYl95QNPBnRnawAT2DGIuE8qC1sX1vp1P1Z4oT9xHV
UojXNNnyIKxLPstLQIvB6qjxmdq0lq9fAhnpbVmzkvISmq6+0yYYP0fAGREynCgBotmj0Po8Z6Mt
sLpk4Fm8YZiXCSXOT1iT62ljsXnnw4YPx3pNkxiW6NqJb0pT5JnMzEtdZCjDZBIf4G7r+9TxsnMb
VnJj3r79rKHAsQuCX85VacdcP4A4xcRD+m74ea6xGxC0U1Tf1ByRu6BGITfmkNtJk50I35cJfZ59
yXol9cIsViq9yi7aWInuqZXpbBzHZuh3hq3EhGC6Se/sRFzXP2yig757ag/bauMocju30BviNMLk
TZnvxofeUmVUSmsqL2XXFL/5PV2QDoMhg6ws3PkYhpH+kIWE+3w84G9eLPM0o32hZ1Iywnh+/aA1
FqU+GgA7IKQYxYG2rI+dGjRoWzWHir73xm3eXg9+BALaRV+OvnVdYC3h+E9oRMNLmY1xeNcanfhi
VqjNACNFTbvPzHH+3xpXqNm5JA90qYEwg6431gLyPzQm17s0Vlt1d6VnJcc6d0gNriwxDkd1ts1s
47GuC8lvF12M05xlGVk3/prYpm+Sl0X0nGt6RMAPcWbyO0wmd/4yNqOZ7mTDFvVer738EwUE3MST
R9zsgukuxru6rWW97wc7VjY+rJuxDr2IGAgOUYuf9dbyF09WhaXMuxRO271mksAs8E4uhCGO9OZT
X2ecVmlw5hfRF4LDt5NsuMzeGQG42FFuqXiI6VCsNki9VtSlMU3Rc08C170eJfqPsISt6bYyyoJM
y6OtrunNlox7BqCxoHjRxQIOvR7jY0geAKgP7wJOfVYeSiMv7vLKdfmaRwK/M3euzF2ckM0cUCag
1/TxJ3Yzl5mYU4A6cNbB0kbn9vryudajq4et9Rwj+kkPQ+bkx6bKovho0UPa+L5u75UE3OU+Fx2P
RbP9+mK90SYiHOrsOVWU9q5Cg/1ltmrjJz697x6UuANgTQTrYIfg8nx8n7dr5/JOYYeyD0NCZK6v
bZQQeB04oc8pGJyvUH/NI5Ff6l07KPKHHVsl9DqUC22oINEZRPLfCKdq42N/58NbcMBUy7CFLwjN
1YZQ2KT5wGF3LkZDvqikN9y2L8kYKdYTDQHoADDT2b0kuOiXyNhRCU+mIrLR1+ohFWQ0xfpZDvo8
bwz7tzP0X6UmZgSYHugL8EO8VedXw0C0pS56N/PYxbG074ndtuod/D2n93OpTgSckz8ckh8dqd2D
azdJHRCg0+xj1GXRySWqBbpXOoRpAKsjhTdXjsU3os1c4x5Lj2JSHZ+A4qa0BA6d443/UYjuP7dA
5ednEgKrIaA3VVf7GPfC7403v9RX1/cGJsYjWJXSJGkc16MuTbNZc9qeL8x2FUnYnuEENnheKklO
i0s+iaD/aybgBhgzD/mkY+BwZHZ21H4rkOJmHeUx80NQDtomwIZ1zbtj2XFsvNIXtFwWneLciL5G
tiadfaMOUe8XrotuK7Jl+vLxQ3jnwixqVKiwwnEWWRccbND4ZcgUdPEsqRHTgovjO62ArD9CCSdt
LZv7L3EUK/PGZ3c7vbAjU+k10fYlxX5dpGIiIEE3H6PntrW0AiS+VgcopmuNZNYx3Si03+5Ml9AN
0K2UOTjkqesTnluhUurBiT93eR79izynyY5tnxrt06AMnrWfoAMtOTA2isYCOWr5AktNqXaGltXG
rlFrZeO7em/W4biyLGdvaob1wUGJotasezt+TgbhvFas5o9dqeLL0gwop1DPa5/u4XhXFGaIX0bp
R6R3cXv8+O2/gcVWn8AbFGMx1lIgW2uC0eeCa2oj7zIonajuzESZXZ9UBp1cIHyL875Iyh6YXpJJ
+Im9Y32PrAbeYWXmaXcaS0WEr6ExtaGvmDnJxKitY+TUtfOkk5z1GZNUXPg5Zaw6CKdRvExEKlgB
yexW+wiUa0r8ziyiT3MU5/86HRsPit3COEsPtOshyow0eXHVpIsD5BsupEYLehYdhAyqNPTj0L7X
NJnvrQ4l5CGulGQKwhrJxdEqW+XY5S7QdCsEuo9dVw29HdybMvmTanFN6bwjaCdLJyMNmp5xT75I
05BFaWlN7C+iSqQ73pCqPvtb8RmdeD+dW1xzw64rlbi+V7VZNX4ZVm5O901r6tN+JJiL7IzYLREJ
JvX8RPCn8bPyhIZ1J0uT149f3tupbv3ywF+zckBww3Cw2gX3XZlbem2Hl9YU0z+TGOr5GLuKbaNN
6xIzKAluwDwy4Rf0i8Ytut86S1lEVLpX5IesaWXvy75uH034rJHfu2X3BwxlnQRZWDbVxobireey
+rmLDkDjzM95gZ98Pd0mYsTSEXnKJZ5F0e8wbWI2KqNwUrm2FccPvd7n9VPUNqp7VFBXSZJ5Bk4y
TRH2pl8BRuVQJQejr31l7FRzz9DuaC01aeTPg6H9nkOVcWDkavVLG9LsxSnU1NwD+VTHndYCHtvj
RS6erIpM972C2oULNwWeNpihes0o7zOT/0Bmuctrnpdfxf1U71sUDFvf/7KjWT8MDMCcEVFbLmv/
9cNQKcgQcOSFF1rZhvqLhY60ER9/YxzRopoq87ugOUZc8DAJ9REfsHfvJapS3uOHUgcrCHuyUkuq
Pltn2NuNLrINQrIQ6jE1cxK4/mF265ilPRniOaODLp8MGc8/UlwrySOSY+uErafZWIdvr0g1lrIb
G3sasJgTrq8Yj0ZblZlXPOOq0lVyfOi7ToXTSz9qJlpM5Za49r0LAgJiuqM7SS16+fu/6n2Ipij2
h031XNiDe2IFJJNl6mgzV2ietKPahFVz+vhbvV1mKaWjp2Udf6/ynEdK4c1aVz2DEm8s3yQavcmN
WQu6QqSB0RXwFiXNrY3L3p6b2N8sbSeqfiDM19uKAsOHayWOeB68OnQeEwjMZZB6Y/0PyUR4kmnB
zx705KXzO5OQbCML0zvZbSz27zxwvnhOb7RgwON5qzHVO32iS3Ywz5DASKdp0LwxH8Y/bBPTdVmX
1cZ2+p3r4XmlVQPak97b+uzSjtGgAHOSzyU5QceiDH96AoUX5qTmSFhh/Pzxy31nMefWaMUybIAN
3qRmCrhDwzQZ9XNIJIF2SKcYS40LkDxkk2xMB8l+I96zx9H0h556MotSX+bJMz6pNts4Kr937/h7
mB7f9E7rvFMVEgphEb18jsJwOEb6XJ2NTDNm/JzlE9G5iII/vvu37vb1VLY4/dhD8hUD11pDOehY
mZAMOsSYiUlCZhir1m8KZKN3miuHWnoqO+kSzBBxaZUwIdSG+EmfVEiBwme/O7SBntYuqGxVKAZY
d83BmA600gcE/n+Uncdy28gWhp8IVchhC2ZSwZIoyfYGZXvsRs756e8H340JqohSeVYzU252o8MJ
f4hIsQtNx11XpHK6kpsReETDNeLD+Gq0b1qbRe3WL2V4hZ2N7DQozKwyvji9teR3/sEZnpATNNyB
EXOcppD2n2vD0UNJ6806fi7KJj7LfmxuYTPDCgi17pjnY3Tg3TvcXtwPEkPaIRPFhFDRhOw2ezQT
uNVp6Y3Ws46y5zOfEzSD2mvfi65Ud6ZUhe90lOut7zSstBBmfiwURVJXHkimBPNCZfj02aJLpOLQ
w5s1yWdOq/TPKgxOHVgVKpDPIlAiHJgHzIkT3Ld6IKa2epdHaNktRA7XW3oqJ0O1oYEBtHpOtEHI
oYvCNrKeY9grEhrrSLiyCMNrEKLbAbmz7BdCq+vshBE17BGngt8kkXs5yQ7XFIBvjBh54/jND2p9
FY9jYLplkbab258YXgV/28UBQrsZCaPp/ePaYp6Xo3lGVBDk+Q63tDU2P3y9RusDLj7Y4p+UYaq+
2grYrS2qlXWgYtjXRchSC78R+isnO3a+oignVbLLiSqGE8qjEkYKXhXGeyMzY/k3560ykb0JW3ud
RYDpftSqh/Wn4Y0g00Jsfcs9bHdx7GWcCAGM1sRbKKr3B7lHfeEsak3oD5MSc+TmBhQ2FkIJG+0H
BSooEcdezQfi/JbyXbwGYCUNRww61HtVJJXRrBBtkhHg141GJaMcHPVVIkfjIcj9/kyO2474IOpY
cBqJ5m0xxsEOGnpnE7lS6FnvVqu1D1NAH+1LsClbo+v9el2EVH7XHecxRvwHZKQrJLn3h1WHbaH8
Cvmzlt2IkNNb5V05PtlS4Vib2HDan76Ov+XaNjL5Mak7+UXpDWUwXSPVW+8Qhlnu3Zm+sMHMBorx
lNhelSIIGCvvRhpVA4hwxfsSZj1kxgS+fLnOtFr9TTxqaG8pxzA7ZcLArhVKXfFzxDTkR9lQPts1
slKdOM8SgjJoSIxuFGVDcC4zGq4a1upfMYYsngJdFMOKPpL3nEQUpNBXjaJV0lKmW2dFXJ1QVc3C
VVD01rOJhv+bJ7r2HFmR96uNHCV2qb6nyaFVhfiag877TWlS8TbIWBfiBV79qK2SiDzAjRFz0FaY
9tTxQ6q1XvcQyl32EwkcsqhBCSn/FprjYwAQYz+CsIeKEddAvTBfB04l12jNp9XPEcKIffIVPyyw
rLPxIcJCzPG3JIlCv7dHr3aewCHgCSDJiXmy1aF7pdyZhVt42emJMM12VqWJZwevgo8syxAMxZM5
pnW9gaYkajcMzRxfe2Jz69nCdcxyZVRuvhuWlf1ocrWLHpiUvx6H1m42Iyj6IyDnRHX1Tm66l8GG
MrceR1zrN6UXFb9zD0lMwj25G1eZZzXxa0P3UMUxIUMFX28rxTpj1e397HTS2xfIuX17suVIKlZW
3nj+zk8wrqUgM7Tl2iuyYVzlUD71GnaBUbPN6bb9KGvaIWDJFTnZhPhETsdL4AgcBLXSrxva7bjr
9b5CLubkCGEHE0BxFcoFguOm2ipf2xTbg29KXujqo0C4unnRWP6vVHCy9qfuWxhquhgRqNnBF3F3
J7dKmX0XHTDdJ1qxI1pVXYlzIkbjlfWrqUTY/an8QDcfKmQwx22C1MHg5qZdHzM5cHp3Ym9ofCIE
S42och5z3SuNUyRKuYfA0sK4G0q8t1fd0JE1rT1sQx5QPDSSI/9jvKlx2ujNFQKLlCdjYqVJ95lY
YW97ZJxviRH5OAfKeX2Ix6Ij1qzrYXRj0I+ya4hktNbDqBfWM1J6IuP7RpW9lhK5ald1WXSP5TiO
yoH0R9qZbWg4OyioYNJqYWLiEjRD0G5Tp8YiUS3iAQ1ixC3EwRxBoZ1bPXfKB+brZa9hGPZkk3GJ
PJ5SqOYX6BFC2ehJnfyuJVxkFp7Kq4CBVxsYxwRqoO1OE/zyXtcol+TYUQ8Aa1TjyUN/NIIq4iEI
18JsOOojHK2dF3vREqDh6vmiUQXeF9kwwm0Av9N//+eNBoQm7JYE79mMU+m/KBPnmpJFsFZxAqsW
wr+rx9lA45w0ke7flL/NbRNlHRsmeCo2WhVtts3yMfnpk9oUrjcYxrNal8NCgHsdbdOQMGi5MzPY
84AoLmc3UllCP0zFVQah5w36oPJD0Gfpf1BElAelrPqjbFbaThmNdlghR+UVbt/qX2+/2vPMiiY3
kBVql9zqlMav4NR0OROoQ8mLOmiZ6mo5XTClyYKfUhaH21IOSaVG7Ot6/FI6RBzLpPl0SwoyA5ZC
1K4hmTlXtLokA/yJmVj8AjG38LZyqPa/pbihSxGVPLxHrEjVhXzyupBqIC9IQMqMSWjJdy7XHis6
hLa4JZ4rLcjc2MDxJbQKcV9UBbEBJoL5Q4e1uL0eqrj6mWcQgyl3D6DKdIq9n40LOV+T4jq5DsEo
bLvLH4NuGhVDNe2f7Q7FzCFU6hUCBzVKDkZtPTm1tEQ3/+Bc0QMkvwMrBKpgjvMFMW2NcaMNz0Ye
Q4UufGOfaFH3NtSZt8TRn18e0wajwU85ZBKThKR/OTkztCVP2CJ7aYxSFWtHqx0kJAs8OR0rrO/8
piy/0IBMft/e1zZ/7b+xKMPqSAXTzocMRVdkFt77XY44XKnmLzZ8Me/RS1P2Ewexeh81X+xy0WZi
naTkW/caXkLvt0efL/A0+uRHwcEG/kbPdz5pw2tzFBhfKAIhFJ+kmfWECll7MKsWp5rbg81vLmz7
KHEBHSUiRyVemwX51hiFmgn/6UXtarnHy8nxXXCLGI3SR1N/6iL3/YUhr9pptPJJy/EMhAmLVv68
BgrKssuAQBfnRNLQfXYnfS4NG6TUCgnLikTsQUd2ylsm98TqxPOjswYwo/3MhErrs7SFMqyQzbIQ
0PHhm7miD+1wC9ZWvTM0z+SB1YRUrfwEtTgy7NbZIoOFGj/SXbF44UGSB7f1UIR2Y6TozJfbS3q9
aZkeujekThPyeM5oaEIv6Mhm6nMt+uR5QivelWQI56juh5XUV+apDyL/z+1Br2CdDEgPaaKtU+9B
nWLa0/88d0kj7Hy00+yM/Tg6SUmJ0NWqsQJxEkZjGQcfM+81HpUJHO2hNKyjreR4P1VSqe2Q3W5z
eMDNkO9IaPu9MxDn7NVBqvvn279zeu4vj9YkkMpVRXyLSuK8XB8YQGKiolJfhjLNkUumWlLvNGhi
C9fi9SFiHIdlJQun2DjXw1XqTFBx1tSXtqjCYZuO1n8GmLNgpbQybY7PT4rrkPmQxHJ85yc2iXK9
QmTtRUolrKsikfoHC9OsYeHl+WhS/44zy5EBsYdxJ+OwQTZQ2JBVQCK4CKUM3pq+D1Cy29P6aDgE
rmUNUCHcnHl7Du8mK+/tUXsJ6H8TtOXByTCC+JfsR+lSdfR6X1D6Bls+3bwMOQcgBGFaW36gkmt4
Ufetk3LPdFvqmq+fnRJ1/YmGM51P2AizB6UoZJRe6SKfRV8omMI29cjDSbdtFYSl+vP2YFfPyKTI
Msn+0NqVCVJmd6uJQqliY8N41rKoKdd+kjo/Sf2QJbcbfbgDJxacjSDM/4zQsbqFA3B1C02DA0GE
Tkzflxf78j4ALqCNERWJM3kTxoEOlGoNhp/tuKEnYm9X51F6UDxzPHx+0mgMEAMDh5s4r5fjwoiB
kwjN9OzXpUczB+OfTWo14jzio3zOkPOlOtHIZuDqRmF++jkDwkAhBcwYqnegbmejW1jdSVpewKcK
KZdqXQR7rU+lH3pV5IfGr5aqcldHZBqP4JpNC7wXwaPL2YLu9PwEYOEZfWVbOvqdkuTbvvFi8DMo
Yzjr24t7dUrQFpvAV5OEFfYac70v1USRk+ALI9BS1Am1k0T/zxnzJSeuK4lp2vET3m4KLWFJavOg
Utf9mJc2Gc52QIHkO87gGrK7hS0wuyvb5t6MqaXt1cZ0vI1G64oqa2cWRbFLDWc4xlZgxG5sdtW4
9wKjRpXVyFFCwXi36nzy3qEcj4VZxOXZtv18n8lyqeAxJjXJKmpHrFYRuSGvd+uUnL7eQdFHTACP
OhPf+zL84QcVMg23V/bqQyKqyothEdNPMIl5t6QklrNqxAfOoylZ4DF666uC/eSuMJslNY7roWD2
U1DFuwiOP1rel3umG1UBFc8vz8hr12ffjxx11QXVMwZ/RrO9Pa3rWOuvSj20JOxPyI7+Ckr8ExaA
uA1IHtXy3ExktJ3XV/He6nRHWyF1Upd/HLkOqwnhMho7X2vyFzD/I5XzsafcoXhVgthDOo5+upYr
S3oa5KRQV1ZR9cAGWqHjPaiL8VcobHoRuEmqfwzitT3dgyHfSjX6QOhG+1XxWMCwSRYQLVf36+R5
gRrORJkgUJ5LqnDEyygwk+asWFWLtB+OKYja582XXi2z90G18o2ONfYupO68sF2uwubp68Ej5iRS
I7+K0RUnKYSHJ+M596nmoSqY0zrHb1ZvVmUgF9Uu8cW45MJwdaVPp5H2IdQhDihQqcuN0xQ2jySc
5bNSKE2/k+hpgkrJQywXCNe6hxSHmW1cRZ9+ShiXBiLKCkQD0HFmG7YsDREEWtmeVQ1jcZevKh99
bTzYMHS+tWTIeCOb6lJN5eqYTNEh/C8atrJFBDcLdlq/L8MadaNz2lDVxNcLIIfrtFKcbL3OivPN
7ZNyldXTtbSAj6CUx+PBtT6bJWgjcG3p4L8OoNVPQUEzWvG78I5a331QZjtTD5THSe70gVKdsW+Y
8kNRdtXCzpo+4j8BMtcB8EuA7OC0ZLqp8uxFkeUwRB5e946VrBZbzxuUNZjcbMMxLldDVVjr1nbS
XaNJ3ips62BhGWYb++/wlBPQ7QOEB+hx9oCGXlx1Gb2go6pF6S5LlWIfKUnPoLb/DnXBWRhvtqcp
3hg6dRvCsYkfzaNzuafz0WPRpTE+Dk4xmEfhd6r5XKA5IB8IXqzqF+JvCZoEKMzkC9fHR0NTq2Nv
886BwputdD4OIHxqER9zkcgPmWkmwQq43/AqWSacRhohf5AkX9Lxnu+zvzOeyEATAoi0U53t68Sz
zaS0h+QIXnzQXGKUbGcPafgM+z5FmKkw8x3vfBCsDSQ6H6KkHUIXHqT5yyyB3X9u1//9NehCgjcG
iMf1MvveAB063x7N+IjD9tQ36hNv0zaxdtYlamCuB5U+2AJYGt8Qt0fOW+/yKsStqRjDR40m3YKT
xuxK///PYe+TcqCBYc3TNjPvmlZO5AQj7u53QMFjMxGHXdALGiZdInHoQSHFIPtq/clsZxqasIpF
QLiSRv48tor7SsgluJ+j5BvF3vSVjC5XZ/2knS9eF1b96pQxFg8IrHyyqqkyfrnrFbVPG9whs2OF
2NxBw/XbWNPSCp4GHzvuMyLT2TchW5K/7WvUuaxVXiviq4RAkX7SY4py64gOv+EGiDv/7szWem00
P1K2stLJw8vtH2vMLyR+KxUF3OTwcaPWOnt14mKs2yCq8mM3KMO5KsRbOJTNPXUWb+Hq+3CkiQ/L
Hwqic60YYzALZA1FfqSJqW5HBOUPFTilfJPkk3zV7Wl9sNO4cpgVB59Q96+hwj+BkVNVce9pSn50
KgBnbmglXX8I0Tl8APKuKNQJtOQFsIqeuwhT2N3CRv9grsjfTmwaSshTtnK5AzQ5HJGii/JjXSTh
IzBR80s1VnS75G7Jd+56pgyEXtika4OizFzzQsrKVq+GtD0KVDjWUW0VJ+oUBkrdanwvSaZ/L9cj
DUCx5IQ2y1bAW8Em4FDRg2GGRLqXcwQlIFt4UdVHqbSDu6RhP7vky/rCUl7d4xCPqfIYHCTUlsiQ
Loep7cAMVDrlx9GKlU1fS0h8i3LcydKAYltZVvteFO+3d8/VK63zckzVf6LPqbc0u8TNyoqs3DTQ
lVDlwIMAExcbzEb1s9zjMo7LdmZ9yfLSCFzYXwKDlzKu/7v9Ez6YNsxx+h5/637gyi6nXWXS6Kv4
2RwodFmHTKDw7CoT+SFEJj9aZVCJKG8iO3J72OuPOvGxgL1MEkmUqGdXl5xGeDv4QhwzpY98V2ml
6EmrK7G+Pcz1M8neIWUh/QSvjuPYdID+OZ9SkDfUM1tx9J0wlF+pGFvOCqP6LHsrR9Cp7hAgNx+A
V1WkA9KoaQ09R2TCte04zep93vSB8nz7R11/dbp7bDTubhrIxP6Xv6nMB6dVqZUe48bs0QsxChC5
OgB1bplUcz2nj357oddtVNHkB602ltwTrxefH0DWAR2eZblykJSo5KjY3XdH3DS0/7RB0hqQCfr4
6ROFr94E0ZxKZAgCTc/XP2tP5l4OFeyWIy3a/lusxW+kkHQEsHa/s+uh23e8k4fba0t1iL/1IvKF
nUBmTAyCZgdVldkXD/Iatqap9seBXfsFsbA8X/ExZHyQiqx5yCUkv86BVWsG0O4egb9c8QpcoBRz
WHuGJlQXsUEFI5FA8o9pq2MUhdRob6yQLwoJ7VA9sNaJ0nvyKvVRBAW2hRObG4xUswi7qhqfcwpX
L3IUStmqT2rlVCty6p2SsbdblKpHL37EQsbPXyJAdo5bmGhDrqy2bs4CvwP+qhTl6xdErEpw510Q
6GfdzKTmkQNl7xHPipTvCrYizu+xVaqIPh0WG5smgCx4R8HcUdyyNzEjbZUixpPJ9AFOxFlDLy+X
svq99kT+5uWAJY6FkWk/kCSpcJVOgDtBrQZ2lK7xHzWNVV6M0ZYyWRPv8h6Z6ndiTul3qtBH2SeK
BLxiWhaMeexafq/apP+DRZpzBxIRVAJ7r7bX9mCNzq6VG9wqhaG0d04PehWIhle+6uEQnZGFRP0D
tVkHoca2Mtq155RRv8sQ0ztLMG0mZe+E8zEi2eBvqspM/fdRxR56FzZ62P+GCuAXm76XW/woQjvR
D8Bwwx9xZXTSyi4tTbo3se94CbtUK74FndN+8YCteutSN3IVmNUoxsccXc/C1dTS6r6ouR9JOFFo
wQumj3W0EiZC+Bu9oFR+UIq654OFgJ3XVQBJ0qVMmZR/WKSEMC9P/XTVhDbCsV1i2d+9OG6WTMn/
pjKz/U3Zjlow8QZAiDl/Fj2WHk6ygceR1slvvg2jCOOtfKrIJpX2VUVtiP5QmOj1vRZbverhzqpN
Gyxv5EcwW6JYlV7d9G4ZA5XcJjWzP4T+qAWhi70NRnOdo+Xj0kU8NS/mP5tfS0sJpPhkJn15GUyG
se0gI/+IEBK5KE6mECnUMNtnftO8eoHVP0eDne1DDAgeKlst9jCglWON7QWGITiwfa4rQVTBHxgD
0wMEPXOuLt/GeoqslFkeGzvIV/S/C7znpM5Y46241HCZwyymwYA18NBNfTz4x9Pi/HMTItAWEl2n
1ZHjzYfi/ek7tAor5xcVhPZLArp5VdokyRaM4We/L/ytF1Oq+mxkTLOMRjggTLbOxFK7/BkOiWJD
8bQ6DtVg7vS+bO9R0w82sZZ9srIFVobLFzIgSD3icBoXl0OpddsScnQ6gjtq8RRHaWK5rRi4GXBS
LJRVm/v519tX/1UkA8GSvIJFhmRLPWD+3OSUXrtCLSZdPeMJU5LsAGdFulezZPyNkbtYOVG+BBG/
DjDg3lHoIQYHPwP9cfbchC2Wpk496CffJkZzQ78zv4+03ovdaIb1LzUtKrE1AqMqVwS3w88OCLcP
RKuWgq/h4MkLb+5VSgjhEbYJcBJYpmB8ZzttjGHcCWEZp0qM2mEkYdnWsS6tFbWRVmrfqgvHaDq2
F8faxDyX/qhBjYlCpjOb/oiRXqmXvn4qW7yBeQ+6X2GslsoWxJCWbWS7Cp8EqOPwPk0ibcmR+eqT
T6NTUJx0E/42qS53mT5U6O/ann7yDA5xA7aeYn/ZnUrDqFBEyuzkC/hISV5I+j5YZHRRSEpsWrWQ
jmab2yh6zW4bWz1lA9FkothB+QYEIPgV+yDr30Jays+39/ZVyEgzgWYjJWoA49xZs2XGFDNtJcdT
TgBK1Tcb2YKtMirqrhos7Rfmig6u46np7aJIV3c6pb18QZ3lg+9M6RYS0yRDQw44i9dFV1GuBVh/
KgORfU36RntBb1BaQzeS9lHSyweMy4r7XM7q4rO3FhoBE4QGHitgKSorlx9ZbWpoXcQTp2ioJ9te
gPtntcTx3QWSsATJv76qGQ1FDNj6E4GeGP1yNF3TYIdzF584rOGhUqRsExW43Lg+Me465V7bS06e
/i7GWH7pqlDtDr3ah59e7stfMZuz3gaVN+J2dypKT7yDPOfKzMEC4Dfh9eM3Rc31FcATAa/LSUW2
v73bpjleHmoubaCIQCv4B+ujyzUYMM0CCsaK04K0VkWEUdcqUSV5j4CdtdSOuN5ZoCtoeSKMMCXB
c3lJHNwS2SxM9eTLXaSdGtkGDIduxqHDbDFYw6uqf3kSjnf3sZc1Sxam10eZGh0QTxWBJZgD8+KC
FvpDZmaWeZJGr5RWAv3nYT00wfBo5VYAHkI1FurFH44IdIAtS92I1PRycW2ja5yMWulJS5N8E7ep
qFwkbJUnwLXmBvbsEtDwg69Jfk+JiReZmvycsK03iidjq2KdCiV2ThrszmSTSKiQbYy0Lha2zgdf
U+MZBMBK2xcL0+m//xPp4OVp0G2xUKoxTecR8STzJbTH8ahiiuJGctrlbm1EASLwnrWQ+l3Nk9AK
5pRJXKOQc84LOIjp12qZjNkpzIRebeWol4mMozHPoPkU6VKH5eo7Uulmx3IhqMg6wD+9nKmsA8ZQ
C7lgppNspuIFB1STIlo+mg9yrE8/u7IQ4rgGcab+ixC+qmmXoSXGKioBz4TSFvs6yrlOUONnolkb
JYuU9whc8qsSt9rTJ68DRiaS0MCjQbkE33c5U5plRmuoQ3mqw1p9ks1Re4ykJFqFBRi4hXji6kVn
LHtqhU6ZJrtoNpafcLM7gV6eGqAhB0PU0ZHGobEyihYxQ4Vc0IXgtlTF/eBbOhpeb+Be6d3x53KG
gvZvkopePWEYYIhV1QXSuSwM5wVTThQN8ExZeNOunxlahPRe6ZVwFYC1m12xI+JhkFeU+iR5Oiw4
LKjLX6YcYttHxp5S5nNhAIZvnmEk3+BsY7ptyobnO9SlgoxOzme/MI1oB0odWQqwl/mvwXWUo+Xb
wwkBNmsr4/b+KInhF2Hb0n17HS9D76QhQy2Ze5fFnh2brE4av7SU8SSoISQH9P1JzlvZK3Zql1LZ
TXuq5OteE9amAERRnuWRcCZwjUwfBleMYR6+3p781ZXFL0LnDrwdAvvoqc6yIuQXWt0XwXjK+1rY
q8BUqnjlBaRIpxEYQ7rywWEEK+GnQb1Lybzt8+0fcL3nuSi5tSZAK6HHPIYe4L8ImmX9CSCCeOtt
FLFWdDEwRh+LQNW3Qezb3XejtrXFYoLKxv7npefRg5QHJo9M7W/3biqm/XNdc2Hhey0EKpWOUYyn
GNyTb52ipuptDL9SdNYRpOoyEf2AlBo1GyHGLHxWRBw5L0pY2o2DhJZRh+40NYyLby/MfLPwSVCe
IGpHb26SlpmLM/fTEBDJOoQMBkev7sBgkTi6gV9X1t7OpO4R4HeCuGkveiReNqNHgTd2x8IqsoNU
+3Xj1twZ49LxnW0ZVostQ4DEjUHQAHnictm8MXUkJXOUu4hC3uB2lLCrvQ+iqlyXptWdMFwa7tFi
McotGHA1WSqmTIfk38/G+BQ3/2bxhOPQRy/Hr+imKqyLelfYWr5L+Awmj4HU4zuXWmKn5i1mYs4Q
g+xyYwUWwaF0QnlYOzUKmYqWgwe//aWmMzL/QWQnk2IiMQ3H+vIHIQ0oeT7k3bsYh+t9bVFMxLK5
Bw58e5xZHsTCAwqkU4IzJrfI1aMb185gVnFu3Vmx1OtHvbH6yG2NCHutOI3LYINkGd6vaTCCaxtG
0wtWRV9ZycLPmIUa//8ZU++CisOkNTS7xBoa2YWWSfZdZBiobScSP9otMdRpXSc1xFJP+Xq7MWt6
FxB0aDGiUni5uk5sAILsTfuuAVKP9vqgZAdce/ODk6FYVsRBv7YkBUu8CgufhS/70dj4PdHfpJiD
rtP0dP5zQwRNkeR9G9uYyVDVPqSUruhDeRjg+FBjpH1I3ue4PrbAL0AbzSUR59ndOK00uAJUF2gj
ENTN28Y6FmntQEJ6J1WJcdRFm4IC9I3tKCnVqhwGaQ8Xbykc+GDODl55lE9ozxATzI6XwoVvRHLt
3JGOh8U61sI6c2kkDWvQO+FJVF31hNSW8aSVnbIkWPzRjMl2kVbCYYXK5GxwEbQwEyk23XFM843V
OvF+CD3tHm7ce5X67YYKur29fazm1lYILcBEovNJEEHqy9e+/MqS1Ih+HIfhXo6EFq6HUK/snxqW
oufM0FGYFUbrJG6gtK15TmV0YL/2ZU6Hkj5M8CWxY+MF6Y84fh7HVu9XsSEGw3KH3krFO1oxXpkj
f4hmB+p6+bDzVNCnnzyRU2eaG4GyIxXAyericgJla0t4qivaHYjBDCXFUEEKxCmd+wYXKmlhsPkn
ohBDq4X0RiFjnES/LweT1WSE9WsoJyFZwUYBzUYTKevQhW3HXUd9+7lpjaUyyNXVx8QmVTtgLVgZ
Amu5HLT3xzjXJd+8bzBoEa6aK5V1pnerNPLKCrGEO9eJJtc0pbyeZlfc+XUvr6pG09r727tlfjyY
tIyH+NRXZcdwQC9/CXoSI7asjnY/1JbTrJEhGrGiyJSuNbeSNHS7vLC6ao8Vipx8V4Pc6Rfv3+k9
+fe9oeKHtjTdUzI9lHrnKQloSjQOq0K+Q4yEpjEfORf7Max0zQ2bwpLWnhijU4g3DCLbdAFeyy7l
mnQHrRLGW5d1aKatIoeO3kPpcQWgEAY/alxVMi6u6N/7QY+VyCSf85gUdGlXDGhW51z4vrmJFZQy
MEdAH+Qp8Togr33f9l+NHDjlwfIaGfpxVTbtThhJ1m6E7mOHU6uyeKwI8f0tuok1/yJ2ysS10Ryo
8J73YCkUNOjQ527LJq1d8gdJ32oJXpn8nKo/52ScNf7s9KSitWRUVp66rWb01Ubvulh5inEQPZTC
Ef2jolVquVE1X9PXXRM01rewG8czhAs6U4qfREtq8FcHAnbxZPk1pVBUY63ZI5HloeUjNurfCSWU
la2htmhPFZr0UHmDujbg4mcYsyxWRWdpG6ePu2ragqis0/KdCz9po+gQRcidO1srYKBDdT5UaTbZ
Ng69+YT6X/zJDgojEvBRuZguYAKduQNF6oSaFKmhc9ekhr32LMo2TW10gNqtfAm5ehX9TgI/WD5z
o/FyTvjgy3MW9bTHqjL378G5jco+QgbbdH2ayRqmgaU1UJOTMxv1hqEuoYZacQj6HQnydTApgE2n
OF44+dcLzi8C6UQbeVoDa/ZMVJ5N+1t04j61S+PnIJT4lRSdVnvlF9BgamupvTAPtP4uAdceXBua
huYcxkq0hwKCqon7zNDqk8qwW1qawdHsemMhqL4aCj016DWTSexU951fKY3feuRZmJqVYBgfGjXo
H6SiRKy0qJZYSvOrHB1YSnH0DUiDacbNo2VYoQKVvdo8xU5QSJu6KpxNW3uG6Q4mx9uV8to5dGgd
uKXu99+cdLC+3L7C5/H65L/BWw+jBxTIRA+93Fp9VzZ5UcbNvexbZraOseqL7+DUJMOP2wP95dZe
3NSMZPNg2f+vCc6pLZBszSLqlJJ0KGvTVTVq2CR3vuat88TTvgzZ0CKOMSi5TxKnKmIlkLSXtry7
1MDdKkDj46w0Zl7eJ2qrkFvETSevSj1TDWRdDHr0blqbzltNvp662ChPKh4OegELcfDV1mceDhAo
zJ4mGtR8HkpZNpRmRXVPdaQ+NpWlPEIbUI4eugV/mlJawuh8MB6PG5sR3gys+HlEprSVUiqmX92j
AZStYt1LfvBSqYMbacmXJM/M/e0PdbX9qURDwZ8gSZZJ6W32qFdSaLSEozU6IwUijIGJnFhvRuMP
UtHmfHusq+diGovnAkQfZ5vO6eXuAwfjhDYalPdyUar3Cg4DWwcn25MiCnVbNUb/R/UhuX5yUNrR
SGsB9eHaZsxZEtVZAoZeVsj3whrHldMYuC+heLJTmhx8HRAfa9VGWfT99qhXB20alagN8RVKSzSn
L6fqDZmaGE4t3+fKCKJQMoLhGyhD/3B7mKuvB3KKmIjdAp7Q5oK+HCanR6ZrkqHcW6XdZ66a6gh4
8Lg8qZ2lbG6PdbUzGWvakFT4mRU1vMuxdJn4MpAC5b4PcDbkDKhb5GfHoxE4kuF6Zpq/3R7wo8lN
NUMVuCB4yXl0kcsBdbCwVe/9oXJkl907uvII0AqnXLGoh/8XH3xxY5HS8xLwxLNAE8X4cn6DnRaR
hS/tw+gJ3YapRnl43TthQ7sXfyaqS4XmuE5olG9ZbkZfAQBFFZXJwjTgKcrhTqLaKK9U0dfPGkgl
WNRm0D/KRYBhMnU2S/reUunFzNDL8vhX1SPpshlKK26/E7h5SbqNm9wqVm3cJG8dElPPZa8RI8rJ
AN7fjYcgfwcUK43q9vY6q9cLjbUz22LijbDa88DeK/0ePINQ7nGvlSuHHKK0cRYzSddw69F8G+Yu
klCP1NrwoUCUWv8SarlarEOd2J8OaZU0xxIFK/UQBb1NqSk0MHVMkqiKN1ZF+RoBOlWN3rIuSfx0
U9JF7+6SuO3hvwwCA1jfNbCFbZ4zrEf6b0TCSrD2Kvw4Fm672Q1kAMVhfhRTiPPRCZ9rb7SoMyHM
W+bvZqxIX4csaR8klG5WGkCkje9V0T43vGRhfedF//+Pyh1ARdOizTw/Ob0aKWOOCvo7LZv40BMg
71staE5hpwDd09LxLaIQui/A1hx7ESerYMjCb7c/8gcznx4V6CqgjsicZndv3ScyRMmmfEfcpXFt
2cjXPYbE37Qm7x805IfXPEdL/q2zjHGaOMky/1C2o749B0woekxSW2jVe4s82qajh71GQnE4+L76
6g/NeDDiTHLTZGgXLv3ZXcXAk6weUtxcG1NkN3vVnMyQG6XKuncWtzvUlSYO3F7Sps/lH0luVwvX
8PU8p+rc1EVBaYTAbjpg/xTLwL5zK6HN++4g7rS3TJguxYB7fWb52lpocfhU4WT71DnNUplunixM
M4VewclFuYFHYF4egAigxH1QD++557THZkwSaoK6Q5MuVl5lT462OQ5hMG/Qx4NMaQ/rCpLUvpc+
zbj7+0sIkqDCUo2h6n+5CH4/FknW1f271w/q75qAY29oZfheFYWx8Hnn0eXfWU+8aZJOWNqc6cux
ojaQzNiohnen7R1y8mAcGxSIBbDYaLRs341zUI40zdIA3WgjH382raLQg25pcBz8zPFfibKcZNV4
YfGo5YhWroO816RjlHTJd8OIcbgNVSXV8dcZ6v9x9p49biNpuPYvIsAcvlKpczu0LdlfCM/aw8xi
Tr/+XNUv3nMsShDRgwWM3fVgSlWs8IQ7hHDOA+vb7RO5uHXf54AgCh16WdgGFH8+B9edKgoC1nhk
TensTSWYE5/EuTyYgVGvxCOXBwIhAdk54Amnz6cvP05fibnFt/joOHHwJdLQcdvN+dx2295pY2NX
6QgAHW5PUB6yvx5UJkiaw4NCiPKOQlgcQivskTEzOu2Y4/u20Q2l35IqhhNK9Sp6d3WkHYoqQMo0
1eeQukg6rmQ7VyYN0IIKtlxhlC8XL3omDacaN9GPA8nFLsGB+SnPJ9UfStX+N0aV/cvtCV/esbQ3
yRNQKuODXjCQ9ABj0Ai271Fp3WBnOyn6dQy6s7Xa2ythGW7dyNC2twe9Osl3dADAP5uGwfk2IlVw
lRgIxLGM6/qAVlx2n3d5+2LNLb6RbKeVs3e5bQFAyJYlOxdp4IuHBA/cbM4n4xjSZzrBOmrRkUeq
4vM09pa2UnG9toXoj4KzZNtKfONicvOMEmPaGEenqLUIVoZHKWzovbr2ufepk4uWNDI0h6TaaVnu
fMpjxYlWZnzxWd8l4KBqExbKyHexj+lVlhGm2vYR3AdkZbOelcMEHHNjhQIpIGQKyxeOXLlSdLl4
VBjWhVNFeR6YCU/p+dxzxXIHC47IsZjhGdjkxXRALU/fJoliHZ267x+dBj8NF/X1uw/uKU+OSmkd
lCPh8DJn4kQrChRt61gWcfIzi5XkwZsC57NZ6sVuiMti/x/GA71DAZ8KOxii86m60+hOPOLW0UzM
gmvbof0D3iOJX9xeRIe6ytbk/S6/Kc0Om5GgfiEhbxjnIyZtBP2Ds3rE5W74JqUQX41eo46t1TR+
oqL/VgNDW5OJuDIqPHHJg4SDL8W5zkdN83nIgAErxyl2vnlRGGyEpnXbXCb4m6o1/uRq26xBlS8O
LFcweRtda5tIjOLC+aCU6TOzx4jyCB8i/1W2Nu+gUZXf+t5xvt3+jpdbVg5FjVSW7LgIF3eRm6om
WdOgHAM7Vh/LISoPxhiZp9rwkq+DaZLctBjxEKPCrvkPQ9MaBulGHgNP4nyWoi87bYyj8GRMYTp9
yfC0+uJZeTj/yiDhVJuQNHmP8AKUl2KA+bMy/MUtLKvg77hRLiv52pwPP1WJ5NXW0clMSvGvW0zd
wzg61WdIrypa9VCTPnrtywHBq0IilCXwpQqaOXq4rpR6dEIVNY8QO4q+DbB1fjQlkmiKis3A7fW9
sosQN6D4K9GSsDnk1v4rxM3a2sjn0PCOU4nHAHETwcRG6VKrRJeQK2hlPa8NZ1HRoO0lC4jLQmVv
B004GU5A69NId1ZF/9JX9UC90+shqz6+lgD6uH3QqkYifPnxcASbGlSqaW5qRqXd4Zti7ttWqupa
qqJbW7spq/sPLydDkhgRikkcrH6+nGVqlwSwMfrCVgdn3oh65WudiXEEgVT9vj3Wlb0pFTYBX9FO
Zz0XpzKi4W04yCGc6tQrtzQR01eQZrj3TG2yB2P95z8MxzpSNkWIECjx+dQUyP3WxLV9qro5qf0m
ac0HPanbfajhAA0PDg7MfxmR6gp1Wo060eLwoUHYoaWdRadMF2m7Qbkz7h+apHD0bT0XSbqdrRQT
mtuDXtmh0s9LpjusLq/l+TR7FLDnlJbjUUkyRX2uEPkoNkMZT+0e5q+19iRfeTq43N5RRwipXGAT
gHw2Ue7l0SmIBV1E+iNKscfjRznMyViVz2XTP6dFIVZ4JZez1DkVPMucfXpRy5dZy+uY7DmPT26t
I7cNxtXaiHrkpdamtWN4dSzubnC8lP0uSt+60NI5Har4hACefg9I2dgDR++eEa8QKyf++lDwGVQG
Q5hgcZvVLfZJRlkzLZv+xHYUqr4LutT+7Klovn94p7CGXNX//2Dy1fzr6lSHEuF01Y1OJYq3lS+c
fmr9ULcT5c5NirWC/uVGYTS6h1jJS/XCJRy6VrTOUwymVnq9OW0Qdsw2DtKxhQ9rVbzMiIc8FlwX
bx89Du8wSm4ZCdi54NWhqhrJlm18omIb32lZ551ANMIEipRV85krX4+CB5kWzHmqO8vHobQh8A2R
Hp86pvXNKxEdzwJHyjCIbM2x4upYRDJg/gC1UMs//3iVPo15PczRacKI+Qn/YuU5Q9YVFe9mLZO7
NhToH4c0gzedqZ0PhYJNVmqoHJzmCIciv2oaVNatbmjCDQ+DE61sy8tnQWoWwb9QibnRhVpsy4R9
2el2mpxq9Bc+2YP4NkS2Atej097ioeu+3N4gl7Hh+XCL2U22iCy0DKJTMcwgiEAU5jw+w+D9dBu7
evVCOERvzVDC5Ur5Qbvbo69MdpnRKHFH6Q4N95Pdxz31AL33A6KnTwq+BptAM9fMCK+Nx7XJC8/J
p3gr//6vM18EASRI3r+TV7vDY+olytfQdfqdl07Wr5rS/xpq4OqA0HYg5MmGyZIAKFpdFDwf8amf
vOCrOurFs7Cx7W4RlL8HbN19jKmE0B1kcHhp9J1QIAFFfj5Bz+yMqgeSdzIpKBt+Aw9dfe6mqBp2
BW4A853XVaqDkcY4Jxv6c+2KMPy1+aK1A5FRgskBhp6P3ytOi4SavMFLc6B5WRI/TU51zAtV/GY1
1joH1w4nClMSk4zTIrno+XhZpsRG1ATxKSvr/ks2dNQ6DFCB93Y4F2uW0FcH84igoH7I9HQRsdEn
7SFfqdFJKEHTvdZtX93ropzKlxFQ4gox6bKEDKQZBhQ0Ox4N6cF+PrW8MrQBaGtyyulLBfSc6xw/
kDG2ACN5c+ujf5L9dAHzbPRIOm+hdYPnoK6lTyOJ2P3tg3rl+ZK0LOhn4KwvFaWKosj6Pis5OJqw
rVeMz0eabFHg7YeAnY1iSBfFd5TWgEHdHvn9iJzVK1kHyZIG2qYDuV3iboI2j42sa9NTUmDtsq2C
dvpm2kG9sZvUw2WVe58/pa4j+ARRHjELLIgdWst7meauf271cg2oLz/08ieBnuXgEkHIBsP5pzHK
3JFuB8mpyK182uDdg9Ql5nLh4fbcr5wmiyo6LR5yb0oFi3HCEYUEC6ThSTfLkQRdVZLDPDcZeigT
LOquapzPt0e88hxwK5J40BVClHhZRtRTnnfLivJTFubB4zTRKkVxG2tBP9Dn33HlKV+aQGsgcrnO
inHglclKECGXM2dZNunPFzW1I1x/ZzM/GX1xqhq1RYHRjqttmCkFElr26t185SuiqE0ZWupf0eNb
dOl7FYfEDkDvSU/ybtiJCiKpjwiH3a5s4SszQ4KMkgCWwyR8yyR9zLQQdGKZn8rUVPEwAI24NetY
whytSmyF3azx/a9dHqgEU2ICQyJdBBZRRJcYVo3IV36q40Df1w794KmZ9T9UF8MHTDXjO4pv7YZO
smltZF8O+OWc7BNNmb7d3lFXbg785Sk7yawawMDihu4rPZwnvu0pqnVPoVSaYPGDLh/IgcY54TuA
hrKRqrvboy6XHDgslENuTnLddz3W880kBDBLqqXTseq18n4QZv2QxB13Zzn0f5zUwxT04wOiJEGP
jTuKQGhxVOe65y1ipvTVDPdxTML2XgxzPWIC03dP2ujFH4zs5QzJ5GX/ROaBSwUPgGlhriS6fjTy
rC7uIkQY/iAjpDTbJp3XOnvLl08ORl+P6I8CNFhXudx/xU0ZlcHaBUp7DOY0S7BscPPmi+I5YbQ1
qiKbV26ha18Pfwhalzw2bMTFYgaFIKRytfkYZY2L62Ai8uwJgQzju9N57hb33LHd3v5+8l/595Uu
Z8hbS9EHCS2e9sWQVR9p3li08xFC3+xHNm2NWrWKx6EnRdyImRQeHb78B2Wb+dDF0r7p9g9YnpP3
H0DPmGqwrO4vwZyVVZZlXybaEfaHlft6pxtfcotmnBJ65j+90iWfetPLvt4edXkH/n+jkpdCJ6E+
ujyd4dxZPdLN2lGtKq3wsW71dB+xWnNlea98USkBL7NQ4pmLWt6Uw2CIy1g9zs5gNgerbep+243m
HB/iRFffen2wq/3tuV0dU1Zh5fFQ0cU437RKm7uh6gn9mOvC63AlSGjD+0NaxslDF1Dh8ynLCeXH
7VEvYCUsKesJ4gAtYdZ0KWBszP1A5Wswjkkzi0+RauZbFYGnYlMRhfNfIxDiJqy9fjKjXT0O8Pz0
2l6JHq8cWJrj7+V+SdVZ7qbEaLQurTqTurCT1ZvGtYN7NaKh5VuZvca9XgYNcsbAr9GFJ2EFIL1Y
6Nkcxwrxf+OYBtPsYR+tVNsS+m7rpTXafZZH7aYxHPGET91akfHKBuaC4MQA7wCdvRQOisvcK2lU
m8d+Mrp8CwIfX2SvDdeUzK5sJt5uaIbUNfi2y2i8yPSK7MUwAQtZtfcQ5wm6200UmKdhmpMf9Meq
NYvbq8sqGXa0rrnpl3j6OlXohccBUxuGcDo0YQkKs4VWY/oBrohP7exlmHKPZnDKhnkNwnLlQkTT
SmKSqcTRXpD31V9XPgSkgq7DyPuCKOivEthWfRiLXE/3cRQPD6MyFNN903vDFwtLlMZPLIR3Pv6K
oxhKxkHVkStxmXBBnSl7kKHaETZFkj5OCjQbHzW40nvNoftrT4XuopV4+wBfnTi1OrQZ0FWDx3U+
8TiEL4M0qX4s60hPX5RgzLeN6ibqzsj6wdkgmz3LALgQ1tbiH5Y8kUg73f4R17YbjY//+yP08x+h
6MiZzVqpHytVa19BVOU/csojO7uwmg1Jn7Ey6SuvD7cE8YsUbZBuzufjVQ46eOHg6UddAYnBq5z1
6M5N+hs65F6ym7Jw+p2Pnh2svAvXxuU5ITqmZg/KfxH0t1PWulqfGsdI1M2vCHHk4DnKVUXZx+Aw
EQWfEvenLjlcH19fHnlyeQPkHxHi+XyVoQGqXprGkRJzs4Mq6+0D0I2Zr9tzvJutcT7cHvDaRB12
sczoYY6qiwXu6UCABGnMoyu05in1hv5ZOCKBtVKlbr5XiiICbE/Zqv54XAEUDWEmBpelbrnT/jrH
+Km6hVML46gMQtvHQVf4w5DWz546wAou40DUG2hBUfYfviwgBYSgqF0gPrI4Rrk59poZ1sbRFkbz
Mk7d+KXPe/o9On4tkU9TdkQ4Fm3eNTrHtacPGIzMILm9AJSeT1irIhEPsQo4xQDSiV2b7rYHdTQb
PJrnuhz+yzylcgRYPzKc5Ye12iwcQPuYRxvzvmNaKvMnmJtu4Bf6XHJW68jYiUhqzd/eUFenycVM
iZjO9oVIxKynkQCnyevgRrBetWmm/xTHXoFcQ0YZZ3N7uGv7F1UEwihecvCb8tb8axtlhTmNVp2b
RzXGL1dxvRcHuPCeJW722L3Pr8JQph+3x7w2RbJYCk9I1hGWL8bUQqUOup5IylPH+puhVLOKH3aU
7SnENWss/uuDAU/CSwga2/IGRBMwMMveYdtUivNHiYSebeahBylqTmo77m9PTf70Rboh8xugYZQe
wP8tTgcO5nGn2Y19hLgaPOplJ/KtGMVzVdcnpUyyg8at6D4g/av7eRCUK8Nf+ZrcRCDreeEogy+V
jsEPtY7iCPuIeexoH5Q+sEN0EM3hWBfjXN+h9AFxzczjKVsZ+crE2bN4yQPEQ3Bp2SQKksGx4a8z
soU7EtKLxjZI9Lj12zL4lyADc8kQQ7gQFQchCn8Usal+/MRKPVqqmAAgyUYW2ypB616YueocBfzP
Q59rM9CMkd5G5FkzcrFcFXvaqGuiDPKiXXxyOlVSeJLIgt7OYljNpdGHuqdzrAZDjXeVZaS9r1Xe
v0oSdrpf2oPxH9ZaorfkxY8vwZJDNxmzymeOnWOnDGHXbbIxif4puySPtmrfBcreKKZGOXjmLBy/
qx39reb/WROJuDZvKtkSKCiBicuHYNT1SZ2QSzomdV7jEzTYvlKNuC9bCUbQGcXGj794iAH+vwEX
sZMlMNTOpsA+qp0ikl0LZuRLPHpqfxeANsEuDwyZryWhUu1uH+orVwgJPI1CUIaga5ceQLWOgU5W
VHzhIsLYWYE09ki3qUg2Zth2KzhEGaEstxMwHDTeSN2Bj8gf89eFbOgjetVmYB3DtDYDX6FUa/qF
26/ZRl2bFAkWwDEEMYGPLG4qxI+RfWmIlFJku2aEF9A+/ByNZYr0wWhM9fHjayixG2g5SgH/5W4x
1QzOzWxYRzGhRPsQR67TbILSpvGZVIW70q66kmLJUgtkCJ41AFSLRXTMMFG56q2jjX+4yvMJqkkf
WvVrkefON8vr8FHH0/ALuoLjyi10dWjQ9tC2KPhciMbYRUZ9YLDN48ibC5LdUJt7MzWL5F4HcFQ/
6EhsQSmPpvi3wv/+oEIDcGeCFQQa+Ki8Q9jxnG8fPCb6Jm1b52hEyFJHfZ/8VPvK3EyVU6/gvS8f
G8BUmG+wfXhuCAnPh9Ix4Riw2dGPgRrWw0YRTfkbNRp72meZYXU7V43hSqtVQTf29ma6vHp0aj+s
MEQ8Htvl53WVsWsHEoljUdjhFlG4MN8iLmbqX6U9xN1stVH/7+0hL48LQ6JHxPJKxZJl6VIz8JAa
rB6MbpV3T6FixvmmIofdqEocrXWXL+8AENiqbGIQ2dNeWDwpqjdDi89i+6j3Iv6f5kxasw8zr1oT
WLq2jshcoH4i8WoEuudfcNRbzQ6RcT9a7lwXe5xl43mbTI5iHWxDONvUDsY1EZQru0b6T9PLBMRF
20Cen7/uN7dz7MZKa+9Ix9Wo9k0laEolVWJLpE4TPJZu7/6B91utlSovIxSyYMotpMPSPmapcsUi
TvR0wYwGQljeBi3zcB/T3Yz3eK8bv/LGnbfToGEEpqhRZ25RX03XahBXFvzv37BsTVV6gyB2GMan
wlLT17Bp42SXlrkQW7dDw9wk2A8+fBXK5B9suyy8S4uuxXoPbtv1qI+deHLm6BEboN7YVLGXGr7t
9gVafElZ+8mUt9+DpO1Wrv3L21COjtSGiZwDBQi5IH997Xgic8YKLDzpgaW9TRQCgo00sHmrWxPM
zVgknwhRBTL8GF5++MRyWomQKP6TStmL68moGjvLTFs5jlRjHk0FvnWeOsrXFjzQ4fZQ1z6rNMUi
QoDvfyEak0G8nIsxDU+os9Q+uifhJy8Jpm03Z1/10bPebg935QjZsqEgZTng0LqLTBgcjIrPVKoc
syJKig2KP+O0y1n8eGc28LxDv57AooXOaK/0cq9cTJK1zrCIKZIbL0KwpgtRabSD6ESdfbL3aT+E
zqHFQfI/LCjFXyQqyYIpr8jf8de26Y0yEXiVxyet7PMDj8yIKiVUrcyd++YQWwol9ttreu0T8qTQ
C6O7KgVvzkes8z72ktGITy2kxWEfAxAoDh7ey9EdLAKnvs9RB/58e8xr3xH6IgE8/VzSlsXhyNMA
RXqs5k96i1zDMGPpnSsYXlii9T7bnVXvGjO3V5ZWTuQ8vgTtIdW0gfIw+LJupMzQS3TMQU8RLNgR
f1kh7vXYyD83NZTF2xO8OhZOyyT7AOyos58vakJ9TgFVBGo+G6pPaqqWmwAtGW8rukEtViZ2bW8S
dvH14HyAml+cisJBL9FBUuiU6m3+S9VSER7aLK6K7ccnhVIMMTqrB/tg8YA10Vw3Rpp7xyx2+j0O
YE6wMdo2NO6taW6ct4+PxtagVSDbE1TMz5fQsJBN0BTVoxw0qIh1NklU+GarFvGuSYzo9+3Rrq0h
ySwNdqYGIET+/V/nbgxKJ8qINI4W7f0XdJmAAAGKqtPd7XGuPQs8xO+AK67NpeyGpG+5aZcFR7oe
Vn7nhU78TKPEfZ41YKxIoLlFDxIKqcFfIRlevTL8tVCA6ghpK1VbZN4Xi6qqvQsxplKO6ey5ua8Y
WNdBsBePoukhpo9etWeJ4wN2J2mzy4um+HZ7/tdOvhTbY59K3ZGLmkEYpWWQcINHXRk8B/DanlNy
lqfCmjOaDzZdoTo3Vk7jlQ4mkHJgkohKQPVAWuj865qFFqoiiL2jFk51+ixEHfiNo0fGASMXE//A
Aht610deTdcf6ZflL4EVNOapQAbiz+0FWPoHkadQIgNVTP5AOkgZ8Py3hJRd+9ITwTHPsE/xa5b7
DtJ8GSDIoLUPau9hD6ul7TazJuuggAnON6Sl2i6gazZtMqdKt5VVrPFurj0DmDVx2nB5A5u1uETC
RrdmeoABlCqRm1sMeKvhvkzVGIr3FHZ3SqavCWpfHZIjbtpyJ9ASPF8J9Hm7UBemcxzbGWE1xaja
Z37e4O4MczQIzaLc+r6y+lfOObCdd+gd8FVyqfMxS0Qyinzo7KM9l652jFSvmfbsDEXbU2SuGx+O
hW74IlHyehNFfYgSqKH+SOcx+Bx4Kgq9qYiKe68KxuJkKB2GLrd/4ZULgp8liW3k8HKvnP/A2BFe
YFhhQB+nTCrfm/LO20zk0ce215Vk8EvdyneWkbnWJ6tsjLUs/spHkeJblGAQGSAgXOyDEbtRt1Gy
8DSNDY6yMQJ8du0WGzMhddBsa1qDQy4mDPmTar+MVdkAaN0ubwREcxoQDCgpTmlUfTUTu1L9VFG1
u8oD8brPKnLsu8CRQslwROx5f3u95Y33V1Qgh6fdjsQuso6IzSwB1HhTuSExXfCMEJTAik7vgmHT
S2cPGsYYrtwe7XKyXHmy4y6RiLIXev51K82RXjxCfy5FXGymLot2jhnle09J4jvLTcW9x62whTW1
Zue9vAOZ6HtxhNAHOh8bawEOtLupCbto1p/tNkwe67GKqctE9qZNPMPxQXLk27Js9ee2Uo07e3Jb
H/eJZq1Ks9he/ApZl+I/gGfgMy1vvyJSE7NLevMpwGDjtemQrMB7vd4FqZg2OqZha8zuxYMDT5Qq
rcSaSiCUDgfhfMV7j+RaTC2vbJ7Of6o6+TFI1950JB/Ls9bcJHPi3t3+yhd7Sh4gcK7ESthJovx+
PmbcukoIhjt5HoQSP4bdaP/jdfbP2PPylZrpxXJKAIecGOQplnZZL5mMwFTrQU2f51QkGC9rQVlt
jWKYbIRuwu4npNB27cBem50heSNEt/IRk3//V6jUlX1T0+5Jn7OkLe7nsFOwABrAmGHfFr59fCUl
L4z2MuwGYIHnY/WR2zRRYqfPY4DslBtq2i8DnMY/RhH3a6HZtXlB90HslyIN325xNgWj56GppZzN
EvWh2qKR46rdPRDSZCWbvPbZiNXRrOP2kWjH82mZUc8bEOQZl04pt32nPsdDkhysBLOVXRJq7Zqf
8+Ux4LbhxmFMqofa0jbYMBIizYaPFlOm/W7FifvdDdwmwCsvaTn9YkbeAGjVmira5bXDDuUIAvin
/A3wRi7FX7sFl3Jqoq7DF/T66FdhpeauzxpgybjptftympyftuJp8SZPzPknvYbxu47j9e72PlrE
vdwC/AowN7ToqAgBJDv/FV1mWf00xyx4p46fVFbeiqrfaTj26n3titondZqNLQY44Qah1DXB54vv
DWiOsrys+mGXftFHmR1Y1G42TK9mm4n+EYVVs90BZksqC8lYNQu58XsrcFdiiaWXn0yu6U2iRseo
AFLeQdV/LX7bxpVZg9J4ddK4cm2/qJT0q2FUCCRtqrrsRU+QFeHX0lIk/KJJn7ZHEVjQMmwlt7XN
FLjJb4wmRev3vRg8ywd26QwPTm5l05MTxLrpUy/p/rn9tZYxMr/7PUGCaQuSBZjUooI1OCUy0X3V
vcQ4iG7FNHXYJkS98Im9DHcjGnwTnUYJHiNPU77GqfAOiaeX7WbAMEXdqKaI3tqgDVd20TuD+SxY
YBPD3EB7GEEHSRg/30aU171AKH3/0sdTh29nkWXRJmsV+zUs47bd9WZbf0PILGom3x2x/WxL22wI
pms32YDyKsfPqQVHc6PGupe8amOiaCs35sVOl1VHOC1ArcCoQ6Y9/4mx6Eyhtkn6ok5j6W4iQ0fs
srOSl7zBSHorkqEx917Qudi3u0HdHGwEw9YQKxe3jU2Mg4Uk0hdg9kmrz3+Ea4kBoYK6fbFzIDkd
FMp/rKRSm53rFRRDRdpvC9OZj7e3zeXUKZyhBEqjDQzChZtDa3V13St2+wLyqtuPVdDf21My2n6L
iL8T6xth5clWmUr3c2k7/cqdfmV0WiRQZ8DIEtwsCZwisIexU73uJfRUZGvbQe32lmMN+oGSmhr+
gqnefiIxLGmN9dkolbPQ1V0prF1cNO/QUdCxEpHgXPTgREgRnhegfdEVO9i7SkQGobnTb7fRgk2l
K/WP20t+ZTzpbgX6AEUg4G6LA1E7FHqpfiWvDal86I9TbcYbr0jLT1qeiT82skDp4faQl5cDLzSd
L84gESSzXMQfk5sI1OS74jUkzHX9SQRTqPgElYqBxlsXYKdtG1HNsStzU93lo2J3e0LfuhR+B67r
u6VDy3wy0s6IMVU1q0gdVy4K+RPO7wmoRoQSUsIdVYmLsEwMkadXQ/yqN1Oev4zNFAKfqrvge4po
2Ros/HLnIV3EKvOwsP8oNy5Om4ZW5DhU5avnFBNO08oQ8Sd9dFhcX6vW/YHAseEj/WA/TFWsrgkU
vHvQL2ZLa4nMjWMHo23ZlKyTvE5gn0YgpuLkNe1Hw9hAOhfxp9EOKuCPozl13yMAHcXW6dKkfIn6
1Mz8isv9R1OnU4CUneV+50Krw003B16IRRrp2D5TczKQZposYMFuSausHBNsdS1H6OPBTXVBu8Eq
iEJnUAV+owrDfCnY588obCafcw+Wut/FcfEZeqruHSpr6OqtM8bzuG0qZAx2gTCyPAQD0OCaCS2a
xnkTKF8TEevJ5yh02n8C/C/mN9tIQCmHocfOmdGX4B6pUv0tU5zgu+0Cj3mw53FKdk7mBNkfsClN
+ZhSuDe+FbEK8cszstrYWpEZBltoS331kLdmNtB5lIkPWIeq3MMAt8aHEt6n82DkTfEyGk0Zb6zR
mZt7BSdg475Pkql+ZQuBfBz7mYLhILwMiI8SNg5sUbWMlP3t83Zld5GuogFDUx1w6UVYrOJ4GRVJ
/Gq17fAw1WJ803HwewqoY3L6zKb6o6SVNSFkqsU52yxbqwRf/gIoM+BsSOH4BaD1zvc31fOO000U
g05p96VWsugtivJ2WzsqNNImw3otVlTzxYzLYA80dw1edTk+pxhMBSoH7CJvyenOamdG/FwPKAoC
e9wnwgPD5iGalW10N5WUKK+ebfOUuF313CHIlG09eqrpysv+XvE+P2ckXNyx/A5JS1j2UDPLnmbh
6fFrXMyz4+NLGqtf3dponoahb1xf0/P8iXfZORXYvz4g0pGdoPeG7peZx98+ZklZJm9aQEPnh5Uh
pv6YZI1irblXXL4JLsmaVHom6qQBubiOmgpdFsQZqlcNZ6WHSU9gtkY5T5OvUE9TEFRTxf9u79El
OxAxHZeWJy0JStowyJZjxjm+RJ7XF699M2vDTlGH4i12m6LeiV4yeLPIwljcT7UmTr7NkWfkG71Q
hudBSypMLxUjTK0ft3/T+4N/9rlkmMgaUHaWDP1lrceaC0Qchlz7VIs6817KIOraTxNJvP4Uqkkz
bPsm8mwfIKoXfZ6s0VKenbScsJRSRS/xxEmUvSG4J4aN2vb4jeiV0qa7vp6K9DumF0N5aPNp8N7G
spvCnUBc/aVGBmr8guJpPu7LwAjVlSDnXb9xMSnaBijF8a7xx/LBN6oudbvCND5hjz7fq1M4/8/t
RGF8dfQgPBht5SXHuKo4l140xN6DhwJBdm+2XXs07Epk2wgjwyfbzEzzWGdR9eQMlCsOGNJ1ypNW
pH3+zbPiePqSO5Q7N3Xh5Mcs0ON+pUSzJGFL3BcMDA4UpSEe6CUpIrKHInHyrHtVG9TtIIsaAtFY
VYjwSz80Tuzns+JFd3lsDVi0Z13lt0Dwvs6hGRq7lBYG//Rot+VKynZx17zn57QF6FOAwV72f+Mo
6bsi78fXIheOdoc6Xvgyx5V4CKBWbNIiy39UgRFDtHX68W0e3HgldLk4vfwAxgaATVn28pLpg0To
g+ONr2aHJaOPA4v5O7fr2NoMGnAFtY3W8OaXJQK6brJYBiIPmAYCQOf3uxHRbTYxRHpVIcb/ow79
wzSHyV76kfgJabnnj26KtJrmBOJTQ6L7TOlkDcZ7mSvLX0HJW5YKaU555vmvGEe9MlqSklfIV+jq
dlVltlulGPUHBVpSuOmVQhvv1R45aoHuVPFojG4Sz35f5cYopUTgHI7KbCTPlt325hZGBlxvzcuo
2Q9WA0/MmrQ1s9fLi49fTR0VLiwZMxfgIhjWYH2AcpkopTYlNqGZ3v/D+5HPO9Hp80vQzv9z+JEp
8Nja2SmNgvBXMhSfFWErH4QDc6JAH6NxRNQNJA4l1vMFNGMz7MpULmBpOvsocX+b6GO8qRgIv6RZ
U3ofraUz3ruaOIQX+JvLms4cSzJX606vXOc1iv7N/KlsXPPgxnr4Nepmy59Hj/PhdLV1un23X+S3
EsTPASUkoHwHQ/B8qpTsa8rYvf06N337vQ/SJkZfPNScXUDP+pPRZP/GMDS/3x718miSaVHnpXXA
6NDIzkfFvHP0ysZyXl34Ur0P/C7d9449/8jbJnnuqvjf2+NdZDGUD4joJV9PqvEvgbKN09fNoETW
6zwDBskrfXzr2rrbSE/6D19750Mtpjbbaa24IrFe7SLHU8+NavxeVOAg26iKhj0igPEh9fJsNxpj
8ooWwBrj8zK4gsJEmZC6PQA9AphFySIUqFcndPheR0QU03szL8vmrg7qOfU7r6rvUHgGemMnbv6/
oh2ERcyAT8B91lbmS0/n6B9j7pPPFV5U3Qbj1XhfpNG01j253HeGRPChmk4CjGON3CF/1fMUqP8j
Qaj+WioDQurq2G1Vux7ekCxBv0xX5uwQ0MkVH+0y4GAlZfakaBT1uGUPxfaMsU6I0F9xPFY3geuU
myYync+CSusdhYbw/vbGeydpn0UZSA6gSAuqDGt22Yc8n6fXxKNZwl15nbhXtUNKWGH4QZrZml+q
gF0eolZFUtpV7fFe6waAt23YeAovMjSQTQ+DX9kksRX0B2yitVeyqHF4MuZOwcxqMtU/pR6708Fp
i/au09QpADEmqtSv3NER+SbQ1WQrdCPzdmCGBuvQtRr+W3qc9hp1JNNNfT0vJsljceZw2+iKlX62
Oss8oCnQITylKsNXCoJ18RP8qv7dNGaFm0Fykfw+Lof7qO2n4KEGcHbK0Xb5HHdNFzwNpMnCrzEK
R7q6GFrrz+1VvTzO6A4AuaI8SOMBAM/5olpNIzpRa85rS78s2ga5FSi7Aro5Xc+uC9b4Ve+aycuP
SK+BMghVaOmxdD4euCAFwoBqvWodrq4bQ5hEfymtCb9WLfXgVE4zH7Qp7nKf9L8XO6Pnur4HAKfc
RbGjtz8HAVYdsbUZeoPs/W47gDn/h7Tz2pHbirbtFxFgDq+s1EGt6pYsidILIVsSc878+jN2nwuc
LhZRROsahg1YBlZt7rDSXHMqbuQgVgcFSKJQ1msy4rbbH2rtlxPcCngG0mw4lsWXykpmhoIhac9+
AMrPqjI13Ktzo58tKqbGP4HeSTtA4JL6J0u65JDQvrKflarNK9fMYd4+RKBMTnVJsQBIbVf0iSsD
n+h+Sk5R7Bjfy9PPfPFg3movX0ePYpgbdUdIQpD8XbKvB0nUmRW6HmeuBHRjURG6cm5pD01RlG7t
SM4+H6sfTg9bPz7k3a1WslIOlwWqmuH1q9cJ6SU7T4auPU94zhfF8cMfBTBYiJwj/TRPXf21bvp+
a15eHKPFMQPRBIQATChB0NIXS20qzTAMF+dmRHRjD92bv7dKW7srx8bfj3bdtPc8j9ldFhTom90+
KtcumRSClgDOkYKzvTRe6IUR2UZanzPm6e/kiumunWz7xK2UIb08kJOftw2ueADGbXFSBhykQG4X
RxNmqcLMprg/F8wp9vvRL0ZF8LAHyAqEwy7sy4BUIUu+3Da78pGpe4ixRdRFmLETP+uN42mTap7t
sBvONolS6vEDEO20LLT/9kPQlM2vmrqL8ZTPRl58tvyp3Xi7Vu0zr6OyQBocyzC3q6WcMKzozjZ6
EglAECSXO20Cfjs5tZ9y4kymvKUJTo5TIRnyVudn7bMLiAo7TCsT73u5fm1A/zJVkv4co7FSAUOM
I/uo273/ouVQ/MEzKlH9HqVoo7Cxcr5EkEkVgceIcYXFdtPocvpyclj3DBxLHSKmGkMEVv5V/YjX
dPCdrRBj5fFjbghIgeiZ4oaXBCq5mWgVp3c4j7YVjQ/5qOV/eONTbZ9YZtI8wvmf/EpEC/GkpI7/
31BbvbSvq7H3d6rUm/qjNqiJdJLyWkIpNTCTkvqYZWYu9KodyFTdjiE97yPzcPuMvkYFly+BmHii
EEQlnAR2Wacb1Fgtiimfz7ESDS8qA4/avoRbjF6+5pcfxiCJn8OA8vRuhkk6PEgmAe5+7vu2fmzC
MCpohkIG5xYouICxQ960cieHnvAOZqvSuSuZV2jcwapL7TFXCjXxys5Mhl2RjtYfeW6Vb4zZc/8i
6tDOSSsGCEmHOUAv+vZCrw8FIzIQhAidSIFZWiRaY2oppWZJsChocnxX45S+BGSfTxljp3tuRb8R
jl23PSljcfmETIAYcDUX6U6rIL/tyHV/VuwqSWe3y8eYVrBZNb2r2V3W3fMM6gn6Zvas/wi7aHjk
LoXOwYBhN96ruYHCqRFV2je4d7voRTFn89/3fhOhLMV7SPFPYD0XF1TKYPEfG30+q06oaG6HKCr6
V0700JMfH2FlRtTvtsXrJwGLgsuJTBcsx7ISVo+lMw/SMJ9bvY7dQU/Vh2CU/vHtkgeqkDv5v5yX
6HTb6PXWUygRrC14V0rRyynrwu4zu2b881yoxbTP80R3k5HJHjuV74bRqv+5be46ZLw0t3h+UKRB
E9Af5HM/wf3OnE37A2JmL4sndcPBXEcuAg5L3YXElqx+GZwmtj4qaV3K5zKbmqPVD751pPZkpP82
jZBySdQGdgWgbfBCFnNiJ7toTEbnnbOhZDkUEtABEdwHSIIuU+wuyhxrCn3jbClTPbv06lVwgIF8
aFBb27hWK3spInGedqB5PLni47/xqXpoV0UOhcW56dP5BKRigvXRSNHmrRvznpwnU463t3PNIg7U
AhjAASIJuLQY+rWOZvKonJVKYgTUSsKTM+pjuguyLtjPQ7MVraycH1GaElxrQIBAAlwarINGaYBr
qee8n8f5oGdGbz/Lqe6gzaOqvr6Rp4qH79IBEAaKOTfB9yLY+S7NIe+mOn3tKOci4oHJJIheTign
1upGFfw6GhFoQrobBCIiw1nAU6SwnAENJep5aItupzQ6jaDUGI4ZMtE7sir5HvqjeI/WKnXkd28h
N4SESkgewfW92MI+0LSxojR7TtIqeQhhU7rXfJAnHcOZe8iMNmGjYi3Lb8oEBpO1BDEc1sUWRhXF
RRQLVfSWc303hvF4Kpym+5CnQfhB8WNn56BY/ILOifoEJb+zi+puOkAAtinVsPLgCiYfqjSAWxh0
EU/Im/tCkl3lGlJ2Z1xy+nmuleRXTvR/p/PsDm6uZPq8VyTVljbu6dohpjoN16Oou13VGbuhnCJB
Jnem66udnMHuI1cSL5Cp+daGG1u1ZTCaAZkzddplzkwBSk+Y0ZTPRlH1P6pYqj+jcQgguleMYMOB
rdoSOApyXSGsvQgjClgaQnVkXaWWjb96P0A+l5y2138WnY34/O2Du7Z7gioUuTxZDNEtzpES685c
U0k9Q5Dj3MGKD2tcnDdHp5Hn7zT7mYms5+jLbaNrSwQhAh7o9QgvC1dFqXddV8/KOYIx/gVBCvkh
UyuED2m80EH9C2OiiwF3AQXT5flsG7ucfBod5yKZ4/JRhnfyoNkSrMKRlBobn3PlKacyAz4ObSFw
VleJ52B3kB7FPOWmETv7BPInmUTbUX9U1SDtO9jH3ylPJXyjQbzJE0D4wRYunp45zEK9kFLtbEl2
tWdQQcuZXLbjvWCecJVas44caWVjindlC4GRUbnCQdJaWDbEJqvuhm7WeX+iUv2O206Vn9RSmjuc
nK6/Fz4FsAhJQVpAAGWBOogf8+aJsckOnHkyqa9GdXo/5P3vsmHCo02pkHM+E21LTWjlVmBQ0P5z
JQhgF7fCsvNyjKhpnU2tlLv/ekE/d0cN0uhOnGmf8reKVOm+hdF+3iBWXzNN7GGh5wvAny97udYo
NWLoNmLtLFlS+Qx6K0tOljZl9gnQWvKDDGlgwjYb/ibuMWHLgZqRogkV98VHNoOkzUPe8PMsmcm+
bqysOyjR7D/NgV2d5S4t6v27bybRMmTfkGYKOpPFUgOknGSt0dQzZWPpOULux9pXRR8nx8Scs2Tj
w6705ExLXEmB1gCpsWyEjUrJ2BiTys+QcwUPduhk5t7KWsoGuTQ/EKBFx15JYC1rs/ZB0qwg+hiW
UvBAPUX5dHvl12A51LEIvMjjxRwCwwiXu2xraZAwGZ0+R4HJXhd9q+lulI/Rp6Kex0e8SnvfxFMJ
pb45MKFujNDklWP9C9wkNWskZ4odA/ZbXPDXERQ1Zgobgq6JO7dsLSk1YDjLaOtnn1mQxI38krAC
sNYHEEDUg9VB+pyArXKjCc34Db/3+jZehjQcPrJZMfLDrVsq6oBiS0Jku1oOffkbfmgQ+KFhfIDj
xjqFSpJ9yuu8P7RqpLtmF9QPgxH3Gw/N9eWzVYbY6TmJqfIr+mFK48gY5/b4TEATd7sxAgM3Uh55
gZcidlxbZQayqWR1SyLm2m1wHinOAmeixcX0weVxyMs27WOnHJ4nX+t/z7bT3jMT1EhfgO/jgg09
sIJ3eyoQplSvCMoRcLiqWOpThk5SG9rnLFBOYZ2oqtu0ccEIW2Z/yubK/3n7yF87DJFGolYGWx4+
4PV2vnnDwzkaWoidLdQM2uJ33/cG9VHT/zagK/75tqnr24WsMAAf4ichD8tRvvycehbgbPOk/oi4
1nzf6WN+31WFlRycIfMf9NQfzn3YyYewTbR6V8F3+cXQ2rCAJl2JvFCbiv+iRCnajRN+lQcxcQH2
VKNrC8YF4Nrlz1Jrv2qBvNQfs06tfjNGPDLrRC+juLu9/qvTJPShyCNhUhEs+sth5taJcl3xu+kj
Ux32cNLzkBujt6ToRhPkv4PZNI//fxYXH9yPzVafYI392DGp0ewkW0/v/KBtPkTgYU5RpJ5u21se
JqFTQQcIgAGgck7xwldVZiMx1BRlT2WuJ/e4Ze2p0PyzEibvHg18NQXjMCQt/IMy5uWmpVU25UGZ
ZU+R5dPj0tE4BuKXFh4gWmTL7db8qUAgN+0SBdKW28tcPkfCNq0TBu0pcIP1VC5td40xqkNnp0/j
SE8qSiuTMcDMdgOzU0pYsWztdw759PfbVoXvefMOi+nW1xEF3nRa2kAGL61ajdLK6ij73zoUI7J/
9bzsPdBu/l01VbLzFCMbl31CddAwnxX4qpxdNQdbnAaLlb/+BlHWJ9wT/CVX1W56Wb0/z9I3uLT9
cF/ljkwmUgEQ/zVQzSyBXJmVD3QnqMvD7eUv/dD/2mbElvtDl5sW1uX6FdrMag/rvRePfX+wuyDe
lbJvHIvQl5w7y0isPxXB28dGz+uTnLdhfJjNWtr4Gatf4M2vWJy7vmmGpm9QQJy0ohnuUq0cQbdG
2ly/mFE0/h5mPYaeI671LS1Lsb7l/tPI4qiL5tnVVFTqZ+hqJZr0jYEvlMPLSddempJsArePbODt
r72IOF4/NrA6UjPmFJiKEp/hjVswIkOu6mAIPYDEtfxJVnNVckcFudk9EUjwqDetnfwmZh1OeZk3
Ww/J4qn8X/PEHII6Fv7P5fydNRslcW0VeH6NGKJTZvF5zvPqe+KA0SfKys2NmHftcjGWgRegWahz
0S7Xq0mTEwyFFaCXMdjDfqa4fwDRFmv7lieNfqwuWeO+j+0p3rUFA1c7qslStRELr20xukL07ASC
CFd0+SvmquyUYi4Dz0KB+27QHH+vTY2xr0xA27c3eN2UACyRY5PWiD9/s8GSkWJ/NgJPGYfka60K
phzVYfpHaXtrK29bM4bvI7ZmuI6C4+LB1BSm480WgV10PMcnCo16eizTqkTdXYkM9X058OvhQbgd
SDW+nPRl8RXx5cPc2JX/LaxqBZRLooXTcZCaYD4wijtY73Oyr+ZAqZNvvw6QLcnR1KYdg0KwLBkV
/JaDpSb7pCzt5ykcAjfwp/cT/1L6J4gSwh8wFi6n/SiuBWkvl9I3nTjNLR0L8ry0D/J/HD1Mt4Rk
Vu6FTcbtCLoBlrdsFOk15J0SQonfQI6EO9Y5PyiAze67ubxrpt75J9ci66gl0pC4doHU+Ma9XDk5
hIo8RCL/4V+LvSzpgAGgagKvVab4rumm9rELgWIwh4Sbv30llpmo2EmMUQunvQCMb6k0ZVCTIcfs
JDxsUecfrUCyfoVlXkd7/v/qkA1xHe3mRKai2c2zXOwqW4DscrA5/b5qynfL1YkfBEqU4TTRNgMu
cnlJ/WDMxjRVOFqlMpyYrKCGlIWQtZZj2z0ofIMteMjafrPXlDcZALCuvneWRFLdhEbm6Wr/J7Cy
OdtTZHW0XcPbd2fNUnT2Gdk5+L5m39Xalvm17Ra0e6J2RkngNYN48yoFaqYraeQjyWTE2o/UHiDT
Dmf9Z87D/+v2bq+aorrKZL4s+C/Fn78xZVpB12hOHXtdFEr+TobDJ3ehaR1Kd5TTaiOtW/GnhPz0
oBWcN32sRSapq2M8towoeOncafWnojQy+dmMzXL4Qh3Xcnaz0/fZf76iNKfaoATzcnu1Kw7Vxo/j
UEWplc705WpLgM9+kNqxVwb6BCgCouM/5Jr6P5bWGP0xM8dwC+C8+oEFkE30QihiL+JVGPDY4ESK
PT03p3FnjoaVErHRvTv78aj8uL3ANWuiSGZS5hWA9IU1vx1rbYyqBOWw0c8ozVfBbJ2zzM7Uf6Nh
0N/vY6D9IXWWwW8JOpbL75l2Gfgh2Yq9QkeuzB14JfN92xTzXWUV4RbKZH1x/2dtEXT6KnPUShDF
ntZCy/EyVXPtPwKZNn7ZbbjFfbBm7FUzS4xkUupbLM0AAK/3EtrCeZn47acxTmN7N3eI076oDHQb
G6/u2s0QMGJGgXlzrjBhFPoKaaqnyFMlrc9co4QyR81BL7mZRhHuFAy2U2hASPvmF+TAQ/sXN4PW
IEdGYPDgxL3cyZKufRGUVuI1TW39bKzJOinxkBwKqdFeIsCpW25m9ftCcykY/ZAMWLJZtLrZRSqg
aW9QanneOwncAa4KedKwy+RqswW6ao7aPhwk4OFxoZfr68uwb0t4qT0z1Jh0bWplTnaNbGW71h7q
Ddkh8bEWOQqdB5H5M2FLUWkR6E1+2+RtGqee0w129ShP0aw9Dox2bESvK8+Zw6QYnU3Gkdi8xXOq
WU7Q15WWeX42mulRiXQjHt1oqKejUUnz/FBYqb7FeLJqFGJYaB9VSBaWgdeghVbVCyHKbvRz6M9G
MDuu1I1Ds2+LRDOPCuS4W1KTK9uHkisdTmjQKMovE5MAIkNDreTEk4w6hDVGoQCq1+TcfhkxIJsz
e3P7IV1dJb6KYTWQ/eDaLs/LpNZjMDdF4hnVNHx38vFuClSt3JWVkrWUuId2K9kTvmd5aGiXMarJ
jgLUWfgmBTB6PEFQ481ZkX/SZ15bSryz2e2Milf2iY45qHZZ7qzs/V4ZdmEYWSFrxzUue7ozE2k2
4gqpR2k7q45GCZGMlTSZ9pTOqMjvwlHVos4NSl+2d7WU9fbX2x97bXfBJ4j0wREc/eLP3wQhkMb1
0JmYmadmSfHL7h3pyew1098xoD6e3m8LaiASBhGBgJC8tOVI0PZGfo22ZlAZHyIlz7+QGvm+G8vt
z9um1p4BQWlBq45uB+HkpSlJbwlFIL73cj9Qxn02tVZwYKZrS1pg7fMB8AJJRXCs8eRc2ilqUx30
1sq9ILSNf+ld24hKdjm0HTlauLfXtGpLoMSpiQh6nIWfgPzKRJjbyTy7MdI72HeKZ5SdLQvGCG1r
um7VFq8nGG0aLlf5ctDBucfYaOpVCepX90kyNKc254k4KQyX/3N7YWvXTyVOIxZ2OIbLSipcAKFT
GKiTJn1sovwhG67N1Mg5GSAdcbtx/F3r2nh/2+jqCoGlgLkk3ocX63LnmEaYiy7l4NdJo39I27T7
NRl1P+2NFjzy/raxtSeNWi1EVeRpjOUst06AthSZkx+neWqd6lzLJjdSahAc8qwGyH/nzMwfbxtd
WyFJOn0rqGbFWMjlCh04l6VIR4HVlusickcHeGuhTfZjGVhb8IZVW2KeG1IJagL6whblP1P1Zz/z
HGOgDW0yG3YojAFZKUULtxqCa1/zlQWQpYF0XV7uSLci20xN+BwphGdHiIfSDChwXR+UrA7tB3Li
d/bhRGLOmDrg0f9ncnFabADWJZJsuZc1sJN8iFKt/4FiVV3t7EruPg0VTaPbu7e6SMEDxaNMt2YJ
GImrtm+GtC08U0aXi8nz8aMvRUrs9ui5309KnH/+C4MkSjxigjRJXzShjLmZS8XJCi+0wuw0sJ2u
aUbyrsvq5hH3NG88Z6sLfGNvcWQGI8hSPcgLb6hwe6yQTaT0qP8m9s5/pkppb9Q2xSVbennK9lQb
QcaAcFy81VPDcQmauvAsOauzfW2OKnNxhV1thIZrd4EIQZCOQ7PDvy/vXTl2ThdQwEFvuKu+p4om
3TVBVry0k/M+/OTrqRToWwIIRHbwd5eW5lZMueR94aELGKuHFJzGzyoNN0PAta0S/IGCag+5r6su
dJDHMfo1hRdbdfCSFZX/OZ6b7o4pu095VWsbQdGWucVGDaB4gYzGhVfbQoGvz3LHLXJFKqj/q0G5
N63mL1JOJqGAGIjTz94tQhPiZmfuVD33aoAI+t6KLe1o+lldfTZqNdnieVs7idQkYE1jdF2or1zu
WyjlVRKEQwE5vWE9x1IXQWhXlcaGi1tJbAnNCS5pEPKSLPO8YewTv5mM3OugwPcfbTWUu1NamtWp
JHP50BqoWOxqPyxkBoHKLRLntV18a33h82SrEeGKTWg0a/JLUCRBc8wypXDcBLoCee+UKDDdfsLW
vqv4oAJsKpqDiycsr00IiGIl98Yui4eTKilDdcx7eQs5uG6HzI/ZPdhKl43Aqs0o6JMqeJDDSuV/
TqQM5bND+eed1CyvF1wws8B8LIhRl7q2sTVOxRx13IQqyqRTmNUP+gjNUppbH8Oi8PO/cDocfhHK
kgbRYr08mHU5+xJZYOHpo99Xbjr4xX4K0vmurtrO3IWGswX1Wj2jgB+YIwAzSLvu0mJeaUlZNVLh
SdJQP9jF3OxycFp/ZtqCJ25r84JcWHo/qni+24dlLeo03lheXPm6zQdtSJPSm5vYPkjjMN2lUpO5
SZOHpxnBym9O6Uv7vzAKBFTA3qltL98ZSHXKAEnxwoMDDR4i5AVttxwYUI4JZfYyz3i3swd9yyWt
HlgLYXGUVUC+GIsEt0yGkk55wINj0zs5SV1i2QeBedtwfavf9I2dxW46s0xFIjYJWobqwGRr9B/y
gYpgnaIpf4jgKH9Kgrb9cPujrjlcaMnxTybhJxC+yzMUwVYGgk/kD3MmjacYrjn5WGljqX2ALdWY
Np7VVXMaNJmick/KsghcyBqabqydxIMDRZX+RcWqS57kzijN3hXd4vj77eWtbR6MXjL9FyYygEld
Lq/VR3xv2OYMDdUU6hQlJSCsasfcUohde7HpD4iJLIquMAReGjKVyigQr049Kymif9tCDea7ghHC
/FgyJMVYnqF1d7fXtmpSZH46VAWUBxdrm9VJkyenzTwkubLw7Bhg2//0hdI2D0GLkMQuhUWt3ogv
ljCw12eVFYLFYEj2WkqUHnplyZElIQg4B8bPZga1eySaypTfit4X8z7T01Q9dT10p+d0SBULNtC6
1Qw48PQh7FyrYHbrVFdNGH2YCPa+3P4qayeMvBTwtRAkpgh+uRFNawZdBfmvp5fB/DlnprF3pzid
7oPMcT7ftrV2ZekLASViF6iXLE4z2W+bR5qUeh2zmPVeDsNy+Ky2euy7MpX4nZPEP2x7zswNu2un
GiwaV4gFXgMsoFRoiUK4tH3dpc5XhphbKdop6Kxuof7WzpgIgaASFqOmyxJXPtatFJdT5jUwX/l7
NfKnPwgty9D6+vkPo1Gm0+1PurY0wflCTQOCpKuCt5UWoIeniEMtZe34ErZznZ7qws6H3W1Da+dE
XB7NFADZK8wIHsyYk5ystE1SLXR7pY66O1ueuubYhNNgb3jM1Q8JbSRXFZQKGMrLY5mVPXLwJgi3
vB3HUwRV16M9I8vmRm1kWbs4HEf/bz4luuCi+U4payk8VCcAy2RVyj0lRvvsMBc+3RAdyPnv219y
dWmoeYmAjjO5rK0lWQk3cEvya0ptRPunC1FfjSBHHXZqO4bmPgZPtyWeJyKMZUIqPqYg2RdTIYur
lyVakUzQqXmjhXyIIcd55/rm3Oyt2Z6YzqX/9wG4nX+XxUn5TF21/Pf2qtfuPmkIxViSVTLVxYai
qsTrTsfAkxGTj1y/lZWS2ds2YJKpBG4lN2YFcWZkmV9vG1773CCMWTiAXJ65RewVTzFukuTfswtJ
PhCsw0tt9q1j7mkGN18aEGzzRpCwulYCLrQmBTPOMmaXy1LrrVbKvDa3hviYOEyrPkhS2dU/pXgO
oTysWxSmXCjmkq0gd902L4HAsvEiLL5zlZbGILCg3qxREQiMOLMeUSQR6Bw7zb+Pdthobq+BpNvo
hq09EDQV6PkzCH49MyKbU2NOUkPFPYZyEhXwpBkfbZOH7xNzM3G4VaJeA7CA6GKmCuAT13Y5U1U2
0C3bSUzdvR6Ur8YY3uuDStVd7sbgQ2jVyY867sOHWLbqr2qSo9ZiqNlnpZuMl9sn7PqT4z+pnvHR
6fzjYC7fKiUaC2sGNOhJflOhDy5Zj3abxSFTQfBbuiWYEhD7ztg837Z7fbKx+0rqjLthWmER0PSg
L6LeskNPs/rypKa6Hx+4uEa7S6NuFltdJhvx6AouVdhkhoXGoJgZWbwj8jxCNAWRI5l2m1hub83p
nUpRdPjiSFpdu7SWTOthjJwmPU5+8os0oXECV43Hcmtq8PpJ46eQAKDsTdPgah7Ssph1Nzor8uKK
zGZmcOV3OURz9JBVqNQc/NEc25OEXD0ZgpTZO6NNdOt0ewtWDiE/AuoDpjUo2V5TqlMayI2Mhr4V
E8FCol20/+VaZ7hl0pgHK0JWAHVNQGsc4smLzIH/mAZQjZOlNJscP9fRgODdFCws8FYCGhZ39E2H
rVTnFkLRMfTm0TYhqNBLJTtSy4Nm8Pa6Vw0J+Ltom1IWXDyqxSSDW1KC0KtCxmwhGk6i4Zhaab2F
q9kwtHQbtVqbRhVXGNKc6i6iSAGPMowS5cZGrt0lUDsw2QmoOw/K5Zeza1lOEnuMvCaB482l0iXL
Jx1uruFYmQzew1IoV1uqryJZvHTKnBpmQhmgYcYOZs1LoxWtWikP1MgL4AMJHxkhHv91lDT4OBb5
mJ5AVYSjqw1zf8qnykw29nD17LIQAgIx1GguSWjVyOgUrapQd+y74qulhcOHPmwD4zgG1IfctAlh
zA6K2JwPMdVa3VXGfjBzJg9s5Xdeym21v32qrl0I34OISBOdR/4WD+2b49vqcuz7Thl78WDkX1N5
rum1oEl3MDPu0W1bawcLEnZYTCky8aQtrkrYlEqjzHHitYwEjU+ws6hQhdf16GwVf9YtCbEKoU56
DbSM4IBsw4ZVBbo57UuQs+0fhCHKra7K2ucjVqZ+B7SAfy5qE3GqNpUlJYB71PSjPIbFd6lv/5vm
yQo2js7akgRtMTEsF4FKyOVGpT5EdBk6zx4/Y0gPsLR28IzTF2g2kGdrbzwkf4iy4HCAhSzcTWaC
g8/hZPeiMLSmT04xpNFP+KSi2EWUsYw+JnbY+8wEylV36qU2OLeD6W+R6qw5+Le/YuHgZa1HmiGr
Yq9tG/mut1MIAjMC53071PqDkRrqI8iKrt9IudbMisdBCA6BK1wCNmKauEZXhrFnhUOe7IMg0O+h
y5H/AWeFGt3cQSfxgeHVeYvWfe0gQakO5kjw5Vz1DKJuQCW+UmMvAh//CJiS+EW1EI4SfPPmFqR8
1Rp19NcSBHDcRcTqhBNj6sMYe/CGpYdqGp3PTlROlPDG6PPtS792nHjdwWwJfD79pctzW/R5pRtl
EjM3FULsiFBA2boMgcbxLmgCQ901lgYIt0ySNHIDxlB3shLq9qfbv2JtwZCEiISElATc/uWvqJWu
m3sG4jzbhwRpJ4+RUr4UWTRYrtYXiN7eNrfm2qBspnf9Okq+9DIqI2LtkOJCSwo9v3tD/jp0qCDE
kCZ+AdMdb5hbX93/mRNvx5tHPKj0SZmzDHlbU0vqA1pylvNSzjPwCpLbaMuLrV2S15KSQI2LmOfS
XNa0tlorReCZiNukHzJV9huoH9G5iU517Eg/LL8ajEMo1WZ5vP1hV1dKiQJAB/7jqnSGG5xGxqKA
6xvm8AkRJKGoIpXp3s7hfLxta3UTmUpm/k9MJ1wVZqcB7G2NrbBShh1iZ8ZjVXayC0w/3IfWaL27
gS3GLWSw28zmwm6yeOElPZpge5MCb9b1fNyHmRk4e2nugo0Hfu0bErxTTqcwgT9ZPPDW0IK3l7rY
a9oqOsd1nYmii5Rk1a5V1U7dWNbaZ6T0ArIQBC6ArcXVc7I+87uKcH2k/4RI06wbP6Wp0A62PcRf
51Hb9B2rC3wFNNq4ZCLzy/OpJRRDTUAiXp4F/THtQ6fcSUnRQg8KOc/+9ilZNUZjWXTVcJjLQTZk
BIIC4sXQC1Wtzg7wHhaTq0Ix0kJcB3nUbWurHxMIFcJtQtdoidY0G3Tr68gKvYEWxROSCuWTAmJz
DwonNnaRHBErvt8i5UeQTYKDnqz38mMqTOdMcUd+AyVvDudO+8eo/eQlr7rhoAx9uPE51xb4xtzS
M9WmKXUF1M5egWjVPp9H0jgoKg7kx9GfmWrC779ZnpiFM4BoXzUou5E5e4SK2D7oFH8BhHsyJhP5
u7wzJ9cvjf4vnmrag1SNCRaFGOXl56xMP6oUGgteb+bKtCulavqnSVrfORHpa/e3F7eW7HAFDDEU
D7HHsnKgwgw1DFQsvFSp5INKze+uBGb/aIayI7m21hQQa8uOOyPR8/O26bV9pPjJIDEj78Sti2OD
OF0qo/6VeFOrfU+lUY5dM2iSR10Z0TQN5PTbbXtrPolaJx+WF4Za68JekmSNkUsj4xmWWf2mtNrm
+6xI8kNvFtod4axz5/i1Oh9um127/ZS8+EtQ7V7NTEOWwmSb1QGk7Eb1fhwoRO1qkyGmPC6lbONu
rBojzRAazczAL+nbWquImkAOU1BqfeMxAc0NMay+O9SW3o3Hv1gZWFQyAUAzQIgvD2oqR3kbGymS
NQGjEhCfZi+2lNIwaozwbwKKV/wdkBnQ/csJx2wMsrmHQMwbpa6a7yxUfH6aZZg/wzFkuO2EioGr
9oG6NfG8ekgh3AF8IXi3lh3RcbSsmJSYhDSu6u96YdsfCWTn0xzBmXqXUVi3Ns7LwqIAT3LnqeNx
K0iullCrhGDYKaWQClU7y49qYX9T9CZEzGL+MGRlshF7Ly7F/1qziCkEQxug7IXrTWIJ5InRZk+m
PKA7G8DIrLoTCjz+oVSCetcwrPUwV6bWbZzUa8NM13FoKM5y1Rhjujw8VeinUaKP2VPsh9NDEBdf
Oja2YcjGV+6iZCTsKNPxfc1mVktlkj46sBE2FD6mS6MZM6u+kQf5U2DbE2DDVHOaYxrpI37E8DXU
/4am2PCOawsFoAc1FXQbQH8XC+2rwFdjrsoTr71y1NLGuZM1ZLcCpNeem8lMd5DPbxldvAOvC4Ur
hmlykirCxYXRIOwnxobK/KmatObQR7OiH4Kgm59i8CZbc9w6X+1NwYw6Lw0VTaeHzNVE7GDxDjRV
5ANmMZxDoICoEcTpPuPAmTxuZfzLq4EhB6Q2rQVqUdzFxaoqTfHTPmucQ+jD2OJPuv4JLfLeFSJf
59Zuiw1PvGqP+FAQORvkpQt7Q6wq0lBaziEuSuvY5JzMnEzwAGxo3DFCvmFuuWmvyxNxhqgtUJNa
nE6FF9QOJdU5pHZZ/YiktjqUrRmdKFRvTfmvbBn4ONaFGgph4rKAqzQG45i1jlxCVhj7IlDbXa62
75xt4WDQmqWtKcqYIB2XPVWjGmJfy0fnMCJg7gZ6YR70EEkFVcmzoynB5lUwJ3+ChEfdeESv14dl
4Zkgq8DbL0k3USvMVN/snUMfa87RVIYODb9ga05py8ri4KuBA0qja50D75jySIfPPIYmSgO33ez1
KRRrEeePHBMQgzg2b1L3ZFC0Mtdq5wATrBBbHHRqJNAJ2EbbHaK2cdzb9tZWJVBN1EFEA29JLcNM
XVXrSOYdmtmKj9FM/kw5UT3etrK2KoEoNmhYIT6wtCL7clm3WWAf6tk27xJG+UK3VnOLDr82EcuD
fnnvupAAAsQP+k0RandLnItszX43tkpynHu7eGrNqXpi6jre317X1SUmNkEMA/4bniqO/GK3gkQx
Wy1BDKua1Wonm/jQsc7jA4ijLSacK0U0ofjFc4s3g6EEZrTF+ZPMUpIaFU2hJqjiLyl92ZPhdNK8
yxTV+qFnXfvM+x8dtMYOQ7ctDP/cmo35O8iaDjUiqFf1jbO6dHbiFzGPAXaMbwyp+2L15ZwiN+AP
ydEJm+w+05r8YSRK29NwgVPenJWHCY7vjfLB2id/a1QctbcXJAqKuoSR5gibbX1sldrf+xIDBX2M
Zvf7d5deATk8pCWCvfzSlFHzdaUQU3pYRLDeIHyKLnc75dSf43yLb2htYQYOT2jA0E5dck12ftJJ
Wpci/dFEDHSTm9gmtU+7MY/A9KstGsSrK8nmiURQUNXTgVnyo/dIjkxtlidHxqGjjzJMYcwmwfry
P5xdx5KcvBp9IqoQUWyBTsNEjz0OG8q/gxBRBAlJT38PXnl6uqbLd23XqAHp0xdOqKH3sO/q+B/B
S2TbLIAR4ckgu4grdgtEf303oCBKFXi4BUwwepAnXfUOSh59PjJkZe9/t7Myd1sK1AVQaZCCbXCp
s5PiVYHH+kSVu6CPGf2kwNbtjmFTDdMpaDFIzlpYj3gSZukhjH/UuMKL7P1fcOFboiTbAKrYPxhl
niXaLll8FtfS2XnlGv4sp6gmue588ViGfBiuBKELXxKtOzymCzgsIG9nLQSXWfCRFheZRDNoQGp6
DsudJd7w9rVc1wRiZZMVV0CVb98xDgYqTyQwgDaD5vb6c/ZtA1UiuiEM1i7OvM4uuVg9ubcg4zxi
z8p8YVMF8RLBrjzu+cqbNMufU7LNKcHhP8vTljKCUxSQNUUHcwd72FwlvvHEn+/BEgOfD76Xc5JF
XjcVdVNBNPHfvuw2cEfNt1WH4EoCffH6uac6ZnEJq9DC7SidMphQjj/gauLvFAa5V+Lr9rf+TrX/
rAXYMVzaMS5BVfp6LQ4EB9oYlSrYrLxqNymIlUBK2Iyn1ufekidjU9cfaMTW01L3LL5FypCww/sP
fB7k8SOAnwJKDgEQpep5nupXTts0Sb0W4FUMxzLx2FNSG/qhFnPyBCjKsg87L/nw/qLnWxorgWeP
+m3bXBtP5/WTL/g1NhYAL1UjEKK/wA5H+2ifgFy17Jya2OV7jzBS/VuDHz2416tuv+qvEEWbyveg
1LwW61Tb5oXYuA3zFfDK8HMQgU2coaxeP77/pOeRYlsToBUoJWxzaRSqr9d0nSFU3tyaondmS3dQ
N1IqhzdaQ1LK5/WagcKFFwuwDLK9P0ZjqPZfL6cEuqj9mpgCHmzRQYUL+9QEuLeV8SqRSVPzaynS
2/0D0DWGFxBOjJCNnQdjh7jJSCtuC2IRKdKQLMCHjfNCTi5zneiocB3cLxAjuDLVOIdWbF8TCRnw
nSh6gMw6RxfAM2EKS27WYmHE+USnUsqUdzwm+WT7R4+OMQhtgCI+lnMZ1fspqMin0oFmzAlQxeWa
JeXbqIXMDZGDQFodjddz0kKigmXoVaWLsZbsK+jI7KYZ3F9yHZxnHKr4AarH9QdcV9d6Wm+DyJYy
bjNOKMdsFjGvv7itZTePzrgWpe713uM+yxmQ0y/AqJHbvqrqpxXT9LugtPODQyIoir2/wS8+OAC9
ENdDKIOaxev1SwWYchjjM6CvpZ6hMZ9MkM5VUM+AokZks4rx9mX0x/YX0IvDy/uLX9h8GAxiSIEM
Hcj6c4GtCnKZstR4+Layzg4GNM3dlGgPLHOjlnwNlxlGgO50pbS/uCqKuE0eaMPYn90RGqpIEJiI
16IaKr4zQWyKGIYEuec2YkKbfekPiJnXPMDOcYHbhode96ZtHWxX1JuWN3GrcIGTIoAQ0Ow3G+kO
uC0+ZCSqkseu1HynBs32YRM+OFvmR2BFd/g/XjjQCriyUMeiMHr9tTF8Q9SE9n3hVKX6nkBTq6rc
Cr1+DBU/lBUfPyxOlezfX3RLHV/fk3hwwLi3OmRz3jlbFKIviyUL1bjwp+jgQPpDpJDjLH++v8yl
z4q0EoNfCB/g9Z59VjDhN+HpFqrcs54QvWIDCTrXcUWmPR6zzJ8b8mDgMSyu5AEX7oitnUi3eAbF
4PMjHJhWlw3vsItjIfZlt5SP6zh97Oeuv7JzLx1WrBNBvQftWuAYX38+lIiu9GalCwEHlY/zaMwn
b2jo0WGtt+7j2MgH5k0Jai+QlK8E7AtPibseJDko4SFUnn/F0sLjEj1bU3iQZE9xgNbCU/Uw3fiW
kGv+4heiIrqzCAjgUqBnFZ9d9X7VUsv4bAoyKQ81iPDzKli8E0psgJh499Nzqf870vXHwK/Fj3/e
SH+a4BAWh/AdNE9fv+UIRbxVJLZFoEpT7pFTgsGWcjGWLNNGJtVtr7h08xhQ2msKJhe+MLR8Ab3B
bGyzxzrLrKRfg/7YaFzHcKlxUljJVfY2sIYDL03RW5hqGE+7i+OOac1Vf43h+sc16eysIiyC+omq
Gi6n5y9eBk25tpODr5xQhZX6JHRy5oObfNd73PbZ6ph2qLIRc5g+g6Qac0+9JbXI0YCIPAjd1tW4
Czb1+W9u3/KxaHg75NJbY1ddubouxBXq4dBhNgsW+JsMwm5qi9z3dOFOq/lCgzLIYnes/3GivsVt
TIDBVPJx7pAHnm0HFbZLSKrOFGgt1PGOWLfbBT5UBcAO6er+oEPpXqneLmx/UFA2+3iMD1GYb7vk
r0wXosairj1jiwRtIRgzTkrd2zp273voWj8sC2E93BBifzw1VbR+55MLH5H3D8GF444ZKaRKAANB
B+J8jhCA5e8sYe3iJyjwl9xG8o8lTAFHaAWqtv3HrtH2jhE5kfcC9QW3vLMrogbpEPjizi3aaDB3
wpfwjTabFOapZ113De514aZAvbbpovxZ7dw6DKYMvC0h5VZQn62Hmgb6A4eK8YvrS/eoqVapTBpz
pXq59E0hRYgUGzhFDIPPQhpuTD2QrnKLGp4Z2Twlwc0sTJUS4XU7gO0gUQio85NDuXgo/ZFduYQv
PTNEfTbvqz/N67PlqzWuAB0mpEATMv7RSRvfYjJU3bSCkCFDhl0NeWQ2r43399H2d88DClINHB40
I942eqnjVayZFCki4a8lh3KEbeX9hJsa+gMldZYg80TMy9/vL3spjkJFC7cHAgNuyrNDq323556D
g1k5jZ9D9cZ/psadMuKAPQZB83o3aUwX/Va3V0g+l/I8jN5waDFgRMP+fIobuph21OtsC4X2Fc/k
dnRm9AUmEn9sk0bWaa1ARv+6QNWpusW0HhDKBox66BuW5J8NyLYzjEEgRj7wqILm0Vn3KegDHCAl
bFH1E/w0G7iQgepUpcYVa27WaUlXV00HKGImJ1lDiKUcAjed/eoaUuhSwQcg4CasuPWjAZl7HdSg
vc9qGuKX9I4avxsZie+60U42z4wfudF+HjvRAJyLnNBFt9wMN8mCNgpZGU7k+9vjwmkAThCFNmAM
kHg8R7lWuAFrunr4RtAiO4bozO0QbeyaQ3NS3HuNC1Z+31fjlUN4YVcC9IIo9wc1+BYUXkVDj+m6
KUzizC5IzINRWYPODtsNEe1DqIjPMDSkpRZ5HRB0Da8894Wojh4kZjwYRkNW6Lza9x107iREGIvK
uMFelHZMJwrGKu1i8u+56uZcgnE3BNlgCHl2AoNBTwqjP9xhMPctzFyD6oYTKdIVAe/Om2Flms6m
bjpISvj+eHj/A188hcAU4BgiicNY6+wKdfohmB2X4AsTxTMVmPCekKYZUgpr+RvtDGMO6oN4CLsA
JbZGbz0NxwFctPd/x6UXvjmrot4DigyYrtebvnWHkYTztukDApe93vCcCePBoJ47Vx75QjqEVg6a
KZvwOLIi7/VSPpxoJHhYboFiy3sao3beeZyQp/cf6MI19mqVs3jCxgmwjAWrLFFLPi+6Lb/0sUf3
ZKJQgySSPsd92Z6A6ppyH6Ycn99f/vzggneMLYo/+Ec2CoH69UMiE+ShptYUzVQmdzRuxy/NqOvP
rul4jZvES/oUOs7Blfzk/KlhcAXDH0xGUFbAbuN8+NNh5jN50PssANy0QMIDqZOkPh/NoekWIXMT
cYFGqxifx4WqKW8bdL+u0HHOt9L2G7b0ExQPVNNvYlZC1jkxDYkLQ2sFYgVmpkFOphooj7aZ438E
eSH3xDSTQqYIqAF08s9rzTaBRDVYg3HBkPF/6rp6zLq57IrIJuuTgbMrqHv0mrz8ebbwZ1F0efGu
8Zmj87jMqKxF0Pe0aIA/yhJBDfBkyxI/D0Ez3UMJNJ53/7qhQLaGzjAw3Pi8SPZfb6hRzPh0laCF
KUHyduUinyrtTkUonZnnkzMPz/AP6O2Vm+DtPsayf+ihaLnBHfRs2UaGQxi0FS1Y7YUn4kvYaiMH
TZ5kJb28602cmTLW18LReYzA+93AVttYePNDOAfRDH4bQa0+wR4SkYTMTVwlSd5FAcxy3n+tFzYr
FsJ4AGB8+BKc17HBJMuFQWC86GI0YCDXLvdjGXqnDkTnKyHh4lIARyAowB7kjczUPIwBT9aaFqGV
1d08hR4YcaPIVo8NVzbLpaVwn6EwxvSQgtj5erPMoJXFYFomhZDheEfcdt0DBhV+XlV8zeLtwknA
s2zz3w0fgQHP66VQFCYQ1++SQjpMPUw2xvGD7Hexlqx6nIVOTu9/sEs7A6ojwKqju7yhQF6vp8kA
Vbl4IkXNmwVUA9v8KL1KXXmBl7Y9YJQY+qIBtSFwX68CphBgJsjqChoPsBQ33TwDaRIv4UmAPlwe
/LDsD8rn9Bo8Y/syf5ch28bfxP82vMmfNt3rheNyBh5VNn4hvIXYFAaK5iaA19lxDh1SZgAgeocu
cs2thFW3k5VhdxU1e578/fkJMEoCUw3aQW8gL0OPvZOwyCtWOQbgpgXxkE/t0O6nTivoTEWtQJZQ
8za1Xov50vvf99KbjzexRTRIAbs+pyOvCAdjEDC/iKsZPoFaTEfV44Bwp5qeDXdoOsMJ+Erxd2lT
bZF1e2jw/8/PC7A3DtpZFSl8CNXnHGO7//gyjF/ff7Q3uR7eLDy/0FoON9Qskr7XH9ftB1oBqO8V
fZ/UNz2GNLtomeGo5izeDjP2GNA2R9yPDC7s7WLskM88uSbdfOEFww0xwCvGHoMe1RY7/urZeCGE
0myXkEKHgQrYDv7Zc5BBMqUjWad93Sw7hfkV8zJw7HBGsvdfwoXdBYtw9IUx/A6jNyQv7iupotkN
Crkydsc7Sj6yYYn3FQSylsxY3f3y497JKZXXutIXQhV6CltzH1Fx+xCvnxz3yTCbZgwKzkFROEIg
T4bZDFbPF3/Woah247K6HrsSSi7EYgjQ4JsDG4Nl6Rn6p2Rj4q5QRio0hMF2ZWjnD2BWUFCv/ej4
/ru9EDxQx6CW2aimW/P99QNCwIGJVQivcPy6H/bL5K1RriYmghAAWwhiZhUKivBhDZyeP49wgj71
q0jEv58mKJbg4+JV40Ofv2dYV0zIjhIP3shJm6QLD9odjUVgr2ylC98TEh34krA9hbT9+XGiZvXo
HHC/WHjCfg9oSE2pDcd5x2a6prJS1yjMF47ORidAyxPjODzA2QayFIpMg9f7hVpd+71dG4wBZ/vE
laAHoIvXW1sn3ZV23KWHxHlxcY1vC5/jnQJPSbgCV37RzjDUpqsKgDcCJpaEMtihML4GAr+4Hga8
2EEowNH/eL2HoOOG7FVBnJXXAc/jMtCgf019BunP9oAERp7e37MX4gGaGyAoYzl0kpPt9/wVjhrc
BLW0IiraUnkQ0kHPONFfq8pQuYPrNNHsWM4Jhr2Qu68cvV+h1XkN5HkhMKPrD3xVAh7vJp22ffi/
fgTkTwZRLW1U0DGgQmSkI5X4tHYyRoox8dG9DetaKW+3JHVffwRwBNqB2ewNRqZtqZtr6e/bl4Ky
CaZjKG7Q+X0jqKkT+HqYYYyKHh32dseGWd40dagy5gfNUwPdpyc6N8kL9fv/4/rH2oB3Y6CEjshb
8oq0ICVhcxVra5XOcJdAZ5LJoYkzxx2Eul3pwlWG9hth6Qys+6/3N8TbeInNDvkd3EyYe0M37PW3
sN4yEO6UQQFv8yFIbd+tB9XZqE5H12+vhKq3EXNbbFO3BBAWeIrtx/z94WsPN2HQh0Xcc7OjddXv
m7GKj/46PyMBKV8S+Dk99H7VH6xUdX8lgl1cHu8Y7U5wfkDQfb08l1yEsHMKCqxnboFIwyStC8sP
a0WgLmFKcV9JwGHzNW6FToMZFfCVdOvi24Ys8vYWEKnP0S0JtMri2Ma4jsOu+2jc9sPsrcOJa33t
oF9aCXRWZD6AriB7Pzvokx3qMapoUDhjdYR3RPmD8cDdB0pX/9jRAz5kQ0xA8hJ2J/iyZyEM1+3Y
Q8EoBFQlmcUjdJ6g3bUHaqDTj10l4Q6Zw584+QI8p8sKC9Xfl3/fwpsrEC4/mEC+MSPjflO34RiF
RWNXv5jaWX9wq1Gm1QgnqfeXepu5bgM/ILoxM9mM7rZ//2sDN6bx5aCSsHAYVNcyMMsB3WaR339+
f5231wKkNtHRQV8ct/qbO93CGkMEYowL1MvVnlD9BBVoVaVN6frpUNprjaxLuwW9M8gcIPyhw3N2
MJnAXThKrFcGyuh0nn1UQ8va98dI9eLKhnl7r+PhQEPemgC4hM4np84o4hFlTlwMtI1eQI9fpyKB
j0v301AdTN+9FUrp6VQuQ3Dl9rv0WhFgIPm4DdLR6n/9+egi19BtyqiYXIzMUxo6NBNDGGZO19ZN
Sobmv3//jkiVEF8xKsUZ2W6ev/bL5I8eHRiNCkgjieVIW7+d0mBp2YOaumTdgS51rVd26e0CWIPt
g7QbcKazT6lGRX1lnAgZvxgfR9WrYxWP0UMoZHu0nLlz1lLeX+sLXrpDEc+QD/vIKt5Y1CBuNhBf
xA6Kp0BkC1CRKFinpr2tuahzEi7G7Fao3zxr6f6j1QSubXREgI2ETwhSN1ymr9+yN8ATjFecFn3p
yKyyrbPjXcX36+jCsQ9uiFe20YXTAvoEhQ7CpsP7JvGXnjvMxMV6aOqGJwD06C10oLpvq0/Jle7u
hR2L3bNpEm5v9k13N9YoYoPRoDMXCX8HVzwIMZaghNiWKLCL4mvEoovrofOI9AzqZhhJvX6VtWrL
KC7RgOwXNYIJ7ST3NurEf9Y1833XqGuw8EuvEr1kaKH5YOSA6vZ6PR4r+HI7JgLAsu/zWS+4jWsA
P7VvnGvw/jejRqR3m8DiltuDTgeV7deL1X0n5jZhSQHZ9HC/dNz52NEadq/9aPZ1OE1Z4PgNomxs
VE6gNMrSuAzJZzRl/SuwqbfHBT9lm/htWlAYv5wFhogjx8YcJMF1BUFdkI+qz70JidpZvrSniBj/
JQhGNuyh0tB/fz8onSsrb2kuSF1A4cOSAhhT/+wW8ybKPBjdJkVrPRcU276f0zVO5u+zy1Wb6qBT
pyDp5M4pB0em4RDDuzBMlqDNTaDo5x7uQg+xQ6+dY4Sps/0HTTckwyhNtrOFmdV5PcRGIZphcqCC
STwAhIawafwM7bFlyaqGdX4adaXb5sqY+GkKUeiny2Q0pocSRnzQsVqnPg+dRH6ClXHo72QFHECW
+BJ1ld8O4ZRHBMJTJRREwp2FGJafaR3AAhgCWDoH78TYl23OcySidZxsDcvaNxl0UD29ZHWdQCon
6wKvJTLTkK1iMl1tR2qbqVnx8r62bt98xrRrUt+Z641830fIEY7gr9TVnIo6CssXR3rT4qVl58ca
gjStYxh8f+g0rb/UsL3kY2TU6kRQeu3W9WMQTIzfafhNy30Fw2n3K1oLg3kQfOj5yReBk3wJ1yqm
x9I1GCKmM64AotJkVOV8GMANhN2VZ1nS3YipVZDFrlnETpErAjjWKFqSx5COQLw2QiqRVZzpyKYh
eFkCGoUu3pBtGvtLcte0MiWBrcXJTB64W4mhEz/MbB27W0OFCh4qBguBAi7OAT94wdxSCFN70PtK
QXXujqNI3PbUg3GqPwGaobusJ+1U7rzERAHkAyfTHDlFq3fnw3LDpNCXCMO9M80l3cHMgXQZxj9s
hCcM8+anVRLP/oRkkeffOWsIw2jQgFv4eSWh6aZ7R4NalyqKeeSjjKLK/gydqeF7CpOU6m6RcGrY
68Zxl6eY9a09NBEUoXNQ+Tc2FelAIiiAblNMnwB/tUk2ta2mX+ABOehfGGtrAo33CJXhTRtBc/gH
LBn6QeTrshoe7lbwrYNsGGFHO6fEt2PbprTqWdWlQGf50ss0ZmybJvMAztYnT0JID57QpbMMd0lr
RJnDqWzhS9r6A3NqaCNBS+vWRj3Ga86gl/XogTSE/2ZbPgieYSIUVfyutEs83XEHFDRYqEbGb0nO
x57Yo8Y8C6bPE/Cgzj3zt4F75i9NxKpMrF00fjaDJu1NraOg3Pd+C8DfzkqnZsdQQ35j3CGXnqCn
gjYrXdaUmHGtVnCELZB1eTfhkHZpP5ciuumTGGRiiyHJcILk/pw8EsH9OsqIhGXvvSoZm3+y0jY8
g5pIPZNdFXVynjOYcQP0EyRj1EDfuXQQmJJ1xSvOMJeoIPFMhgrzulyGlvS7sLba7noHiNRUSyeJ
vzvQP9rwiWS4m5Sph7QkzZKkG92oe2lmR8vdIgSUdhLUuWhwd5NoXtCToQ4E28tF7O2I4Z6X+V4V
efcxRpw2L9UceLcyjMbwZGiMUipvBwBIDp4pu/Fb2WFIcNN3EbXPa6tGXWWOmSVJ69U27KfgkwSs
xyUlT5DP1qNr3cxz3Gg+gH7fA/XkxAP8cqy1bolYRSUTx9odY3kCNaxu77Q7e+ZxDs08r0C7sjIp
9MRCm3ZDHQc/m8GDWXnq1quqU+4nzgZHVbFb/iyDzjHffTGI6QVao1rcTBBSbD4wzqAgAyoOg7oX
uk4B+u4QHEvHxAbJYzm50r2pwKi0Re1Es+edqsHEpUjnAcOD3GMLND32XRgBLwG55C76Vvmjw35w
qaYQCCGMLneVJ2t5aIRwx70nlcdu8HEn8UNAamK6g7uvY9w0ChoXZwGqS9X6n2R9Y/eghtG6TYkM
lTqyFYIUuGboQn6gv+8ylkJe0jUfnHLCf/IpL5vj5Bko6jXo1rEHMY9S3ZNqdNTJFXOnX7BB4ijz
Vz3KLJqCWRxURPR4rDzlVkeziG2795NW/5kB+iG2mBaG0VOkWlKflmVY4ZxruFAIUsLBQMhjEyff
FQAM86mmYy/3enFL/b0XuFAyCjAS1FyjgW6imz6bNmnsVdB5frHJEEBYuBwDMDdcVgXuN9BCRXjT
V8aYZd9qyFt9geoU5B9WikuB7HHtdPKQiCgRM+y9AOncVSBcLHEmbF0PWV2uqzjiDhzHjxDGGOYv
QMq5ZthFEjrK37TB9sFloec+RpED/JJ48AiHxUZDAUG7j6MKvU3Q7yFajrmv7pMM4qXRcOpcyZ0T
1o6jZ7ualX+qGE71yUWFqo/C8Tgg5mE4GJ62QcJv1RKVCyrTmbbfw8iJ1kJiDrJJ9C6NCV8wAWja
L6YVa+TBvxZn5tiFgCoMuDSbmRyaMTRyTQ162tFBAvKzfECPORhyZOwDepOTCEUkUsDUUK0kI4CC
jwZ97X7X1xTAg7QLu4HC6XTgsGcSyKLvxhpO5LtGUcdfUiCWGc87UK6drHdoNMt00UhDUwlhkeFY
GTnhshgB383wbT1IcHQ8iI4M3iU23bxXkiLp3aHaNdA5q76G0ZCYGz/SU7DutN/F6w2A7zT5Kmfl
8A9MJZ6E3OosJ/84TXGZpHpewChK2zES3pi7OKcwi4czxSfpAjF8K21QOgdle86rHRDDPBZQpoy4
/d7Mq2h/z9Po4hcO6HQnjzCiGe3LUFdBU2cCFbPNTNDBay7TwYJvCte0RD/YJfHNHs4nmC795ztW
jUGGe1KXzyVkC/YwXhkXwMtmXR168BK9e8ZNNRSYnYHgmoPzUUIZiGxvpAWC8ieiUq93y9C1OXQN
QMo0noVSdW9tOz7Wo4NPZVZ4JWaA17hh6ogk/N1WDX+Op6lSuLlhwHQjpZqRnzEti0ab8sfIZ0zh
Hfj0jTtTxY7I4H4cfg1rSvm9ED1tDu1Mp/4g+wYJuAsNDPCcoRq0B7ETRoJSlB76obB8TfBbJenv
16kMY6wGuPPBDHNJUqEW9ZNTCTVpShn/Nvkle5l84wLWyGJF9ryT7bPvszJ80K1d6x1AIBKqOs3i
DskBZJeg2UsTj/JWN93EjsSRQG6OHNfoTdf267P2/VI/jiN1kq9l3xCegjMcfQjQQHY+OFCvXH+M
Hew4yECUnyHtKx+NDfE5ta9CUrhuJ382IMA1WRuI4HleBv8Rlss2SJPeS8YCqoVNbjYi0MkdXChz
iFgvdd6RJUImDC1OpHawpNSZYYYMB0RbFh6FN+sANrT+/CwwBeC4FPCafk1DME5ZTKBnm9OolCwf
AlE9lwobMiOx0z3zYRQ/G0qX8uAlcjDfbBf77U9joSuambiJsJsrQVydQ3AUHkHVisnlNySYMnly
mnFYXxYPmnZA7jLdHS1kcyDO2Tl1d4s8SaCTPTdIZiZc5iPy9XKMn3C9cfdmxXAyyBNqAplCQJi6
e47tarvUZ3X8uwR2C8VZgvLwwIBdEYexRracrWYoG2ACVCAfvQkjxFtJxLp+CRyMrVIxyLXfwfCC
JcdmwNAASZRl7FDLiPlhPnZehO0T+jreLUEVw6rLwBIoIQiDt0pJlx9IwJyII71LoiGVKnQ/tE2r
f9Vu36k8xC/52PhOsuxwhQVeGlGlzIMtDUlQRQVIE+Dzbk3CcwtxA5GF7Tg2eWMUFPUxXu6qvB4J
nK4dymJxHMAvT77i+uzCXY1byjlgmKZtmVrXnZx8HUAIw6yadv2h8elc3ldT47PPTTzF/W4V7uwf
6jVwh8xUYTjtoVrD17vZTBITJdHPw3d0TWS7c+IGVxzzEc6+jrUdvNOGAeQgKaw6OTJ/9YfPfqCi
A/yiJ0B/Ot/ILu0a3VS7ZI34+ojKIl5z5Iy0BlRzJPbkCRBHUS1CpLkpC3egNcOx9uv4BhEEUNc0
nOgUZXUzyj0DlF/l0Zp0Am/UWzD79nRX5nDwWeMMVLtqPFgQtZY0oKzpPg+T66t95/rC5rHU0uQN
HUr468Doxj1peNVFO6+doBhaiwZ0RL8Jmflo1yl24aPXDibrB2iPuzhCSLHYEXWV0ctHiy4qgBRA
aCcroL0zWTqZOnXEWl6EpY7J+OgoH1ftmsGfkXhozEeYR7SKujfx0pIgL8dxpholccViJLCgnd+O
VhHocSEUQW8w0OIXXxp/BGHQM+Yu6iCAf4/auQ/+q/BFu1zCXQD7TZEFNRwLsNSc9ICZEi2jZ1MC
fZrXUqII0pDf+kIBksfZmxz/iwl8rk9kLFsMa7xq9U+EyWW6EZ7P4PpGTdOn3J2TZ2gshp9gNG6+
hchl3VSPCjKWvTSCgptCTLvDKfanrIkMo9/hUufWmSMxcwEjtbVQLxeNf/JtGzx1qLfQKJlJMp5M
78CUbCS9H6UQDjE0F9MwLynXDgROS5roLne00TQbxKAeZEMAEyKVBrKhrUtvKZohMIgHoIilNfqT
dW6IP1XpsFkJHzVvmJ9Vgwi+oOOR8P3A6eJnrBP9mI2Q1hG72gpguHxaxQFscpuqT3vaRQYGgh2u
OduBJzvPvRulgbfQ34ma2de+goB5GgdV9NudEvZfZGPbZWsNKSo/mQTBP5XmLnQ2ZILbhipGzpHU
zk4kAWtTT7Dwy4qB8O9Kq05lFXxBTBYlqvvWwDcepRNHGMgBGh9Q/Yi6L0+2diXcZgcgiD2/5SEQ
n+io5EvAke3DjT4gqQ+thf9C7axj2mDIrNMRChcfownFSco9HdU73bSxA4Rc3DbZCvYoOLerbETu
OMvsIJbG8qlfuynJSnQxbh0Fub1UdZLMuzEwDFrsSDKd1J/NJi0emFJmgzd1PO2s7EnGUZxU2TpM
SZxC0bF66LVrpjSC9KE9KNQgD1FTbZDzMtRqD3I9jLKRFyy38NcC+1YH0n4BERh131qOFt2BUUNS
m0Em5KP06mHI1jhofqA8G8ASdiYzHfV29m4VPD1IRkbOYcCmEjCJEzOTR+rbBvIIbqIenSBoZM6N
gaV7D7jU7Qo1mjvQJlqRJQiQkElks/jtzXXk7koYUglIKznDYekQo3Ogpeo5i+E2gMtSQ881bRnK
4tTRCSanNumh4jpHk/fb4TB2zsgMGZUMu6ydMgVV2Q8BfhnZAevFqt3iGm3zihtI6jVoWsRpw2X3
UfSeXlOqBW6HakZCn7OIkx+d72qVy4GQOq/ReMRvYXWEqxlAqkfpa/hz9ZFTfR+8pW9A621cJ0VB
C7R7KNs1R0a5sL1FcXIHqBW6oBDUDVHQaTAedhCvihR0YRtQRmi8RJ/XAUX2QplmqHuj5QVz8j5M
/dD6HqKz9TW08lzgK9ca0MBSz5AqS+YFH7ieKRIcaivUBMSvZYl3vGVwHjwLqnxYop+xs1FUO8/w
zGviEZ4gBufGJS9NNdOtsg3/E7wm33RD1zyZDGR13LKv76VCswXRpKQfR2Ymvv8fR+exHDeuheEn
YhVz2DJ0UrYsOWxYtscGE0iCBBOe/n59N1NT5bFGapHAOX+cvJALt0Lxo1KF7gYMZDDed+JRnQ4r
RTCyloMdXHjNeo+DUjkynbd599LGU36U9645BF97kwXhTCMuf4+kuhThUrXljhFDx6fDNZHOu+OU
+OCkj6e3P0Jm0IiOi7ugPtzSUrUrPlThrCqNxsYVBAgOUuZOH9vPYT1rm8vZJo4SyXTiZiJskv98
b6jxsnHwfa/dKqjTsIzIXIymdXhj/tEEZHv0iaZHSAty6jINbG+IF0sEAgffluLNVSArXkduqT4s
hp5xVFsW1d3uv4Qlil4+Ecc94e4H4XKkHZR5UPf1byYGF+eNWqz/tmFug2LvpvC951KW2bBUI/u1
HVf/7EYPugB+On5Kd1iGXC5sbamucKZlhraV+R3hspAvVaT3+XmwPXWL1rB+r5spXtKhcpqnhUu6
P5kYme+t04pvsl8iZ4BdWMqxEL0sKfbcdJM1+9gFDPcezKPPHH9pAROjjIh3fHgYwsMy5dkyQyYB
JKoTcrZuOPngTscJ/JClZaDqNaU51HCvD2tZZT4B1ToTAR7eguFiah46cOa6sGFUkq/2akpwzXDr
WBQJfj42q44LRd4lO/+oZVu4i928hbXl21eXN2bLMMb2y5/OslFGD93kL4+OAuK/lgsehEtZG2pJ
E2aBMadkd3ofPdMAu5DShMiidxWoMFuyztQxR+zoo+s/HbDpTrr3ZDygtQ4D9yz2mfaJY10q/hMd
+eLKLLLbWSwts6e2R0JGBmEK1+T01DVdxp2EuCyuA3w6uvL5027Z1pF+o+2QT5Zlep2vvs8b7FKq
ZV/sBhFgPY1heyZ8vWmgQdAcZVge7SRjI1/rFIK9ms9SLT3rVzJtwfcoaKL1FM3gQVmnl0amwKFa
/xnrPYBQsNg9s0bEkcz7OCBDMzVxX8c8APbg3OHg/w9Ni/lq2Gnat9i42yfytXrMxjHkf9Vrijee
qgZ0/dyLxXrXILxuqiY51TBQ6xAN2WosBzPWUIb/fHfkgutJf5GpqhNW4J5ubd57pD1WsbEV7Zlx
Z/c6Jlqpc4/s4lOguZTZKrBzKzcYzKkMlulzapNWpwdPWpN37HuS7BEInYKbHsjQG+YqKvxIRi+S
hhle4GrT9qkNO047jvuxiJLaajOoheOLq6z4uy2suLnFwizOq6uUZL5xGd4K3MnzlHKrKO/pjtoq
KgcPY64RgqwvNZ6NOd/mCsloK3kpT45ZCTjnlV62LKnYfa+YUMpXZWuhimUMnC/cuYnIS2n33+dt
CVRq7rEtDzWdo37R+4rVJ9k870sHWlqnI53Ev9uIjg4aczgEMFAvI3BELfhDMVauly2hr640PJol
E75c/vG7t/4uS9KPacs88I+8S5abfmhMl9qTv8NFKFHfc6PgEE5J04mm0O2aiKLptyHOumju/gye
GediJPGE+9cc6/OgA++3f1980tmwPpxZBqSAKO6GWx+za+dHXLllvo3r8qOWQ/grhA/8Vzr18Esk
FomAZWlNTmob390LLhemqmaWgGGzJJDlsaXjqaCUcB7yFjyAn5mtLh2D9njp1nmSmW6O4I3fbXTw
Mvv9p6+ioSXxpLon21Zr8ClZdpwsHs3iM76G0ZLxvcnhJNp+BTecY66vkpCOPh18U+3Fwgn9dH8r
PwjAKqcsxm0mixIqw5xCgJ53tUf3lIRg+5joLdrzupVGXQ53X97RsfRV7k/avKqZG66I+2ExDzWg
8FGwZvHrqglwSDK5WlBBLo18go999ZssJAlhynSpvC0bgUj6YqI9SKfJgpIsDfauYlUjEpnPuerD
OjPaN89yucu9JLPvzi+1SRRQwVxHeTSpOG+6ldCdkADGE1iCK06+Pe9/HO70sBCHFNeVmLA273fI
EYi5mUycraxAPxp/qE6L3/MJ9uTWDumg6up9GUIwdZ7d/vvg7Duz0hZubSYJeRxTvQz9q1G1Ujkp
4s0HVLtdZ7Dc5m+5shjlouumIBvbOn7fB6WiszKq/JkMVnfbrEkvjyL0q2sdVHPIeO9sH02waTdr
UFbsUEu6P3J8RfR967pqrq1RUXKKSyKhswDmyGKz09UNrGXTaQB1e1M+GvHUncy0Zas9Vw+okNop
60K3HPOWi+bGNqxIHIgmT+dypmUmmw4EJ5maxuqOuiWDjYcAXBMIdR2gcltxryVRRnzMBDWpIoB3
Yh5jEmvyVlj6nXl6WNPVo0Ez3arWxfCN5fyfV8ZYhFt3ME/84KZ6CgKr2m71sbLquzIQv2JymKx0
WgGhs3sR8BMV2Q1nNyXdP8YjBkGP652qtUZ1y3czHVaZHjJWZbaATRwngXnu097xeNqwcj/KKrQ+
fGGXv2gqmGPmnhas+jAJRl3g1zbFITzYt8kTA8WXThU8eMyka+b5R/9hJlH+2zmBj5Qlun3x8ZF6
Kbj/sKQ7QatOJmzH+tHsFqnqbcIKmCGjNk1h0ccGv+cNu5vKso+7TC7WXaDXusBP7ZiQcbSGPIj5
tuIiLHxtaka9YwzCNFxG0nmGRER1joV8mfPYiyETWY15P/Zm2mBGrKCXKZYntebbFLAL2FN1eLdg
UZaTrcsMQjT6a/8a0duF43bXtIkRIyb/a/akR5NUyv17tI6bOB1BYq05eNFaXi0x9e6zhXi0O4kQ
sJfruo4eCcbeXCAcWX93FjIMGXzdQYIWsCfS6KCO9eT4nYO1K7S5KcfV4d2I1KGYO4+9/uaNPH6n
qKq0SgfTV39jFRviyx1d82VFVPm5BV3K35fuFl9qNpr4tAQVCNru1N458auuOlsd5MJ5Gvtxfda4
SaPU7TdAQHiPlT15YpItcA6pOGOabWr2N87oE7qvcruUjl4Uc4jrfG32qDJnsGsG2VlWW5tHZNfs
LzWGYN6cTgLb3h/0LzidJrLyu21yuCToMO944SmaAwlMzLalIgy38Vzr2S1k5St9GsaFGvNjicc2
BUFI7Evod8E3zlQeTmopWp6+bhNH6oVLYHHBM5RgS5+Oh7GdNAjlZukjtUCs6lTD8oHTi2ZvSBHU
cZJtdlirzG0q5seEZblLyz4hdG8Amf7m8raW+T65dF0M+0J5GI8e/1TCaW+ymZN3M1i8zkjeQB/X
3twNXP7e/DqgcJhqemQLRSUO17k0znQYprqg/OXJhFBab+8Wk9uRVd0i0ne+6apCxezEE3sC6pKk
K5pw0yNjPZILdG42AdztutZWBrMQfGLObdaM+ILW5Mvi+t97JXbCbZQXPxHQyOBuO9v0CH8xiDOk
oSNvcRSU7ZMlj1l8xWWmrAtiE658x/grxP/oHD+SelFwYpLIhYdA1Y3+xhMxu+kUaIIzGiYHsPnS
3Zqsj8MVws+TXlPU1Rhx3Ef1Gp/EVkJyWYH3JZnKyi32vbf4r9uwtomGFgMDuo0b9ekusDueNwAY
+clrWMk2LZPNPZ663mnk+8ad/1kKVx7vxAfykROJFcvCI+vhtz95szzxbVEKSilC6b3MGkffj3Z3
tHoqkXUv582t5iJeme4vQy+5EkdDVErqT374cx88TYy05KW7DCSuexd7G3v73Ue+YPLjkP5czHE4
cSiTG3NwDGrzZtdSHlQUrvBGqXGmKjj3AFdOqnoIncdjBHlIfUZWTdnTzj9bkG/DUk7sU3B1YdSj
712EIAXHUrLur+Ou+YXuKnY1eGkTDO/NXFkyM6unmgfK1hLvNNLxkLyaNVytkw6HdSxIUZTDQxVT
npd6LhTqJTC9vUI1e7XOht7fhseq7nC93j+k7aFPTBB+3Yiq358dnjDBLAOZF7ybYKauo0D6OKmm
8GsWY4ZJmp2e2n08/vSH5N5auXYuU+yWnxu4E9ajdYcLg3mPo1Qt07TmZSum38sK7VfAjbU/DQKh
qqDBrUvyNTx6/Ma66p7XIDzkVVjLkgEHrZmyqzcW6okzrX3hvvksw7jMknCafnfbMl050YLvlAX7
bJS0fv40eO6sZ2fzWXZnHAC8MfEvymHHz2gLvrWkdBA91o0fYo3rlEdEpZ5cOLhyvx36cz2J7tPR
ux+e7LHTQAXV/jPy9yThrurK5b/Oc9rn0KaXHfXGEC6pr5SxbktSx0OGLgcstJkmgmv0GiR/zaKh
KnCT1xehgoQOxR3gqixF9Ed5vvBP3P6J/2WIjtE9VUxrey4b0RK9aLdhGqx16F5oIzNnSHPvAbwL
XM8f5BcXKeoJfCPuU6uu1j++S7r5jDSC88ZvdDHFY7Oetn7Q+8mrE9e8NJLcoCogIqSA8e8LO6iI
ZMM+FuQxWwlETtQEv5q+AgaIl/vxIsRR/obGHn/FzfGC0Dzp8zaiKCJdpqTn8nSx16Wz1aMws5Qb
FZPQgKMzTedLbja9nmlU9qcs1LbUlNJyR6UVLa12zqOTDCmn69QxSLJa6N2sNq+tz7JA4cTytpbb
fJ1rHL4sTUn7kwFBPqN0tVnBwim4TDyTHtvY4qHNHEUbn7qurv6R1hUCdbPN/fDIU3JYz+LjzyBw
K2RbOdZ/o4pfShCYSr/hN41S5HNtBfm29M9NsEfdie6uyfuujrj/u417C9hsa5DpSFfHN5JzBeuB
uQNAgWNbj61MpuT7gQLIe268fv1emWnpQRrlbl3KbukahDlTsnGsoF5JTWBtUS6Vxdsfaxe+cEJN
fPZKE5UnZUf19KSsbguh+6rgbxUP9n9IYsWc4sa37S8HUxH2Ha/emvejs7FOyniN/1LAyJtT7k1b
9P0+V+dgi2BeJ4awRyRV7Q2NlUPeiUDN4fO7suAx9rnQQTuMX3gEWQBHubfOydb2vGV1SOlIsTH8
qhxT0qD/6rFaVrQ4LpeNxfnvXBx8TECaCpAt92BL1sdj2pXD/04lyMe5oMW5bmLK4dladMWM3gfz
qXICsWUIhPqkzzokIG1eRg6dCl2yM8JPJuS7Cku2vy5CdnZaksNn12bnGO+m6nnOTdWOVuY0zvgt
7BDRpFvtL+SLKNPE6bqIEnFD4oGOegRdJAw3PpdBbFXRnE5o/RGDbWFb38TkJHu6j2Pw19JrPz8f
1spw5xtSIpGi0DzUEkv6hzIyPWSzP+2avjOBfGaLEa3mR687Ky2PZlxunTGHe7pvBoBfNk9RuIG4
p9y6flnog9srTfaIqjsxGlVAO6D8SHSTIDnyl5rB0QJIubc6oXhpUBexSB8KKmOkcnW6hUNlwkuE
50/nOpjEce1E61dFzQ8TnNbdj1dIn6Cv0rBvgqdqb7q3sdqnbyw0JQu3ZfdfROkEV+4abeeJWRSb
qOnvUP3SWddJGiFTnNZDU5T11H85oHF/N/uRPPujN27MMVP9TzNSAjjDwA6ZWCD0AbrN6l6iw2P2
Qt720tjH+te26nZNd8RzXipVIh+aodFXBdBIAgtc130ydaiFlp37l6VdIjz0XPl1iGTb5JNyoN7a
WXROiorLjjIn1vuPrpL7lfvePFApasNt+pXock6nN2Fs/g3qZMNSbTlx3sXdQQzzVvHBR6WNnC10
hi1IoT+OpNCxP93cpts+fVLig2woy2Ev6u3objvM3HAjcbTzSeS2lgBTo2peXbG168NKQeO/ukdG
meLKJ5vWhQDzqFN2ps/DHcLTjMsHNQFtPfGpZ6K+B13VDauJpeYIyKQtu1SbhGHc3evxI4gb+Zfz
EAFIK7rq1Y7tqrhf9SaPFy8u/8ZIAk9xXEK0Nk7QoRZR5fRZkoIBGctgHJO2XwZd3sqes4CbnJBC
t0JAxEvT+Vxo+8EdsfvTtlDbgDsWMYbYTiua/cfE7NwvoNXdnJF2bOoCiQe0sTWsuvvSNk7/w5cg
FNnmO9K7tnanu8doEBJWy13G8cjryq0g0dBXFnA/ujvP/JxITnUQyBS0qe/h73mMi2Cq6jHvQuXD
L3gNS8NuSME+K9aI/lkni71dS8AiSFLqWpU6mi8zdHlb6Eo03XtXtviZGr5dZgfJj0g5EQQItae2
f9F1qVt+EaRd3uiiGXQWmNYHX7RQKTzOglUp5/4TztkQO8e2HWwWkgXZu+B9odXZlxbRPbv/QWJN
pl3iclLddP2Sd5HW/+1tK0q+6ZgKUmB+5LoLy8/vMBoqN4ciDqos6SzPzjq7jH4FwU4Yww5xne9C
YbYf2qQ6RVSfP3b+Nv3hU7X+2uMxjoViCbUvXh9FUGdIKGGnSsEQStnTtKAwbIb5NxJrNnYE5O4T
TfLm68zrNGR1aa0PB7P4Xjh9Y/8m13x7PMjbqs6bZcdfNswmfup23TJdwsUwzQZSt27Gi9J0mHZJ
K8w8uRKMpVGRgmSpcmBQGIhpYkEoo08THMA22l295OKP5Vi+zp0v6uuBoCPMIn/dJKlVkbdQWFgH
7qm2RpsLYKG/NFeGXF1Y8y6xz0cYwvFNTjc/G+KCVNY65TzwhKLOD9LSjjbogilJ1rNf7nt52dwJ
xZNuqLwOxpiBpG3ixruyBGFlW3jbg4yzcrMwsgP/nUzXeM/khiIQcdyxdnJ7NoCrgLFLlIpgt0dm
8X6vvlV1HVs/DQuUOA+AYl3GEzqsDmVvY79duSCDNUejCp63Iz2KcmpuUWT7ZFNFpyUC88y2LQi3
y0bej8zC1jVc2ajkBM/0yHUyhNL+lSBq/dsE2u34Fso5ODssIdH9b3I3Nwev4ztcarNkk1XG/E0l
OKkR2thfahFuCJSxQDWpb8Gt7NEsvzcl2rInYnNFdfK2fv/Wtnqqs61uQu/ks5tB09CCvJyXZdo5
ApKoda6zxX19bmsSdx9pzRutE/tXRJctdFZ0ZsYCxWwA8ewLHhbLytW2Tg+eXih16EvOgThu+Xgt
S/23dmG4nONalz4TSN0aDhzLnx7DnV9eJlW9vmmJmhNcKJi8NJnuMnsLWrc/BaVpxIvpPJ3k4eL5
yynkjoj+udEYfWKJLffTDocZ3Zoknn97vNfgH9IFkRtDyrFSG8CWnDwpUKuYqZcZw9P05Ix289A4
s39qrXV7SsbKIVyAK+F5oMngA4nkHBamw9KAKDCevScEvtBk1uR5b2PkG5FNiuzSG7Wv/tdgUsmL
9NXR5nD9kpbINejfMQF68kEg/1jBlisbfiwurcuSKGCVcB9cu4igHNlp/ObzWIQ2H7IZwvZi+Imf
sYS2BLmFCGLOVuuOj/iBkLqoFYfEXSfSKK5tnLpc6qEIc1Sem0j9TfvMuiZgMY68Gbu55RPNgTLR
lzBJSalB0YhCzQhFFf9IiEyOc4Tn6MibxEx/UMWiBa7AtjXUhm9OG17swqmr8kYcrh6L1dvrj2MO
edbubOaX4xDs7ZCqd/m4qLSd6bWuf+wWsG8acg8jdC1/dnKOHiGq9zekKMd/eKIifAbA3CA0iFxJ
L6laOTyutY/upd9Wv1jqoPlcRgcYZuMmzG1Et0c6wux8QSez/NlXlJMsBk306oX3au6+IqLsjumP
D4vY49tcDcnXAcr4mWaY7u+cLGxTc+XrW6Pa4LV21/VlmJzluz16CUNHsm4vim8OoH8Mum+NYqg3
Olj2VI+T/1ca3lRkW2S9tSKQD1IZm7kLG17uJ/b+pKQNlchdIoOIHtvJyND8cRaA93G9i/N1IL/r
mO3naDrmmg7KyxWhnanY34s7cFzUS6hO7d6PZ+NE/d9x77yrLoPwOi92/zE7s/Mg/NmCRvVZiYJ+
rPJkgOoLZvcJAeVSsEdvb0hP/6v6VfB58M30DclEVucwWZDMhJJFlubSVckv/HdEfDR3/mlUZzsa
9Qs6uPDj/kKfWxdKz9r5tjfj15feE/oc9/GjGAHAXf/wU6J8IZgD1f1AyJs8w/2ekqR767vYhd7k
rs2GxD816zE/CLIeenv5iULhr1w2pAj98TAgUUz5U4pOvXB/nMd5+FpOBGdm9YgSZ/uoR4v1irTP
JdPxuA45SrnwI753YBVBNHtZz675FFRhhEZ81NN/YWjc8NQ6XfRk5k5dtzmcBdDvpFDCxwPikXp9
xrfO0w1mgNo77pf5ZIZ1WIqqaQ/CbEYnysK4Db5r11hvBgPo5xRjCqkGMb0MVi/+29CLM1qR4vAr
lL79bWGh+GlNlv+1t6TzAps9vNpzJ29KWNuc21XrnQR3xaMzrLJIAKIfYPWZkpfDlf8GZJYIbYa9
SmN/DIsF5RD8u5s8Hzq4K41WXYCzdj+dFm1U2iVOc+vgi88xGmkIM9LWP8P+iH9pbv2bC136L5Eo
jqJnB55EoeVfwKyZc9QJpcT+RGpl/yEczRQfK/UAVIZtXQozvrultn8FOE8KxgDI21WB1yXG/WFN
PlJR07rFMk/+R8y7cmm3tYbOWAEy6/ZdcG+/OpHHl7KmyP1dJ3fTxR4I9H7BcePM7WAP3X5G6p7U
zglyLfpMhJGPjMiUBnN2Ra9O63ffuJwjqLvSvdkWoZ+III5yoJOuts/7FncPdo8yG+GQ1UOvOHL/
7flW9baH+HK6urGeo77dv5hmcvfUm5V7Wke3/mmtpfej3ia1Y7iYjivDmrViHfHLd7ID5I+dOB9E
w45f/52q0uPri7IGGlGr+xNAQH/BkDSiVjlCnrl96Pg6DQT5KwpwSgSYsUVydaRvgUUmGJg4Rgit
OWKBbWDdeN/EgD9m7GVdbIPynhBTjg8aeeSDi4Aj1VFvXnZyw6oMeZ5j5cHWI4SMK466jj2yACoc
XpOxPWD0QRA/SjHXby2kN9JS29qBm8Ugfi5H2S/4rZAQaWMN/1XLLPIZaVychjpIWBqCmlYKp6kO
hWLQD54Sxsjn0dLYkkL8X3/gVVAgen5sPoY+wdOf4PDCOBbenVg3YVnub8YrScMWalF9NaNf3okV
41bqwlDi+G+etmv3xjYGUmQSy1r+DlJtdgrGZn96lZpDZOM42n+UK2L4S6vEJv+six8tZ43/sP3Z
doe0WfjicirYW0yQxYvVfkUJGXSIU9rekQU6E2qf1dyNhmWqDx2SiMw4YcvZTd8GAz/c1ro37B7t
cWXX0Aj57q2ceH4AG0hQUtiyRpy21NTGXyZ1dPrDCiv0dhkMfm1OdaTK6FXTuO4+CYk4uggCEV/x
xJj/iMeuZVYdcqkuFbvA8NpLhoYTuqB9t0/V5MjYPA9WqKLxNLNnNOI8R2B1dRqrdVwx4yXjUb8r
hS535d7TJv7RQz2ERVDXg/66ePIu9+i88ThwLQToluezN6HqqHHRGZpEhwPuoUAoGyNj0KZUuIYt
pBT2YzegYqR5DkqG7XawG3ce0XhDLqlsR2q3i9zbwsp57mGa4osrZ13yeULmqD8cci5g6maUs+qr
W1LZ8U3OZrXOSNFqvaTxipbXY4AvF2qz7HiOj5kqMnZm+xTF9Sa+LlbExRwvxE4+I4uZFjCN2bNb
ykGxEHyETrf01xWnXQQpwtx985EMJKy0+7ZlvnBL8s87hJlFjeqvfaz8SJc5P3c927Bobrx/5zdS
IcMPt/3XguHW/npMnJQ/58iWO/sBbd3sPWIW0v5BQLZL8oxhcm3fwkU70/MIo+tesVIP7pkEjQml
vD9BzvAktCPGqL2T9XM4wukhipxtr/ChbqJzN5S9/heGfTvD1KBAfsfVUPbfBm9x4KE31wUh8XbF
vLrWo1M/7xIXLMA5HTNuVmNEKs9mD3dYNpY0rg7PtjSDr0R9mouYuKMHG+VGafB7xF59slyv9r5X
uo6sJxjPg1/vNFvz8VxCccVfcbZgMLD7aiDv1gxJ89ohHY7QQfZeecFNGZUp6fKHucoDg97LnNRz
CdsfeewXxuJ/WqV8WrG4WPFy7EdWg5X5/Qk0d6jfSOsJmhfaPDiQTWwjqejDMQADosFsml6sagUK
SYWlWpFkGt4iCM78gEl0ceyoRamMM3nprljZF9jjaIJKT8NtEIJgJzbo4LvdxYvzy2/CEpPIpvGs
FDiLxxLKEzPUPTqonJLlPAiGoGLkO3SdvNOzr8/eQcemd+Vsj5myl3oCK+rd0fN+jrbFIxLNreVa
dFBH7N6phXdLrWRnlcyv+GyC/bFcQW5TTjpryEt+ndGC+u8OhmSe1Y/oMYDkS+ezsQdPvQYohpqX
0onhxRUgxfQPzacUNz/my+BWqpBupx4YiriNOtzWMxrGrfxFIvc2/ZvUEMzX3gWwLVD5ViXPrDjU
eYmWTT6StGAl5ygGuLiIaDBUiPRlWeZOhCA0Szbf83/iOvWbghj9bXtt0DNZpxlEEE9rjw07PaIY
iAw3Mgx21bOUgwYKZQpLuGPIQ+qSupPbbbW5udN0PPunGMRbfGNm1KqH/7Z2z74FiaqX7cT14kIg
THVUWw+HJdG46tq2JojtlpR1ro+wR9/O0LNvHbtdv0wPvr8mI6TrrBs/V5FvHRq0RB/Ou7VDP8Ay
sZS/hwafCOJbx1ufrPboo3PQwQl9bLuksQ1jA39+p4fRFewTvq+HDZnQepclH01GSaBSP3AbN9tV
DI4XcMrhah1IpgsazA3JqJvi4ENZjksZkGP7PqgBesH1Br95GMrRRifsCRsGoIhBhdWLjpqm+Tk6
jeBVZdd3TZcPEVbZ8sQAJF19WhpnGMdrj81ITueOj+QYP0MNXv/DxrviHoC0vPavQxzMXfjhlh7+
5rSinCHMnXqJazYqobr41o+i/7dykiSZ1a1NcgqEXjEwo823zbncvXZ7JKIcK6xho1pfI7ykOFvJ
pXmLttVhIfJauWdbR6wPb8bsufPvgeR1B7diAMkQnuqBDpGXJRmmVmYgolbzGAWt5f+IzEAXKCVH
S3/qx4BCh3TkKK5s7OpY8K4q9JPyUUahAybRUann3yy8113hcV5y0KJrTB4OCIDhinRhgcBWbj88
KXds21vEPQuZs0F2DCkygi3hYTKbcwp7kNlL5+00LeKP8SbxzbNaMVzAKBPLvazOMXrOx0Qn/fGn
iryh+ta3JHl56FFx0OoU3tHMqJnorurTdW5D1EGNRiO009BQFcEKvuCyRm6zvs1eAlBVbLQ5jY+9
djDckJHURnM2k5Fav/UxRHWfdvE+IDqGEuzSw5rq5NdEaOAsAOetqq4IDyQz++RPjb+5BYH9obe+
xMHSmysO67H/jT8CwoOfwrPexhHU89GJEVNX+WgJ9jW57Uv5BeO2pnBgA7UoU7zCCJwHl27sB54v
r4UyMiIQmEVLaz9PTLD/BSZU+ubrkjAKaw0XGJNIJeO7satk+l5ZyAp8zrU2GW8QQtoCkoQgGybc
H37JntPyOVV5FW/QnQw8Ksx2EbftmWV9xAbRBbL70xEkVr2GhF7If6gmVfXP2+6dnpTZE0+Owh0x
28GcVtsK45YK8HDiIfRyyxUyAI6tV/GJx6Frrgsy1eElRI9QvXUOvquTafyov25HoxmEDAlQ3dWr
h4CVOcJViMUzNoENhYzU7tfaa+4kovY0g8+6zaP8H0fntdy4rkTRL2IVExheJSpalsM4zgvLYQ5z
JgCCX3+X7tupUzUztkQC3bv3Xq32dT9bJdnxOTbqkAvbybqkVMwKjsQ4Gcqnt61td7asgnY3NKPz
z7R1XT1h0xeTwqPKu3du8HOdSxehlFKdOPBHJ+Mo/cGlLrW1qSWO6mTAFRZGSZD2Yf9tL1W6mqPJ
slC+iRaeRbvJXcBOmwxqCYwXZjoI+ZHKKgHKV0T0W4u7BGEyNJlS+57R6/DZjIjtpCNtZ3nHcqFa
whbcP86Lh8WGm8nyi25MWh/72bV3TcTUyzh2drCBg+GG8XttoSU5Vbrn8udgVYjnTKuiwWLEqGam
n/vaLW/GMUakHgN1e3FPjruM5SGlXpLHLqTcL6kAy8r6XJE6cLYWhR2/+7ID4LBFnkznZSNDv6x/
KfEzjLvgZ+laBPPY9GK8ORygdCC2PjMCkt62xLtNwcUMtX3MMGCZtwwPGMwKi+s66SIr8H+4Xwb7
oMmYgVpNCwRtlQMEKDbeINJhX8SFO1yJXVrFLppN7/+moR2qaevbja/3JfSukpIE//LCD5gF4xfi
FUuDfchX5daxfBShDck7srhG1C4+76yw4AnIiImGZasZsNzUqp4l1Gk7iVvNnPWvVqgWTPdCFmWz
n8c5zP+bU44zHKPZUusX4teROXDGwzWnAVoygOPUh84tQ0awEbMgfYnr9F77bdY21XbS14paQo6K
FyRolQlf4N7r8oLZhlR3qW7+gDGURXMsOmnjQWHXBrSGeao88+LPsfJvo4qgvyNWTEtlhaUpF2pI
clx/YYuM42EQ5NCOc7zU3cyT3FvLHxATTPD2vZkQZoxQpIwOLVVPnrBV1XXM3tI4jA9VlNHw8lVr
cWiEDHBTYmRyPXJl05JikO9MRtBOp24tLnzuq7nKJff6vT8rFX+TSeXESuxontmNkhWueenZfvuJ
G8z/7H1n4RbrMRcVl1IKxMAdNlPIDMKVTn7nuK1FAIznvBzxj8xoUAmLi+r1MuejO71TfU7Du6uJ
Y7MzmKtKX2rKh+xIIRaOiZGEx+sTz3s7RYmhqiJVq0IuUIs+Ss3Ri12RtYgOg1XJDPdoWq4spqpb
mOFRHy/TfqgmM/9xvWbWGnOpzluf4UOPe5OdPXiNpuNESqycwRatsntwQt7sFpl/WnmE+7HMlz94
8K38caV9Nn8rHCrWl4A0t3xXGQsbTx0Ha7HiNLWd+IuPtTMHMwb4oQhPLmWW2E0/L9jthoiW2mYB
wvoDv4yoE8Wa8l3e1DDGI84wLC8sbyPmGQGA53BQ1rCBgeFbMdNHXNrc3ly4wXBZQRhP4w65Mexa
/A2TCrzEhxvRlEdfeX35ym6FDmc5bgex/MZrNpofJAF7/mFwF7jPkgRr+F8uK+3+s5dhUtWGoahf
u/c1Tmo97VK7Ve1hsIuJ93vSsQojLqlMzyJxlg6ixDYcxp50S23PRX2o0fvBMrhk2o9M2wv/sKis
jZ66DC7KHYjTYX6u2j4S13Gw0vZ5ZMRafgwd1q59rte4v9pM44KNZ/klO3jo74svgfifngT2ae4R
blEnUSzRLrZ27rOa0WEE5L+u6P/Bs22oWaGfeO3tb2DGfVmUibzxZqE0LOwauUIYeHae8pu7NLPX
+l2IWsTPZNrI79MmV26bOD0n8jFOy8A5Dihc/i7sOIHuZp6L4QD8ycPp09tAhKOc/RSJWcicn00x
2PoGGVjpQQRYhoVDyQy+94gvZ/WPgQPyqeBD8aScD2MU45th7K1XkjzChMVZ8YAFQUKIIGxOjKUG
d4VD7aPsyGwtrF3D8EbM3Lm4yYaE7R059q9ORNb4DS+mqeVWE56Ezm8Ga/Hveu20i5WszLH+36kt
xJHx+5bkMEkDr6I0G9yanvVPe5QjPbslg3Q5YKPUxVUMRG9Yc716+T6rp0wcZx/pKgdDQW9xnpaV
kBc59U7e7KkBQex7vjXb0BQ7TY8lQGeDeyKJ3fr7drWameKjWYEAdCTYontqsNZ5VKTmzLgjjg9c
wuVklfdzOQTtPh8WKXqcJLEdfFGq53DFSAHTkk1N0NJn4pFhXo3ryvqkgRALTzTmpWXr+1jbpwTr
ZQa9uyDIocpLvORFS2/eVrP3aaFV+U9DxYF1yhdGHHctXmBCgtxZClJJ5TjJ1AZRjpZYZm15lkxK
S5hFK4cZYJYBjRtczJDvV/5g/KTywIyHCeTV9DJiILmdb50XBm+NoXv/Bzgh6l9l0NaEuVJ3CYnf
tYxQ3wjU2JBMAry0b6qLvXE/0D53n1gGTIoPD1pJ8aN7W/VPGB8tCjkiirzGuC9c9WQZSMbM0Zx8
TbBb1s1T1MibhcUZHMr/MZIkJlVQayvcxN2QDsEl72rM9WOGrWO/zqWSBwPmpdj5QC8EjIYR/8Wl
ykJSwLG/LM2fzvf7+KGvVqaPepb8rjqienMSlrpJ/aFzPt6e2kdw9h6aEpnpXKONVzvBZx/H22rJ
Yv+QhdH4Od1gAGQ8Y4OVRHmO/orkDM3xjNbHwIleDqoL9TRLBC9hTxLwbxr5Bdo8PV5Pze8ydyjf
VugEmooN82xFYR/g6MS3lhIkxCvRW581bNP5hdHU3L4yM2Y+uunklOt7nAh6vf3DSKidjkmeuO2M
ol04cWvGBycfsyrcmbhzEKHT2WNVCHZWMi2qtT0y7YM7myv3ZsdQyprJd2C37KpJ5Qzbc5+eoKzE
1OAf9rARlOhaxTWN/cHaEgidx6/FTGt/xLfdFdusCAAgRJQ7OI2KTAMEZfeMFCLaIArUDFqGOFrG
ez/36vh16bsYV6/fR7a/4fjKB/oPF1bPBmlsEWRhooEfOSJlmhRk4KLXtSVpT9SySDnWdoVTsklp
FN1MnLwbQouAmcicdk06O60j/5o5LpXHqfIHdjcHQ+ea/hEPjszFM42Vx+5qtrKG/ksZ254+LWMN
gBrFFhE6a0wcojOVhbcHkme7T3XTFvOTMCjgrzPsBOfDjhiC7lNAJfUdWWJ4rspWXZRuglykAWiF
sI+uWs5Vc66KqSMimhU+W10OufE1yxRHD/J+iUXX5Dhtu9vGUmbjbtnQ2ou2Lue/XSx7Pozccc46
iq3igURcTys4dpQySUsopD1YqmdAvMGcSMgvAbqEEYDJXQ6noMGFkRPyqMaQtpVYQTquOybAaKgR
Hn76MKsI/HEH00nFDyi7TXHktGEihd5nudFn11P1fphxcFEN+fTw/RNERBEjBez4r9IylMsbYuxY
u8AxIi4zEgptfmRar/KkCJ/6Sck9NZTbImvRM0OWMLnPdYpTad6GbZmtnzMoDMBw7Ijq8Ctg+k55
tDy/lWoXD3hMMQbmpePugAXhmmtsFU2PK1Mp9H9MKzEWNEvCvQxNhtkcMkVdHN1inpv8/oa9GXf1
uBqcTBNtWPtQIQrYxUne6rKCQoJQYJtINXd4lPBuBjLKzohU9H7XXsfEFXDci1n+RydMWnLL1Ofm
vGqDsl7+jNoBCbZnI7vT3tH1G/vfOg3x4LHKb8xda+/6SyVZGCQ7PtF1ZQaRkNdNzVPd53bzDOAl
CvQpXD2/r8+kTubySkCn3Hc039U/VHQVIRBVmPBmYqjARFxHvjg6kLSv/ax/FgJi3JfZqp/RJaLw
YHdd8Ztn+FE36yKkF6K62pPVbFaOL29vyXh993kpflMFsokNQuDFNrSU3l3lL6P+j/Leecz8tmCg
KfPYSYQkrkQAanAflgmNal9baV6drMht901tco+k5jI9Kedm68C4rMK/DpJqB2lEg5TBOYSxUhNY
Lv+MEAfba84tXH0rcp22Q1ce5wrRyZ08/co5G0bexg66wLyNylBhbGiVnHrfIc3dbKmuXK9TTz6R
xOI6qq0zOhONj69uHYHfCbY3kwfCTZsPmJfchYw5vmts8/uJKx40RphN4RMXj/1d1zkOcEI/3lmL
MO8OuJ1pzBVoMJdntKOj3crKJQGfkwFLEXsKRuteY1Y3YWbX/lNuCwM/xCb1gnHHw+gABtX9mJqI
NRt1h+/sKGQ/VOcyaj0H+nncuLt2mkp5KXAyDk+ClWjeOwbc2X/PGl+6D2mEmHFnseN0vCswHUCJ
qYPGHd+RMH1xgo9Vn/tpWJDbgzaO8d6AeT3EaQ5Il1/Wqk5lnaYzptSsC7xvnHrtaG/HEjDcCU9O
WO5zbyW7FTh2bF2nolaI3Y2h49kw8o3Wt7wSjb7HSAQUQv+fFg9nO3/0sYpCnKjneD3HjRXMnxa3
ZTRTLiJqoqq0Of8G+28cieUN3pbCgsKojpGCGjKeQN6Vp8pGa12pHeaiaBFh4yZcdnxxS9wQkcA1
wXivq5u42gp/rbB/gWNDIcWmm7bq3UMw9XGfRcj3TjVZ/h1lVGDfZXjx5J1FHMrHJ1p1lXz3hRis
sx3j0kd+F4uLCy6e1Hh00fDFlxUP4OBYoCD0aa4qUqd93FUPmE6XlorLC6udI0YKBuoazakS6TWA
8QJEpsLzHsScU4XD30xXg0G5bBa/30V1uwT7uoxh7bhAEAkRlgRc+wSfyPxF07zoJKILJ1BaavNn
scoSBdXVHrClDKvk1R302t1CGsEjq8iV2tVNlundxAiyfNSpjr3E5kbPr6Y2tzCCLv8W5HWuGdZE
EnkO9uddUAvzPJR4rC+eBZDrbuGIZKZVje65JstEiUzRgVS+hkSmnhDpSHNCbLK9w+CSnMZ4jmL+
OHpVeqo58ogmSVzyD9w9xbSJOMii483+4m/ATfQOT0JEcMyXQUDAKSz0/IB5tvJ+NHyJjOSoz7of
C2erGQl1qWHCdAwqLR8AFfs15pJxG9NjCzSxnqqXBSVTORq9Y3svCwoym3afk1H7QGm35WjPCpKF
ZcXU153zH+dpjTlpIETXtOeswMzqHwiS5TJxUMPW3bSYzEfWdJvvaDFuP22XaOg+YXoSJC5C2US3
XYezFfOQomCQFiPo2mNs7HN1ZgljzZeeuqBTDqtowwCSe5db3XFd7No8AfEgTUVvPZlXk2MxhkzT
lr556LrK+2/wvO4fmVBbHGIRZVcvpcTclYWkqrJbehRaZVpC7OETG5ZJhRXzh8DGqvYZxdYpzAoI
0nNq1QAo1sLjZ4OqcNOsm2Cu9ikelmds8SXhLVLEFxCCHelxPNvOnt/Deybq1X45jlsVx5Ivp9nX
4yjQFCA0mk1IkWKd+cuXfWmFa/GnF8v/I12UY+fUZiFsAvIARxBNKy8uulLAsELnP14dqJeQE+7H
cv3IXIphDsfr3NnDK7/R5H9mTTXJb5EjASFqz1V7dAo1dqe8HhmMDl2fpTuGyPBRsngil+AYwvBM
Rbpq10ObwIKeF418crG0m6OFNA3KxKmr7MKj1X6zDrkO9utYpM8SKdBLep/qetdgjFI8BUQvkQtE
HiXgULFWZ2wYwc0yTrbdfplqFtmWh5uqqKA1HHYu6xiq76qtgUohbKVTTUC6FW7pJrbFmHATxfgq
SZwNtQqOoIkzABxRSVlImqDnRTI7No11/ZZJzNAki0Ij/2sVfr+c3AFkyKNtZ6m5UaJYsIqVu69D
oA2DQ4G5DhhaN6U9MYHbxOTuyp2sCgsHGlg4cc3saf6HXmeJXwnZ9GOcnKL8wxgYJ0jItPnKfBBw
bLRq98SsjFs+G2xjHVE5o1+kp/ocWxC7SGX4eb/zwzB8wiM+l/tg0sBZyH86sJfBAzcABFgmva1H
MHaAWghT46Mlr/HgkXJFBkyHAvhAtVqk+MTcu1vFqH94JTs6HlJEb0OJVYHXAFLY29cUbk556mKB
wTj1slWch5jXnzG8Ez1ktmq77bwwXzmjGKqaiqoH06c6B5tjz0WTEPOce2AERl9d3Jlq24EAc7BN
ReEfTTvW70cemP8sYKo3EkFn6FHxptr7uEqb9JBPkX1q+nrwL0iW5Cun6oZ9obXKXyokH5h/dAvu
FghrdDAMGJH3Re2QALdYYXg/tOHwYLMgud6yDqz91Tw4zGQVS8QDVDwWRzBft1ha0jC43ThF6wQo
IphBkqoNK/YYq3gKj1QCDEaVrmwsZ4yP2G2l1/GZ0wAz71rk05LAMlrxWjJ49uKDmYf12oaif5xT
7deH4DYQDxjahIdg6SeIrTHZgOKuY2WX7+1bvqjqyBgko0mm13J2gzWJcDxHPbKL8+b0lpiHHeHC
HCsASZPmr5aBU16qifjugaqtmVnAGqS/hgnbXSqdqD/MuoR25xE8+MjxhTMopWd+C+B60PpRPrEj
I+CesI4LUOH5S9VEaQ5UmmubZKXgKESWJxKeVYHLK0bt7N9lcAzt3YrQZb5AoTDT/zZD1xKlttMm
rwEO9qnNWlRiuVGGR2KI7mz+ZNi8MHnruWnCgSMDfwgnePHkSNMwznTywsnwEnV5uhiDjznLmrd6
itdjNzky+6jtNQWr6AJIUvtiNO1I0gKnbiJ1AJBich3H27ieiq8QdiXTpAGXyB4bLjMjy7LACkUO
7xsu7JFtSiROK8LSXF8r9vpllh8F+NoFSlC3VIkHMCzeMfeH2jtqF3wOT8jZJo45HhW7K6+RKcIl
CRujWCiTK1k4z6wiUdXvMgwDE4Q06oH4AJtxvHdMVKxA2Lm0Rt3JHUNQU3PbxZ8Dk5d4hySHCl7U
vSuPfTMTE4/STJ4JoonoJzJgHz44401+AToxJkuMb5xpilxOBR8lwkgTwYvGnlH8ulXA4mluUWGY
Pwz6gR5+aV9qmHP/TZL8H7nkvgY/4IqVY3Jqp6pJhkLjKSYhZLKLjxUUOafUID/cBpPOyQUqD/ek
aEx90FW8iL3pxtr8KVwWhjJIjaP+PMA1zXEJuelwiMZGkLTtkXU35YqlFi0Y/muFJMlE49jrfMGP
FQGXyLDSl3v8OnSboV7qp4CReJ8Us1v1+yV3JUCUuuLuzKJYy/ulL/tzz7NO1ixcrUPT35bpyXaw
n9KhtKJd6Ql5WYfVwQe+8mbf1ThLSUx3gzyVHlH8JHNlRQDAFNhC09RhBLph91eP0XAOp8tCCJ0O
arXGS5sNZOhaRcH2MlrcjAdX0chsQiNK8beZSVxtKgT/X67Y7DGaSOAfiI6VT5a2fDgIt2ERuvO4
jDiamMFbGzgezKa0s4i/YXBLrPCs0LmTMoS2MpA0TYwz5I8jgAL+vFLZ+8QyOZ2Qq3Dqv+js0ttg
DFyvUI3mbIt6FOI3RbmDy1ULLORx6PqYemciRnuHQHa/jYyy/gaTNS8EGR1aOFmCdCN2P38vRhHY
uuEaMCQF7HBjg5y6wrKnV3bYEvi6dOEMBMTxsFpBMdZ/A5TV4qEu7UwSWbaAG3JkNuP82I2jS+id
3FF5yO2AOlZaijgCi71a5ggrq0bGZSJGsMSApInbNcVh7Lxe3g9UuvI4VDr7ViWHMMqqvbxkRmlv
J80KzqlgejckCELUNNC07WFbsxHmCDhcodbnpXyJs0IE+8bTWu51qYefPKbQvjXF83NbWgJAtcSc
B3En8CDrYKPVZIlX/73G5F/vqsp41WbJSx5iv+bi39DJ648468M2qdvWKxOgD4pZV+9Gh3btCgKB
fXFpMlO/ziAnMEm2bfUXo2FW3/WwcN8cF47OHfgi74k5f/0GYmdlmudm0zmKlCRhjhEH89tqNGHK
dFm9+oo9LfrHRDULTz7YN33GZNcN1zgQ7UlOPZ5SgBHxK8FroOqqJlaN8arszdVvMiL2RcUILleq
9HYMFeQOX6EhHzbIGkmHJVD9DduVYu4FZBT/C5RqjN779PNqX/aCyUPqwuPe9ywsSLdAKOJzlWJk
ScgpVvpYKS84AUicDyAMZ8IHOo9xbmuKkyvZysbeFZ2xSHX37LIgDIcp3cVueyi8nM05M1Y7Or/V
VJw9VWgHe8Bk66uTlq51n3cMq24I9JFMIqQAXuAUXLaei0/mrzaPrOlVHF7roEytZ0ZTTI+iRYzz
2Q4GbzotQ1aP+wIjuLUprTj+uwwpKIqaig/47uISxwqmJbOPpCPpfuOWgcjLUEWCobu1hOKDsHkZ
cXtMGCbsCmpzMsnQSTss5KZEIPJMyNxwDdu2SfoUsjbQ8WyWn44b025s0imfXxU7wdB+nXlM5GyF
xXN9Mwtv5ja2hodqZIfUYa5ZVngiEmqZw1zaIZgwNWDcWYeKfnaa0C62Kz47Gkf2XY0XqaK2/Zkg
Hjzoma77ko4gY7Gg4tNHiPHBhG/mqQzaCwo/YDE4d2rANWFz+GtDAjLp1rV8qvyw/kn5Hf9MJc0O
GX8+SERLpV7Ag84jgmO9Mv8NDdB9mOeMB3qBH9zr2xApPOurNinCNeqPgcGzxbFWxc55DOPwvEzG
exNR0VxZXwxYx8HS9pbbLkQuP3QhlSJiLn8M5RP8FwLm0z2mSWbm2YKBk1C6dLrEya02/Fo12zLO
bB+M8kMx0ZPTZaINJz38OkLEFlREsCgcN+VMNGPr+rBdNyE4nFdmt3zBpWlTzoVcLfOe6rKOkkoo
D7BxZ5Ufkwj0KxhzNMQe5NsbXom0urDazpo+gyxkWZ6t8nGPZlHbVwDM4r71GDcwqSzKH2Nn7SUf
67H8N7mePbKjBVmaQj+CdsqSB4ZW1MPAK5UyMxMu7a/DhyYaR5Sl4Xs7Yt0vX2eWJlSv87wO9xHT
3+YrEr4YHvFD6f9mqH3ltnZW5y/VVN+eYVSPDV4IXX33wqoem8muMOgFLmQ5U9kxxnVnNvreFTZZ
IjoalJM5tsfxKc4Fw8aQb/tiVFn8SC+1rW+bqCyBxXA04Z7HIqWXof2qE8cNyQUxIvSPy4QUcIJ2
o/wn5nCh/dysVCIcvk0nlrvazt3oKSQ37yU4+pfq7HTN/Kuc2O4PUsd1d8fCyJpRTiEYT7Ya39lm
iIZFId6ZyU60G6AubWZhrcOfuveb+BH/rbvwT7b2v64qYv/sisi1P8izyudurlN9nopGhUQiHGeC
94o395HepE5fevIJ6VbhW192I3jY5wU7YMfIQU6nuERz/9MB6GXXhifFoWoneODU9xCXiCeUOCM+
sakF4j6CvFtsVITfk61iLF04VjHOS5J3ZVztJzvCFBYzntn6cKJ3QMdZySkL3/IeR82WwUtq3Bnr
1VDJZcsUDFmx0fHylJuMpV6U7rPaGq8Qn9UyOl227TKn0ZumTxv82QLuHR6VISfpQ1EAEnFMvX9+
h2Rwb+O8eoe4V9qHlMFECEXInZ+F5pJKgrxzV5aL9OX8K4CjMeqLUWZg0/Jh7xq+Z8w1U+EgraxT
J5KiZMx8yQeEPVc00v8I50F63xHV52liQQIyIFtqqh/PN960pdDpiBnwRmCHSOf4jNTg0NavTX8p
ZlZOJsTiUjirHV3VNreZZ22g5o2fre/kzOu7UQiSxOHwHVctkIhx9ceCidSM+R+c7/prpR4dBFho
/3dtSGvcZ1oahlxRlTID6Ghphkm6tGq0wt2GjR6Ua5B4cQ2osbboWlsFnQ4MZ8izVPv19MCuFQQb
BrdZuBWVNpBMJ/Y8jpjPR0hJFXtGaLO6G3QQM9QRO0SKKCZxTDgF/D1GT30wbdld2w4oOI77SsUe
QOL3WshiVQWZxcuF3LhcS/85BlM5dNyx+2FhQMbSCloKjuIUnW5jq3R+JPUpub25IHPAkZF+0dhM
fkC+Q2uIC6UNrYMNH4zcM05nYcRydCiOlw06DGnPAW7T04R9Fa9gDUNlM+AY8hKYkPIzr1aYohXK
FatW/CYo74s1BJ0RklTA1itU97FODNxv9qIQuJRunuvVyANPDEAemAfW04BnJqVgK4ezF8c2sUph
udCCK+n/58U2soblefW+MJX1jb0el5cY4/JBLj2HXArKq0f9rcc3nBYAYsOSXWRooe60rfqbZuwQ
drjFReCHJrG3uG+9m9t/pkZ17Y6BNP7rSjYu34RSyy9CSfMqCAIKkFyMajZu40k28KCckJ2AvNeA
gQsEMdVm/eyqof5eAzeHJsqQhmV5jU+qLZ3nFOWuCgIUdLTVjeNFzXOuQ1xItcZwy6+mgh8DU/XI
lxaYbQ7FYyAHVxTW3s6Dnv3g5ma2baq8fxya3s0IeBYIDljd5nzrmRgQLxtj13rr0J69yDYYHrk6
awCFghOdPGPLYvsA1/VbY2s880vere+yCTAB8mY2+TZUQfRQOIpCgU5bEox0LVNvpONiEoW02cHb
SQnZ7VOSL9GWnc6NQ4dQooDj/e/f1OSuXzAEypDAJu7pjIEhcHmh8v9u/THI+tVe/oRhJcC5Ybai
jOPzpmbL0D5Ny5oPv5MWOTdDTtlmo8bD4IYLrF14vdHmZrc8sHamjcnYjoTbS9SQYlvyPp/g20XD
2dSMgzc5XAvysnmEv1WTe/nUbqUxwYOAfVKVy1ypbtPopyZMC8MkIPi7D/sgenNMg3BeU8M+o3Hy
nzhZbwtsiokX05plH+7WLoT1MUHdW3dulNZPRebkX728kQdJ3Fn7lmsn3479xNMFDSe9Bk5Dnpjq
gWEhHwS3sUljiukwi5duuxS3VqRpW6qk2g26bNcpb0L0K4sBMwW7w15xlzJtJwhzi2KbeDwpB2tI
MmM0+GetVvaPTUCjyyQ/ck9p0KzvinNQbuOpDj+WxRpzhk5F8Uo4WH/UjXAjYmC+fIiAJdnbztOw
95TNrbUpaGX/xJOTIuAGEnYQI2yafq/Eso4QgQ2RXFUlzmU4de+xQdU6p3x4P9gI4YgAk6PFX6s8
PIfYWIt93UFHwAQwy10r0/AhEMaSu0k0+cVtFo5kb0nLHFaH6B/U1EY/puB12RPIiK0NO5TcZgc8
kgGjYkyBDs30l3UEAX3o2i8MnaRYtJcIMQJZZRjl/Dp56ODo8xcxHQs5pU9V44HFUBj882SBXdxt
u27WUKnGwvbrjfZcl4fF1v6ZxJn1FSM/xdTgS3Xls2RuPbES8sToi9+AFFAm9y3bnOixpqW/60r0
7iSKPcP/Qer/46UM04YNIx6HmhFQP2F3gtTkUxCAGufi5VYKSKGHufVe4o4K99EErJ8oEJrJ+FiP
WGM3bFTi7W3XAegEU+YsustEEX3b7ojp2+vG4T+tcB6wIqTTM4s/Z8CeP6sDGcXfNE4/RtcbHQA3
Go9Vh+kNidrDyY+jo3UPGra3/KjJAIyEkdmwsEAmwrnEfpm0OOKt7tESMDGomU2wNqXuRygMGv3e
0EWKI7hURppM1OAPM8nmyhnyaDkybyZ01anRHEsWI1AbhlXO8q6YTLbIveGrGIMx2kW5UwNZHoL8
u+dg+iIywcqubu7inA47R7Zb2pnE6og++RvHfbCm2yYfwrk7r6PnRSeE4J68bYytlo9/FKP0L4qL
qPnHeh5DVztPbntbCTXeWhkwbg0tRR/L+G/oYBhLEGUzQciMkczB7dv84jXYjre3Yg5if70QRzOE
AEh01uNUbtcCzUHWuUPm30v1FzNpH+uB07fLxQA4j0HHu+yW58PtGo1tCGarGp4FKYshINkTsuuj
oHQnyJyh0ZzkOo6vlV3y51hHYfqHYkEQ2YS1FX3FKVQrqjIyBpsWz3X1qLNqYiNLlVbfIZJrfJTh
HL1aY6QNfsOAOI3XdPK/wfhkxBrokXwxFmhetkTT1e/g9EXjIZ6G7gXb4ig2krIXbEUbNuzKycYl
fJ3ZcPiiYXdjJvDiyRydxYNrnbFUxxxigtX9TnSt3SRzOHtXZj5y5ihAd4025LWq4U47YzF/Z4xZ
7X8WfnWXW2Kq4e0Q/D5obwkeM43i+t4XmrFz6dm9PnVV1BAIB53W1VvErKL+ksw75ylpc/LG1BQm
I467cUj9WReaG14uXNLhr5IzCEB+Fau+FO3qxYBZJsE4OS0HcTdFWDBZqlSk5Wb2Rc9qKahOk/sQ
pbcysGcBwAqQMw9wwnlVVWIB0dpsGbvlwLmwhjTLrrfrdITa7VaefuBoyZt/gkH3ePQRbln8IVH1
N1CEsvYP+fbOPDtlYJ4NFlakqkVFvOBdAL2QZ7XQUOHX0v2zor7nXOOxyl9hO8fLez6VqrvYzuy6
9zmrwDnuytIHpkBeIL2TePlYb9QQh9uFAfEk0sfV/wdQ5fiAklBCPOrLakx6VnlTqgomLBu09nR6
iORozHGou/GO652rhrydVr9IYqw3EviPMB2YFIOZbN3xNTNlG97rSsQisSU/8Xsty87/IFXqhE8h
bFc+bSzJyK6QsjAPsRlLPnCId5TWPWy6HbOi1N5rKbMD1XgRbmvtMmjn8ZPdpsHJO33hCUcIhXOE
5zE1GvEOaA8Qyaxe1PBKWgoQRhaNqbwyEujErpNo7J9y5R2p+c7+x9GZNbmpq1H0F1EFAgS8Gs9u
9zy/UN1JDvMkEAh+/V2+b6dSyUnaBukb9l4bju8eTUOVP8EbY0PiSV29I5rs5Wbsl/khG2YIR806
rUhE4bkGR7fyO3NhqduL93bo1mlr+YoYyA17bzzdc2I7xX8sC4x7UnguxseBALzuvXUljwmzFMYe
PopsHvq/M3td9ERBjRxjdYYAmqhGa09M5oxch6akIV4BGL2HdYb1UXehI6XtqlH6eE+kU6jwzQXW
hfMVKUbyFQqZ2c+wDSfwX3S5Z6A0KrjXKFCGu4p17YHZR9Ogwke8cMJaAsRndZhK/gLj9NnmIHwW
1imfLFm8UjAilAfMXyl7iusCI8trGKjGe8UE5oITZA6HhQ8hpBUPACwwDGJJtmGdwxB4zdFCyAPl
vn1EGlGFryz/yORy0FXm204u4nGu82w5+sAP7uY5dV6TqMSAaOEW2JW6yc9+YzN7Y2eRglfJa4ql
aOTRj407VXemvzlKpGZ39lRb7NLPI/4bXL3YRfAaTAt0HmSFo3Va0URmuBht2IQP7pCSHOmuw7zc
s0ZCqknCd+5+lw5b2y/eqcLfIfRE8kGn4nOF6woN5zfJ8QgvA0YKZLlVgZpqQusXJhYUuQGuiE3g
cTefBUOu/tq0bO9xhiXjtY+sCEWgDYQvwJEWYU9VrO9xIICVziL2wSNiqavrRv0rIqfmhx42SH4i
fswfHQxMNEshSjYp+dr8h89NhczLKsEOyRiTZSfTptkTKuw13Y7gD4ZYg3mFXsL64Mq0V7GY41vK
q7gXxe048nFzxb1Vi61feH39nCzd4Oy9taZPHQ3aVfAp87qQ/2UHD35Y++G+jBoGBX6YsYloJgPO
I6n7aOuxVOKpy/O53U7cx9a7z0hXfo6j9ZbiuMFM0VoHL+Cq8Bo+4Q3BECK8kvCyToxu3JZrXWEw
EpSsUWcV961nVkzGY5mznlQ9G7VwCczdKIippkwDZU4IR1TrbsW+ELbXtrLV29Kr7oZzWx37sWBa
bF0ViHTvEXJ+6R00b7s6hAtv3HsrKK82owNvDuhcNJWHYvSjrywLg38hEmIKgjWa/pa1rAl7GHQH
kgCg+4saZU34Jtk7DXKcxrzT16LpWPLJufMapFIkfM0ZxUiPVeuYMMHEeU1cSXZyOh+4EAoJbKRr
TvrCIceC8RMgXFheboyD5SFCdArqtGepu6uXPM1jibKwOFR2nxP1Wfd/qqiyW/psq0M4aUWze0wp
1tqdj8j/ro9Y62+ZrNszQ8VOzCBWcXujcy6rh2npfTZIkFLsd4g4UOmgVdMCTkEt1juzFsB6HTfq
9LGWQ9fvF5uhO+KcXlQxqa+OdSzxbtOguwWMLiFReMZEM9pMBANcTtuENdiTTx0JURT28TAgXtU5
z+FiNcuH9/+0maI3OVZbQezbFYm9OVEJedlViLb7pDOth4NwpA8UYdAA2lORDVtsWh2uHAhqe1c2
894KCAnZkKW7mH09RCo/1Tmad0goTsTEk5eGKZ+cA3NI2C/V9w4VwnrxfTn5uzEJxC3nI5+K9ij8
zHtM9OR1X35OjDThIcugD2xzg/eEEDFobBX7TlzZIVA2wPLEFeTCGmfaJSFgHARUVJ7sJeV2lKWy
e/IWpzp5ssotMLfusO4dhmPdo5zW4V+E7pUVxrKETn0Z2nTZanFjYTNdWreTxbD+wrSW9YbVYnB4
nMDzE3yD4eKxEmGX7x0KjluSSVt4nz2iecznJrd+HNfG38amx6t3qPG0m8cT8InqyPphfV5F2kfm
ILAjeRTYWPQFX8fsspl3V8u6IGlCH1LXCaVmKi32sDD1sH2qsthznFiPKBg7J25HrNYR6X6lrHeh
9IIpbjJWCqirlUtnqhv9vQxhefENQq04YvYeHaR2ZQ89CbaPpJQMqHDjpZaKGxw7QHCimXYM2n7J
RTA34IpZiaxgB1b2mTKL0L420pTWR4YG8aJ0FZhYwstZ9iQJEoTaW+gGqCiphAEbrePHiimo3iPF
A5E8ahBF6IfbJw44+4WIkGR9Un1Agcdus22olQyes6q7MZh9v7YAIVTjJ8F1iDocdEQoYpvkLUEJ
980yURR8h4YBBuIo4R7bOqwfnN5rf9rmRg9Ze5jJfRQt7l1hDVz+4yoMXKWitS915yz6t7bzqHuy
MTDuKZg7evrFl82r09V+eg5YdFdnm0HZwctdhaTCNMJ+6lgfovlwpPjxnNuTkodiJvev9Vs4KG6I
zXMBfjjvJNEkCZWJdhh+O07abdcuhfJNUCThQewQ3OxlMVPibWvkEMHW8C2UuxtL1eOIJ8pzTwe1
NNz0oyqe1WJP9sHTBHBu4GAwZGGvBkhjEjZGHWbm2koOLJMli8MhTQL/kEydvi1DBnd99jJl/pJ0
If/1lER3UCEzBAqC9OrDoIJpfUNMTrXhOyb5q3SXjlflWMkjBw6ELITLI1gxF3Trxh2p8k//zwj5
tOeFCxINvErEnzFIyX62ewwlO0jlnJx1lzXWjzXg7BVCleFDmeX+O2aP1v5iudqEz3PDOYmUkqvQ
Jkh57fzY8e11/HLNZFtsjW7Sh22W9WGCGgTr8mamA0AhX2edOuWAeYNXNDoeaCyWotbXsHreBdTV
ogAIFg52qajUUMi178JPt/kFcKo+Zh0oVs15doJ03nqUPHdI/Yb0yldUfWHpLAndGLpgIu6hHa56
AOkJ47abpsvoZITKbTK3Tnmh+cqbn5S5kPz0umEQNA5NSUQXI1e06vREfC2a75cKD6SWx9lTk8Md
1qN1h/kPbMyIkeUb1kEUcgbYyXRSKjTNsQrQ6+69gAP3nFHh+Ufb9ZNrRSe5PnrdiuhjCFaTEhiS
ifREF4wae2OzqEzO/S2L+xFNwboe7Nzv7AftAiGvgaUhBXBquFaq6jVVasNPi/+xjIT/1LilOt9M
suuuvS0IgGW4jxKQ1T+xMEvbTqikUAuTK77FAeicsQVLlnBtmKbDaznNw/RntOqhGRF+qWB5bsOs
snZqNrcHXQhJ60Al9ZqKkmTozcyD9MNGzhJfN4WDu4OGmLiPzpzr6BR1NGvXug7keSXawr9DXclU
MOQVHz8YYurqEFWuZeJsiEZoMIsatqBTqnE3MLTgNg1vNti4kp40P0uSDPCJeXzNuMZRsM5vFiBv
98EH68X6mXxpxv3bbrEwwd96tiuqdtXfM0uUw76lqUCFkVU07ggaS/MzLo1msKi6+U8xd8ny6E+m
x7w9ThHBOZy3WNv82Z+emKQ4Dvq7m76KKye7h4EZ1EzgGKixzCdUKxb+MjdPBHYO1SGbWCjGMxki
Z7seJXkX88gpWuZF127B9wUPN0su7RL5jN5GGqe2HhsyyZaN7w5ErYw9/MW9PWMHhwBGIPx29q30
hQwQ4ZxR+Ab8GDqd6r0CI/BqegD7MQT1gPwUM2Ws38wUpMG+zh3rTJISmhVRQOXZsQqlmurG0Onj
gmhPXDgF0iYCOorCqRcowqmttisYHbl3mbr92lGxJKwjouGecdBNnAmNdpvixl75NAy8PowfVCBz
psGDMbComz0DGFbsUMZv5DNBjmQcjLDG3b4ziiQat5u3DHXbx7TAjx33yUCngMJdkYtwSwheHIBz
cThak81Wb/T/BF2t27cR57d4YOVri7iXqYP0E2DhFd1heVHQFtd4LTCWkZJWF/OZoL3inwMaKN2n
oM8ubqDyFO6B25u3pugt5M1jZF0KUpXkXW67a3TOc7+tAGZ55l8kOp1/cJRNT3WUB+2ZXS1e2U3A
guypiBxzIxXbM5PEcEJD6hJqSZC56WguZlamDKIcyhxHjzhoybEed0mbtZ+YENfqgW+zac546Ahq
W3JwaCd2iJgKeMzd5W9BycOdoeVQx/j6BEkFghH2louG/bzVJTMx3Q2RRBTUSeWTPlKia+/w34cb
R+OtCgHn2ohs8/ZcAZMG4cM07Bj0RFDAEmSYtdVooUhAZ2H6vKIMDI5sCaV5q8YAE8oAueGoPFWm
MVL2WwYlQTjt85ii35HRXFsvocFayfHGsu+R8YH3ZLXMBR5TPiHi0rOEEY+HgfUQWAUi1Y6N109b
Ezm86Wal0RYEnjlYS51f2dsL71Bwgpxn28wZ0hBgnPeR52uSUziACxfvqx82Dxhn7YMk1QZkZduo
Yb9kCPpfWFemrwSpNt2xKUPrMNcjaSR2H6pzGTJvfDKsO4sfbPIazl0o1/yvKiwCUeGC8uCzIHX7
jwnJxjmwepvMTINrfeqttL6bV1y5G6NKF85xgLE+DnE9d+dFQ8dmCxb51T7QloG0sxDfwK/MkHUc
fs6tRcYDU4mJbRq5Kn76MIHAM2dIPgDZM2if/wE/1GiZ2Os98/1n/HxhkAe70gVFgJ5grPRHVSUt
fuqAnaEgo5gJJPuWZsd1qLzDyK2DM4dgJ2ejlgoQKVYLfVc37KoebYULitkF/mESUfN2N/cF3EEW
ICvlLxhfUi3nIVl3yTyDzvUZyQR3HjTTx2wiwy7usqz8GOuwcPchsfM56eqr/7A0zpjs8Cn1Pm7F
G4R7ZZXzhIiGBQczXRc5ROFE35iQAN4AEhn7+5aheLBBV9N9w6TLmDwlN9JhQSnHYmzCQWPJqiCw
r6DF2/gLmISnaLbREgq76J5aqjL7SKMgPvxBO6yHi3A+kj/arI/GRp2FBg0tNm7q1b6gOiJ4zKgu
jJ6zoA7VbhWFYiw8iv+YiM60dzx5fymp5zNCURTINmcxaJRJ2f/dxM8kUBKr6J572emnEJ6RH1vW
jPwHdRq+0YXgrxsduyejSJfVX2fIUbDHVHbhHmSLl7zqcMjODojL6h/+JRf+HPZXgZIvH3qAhDOT
eQK7XWNPBw1/wrx7NLP238Rx+/wYondiKIiBGWS+07xOiY9+ZvXyFP9v2pMFumVdNo0XgBghZHns
RLsVGj9WhcZbXgZAIFRaUbZEX2QBBhB2BGBAyCZNdk/IwsIrvbiIjzIrEDnYSpOTxJijJb0kYV78
NwQSjZkEfzYylAkLB5PCLWsT8zpFUTCp9MWodbqbF5bFcUsobRLbY70QmYjR7EFw1wyvfhMm7Wbo
xyY/NJPlgYSITHrPSo0fXChNuF7jtOISjTABNypZ8QzMKFg5pxC7/FJh65S/2GPuvlGaDMRjUEH7
OOrB6g+th0v/QEzBrTK0WLSf+rovj0ah8I+XKlgx9aWOugCWNb+oe+qKAAkqrfsl116yzYY2hF2s
0b9vgSH62FElsANE9kQ4HG0VLilxBF5CNp9Tl8l/jIs4MmCF6GhLx2z9oIume8xaG5Rj4nm6fi+X
ZGXN5GNdf6GvB51qBbSMMQoJtGOiCMSRCD297OXayu48V5nf3lHqGX6jsPz/YOyNEKsGERySKAwJ
OJQ1+tsUO31/Ik8Q19wCayxhlM4H9h6OufsKdj1kQyzxVcGlSQW8jQKh4IoLQx2ZbnTjZxp2QSAv
LmXy8tWsRlknQxTndZA1ViQmjd67RMQi43zwiNqCYbASwjBb7YAEUGYdokCyMAEB2JGSB96fzDvM
UQm7r0C08zoo4smOINAzeHSq0OIWbeBBhLUHBnos6mjaxVTSGjqRLi3MDkbfbEN2uPNUvzyAEhIe
6thouPVd2Kl3onCTaQ/jgJwYFPhwudvJDtWGcFmYpFy4+o44yxvQCnUuvcliLCBNbrFuWSNotY3m
RX1MM5lO1DAI0nZMsHAfhIHQb7B0R3InaQO+tGpZJneIiTnWIa3ZCPmJrdoktDMREcvD+AzSimwK
elIL25oturMaZqnubJrhG21xDOaDYzf9Pa9ptl6WcvK+C6ukayelY1jvymKxfwaCibo4WbvgbZjL
hq4cLz/JpJykWYx/ul5Y8NMO7GA4yjea45QchcK1ehJG7OjelPYYXodq5oIGm+G8ZXMf3TOpLnPu
vKxiTt7M810jWsKh4KZMe7WCRruWc54/GGcO07hvFVl7VqGb7MzFUz7UtK1EQTpBFF4NY1as2u7o
/ldA3zg4wVKi14chuWcKYskzREzDYSGS7JHLzJ43LLKls5vXHA1m1gKbEyhheJz63vrEzi/+hFVP
vCZO5f5AHFD1rxNW+9uMhKchQkoYxNPJFkUDdTZ1Hn3yKyEMecJCiglfj2ZYLEwp4sEZ0aEnzsBa
N3FHkltbprd3E2FuIualhgI1dityvk3Aw7ts03Xxddx5UHu2zmyV+5ZBnhvXXe56T2zRS70zRDnd
VvCTSnbrCuobtapVd1eKBlL/NhOJhi88MA3Jh0wv6aLcZHyXZUspZhfESmH5jlCNOhMvxa4JEaVv
oR/gFB9w+f7zxBS+lZS1pDObrPuFLolaRJh50ddubkX/4bLx2wWq0j4jQ4vFCQz38YNIDwBNEi3j
g91lqNbJakaxA1rroyYLKoqxXkCOyDntfTZV03j269DY21K4LEhKcpwfF49h93EoRjOe5iEPn0Ea
MDfwmFpE/NM1icM5nzl5S+B0NgRU0OU3UUKGIo7QLDyGvR8g5RG4Lk9EhSNGBkImiPojQvLdpYew
ftEYJ3C5ZqWuxp/T9MmdAjTVzO0+Efog+PF9bJU7Jk8ZS/a08prhw2+TaD3RrekJvmgbgVYPk9U+
Kj5p5t+kAdo3apJfPZPEsTwsOqBNyTCcnfC4pfW+IzGzvWfVFV4g8fo8dBLTDsiFFu70Sm5NdalB
szmHRP2fz27CEDxpCwx/JCNrF62Jpw65B9bjG5W+eJgNReHWIRJDx0JB7qL6WoBtxAhAMsJKzNwF
ldp0EAfKAz7BCSOkbzmCy8tzKnII3PVpEm7A9Lech6cafhsT49HHw/Xu2+QC/NQgKuQlgjMLTCwK
Uu10j2Hmoane8rc1i8V1XTqMLph5uixDuRBnGEhhRfTxCmeABzufmO07iGteQCrM7X42c/hEYem1
u3E1zaUbKnva+o6Hd71dKUg+aYuy9MDWYGIUXorhHLlQ87YUG260q0Y5vDWLpj3oMnuGOrTk/rEN
mDnvhBLyLyZhzeGouT42XdOIj2IS4QX0ZPEZtoRcbIho0eTlKdn/tMqmo+5b4haIwkUxs/FZkNHh
OKP/iJgzIS0vaIdwN6qhaTE9tuXJRWSjj0vbGu/AeIbkIEpIFremRGl9ILGh/VrJ8LQ+bXsha92C
ilfRzyTTkfRS8xhh8kVgYfVl+2NZyHTjCOwBNaxskRISwmcx+shU7X7Dsl3L00igwHUAsGI2IlnG
/6BaFHK7ei522VXi6D6SQzHLHdOztj5P83qzLgBgQrZKClzEeg8jO1o3f/gTOKn/m3U9Vu/QGqsV
ex3xz9nU4JXApVplp6xxrCfc7QpTWojk4o58hsS+UJ8nSKEX0c/+oSVEKz0R0ltta50g14ghHyX1
MYoAklxmdwFDA48AIZvHQDumo6mzC5vb5SnJeUiP2DkX7maZkfipfK5QJH1wdPZU9sjj1mDu/Rds
ccR21qnO3B32I2wECFXnGTSGRxITZDU6l3xgfg4R3dVZvgvGSpKeAadoMbcWAn8JmBK1fkaTnv2T
ZVdD/qcsSyyKVq0E4Svg+NHybagfVyp7/hycvT0b1lI52wJDh7sjJor8Pdl6NLQ17dwKCAJ7IMlR
/I+3GKuQ7AOIGHdU+9E/jYx0RH7cswhqPdqFjU/bzxxHVelH6jaMNB8ka5jkhbw4fJZAGiOMm7wk
CGEuSzV07j+qkLXYT1xQ/1qycL66kRDtUxT20KxmFjQrwgbB1oQnsInO2CvUmVSCNDl3/eC8jJGs
eS3ZVjj7Cj/VfCY7wvxHKrP9p2EKVN1emCrcYb6RLEHHsFu3yobQjZbQGu7Btc3Wm5iwQiVLzpSB
eWPp0iinOZItpmOlfq0BzNjXJGWW/bcriQs4LEgS+UzBWHmfPICYL+IB0lNyzPjyxa+So+2clhw1
H/OtzljVMQhcu8S8Krz/aKJ7BPyGr+icGEmS7NZyvBF9pMcU7q/lFxTgIe8eYQnJoOwTBCwMxRZS
3uToLDyU5wS3K5YOgXiUE0lAo0982+sCklyRW8cyYZSrt8JAiwWdAueETZxr+Vxj2uUSspPMktcO
MDO80YiiZ5dGwNd3YDekfHacnr0zdpcp39sT/+J71NGIs+bBVydpWdI9rYFfMZPzJFatCVKXSy9j
+f0+7YPqnuc0IeFsYkoP9LgEQBOMtdzl0LE8PlKWyeZsZ4jwmBH7YfBW43EAFFepwGVB3OpPO+/E
T492JnodcCcCxmdBeI7mQZO2K4vgmXPeIuFsmRm1wiZo7qbOI4izX2u0+hBsouPAkopce2d0Lxps
sDlQYtJsd1YYMl3E11Jv/dB4/h6JQVB9uAWrj1M2U5K/RhkIk40e00xeiZpABA1XWuaoC4paZi+M
ZH2a95JBgTyMPRRvRrv1DUwR+fBZQacH7G62a2rRs26CnlTTFwRWXn2/wqnK90zSkt+mBVKKZxE5
2r4eyciMa2dmIUWLRI6fCTrzaa2T+cyCWVrHzu8C78pMDS8fUspyq4CU/G105yFnlIULz3VwHGtT
4+2e0RZKBk0rWoVys0w2nvlCazPvaoJvInKtvK45jhY5ljtfhWS62kBYrFMrJ6XP3EzOdAxduq9n
nDTTzVtY0+qOKUz2PGJZv1lxGhBK5tnE7YR24n9TPHCiDA2V2EEsDCw2CYIGpLUVcUaHOvKImcfg
CepUjP78iPY6rN4Cxna3CGEtLvwAi8vJiFxkWyYRhE3XhdEbVd1SfUUY1RcIA10+Wc9yaJC55BrI
Ci5f9BrvAHslKEGcOyjuZ+QBcqd0MeSXhExnRLiWl5WXpZu95muV5Pb98I9SyU/niz5wfpqB3ekR
N3oa7Vt3cO/HkP4Fy3eWWvFUArU4c9+s0CcpAfk7HdlYzwWsKsYza9ev48vc2m2J+ltDHDhr+GRy
r31GYGc2E3r5yUQ5fd5IpqBm5nVi7pgk9hZMQ+YxsnHqNDvhog4sCMBdgAp0TCf7YilbhrEhfbC7
k9VEsmLECI4Bcu6lzUz4GWcnGAvIc1nslCq8v21dUC0VeQ1ZUgP02iDsDS6FSFIyxCHaIHsnPZye
GDEUgNdb99JOa1AcTFgX3o70G14eOQB5gZzIg/DCnDmELbREnO3gS6w5NimaNbSukcct1o5p8gcL
yxQ9dYqb9640q+TzkfzZ6KGQehleycJTxZNEn3NT52gnoWogJwf3MsvMUwP3ChQfZD689cWSS4hW
mJL3gYkE7QLk+g5ZX54kh1ZmwPo3juFzwkKRQ1Fdt7VxlSAgPPCaDxpd82RLt3EA0eb4EBiQybPN
Ismiibc8hPFBKV5I317J6porwB07rIt1uBUcqzhq8q49aNn3wZsX5XSVLCPXPTZsXA49zJ8R2Teb
GrZPM1v8PBDBG8cranCcw5L3SQWaOERIW9/DFIi/GTg5dEUclXBII8ZFyCxs+yNj8EokJYpBosnt
zv82eUlqNaUIyfB0mQRNJh1BPLBNuC4fUQGR5OU6jfvQL9InUQ3aOPViOwScY5s+geCD7VzBexBl
lNu7BVnTLfRE+vZhBdD6yqKZPUqDpro8SEYayMDS/0ciA+3DFaKVsM+eEVEBfV4SIqBqKhkWhCMJ
paMy3jcqFGglbMzwGC4hc3lIq71fXaJa+XuXIQWxLn0lzZbSUXCykkWHslwWhqWb1gi9OH86uOy4
Ixg+cz0nMVSN9F8+2j2Bi+0EWjpa3b86J4UvrZL8lx4IrAUaxL/QY8l2cPCIn9yaUdmGAPLC+uUc
RsqfDDyEO4pEoj8rywmQlFXQB+/a1oNH57m6b465QRWLCA5Q+X1Gu/1dM6sqtoEKile78x6MNlH1
oAoj7oJAlyZelO+SEbMEYByjxbLdYy+NB+qDdSAzcbAPOUcEWs0X+vRR7tmtrqQZrJoyp6qWgkq0
HqivoPytc4P9sqZ/hFKEABCCfVM+BZ2Y8qsWa/nHWVvP2dU11gbNT2bR9sT07+tvuaAhPNSr25kY
dSrR26mmJzw7jP6GuAmcottYpWyRPDS1/aGmcv7onT7o93U4O9FOFY7lXto0Sj55Jqb+AMfUTz+m
CiB3HFgDA/IgWOS1XugptiF6P2KiTZcS89QnYuGGTcRrFM6E03XRuE7vqp9BcM6Rb9+1JJzUW0Al
JIMy+HLNtnW87L1ZbJxXbgkmA6sR+8VoayL0drFthqG+4i1pqWibBtXO4iz2xV58wqo7nKfAMcJU
26jdipra79XG+Wc/T1iw8gsBaV3zzdh8hAutMqxSC0+iSapnOt/0E/wewzWsWMy0dJCkXuyntoUX
Ma1R+9bbgZgBRHathCMXq6y1xru1CXQXL/Q9+cvk94pDzAR+tI2QmGEknBjzgTXDk2KQGas+qTwO
dW3jjRsszb/xpjHBlMKAFRQUD/jkDOmhaQfcr11VdxHMdNhMHWuMPi2YnRUd/p2+mxlONrnUCH1n
K3SQh2PDo6moBtdp7UNGoMm8XnEdZyxkewu7vXoUXd47ezqvrn1fGnsluct1uzHal3ky4COXGR7l
QeJxfq47T/PBQpYDOoHIWOO2ZJkdLWe1ImPcG+Jy6msfNlLeFfnI+XhxUq8lWQWldjiBs+Oc8+Ae
dL4+sJbX+pc9lPE/EzakxbvKarTMRKDASoidgVDbbaG6tbmzGdajJquZ4IIJC5MRXFQf4I6fGKFX
B6fhj79kFX4nEGusKhDqdtq3zoVmTn1Y7TrLH/sKreaGhr/nN9XznAGxS8kLQPM+qbvRMZX5KtJW
EMBmLR4xDXbVxFHnDReyaLz1xYYz5567qQIOZTnLFJw0jbDZ5JSgxIeSR8GMoZEL5a7Xg2E6zKwP
/tD/zHgDysBBZEYRiZKKS7qBApSCDaKTgh56VqxUdZxoV6z0xyC1tw6ET0gI0p6b7diiId5GwtLV
s12Q+ac2vSQ896oWLi7kXiPApivrB6mfC+EOzZVCahne/Znul9lmmaZb3zK4Bl2EuLBLZDv+GX13
ze5xzYu7xtHqFZm3XR/dXkAHk5hBbAYGLXE2i0slWDWCWVDrNDaboLwf7wqj4SBXc2LQmvTTjQjW
Aor6agrUsdiAyvC35P2ad4BFZUUkCyXnZswAiSFFtSMI6HwxXnBw+whVdw6KVx6XaB1Yt5GYWcUo
tghDBdWMGymiDCRANgDax6p9nruraQVtetMDkyZq16AdLAldiU7l6Onw02Fs+9Gi/EXzggjnmlVF
vt5b02TX3yBGVP7YYLiEtAMmZkUOrqooeNH0af0W1sL80w4WJXvrU5kc0cMnn2iDuxO0MlT36OJs
Xnraqbup7lExjrdCjVhHJk6vLBz64AJQF1+BjfjSiefeOOao0RWIXV87o3zMeHgxhFUQPu4tTabD
1nDt/YYKOf1BSF9nOCAZLm6UE8pi6zRdFZ15okmngPB3y2eYuy82I5Xa+pJeAJLIsJwN37cdzz6D
5bseXQGqDdiz40V1Xbrqo69Xp/67+uFinfkbgvold3rzSPKrse8sYfsfVIZeXZHebApwm9AZ0JbE
XTGEzoepPbOUB76LMmURjX3QZ7JIxOl3l7k62VduULznrFKJWSt5+bDt3QDqLywso4z1d9SMb0mR
pgqLvVCYKEHhVc7ep0Krrqyfk+Sbl3d1geGy0Ee70GepvaXDvPn2x3omLhl/kwpqMACiKH7GEmDn
7aykAyp8IW6sk9IPxFaEFYM9XSUDGkqd517/MvOf1an0OYU5Q5k8e6/tOppzFhUgGHruFtJtihaL
cidhxgMJ9m+PWlnIH9owb/ioMZaeecJmVPRTiDNLdJJGkER1D8pvCoT4Fx+W7x2DsCCjPoNs331U
bE46Eqf41jHzLw5Csx7E4F6gEv/wiYu/R8pAVCCsq2HekzQmRkQWSWcYhQT1yIgq9N5BREoi26rJ
ct/Q6HvtYUZ45JzKGwGIcooMo2fp4+fR8zhVxwr4ebYrfKfD94k47jJnXRoRpYTLYuc6OP8oXazk
ZHcGj9GwFuUvL7n6nrG5Q5OVtvvJ/ohcugUqYnTIpCC0mS1a99kEiUOE7TSk72tf60cwU0yuW9wO
yNsIlsbh0XpT80tVFs3/Ssvlful8YjG3qVa5OWMuqZ+bSIf/ZeBHZjLZxRwihg0hYxXZ2JQx0nCz
vgfGE6dhwSsZWy5by3hkItuxwuEqOrBQTZACNxpKSt743ksbqqXEbQWRSjnVrWLqnNplcXGLVEdz
XhjGhcSMnsJxQlZTd1Nd7/PRSLWdqcyIgoTITqIwQmPyfk3H2jiL0haJjMqZXYKnRMxIbeYoEkq0
2Gtiyq1d6fv+VZSWRvOxusUD1wub+CkSApa8CnwW962RfRDnFqfTnhQVEx4SE9zY4MC1i/EjKW+0
oUqFqUK3Y2PEHNJ5+CmdHOxaCEAIwy9pCBP+g4G5qXDr1wZhDu85hZy3mTGqQI3FHi2G51lHyAE2
aO1XcZ2wEv+35qDCYzV7VhnXC7MciAhk4dRQ3dIXR7g4q3jml3c2e1TQMADpxplDDPBJc6dFwhvM
1r+h6POLV7dReW7XtMuOlkyba1MSnI3pr58msTH56pLd7THV2U4Yyr4MDrn0nEuIfO9UDsVF26op
bhbaqL3OJEfYfxZfkDyFTzcBuWMJ9cljA5c7xaTQx8yPffBGskjfXQdzzaGvBUrLE2Dv2nxNeAOQ
r5r/cXRezZHiYBT9RVQJECBeO7fbbuc0L5Tt8ZCDSAJ+/R72dadma7obpC/ce64XFseBydkThED1
d0TGhw5/LG35aaJ+mO6I+SHKE30swGZY/DUhYD0m/I1KnIZNo1394LJQd0TlImBwcXk8B8YhfxjN
hBT3ymLopc/2Ihb2mwBYhmtlez25MaIt7QdvmVL36HEbhUjBLZm3zWEY88JoROikJgzAwxAQUsFX
nhLzJaTyC0CS2YEcNxChc4tmhRU+60It1F9cUUryjyD/+YQeZwyIO0aauynTjvEDfkYDDkd0M3bp
1O4A2VezD0VK0i3huCtxu1B5TrdhQzL3QRqhbiBLRN9jAFJzNxS223xQR44ZmfacFV8OkIw3MCYD
sSBx9Ru0ozlWcnLfsGQEvwk3MlEXNh0BHnGSuQg6v4ZoC8zO0bDwMKZM9T/663E+TSID19cQAPKG
JptDH0Mdt7GOBJuQQDtMaRLje9EFTPDyB1XK8oUt0/0D1pgP4yjWOkzwsNQdAiREa5QOpruUMJfl
tAyUDFv8JFiXQkrBDyKi7YVvPgynE0kcw+oUpDm/Z26c+Q+opyqBzIWKS995qeMvt9AKrXmHWzDA
T06ECuw/e+VutRVdEu92ABiwRVdVfuvGN925AdAE2yBws+ISwbOyADITi/LkCf5WtolQZTIMRmvP
8Qkywr4D4JpjKxzb4GlpelI2kOmnJFgP+Np4G0hETrlCX91GWH8xwtvuKYBPJh6npI+4vVETEJqC
L63etW5ZZtdV3f7KW0KeTJcV8xYMTuawip3zk2PrHGR1HhHP9YOXBfFnHznyNBCLwoI0k9OtH2ad
PGeEcsJko+aHZo/liHSVNGRtX79ZRVbSiKV0zWTZYojfu2NJ2I4cRqeHu5aY5s/UOm2wc7XdL0cW
t/l8o5hrsXuHuFz9RUcc8kVkvN/1Z+kDEjziK3DNYQ0Hmt+83Br7bZav7E/gFqSJsNbSUfjkZrzn
VK7SxzOGvR/IkgJj0OYNabWbDK3KRtQW2blxTDl144dlpwHxojmPDut1DgymIEnLkf2qbnVt56Vi
XZawBZ27ausStO5sFwI6x+eCSj45wNEST3UMenMj1l+ZwWbZp0fsPXnIiKPmRC3i3qAkMqW4FUKV
J2InyaqgRVr0CXAPQoGM0v4zmwPMDCEn7WlE5crnRX72AJDGj75hj6V4Z2JfU/JELXmArJfmO/YX
JFdEiWfBvhw9SF2KI/fVODOiu0Ha7Esn320hNfbWvBeOq92HZB4Xbhuc/IiB0E+/9Ikz40RcUn03
Cq7n0GlMeEikzWSKhWy1oPQtJHm3aD7aJ/qJFhMvPqJfVWpXX8gYMGQVTOlwy3tfBuhyRfOCMIPg
b/Qc9C+tlZsIIOE8JPuh9rz7jD3hAj8Tw2ja6uW75n2P6a4GuMaM5T0b1yaLPkAoMG0jqAk4X4kq
CE54btiBA5KBuadp/5BcuaGTHV1Onerc0YWN+xbScjUcWJ6kzp7f1cbsnhjFbqkY3GWvme+E3a6t
2bT4R1QdPeejSEFS2k9OntHl6dazrGNfu3N79JyOb8FJ2SXwKMboQzJrFq+D9ExBs2WhRGgEM6ed
SNMo+J3gu0SkQJHagdBMA86r4GCjsTJTxyvGZLV4Qrg4z9eswV7FswzGth7GhsuUpIQ7lqEDA9GB
0+0IIMH7YsnhIISlr+6PugI5f0YyicIqzSEqbD2cGi+rESzhfrY0Nolq7O4yiwKXbMeZ3Y41OT2z
4binauwLB7EfIQcxTiH0DP2NsbgwdphgODrJW6viG5/8W2D1nYrvmarDADL4dMw+UHKZXsesJzOF
siEBTxeTSvmhclHchTEcAxKZcc5g2EYK3rtyy7CU4zyytPqWCEog4mk0vLuOeTkjhioZHpe4I+GE
yYO6IXmD9MUmj+KLnVsqfNNiGE4FGSD5xlcj0giSwGbUZIzlV22AaRcpqiPMTsfcsn1NgifgRxB8
mdKra2kLgqpqvGm/CymX/Q4BpZFbsdoUTn6ZTDCNvJAu3EK6atBVufLUJDMU18EjbYACqFLqQP0y
mPuGVKR9QYMe7GNAHO5tp8JW71uCTORmHMARHPLMoeIayVPLzhNYtF8dTyjssCMC2iQX8F+7kB93
SvwArDfEFhJVTiyf0uWsRwOQMM0o2HmTJcHqYLLa+NizuWGlG2iu6GuDniRw+TW6Zjzledf96bKp
91A0kfe8pnyDc+DebocubW7xzmo1nnzS+LqbXDiFjY6H6/TD1g3ug9LAHEKSpUt+GuNMbDY1nsUt
QncAji1tzJcOmnxEcTDreUSYCd7lMxJFfQQnVoo3iRg8f4LfEbXXCRDWwrlPbWEmmIv+GpSaRtjs
HFbPzBYXSAvo1fAMbzSDtuzZLwPUBwG52orFfUJFnFG741PK486/4pkgB4gNwMpoWQgXmre107Fl
yPOxW30rZU6mXZozULRDz3+cU3IHTkGiOLM2fsHsnCS7nqgbVLoc/2zGi5nVbLSXhapoo3gqZZQd
nISQS/gsA7jhp7wUdrgCWKxuegqR6COz0F5T9pucCMs5PtBgFFLvlrkO/3hWkSc7bVtL99qQ3Jbv
ChTJVyxn03NqRZnZ4Hdl0DPRxattB7n4rmIg+VS2FMrsJjtz4yoXlaaHcf8ptuKUbsYQ0n4gNDM7
B4im52MDqVZ+WnTrGRktqH+y7WhlMXi/JS3gUnZjt3wu0iDE3fJyF4B0hWMa1LNwyL77dCjX/KvQ
+PrqMt7iPmQAioZdeXkRsS5FUjr3mzJq0LOIIIXHJhNGxNchQF5yUVDk2AiWEfrIHXedJw9kdFuK
NAviyesrB2AkEXXGHvtHjPSAtbYtx5IkXzyIIcsApoIGuqN/qwdn47BwhNyOji0tfpSLCo3TknMZ
HT5ZWwDUcqIbkSRSByTWraUnZ74bqthr/jIMnJjeRLbwMa/XTmofK/BHqPQKDO0Y5CE/L6rfI7/P
46/aVqGzl1MyxRcH1MpAsqU9JdHyMXFd/U1Qw02UUZ0oHgl3wY+wa1CITBS7XWFfszRcvVM0v29t
iU/vib2jKz8at7eAeDhytNPbWiytt58mcC575ML58CvpIWTEUjWBjdGOXL7elb2tV6JlrCM4tlQ6
bnKviEe3UTSlWYvZrpjH9oqbc8z3nINFdQ8gSqIlBHEX36Ye0o2H1qbB/o6mDu7T3u7kFLE8RtaZ
4JVnSeP/eJQTzir9jYoPl5sNj8fAFOsmFDCXP2aseUjgy64RKXu3ml2RMaz2mp2DaTvcU+TDvuH/
CG74K5yGxY9fJPYGloqsWNLgWLNaHr87qewWZ27SWAdTt759VLqnZl7AAiaQiAIyNnYdirCQ8CsV
GYFpuqTE2joWGSrsuZOgvkUFHsaEq6WLZOGCqmWMz53degJul/bN/F0TGxwcR+mzIoXIizP5M8+o
mxFeOkm8G2XdzIgrTVjeTrl2anLTEzroMYIB8m0bD46NYRTVI3zgEojuYX5wO+DZs1llhYmAuls1
I/bTLgVlGYwNUBfAzKpxjku2tNMVBm0gmbhByEHwI6bwdWLkUey7MpyD44DHpjs0aLOzaVt6fUni
PaQb8Ux2EMmaDKec9izcpiNXOJV5wZmHpccFYFJHI4NnUJNWQHL4RG+GmWJxUkCCiIHQ5IfUN9Bw
4TEcoArqKj+VQB5kjQGDw5D0tDGweWuJDsrEZmY33nzmfd/7L75GKEveUusTS2QCUi+3dWYSt8NK
TkfL/phJWNjsggxrCf+RbcV3Ncx5tcVt15nNFEdCfuYqabPkwnsTuNiic3T5NV4CkPkb4kI4pRkJ
CzL8YtFGUMt8EHEblWkfCmYryWtgHTYBeIJXhLeAjrnhw7Rc3B8Tsw/3ln1FLn79CmU9UtzJAl+M
WFoqwiRypqFQi0kz9wWyebCNgTy5TTy4SAxnVgo3pc+k9WSkSle3o3A51YkKIfMK8wwavJ6Z/9ZD
yvGnoI4b/6JvYOxHhJGjBtJQNJQUCaGl48ozxnrqCcGgq5KGh17a2vd9/N/s1e8C0OPyQbkQdAaY
ugCdcILWyfA0UH7p8IZpdgcobovrMwW/U2H3LdJrADHIZFfghLVRhxrImtZ7fL9OCWKxEoFQW7D5
+KRnsg8M6nWVLeMhr7Kg+IyoA8aL4snrj6ZqyaYo4zA1rNGrLjyNk92bYyNsEvisToIrYmyB0dXY
80y60koZPTPu70dkwAk6zrYrHfBgRikS1WNoX/ty8KdzQW+FGpQvqdyV6NVYJKNWYGCWFekTSlnN
nN8bc5KNNG3DdsYH0eyqipp/Z5mwpzRifkG3llSk06GcdjadO/fJiYGNN58CNn9ix0pLvDg8QOFJ
EKr8zSnPkLHMfHlbuz0htk67vOtCOMNelHllsIV3uLckZhFmSl6EigC3AXPRZkrGMxFR0W9Xu8Qp
N16kul/kIZ73RWtjN/wkKOC2PjIW70S4sjaPqOeIvRkmF7pCnXVlcGCuBwM51521rYlWY93njtbI
Mo8Tqds1ePoMRpNFye9cmfqCNiQDqJcvdFE2VTsFUeFNmDxiBzObAkmKYVzn6aXr2jq8AF0Ya9zM
BTq2mBB7Z89qilItiGMiS4Is5cEKrDpDvVlP3sKhCLkRKa9KPqy+TpdTCbKx49m2q+jCKYBMqh9V
/5OwdXwRhZhY+eI4Qylv19TDlUT+wWyKOoGhOA3bRuWq9jYTdjmgErPPO2CBPCVeKfTDPzaQAO9h
dilE9lQ3PgIUGpTkhnSZYLxHKp6l5y70enEJpmL29iRDJK/dKJVC/UsPeAe/XL9lCnHll1/FTOUq
D5zWLvLYCxya3Lb+xMorfnsc5RW/ht29DtYyY6ki86/cGpRe38BisPiTw8sKoYnW/M3RF/oJS3Lp
nBeS236K2G9qUE4QxtHzNUtKYmBsHNZ8mbl00Dd/+xENGDTSMFweyc1K7muIT/MxKktPb9nwruE1
tQjqfUCaMyEzbVCdUBkncmc3daiZgSJyfOwddk2HviWW6n7pmew/s60ihYPvJ6k5bolH2rAw8I60
SNDyki5/A6Hg/vPqNDshqQZzj3ErfZF6iPVN5rugL8jZgYvuK0tc53jE+Uu0aPk0CjnWh9KfbUXC
UiiJ0gN1qzfST7tnXU05w2kOo0OGuLk6qrSO75VktX0aXaZdxO4UIbbUkajIvdVpH3iUTCKxcQMG
0PdJVRof1PggMTd0vWIgE2fW1rdTLAhkAMjgzIxlOgeWjdN7MIGkTahizD1kQOsrXF7idiw/wHFq
Ix4ipBZrDDEUoW8dqzYiFSNHKZAzfZYtUT1tyh6aYFHroVYTUEK4Npm7QZQWo8rE6bSe1pjaDtrn
Nf6KYoxsuyCyvCd0R0Drh8rEj7oU2V9pZeK2YkzOIO5/SJcVesj282VZD0S894gSy7mHwd5njNLA
8Va3HpgK9GF9J1ad9BSFZCCBM8tXaGF/gTUQIDfrFm4bPy/Nj21TAwckGUDZCOr0PBJFsM6ZcP8h
BRwl2VzWUvY74Td6vqBtj5tbxGlYIqYs+aTqm31CvJr4ZcDr4d0YLyHxCmdD/l5ZffOdER7/N4Oy
ad+sSc4vVovkcsuWsbrRfKR0l2AlZ1xjk7fxUttd+BZzjj55U94U6L84fAUa/Fa8lCB1mzNpPOOB
vR/fsooCggjdxjPbAPF5R3EDOHYC/hx9M7ZykXNAKSuOwstc5yS0Sn8WIZa/iuUSiYvDkh1DCLa4
8qxCqBOl3syaMuTTk1AtYqyqvDohTa4wwa5E/EG0V+x1tz0gQcl2nCeFuUntQe6UOTMzEpiWGzOM
AfwthPZ3SK36+Mwv6AJtttE+7yrh5Sw6mpCObrLyCEh3X3T2pcfDmG4Gd8JXxc1bXec2NSP2BGND
JXLsaucu0HVul6XVb4PKhw98juB0Qkvl+T6IqSO3Q2+vHWIaN380wyCYJylDts/KGru/7SIw3oe9
IQwJsUjmq0vhVP74jfOO8SzwYf87NjMv5eBIPW1Y7olfYk/nXzat1XCrlwg55savovjHRsKTw6lb
OvekUpK+NzXAHU5T1PDOARm5qu4Grbzq0NHWuVs30F77LMuIRTixduEBeeBAxgdRrutL2/YvJobC
smeNuqIEEVEQkETdToIa/Be63axKXBxHCN22ppcYJuIkcT591sHebUca2PRS4Z4GauMmJbG9iJYw
O1sjWB83suyzGsKCOJe8pSz2+8irLsjKyAgFOFH/ZNbCNDqlsH9Wtcw/cJLF3xEcPLOvZu5u1Bwh
nWk/BjjbU9neRw1V4jZORqjpdd/Gn6C1sR+BbfJZzdWRZhgUs8RD9OgB9kHXOOy8wCULi6Cqotzm
Epc/AffBGkooLfmE+IeFo58SxDwRz60eStt3/wIMGAGdy9b9KhL0JCfsFnTEbo3Yh7CvOdj7xBlV
9y62kZz7OxX51RYY9a4mbb2Vggr/ABOVwl2+Kzy1nKGuTyAKywlkoijDxt2lk43fpTF5J6nm9QAa
E31hf9JjPQE2g6ZhH+0QhSD/qpLwoh4UyS7BViw2uDvU8GhaWp6NarGq3tSdl52qgS7hMutEAwhv
mQBsFhogb59YQxYcOLvnMy2FRAxMlKtvXY3EhhGcRETTs8dg6o7vjEUTcV827BH+YavBp70fggbY
6GFETJ3Gdyz/CJE+smhwu36fBXhK6T+c0cv4nvP42ZqElwJjCqOhva0Gz33lEA+CvZckWbedgyL+
7HBMdH+XGX+13DPL7e2tb/BuE9gt3fJLJ4V/GXrsA9hLkBKUhEChMd7lsxz0HUK8uTsMZq4RFCKJ
saadRyUW8bQ7Fi5IHTG6e2LHiyPCg5WrN/lcOCGMhsBp3304r/URF25TX2ecoRa2yQje8xYEV5U8
kPyVOky+F4Y2qG5mxMMsTqE64C8nEQfqmF9sc0su5mI4GNPTwgGNzovYwBgPMiKjM/qRnmZSBuMa
NOCHHBpY3ort4onpNVnCVuL27cr2gKzILvc2isQnL8ZktgtK8oMYp1jFa0ZCgHMXNT7FKwMJ5KZM
9lv5ylRu+A15gamVlTcSCTj5XMt4f3zBNpDg2i1PzXr8B7Uuj37jjcGpsRkts9UCYXNiuePEf4n3
QgwJrlD6h7pJEHoHGHyTEwk6s8viXLaiunjJ0A9/ueCd9A4oBN9XhmFvhejU8tlZ6/UnlBBx9Axl
at0ozosETlDMPNaH1TGeHMwC6os7LlbOSXoxokuq2OE9mJM5PcYxpv+N7iZMZXTkSNbp5QWDlcSm
efEpGSHT+IUqt5mi5t1WKJTsJ4+mnt1CSZR6dp8oDKrcACCk8gWyM0UR1EfgDUp5CjBRMz9Q9Tjk
AiioUHfAHb3fDkDHfMsYQ3Uvoy0IfWMmrhEQBVZwLnMgSY8mpfT9aHBM+Cc3ZjiEhKoyWM+TZdzM
sWcN70niqfqmNghqt0xWG0G8lW7De7eeOrFnUCm4G4inrP85NivBA/I1D8ZpUiWMQF04ns/o28fi
PCaGkRnzmBDpU4y0Uz66CFA/B/xg7l1LanF/sCMKDBgKDnafOefnOowkt6+0iHYyeou5LyFBu20R
nfwwIcH3TUqAvEUMONnA4okyQJZqRU3y0pRq/qKumMdHHRLgTESRsb0jCjgHy5DVSFVu0JpXzV0c
V112Ia0hyK5NzfJnFwIwZGWN16NiuAO028WwiQ0QAL/jQldlAK7gMKHHanRIVABute62RvnSt49T
6UXZy5CPKfp+fhYOrTljGc81E0bWQ+rbQdu+0GkYokdjOy7ZQFlLTxCFllHvvzcYVCYgFgOedf5E
ueF7r8K5+5uFtNEnjFCDdxqVZ6fvXHm29cDE3ERPMs50d6KMIVnQTIGLZ9y1uVJKr5PVw4Q2O9mv
Ox/7JDw8b3s/RblFT806m12TIIMkktjNo9KjOKXM6YiZhXRhtYiO5IHZtKHCdggzUjdNjOFm73tp
V/4AJIBrMSVB+qGlic+TxMbCQMkhFwvRyPjq+Ew6EM1pM53tMcMTJmPj/0TkrXfblsE06UO5xSUa
hKNzZRROFEme8azu1hvMX6eu/nvogBZi4A0nigVgDZYGmRDwzaqz29MyimGlVWkMVSJE7snKZs4b
oAIKFGlbqeUmCrAyMfOaYEbqUQkNINCQx9MxF4q3eY9ApS3U9Meq0uJxTsIkwTiVeCg2kWJDboaJ
9z413I9YItv4VSQwX5jOG+vOwuSAU6njhdoiyKOaR7QmxzWCN31Db93/S02DGslCgs9GuUk9/gqE
DAbqVgqynALwL8ZrLMgeauKIHTJev50XDVghkX8jTa7Mot5zP8/qnUZu/4Gun+Ve6k+GnFl8hp9o
ahwCg8hSOfse8XX7kcH4W7+sO57OKedry0N6B9OQwWaR12p4BytafC2L061INRNZ2yQY3EdQQebJ
OFH/SWZl9c/pZP4dkTd74zhmAOLYIMzfTFzm2NyQFn0xHEV51c66bfYtHAZrH5ZF9hEOFQg8G/3z
Z4pP7dlCG58gb0Z+sjNYFq9lQmDWJmxr9FdA3NqfLqdaYc/u5I9Yad23ULjOvzxN/09rGoZgu6iy
RZ09+FpAvrRzogFRH7O9iyt759sO5+KE9DTfsUUuLwplJuQjYo71BgUjTGUDrrTi0NP4F2epSS/C
HskiI4s410hFYXFUKh+TkCMzztslm7FR6ATx2kZ1go6Abs8qcPTJ+l8rm87fkqbZ/lJn1eneMVWQ
UsBUUDuzygkuPaJDgZNKsglXdcNn1YTbpLQVQVjc+G7RYyzivBoIi0K4qgQaFfSKWTQeOQzKXzNq
+W0ZztsVCF5aN0Pj65+AFV+Ihq+sSH4NGcjvYwvy1X5YpL72rq2euXNi/0QSH/ENM7pZYBgV39Nm
4Fyle7PSoD23jEDB+41x8dzqjlBKh/uaRN+ape3eZuXyT3aD9WJQBJ8W3Tj3MJVXug5Ypo6dWZ4g
OOFq35owc8pjGsWY0OakUJe2WMLXCgrGsB3gOKBurGtsI6lDkYIKBHtvyEbwwUI0o8+mVM7TOPbJ
o45s7sJYEqAFdCCernY3VoA5kJK7mwQ42QVT3/ItRqrzbeKSdb3xJ7pwNqw2jlo5TtObETOcTJpR
9p7srFvU2W7FTDgJy7OH2GncDq3XP7JW0y9ZPNd3WUU81gbNDIMzrwu6xwLqI2OaOJj+2XmGdoRN
mH90876oD70gn/xgWSTQb9GdE2Cp9LT8wT6ln1U7xohIxOoN7ke7Kg/UTSSa897X41ZYlFP7yksX
szWpAm+FmE5smPHlD1kukm9sTwEzIlN76Q4PY/YU0tgGVI1R+TW4VvATZv2Y7XgSyMhqaMmeQmg/
/DNsfDx7lgj6Eq42he0SlxaTtqXJX9twRqdSWsa7jRu7cg4hlZPeBF3GARq3DJKIDeJc3YTAyT7a
aQowH/v8/lQNEY8GFxoCIc4G2OxDk9oPZCFyTgHksr9i9kQ8VPUgj93cFx/e4BQfgFuqz753EVba
Ypa3LByyl6jyYUH3FeP681hm5bGYoP3tJvban8hw6JCiQCPlNwsiKGqHjLI3cGrImw5q8+QE5YHl
eIe9dTzLivZZRQi+wTvN7LlaXkbwTE1DOUCwDSIrOxDQjOkdyZPMl+CHLPfWgDHz2o+SbvPZ9S1C
lzGAKOxA2n2ccQtNewsn1p8iScZ7ozDpUV47HkXbWMplFWIxBQMpV7xaAqXXBuuoQBMZx6HZMe3p
sr1ABISQs2MOvOmGcMWvs21hmlMH9pvi/WWh7lc56HFDs7uJ23jotwyHxoa9OEqAPcIJeM/kGufv
HsFfYrPkhljzvO0UWLkxIRlCdxEtWAw2TB5KjsqrCpb4gjCmmXbw77P4M+sS91+K1MnfoOHqGK8X
PSaMMqm/UlANF5GaFf5vbOjEdB2xIlhlrt7h/trzPcPaFvoHiq27ZJqc8mxnEyQToB0lqCJHQ/bM
aFzqU9Vmq/ASBgXcJ92KeG+BXh4voCpZJsoWhSfDCtu7jrq0fgfE2Edv/afDa40N1jkSTX/8ubRR
vw+rgN0dvVXymrcwCcOs0c/5VAbfYdsZblHOQHyqsED2s3AkVCVGobdykGA2adBA9SigacWR1EO4
cdyT2mxaxyknog8AyCEPxUYIR0cXRxKLaxxCOo6Sk9fUkEaUoXrfJ/DHPA51z/xzSTCK9zatUM8W
u7NWU0LTnbFy2h8A1tnhTj430TZlXs0+1wKDDox0DCoGHsKLNtxorEaAfbF9GFIVPiFV4+rGthbf
sRNmjSXESG8nbFO9F4TjZtD16+gNoT62zig27rHpWVzy4+Ant8klXDMzJ7X6qyt6N6cpP9uirJIL
BYS85/fXqMKbLPnGgly/lqpk/NxEMi5vYggbDOYtwYQgZZXUHdpR1c8RCTmUz3ns3UlcTuB3Jt98
xnHPLc2OQ7a7xHbiYD/65NhvhFM26HqYWO8Mmy61GTMckgj1u/bepfHFm+9Z+ps3nTwM34/qfxOu
H/JkkVggVJVD9qVCHNTuQCd5qEQCBwpnXv8YEjfEqDGrqzMC9mZk/hQQO7YWnQw7gsl5L4DMsw9h
V7x6mYmhAVepqnMRJ+v4v8vRCw6YhMkrYP/KbaQT1LauO/GUEjBTXSeA2z8xnCLCbhad6m3S5/Fb
h5x04sWt+quqy8liicHLunHyAfdK4bY9CQdh9MsDzjgH0nDFcD0Tz5yM5XO8VG218/pu/mNjvXhk
4dB7W8brGtQ3PKxrtPTrE0Nm3XsQzOZMUq0U26ULxcqjioBn2PGYx4BJpuXDRup8hxsQY4UYAGnw
9QnGboE3Nuj0CZs2UEUTGI98GXT782TD7hIsVilacsurd0VouXc2BRhZLWmpLqR/Y1Xi53Tqndu6
rA7nyaUY6wmYFFvLtA47bKoTrED2Epp9m1t+u0ekzbfPMRS8FTJlZpsg7mHuoRv3xPPPR2tKW7/7
jqJ9K6eROUaP4PlxLlerFMWt2lXg9bN10IMtVlPS4hsqJG3ZgGng1OK6IbAlHcdXQg2rZxrv8XtK
shxbUUdMjsWoodlWzCzLTUKkuNjGS2kfnZ6wQ+rV1bzbulX+hmS9fesg72VcjquTIbVmNtYhMG94
DBmBXu6YBv84VFSww3uSqb0pevOVQMV6Xxr2rxvfZYq7Jy4u9U9aYSw7xtSs950aaL1Qh2dov0yR
vrkS9wIoToLpb5LOqp7QFSZodTDI49OKqukzaai1tknFpHIHq9E+c3LR0HeIUIqdhVzAnLASxFfM
XGy1XCYfUBlTrh2SyUov2+I19EM8+GnMHcCqG0h6XJvvsmDjc8AZ1e1togPYEmrENow729bascUf
kyfmyzHlVlNbuwknpLj2U2ZPu7Aq0JnNijXtuSdh9AU/b3cCGChYDy7IHVnXsmJlhe1kwz4blgj0
Ao+Eu4PE434OVg83siWBsj8nCjP7YX1cPL5e3qI922yYGzSg0CrRDbZkclmBrw8WtmcaKOLAZ1iC
pI5Ptaa8KpSEDaEk4QaIlMh9ZbPaCRCIYW2OyjZ62FJ8cnVgU9ZPAVll8UHb/vSnS6eV+NI6GIZZ
uUoUDMg9iO3qh/qLWasEW+BgQ9lYyI1fM4A2UGJsMvQ2ukJ8uZN5DotHiBRxSAtRG0xdWttffQNk
essR7twv8IaQyXiG7KgRzRZBrL2cWeaHK1a2S3KznO0pS7tDVfrFu5rnxNs0ULYQYFAvFKe+a0JS
pHHyRUeyumhDmB6CKm1pbf5lQ4YH0ulRc51LK+igFVLKMHuURkanmFEJ1vaJ/Gt4Q8XdMo/S4nqJ
x+rFD4g/2WGbiMJrxvn8Z0hMwq6o1sre6SoytK/k+X4zGIA1Mkxdw1CJXZ77CBumaXf4LbOHNG9d
g6yBP9xhWF54L7CSkLmtKHJ2rmclH4ssUX3HqRs/FGPl9nvSneRxDASZSpOXD3fUe1N6dGgp043k
IhK8/QM0nc7K7R8AT9mXPcB62baNVbUvcNrVYykGNotmcVpx9AaUoeiWW5o7dggp/G4IVMx4HJ19
YTutfjGX2/W2EBGeDaIn7WVvST+xcHTh7uBYTy1mKvQpkPYo7hJSL8cdF2ZLJQPZ62PMFaC+duj9
L+kvqsUb49oIMeNkTaf2h/EUDZ5ECEmEXXVQVLy/LgPIeJehI6fAxNbygF2IC9erWdthwup/FSOa
lpGEEwBTwhUXHUeB6x4shVe+oRhiddd0vdwzUEERwkSPRq6AtPDCvK251Qzl8FgVbWVeSoCGwQZB
DtsWtDmkKiNjdhhLZkG24vqJHo1LLz11wisDnuJyBnrPuHX4u6CsyvZdi8RiZ6PX+Mg53f9WHEfP
MwjadFt5/rJXtJzw8evYe3OHrLqIjiSTnaxdtuiuV/8pAxcZDQyp5gGwWXK/uEpiNBiK+R9T2ulX
YGf5pJxsbhTz1mzXgPiDWiX7cl9AG31L+IGfWFKhFMoHRvtpUgOu12El0ZSX66QtbIZuYolTEjuF
mSe/8obBNKLWHU0D8p1o5+EvxRczVF7KJiseEc0kPhpVVY8OowiO552dzAOHiHC8MXwO8aJVhz4Z
/WDj2LPJsdu0IojGTanYQw/bxZ7m/jbNnZr9MkKr7g85AHxNQc6OmQF3lwr3HMPpH1jd1LNGecRY
mT17tThMvLa2VbIBTnk+1xiN3k2PPXGBE7vuWfCmaDsOc8mthxb2vGI6XFLfNfiQPg/d6cFBNoOX
wuME0w+REzgsb2AL+OSvZX4xxG+Ob4tSbQd+cxygOvMA/8PIAmP5nBEKDSTfNMFwIboulAc5zJl3
9Ak0rH7wtDoBvAin6QwMxqb294AdgCTeuCFkVur/2B6AzieF7ePiZeg59XeJGoKuOqmQzCX/gl+f
BcQ+TVTKFzK5DcSdfZfjjpB7UIQTGJWE3LqNYL4v1u6BDh9P30SpFlrLf6SdV4/cSLbnv8rFPF9i
GSSDZrF3H9JUlpXKSEpKL4RMi957fvr9UYOLW0kRmajawcw00Gr0yWC4E+f8zWOCTn96APJN6w4J
Tw7J1Gi48Lmhaus2wj9Q2Q4iy3GdAOyE4SpEq1kLrEeoPcJ9fEIwB2fgbRBAWUdyQeP4gf0THCMH
hbFNVIFLJbMIMwGH1pQ673NyvZ2BZekHCbQev/sKqEhScz5t4F8r3yoKbr9Nw6i+UMut6m2E1AAJ
VYpRy7YJPXmkqY2DT5trAgyexPR8F+YQaHaqbyf6tuvM6vcMGcYDoDeiWfakkvDwgbLjdR7rSI4i
QG7wHBvG37YJ0Roj7HSgIwSsn8wHSkO8h4elXgMp1CQliKJ6KFpFjhvUvp0fVtKPVyi9U53HUqMB
edQ2VNEsQwcV17dN+HUAov/Nxygv3A+ZnlF34rGG4xh9MXnN76D3bvNomK4hTJHlIxBMUlYMJRLu
/iRbg/9X7AcjLRD+5l1nAQKaGhiHg0m2ukUB1Kv2KB5hEJ9LXEXCLnNcKuvAV6DCpuatSQsfSGUd
A4B0mlR5Vk2D+ozUo/J3QBF23KaTlO2dHVXaCzkfyC3fITHeTCrOofveAPOykRJhJUNV9egG7xP4
JEVGQ2UL+RH0UajZeLjrhmKVt828RHYRtBnloPbDFKIgJQDvel5k+VsMzCIkP8RkfzZ50dJMBUeh
4Z3XaRDBwH7iJVLGuKn3I/iwgTYWOZxG0acoIIBzPOB/xiMYgDdqBBnGIW1Q2eZ1XWXNbeTVvrkL
O63vtrb0KEYgv8I/ja6O3ERZ7v0ASVQfHVChJKmQLP6RotR/IRDWsUzMkZVdaA1i8QO6tZuwQbx0
B7XNODoq1d+rjCr1E4Ax6kuMLb5uwdg/IbE0/JCZXjxoJoa2VyE9HG+PVY3h7GtM2Lgx9VnaSK/o
W+8MDeLxVpZMMP4MZpVscdWgqoaWq6NuUNpCs8DuvJFmaRT9ypIMb9aszpQPiDolaL9ZanWbxRn6
ypZpl4c0xMDxxoFyf6c2VexaAQcyHqEICe7QOwCDCLoZ/JJoTMPaeFOYHsF4CHh+iHH9CMJ4/Nmj
YMz7GrRJvZGjH4YbCsO8fXgOIzrL5+Dmr6mJfjYDrf+qTU3+6EkmivpiRiEiU9Ctx0JMRy537NXv
USoz2vRt+ByLucIapvrYIbJus94MPOeg3w1UbXjtQSIgeYUQYPl99F3NEW0VcdjBWVAQcoD3NIVH
ZxSWuQvAEjpXBQ3qYkNCQKcAUWUJSU9wWSNw3gcIRWCwBfMX+hzObVb/k8ffiE1yOTR3zCO0oUh4
4fzqohq3aTmKELMsNGnPmgrWV+kYMy15SlGj4e2VAYfDj+IjT6yBF7sSyvaaymRVbltTyEdkfIbv
8Ber7xEvlp/0cv2WB980uAnc4mf6n42LbHf1MqBRjspQIJDXEbrJiBGB5EP8J8w30Jdk+vsSfdLi
ulStAGGNyunw4GoLGkG3Ibh+7KlMeATa/l//8b/+7//5Ofxv/5/8MU9G2uz/kbXpYx5mTf1f/zL+
9R90Fea/e/Prv/5l6VJVDWk4oCotCp5gUPnzn9+fw8znHxb/GahhUFc1jeZCT5uHDin8wgu6x/NB
rNMgkgeC6hiOLTRDOrpp2qdBJjuUNmIRsVvn6vjIaYRjp1L6T5VnG1t9nMDvowsTHM5Hnf+tr4b2
76imjnOLTgtK6IuoPN07u0W21HUsq3lKZGS+6HqmKHu8wUIYXSOgPTsx1QO5I0zq88HNteCWjjKz
ZjErxuK7AiqhAAGa1I3qaryf+WX2E2mVd49yq5fdFFXVQ2U6H3P1M9sazxmU5i3dmn/Tq7kUKT6/
ZqMmLh5aUKUn6n+/aKmGX7sJYtoYiP4q6wX2N+fDrnxnoRIS52nVcbBnPw3bATQrZBnGrlkOz6lH
YbmzY1A6ZHx08AfepMdYzDAk4LSJsz0ffLF+50kmuE1T04aoJ3RxGnzURtqMWR27iVaSiOYwXG6B
YCft9fk4K99WqIYJN8TSGKjpnMYxK56bhGGQCh43ihJwrnMhUVjpu+ZLj8LjIcNy4ev5qJJ/62IJ
CyCfJGumZRgwMU6j2nSbBy+zIpdFPsuOQsocsQ4oImCHeVMED+fDrX5MtgtL1oCbYc0/59UCguSA
QY9SxC7IIbqfIpLHQA/QvjofZmVvCNVRTZDmtmlacrlgxFQPKFokrpcP8D3x06kwVKd3ZnHdgJ8q
A827Oh9ybfqEyvIErQ/iVs5//mpkON7rEmvV2A17Qwufezsmm1OINO79vjDyb3bpqx0KnjyOb8+H
XvuouCyxQThiLZATp6H9GiV6hLEZbTFSp4+Q3S2RuvW7d6zQ13EWK9Tu4skWoYQhAuAOgnfpvwB5
K/f4n0E1CEL0dXM//PGOwVHs0kwkljVukNPBicKeqBbriWs5edN9jONS655MoEy798TRHRPEqs13
XHxEGHhWOkD8dQeeXwh/1+rkP+cV+McLC2V1tkxBd8PWEUpbDojePKCiNktdAMiz6b0c/D2Cptgv
nh/Q6oJ0NJVGqCosW1vMVpJIj3JbkLkmLKrPJBCB2Ouq7qDDF9UWLzyp1wIUXUS2ej7y2u6DTPPf
kXX1dMo4w+BjgIlzEQ9XPworQVuRo0dAOkEY+EfdUOc6H3FtrJqqId4Del1jG5xGRNAqwkOyztyo
BdTrkXI8NNWQPqkIGyPcmNPMpGQUX4i6dnZqLEma/6YJG3gRNSyNqejrLHOxVHFosKhT8QMNwsK1
8G34eX6Ea9/0dazF8qS1mw+Q3JjNUG++OEozi2qVOBMPEIifOvjmz/9/ARfLxwFKr+pdlLmpnVQM
TjHDbA+3qHgRtWZ8LTMYre9YN5xeiBBTsOBhufieAR6SWoHVnZv3iXGgdSabBzvC2G47JbZEPc2K
zPLu/DDXdqNmC4NrVxPSWO4SoOHQX6s2cWkG1+W28jCX3Q80ry98ztUV+j9xlntCZlEpIjtJ0CUN
vtOJHaE5BPpTaMfS/oQFbB/eYOFrXUrYVpfoq7CL07NB6yPorDpxO7SqBNWT1AOXVNL0O+BJb4QX
zra1cFx/tu1YQmMqF4smaJDUmMIwBbynelcxPKkbMkMfgek0/HR+4tY+qC7Y7dK0TRUDkNMtz3VY
+NBcSX81Y/g5cw9uMx3owSax/QOv1Wve2e2FSVzbhBwvUpX8RwMbcRrTTCngy4ALsKcbZG0RPypu
YDlZd3h1+RQQs7K6Pz9KMZ+Vy/xM1+EqgmHRHM3WTkOOyBU2pmJwLdlN8N0Cd1B13Y3S5YAyQFLN
5SGIq9SDBrqGil00V7KfjTXP/4zVeTUBbaGZ6Vi2nP/8VXIzOU0lU92OXMVHFmODfEZ7h7oOVGxe
HNRcz0dbnVqbZFgKWnrM7Wk0GSkYEo5B5HpAk28gBReA6yEZP5spFcAiKe3j4KjGhRN27STQURSd
8zdDh2B9GtVAMm2uxs6ZcKBCJhi7eldTSRx250e39i1JZMiAbRhRUiwWbgLLG5xJF7sGZkB37eAV
7dUQT6UAmVB6F4639WCS3Whr2pwOnw6qy3vsLpwxclEzNb4jA63cqrlvItWqtvvz41rbHIZuqrzz
6QA4xiJUo49grBSdWROqjYc8jZ/tEJTjI34fwOkhCJYXZmxtnVDOMiQqB7aqq4vtWKa5mlrQc922
qRBrDvKh/zHWJmWWVodMjIFfNVQH6jFoMp8f69pnZTvArDd4eqvqIsOxa6/kQhQk+1Ts8fkMC7Gf
Mqn3Oxu1hwvBxGo0qWHBjckzK3QxTm5ELxtBfrnAW6ttQZH8kyYsND6sUj8okKl2HAItjG9z7F8M
RJRRgQxM+7GGJHhH31CieITFGq0tar1fYqU0b85/DjH/guUpRZ45F2Eo8JBCny4znFfzBMPTxIU/
D1DbM/FOU6rpnxiCOvg1EQPalfpT5+BXifqnaLAo4d2nXQW4YZz/LWvbmOezY7G5TOpji6lp+l4V
KJhHbpJj44igoIowSd6rdfCOu+51oOWsRNpQx0XOUzZV629TgUrLTuuEEDdtDvL8wu6aT5/lF7ZY
uhagBU1Cqz/9wmotwWjaJVUI+kL5FqCsAvaoMi3aPui9UZzD1hOQdvgBIaJ6e/6brgVHPmi+8ubn
rTZvxFfHv6lTIcFnyj5aaEeBnI7gpz/i7mAoL0jrjtGhpOMZPaC5GjefAgtQ2+H8D1jZAaT3rH9q
T7BjxGL0bdEHVc3vOkoNhSpUZ5PWvDYamX0BQhXobx8uxz/NfW46yiLL93TSoe9ACc2Bi9NWL4he
Ir0mShRGriSI/3BnZTUKN5nfV/dKBVrvHfefZpFjkGjQoaVAfvq5tQECYVwazlGAsrfnijVHKwX8
0nkaBZ41ngGK+Vni8pdduJvWjhrUaDTDtEDx0ORabOQZHVZGdD6OZmfSZ+taTXDE+JPzWKSAjK+o
GfvZM+whMIe20ytHsmcoEyrGeXvFcxDt1puuH+59FHtwGinGVn8YB7gM7vkFsf5D7fn0ZZ9z2i2W
pE6rEI6p5h0dFJfyAxU6vKlV2Y2P6HmoyJuMNMVEZ9NBs5tham88dYZ+BGE40DkvOukd/JLrChNr
J7YOrAb7IBI1upC/rS1cqkEOt6/G7pWL71lBTOy9QrWPvQJrE6f79j7EguInAirt9Pa0SSMVZkb+
nMHL2lqMIqav4qR91DskkGmDTfQMi7IXd0qX+SXKonUfGNuiFU748fx0zMNYnE7z7pTsTN3gIbwY
JmYNg0YG4hzBs6Oq0Db4TfSJ4MVvZGBgPtaVzH/D9k++1YVIngd0x6Pr8z9hJRmgOCT51pBrEDRY
HMdY0ksI4p5zBN1GjxbNGLjFRW58br0JWozWRfY3dLtjeXM+7kraQ1aMpJXUdTbNMlnFObuF4ie8
I9yYHqwJd242S8ihfe1PcXhALDjMLox1Pu6WnxulYSG4Cmw6D4tUazJi1F4KzzvGyCqHt0VHjy2K
c83B8Q86LKzGtqK/BIcaBbag+3p+xGtrGjs9mgAOVWohF9HRRssEHDHlGKWKNu5g2CUAajW71KPr
zmiq8cLVJ+Z/4WK4yPjwlU3d5EC0F3u971g9mK17lIprUYMksK2byYtz8cWPBvW5K/PxJWrGWa4/
LEHVDVp0bSsZ8ocpZsJ8mixX94rtqReK2WtpDxkPJWZV6PrflzJOJZhOFbpylGhufPGrqXuI+Ta0
VpFvjHZd3aVI9DUmgoRZAsmUtrfzmAToNyFtNH+u8xOzshS5iFVrfrwIqjOLe8OzKFPhRKkcE4+W
AY9CGRn/TEkIVo6qVLUjcR+0C8t/ZSnyChc6GjO0oKCHnt5VqWWqODD6zrEtLf02xzYea1tMru2d
Y5YxMDWsruoDxQ/fA/gZJt6X82NeSfcYLnVUKt+qMIx5sb5KTUSCcx2ADOuo9HGKG6lTwDkeO/BS
5+OsfVu6FhKpKvriurY4XgTIvRJqhHNMwhTcVDYK9d4KOnw5aqRRkf7Pu+7pfMiVE03nTKF6Q1xq
34uhDaJz8gBHgyNYqvou6vU+ODShFgOHw3BwC3iKFnPu95w65wOvjvVP7wRmP6fLPOevvqlsgbA4
fe8ca0Smb9PCK4FFaSgWW6plfe6Ej/TAOyJSeuc404Uw7cUq6mhfj2haeEe0j51bJdT8r9BoYdBQ
tEWLGNNTcXU+4sohxk3FE3zue3FpLOazanNAu17jHGMO0ysf0em7WAs/xdXQfj4faW2FkklycrEl
Nfknk3n1NenPlw0ZnH0cKyPcwUTCV0Tpx0l7x6xBUwXjq9Kp/OuURMaTOnuq2EejrJuD2hhlsIVb
YD7rCjqtV1muiG/nR7b2DdkQgCL+NGWXV645iDaEPcA6mZXxIPvQQ9wqwKxgsHUYSr29lqFL4fAZ
qS/OlajTZTkEQRhhrk3xB1AbYMp8AkkU9AicqDaUlPNjW5s1bnQTPAZZJgnFabAIuWZ0sEPnaLMY
95ImzQw+QozyHbP2Oo52GkfvykFPusk5oubUPycOlndXuQ4BBYmeWT/B1pr01/mhrUzb3G2xHcl3
FORspyHFaHfYjuj2UdG074YXO8dJn45VXJpP5wOtFS+JZFu8Qrm5Ucg/jZRmAzIeyHQfHRsrybSp
1Afcn3wLXd8qOyCOgt2rdCDa5kpoH2UPrl6ri+Sf8z9j5TgzqAaQrUiSUGtZrGl4yuH1NLBuGuTo
9cgUn3vcHLfESz8I/E8vDHvl+/JIplBKpUaFzbc4zHJsUcPWc5Qjivok4JPtP8VeIJCz0Zz27ct0
zjul5AGOL5+6iOXEpZdmmuEdlSlDSR37rxHH3HCumL75I0rs6ASFNhJO6hCnU4mIH+ZjkVCOhl2D
vkVRHkxnlUqlvsZWL6s/iwj49YVnxUpywZExb3cdtACtvdOgkH08v2omn4YQBlUvQebbe6ENeJXI
HsX6HbYlWvBQBH6IP/VQXlo4a/kd8S1QHzSFgQIv1i+Om2ZVDp7vQngR3ZXGQnLgBnSzFQFYvych
fe2GskQIFjPDDCgekuwrJGhkpaGFY/Hw9jngp9A4dkgUVWOxcU3QIVpmKb4L7QTGoEA/lqZqhvpE
DHY+kpP4dD6gtrJ1wL+AVCYb4Jo05j9/dXcBfytQk7KYAFtBCZi6iHRTHkHl9diLwEJ0EEtJ/xEI
p46XeFFEhtslXTdhm4bD0pWK9mZ07eOlgiKBPYnwAwqniND2dMOqK8c0EG8SqeGj7D9x+/fHgRv0
IbJrRXy065luxc2ixkA3kx5YqlcY1r4A0uHfIwjWVD/Oj3ZttVHKUqkcoHTBTX06WB/5q7o3WuWI
LblnxSAyS2f4mIox+zR0mfWUCiu9GRLTuu8wStqfD752aPC8QecQXT8W3GKplTVo89CJfBcZ+PqL
FyLeg6VbVm9iqpwXYs3/rsV7CiSTRWpnUeHi8XI6UEQgYPHL0TsiIsETEaUFr0KKAuUiBJj7B9wK
oblL6ME14uC92m+QgzeiC4t5Jbulw8upxemlUY5f1Gl1rW6rsZkfdYiU4eCK1ZX/4mWB+sxBnvS7
FlL6w9jIIf399i/NnT43YPgAlBNPR+9bKewcq/GOHipve7OGQIutK1w0NZDT4XystRtQWg5YJAr3
4I6XhZGylMCLYc2QwwcTUg1F6t2rCuBJBHei4VHkOEFd2XajoTEmoURhUghuGZZkNRQXSlFrz2hp
UyGh5URz9i9QVIZRqsCpi3e7aYf3LfZsj1rhmAd7FDgTekr2YmHQgKWGibJLKvUvZoIlaV0pE1sP
ba1NOPi5c+FeWVsGTIZJ1YD+Jonk6Wy0DgWDtrO9Y6GlCGSbAJ7V6xzbdnWDrUIhNio6iGjqWNY7
1p9tOJKCPDmssQRv+JZTigLD5WOY2ND3rHpoP6rB7NHmU77fTgpoqz3O09g4n18Ta2eqDQJO4igr
wY4sbtIg6KWPPqBz1GOUHW1kiTZqm4Qfs0jcIK/eX5j21XAojpKHzfI9y+eHOuWwnJuA5e5U6Wdz
oAC6KSJF2w4WCia33Hxh9+H8CNfOFw5QMmeauAC3FlsblYW+cKKWOe2wbt6EnolLKsoQ8YeCVhyM
utJIIYPFbfK5Mursygga++X8T1g7ThkturnkKih3z+n9q4srh5BVV4PpHEMsH647kqQGKVPrVxsF
XX4hhV+7N+brggSB+oBcll3CmEq6OTBciS7KNTQ+eDlcgsOvVAXGIvC9Vp7MqUGT2i5Aeb7jiDEp
+kiTGgEYZHPxghiVHI3zlpujr6juBFjiPpu+aUR7A8dBY2/GPXunGT131O0rPwAEfyVzsJ03b/7i
FCTBfFCVNLnEFhu5FgAUKlTJj81MDRu0wioPsm++d0pZhhe++Mrs8upUKTlRf6T8s5jdNJ6QxsI2
wJ3SKryJ0cJBcRKrzSspjb68cEKtbKC5y0DmQdeNauv856+WUtupA7Y2Yeh2UO+fZgjaZvTS5KGD
GYexV36pj76ye/40UkFbwK75C/EBHy6Cj1mGbqvHOkTnKBxQpK6aKrk3/fGPmt5o/lDTybiFBRAE
d4PaYmj79tmcizFzzQKN+L/QkPiGx3hwgBtQ5tY64Lf8Uw/g0zVqVb9wQv3pZy3yEfN1sMXSaTqo
Qe2ghS6qes7PEEyyekgj0R6qEdl8Um3UHzakEgiISN7gL03eoRy/GSB3wbSAl0P1WZfmd1vJJ20L
RXesLqyBtQVH/2a+pgBtOKZ+ugb02ADWH/ALR9UYkFmqAts4pHqDbjhFcFSUzn/91SUH1l3lBKUN
qS/C4Y8nAdo5hKugRl8lGvZTVwOS1KhGAvQJ7g2z/XE+5PokOCbi3BYNFFL+0yF6QeD7oFB8N9Mc
kFUb2GLmM6Y4I7oCyFPn152KjM9Ng8zQfZY6JtY4jhVbwaZFvPVGJXehrFXGgJHwrSp+2a3Riws4
57VZoBYzX5wU7SgUnv7EjPFjvQpWPUB4IUKSy8DNAdeBa6VCnOfCHKwGm/u/IDtnJNLieyD5bKW1
qYSuwJ/T/1hPStNcTdidNocJSbff5z//fGItt8DcQNDnTBiI2SIpKDs5WhgNRG5aZkGykzV4xWfU
4qaL14W2FolFDJRECnAzi0ig0iWyKilKn6WCBmdMqfs7og3wxzSMj8stiCdUHzRAsxSbo+HG06Ni
D541x5BRltcIyndX58e+ttoloGtuTqpFPLdPpzVpijbQezVy7W9RWHW3MlPKD8ILQg+DCKO+dJ6v
5eTclYDY/h1PLsrbtVH7OjoVoWsYkehu8Ntq06tWH2B9q2ZwV1Jl8R7xt/C3ptngD8QLCCZ6GpR5
8I5T1gR7SpkfpBvzfzry+S4hg0KgTMvSctxgYxvtpqzTf0kaqNu3f2UuTcOkdKqSCy7W89T0zgRR
NIK6I5H/rwcrxSeyBda3UbsSwwJSM/VCbrKSGVFA5RbRKRrNR8vp+AZMuDSRp6Gb8rbNHhxviJuD
QPLwAZ1UP74Ky94fD22B6CV2KUOG9vz5Qa/dpWxgqo90hR3Mu09/QIECMCkBuZFSN3O1Iu0K5JFo
8GwbXYEqqgb87P1A0fEzRizhxlIy4x0QXPhojJ46KEVQfT5oXuUPimK2nsrudvVc6b70xYhJc+Jw
T6Vd6p4f7tqZRQmGfFOSioplL7oiuwdJWAdugB5YdGsiw7fHQ0K/SrO8Va/PB1urjgGO4R0DA41q
wp999mpg/VC00K8oCeLSgJNClYrvFXUH/SDSnFsj09XpNmgShBUQWgmdHy3ZCzrQkdPwd2oGcSGP
WDtHWN86pGAweXiJnH7oUG8zK/dGH7k/xbr1J7KktjSscF+MiH/s6MOkj+c/wbx+l6c25Rp2E5kv
oRfLSw61EUU6d2bqNagVa57WGbcoapr5vlCkvy0Vu0MbAYVR/8LJsR6Z5uC/I/8p3L369qoXqxiF
2mTAtt3qezq7snuGyOwAYR8U6yF1UoBaDglRtn/HmG1LknaDkQLZcvqVDVxfFC4X3x0hMj2BOPRu
7Rr1ze8df7TpwP3Yt9aklv+8PewfjOecoGiWtZhcAXKRQmQTgM4VzVWHGtgm5Bi/DlDB+NIV/dAg
rBDF0ztGa9MiZD/BytOWbzu0bmU7+JRcc5T/XzwcbF5qHPZuSxVdtKs4xf9o4ycKfnnnh7tWrOGw
4Jafj2xgTvNWfzXBqBlJbt9QObbIdI13NsLjN4g8IG3jq42FWyNk+MQOK+sOiC0Wxpa1U0oWw1ZU
7YRAgFponxug1f47cjA6ObTCWfcaL87T36WjYjTjw3y3GQKYdHhH9N+QIGx+2XHjfT3/EdY2NOVB
3QLNMx8yi1gmEi6sYsN3/QSxuG3eWUO3KyvYQ1Yn2l2C4NJ7pttgXVM1gIRtzmnaq69O0QvekpqE
7uyB8zxM2M/aYTH81tK4Q8SXqsJOVS72GlfHaVCRBVw5H9+LtY2uQohmdRC40RROLv2cVn3snVKf
nj1gTdXOQFL2Usd9Xj/Lo4vslnoQhQuuxsW3RXAIAWHZhS4SI/XXKqpntcnJLraWntrthWt47bTi
5Uwog8yTy+L0s+ZamoUV1EEotEGNtgf2KU+8GvB5yAe9Sq4SK0b+owpzpKzevoRmKDCVIEoFlD5P
I+tT1PBg4/INkPv53sWBfY8+VYeYuhZ8K0eaCBfSrLXvSrGXG3HGqTKdpwE9JdEQU9ADF3MEcNca
3jPqbVzLotkjGxOFFyBIKxkWDU3083kk0j1YdqhQECtmgR6ezjzT6/sam6qCw8AfkTtLp3r80LYx
BiFWMmsdhdihFlfnP/DKeC0ghzPBkLYULfHT8eqINecT1lkuCmTartAK3g6NtH+NoBxfzoda2Sa8
jVhCM6obNszi5sGyCO0jI43cwchwiJ0mQxS3CrUgrAXtAfhn72RjeWEBrSxdKgumM5MoKU8v96bZ
YiSS1UbIc6kTO8epAgeJRGH9Ru9N3lV+khw8Ac71wjKaD5rF9uQpJG0eAPyH2u3pZ7WQ3ekUrFeP
AGtnJzI17IqntC3hUp3/qKvjY/szQt5DEEVPA42mp5l+NYB1NjB43yaJhe9ETDnZ29noXCdPda6b
9ZZ+Pej+86HX5pN9OVObKDkIe3HYGoGGwcuYALHw+/weETDjqouKBmF/Q9s1QhkvnEJr3xT4yMy6
4bHJpjkdKjytMsEmC6BBh8TvjZAxIFmrSPoLOJW1UgoCCQAsaDHpPGsXzzq0vzLFQQvvCB6xv4mQ
R0c+T+lvRmtUtgjwxJ+0FDmkg1/lCBj3yi9KPYjN+GZjopcnTVS9Jqsp8XDVuwvrau28gOeog4Mg
wf6r+VCmE/rybW0fQQs56m2JQah/rVlN336KcGZQNqVitM8AKfTyYNCd8m/ePudkDVTjIFrx18Wc
W10nkd0DLYvJC94vQT3uRiB7V+Ngyi0mK+8gBlvAf0BFcnJo9HtO55w3SaBjL+Yda9jlP9RC13KM
uEysGHZhMSnhxmyoHt8NE57YT+eHurbcwCxwrc83D7DB09AectF0KFLl6Fkgsra6UrYdcvdW/fMd
cbjjIK7NKJAlHNfDsihFCZR+0hQO13FRWcnWoEB3CQGydtLT50W0gTqVJZYFwhxBXzQ2gCOiP9hs
kcNK70DtYlLb5uHn80NaD0UhkjST9+WyZ5WljYLwMqF0JY6vu1T9EXtV/7mouUvfEQlcAzAo0lnK
MKeTpKFXhdNu6B3TMGh2cZbjT1t06j1r2LtwVa8NiooblYh5qv4SMihj2U0p7eajCNEGH9M6xdo9
xLJ24xdOf+GuXDvWyUJAq/IyhR47/5hXiSz61LWODrFyNAMfh6lQ7fF8t4puwggB7/Mbh7bjdOvo
U35h6uYNtby4nPk8d1TSZ2NZcdET6rESQLDL06T6zv4oXhJL/VG0mnMvosBDoN2ctfHDorxv4qa6
kI6sjNtWyUcQ/aAS8Fe/XfHgwzZ+x/MkdbIXpU6HcTt2TnGnyS75ZpZO+FI5yD9eOFZXrjIea1ws
cxebq3RRCIiRJxx9Ow7cxLKzr/M9DfSyRovZVGLjmawhunC4rAZkyc5HOC/i5bpt0CrvChmR12KV
8wUNbO9xqP0Xkbax4CJJ/AsD/PswAwdFkXJGuhNxCfMuZ2HdHGGs44ig2jOqi9xXJGH69/Pb8a/p
gzrCzIEHoT5LO3Ue9qtlq0dqmik41ro1YmUvTibsZtMNVhFsrFFvEJzT7RCVTPlmrYxF3EVqgEpH
NAi8JFz43VwKniWfkDHMD/je91gshSpC76P31rtwDkr9RgiH4wAE/elgk4GFGWBr4nbM5o6nn7GL
K6R2cbTSnhG5zN961hGP5yVNYviy8xl+Gk/AgaRSijyFCYe9gydR6OoG+9dC+RgCOEreuhXncHNd
kNKYzc27SGExy8g1q49LhNNt5GiCPt/h9JNdx5WsDnlhmFsMfK0L++LvBcT25/XO+QzmE6TQ6RjH
IS9SQw65O5dPbgbNuYu9EOVhs6fanZYRlcegry7AFP862XWC8oo2efZx2srFqu29vApQbs1dgYmT
tQuoUD0nY6SOu7K5+ApaDQZol6mE6UGz/XSEcSFH1D6Swi3Jd760eV48WQUdfmS/1eGtGfM8sFex
FtlaF9pVr41Z4SYjNi57tMuR4QVsiFbp+X3/13E2B5oBDCRqc5918YrUpiKiLdWjnFIU9lMfo8aK
+3S89SxfQwTUbi+k6GvLBBa6TU2PxwAg6NOPOHAbVEAWM7eBcn3TsDhukH4f+w3+ovLOymvlqQyb
/flB/pV7M8jXQRfLRMgQI009yt20yqd7VoaC4Ws4YNttY/fypS0T/0eATeamw67pwsG6tmqQHALb
CMhQN63FB8YWxh7Qa8gBFWQ1eK7E7nZDh4L2jtb2cDw/0L8ui3mgpNto8c1KGUtNMc9OLBDsTe4i
y18+xVg1o4aeZ9mlIvjqB4WBDxPfgoW13OyaolvKVLeZO420J50Uaynfmf6pVO/HkFvqiEarDGir
FVly4ej+K8v5M8L/jkw/7XT9lFOn+djrZS7q8vaXwqZ4Zk4AXrXWx0qj7ZxPk14MWNhhyeXNYGnl
0/lPvLZhhMUHBikq0ARYnHNGi/x6gRuiCyjiTtMK44OG9TSWB5gYdoOWfTsfbmW/gLNBypEzlQbi
ssxUOBza7H2UjnKjoRoxpBhl2hQlOTziT8iE2vc9pgxX56OuDBJeHS8AYkOfXZYNY9RMMqe1Mxe4
vnUXqrl3gFyX3UJ6xPIwRhKkfGuaA3yJixh0NagLiztkMa9FX9Vz5uhmRRPvh6DSyusK7dvmzVfx
aZzF+ZOj0TIg7Jq5iFB72PLAMz90badZeEpT/Dj/GVcWK49t5o3JAFm8zBXbNCQhCPPUrfWiFHC6
nfZGtFX9c0ZSu2UcQU3GNoDH2KaanV6eIywkncP5H7E6lxIaFNkHt/OyEFu1pQgp/jKXCKtTWoqn
g9949jUJyXSYGnDz5+OtHHjg0GwBIo+YfyU7rVBgO3d65hYxViBKwym3qWm7Xk+Tk2UXls3q4MAU
o2ioQmBbZnKaLLFV9fycgyhsMZ/Kp2d66upNVQfiA+6X/oXtuDo4XlgzHo0dshQFEpaP1+zE4PK4
q+6H1lDqTdH2QbZTwsHRL2zDtc2P9iTlQRo/NJXn0b9Kys1Cs6qkDnOX3YEzboQDy+RZ6pOw2/aR
S33ae3pt/X77/KH6BxoGLQ+KN4vs0TfVLMalnR1iCPvBKQQ0L5Tzv2VWekkxZG324FTAnafHpHLQ
nI5P5AhT9yMOP02Dvvl9qkehcpvj5jU+kCMP3je1VegtXlgzq18V1ir4LoqR/O80KtL/lKth77hR
oaqfQJLZ+qFRh/iHKDX7U+nFD7kaIBF9/rOuXJkCNV7O8T+1lWW512oMIJN6nbqqV4efHdxIN02r
FfbO7kOBI2kmnWATjLaWXwcYWAcX8rzVQcMGQyZgFnZaYlXp9eSeUBDtShJ00D3PCzadU3r2Rmkq
sW+DCbHrpEPd+vyo12ZYQpz5Q4vk7Fkc6wgXNAHuuhwGfZWCaLKnLXdkcR2Vs8A6eJl3DHMmVgDn
4rjjHXs6tzDa9AxvQsT6hJZ8xbai3FXwkx8nteluZAOidBtrfnEBdr02t6zhWf2BPgVdmdOouCx5
OkhVpMI0D13rEV0g0iD/KFRMFYe+VfatbjQ/4yaIX85/37VpJY22qdaZ/EVdrGW8YfCJrBEpK7vG
ekCyHF83TAjSTVEU406r0mLnyOKSNtrKvcbpMqMBiErTVpyOt+pUBDxCn/GS7F1L3eyfe1x6d9kI
o3IX1gVGLDEuybh6OZ58DqrO+nF+3PO6OSl2zeqygAKAarKg6fid/oIp7oTqlfyCTJvs6Dbs0uAj
/RN7uDofZ+W8J878TqFrIf5C2mhRYFSlhdRQiUEJZmjJ2LY31VTFOY5t+BJcvyMcDEbKybO8wRKQ
Rw1GoxxvRi6yF6ykHP6Wdm96hjfBNcsTBP3efiqxbv8n4OKwn/rJ5L2MenfLSYvhj6UMm1Zx6mNR
8QjEyg27tyHMfsRlP12A8KwcDYQGSEMbdaYDLbaqVeVaHFvoKuk+dkEbs8Vc/grXjvZL6fTOrxiF
+QuLZmWzEHEGVaOkB2R+ERGV8qExMDJ1q7IKPqp6YAHSGnA/xaep+o1bvYORl4m/zflJXdstr8Mu
vnHb4e8nDCV2Hb/6nhe5dZcZTYyXTN6V3wuvugNI9BFfsfYWr9S83J+PvvqZKUcDq0DIjETpdKfU
2Qg4qmGGp67wXbCHd2Xqj98b1RgPRmP1b8+veS4A2+GJxn+XKxjJ7liJ+vj/cXZeTXEr4br+RapS
DrfSBIbB2GZhG7hRAcZqSa2c9ev3I5+zd63RUEyxLnxFuXq61eELb5APdte+NHWBN5QRaQ9Kr1mX
pKbfuXWB9VHQR2wMaa51kqJ1XZh7qkADXqrXYVVm10Ydjp3fKFG3j9u4xRhYhItD8efx0Mv186+h
V58UK8A0Rn9ZPmh1Aq3GqTxn6ymm9aslDLywou/tWt5JkOHAOLjxVk8oeHR6/6mZPBRZ12OKMutt
f61XssfST3G8TaroGJj1FZ5PVx9vnfcuPwpdtPHgQ4AjXW2dvIu8ViqgvkG3TsfRgo7mQgx4Nbum
uxAnvDsUMSBZ4F/I12qoEFXwThNK8gAEuT641dwc+gLmp0RN/O4/zIo2KlOClsULdnoglGKy0glv
zgdMcZO9izmgP6adeRs7PCT/YSi8lBeNRIr4a/KCM7NxtcUboZ4rzBL7dDJ3tjBxhhLSKcYL98x7
5wHRl/8bbbVR2ikdkX9EGlHHoA7HthJo1xctHMwglngEVLgehT4Sws6+tJr8Qgh0ju3mSAAOREgE
dQP2y2pZZ8CXatQzetYREGKGPkhUPHV9QE8BmpgDxnrUbyjDWf9kuHhj0QHK/1ri9n2Jw/HeXkKY
jCsPZhY5zCo20KtuwpQxyR6yoRl2vUidI435emtbuEL7n//C4NmRiIG9zElZXQQYSsO20hTJk4Ll
Q5x1iRaUcQOoumppPX882HtrDA7HXLQo0fukgXG6daXVlMqUF8kDfdN2AuerpcN2Uudu28saI17D
1rohaPB/na41nNZuPczVyg2or+r7xz/lnUuJ/JC7FwMMXBPWAMHIS8TYSMTl4kI6N3k8GF7gKINv
ha9hli7fPNMv7e93XjKa39gHoh2zYNlWa00nzMZ/FoBXBeb0xQKap+0cvHKdxyGpK4QBYjdPP/96
0uUDIYNS9RLhr0KGVi9QXZ3H+MHt8uQ6nMcCn2lvGK+gmaq3Ua8qn5biBuGzpKYWwy0qOaubEEkH
FRPPEMHfSXF8SMPuASNO+Q3qqhvYSTRcGvCdUBrMDB+SEAHpjHVzyhjaQnV6Bky0xA66Vh+LbaoN
mnphKd/bMihTkwCTdPOgrTZvo0X2GGkuS9kr6Xc9afD+zgpziI4DLc5oX5UutcUQjYnxsyNzYmhN
Lfg1ykSgGk6PTRyDltA1KD754JFY99TNBfJNRikB8qYReiTgaOvA8nLn9yePybJveNZI0RB3RNDh
dGTEh1Skhr3uIdJojwcO9lgdnWlbQOmO7dEItHxud1OvXboqzu5ABl6qRoBSgChSXTkdOMldNy7G
bEAQv62/FEV/HXXoEGMFnw2fLYktQeWiyEuTQ6PZuNqwuDxhNe0J5yE1m+kXfpHjXYypVOD1k/PZ
23YZipYwNw4AB07J6ayqerDGXkuch47W57AtFPAAW0NY4zHLsYH7+NudXTfLtKiCETWDuwE3dTpY
mRhEVIkpH11Y6tuoieY/5mBPv0SjFj+WfXYpnj07IMvkdIpqVPuhOq4l3OfSkE3dpvnjIKxsa9ZN
LXDO8rKj9Mr5CRGy8YDUpvcfpkkeDywNFyUoUavPF4atnY8Q1B8rr7Y3ea4qqg/3BOSjZ2dXuOC2
2n8a0cIuha+E0OmqhVNyEhOa4fIxK+fBH+H4fsmcLvoiMDnclYU7XBjvLC5iXYmb3UVxY5HQXc1w
MuxyUEY3exzhA22nLla2rWqNP+i2dDusW0XlZ+mYkDh44SctjHgwyOJh2IJH5l4/SzmzPBFYJ0/J
P6VWY4M5B+0l86I1GYgQh5iLEgXPIsRCgp7TfYqciNLZjaE9a2M17Yq6bB8p9UENmFUIyoZ4LMdG
2aWwBH5Qd2hukq75Dhyqvf/4uPyVBPpXSYbfAdzvrx7hAnDkvj39HXnRghRR5+rJ0qWtlL6hyLE/
4rHcobXeeQhN+QWcgniLFoYKTyJNIqPxHWzqh6+zNGfzKurconttWzQ5NlnruT8dnPNenBRgF/wW
bMGR348LgAxgW73+th7s5g2srvULA2O18TUz62+N0u7i1wtTW+6V06lhbQYyBjLdctWt753Wbocy
DrX4aRyAO9+CdGifMLbFJpqwF2z95KjRNkUl2rqKjco0tpU9qtLY5nEu5+Oklpr2zYkVIf1ZOIPY
THkSTTA947ncK1ORhrcakOrikEQUPTCsRGPnUGZ6pn1PU/7o2L1hXUBOrG433nqAExz4hWi+KFYu
RYt/tRZmAH2h41TTM1Dj4k7vvLjzPQ1rhVb3op2d9xcoYpBX14uIcCnACaB+FEgJHtf3aTzkioSJ
92TJuLT2SjORiPkA4yv7es5GJ9pWPVLXgQMsRvtSdxDHPDSOpq0VFlqOjbZjZrs6idwnVQhF24Te
lCU+8K/eDarYLgVO9aLO7zLsL1N/KOboq9XB/bix3NbAPr71hnwv3ErLfzVmGEbHGlWjufo6j21Z
tV+whc32pkGP5W5OEJW8SosOc0hsCZQSh1+zHvs93Zj6Wk3yrMHyd9Tib7MWDV9yu9ZdCIxd8mI3
AtPDwqznezNHg2fTKD1nUjqy2iXTNPZXuHKm4b5Ier0JRhkV2MfJKkl2XemN3fXozjUVuMGYQvu2
6DP5mlIW631HD+tq6xg4CT5P5oSgfJNKJwlkllqRP6LFaSY7Ww5h/A88EPnoTSzZMadR7gSVlcnk
S1mh191RLDBpzfutVVnK0ahC58khPBJbo/Lk16qeuxaJBWzI9xYSatG28SZpHkacX8tNq4Ob3M59
PZRbHGdl67dy9O6QV9VLXx2sxtuD1EtDf7Kgqgdj1BgYCZfG1O7g9HTxoVao06BsMCt3DY9ZeFWg
PJD5wK9Gce9VQ+luc80W7qbpQLfe5KpaSiS37czrtyh7qHEAFnd0jr1ZaA7NA9TlgqoKE+hB0+j+
NCiT2kdn0r3qnuzJ7G6twspNMABzeq136Aj8UwrO7E2d1+OtatVd50tLxB5atXMdHapeHz0ewLqy
tqZRaNle6Twn+aKmemrflnFrg+5FWn++amI38fzWFaDYszmHoG+OyjHuaMgFvZoM+VOEMloXjDzz
L67dOFNQ2UX5jetzWbXEjEbMvXUxHQ20JeStUwzz72huBVrZbeGUmAsjo4L4g1Tr0NH9so8HN+DN
sqd9hHlMdjsPqqJJ30i5XMuNkiEh8MUkMAnvsbrRukNVRZ72xVRrJT+E+FKPRWB0VZ7d42WvRLsR
7UPxrPV2lX9tVEe2xaZpZahvh1Av0aJyslhNfoaK6ITuD1rjFHqQDXFm/aMCPbSPWQHE6uBURVTQ
NCJ7CDh6XXuvuoqeRzt9NowSn/pYcXp/yGwzvB4Ge8StpI6jtIbd3Us3aX3sRJB5rEM9FRvdnkIq
6xgrPZSTiNQfIqrVu5nmYOTX3AvJIeZq1nZI/utvIZ5hR1NDKWADWxzfUb2vVeN+Fso0PGtGaQBH
6dUu+TGUvXVrKoaobqyOt8nnhkI42XUj/FWrcPDGILL0tt70ng04Z9CLTL3Dtzh564C6WreqSl40
Udmz/VFJsjnArdXaz8g8a75aO/aLPefGrwo5DI3tLXDOtqcZ5+GwNAYJCdRpGr9A5SgK9CrCnLRy
mqJBcctFWsLMyhHA0RxryObO3auLMXYWNKmSfWsALrq+sAt3vMpptkx+30Qh1rxOXmTXFZZUzU4V
rTjMhjS0Td3iZO57Uzu1KOEpSaduCaqKbINCrfu1V2al8hvTzrWNGVqF2BtmoptYHVu4EO9qGKPp
oYe51IBFwMTRekSYJHsNe5NzLTvZiA2itL35FT5e213LGj3aGxTpkz7bJeps2tdxHYpflkymZiNn
wxKI9et4hjtVZN1DQ0+GjTJPDiax6D72ReRXLnl0oKOb/TUy07B9kB7IpYA2kZ7gEKgusyvKXtnQ
29fLHVEAIl1lxxX1vej1/kodcp2krYZLEmSjyOZjM8iw+wr/GsEECUP3oaZ59IfnzYx+RPk07UYN
davX1rEjPbCaGagXSv+y2VvlnH9TvdSzgsKuE2trjGZX7iZaTn1Q2pU57hSamyC4U5ww/SkF+Xgl
6ZKITR6azi/cWePpOLQL29iVltkdutZbbFCLuPCHuW3zmzoF87Ut7Xi0D7k2sJ9haeu2Tx+xqO/M
OI/LPVim3t6Gag4mvSkdRbvpe/SGtE2DZJX2MmXIVN2q0Eyh0ltjIvWbaCmkggaIWE9Y4GMXhGQz
5a8uGcoi3sNTx6N5I0sxZ8HH0dCqnUHjb/FDAs5CzYtq1FrsnuZ52HlTOj8nkdX0V0XUyvsKlenu
a2iEnHGXZwRXa6Y47oq2NUo/yzv3kzI5y6+gwkfcQrUEqZY12w+vAw1zalt7Dg2JlzGX/oPWemkO
xeSSGOVZqMRQ5O5UwGFrklGbp6ES5IVERG2pP3Mr5g/N1EZHR8T1U1vOU78vNSe9ZHCyyliYnE2N
FEgwQozk8euyQYpUVkpgK148aQrLV5xyuNX6TLtpFWTSohJHAacocVAYW6288HlXlYOlr0t1kWLF
35zQWgPscmugM1QryUvblmMVpJMdP2aUpDb2KOWlnGFZupPA2gUo/LcnB1AItvWqpNfUkWvRn0qe
I9EqdwmcqPYLb0dRbDT4DO7Giijk7nOrt7yvWQb9e1upbdVv62gmKEuNBGYBnLLqEALKvzdBA/eU
eVuv/xMOwi3MDVT9Lv45KEJVd/BMMvUQe3Xzu8ptW3JvullxnAE59lfEerlxAet6tnEg6yMxQmrG
YSTZXdWd+mS0GySlrOeZaLleXnMt+pbqoj4OSl+zaauuqC/Uus4+H2Mu9PWFObkIz62ysLrL3Umn
4Pu8vFqdDz9iiK87hdKJX3hRd0kF11qnRiwOpZGl7g8Llq2zmmM0IDc6i1h9HhOc0HZlqeXdt1Fp
cCq3SGSGrVVrM6wevp61yXXpPoHO6PWA5gxsqQnpj1H6CYxO+Y+oEOGz9zBJ5/pWL/NOu8Ls2vbu
Zty9S/zKF3fl3C8NQ5Rv8VSGFuF5Dzth9AuEPuIfJS9ZtA3R4chuPVdmWaADXUy3eqdrj2hMDppv
m1UFdrKki0aSUybNdZGJWdybdWnV36JcLzq81I2xKzagvNUoUHDzVtwAuc4wOWQmoFK/iEMdw2NI
m8rW0VMr6YPW7jVnhxowDuTBaDYO2jlcFhTIt1lv9Yu5eNHmNNHCpOybO3PmCfvlhVGWvziitppP
1q64qxaiIOmdCi2G2tXqykKFOImHepge6RdE23jOcSwSsXvrzMYLFo/KhT7X+kmwYb+RIMPlopCq
09I6vSHbWozaIFr1USnIFXb2lEa7SUn1b6q0ZLRX3bnf6K40Ej8ViHb4jV2k5oWNvz5s/AaUebmi
KYHQblurmg6RqkTSy/XHyI6MwHHT9D4fCuFTwTcJOaCyXShGnhVe/o7IwQY9gX4AlYHTWael1llV
0uiPjklUEbeQ96Wo491QhKGvDPa8R51DC/K4/anESnLUOjMK3EpeEtR/Z+asPIcewQoKTfqqnpZZ
IuOAS+MxbOP4oMK82pp9PX0HeKUeu7Ybrj4OAP76xv/71mbiC4mVB2pRV+W1OJ14PTndYA22+Tgl
XvPbaaV965H32EfoNI7qx13iepu2TWe5x/5LIcWtlXrb6X05b8IBfNoOrEV4oaCxqp7SLOFHoSkL
j4F6rbkmFkRY8HRQ3cxHYEAi0NFa2rpF1an+3OfDU1agRbCbayNUf11YjWV516tBBxO6Da/muZxp
k07g27gZH4Vww59gTOpsg7hmeVWJ1vC2ohDTvEnDRDymXlH/onuabCHeqtonX5tlASD+cQsDNIbI
sbwM/6romF5cJNYwWo9d07vfklp3gtATdksQWDkEnW6RdvuP5/7OmuP4Q+Wfis5CqV1d/nQjVWVG
tfaxjOM/yWAWR9UscJ/KoF1tKNe1P3Ei0j+HG1o+NAIhMIpNlIQXEY3TefYaJQk16+zHfhzUK1MV
+HIM8zzeUeA2fddKo0tknHeuN0SslkVF7AFYy2plPWJs2Ze59ZjXzVxv86mej/i9OLOPLHd4Cz6r
TQMjsfohgA9UBGptTBfa6+uIcJk0U6WATWNgEXc9nXRnVK0qGyatogawbwF/XBOjF8FIkrVRU6iH
WWzkm2m0LjkendXtlqHBjYLQAr+K99Fy/fxrX3UGBTbsC93HeAzT4UuSsyPuhDQt0CCppXdb9MPS
+haqtxFMduca254MfggSdMpvCyTvxCFLBuWqt8Nu/oP5vN7FvkrXId41jaONr6M5tF2CU47Q7mbo
FW5QQua6gRrUlJ9+JKhA0qpCT5/uEQD107lUdYFAVSFZxpInPLG6NvHFaErQEl6a3mogii6E0+d7
hxEBt9FHculBrIX07cgMtZYa9WM/QDqaTaV9GJV22rUiy6497KuuGkOd9iVP217ykF64FJateXo5
8fW4GB2CtOW8rN4oHAlbk9zYfvR60e11t2g3kfBG1GjHeffxZfDOe8jly5FEgxagJA2P08UVVFOn
cCztR3uoUXTr0G86tJ7WCb+obLPd9G4nqWJ12hcM5XPvquW4bXX6WsDu4rKIPn058XN4poCwq+7S
TT/9OYgimb2cNPuxmvT+u7DDaivKSe4cUWr+DLN070jzk3KlXE4MyoJDw0LiHfG500FHV4F9Wbb2
IyGis7cLdXhJHAdQSAN/53ON1/8/FhoeFPARzlsnT5SIjaZOUvtRK/Tk54Caop+j+n9oiiK/8G3P
r59lXghrLC8++PHVnVt5wLIUvvyjtHvsrXiB/T7S62BKi0NsRUoQzSg56lYUX9i/7w+MChfAeXht
6zkKg5qQ2Vv2ozI03maM+/wKbwpcoHIPMe2u2PZD/RxaWnbhvl0ribC4iOowKAk4MSWSp6cf0uq7
2DJFJZ/MEaWSe/DFnuYbbqTR+u1U6RcW3Z7dlBmDuasys3I27K1UwxynHLKjKbSWDT+UVJGb3ki2
Bo4rl8wy3zlw9BSJ8BcMLYTmdecvLtoiLbLReBJl+xSGMt1ZfSICQ0p9k0ZYEILFNAOzmUu/ikYZ
NGPk7RNKd5uPT/75JYNVFShMjDoQPLDXAWgbq00nRO8+ItYlAB7147em6pXnabCUS9Wn85ADBCRq
EWTWJt39NaQOgHmZ2WRgjykdiGOoGfUhFFYC6F5Vfs5am6KvWV861cupPb1F6ROBd6f2Q2+eIOB0
MyRz5MjZ7uOnWjdoXtCEf+zwqWhIqswO/cVu/P3xir43IPpzi03CUnZa+ztRlhhEZKrJU99Y0y8A
vM3Wq3V1D6Fheuha9eXj4f4Gx+sJEl9ATVnc3GhZn04Q7q1Tdo4TPVWxW9r/FFmqlwH1tEY9SqHG
vlJSGkVg63czivBYG1gr+pPTavuSmHfb200KknKIO7mzBpzoH0qorheW5J0Pj5CZxz1ODAL5chUB
Td44GXHYuI9hbZabwiLwSsZWUg1Lh1cz61y/FgkPzMcr887WRrAVfhm5BZSvNT1aaWQ1Y6/NqGi8
AFdK9ZvZG60HVUmaS3Kl53cde+uvrCTRJsHJ8lv+FWgp0kqkQDftSXXiJKiaot9ndSP9nPD9aAu1
u5u0rgyiFFLJZ2fJaBApAJ7hpnhGOygxKWiGTsgnJMUcwwellAdDgyOIn2bmJenddzYbo4GmA5oJ
RRk95NU88dvqpqFJn7DNVPUgb6sR50ITId5vSoKx49ZsC2vaRBK1r61MB9d5hqo9fi3pwYa+pYfq
HxUhROc4lX01bdGhdJP7tG3Yp59cFnIpsNUOJkgUms/qdzG2mLiVtOIlnnh0ggK70Q1R8hRuEaa+
hJ84+/pLpIKsJyksGSxgjtNVmdOsxubJEy+ZHqY3vZ3KvZtl9MlZHr8vFONHbcc3RtPXF57Ys7tm
KRNRQCA+RZ4KRsbpwCIfqZRR2HtOeB+eKdHNx74vx++lrMZnqCGX7D/eHw8QF3E41amzYlHuGIU5
pvpz2GT5lS6x6+rHXG5zBPMqP0KV+UJ16r0ByWDQjqc5w1O5mqATyiGOw9F8BojhPs/9aH/LJd0x
Fd/DjdGbF62cz2qiXE/YNnGG/2ZtzvpTaqqoO0tXXt2s7uxNMVQtGY8uaIGHXpwfjVrI/kVqk2Mp
BwHhubgDEd22/+TGVEW72Jj7qr7KtHFqLnxr4nG+5slNv3CA4UrwiDraeVzTqFFSt6gxv4IKEIgH
614jiKTA8sZOMIy5a4U3LrWbfaS4cv5q1nSDaAs2JHdKYgnvtoz0bIMITe5sRs3Khtu27JCGyR1T
ba7q3Bnyw6hECA1JiNYIMAKKsq7mJjbjqxrrzn43qH2mPLRhB/yRQqUht27XileDWEFg09MSnQ+9
Fud3qUQGXgQwQPMp2dqlUVeVn9M5/kH/VpkePNE6j4ZFYvxFM2Pzkdg8ka+z2UfdNvFyKQIAC/JF
tK0T+2XuYLtX4hi696IKlf2hHyfxrdJrShVtafBfA0slGUF9jy7ocCgi24rvnCTp7tCqDMcrJQ+z
f0zwTJOvLDimzZQ4tAGVdCyPk97q97PXtNrTlM1YbhVpmiVfe1oARxtNyNif6SjKxRLEzn405qiq
B3dswLr5cwNuetPYRnLjQXl1r83INTrfiZQa4xRZpzgox6XXHuiUiOqtyagcBU2l1XRkZr24S+Aj
mzTp41Te4CdkqHw+L/xhOR3+Lo1WTLZv2amJfNAglE1cQA3YI9Ws3IRZNnpBPDhFfW9Xk1CHbWdW
ZZpv7RBNXoEXUCTc3Qik/WFWEtV8TUWfDLs4o8q78yrF+GPG4VxkEJlcj4K5PQCJGi48wGfX4lLO
WgDfxLfwVtdlPc2L1Dgr1emVK6LdCzl0u9hso92SVfs1+DvEd7HcVuMhvZACnI3sQBIDREsflZIL
z8DpvVjYSANkU2/+tgc1qxGYgFe0AUGnfae/VPyoQedgP0H1s/D2LbbxNA4+fn7OSgcEHoiyoDQF
bnAhyp3+gCkbYyvL8uhPi0Zf9N1wW/dBGbSZQCyrv8I5T5LjXIX1NhFd9oPXaboQ15+FXOBsqR3Q
iiTzotu8Ckhot2k5iUv6Qniv7WM8baJNmU+54aNfcqtgKOfSTPfKS6DJ9YVNNZFKJgE3IfcSdK9y
L+lW7VjWqv0yIeG+q+apOpS6W+4l6qMoJFY4YHy80ubqUqSNjeoEMg10P8Hfrr0cOxmhN+yM3guK
bc4MhqiXvrK80RdAcOtockG9g7TlFULPw6akePpFVUUpZ15Z74VKUeybY9PfW0WUvQG6sT4pjIb8
EwIFSzxJ9KIvXlCnY+mTGU6xPoQvKq5QV0kzt9dNXKno4iLPUvUXpZT/BuD/fln+DggsCfIfh4Uw
5nRAJLGljL3Co2ltie9O7/VfQxcScq8O7WHC+C3yw5KaQVaX5sGoyme9LZWrjz/kWUr890fA6SKO
YueCDTj9EXWvlTS2pfeSVZ1eb0J7dv2YCO+HaPvpephccyvsJH0dxih808U8fJVWrma+lanu7uPf
sr4//t9PoVRNf4ia8ZokLfNOHee2915Kz+3sg9f3ee33HaakvjegYrMxtGqm/Vgk37Vuir5/PPr5
lubzo6Pyv6OvFgIhLtPqkPt8qYY83tiNO0WBIS679Z6fVcZxCaugoFODWJOtJkMfB69tWHCpp/+Y
Hpwce26tPU/jcLRjb77Q5nlvPLAr8J+xBAKSu7qTit61J8+b3JdxsAzUXEfszqdpCHDIMZ/aqo4v
vD/vHVnIG0TGHFrg8cs6/ysp6xck75hF3ouMauubPtbRYy7c8TCbibxEJntvbnTSKTUsZCOix9Ox
0pqIsMb5+AWjemfcF50tj4URu7OvSMXDtldaxo9PbxOwAhrZDWUbxIxWy2lq+eAqSRG+KKHWRUFD
9yraqSlP+YUr9p3TsNgW8NHoVNKoXSV9Jd4fEw4F4UujlkVQ5KEHKqJUtjaGvVd6PcmgKsL6Pknq
Zv/xFN/5gkuWAX0fqgF16dUX1FsEOM2q9l40bNy9/azOCa5Vpjlv1RH43YWoYf1mcuqRoySBR0QR
xa81q92O9VaRWqS8SFMxm6UgO0m/0W3xGpaKJIpoMz8yvPDh40m+s3W45BGAoDLGLj2rO+OmQoXZ
YnnDOkJoouivSBXHg4KRwdZKu0v2Lu+NB1cFYgwpHGMuscu/jgXNwFpq6qS8LPiIawVWzqYvYFFt
FTdObkxW4VK7/b3PuOhgEQctFBl99RlpOyVeiITJS4TmZrSBVRsGim4neZCLJLywW9+5PRmLTImj
/7f/dTo9aQ2iKUUfvuRm2ek0kk3gZdo4qxdul/d2C3EH+T7de7bL6sR7fV0Z6eyEL04WdYdZH6Zt
KtP4mr51eONUszzU0xxeeCTfG3QxIKeoDQ8PzMbp5MYiLLy06aJXhUwhMGU9bPGRxtBDaNVVV3bm
l1KPkwun8HxQ9NIoZuo0UFHTWPMNhrBX41C1o9cuFtBjM6vq6RBBStu5Y1Td5HrtlT4scHPz8cE4
/5KMu0RA1LWgAa2NeahY12MkHM5E2hq1X/EhCEkoGf35eJzz7ckFikYTywnehj7t6aLiimZnTdGJ
13FwvBtjyiY/GRz7ztQVb/v5oRYWBXgPcgN+8OlQWRSnCcaDMUMN2c2k6Mk93pJgm5Gy+PS18teA
EfYLb+4CqzkdKqoa0UDrYFaekX/JlEY5jJPGUejFjSuaYvfxzN7ZJGhz8Dhwhy5iNqtbxQxLJ+ti
+DuN2lib2BnbB08x5CHzkhjMnKGjQFtcEmZfp1ksIh0UdMJpXVDmW88RfEudm3kRv6rqMOwNPQk3
Bi6pfjylxi0V5hae4aj/BOQxbr1UtS9cNe9tHEKLpRS2sLfWWvxhXE1OZSjxK9W5/sAzmQSmk8s7
Z+7jw8fLe35pkxVQyUYanbPAbj39mlbh9tZsV9lrM0qj2qpZXKTfXCTz9R9UqNrvUQnp+pLw1HuD
UgvjoJFMEtqsvmlWpikQ9qJ41QZIvio+xt+pCxk305iLK0Q2xgu32zvjUScgccbAk1RuHWjknj3X
wJ+KV6N2LB8oc4y26NC0m2EazD8JZeILL/75B1xeQRpSaOxR1FzXMwEGJXnUjfJVnfR55xaR86OP
DYyBtH7+pHcMnw+SHZLFdCNA6VItPv2ChBGFGIYyfVVCOgX3U1qT/odemCmHArrA/cf75WxmSx4H
+30RtqL9u15KVCajcjDi9nWReXpq0T7yNQJUHl/F6P/DWGRmICSWUgfFsNOZgR4rbXWOu1dDLSxQ
AshabXkTIXg0SnypBXF2z5CEU5tdciNmRp54OlhvwlmuQn189camuTHC2A6qcrC+jn1y6L1kG+t5
euHsnb1DoOUAA4NP0zkG3hqRWZRumMso0V/VVCV8wROvUrc6tcILed/5N1tIfZiN06mnSmcsx+Nf
gZmX9k1Pnqa/tvQoYNfiMXItxrBvA6l6l6LAZZ1OUn6+14K1g3+K/jI94NPBtMaC89J58re0OgPw
Y279gBeaBPMoHQCgcR5AZPO2Uarnvz/emmfVBmRCkVhYVK7Rn1VBKJ0ObYy2kXV1X/+hZGo/xwid
HcmsprsqgW0k62j4XSIeeJ+Y2niN26T7U8+m4cJar63CFryzY6BVSiGduIZ/pz8izpUxLGarfTMM
sN3b2U7C2rfiLqqoi00d8iaxivYRYv/mD8XMBKC4ydCussGqU2rGmf7cpqDfD1LVCnV3YYXWO26h
aPCcIVRLloyAxerHGTECIq209DfEioy73gyNZwWk1QMV7xoHMw0620j1aFuRiR6rJO+dwLMUbeE0
FkswYfY/6zkdf8HC6C4pMpxBSJcfB4B0cVhjpwIfPl05rXZl22uz/qbWrfclpvP0oOEDWfl64xpf
BziCg++1yCr5A+X6zKc7IcSmr8vhqjUFFFphVsK68D3XT8fyo0iEiQTIaha29umPcnrixD61tbd5
kuObVWnFH0tSVTX5aneIlV3yPHtn/3BAqVEvVphk3+Y6EodYlAltdN6SolZxoxjyFlVEJ2v9SjTR
16Ipc/XGEZPqmzLp3E3BU30X5mbvww/MfucT8cxO6G2WbD7ePOcrQel3SdZJgMB0r/MSVxboSnRa
+DvtrGcltUPa/Xk/3IQO2o1ZUr99PNz6PqbSS28dbj5bjYRkXasMva6BCqFHbxGPgD+reMQ0SqUc
67JpD4OR99fm4Irtx4OuL6+/g+LdRYUf3C6V39OvDV1OwDFj0GIGstoawtzT8vIgBBbatw7d0/2I
xsyhiWD0fjzyO6vLHU1dm0L3AlZeffZhFpVldUr0hk7R8Fi2brERSWwczW5MN6Mrrj4e7mx1YRCh
OcotzWuHBslqokRKahwnSfLGwWky30BY63U0uqlBoiMbfOpaKPRaZn8pz1w/RUiBsKpLQQRQwXlB
WMO1psM1In2rJUcHyk2xibw6tPD65d377I5lMFqbMMsJxRbt6tOvWdaO3rt5l74BrYgnv4LTqmyl
QfUD/L2yRbijLj8ZuTM/6vhQzwxwQcQSqzsMkmRCo7zP3qwoyq/q0HWPsIHDwxwDYf34E76zlAwF
AJeHBhGbNeduhtRdpmqZvQmpx9vM05TdKHQ9h5ZIgeDCvM625zIvHEeWDBNzjLUOCVXIRFOwHXsD
vSiCOB2Nq45m1H6aeuVbhufcfxkPoRqXIBNg7toxR21BNSVaXLzFiRWhCFEWVXtQ9dE6RnVeKH5Z
msYF6OTZ2V+myGlYrhvwoetPlwp68krqZG92kozfw6Qq/4e081qOG0n3/KtM9D3OgTcbZ84FgHL0
pCSS0g1CoqiE9/7Z9m5fbH9gz+6qUArWMia6p6N7KFYWEmk+8zebuohNt+4SADdyo7ZXlW4sNsnl
cC5o+sO75HpBB4m1syR+y89/i9Amg4RBQPV8DbuxgM7UV8W+qYY4otOdmXfvL5w/vEsGIy3hHCeW
X1M18lyLslRritc5T7RNgXv9BkjhuOtRZfQGqHdnzpo/jsfNSet0wZKtJzZT1S4ss7F47erY3FOQ
SHALrLM7Lq5833DNn2kHnE4m6koKdV3w0Yv50GoyqzGzxJApyetsDfJDJbrKp8A83VHIP4cdPw05
CaLgNpE4v+meyatzVCnBdxIspa/CrkpMeGY1RXPBNp+cRo3vcYyHMxbLFcipXrs14Rxum36uzrQQ
TyeYL0GDgNsDHRIqW8erh6rkJMdTwea05nhnJEWM3ESu/bTGMtk3TvFRtA4j4dEFHJaiAaWmdT0b
XeO+bKU5f20m/XvTVe1eaFxc5Wz5EanS9v3levo6gYbRiaUsuViXr2WroAh1iRZI3auW6MFNJM8I
18ROdNC1/vXjI4EkJOyguU97exXrRQ42ma1U96/BoJZXs+qEm6EX0Raz+Xr3/lCr+xdYF5KWoGOB
MCjIgK3teKa5QapDytRfIi90+MKNuqGqJh5L0ZiHzDaEH4Ryc4608sdRF0gZ55xGgL0spN+OmQGg
5tCGrfILwoOub1q7Uh9bve12IHS0F61U06cOkRXlY4f58rAUQ2jxkMxz/a/zTzqzIKKVVv01qZOC
C1ceaA8CTe77MGsCxY2Tuj9z8y/X7G9J6N8jItJH63k5A9blUHPEP0YVufYrHOkiia6YH9XYks5U
eVb77u9RlqcixoDSu4bnZS2FyTxXtF8tOJ4DgivAJAcJ6meR5LhMTiq+oR/DrTHkW3WeK4oUk3h7
dbbZYzc6UqZrv6oCl+3N8s9sV00RFI6oAyQ1E3C8v1JX2+/vETm94S5QJSS3PV4zZZWjEqim+i8g
iNGmcWLzEIWolUq9Lm3eH+p0Pkm26APQJuMv2nLHQ3WDEy3OXKFwZTHVEwixOfKNpggQEZczqBNa
9+PDI6KsRkKs6UA3+N/xiIqwi8EAOSNcPW6ci8527mOyXsePax2ib4OB25mVeboFkRxjHrnmufDh
MByPOAUYkCY60h1up6Crdt1BREEIRJp+Nelob/A7E9810HD59/efdLmIjncE4y2qg+SwULPXQGIn
MULTSWuEVUF9ytdi7MIDKmG2q1WleBJZotyhdYPjidXol+YkW+dcp0/XEbqVcJ24KRGaYAqOH7xV
nd5s5SIWbmLogE+wdLxllqFw68U5hsjJ9l90UIG5LGNR9lqbfZZ5MUhSY/WCfgv6KSC2UfHpy0yU
H32bDATJhvUDjYr9uLzt3w5Ua6jGqe7lkRUbZHOycdDdV/20RcTrPudINF0Qda246FQUOM6cPm8g
3KNXyuDEcUvlkD4F59zx4EFlhkM5ayylAPrStJ2pIqqXYVqKuyjTECJLbauVwYYDNvQnqZKdCyVA
mgwW0lx4VSzM3K3yYmpdNRkyssBRIVaJXYQRIv2uyNBV85BaaHUXpKyJOS4qH9F3I+4K6d6syzC/
MGKplyHaY5bnaqY8ERcrI2JJpRvADY1GT9eE/QOlovw5zELUGM3ZqrVuE8y1rRU+RaAZvlCNWsfz
+6v9ZJdx2SzeSETTlI2RWT6eGirKlZaOmiJc08maQ94E2bWmV5kXhmX+jURwfG5suz7HDFilEHSN
UMngDGOHk16TRhwP2xsIzehNpgo3hELUHIaqmGpv6FHiu0zL3kov4EoNlyi6ldmmoglyLo84OUGh
wCyKw0tnDm7qGnljQvOC3jNoIUpUqjO5AF9b6thg+WWvcPLuh6kL48ypffLQjIm0JZodRE5L2ff4
oUGKI6TTo6fk6kbxs8DK7TZHn5zG7eBcqOOo7wzQ/VtznM0zO+APT0vUjVk1V+9Cx1idpaRHieEk
aCm6Ux3trVZUyV6o6iwe2khr9KuCKDg7E2ufrCx65BSjFgFQiFaQTo6fVhF6F3cUCmMQuLrutigR
tp5SG0rmZoMoPamUnOsaAEtw5qh5q68dbXcyGjCQC7MPJAmU3+OREUsqnEzToJi0ct/mFyPpZFN7
Zacp6VML1x+Esd4p7d7GETBqPcsGvnM1mlHeXVv5wBW+JaNG46JG9/G262YpdJVaBYaeSVlX+rbT
6ruQYBUeX9mgH02QjeCbC5VXWD/DJDU7Xyc8lg+WRrKK2BI9u+DSadnNqivllhLhlyU180bPMjm6
MROKLD761HXpp4AcPyjpTXTHmYcLPFkPOpcU8o/nIyF+lsl71KfB6XxD/eKkoZtNnz52kKwHWU16
0g2tNiuh+qR9Qi5DcsfJjW6dM2tqvY7Xg6ySyDbE/duQhPpE6uZqiiekizo62Of0f9dLdzWMtjqd
TAtKdim9PYvYWw/yp+lw7knWUcZ6iFUGVQjDIIngnSA0EF4prStNvvkiPrdf1If3X8z61FmPtDp1
KijkllwzknKbXKDCZWyM6/ACO5b3hzk3Z6uLRAXrX8C7U5+C69yPffkTTvV3/94Qq1MsGvQ2kIJI
feKg9nQ/cMONtH1/iDcXk9/PjvVsrYKvCAsirax4jOp7dVPtthGsA7f70oPT/xlJbvTsHIQvHZCK
M85VRNdaAet9us7+skiqknbg+WKxq/V9E3hTdic3rVtLxoWiuujB3Bj2RmgHRZNcyagA5Bwk+XJu
tnxnf0Czw/yMOFsDwfj9aVmHpOtZWZ0gMuD9OB1ZQ6H1Ixvum/xrV585P/64IbgulvozvZM1aVMN
ifzQ4GD9JO7n7EL55nwTvtgW+/ef5I/L9LdhVruhmOLICROGKX4l++JlepYO0+7fG2K1EySzbLWM
duVTtxGbZZlO7kej6bf38dtTrHZCq0Enn9NliIvySlyoh+qQnNsJywl0shN+G2O1E+pQL61aZwzl
Nnfc/gpMFq5r9Y+ydjvNS37KP/69aVvFC41wZKnNWP3Fr/lSetQu8t25l7/mpf+9w357ptU6thIl
LCVEpZ+Cb+WVuiu+mXcD9/ZFX2/bx/CLPrvtc3jGnOXciltdjG1SjHUYMeY0edKTWflS6TmfzS//
3uytbsa8FCkKj8zesBn3fy867fD+EH+8fCmaEi8j3sU2PQ4jcNiZAekl6pNVXxTSJ1v/ZAyzqw1f
/71hVmtbLkSQxjPDlOHGMXZxclGWXqSf2aRv7ejflzcpPnQjUh8TbwGwQKsLuLXgndepPH91GjvM
XSUau/sAeGMPTRxi+rbIC5QJUcKK9hJmHbmfoNX4K0pqnbADK4QzVYf15ALIAHe1gFiButA6Xp1L
0zDWWtwGylc7SbF/k8f8tiZCJlyrNJc0dDwTSS2zePz4ixgOHW7EgCiqrtlJKK3xdRIn/CaMzNHd
II5SXJ0D61xYuL45iP5JesgDwK0CnFnL1XdjgCy3rgZf+0a1q9AD69bJFyTGs614NKuaDzp2AagB
JkeMC1J+4bq/XbK/FRpS4KqRqNPym1Zlhse+y2XPlnCzsowZC+C4Lc+JBq43OHkzV9ZSJ0b0QsNd
5nhftNSpwF5p0fdGlaLLOUyiWxNPw2sEje3buZiLqxTA/pli48n7W/zBFJtJRZiG1spqM2ZaKo8S
wssoeKqgUKg67DAGUL339+LJ20MVf+m0A+SmBgfa6/jRpNJGcD1T8u+1VDmlhwR38clZLJV3QEyy
MzfO6SPBhFk8NsEfkqauRUntknogxjfZ99LMu6sa28b7vDLOTdzyNo4WPgD4BUamICgEpWENNZYC
pIr0xDS/RGHRb0vJNK57K1L2scgeB7s39xK2FaUrSUrvzV0/nMnE130wgCE0Em3yUjg4bL61A7Yh
p0klhcL+UoVcC1BdR7v+bo0ywPG8CDuUbe06isBaz7B4P6NImauOawqRSK9Jyh87M+lvAMvVfFD3
R4MPiCn/soZ4cx0GCLPr4rGV0D5GCiRprHxndG0v7jOkO6zLus11xacDXTeeQAjZcWWd1fepRm2h
fMXDt5sCr0E9L2ldE0K2WblO2pjNRaY2RumT7rZ95k2C4tZ+0ptY/6C1EVNKXwSuI4go1g9zerxK
q9TB1mBI9C9Tb0o3oIQRFe7pzj7Vdqb0W0RwCkBQ7++Mk01v09SjNMUWpEkE8Ol4zJoFHNpmZn8p
FSaNomfgIoVhXaAxrx0CcMLXemFVZ27g07XLngdWxNOSyYPHPx40UIc+ncsm+BI2IY2vOtabFCfN
RoMj3rW2tUsHTZkOUdbLOcwANQ98dYDDfOZUWGeUb47DcHsBg7AjwUkef41+ScN0KNZfzFk08w2K
KqL2cSA3tUMI6qzy55p63oYKTUkiGGeBcSbYOTmWFlWRpcNCNQ0Sxrq0JMelbkSyWjzOyRQNNAXi
cdwaVTCFbt6Z4tzBdDIccw3ejsUFAgjA6+qAt0Vt4bZhJY/pnKbUfJocBrwUQyt3E+b98/sr62R2
F0ILNyZgZe5m4KHHszskkMiMsJO+YDc13aed1nllquW7MhGDa8/UlqY0Hn0KdvaZNX16Nr0VCPHO
Wf4Cyrda1FSpDPRh0vpRC2vpps4c50rvY+emmDrD46H1Sy3J1Hsl0MMbXQl/qUqbnYnLTvYVN9rC
F1wIg/zLmjHoGFmiS6IiGueyiRddvmRTqkPycxiM/EKvxNcI3bLNx6YcbW/a9GCgiIMw715jdgx9
WCKKznisyyK/a+iC3g/ZoPf3SIfPvwbVak0/M+YqvgnCOTjX71m/cMrP9LdZWPBruG7XTpwoo1dJ
bw/jo1lY9lWQUob80ZSqk3qRFtd0DUDzZLtJb4ddMSGK+9G3/lb+5jqkCcA/T1AuQS8ofZrR9DiQ
HCleGKv2RZ7YXXKh9ZjQuAXY9Zu8UctPcdWYF3k/RT+0IhiNM6fbOgRevgfQfMgVC5KRUvXxwpcM
ZXCmrpIfq6YNJpcgoax3g9qmNUJ4QoAs6rLyDALmdEyAx8gEMOzfDbfjMbsxw+UBqf5HB2sUv9V7
53auHKRHEskH5XNO8Hm9usGF4fSDrglJh4zo3OokSYx2VpumrB/jGcGQsG+Ha8Q95q3kOEJ1KxY6
Gr9Z8/P95b0OrDRYCNxQyKuyurjrV9taJIZWgpg3HrUOW+lF5jJ+MvRJO3cn/mkcNg+qgQxGP2l1
L2TdYEc1uj+ck70UXcyBlFpepta1fmbJrg9kHghEJmcxyJCFFrP8/LcYv2knB5m2TnkUydi4iRIU
mwHhbjeUg3MWhqebk6GI6iEEAHUFbno8lNNBncRkSXlE4Ly40ubauuwGPaA1yxKFjRD7bVjMP9Ie
iaP339rp0oRxt/jQAYDhna1RxErjWGiWqvIj5mnWNk9rS76oiDhstyJ8/ax12Ch9eESo/7SCWaIE
hGvIxJDkctL0sni0wqTZBqbVbh0ldzY28iauBaHyDETjZDcAOIW5hQYjqBdsvlZzK3K691PezY9x
oaa7eqKslAPv9WT2yEFksrkpi+75/Wc8WaNghhf8gr5c54vW5vH7VPoEAnqdz49J4Ui3SarpW62Z
ijMXyh9HsUFjQUSHILcmFAcCV4MOy8BHRxlbf6pSHcuhcDxzYPLV+ba/B+8ITi2YOtx48UiEtbLK
Ao0+nzukMqIvgVRLCPrVE4alplZUyY/RrKJGdsMEdoThAkSrnNjV4ijMn+e6N7JFER4E9U9wFs20
N4fUxmalTUNcbuMctxkvBXTl/KAVYk2J6yDGEDxrThz0lSeF5lA7LoDrTuKKHk1z9rR5CLLbRis6
6MT52LTmjsZ3R6ErhoGieMNUh0biBxi7TiPCu1aZXYoywDfApTNP5XfXNCyS0IvbWTOptttYBh1w
dgHL78LNTm3AH3XW04/XUr3sjX2HCTAmHVOhVorphiCkE4vKJMqTbj9A0rhyYhxqbuBwaPXgIyg0
VsnGqBo7uUSXLCyeo1gtik/ow4VRfMDgTYcNPZhygKvSlI+TCN1SUbHxcUOkbCrJVdUyxZxG0Yqe
PEdqTfqBg1FVByobSvw0xyqe9m4YoFihuvNQhmZHpkS9Yp/JxjTftg1SSDuyOjv5Bc7LwXxCFyg9
3gbG1FH2xLIw3tYYY0UvcKryfBPhFkNiin8hGBMZ0Hl/MXCDBFuSbzP+VYxtIm8rVH0Gz6jm3nzU
EE+qXM1I1Gw7RsUs39lCD9srVaRGhIuNVnaJcFMtXGTi4hY7UdfSky69aZUgBfAydng776FQW9Je
CK3tH3RwMBnaxZz3G2d0UuMuqfFo+SrLFFpGT4kzZDg8WEu6VrNI8kIcFFUqXlHNLhflWnWMNkGq
DcbWEDi87Bwnl2R/Upux+YSvYJPvJkLdcFdSl58OoVmmvV+OWhD7fR6KxrdsSejeEAzpcNkJrdZ3
2LQ4g1dXGrZLetCX9QVWk6b9KbGlzn6egsmpZy/ugbtsRikthBfVXWjsEG/JQtgJpt1vicfgLBh2
g8luOtt17058duT3CviUxHMiHEsQmAHmbE2uag52UrPYsdDaIGhRYc6H02E73UmhJM0XdKREezv0
nRp97dVGN3ZDAJrky9ynGm7xIh0HN0OHb/4uYjz2NnihdFlOUNcsBm4U3xr5M3Qc4NOWqYWmvdGt
Eh1O1El1bWuaWM5fA7TUF2Kr2SPc4orGaOQcTssEXdy1O2SkXC0NmvozX8EeDiNZa7qPq96RN52u
jdlDAQS1fK1I8xMMdpA2uZtspTJkL0IVCyicOiDxpbL8MN2pZn0qvDKxjCn35FSpG3TqiYozn1en
RTjBzZin3JR6aOGhnEZBH3yr+EoY80hYqwWGnzY6IhxDlQfjd70fxwBqjiYQbc5yDoLrOAkycYDe
GdmmV5Rt3C4uUnKufLazEJ1MHcQAYVCUi3g2XFioHTerkgtJ2fc9kPafOeCJqN0nasx8+GpFRvQT
roQdbXIYSM6P9++Lk1sYyY2/DT7JxqiWrmIaHibG4i2VPitpk4MBk4EUemldj9dmGnHgyHkZnbkW
19ENVGVgtRzb5IDQR9flDFA+wINqKfsah1bV+oFQnXrbSZE2viCnYli/3n/CdYSjL3EhkCyCbnAa
gAmPb8Q8xhjBqZOa4QbH8bqgrMNXaAu5fZnUPWeOmsRWn/Pi57bZhaoxKl/f/wYnDwziaTE/dwDa
wlxfo1OA9JclB0/6VGLb9uSEWvhzlO3mXtUr7Pw+PNabss+i1wi8d30zaw1GhlNrxU8dqq37ojRG
1acu3fZumFV2dSaGO5lbXD3IpSl762hjIVt1PLeqPkk4t3XJkzIUuKUBenMe8Kdt74Yoy3YYEqpf
CXMT1S+ttHh6/0lPOhwgwSkkoN0AtB9FgHU+FemGhHly1j6hJx98Ls2Y8sW2EWNZ4p8s5Xq3SQXW
9h4emupLUU9ihN4E/6CzPHXWR+W+twJpPFO3fmss/B6yoJxIasB0QJBhua2npMkiGJKilh/RnOu1
aBeiIIVufG4TmdxxZo1jum0BP+sUdOLZopYYh7X9LHIrA4rX9GlTIAcu43zjOVVuiz0FwdwUPhZs
nDFaOZxVwDxZnuTEVPWR5lrUXQGrHb9ERyomoQW5+jwiCGjuMqtK1P1QOkRCREjhuYzjpAqzKM0T
ORIVA+VfOC7H40UVKzGaDPk5i2ddu6H8ro5+YGtNuY3GKgM/NQiOh52qSm2suBZHkLgTpTFo29qw
cJ98fx2drGEgvwTLgCcRjl6+0vHXGStZFa1uRc9NE1gbJU1GIHOo6xqx0vjqHPbbYDYqb5SS/EyP
6nTiFy0Q/kYOCOCosYpueflSVHIrPJOWEW9qc4h8chk4OpKu8LezD9YC0G8mjF74E+bCL1on51k7
NHNG6PtszVZygE8WHczGkR6isI0PZqemH4SzMB7CXwrH/ZvzyNpsKpeUug3SsXlW2iLA6sjss8c2
yoLab6tCrd1mNmDdaVmgn+lBnM4rKdCitb/sP8DxqyrEQBt3OerHZyPCeOaiih0pvw6jfI59K0eu
+8y8/mFBL1caAviw3FEdX4tY5DTIsqEf6mcJ4pP8OYob4vamsnMcTyahxxdUCJDVK7DfyHxQwO3o
h6hERp5dRMm5IsX6Qif1W8Sa+SqIJ4N8Xibnt9pBlmR2mPRD+LzAU/3JMINDo93UluYJalr79/fO
6UyTXUADpHJM3MKIx4ONgYrCdzM5zzaSCV+gICh3cWmisy2jfvnw/lhvnaOjk3URWCd2hX2AAiK4
3uPBAjNvHbOrpeeszQV5Ffq4VhN5yM86dEKLMs2m+4LYPrtC0kqWcH9FfOCxrGjnXZWaJERL82cx
ucAGph6CL3JcjYvtNIax9r5u+0a5TqYyTC8yoGsIqWMSZnwJR3v49P6DnEwakH8CAqqhSIPQpV7e
4G9vqBU4ylq5rDzRyLHCC9ZG9dUmKQzRKEhMyf/oaEhZoDuKVPVbL2M1a1pWy+jkZuaTLiXGE4a2
wMpMydhUZWmf2QjLvjp6QYtqBrpmsGwWxcx1L3xCww1LWtNYMKjKko0JP6rmZp8hk+7TStHdmNd6
4NqNN2LWi4/GlYug8iLEjhcEOOB157MzQA0lUWU/BeQjER0jJ0+2qcBL5VII2ZHOxD4nGw163SKT
DItpGXdNLejQPqXkI6PjbHStp/ez5sWdEBdMQQOkO4/P4GzW47FqADjTq6YJTzF3DSBLIiytnUFW
f/SqeWfbvbioE7P7PBTZExnROUfuk9FoTSwVe7jSSOWANT5epGUztAk9hfEF4gC997mW8cG1Cifa
qVYZlZsJdeJzFcF1tQe4irlE6QshhhN1ze9L+7YeumSWXxwnyO+gWeSXXWxVZzbEH56M6vQif7Lc
+KQ8x0+G3WqU63Yhv0hd0D8avTFusDJI/WJCtNFVper1YxsQXyYZoDYFeGr+wDdW43X4hROSBskL
VuayWzlhuun7KXP7uJrPBBSnj0aXhZfGdqd8TDh3/GgUopjbOm1f8tGsd3I5DzuSkuuSAPIaRaX+
g7nGG/odPM/Cc1hYb6vhCGLjajLnCbXNYXHWsNut0EXqmYV5zmdq+ajfjxaDIJ/69LIHODqREz1+
sjFeMA0WmjyN1RX4tGfzIUKd4SrEJvnx/fd1Mom8KOwHkDbjEiVjXIWnqNCakzYb3cvUOumzjU6L
LayoxPexDfe1MM9ca0t4efxky/aiukk9mot0vegNeQafAEPmRVil9WzEskENbZQHjK07a8w36GwA
eV2gR+KD5yVNSGQJaIux5biO1t1QfSjlabbz7MUpuOVcorjAncmCvbHHFfrMWjmdVc4Tetl0mjm9
WJzHL7A2qx7jWGPiPDGdvSiS/pcF8+DJTumed6I4d36dgI2hv9BnXdQlQKSAXVplNZS4whSSk/QD
gRt7/GECcZsPkhVHgeLZaR3kjWfNU1KqmxkbjeFQjhFGE3kVFeFhCgwUCd0+YjG6ZWe3md/2UZy3
mIINedxextwLqqvIkSx1uA1pQaa4HUJClpfGyBxLOI/WHQ0UZGjKc1pY65lcsCBoG3ED0MKGSbfK
GuRGybLJRPh7CpTpoaCCuU+dqdog5pR8NZRpOPPm1lsPBhElizfnHs4x8rbjNyd3pRSoVa19Q8wo
9sCFjC4+98kuoft1Lnle3wCLYBNX94Iz40SBzHY8VhGxB3RS4R9IPfbmayk7MbJiYhKdlPodPjvF
VswVZWQ1NrgNvT4CBDm6UbWQRT2nXawiPOhqsRb7DZguHT8Wve5cjl/8Cs5MzEkBwkS2BGgMif5C
xgVudfxtuTnDPg3K9KXTnXZ4VSuMZiGo9smATze1XGmjhY2cvPZCwnN+bFGmvxc4FOeesPMIilJM
B6wqzsQlqwOFYsyizgMnic2NRdA6TujIjGZJktsHqyAQUbXe2UL3oM4m22KTIJW0a8oi27x/aK5z
oLdRIbE6FuxgLM7WRYRM1HFgpkb7gCgY2Jx4CPdp7lQXhUrxozaG/pIAot/qnNqeCU3vFhvUc8D0
1c5YvgNgJQJPoIPskLUiXWfPdRHoTvVQDkkZe2icKbaXdZO9s+rGvmlFFJ7j+f1hsqnqLSoIwLLI
ulYLFhzvUI6FUj0k3aTd5cNY7iTcaJ5D4bS+bXPkzIGu7t6f7D8OCiqSzhuAhhM1USkCINRmQ/2Q
YcVzCOlV7GSliq6RVAs8yIy9KxXxcOYNr46Bt8lFMsxgUVHhAhp1vNgrwy6pvrTNA5R2uGZxzSGn
AWGGS/lRnfa/xzIpJ9I9wjF4HceksVTT5VDrh7CQzPzQUUCQ8fYo9OBynptGbHOIZfR2VDtWHmol
1ic/DNQ6dnVbUlu4bIqoPnZZouvB4Uc0sGAJQUitYY0zRLeRrkjxMHSxBu/NTvetI9NMCcbkzAZe
HYJ/D7UEA4xIfWwt4oGsTqsOco7tSxqJa8lR+k1XhOeC7VWy9jYK9G8OW+5/AoDVNdIqEblGVeYP
YzGF113RvMyZNH4C6xYixGTUGw05Dxy84moPhPLb+yt4vZiW2aRurC8yEBBU11DYWBJW3As9epBm
J77nlpY8p5j7C9TxijOb5Q+zuaAJl0CAzAkU0PG6pQE1ppKRFQ9SjwqhaMb2FgeA5Pv7D/SH2VxQ
IdQmQLzilLYKGtMsCTAMksqHRIGthyta7cVBYPqaE1qbvtOrfT/ptKmrxdccA/ZzYnHro29RQ4F9
zoUE8ndJa46fMq2SQbO6gUNfrsNbOSjpUstaJKc+Gvzlt9wQwbm7etnwvwWuLKAFHkrOjQzcoqy1
nFK/lTFAdZRJWKndA96liLE1iqz6aj5j0wPuJxd+Su/0Jg/a7sWp2uwCFEv70jlh9qIg6Pcj5Tn+
5cj1ny/j/0Bn7e7vwZv//i/++6UoYfKKsF39539fRy910RS/2v9afu3//rHjX/rv2/I1/9TWr6/t
9fdy/SePfpHP/9f4/vf2+9F/bHJkb6f77rWeHl6bLm3fBuGbLn/y//eH/3h9+5TPU/n6z79e8I9v
l08TUZH/9a8fHX7+86+3I/A/f//8f/3w5nvG733+X/+zTqLp9eRXXr837T//0vX/sKkbIPFElZsA
fDF/Hl6Xn6jGf3DXcmEDr8DHDv2Ov/6RF3Ub8kvqf9CuYm8CREXLnbLmX/9Aonr5kWbweeg2AGwh
Y0ddTP/r/3y1o5f0/17aP/IuuyuivG3++ddq6S7WKlzXy+iLlw0dsuN1ZCHvZ5bU6D3u7K9dOFyh
v32ZoRyQjcOZXYpk8/GifRuMCOEtF2Ei1tTppGvUFqRY7yEAl82fsrhUyosmV6LQpXNc5a5ajqpy
HRpO/Kue69zeZaE29Bul6ew95ulSRh+NiNm1cQMu7yW76oxDIkTc3Klckfk+x3cz3Bozui+HqsnM
8VKtgrbam9ZgXWtRWhW3Cef7ldFErbhBnD6a/MGpx+oyNCZRbWddTZGyzGyUGtR2NpqtImEwhOte
PW+SSp1zH1rP8ksG2ANXDwwt2bVd296BJ7GUba8luXbRlVmVeGleZdleB86VeqXa3xJG80kthQDi
+DIrvzqJDZi9SGaNamljVbpb91C53LhrtLu4EHZMp3wwQtesZwTYKz7Agz7eiy2ntYyovxzLPd0S
OZSuh3GUDySbRefX7UD/z5tlPal2CPsp2VVfRkau+2lHcu/GM5KRB9XJ48DLgN467lBGXeLZjeLU
u3Cm/b3I58ij1wheIkjJGKlPA1H6x2Hq5vwwF73+FEux7mLnheZ/nG0URboHNWP69J5L1Lek0QvV
Hmk/8j1kQ+fKxXKhgc21fFIS5H4pMWIPpjwaug0mYgqip+hAdyESHmZr3Dil9SDMsPQ5tx7RGU/c
CXlqoN9QmUP1Oeysz+YUP0h5m2xqSb1dQtJrYK22m875fWeJbR/ospfJDSr6lnyoJts4UKgO3Ehk
Bs0PR3gJ38GNo+oiMrsLBxccrx/VLZF94ipauysydCokI/IQLLrFzxyAwDz40IT39OprP0mGe1UL
LyO845CIlLZ2mw5IPGSDDyjN9itedhYFP1F6cvV6QRko1QX+apM7BhRl50y9VkfjQc+xSEeh6HvY
qBeTJSgXpaWfNGbvV3OQ7ZS82eqVcWf3qR+PyAOg/3fTK90WZMnDpIibZK6lPVqcF70Su4HdIYFi
NZ2bxPW1FAz+qBrXjTQUyAdMyEsh5jPlt8pSFi4L86ow+ztDDV+pX3v4wtUwQvpPWidvjHy6wc8V
Jn8XfAGqg3l8sJf0eN50JFvMX3AYzTlAzqR9tlP0UVUr8mcVLJdszst3i7wCsrGnAuMwxZgfhEWR
I2/RGVFsyXT1JCMxYZ/4aR4+6bWAcex0t70NPMRC3MAlyfGdEMS95PxUJKdwBWgrK6piWrrNazOq
KYlp1/s21Wz4EX6dznQKFezykuYaa9/PZlKErlE5l4M6X+VzdIeG6QSr3/L6Wb4Zg1ygUmCgZCsn
OuAR0FlBiXdaoGGahiHEo1o6qR/Z7eg6c7Oz0w6rtvaZL3ql2jyK01IolZJNJYfF3RyFv+q0eQgy
/GAUp9/VlXmZp92zqY37VgMcpSNE5UZG8yOsnR4UhNZtgdbo3lQEkg8mg0BTxduKh1bTzHGDqvmh
SRaJbDAfYj1qrtqSKv5kxndaiVCZU5Z3Tha0N3UMjL2v5n0nFeBHQutV0cxtVtjF5ZSIh1IB/xKO
5rBBgHSmIFJAr61rG5OX+Qq/PByf1AJ4nZb8wrmgdZveWVgPXqvM+aXVlV8Dpw82QW54cN5eiwif
ZaFKlutIQK5o8RtjLLl9Fo1ubTt+GkE5aiz1lmo8/08bXTahXO4ijMK0LEKIy0IiJO2cW71RLsJJ
O4gguYTBkbuJ027kPrhvkk53Z6h1rKfsPg7i2q0jfOt6I229RDMeha1gEIMasFcSUboFLbCtVZnf
FKO/VI3Evgss1dq0Za5u4sL6PFamdYirYV8ZyQEhx9FDnGRPy39jD9WC/0MvpzYnT0Wp438Tdh5L
kuNIt34imlGLLUXIDJE6sza0LEUFggQ1+fT/l3M3d3rMZnbd1SIiQBBwP34ExENje6q4phlK1ZdF
qnRfob7pmso7GAtD2tr7PXd5E8t53WvU9OHkZVXi5TBLrZQAPw6LX5swyGGDomeDO0eyGockU+YO
svbyoPfKiWw0D0c5aafFX/mm1FjonlSlv8GNzA+jN+7SrE1si9maXaaPwsuubt39Ug77uyH7rCly
Jwl8lRBHQBPm4yijr8VLrQex2c9e6OIsR8vf9Zy72ZU5aLKunZe4db4kXBLyyl5vEkOfO+OyiC2I
jLnXbrpV93EwYvlliRKSXwsjcZoY4CC08gJtSbo0dcIymM6NEifVWn3UBd5fa8ZSIDRw0ImXzEQt
hK21H2+6OvpSY/Qr9bPjo44s7LQ6jM2SH0xZPGai+0RzeGlq4wUxuxnWjbfvLN2do23z3gEurD99
WWtXSbUN11FcgJ4uMh9bvJU3JxLOuvN79TNo8xcUSPaftRZ67Ljq5rnj+lipVewXq9hx+f2ET/Y5
4FoaBrVaj6WmH1JTLLGTtod8lCZs1NZPurk5SlSVYUrcy7pkh1k5f6cmtyJzav1DaeftfarL+WyQ
dJnQZAAoGbJ+yVJuzJG2IBqFsFgoHpLUl1dJqnw4TiiM+xn7J7d9Mp3Viu3CuGyN+FtLPBWCsW2x
MbGuRcULVdv9GDmFhP66YTFdSIdrthtvY9BD3ceFTcZZLd9Rc9hR2wKnEC5PvRCMbyQMyAhyKlnE
uaOFsk7Xk9e18BmD7qhTuEZBXZxL9kYoMx3Krld+ykGOx1Z3GBy3QaI324+srR81jqcUMWo40/9f
zNoxY6uo7AedGJzIXMYinKBMxbVdHpChnhifPzpNd/E9+cws1UqMNXO/7745cXLTftqCFepgreP7
t+ni2Xe3T2cZzZDYxn3aiJpnqaN+zjQVG1M9Pqq+Lc9Eslzavg3IENI/M96IEEHO+OCCRHKau14S
zLX2e7ZA/ZaluRpL8eQUEBpTj5In8DXjDfxgJ2en2Ntto0XN5n5usm53UKi83ZCbTWjUPHaM3qyb
1Q37flsGCpZqTiY9PZJDk0AJOdrmeIO28zXby4Udbj/AnphiNxU78ghrzDGC61jjV2CtfhNVA5cD
xm2UzB4MxgpjCXs7G1UAD1NOvxtdJCDkZ1E4XWjR+7qVddu64FYOxUs72TGpupcux/ArA8ysAhXC
+eR2a1w9Ljb9sBXOnRnC47Ah0zHtj2UT/FyqCwq5HJhN+eEi9K/BLxoswJw3fm0T+mr5Oc3mq+4N
XVh487nujJeAjVibeneyR3cChp+1eOyy4lbXNVsx6DBM7NVnW0KLG7fUvDZ8meVYdhlFmd2uYtz7
3dLmj4Vf1lwrvuYt0eTO8k8xm3Ba8lxNZlSton7KdLNaLnC3ZwOTYqfO425znHNbQLvfa0YqtbAB
xfcO6JV0+VWBaL/PGJpNKlxRKE5QlwPr0o+2TkkIUhOVXc//xPak7G96Z6XB/0CT/wHqfc/LsWyl
a4aIBDvyn3aAmTRZPoCDqKm/Zwslos64YdM9yClPs2gt1gVMwUn7/zG0/27+/v8+ng9Gkw59A6kh
k16mM//ef7UwH0bICmNkGw10CLPVsOKby0G1kfAJBwiRRpPaUK44L0XkGPHcScQxddY56GMmS9Uz
oCG2AhhPfVTf1yEWnxJBBXZ38VYNvoj9VQPAqyC8nnGUW8LawrMJRyBpYfrSOfrL2DU4ZmXatNz/
Oy7zn6tKZ4vpAKoP+Aj/McbGsjL3xOSN0VB34q13IIRMujhA/ecW1lbN+3BV5evJf//Uf04Gvh8m
qMi/iF0gtExk/31NK20brEyf9cgtJ1GgZWytV0sZdg//fUGB0JnTWoaNU/Am1fVCl7GsvkYgjQs8
xJ5ngvTfv9E/SG7/2l2IoJnlf7s9/8f4bQLRw82+06OR3XyuPcivS9Vrl5IG9K61rXZRjZdOkYZr
6f/46P/o7/8FOnxPSiwIKOAG/74WRq75Y2C1RIx4c/ZzynzckReJtD8iTYmn3nmb68f//ef+c08j
Pgc/NQkngNkIOeMfnzmTxOh5KYG0o9hOtXeQ6QiG+vE/PuSfmwvk/XvS4uO6COPF/yd/D0Li1tce
WeHGc7AT8Xa81W6878OfP6aT3DUfdmg8cmkYBBCbUeQfOPR3//0r8Gn/RDTQVn67CaCsZGQNn/Af
r29V0uJ5ULuiIVfnoGpecjLpadvpTCwmQM8kbXa4rjmnJa9ube0c24Gjt/aL/rAKmLKUed/3MhYh
auCYa7ygPy1e/tfVxmOajaKKajjsHOxW9Wh2Wx4bPfNoQsrfh9arOObtdm+7IvaCPNp6d9cDGjhr
89wI5+QV7r0t59g1utjVmuvQmYdBtH3oat2xUVbz7VcRpRLrnWHyua8tC9kOJeIDAX4MZrUlDxGq
3kcr/ej0FLuU+hnw79eG8sCf/BxxTHoV7vzeOcvJEayys07v6Th/IsD41Kf2HfcI9BPyrHG6xuVQ
Jl5LS4m95ZGYcRUuWvCSzWZcZzyjVN9Vhbsnfv7IOOUWTLZ3xhvyV2lqu23AInLOQKU2nADCSZTP
Rl4jE3B3KLT3veefasuP3YXeO9B/zKl6zgeSZ1T6MFfZYZ2tp6KBfD7hfOC4/WdtUBxa3Tur8tJM
4xhCld/h4rgv1+JUa84HFRpdc3bNaxw7Tf5lLcMnqx3fJ49mpTTgq7cKuoW2d3LtV8X9Cp5ac0lO
fyC0vXBOB3jwbfu5mE8p9ugRb2esNekrlGJUFe2QbHkfwZZ7yi3zw6nyaB7rty1oTmNti9BF+he2
S7/z4IznrRuWaXVsOhPv1OBTIo3NNo6RUl3NtXyfs+K7Nj5AO9whmPiq54D4Pqt5sor5WYBEq9pK
mFv/0Fzv4PcB9SsPFqn/re/FS54Zp9pWghF7H2FTiZzE8pvvQa+klynlp1sA5mQlyINLmRZ5ev5M
Qfk6Dz127jxFsovYRYyTjMdRA1GYh9tgyZdsXOedUggoi7QTv2RjebtONx7w3d1vpjy79ZiQYSD5
OL2OU614sDfvtATbhFUrzxjF5JZ809e23N9r3dqEsmIgIraH1SmsaLT6R220hqtEhgOuUF4tvz/T
CN801bPl19rfabl9IrrqTGt6Cjbes3H1yl0bNGVI/Je3HzthJdj9FYe8rtZb1bQPU1nt03TcACjK
aQj1Gb3SRIc54sqqWdt6tDvt1QYdO9pq1B4BZ/6WYtqiadDeSaP70diDF23aimgJpulx5G1Liqb4
HILhxa3TOlpWd4l71kL3tj3nwRCtKwK6nEND1s2DJt1oSKsb6xrLpukhCxpB5G7opM0VYZhqFhfJ
EXWfbpI8o9YusUVx8fr0IJrNfFsXSALrOr4ESJ74xynC8ql591suQwXM9tDhHRs1lImh0w4Ch9zZ
xyx7GM/9ov6mpnOSBCQBujR5ooytCvHougQ5soJ+fNf6GXlBF2V9vmHmY5WRhwsO2Cb+6Ex+P+xO
VydN5QdoLTNYhBOZdXBpyzWB6PMCNyUR8GahsW1alPLt3cm56e50dZbss6/McDTUvjOXg1E7+zal
ku4xwUvBGrdmvRajcUsDZ4cJzkPXFF9oe4iS0hJTGxFzOZGmll2L6Y9c8dRci5+1NJK80Q+FsO+L
q0edv537NXNCQ4idHjR75Ruf4/Zl5Mb7uLXlKcBgt9vbtdDy977Tp/0wewReWLQHc9fEvRy1pJk7
3KJaM+PLFSoZvWBv1O4fV5sDQcPf6jthrF5YlMV2TJH09okLf+MLD3SgOXKvIrcr5bPwCudpnMsO
SJhFDzgbM5OILG2Sj2T9tVddK0j0CFCRqb56s+kN2fxr9RZ4OXl5/bJE0jTLFyOo1B0Q+fegGUc0
0ciGA5xUZu2vNroOWOC0OMg1i2E+blWaJnM33PFE8iNjsfS/ywZIcsqHEYAzFeBvi69fmopOAeMm
UAYnC51sgpiUb9ulLfRXx5yMJ10v+xRc03sdCw1r0t5m3iZm847Qh3wekx95Jsiactbyhp94OqhT
WbYrUKSOCkxkBMNKbzXjzEfVtgq5V6I/ukFxJofQjrSBMKPGhwS1pXRX6+xeimlSySy0B3/278Ns
2tG3JC6GZN9H+bclRzaWJ5kZdkgtYIB+UNrmVfc29NaHQu0RDl2FEM7rzQgWlHayfHXtl/lxnYYH
e5UQiDxvaH6Z6/DbgqO/N1LXiCalAQLXKgXdMop0+Az0qUFWKgXZwbntI+EcwDwn+Frh2qhPfW7b
E3ylzQhzn/b8qTa2AqijFsUNrMr+YzB12PVGr/KkVLYxhb0rHRBFRnjbGe+F0or7bR2xYvYt8WYW
6a2jadCOHK35BBoTGHXcC98R4YTwrYiy1F5+FLn9a8x0pz4E3mxch6AedyQUydjT6nSXaQAWcTmR
ErordLL0wqpq8wv4iYtGE/EbplKPazt3O7gg9F3djF1WwrtcJA06WIA632xuBCSMH5kS6lqPRpbG
ytf6GAsHHay88X/2Y+0l1STap6Wt02NGvrCTUsxY+nL186nQjpNjoWSh7g6eJuqLl0HLulNnim2E
MFTUjzA32MilES/gVrEPVeiBzYiVVrfs7D6/r9Pi7X2teZsAtBcfZ0p/MzGe0WWRlMvqRNPa7v1c
q6Km0Ob33OmejGBsonzmACym2X1UqhZRT/DehzbkFgBXkdp/Jarnl63u7DWBbhjZS3mrzTQKSi+x
W9L/SEjh/6j8N5z9jVBjO0ZeJ9tIdUt5CEzpaeCbjXimFBEh2nX/mGNg/xTUMn/V13FdX4LGzqYQ
ovARBdpymQtlv8sxVxGNaLozaztLApCuvSyDCvujbo58M13upTE7+2oL5oMdjNVwcHBS2NM+KBSa
5cSBbthFEVq8z4cpaFWSDmCkSzY9SH+ZP5iLufGyjc/MErdzN2jfUtAUz8u0CvwXzv1bh1f6CW35
t36WAi/qKjUjhnL9cu834H2Wfq6c9oul+Vzy4IrH8o7Z17Hb2n25LXsj671YeXO5U4h9dfD0zjtg
yuD/mZxcPqTZtivJIQNVd/Tl2I1dus/Yl9+357QhhjcncV5MDlGpoRXemIidmRGpMO9THlc5obqd
p+0IZ/MxrdyelRfYsXpOe2+8de+nRf8oYUcgMjEO3hQkTSHaIyMRPZxt0WCesF14Q9YoMMYu0dQM
pN1VX9z+9WHU52TNlb8jWfVryHg4MEydWJnzva/bOPdxKa85vbN5/JO5zpNraj2tS3cyZfkwm98y
aHu8V37wC0nLFmNnFa5gM/HkDHjpbx2OxBl6alXGnQX0q6E5DLVsvuiyE/jfB6dSa5Gx5sNF+f49
q7So2PrqgCkI8qZp2S92MSVLxkiPWQa3YdEdMgnzVRu37dU30lc7c82Isd0YdnJ+IRZaJZbTcO9K
IQ3GDtQQ2K/4YY+vw4+ZIqwKvytKi8S+Q8MQRj+WhTEnrbI31jpwivuIjpZZjiWoBmaB64R/70Rq
XbxRI3BtQiQGXDmc0l5EGAJ54bdtTDIo6teQ+SQttBJyZBiwKNicneMdWQUZBrZao156h3nxt0iM
UMq7Ls9JAWB29Bt9jthrwBW3QVqPQtjLtZK+9azPWhWqxb+3vah3Tm3LH+7cX6alRkAd5PvZ0rZH
JalUM6d6xW7gbXAIE3PScgQztW9eCutDGgqPE2s9ZR34bzZ3P3x36JNaH4KCC87rb824Tn9lpdqY
k+WzLCfvVPpws3t9+pBVSrOwVcUD6aYulD21HhzwgJ3q1jZKSaFIZsjIcU8EN+rwxt/V1riF9ZTd
idLcMAL0ro3eiN89MUuPpll5seG1ifUvtCFtjgjZ9hVnHlU2Y+h62MlSe9uk94hZO8vd7rJgjNwM
0XQhez8qZ6N9KvotkoNIen0hnT5N82G/IEX/OcBhAMVMA6q576IkW91jLqaSoA5uvSISOMw/W1js
PMN8md9cSCHtPgOHH++Tizt92JItHBOhnCabpJwfV7BC1+Yy12MOeuakXJbmnF6NuUzGKdhTX7eH
zSoeGV+GedPf3E3dlq5MKng3o82sGlhnrzdMtjqPkUrXB39xOG/HcJDDuz1rUzQvHlEeuX7ullTb
rUbRRmXTatG4ZkhHS+hzZtPicbCZSUty1D4btOLgllvE0fI1GXgTVbp5aUz7bIzNCWTpF6MMO+FA
TIrMs/En5r6eASdD2DHQ8JCbh/nS3dFznMeeHdBM5bOQGK0w6ax9cwuDBup858jIbJmjeVl3VYPZ
3Rc7OEPlr55sQeSYKakdUk8cJzXfhZv14XfrpRhFqHCslhFGkf5erAOnJObJy6SbeZhKI+5M80sJ
89XRUueJyTsFFS5Ln56Bl4xXdAgdZZXxlGskM6YTIhz+bLTcJ7NB2Mei2F60NWgegwx7FIWvUTI7
fhMOq0x3vD5Hh0CpqCAFeGeVQAJumitmr4segzMaV8wrlqjM8w+9oVwMJsmoyCnJPk/rZHSosefx
wsWHk4SjIBjI1D2b7mTtTGbhIfEvjxla4lRj2ZX3tzMN6Npl8OgtbpYUyqEWasYssjVadEdeA7ma
e+Ezihf6HK1yuOdbcHbcpj4W1DZhHtAQlVa2nURbrAncsxKuGSeFS8DoH3IA7xhhfY0IEiMHN0ir
d8+KIMt71YANTN7bwBVMS2EdO6bQR9FbJ0MyXjIIteDl7d7UarbhwOzmyfbLe8Wc6TJltQ+IPOPn
MY8PkzY6+6zqunAGRjWjMdi8s5o78O68Pa0uF6RNbBa3MsGLfSfFIRvN9YB31TPTDS20B3B4ipBd
2rpDttNL7bHonOOoTfUHwoIMNQnR56tm8XtxxetyJpntXIQEBDwPqoNbkfVXIXr/ZXLIkjOrLYvh
ZRRJS7osd8PW8IT7t6Ufl8Poj+4pwM4lbPqV6EIkMlEu04PZFD/tTS6/m9nGSUE6wWmptp96h58W
DoWw3spPpWxgIK/9rK3uvumtTIbM1Y5ePYsEWnQf11X7AuvmT1pUebhxxiaytr6copJR6w9GtDAa
R73pJX65MNLrVbRhQJD3ygzNJbtjHlZG+FVEDnaOOzxErx4+atE38mDa0zOpSDdWCKsLtz4s03jo
R+Y9ueOeLTNfIydV1V5xHAM838opbaiw2+AGUPsDKURHSIb/uo7GX+aNIxza5qib9j03JvuAsOwD
a353T/+rJcXYKaZhrowWNDL7eRb3NSuZuuC2cQjqnHuqYBBq6epn24OaD0Ol4bmiXXvbvoNUq0i2
1a1XbU3mDevvaM5PlM18hGfnxw3bwQh53hP6cT+CMiRiY9TPsp72lcjHMKcCPOWzIX8LIc09ibfH
yS0/RqSNlA7eA8Ya/kW0y3OVg7UrtMzh2LdXE+OMaNgKxKdm+6qU/roG3j2rlxArFYsv8q3CdrQu
Qi79YjjFbWx5oTVdPDL2/uEM1EKBU55ba1mj2VIr+pTijP3PYoVuJTpeGNxtME+4OW31O7N5cwpH
i/PKatk9lIi10iEfFRYg8xQsBHV8tzm+o0XrPNnU52lCRp7kz2FO2/xZKNL1oV/b11yJ582DHqFK
7QWB/Htj5wdW0Ql1h79YxX1p5QfF7zFQdLj0HsCJHWGpKzQO9kiwxAo3qQgYjRkHcZ+Oap+nuXsV
KzCP1qtHzIEpU9vuXKrsYunzYSyn7oDupsFya7ynqXHGKvLiB/2TLEUbdr3zZvf1EHUavNxSr99x
FgRpFbdyy189m/FVW0B2b9bjkoov219ey1LfuwGkrMKqP9xOlG+EsrnhPOm7nIV5YFrQA+nVTehy
a4fZUD4so1xDA5iRJ26XR6LxfqkFXjty7Z01yHsxenzu9OFQoPZlRYtRl3qYVQ2GkW4TaaYNhgai
tGAyHUw3N4P/MPbQZzI8cuzla+qaw6pNVB4YoOxmEUz8LeBs0+rPU5u/qXwjgJm7zm4EfjV5KpIs
VUgImhSEzH+sxPTssXMD8jnD2cOJ1J+GA3ahN3ehotScLg2dRaMPZKZA/cU8n8Z+l3fFncYQ4e63
ZNLX/Ptq1wqICXEHE9OkHtzqI/j2SCG5p4lnjiB7ZcQohtJNLLdWCWFVbCdZfomsf4C8N+1pc3et
qedxLUl/lst0Vy6WqKInUCCbnmbf+VABXD5hVyFvVzzIIN7ceicW8L2m4D8sAyA63MoondEnkUxJ
8Wh33Q9n6X6JHJ9uOqyNU3HRInvLgGSEZaZmTKj5cJo5imPTWtDAdfodT1ZQ9dShaUvT2+qIh1XH
Xd6qLpkCnrK6ES8ZffGfsKB5nZcZprUYP+tKr5iTWXvdTU9w+spQx/glbAwK+nTEhwVZ9zXfpgBy
nvvljwZ68p6PrdM2TfxxfvzWQoWDB/vKEYrMF9GcqmB+w278pelpWgNVPyAtKuJCr17slcwtl1xa
UbtdjKWVEzF9BRadL5muru3sX9vUOuuNZsW5KASkvOnXgOctXlHiOZf6XtjMAbfJp2BS03G2t5Oq
emqonBnwRPZVKJpexlujvw02t3ruw8svTcJo5lUBlZsinubCCzUfI8KspaOAZmjRBWPSBEKjB/1h
0eCawAJ5NLdmIay3HS66JZ9XNeMrZGf+ITNoCCxk/SyV6SSpv/BOiQj1+Bc8/uFDVwBndlNzoFn3
LMjtcO2l/tTb3HRhZRbaaV3S31MH+QGXnfrnUhvaxRtaEY16kBhzev7W2ACAyvXJSAm2VcF4brrA
he7UtNHS68E5b4S1ly2W93NX3PpSBx5LHXDHgnNm9caXPgVKwMtPg0fYGjtszCLmu+0tZbeGduG6
8Uo8GSWnD6Ovz7X2DaZs/+KmTX9fhZ7eZ81okraT4/KQulAoDKMaLeqscUZRhA3bOcMu1Ofk3A8A
ovTl064ICs4eyrhG/XTc0Y7IQPQfrDwIdl1j2SEj162OvanrHnAteyoWfYtUbX+J0l8P0+anB0o+
2nz9Qy7pr15r3KNynNdNQTiFjUW0ly9+V3VWRHkH4FS58+dWwfzYcvdeLfoaG+b4Bq3hvQjcKSwp
IML/98q0bZEwMvtN/JqRGKO6YdpSRLpdmgcG8tne0BYvHvrlO13H/CEyQ+Nt5ee7w3CY8+WpwyTo
iLWFmbiW+ScgGDiaTIMOOxdnbdo4v31oV9iJgqkZ6l3lFUWf1yR65p/hwW+nVstebXr4HZRDNNqb
TJgUwo7E5ysczaXcq39RXMDF+hQCcoprQseUVG5i3m3uRBM6wY0RgXGsc55U5XE44jmXjCA6sPSo
5zocCONRt+ENes7PMU+vtj1j0lUWXgxnysGKbGgvuhPMLMyKCYaTs2bGqcWk56oBg8VW1oFwW8jI
wrWSlRl5TsfdABkvkjLrYWu06qZm+eo2zszBK4RWxnw3Ue26TfXgrRmaMtctmO8Yg2HWe2cqapl0
PTxltDHfgySXtrym3HHcU486I8oMBevrG8HOjZ6OtWoPymyvsPlL+lsS3xDdQd4TzD0G17qrlokV
B85xkt6uxeHmak3ptgukr0jSKJwanxpqIPTB4WTQ2no0hPGorYlZzyfGj++T5v6s25Ht6jUqapvg
1VQ92yp41kDPRfYK/nDD20dcV0i28bgGCheBAlfiwD4s0iAGftYoY3MbNwfMzvIuNDfKwNJIAZ80
Ew6uwlS1Bc2oP500IHiMVDJc9i7SsT1svTwn9LThWG+w1JDwQPie910TvHQWfUq1mZ/aPL0Fs7xM
Lk2FS5sEYLGOJNawXgN0qOw9zaePad5o44Del9rXd8YWvHpW/zyzb712XGOgd9DbIFkkb2dOOZn1
P+p80hlzSTtJZ09iyUqbbftrpNLmDbJKMkzyuJbpZZz0X4tlPnWLgXtFagIx9GlMLn0WCWu6SvhF
gbfFs20lY4uzmdNUT6Luu6QaYFfyjf9Clr3qZd7vRTo9VvNsRlgI6vFWL4KPFAmiyUO2+bgqQk5D
eNyBz05fFinlKDiM2IIzmyqLgdsC8NROdyv/UVvfEQejhg04tploMvlm78ybX9L+z7zS8NIz5Vod
2d2vrBy4tQKTUJAiPzSe/TE3+ROe4QzdMivmej5ngKe92Z9oKA+EVfwwti1pSA1rtxEIaWDo6j+N
qsxDbxguFVLc3stvC8gAu+ZIy7J32uKHt/Utqv1VHsXiHQbHgKW5HHPDPtZenu/R3zxvC7yn3mzO
2O7KnYJ+RfdIoKhdlH9Emv1tnfqvprZ76tg36vH3qhBno82+YWzrLdMFvFIvxdQkI2b9tmmQVrzK
mB+wOIO861Ds2eb8WuI+Qv1FhGJu7Gg2zkEtYvvbJVD3msbdlbPrszCgvlGlbzfTLsaLMazAa/U0
fSrEuzeaFfXk4Br5zBnFdLqaiypabeNUtR2T+QF6dWG1dWyXGjD/4nex1LxRJEIbXEJDzew1yLps
V20KgM4chkiOej0fSROPNqexEnOVr2axbfBlDWhyjHu7EV7ErHttbBFXH0vETbFZ5XI/ua0ef3fv
hZ+nUZp6v9JsVs+NBCANx9xNcakkHSVCdzIm0+Yk6Ab4uWVrRW6+HYdugvCND2shI9gxS+RlADJi
bqe9Zes/AEqJqKN497lbb5tncUS0urGnpvtFHHJw8632Y7OZ5uBWeR3yXpK4NvRQ0/xypw/kDuW2
/lRkphNbq/uwQTOABYEnBTwfG09Dq+3a50K5JZTymjfPnrGyhf5stdpvsy38WLoQ0wN0sOHiEMdJ
aKZLKRLsoUbv9WWbEg/jJyi1zq+OZumKVO3FS/PH1KOI67ZfgJhOYjRKSzZ8AvnFGcDfd/tjednv
ERp7TOZodlxzZAFl9uat9lEE7XPfOqe5HaPKab6PSb3+kng2blV/Nhc0nILzKYRLX4St3W1xIIJf
1CYIQPoCsEj3f2dCS3+WeDiB25tq1yrLB7DERAoqnVv34WpJsD6M5fBO5CtkgzzPFTpcXcOYdM0f
ED+oMIMPjTxUMdF3q0M+oDBpaAajsfQ/NE173dz2pq/eHC24R8p6XBg+uk7kNIvBYnmJtzGAtcug
D1HZdrFDPva0BY9UCTGTlTEscuu5FlhYTssUZ5p8z2T/S1U15VrDaNB7qDfiWDL8Hg3Eq8Ie7mMz
moknPG3XCzzbNm51gHdk36XbYdXDqJM69Fy2qDysbMW8za+50u3uhE1okm9yZwwpHh4mI992C7Zd
r8bj6lt1wnM/lSsGpl0DQF6mWL5P5UmzrfdaQhTttUDfFX1236xxumhr+dkVw+u3KeZx6P0UPKLM
onx0iLdC1+xVckewYBOJHmPQUVa8Kbq9+z/uzmW5bWxL06/C6ElVRTR9cCFAcFIR5kV3yrIoK505
YUAUDIAAARI3AqjoiJ70Q/S4R2fQsx72LN+kn6Q/kIKLIJmyLe446ZM+l0jbyo2NjbXX9V//iqCS
HDF7kq43r4NJnYI3SLPVtSSnn8t5iaixTNif8npDQ/aZAdpZlP1gOu9ez5P22TINmIhR2NOJbECC
Sp/NZ8A06QCf+27uy2drT2ewotfJn6W0/UsRp+w41YCQUmbpF1O1S2zoOuecBt2vhjH/nHcky4nU
ZNLJAhoZghil7CklJfmK9jXHtw84Xwl2WvjN4BxbtHuDwivvXMdW7xV6AOD8jzWsDeXrQQRmf5BD
ed1P7OUjyPMbray8kBi/OzQe40XVWh8Rrno9jyr6Csu4IoNBzalIh6Q7L/3QUQB7ra70dgnbrYun
kqbeQ3etfPQW+mLo9nzlnPkKoFnWHokSsEUV3j0NfIL72JlGJH6XEjC6NpOOzkFjKvAY8k72Nd++
7J25S0abjA05irsfVJoRPXKYtj2F5lMumJHBEAeyq/ALa9e+U2W7pNRLhyqI92LgeYtIoRVU0rxx
oYc8KihzumbgY80Gy1UquQ+5QoJylHt0n1xR7e/BDqcFyQBSsZ7KpVGpkXu0QzlD3KHC7CpdeJaT
UF7qI1knahrR9T5HGgo9HZUGlBcfMq+9sLIU36a9WqK+VwmL3rhat4hHXQ3njkYbjwsZ93AzCKPm
c0t383nwGOTc8v4CD14a0rmbptbCr+hMaVnWLgq5U0a/RKRbfQqCjyRHOX07Tar/tzed02rhFeSf
6eXsByu5rV7kC1j/GLsgPXdSVaGKM8czD2PKv9MsXCxucsfIoisKQ3wY2S56v0JMyr5yPStZFKz7
00pO5sVsrWSZMcsBnzzCwQiBbIebwLagk7gobZzU+2wth52hUi68sSpn3QJKXT88z2m1KMYS/Fyd
oYG7Hpzra1tdjUAEqwBy7BWQDYN4yRvIkLpKE03OknNl2k2jsyx1jPkF1jPn3EtpPT3zIr3o3lUz
aXrXsAcZ6a94fUwsjsF3hoOpj+rsr3vGuv15HrtLqU/bELGr4yW6RLLBIQnHqNIQcsGSmvDQBWE/
6oAb80BsLKd4Z8yBObcLH0j/NF7LD53utOeOaPCQy/PMD9qMSszi1B0v9W7bueyl6xjsEG2Ai2dy
Mk5+7pCbAWU011NcXGedLlWysV6QTa8orXvzQe7DhvpBo29qMYnbuo5zRb04/xguqExfxR1Q90N/
Rfvvld1hOOR43aVPjtwIBQ/afEmMeJHalmC5lHJtlMvrbEYWK1jjchlLaexkXbx6SfLm5K0lT5Hu
Zb3QPid2tC5G6ioFscAg2V6F7Wv7AWC6+frMsPWIgqgTy8ApVrIyTCvs6JWUxk4EHsaHhJiMJNzl
faOTKV36PIg1lA8yiPbsXvdLndmOTMOZnlEuBuyaLo2we9MlnLssQeNGA45SIfTPl0U2bIOAM6hx
0fP/wQ3w3W88pauzVtQtrkMpKJVLrc3giNtS9zEiqHXA0T05zNYXXhkDH5WymORq2wEN0HfDKeoD
GKEz6XglaRjJ05efgsh2NEpmfhmOV9LSuJ6D73luF8sUu6nZ4QWFhfUNiP3xXKEAyWikNqiTrJ0l
H5nOHDsQ9wVL6olaAetxO+zgLngA2kj1tQH023FJKwa566tsuchojJva87NFHPiUQauypZG7GEWf
zHM/Z3rMfAg+IsAh0uy5myGL8uIJxIj85M4xLH0128Ax8a3aw46aaJ3HpZZJ0RmRWm85hqkWWlCp
yPwIqD6nc7dAlVVpyOUXNYjL4DxwwXkP1lIOVG0OoFdleKyu/NLW6GTou2WXHg9nnQPUsWMjnV+C
KiWAnysLH2TfPIF1fGm4dDakeju/13TnwXNzwLm5sm4X674yXSvLq0BfrL/YPNe7DUibkG6DoVse
RZ0wmxIWU66iO7PzEJPvWIHU8rRkpCyLdklzhBuRudA6zqybrwy9HzCrsp8GsmEuPH95l2e9+E7r
tMnqOMqcqhw5LHJMuV186s5zrnIv9hLlQz5nOwMKXf6lNl8b+nA+7ySzUGEQWj/KU18ZZ0D9Ljr+
gkadEq4RGuC0RXKF2+BRkYkllGfFg32VOpG3xmVTAXDhPLfjATh56q8dV+F8AZCAWZfBVdHnsEG9
M0LkJigWMjiFOJhS+4gqUHsxzZlYs1qvbultRkVSWvmUJDFdL6oS66MYrvrVhVtA1jvowTEE1tZI
2g8aTUP2cK6q6sVUXTg3CUnfu1CiBQoq/EV3IANCWJ0l3YX8oBS9NGOzkkubStu/jKfrYpI6oXxH
SoOE+XJFtnIQSXBLGr67tC9DGNxT4JUr5rVnK9Js53oKjz79oHb2AWBW+BmwLSqEzFIM833ZgR9f
lUonGZbMrZb6xFHT5QCSIdWi+0R1hmpEn2DienI2nE+Ldo8UBXBuiOjnN+R9guhsCUXcTeSWRtLv
9YrwciHr2Wed0d+Ev5qMHYpyksthGGJwQ4PvlIf6+rdID+eLgd5ZGCHRiKat+3TlxWOn0KUncE54
/8t2SA6j49gfwNfwr3XQEnS75FIIGBP/2Omv4Gn6sgB3DKs5reWD6RqK5b4xdw2IxEtymiPUSx6d
uQHtY/2Ctsp51f+XMXohwBu5koxFGwgJt4HBJHHb9Mt59ms8z4HyGuv8jlZnwxji6fuPlAz9YrSW
Y9CeUhu4KHVeu3PrpTo6HGL1znS4jEPjixQvk9usR8sYDvASTBR05mdMrUoCmioWxq9ZmC8fgECl
Y5cRU0/RCkEY0KGALC0Un2ZV1471SRzoAD4BANLG1ykMc1q6nc8g7PjZQMGDuDOIt5yhhGKn8gKJ
/32P2T6AEeKu/zB14ptO4sfJiFgcbz1O8ocgKZzPvXhFtkvqLjogTTzHD8xYUoKPeVuSnjQ4E2/8
LF08ubq8Im2n0bbd9mTCqaRckv3x08U91RPQdlJ7qQ5BNklh31t2sss4jfQvLhzX46KQ8EroQFbO
yML5j0BTYbX0NMfmy5RAcxZSJqnDtZxrk9Rfxe0Lhqhnt2RhspGyZi7xUFKd9T3x7kPCYAOUVWcN
kDnRivlDAWeXlWa+mTJOZKSTiStHZXaP22/fKVijjwZ1Q+963o0Ah+dujzZup0cjbqRHgxWVURAm
Vadud+XcrZwwvVHDsDf0/O68C5CqndyWTIgEbu7Izsy1e1NwI504/AQHCwFmCbZnQKnPowE4o8NW
ksvoIzAJ45nXtj921CkAo8QO2zfaMpY+wdzmzkIQJ23a6uARPcsoC1PmIyvN6FJu56VrkDbHG2i7
Z45Nbhc4oYRozxlUtxwoTB9iXnpU6AtQLGV0OyesiEYlOOj83Ce9wYXaNE2URpql56paMKxCXsh3
il4il3h7yL2cF4EOQHTB9DbDp+RQxMzguWongfaFAn37g2z7c5L6Ukb6e/PvZW6P4i0NIashaIry
GnRX77fUTeSZVNKSNiQ9t7x3nLQX0SCvRiRRwBxdem0JneHmCzSMzwwZWhhBiZ6rUxW4TdwF0B/P
VxifEAsN5kjjx6TqPvl2EILHVArtUpGo7q/jjOQheEdwVzB89e1pjsPtMKyK1ckVgHoPZQ0oynzu
PUWAaoaaPNeupZWO1s06UKD1HRJjV8GqbeC1gtia5UWmxmdJqvnBYEHPgEV4MR2HdB4Pu25enEmM
MRnOoXAY4DZQCuyWpBz7uQRXWB8unCoQx2dekScN5ueLnpLFfUZP68GIvkz/aR0QvUOV49BXVEzj
7pkc0os+6pH0/gJQWdH7qi3rj2suMqpM9lfr8wAq+uWAQMHJJ7HSVSjhqZApkeuhRwRuz0x5TjaH
lSSlw9iYJVBMLrAGGJFQxO53/SQn+TqlKStgJAC2E/9Zj4yAJkWfE0lkklv8ozEdgxVvDyUGFg0C
mJDvIskt5vM+uGi6ENgbNAPeIqSvbDG3g94n3bDtc7rMOxMlpHCap7n26Oiw1VSjHRZSf05E97kj
5wGNjR0D5JKeOB+dOC9vQVgpH9elzoQ8KQkqxDrdo+5HHZzstA9T8aoz6rVtXKSocJyP3bQnq1dq
sijP0lW0/OxTM3p0el3aCtzoUxSCUo6MlfcslysbawyKmgyvPqYGgMfuSmBW6RqLFP5tnVbdFf30
/lkApwK5MilDXILC5/6UU2K7fhhSEewznjS9lxdFdLWMOu4tVc6ZDPNHOpBsxliO7AzWjcdQ8Qp9
RNMGHxQqH+yIFyVK50LqOe1otLX+azcFa01LJlfLBeA+XHaK/K5MHWc5MKYREp6RZ8muOzZSyqgQ
Js2Nupu+t15lasZB3I7VswWSEvVhHCDNvFmATDg3IqQ7F8jBPIzzO31l43KpcE0BUE81jNRaCfmT
Tp5z8T2vh1zSOC9LA4aiOu1kAC5LevIqWQFlT4ujJknFWaIzr2Wsw9vsjZPCyBmqIne0ay2FQ5lW
mYwD8qYrFqHtEwO1Torcu1AjhiyPYBDRgGWUKZGxkqwz72Lp5Pz8VgtQlJnqVwZMAjYBkrfKB2BY
Pfo9NwqMNoNuoZGJYvzFYJqsQcylTgdedY3ZzTwMiCyAmDDkkYzr9Mo1l44STjowgjTsSBdgOMHT
g1dow5EPVsbBTys1j1gC1mBcKJ9EV9EZ0P1Ldn9gbBzCGOUjfVokpbe8JkWgLu7Ap/Xgf0tBJA7o
j1W8M1vrdnoXPUevJtToFR5yzUU9L6cByqsouRcgnX3vsb1wV/GA3K9OMRd0D1INTtPqRdjTfg6W
A4aQLNG7gzTBkWJg+LSUBoFDXDVgxBxfspCWfnCzLHJ5fpH6PLsfQRzvDNvtMPoFGdJJbEIEbo9y
P0/JTE0jUCgQ64E9Vzo9e5LEMCgDTE7sq6XLrM2+rMcSfdYQhSeXK0UpfEpG4KL7ZRlo7XNHdulF
7wMMVJJPGhGIMcItookwXekgpbrtyn2fdzP/cfsNIxLx8Zkf2156kQWepPVX/HQ4IF7tzahSZuo5
mSBqwpIaQ2njan6KVjESYyA5kgSIJc1pDPKdqWaczZkVPFxL9K9/JF6Yds/13JVoTlgvFjNVJ8mJ
zi+KBcMWClKu2jqRHuwg6qwmOeic6RWRPeLXiXLqMICivMdY7SHyLpmXYLjoelNQQ/O18gGcxdQn
TnQg5iC56MdUCD36+HtpHvQu4lxWf8PLNz57q+lobrTBULm011RoXii/79tLZG9tB4+2q+SYEP82
W3do9FAJe0hF9HvFwr63mZS0otMsAa2UfFGi3q+0D6IRNQ1jfZZI+S+btr0XoqgGB9Lsj4iqHsIF
/93nnmpwVn0fl9W5FVYsUPH+UtVudp/+sruKnOpbNFY7PzraJ7naEm69sFxtOJ0ewrf9UM0ZVe3o
cKHvI8aqpoc2eLE2C204uV5bwDeh7kqfoc5qQ4HVpVuAJl109+bXf2n5YWC//L2sdt4xRlnuUpjB
m5YqYkseuHNCh1s/ZAN728+89gbW5rtU3GByl+7Xk86g907nxVSaizdvKEksuHME3XfVsTBEvv5r
KPZ+riOgz/fEI2h3e+9ISkITTJS4+cWKO2cgvVPlikVYIU7f/toK3k8kB+rJV0HmLTe/JJbaefm2
pr5TNm9NFLL59dO9vNLZCiU6b1c1/YAiUHvvNO4Ag1JfxJxG6t0z6PXeSdCqwP1AHrn69dPdgs6p
ekDV32m0zXfp0di+IpR/O0cgS+q7LqTh3IOfTQEonVOFHxHvgYsFiP/y6jAo7Lx7W+FoGMTdoWvo
h6/AdyiJr1Z1QN7meWNPXSve4Zb85g/U1vRwgRczUtkKCHW/UjVufvAB3snt0luDUv3+32e7NJQb
U7fzlxX75s5vGz+79UF2/ra2k7vPejmNw30efYP6Dy9cKzKjmVOMNobv5Z229JfvfduKXLggt0+u
XpTL+Z/bOCDW/GotX101sEO/sSjX4dRF+2ESr82gsWzFJXzyulbgNhlDkd+TF02ptD679ULVuaoC
lh045vPumh1cqlO3em8t0yffnbXCL63EsVrQx9lhvexGINBZpz5kaC3CWYTrOGt9+3kCJHCAWx+R
jqp3vnkPAcIChVAYhfHushq0Iqcez4AFItNvvf8SuTMz+HpG9crV9jVs1MnPMZdW69GKnq16rc3K
sLOcuvJw7j5BcduQeB3Lcuq6I7tYJvUy1WarIXMnL7pKzSRE7/mt89QNrIZO0QWIyQi4S9Rctivg
qsIo6IbLprruCridD1z7c5PyROMgDPz4U0/63HxqXkJDwOc7d/bMgCHgkx0KAvHK6Qcw+P3/JFbr
+V8us9CNGreOhOfpy19bQdH4aBAzn77qjfu07xUAEhKwrhVD4dwwLrBgC1jXfdo7hYpF/lTZHZvP
pm3GMzOq16r0D7Fs/dvK43ubgzQ2izBJmuJQ0U+dvmXfXLv1OpvtagLOd2z6e4sKuMVjDOls1hSG
at7k6WeQon3dtGGk5YrOXMzKZtBUk7IIMzcOy0r/rtKmTOgCxPjWxcWvX34jEiJMxmbVvYOosmmn
nvFWDbf7bhybab3cZtc9AYJ8//vfU/LxDbeQWlX9nLdf6Hsik+eGIqbscPqyE6uYOZbvWw1hViQB
O55UAwleHM56o9U5K9W0glO/4sQKLNv064U261Zzj05el1A2Mls3Vhg0LooiC1Cek3CBnmt+xGrY
2smbTp/NhsQpIiz/Q9iM0pQqiXnyVn//X2GL2srvf28hz6276Pf/HczcZfOsK5rTUx/0wDWM985a
FXBhHsyg3FfQ5KVO3/An++CCdwQINITtnhuYrTMzblhCpqCfvmdSPO6eT69oAg55RB4moYJa73Bz
vUUY2N8OYhBFFyBsv7mLJ/Np3ZRiXcBBbHXo5OB+dwVojb4btR5w5hpKVFMFrPz+qbAa366rVOTF
FZExM7irOs2346ljmcivpb3D/GSzrPfjf/+ibzaCBhWu/BfMxA6IaZsehAi1dc6gpsBHde3e1aoI
caoCH1s5OLx6nerDyNUEpFOXnZhukLTuKjNvbUzQuPKJqSbUS29EoKpZnvqkT4GbWM+tSWIme95V
VQ87dfWvCT3SkGT06gU3u+9KxmumOt6px76WZB+Ykfv0ZDVdC3IWas8wXrNM2/X/vAsMzA/S77o4
sVveeKU8clBK2d3/SyVm949GVamjLgM1nlX/Tf2Hrx1x33QiBHL368kCIt9BsYya4amIuPfcLE3E
OXKXjf1WBelTpfky2pMyEW7xZRyZVsO6MTVRyF5X9SobtVSNNz71AK7CaM+HlxUBOghKQ9NN6u1t
divCwN9YT2bQVJmyCGPyga7axmZF+FAfgTA10xM9AVIwMdNnt/U+Mvf93wqgc6o0TJif2FTpioBL
9mKQqj23RguXYtmeXVIE2KVfmF3Y6puBV5/CxiKJKC39ai2shnQo1fjkU4/6NmwhdP8St/Z9GIbJ
nr76OVXqoDVJn57dGMU5a1zFjgKVyOnPINJ9al3G1f6xvNvz2Nx0CTPI3NP6z96ee3r/lLbGadyQ
SHm7uoAz+o/70WR0/zga/rdWJTxWxIHtyz9dI1KH2ERWDEWnW5SBWN96rWPG+h8TQDDMhEkQtfl/
zf/Ahwj4YAe+R9NPCWf4YN/4mZ8C6rGpLdffpRLBCtKyd0NfXvk7XdD3Abp7RlG/KXtMDjlx3f3U
0JGq1o/tdMQYnGYaS6Zb8uDy/diit9W419b7Iy7+JkY97WhTNNJBOpLQ4cSjfUn7Hu5ZxUU4cGl+
7Dw+VDehaRl11WCIj8K4asCBjHnRD437jz3jDnfBDvefonc0jaFz/E83unJX0l5zIb43wEJmzD1B
1A0oxBSjp3RIk8iGrr7qTnzvg/qmXwFjDkPRauIw+pTGHt6PHgboSPcvVvqfU4+/93FjqrDLMCE5
2Li2KHGtR/+DpgPZ7gJpJs2yJ8JveZgJZ4v1VK+0UTsqjcH8B5IfRrQzkasChm8N4xEj+L1v9TUc
bt1awJiiA4NrdIiMVU5RZVCFRA7+1YLr9rF/npXiu/e+y0jtfJN/BiN01GJsQOh/KAG7iNlG6vAf
4y9sDcX3+Av/ZJ/CJ0psqoAD/b/zRt/tEjyHlOjqC13ddwHFyveVNWzuVRYQDfUt33bTxe5mRWQL
IHfmYDfpywsrKi07zKjxNJ7ymh7/zpNm8+ZeGkkE9qfPEEwyi43tqgK2O7SChRk14k4RAeJlxDE0
09siQBOjONl3Mqrxca/rqG0HxWsJxUFpzZzm2YoATcDBsH8I1dy+U3d7ZkahdSx2fdUz+E7xPSOn
OLPqTW70hIAbfe4+4TXvZZR6Ar7ceUrkG1vF7oZ7B+HTj+vLcysiwdFcVsQ5UPdpnq4IlAvjsin8
NlQDxcL6SI44b98pCxdpgM5pHIIsAoZyOTtQDnSpnb7fy8T0m7uVBZzClRXtCRgcZKdv9ooUF3jD
ZnJOrmbZnqofbswk25MGEZiIGzdx0n3XRD4M1n/8sk38MDO9/S0LOOMbF72eWAH5sb1ykQgcx02a
WwvQ9ZFdf7NKXcodASp+zEAbzqSxriZArY3DwNwrD2sCrghA1KS5WRH4kD8IGGURMA5yRGuzqStE
mGYa5fe8HllEKvmOjFa6B9yTRcAF7sHW7QUbtMXWYvd2y1HdaGt/4aqz/VTdNtlozcgNGhgHRUTU
MVnu1ZTJRwjYcGYS0EXP9UqVilAUEUe8tp6bxkMRESRN1m5SbtM0zS0LUMefvKps33AuydjVj3m7
tL2U6K7dwH4Om2HjYSr9x83TY9Ufh9wN3KShMZRXM1Xf6WOhkTFQlh01BVpEVDOxov0yq4huJ4pm
VtWUON6rOmtCau/b5P3YnFnP+5GeDApOgLG6Zp521jjtXo92l8MM/o9Lyu//o1L/x0IzmvBpte/1
APQxCFJRO99+3J+X5FSqus5fMLP2xaZDjZJyU3AFKLb3aMwn0503Fxbgyr+PqN43HWMBNgmgge2b
z1bs1Lp3Y5UEHMS4gOC9iRtRRGzYSfc/moBgvE8veBNxqwrYKy3OT+Fz85uJCL8mkdu6ASHS8LNF
mDdy980sqIjY6IJu9dZ19X+T9/e7UgYbTf3btxv8ywDjYO0VAWXgiyf7l6zc/HSyiBaWK3PZVA2y
CGTSdRHZzIreuxkgxk8/hq0VZvRTs1kaDrHT196Wuo+sLUAwrgFbwmp7cCQC7vWN2eQXwJCffhb4
OWZ4cEU0AaeMXwnZx54si+gyIdZ/drMmBk7WBdg6FjaL/Tstglbg1lo2e97kroBPd2dGOKn+MWdP
NoSs7x24KrKIlPkdfDxw+BKIxbUAb8z/q+X+74xmJoRg5hK10VhZFiAdD47p7udWFBG+xYM5dw9P
mtab+hXebqYeTJf+03qdrY8lQBM90JxWuYX7ak4RoZE+lU/WkeMQkdR8dK0kMJvxuQhV94EidJi1
LhPIfZatv7WYSML4m/TlZu4ev6wpkoAP8PLA6xQ2cYd+sL+16n90jz202xGRDZ0sgR77xTF9AxpJ
hO8zdp+fCe1HZpzsHtq2MeSPPSu0yHexT72c2sRxPVBOAaf29R+3ONzdhwKzAezUq//o7XdwY1VM
PlDk+v/vv//P2DMLs3UeFTR1sYMLeFAWZv3VGvoQTJ+uimDBeHDhJmrfVCDd+nUqVdBVej1VEhBz
0dTtmV4t7vHfhq7JOJyEt/oI15XZzHR0Nbi4BTx0GHrPIQf4YHqEke6iEZX0GGoPaK1+27d/vGsz
deEBrheqjk2WwFDD8Vz/2dsXvzPbvtueUfdvx3Far7fzDAGwG9LV9pGVBeigG3OZOHtuzfZovmm4
/sTE0qbH7tTM0u7+q88P29/uH41ArgroMbN8t2xcWBF9HkwwTszW/R4yW4RbPvJbE9PPTGBeuwLX
FVBzOYeVy1rgne8ufIgl//F0KUmC5wrMu7sut7v+7duv9i0HHJl22tix/Gp753casTvagZvKTv42
3OSYdL4iswK7sr/2nf5T3Ln3UfrU/GSniwK9EC6CsEH99c3oCVKAetGNQ17/5u3C9j6wU9dv3g4R
EU+1W65z83Z8U7l/G+xWscrRQYsYN5YWkZEamAX15GMuqoj4YbAnHSIotIbhAsaMZqOMCG+9Xvc4
Z6SIdAkUAvvMBCKgBij7Zxr702ZXzmELyhu0PT21bn3dtm6WAEf0Cjne+36yCEs9NqOKS2Wf+UsE
q2hV8o0rwqRGmMVw8fpw3q6L7oBDJmHlYDTcfkVEV+aWA+LaZdTbRpveWpnb1CAiYuvtU27SWTN1
qYio/D6AG3GfzefN9h/CJzqW6iPf2AIR4LsqObM9nwFyGcbHlKEiAhC+PahHF7Qu1BxV2bliCd5q
hYPcngjeRSayJG7stB7dyHaPKnnaTevzfLsIf5q8+gQB/mwfENwe6SeTqU7f+QBflnR+vdBGpETE
2hOz6RUpXQHRL5napDWifwNwS9q8xiKg71vpxIVJnN//7luLBnCGqbz1Ib1dTjYvMDZ5QhMFBWGS
iKLB9gW2VqD1r1tU/L/Vu64+rUq32jdDlT/P81c2Pamnuv3Nluqfol26ajnab8AVgSyk5PmFsaJH
Erg6yCbIe3q6Dk7IMGgi/mb+5s/77tt+4b/gd49s7NweUkFE1rtPlXQPLi+CQ6YfmYzXbCgMESaG
2l0jKSUiQT0I/XCfZFxEXWY0I5ZopqNEcJGdEfjMnIohfo9uXAQu/Mz0vT/E8AnIaJ+nIKQaGQgS
2rWUnGAMKW+QmGqIhiyiHayqcpM+aZhv2RARqVhRWr/3Jhj8tlL9dmrjU5Tub1YRcUMeQeiW8N01
Phwt6/UL/NGH+/PMwDGCh7+gUdjyZUB9Yy7CxscR4WH26QHcTxeKcFwrdRseDaBEQLcGYRV1/uu1
RQEjsP/tWPwpIhrcIMQq1iFc5EoRH3uOiI6lQRjWPlkjShHRtnTmzt36Clc6SAQs6IyujIojrKaw
3CDl3Vl0iFd8lQ3yO8sRL7awms95gIcUUe54WX8D2as+dpVm+MouVMFRm+RZIgwDCcgGROSQmeYN
qUeLDpwXCd28w3g2JAng13/WkCyIJWqh+CO9/m1LdE3d+onQul5pY+JEMHQPnAjgD7n7I4GKLIIQ
4NZatwamf6T9QkRPyq27N0pBREfKoxlQomy6EyJyJLcmiKLGFxRxZ6sD/s2inNqkR6A9pH7U28Xu
zk1m5LaOGhd4kQQ8wFxSTKte4chgHjGoDH9/wISA64iRikFLHEdriihlb9NFF5ZPUea/tt7HJGVj
BlpsM83VjaUsBuJokAZOw0+Brur0j/IQevimDUlVRLgSD2CIm7sVgf9+SGmJ3NusAMn8hc/rbjPv
Z4wqbwZZsGedfswHTqYiAuM0qMC4VdWmvrT1RiuToZFk7Hbhx9LoUZNAVYloUn5pl5xsKLZbY3pp
o9aHFGwh/uJRN65b4bkkqCQNsmAwxn17FNufGPgc4Zw7NfDZfZtKN78OONr96dEuFkkgruMY4d0/
9i23LtBgd7ZrvYHXmHYY7U71qKFURIDl79N4r3NAEQGtfPj9/zIHpLB2ryR0hvVv/8hOH5OAfwze
5xgzYf1ZNt/qRXxfyesfsNXtvs3PIf3HKBH/gm95hI/xr/eWx+gff7K33L0ARxT6izWY+QSZ//7/
AQAA//8=</cx:binary>
              </cx:geoCache>
            </cx:geography>
          </cx:layoutPr>
        </cx:series>
      </cx:plotAreaRegion>
    </cx:plotArea>
    <cx:legend pos="r" align="min"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plotArea>
      <cx:plotAreaRegion>
        <cx:series layoutId="regionMap" uniqueId="{619BE4A3-AD9C-4F5F-8675-0826EAD622AE}">
          <cx:tx>
            <cx:txData>
              <cx:f>_xlchart.v5.6</cx:f>
              <cx:v>Revenue</cx:v>
            </cx:txData>
          </cx:tx>
          <cx:dataLabels>
            <cx:visibility seriesName="0" categoryName="1" value="1"/>
            <cx:separator>
</cx:separator>
          </cx:dataLabels>
          <cx:dataId val="0"/>
          <cx:layoutPr>
            <cx:geography cultureLanguage="en-US" cultureRegion="US" attribution="Powered by Bing">
              <cx:geoCache provider="{E9337A44-BEBE-4D9F-B70C-5C5E7DAFC167}">
                <cx:binary>zHxnc9xG1u5fcenzhdwJ6MbW+q16gQkMQ0mURaUvKJqikHPGr78PKNuaaWIHtnZv7aVTmdDMgxP6
5NP/fBj+8ZA83lc/DWmS1f94GH55ETRN8Y+ff64fgsf0vn6Zhg9VXudfm5cPefpz/vVr+PD485fq
vg8z/2dGqPj5Ibivmsfhxf/8E9/mP+aH/OG+CfPstn2sxrePdZs09Zlni49+esjbrJk/7uObfnlx
l4XN45effm3um8f6xU+PWRM247uxePzlxcmffPHTz/r3PcP+KcHrNe0XfJbbL03CTSm4JE8//MVP
SZ75vz82bPsloYpb3Bb204/4A/vVfYrP/+XXenqp+y9fqse6/un3/z77+Aklz56Gde5+Y4qbz+9+
9+sTsT+fMv1//qn9AuRrvzmSi86rtUe6WP63rZvqPgnv/2DLvy8Sg5kvJVNEKE6/8dw+kQnl4qWw
CZWciyeR0T+wv4nkL73SsjiOPqqJ4uiJLob/vfv/QAxZc189NOHDf1IO0n4piMUpJd/4TKwTOZCX
nAqbU0a/nRxCmCaIv/RS/0ISR5/VRXH0CGdd0+1nv/h/qv6vQv+x+k8qv/3SAje5af1ujoh5wnP5
cj4Rkqo/Hmvm6C+8zzK///ygxuw/f69r/av9f1/r3SDM/oMKz62XpmlzSf+w9ZrdIfylNGF0bPiI
b/7nm8FZfY1llv/+MY3hv/9WZ7f76r/Pbqe6n8LkD9r/A4aewoQ8/cyW49jrmvwlezIqcj4N+NEs
y/qbLLP8j89pPP/j1zrTnbf/fab/HmBcI9j6kqf/OeaDxbbgijP+u49VpyJgOAvEtAQxv0lAF8Ff
f69lUeif10SiP9ZFs3f+E6LRfMdR8PNnzLi5b+63T8HmX376RDDCYO2j52LWb+bk8ssvLyhU/c8I
dv6GE1NzFIacfuTxvm7wYdN+SYlNLcqlZZvwzS9+6h+fnlD20maUwXgp2xJKwHFkedUEv7ww8BnB
8FFhUVuaxJbyxU913j49E7B5ggj8XtmUUs7Un1H+mzwZ/Tz7k1O///9PWZu+ycOsqX95AZ0qvv2p
mbTZaUlgK04ER3SnOF6ieLh/C93GH6b/x09z2dhBzw7ydZY5WeCEg9t/zItNFm+P2LKABFN9Fglu
9Bhp8j0RS7Njh1hRJyRbP7yyEmdyc/qqKq8NYX7Tr2+h9QIeQqGzePPzI8oGOvkk4cBr5GunVJdd
svGG6AdATMGZtG0GidjkFKQQIjKNcqQHJGWbKPnM0oeKRvsg5ytAM3d0OZm2YqZpQuiWqVGTyioc
xs5nh6xWl2VYuEoFblxszstoAUVySwgpLfwlCdTumGdJhzgoT3Nx8Ieuf9eMXuEmJJSbOKn5xXmo
WbE0ggAlbcotWDVla1ByqKLMTypxKHumXCmTaTOIwLs5j7KgBFJQZirKETNblqbeXc4KSk0uDllf
hhveme9avw+2U6GKm7GrxYqU2BIDTY5wkHHBhGAaVZ3yjVIxJQ4w4y1zjVSmd3mf08gZwsEPwU2u
Eic0qy50VN+Rqzj2q/u2Sod4U+d2bW793vR6xxBTlbidLOR9G/WFv6NmYwTOFETRu3xoJjfkJPoa
lFUfbsKMdZ/8ULL2TTf29kVUxLG5jQc8XCGPIo97JjSLUMRkSiLToJoWtnVPhD+14sBDEmwbWr4S
cehvAkOJCzJJd/CM16loPxdeM10ltVE7ZaX44bxM6XyoNNWxLQV7Sgi1LEj3VEutwiutpgOTGTfo
hg3EEXZzE6kxdOox2hmk3JpF42Q2uQyqae3ILzHBVhRHhNm2xfCvU3iRS+I1fDIPIi5yl/vFeJvR
t3VVT1vRNMkhjMSGKFJubCu6jI2KvzblYF2tMOG5KBQhymbwBMyGsmlv0SgWpU3YmgdG4/Kj1Wbe
BZHqU9dF8UXIWL8dExLftOPU7o2yKbbUC+lFPSTG5fkXeXaO4dPgwiRBlM6kNNkpNwpu17xXuXFt
xaO1H205/DqZvbdimJ7LHDAmkTBNFsFhJgj4jy0TF7TmNWuN68rfSG+6GmTxxY6NyeEWcYMoKJye
qgjqFt7434o0/9KRLFFoUgInCTNiS65xeshp3Ff+ZFwrelXRxOmtz+dZ+MxIzbR9BxCaExknvyIx
641rxm7T8aqr3Na+JOaKKZxNz8mpMTlSJWWaSnCLwvCecjBPJG3t2ravm45Tl4bmr8KodmHFok0U
efGFr5Jg+7cJO4HUdKNWVZXWsbSv5euk/ETZnYrvan53HuSZydXo0jSjjwO/63LLvvbJ5z67N+ll
n9yeh1gQEII3hgTIpGCe1AREuFXHhgiDg2FMbuQr12atO/i3He9255EWdO0ESRNSX0cZZVMQHFrq
7XJT7dtw+HAeYkEP5kjUgp9XihGm2fBSdWxIyyg49EUb7LupvFSxX28z37qOvWK8qYOQrPiNJarg
7JUFswm3KDWqumRsm7JoAOlX+3LsP1WWfHOeqjUITdW6yh/LvARENVaBw2XlO4W5FlLOJ107QlLi
9WGDbBPxtwZCJ6+tCq8NDjiont9dKWM/wp03UIPMvlblr43im/N0LameRDFcCZRXmbI049OSsWQJ
B6TPbojPZq0z+tuw9n9ERN9xdBWnhR3JzuyDgxVXe9HTzgnGdFgBeZZsmHyOLGF7kPMoYmmOmyRe
FZodQOhrK9vmwmnH5HUXjXuVOka5FowtSusITVP0NI7lFOZjcEj9dM/a9IpW5EsajE5u840XUaeq
C9fs5YrRe/K8z7TkCFeLAelodUbsAbcK3pKy2dd2u/HLqyJyAsY+duW4iX3TobRywrZ10/g6SB79
4CKtPTc0PvfVDdo/fSecyW9u/L5z+nwbWfEuteN9zc39kDebTPkONS78avwBS3csoVmCR0lTQ2Sp
0oQEh6IPdhQxBVi4GQzumOn9ecVeMkPHSJpi92ZjteYIXQja24oUr8op+OJXH/wwYI7R1u55NDYf
zWdCkYrYtrIIU3NCfUxYZ7dGLyceHDozdCZ1ge6aXX+mU+VMY/uJd+qdj4R0KD8a0SY1HS+5jYrM
Capxk09y02ZXUXdrRaPLpecoufPNZOVsLLgxKY9eUOO8F7UBqZQNy58n9o4gwHzVDiRwxTSuueUl
W6kIAgGJ1As5pXYwQjJYtGhpcEjypNq0prCcVoj08jzLlyzXMYrG8bGzAq8xBxyD8L5uq5ve+NyM
4ipl6QrnFslhDMpkovdp6fF4lNRmjOQ4OMTkXVDkm45NKwhLslF/IqBmcqo8IYmmvupASmMkTmxX
jqpufySOkZAFIyhnC8K4JpU2b8apCqfg4NFbf+QXOSldgxcrafciKeYcqiMpRnCmkZKHRcaLxoMJ
huob3fti+twXK7nJIgb6s6iJEItRe35+ZESYlRMrjKzgEGU33sTduN5HZrniGJ+nYXAm6ghF4xfn
Eygsg/AwsIw4aSPYprb84HLy/GIbRuzG4sXHIuzd2jc/mXWTbn1eDStvsWTFjl9CU/LB9LknGEid
htpwykTYm3EIuROOg+kow9+SvF8r0ixiSoIMHJULdF21aMoLR1LGLUR4mY6d0+WDoybhCvZ6fPsD
J/gIiJ3K0RysturkbJK61jH4vYm6EJzUNPYrXFw0FUdAWggfzVlLN6jgkNu/Nl3hDKp1TX6limJ7
nqJFzcRkAXnKVZEanlIE32bzHoWUQ2bc+ZHcVuOdEa4FAIvUKIoUi6A5ZVNNJ1pW8r4yovAQsa/S
n5w4emWrZCOaYMWp0UXLp1AkNucqAGrJp+QMbWbIqg7DQ8ctpxybjUr3ZX+T/RYHKH9kF4NLImey
NyTb1XboGCtiW+CmQlXNRN8fUTFqIafwcZ9EoRxmQu27ht8FyL/WTMlS3n+CoakGq0iTDSYwLGHs
EQXLK2sMt8WuGZOLsaz3RvLFUGxFTRb4qqgJW4w+ukLVQTMtrWQ9AlU/PCivv41Kc0OJFTh/WxVR
TYBmM8sWJkpZp8zzZNsYdZaGB681d0iNDR5vK69cUZFFSo5QNFvRWkbUDDwLD4GXOK0sHRtVuvOE
LEGgCkUtYuEf+K5TQvKyCwZiN+FhUjdtVu38zlpBWDhQSFRRXbdQJ0avRNMBuwsSv8nq8FCR9yG7
6Yf8bcBuOElWCotL+gzTgP4b5lwoTvApJSH36iApTeiz9SjSt0Z/1yRrYd5CUoJmy3cM7czkNbof
USLCgwim9sqPeem2uSj2KOlfpYX8ENl1fEtUedtH8Vr6tUafxsdmIqXRdsCu1Ru7ex+Znxr763ll
oPN3aHH2CX2aNkwqpMNQW+HBuK6ptTcvrNGZOsfzI4c/pmPpSLoXbe8g9ZLpGnOXFOWYuTMDjgKP
hvG+DXoeHuI2ccZsW5ofwpQ4dvxwnspFHITPcu7XokuixeqiaFVMAhNB1EdruO+7rSjfEfL2B0DQ
6DEpR4ShpMbJfBBWJGanyOWFiPehS+V1sqYSi5QcgWgcszJqBHyScIij3W/NOnxrVWx06irmbjgI
5f4ITTZiF/heRqUGJ2NhpCWDYZVB4tR+sbGaq6TMNiFbU4WFIAkdApvbJnsqOmnmdRCibCsJv1HR
wEFEzaLetcJ2I4bKSdvr82QtOeITNM1y0NHzyjYC2lRt5IfUqJwquaWTgwZTUF+3EXeK4a7PYX7l
1o99ZxzFCmcX7Qq6aIQjgWBcL01lQxF7VMJGDj7qBQzNE7cde+VUpBObitqek5R82lRj3O9zr6hX
lHXRtBzBz2bh6OTZJaMNndlt2KPThtLxjLvVMuxTPKMbF8y/ze1qyQQzNaFOaaAM0lazgW4cw3hd
diG09CZKP4Zwb3b1Qd7R/BJR0Qb9tJWkZj7Tz7ApwQAk+ojMNjXVbYmFoljQhof3Y147QZg7SRe4
eXwtB77j8gfyNCWO4OaDe8TQPIr8NKkAR4bEMeVtUj1O0fvzarsktGMMLVD1hTFINgCj6K7y/D5s
b0dzhWtLx/AYQrOUygiCsuxmiI1gNxnblsaFGh9ruqL+i3GioBgUQ4WH20xo/PI82nE1Qv/roHUR
Eju5/9YvyCZqjS9tUBxINnlu1l02cfxtrutftoeWoRn0ktlzFKRDF33CaT679LTw+aU1paFj9+2w
CWmh9pIkneN7ZbVHfY8eeFX3eytN/RU+L/pd5DXoBCo0BaXSGB0ZSVgSSkA/u82tMd/FbbmZOv4l
DasbDgFwY7qcy4a8INvE2Hf9ZZiRlRbTokIdvYRW0yNNVfmhGMJDSW/sqnJIfbvaLFs8h0JYUsk5
89EL1cqs4y5pcgRQFY3dzLOtS9Pys22bTOZlXLTCqcbxmpiFeDh/WhZVWSAqFKj8I2LX/LHVizTv
EgA3RUKuaCf2EaWTqzKr20jfVJuwHMaVGtqyWE003ImEVSdPZc0jM9AWYxclbQmzbho3bXkXdxeM
b/Om2VFjY6Me2ar3Xiy2IU22qCptu0/niZ6Jemb1TIGiqZzDe8wanZihvlFea3VzlhJ5N7IRG7Sn
Vo7uotIcQWhKo6LQsqoeKQrJ309F6U7khlvlSra1qDXfQfSyVxUEhMkAIEZafER0GsW/DrJ10jq8
7cKHJFnRlaWwCsqpTGWZXFGmOyrPE9VoF6ApvZrG0UmSK1Sbg3TF6y6qpIVgimAoQ6Cndyqdjk6q
9Cyo5KBGB2NcrjQ/J2a2oeH6uVskSTIMXKDzhbohO8WiSVSNyQCsaFBuGDK3yb8WbNya/ZopW1QI
iZSYQWAw6dpBs/ukaIoapjxPamfwvgTjjrU7ZV5Piede2qpw0WwLm8wRlushwrKybtePX84r/tpL
zM+PDl7WSDgTioMXRfdBFbpNeDWFv53HWFRKVInmIgAG8KiGkaoiIBjhCA82wjNTXQwRdYPyjR/s
ZLHzphW0ZYq+o2nK4nvxZJYV8nQzwJhEtUlr6hTB7XmSFu3FEUl6SJGJJA4TyK5hpWt5n/3ih07y
EYJmkSTHeFNeg2lZ6zbWWz/1tkEw7ZJucO331eSvWKcnITyzgEd4mnlqBxlVg9ehxhZ5Lhtex3Hp
RPXrPLycW0FteFUMeeyY5G1kpnuTt5sgbxwfGhmvjfys8FY3KrFF+yhMQXmQRG4kbz0vds5Lb1FF
FBr0QmDACnWpU6WfJsMOZDLCSobt17qV0+VkmR+zgecrMdOiMTkC0jS/7EtzSCwwdYjvaRq72INz
gjR1vK5eIWkNSdN66lUCM3JAyibzomT5FVo3GHPYZPn9ed4tSueIJE3zVZa1BW96GIzJ753QeozD
ak331+Sj6f4o0j6vWmBM8i4N+Darf6Nxuj1PyBqIpvCYEZY8IFAzBaHE3ldMHKwGcctSMW1UjxFX
KKXJn0SiTsUARUtpsu+zyTHSryMZDk24omjLxHwH0sTP/SywhQ+OydK6TvmjGtXWqNSKki36YYXY
G6OzwmRPUdyRsyiaXuYjQ/A9+KbEFBeXDia/cyei5rZKQnqtfBqtGKZlyr5jamc1T0qMj5rAbLt7
QsctNK4YihWQRQ+FKUeMOFsIMXSDUBA/QGY/IavIv8YJd6zuQoSPHXErazdk5PLva57J4PAx+m5Z
tq4VWRO1kT3YqPUHGdmXuSE2hRf1+zrOkxWopyaMbtbRQBTYpUDXFQP6p6aubuOqFZiJxEjSdFHb
1FFwWnGyrYN8nxd7u9nNSWQf19u4GzdyujVl+2vTiquaNG5skNiZmnF/nv6lU2EKTJNjKguj5KZ2
vJnqJjuP8U5hOGwQytHsa9YYztBuz+MsmSoTM94mptbneUbtUPTRWDSDSqJD4r8d/a9ogp3//iWt
Of5+zRRGgYfKk5FGhzzDZI/lcBo7sf+hGFu3goPM4s15vMUMHLPdGM/EZiQ6BRpgEJuinJqZILsv
d1UZi90UW9yJhlxe+AWLnTqxfbe0Ytsp/CH9ONqY0T3/EkvncZ5vw2gYyo6W0s2mjJvctEA09d8z
n7hohRnW+/MYS4KzlEnteZMEZmZ+fmRn4mxqm4nl0SFL0rsa2b6D8bDiB4wZTLLFGeoIBLPFpyBl
WI5jPmbRoawz4bYk6FyCaaBNVxQPddHBWdvW8AN2Bi1ZSyH0wDaM3nBDXbgaST5Gh5Hc+PVdZyZu
nH+iXuqm6c1o5yskzrLQD7+cJ7cZshlB9K2NMLHRowja6KAi+b7gDms/RexiyC7CwXtDizfIP1e0
YxHREowJjhFSpGqnTM05CRMjsaJDV28R8+QqQ94yNm4ufJRMpeOXw8fSVLvz+kKfn0RBODYfsHGA
XiaaWqewtVmkRTD4aFQ8yJ1INmV6TRO3/c17RIVmoK49HMpxL3oXmwhdfDVZtRtgvMVfLcc/11y8
CHI6G9Pb4LdenuoxTJgUfhkc7PHQkg3NVhRooTQMAKzHWArEziPOp5SOASk5NiAwBNQj5WjCzXRh
VN4baywxSX3XD49jVrh9Vbrc8F6NrbWiUYuMRmeSUhvtQ66vJJSFtMZgqoMDfI3jx5XToyPf0cpt
to34hL7iCt7ziAMrYIgj5s1jlKNNjdxEFlmFra/gUMraDbvPdTG4Xf+QWLsgjVbc0hKWiZUjOXfD
4Zq1YkZSGGmQ+xgD4V2xZemv0ztDThiFdlLxt+uHAm1XTIZiLA0DUPoIlN0GMohzBACG+BpHCKKS
KxqHK6ry/CgK9N0xlsQYg6nR7VtKGyOcUpSCmhDtkfSuHCLXvh+teyN7ZB/sfiUjXtAMwJkoncGr
z33lU8WsUjaY9YieRd4n6IoYG+59EN6OxZcqtxFQfVk58gzfd2rbZvK+483Pj3yEgYmUMKuR5lMr
2RUedbvCvEwCuVe0e88xN+wPX6fms3GZhI2zVtFYqFeeomt6WQVq6NWIsokRGBdSDU4+eTtPFld1
eBXF3o3dmtu6UBde3+wYyTdFZ7rIAVZOx0JAgNeYG0TYVcKtFc+Wy4incnOurFj2cMka5gryeYze
j0m4r5Pa5fzT2PpOx9d85/MgAIfStjGtjXop4kotEPFSQn07T2DmrNhRdueghYM+95oKLxQlMEaP
Ycd5IQH1RV2HUa4NzTHBtPs0fiH7gGyKYHRjEbiBoM6YOnfmpbWfuovMcPJ6pdm5YA5gZlF8l5jh
hkLPCn+kYLOBKEc/RNVKPtChdpLoXVU92tGbKHpY0eXZsmi6fAKlxVRKtkIZPaDK/j4aH3PzVZjm
juW/ldNeWFee2uX5hxXMhfNzjKlXWcQkaYFmCs5rXDv1q8C8CPPryNsPvzXV28AUDv4WNipo+xXg
JWLRQkLVBUVPJNkaX32vArsHHJ0gOYjukZT38WNNuOvHrauad0L5u9RYS/afpxyYTsTqL0SJDUkk
A6fC9HJateOA/HiotnNh11M2FnInl2UrZnChRX6KpMWuKq4n5s91tHRqXWwxGvWHrGJbpFzcxs6s
mxuJO5LroAjeMJbuA/utNw5/e8AH7zDPKWETBef0yWwcqe5Qe1NEZmo7w6BuZfSF40kMiFg8yle8
zOIRRU5CMD0NY4x1m1POjl49BSkdQ6zS5q7gzUVSvPZTtHIvSiFiR6j3VGC7VnobKdLt3CVkSXwI
omlbMW8lIVtweaD7+7tovLdYF/E2R18uQ8mwyGzHs+9jWTmWJZ2pTZ0oCN3V6vaSLTwG1UJeG2tZ
czoPG0zjO7tQmz6TO9U/nj82i6TZaJUL3AeFdovG5rqwTCyR2DiuE72o1J639qZprI0S1WOkNpPg
btSSi/OgC9EsUiO0d7D5hVBT7/jmWddaJKCovSRYk+gKYbgp5+2KF1s6m8comjNhueGrskfxhRnJ
vgnYRVve8h6Fh7U5gEUgCsONzWR0z+dLhY4tejqYXeu1BtQDhbQtxvmKfW7KrwIHcEdrX61EeYvc
Q9VBzLmAhXrPKVwzmaovc4EtqhETMtPtmLeb8/JZJGjePER4bGLjQ1O9uK0xSWnAhqel7XLzhpJ8
a/hXq9XFpTiDzd2wP4A0zrWjkU3DDEQD8yDTYFsGzI2G7hJdgg2tO8sJp2FH7OgBZYdP/x6RmnoM
3PSrZvbD1nQRTbsyeVPkkUP9cUUNF8WFvAolKfSBhanhqAK7gp6JzRnEUy6WdXg6bc9TshAiY3sD
m4hz8mQhqTlVCJ5UfYJVEWw+sGyDJqmHSNmiH5Mm3BVoN8thxdXO4tfDCmyLUMgN/5J6Ms6TMsav
sTkQNdvRwkjsRfP3OynY/T+C0BRjNHgXYY0zPIzN26gbNrWfOGxcW0Vf1PMjFE003MwIM3JsAvRf
c5Ag5S3WOabi/rx45m85xy4tMCkQ7OLGAdAysMqJk3JbDtfx8GqIWreIVlRhjSJNFVI7Q0MYY+WH
tqhvVDRe5cHjUH5gUfX2PFGLQLhHBVVWzAwRfXS+jY2ONgSnpyTjRpTv6chvarIZ/GolEFhUtiMg
zUFhjKsy/TndrGmB2JzOGaBtfvay0lzxSotywn4qxqDseVN0PshH0U2VFtTOYsgJ9wK4I7+K0SV8
10Roq4k8+HqefYtH9ghrpvoIi2JwdJgizIVIUU+v+8wj+3RUrxtJH6tahvssHX+zyJSvnNxFqeHW
GwV7hFqrXrmmNUtF0GIIQZIm30ofuyJ55v2aCROr/0E0/Ijps1GOkBZ2/4U+81dPZBSlCbhEotZq
5jGcPVb4VnR+SUNQuVbIVeer+/SEaqq8QhZF8m3UD2e44bfrVnwNRDtYYazSTs1TNjG9aswKO7A3
Vr52P8iSq5gXJ1DpQwkHgdGpVnhFidl8G7WOWvLyV9qVpWMaUb6SgC70bgSGer/DaMoX+a1oxmyA
17Xt/CKLSo5Zu+RzUkXpLknsCFPFdNz41dRuB7u1th6LyabzjGCTWZa17aY4dfrE4hc0CG0Ev5N/
hatjVldX5jhGt5vHrzkr89EZGXxmfRsCqpibWz2mBprt4OOiCm5eKHHVetfcjl1ke81qjWtZ2hja
4kIqrIhpHKKll9h2iI5WvcWitRp32d35879ka1Cp+xNAo42buMgmnFBlQsBzjRFDta1EtsX1TinK
O8FrMYUrJ38x1JrjU0VhtOdK7yk3+xEtO39ENGwWhb0tWiPfpD3JHSPr423MqtgpWz9zM4Wkrmjy
4lNl5mtV5kW2whIg4hNPVuH0HZKot9rAY/BO9DN2J+2ocoL4t/OcXbKsqNZjPRNDxlKZ2hnKfNwE
wrwYTUC5Ieyq5PXGQOaffcbEgl+vtMefqo/PdPQITeMqtXOLZBy2J2RkJz2XjCMi5fEWTaBt1xQ7
o/qc8hFBWbtVrL48T+qiuTBxlwuqsbjbQGmk2jQsgkzAJmXdvlLu8CPmG7L68/s14rxuxNkw8P2D
l24oy50pXAuOZ7P5jH9HENo5MIbJGGUPDyHKfhezcMfodT22FxF5l/P35uCsBq+LJ+8IcX5+ZFUa
s48MPoGoSDwkg6EcO4g3uPFpU4/BY0R350W0qPFHaFrslxKDqX6CNkYYXp7K6vXsNFq/+oHCDHy6
sHAzBC7Cma9YPSbKo6oj0dP2QnxfRr9F0dWPbITAa6AobOGmYlyap9+yA8cQt9UIkzUFG7Tg3mVq
U9bvhrVbJxaPFDIlDITPZWAEDqe0tBijSAKCQlcStddNnrtR+m6yMLDbWE4ihaN4j+sUApQownY/
pmqtOLwkMhTy0L3lMPyCaCKjVinCvEc2b7KvCSad0ERpAX1eLxasFL4dokLUgr6abo05T0OS5QCp
OrTUeO0U7T6J+AZFi00e5E6frdiKhYMGQORqmEaBB9CDJIyNjNKj6EpjBM6NvOi1IPCoDNcIjvZ7
0wyvWnLVyLW27Xx8teONSVds5WOgnuGqOs1CVYZVla1VRofKRu3Osox3dRjfNEbpbTIik7+fKsBY
YaQdA6G4P8TUCiO5iIdEDPHTXEaCFmVBb3p1e15wC+bjBIOdaqcZZVgC8KLo0KBBOQrvKpajEww3
ffu+CtXmPNiilsx9CtyWhmaI3qX0esRw3O+ig5ie+vhp45SmCHbMI8kuJ/29Ufo58nvr8TzuwhHA
PO13XE1sjVDJpIwiOhiNK/wbou7rtQtFliBAlgVTgsLFs0wkR45F7KSPDnavbnyvuUbFvBtWRqHn
99TVDxeEYuEATRVszGl01FbXEtsHiGSY0nnM5doG+ZJ+Y7kAC6/2PD+u292B1iYWJGV0mKNEXNEQ
7ixMYGbe2/PyWFK6YxjNS9Y885C4YfohTHB9TbJj6pJdhFW6EdHH80hLGneMpHlHlN1KXo0gSI47
o6syJyHk42CWaPZRJ1PbhP/9lUaB29u+s3B+oyN/nAl0EQgR0YHb96a8scJtVwYOFm3+PcJm+3gE
Y8uxqREtRgefXooeNycZ+WEu9sTv47JykqJasbeL+v2dLL1VEnXcbKTHod8TurTSq916vuOxTb+e
p2vJXYJ/aCRicQnlOH0Qb4pNO84MD5MxGSa0ZPqJcXZJ+upVlDcPZbfryGP1aAYoCU45WbvYZVFd
MNmAGVRch4ahg1OuVl5XeTU3MKmmMORXF9nGohnW8KPEKSSW1Sbc4fRwnuA1SK0ehIu2vKlPAdlT
+jppEYtkuJwxwk0edX0pkmIb+PkP2Px5fuMPKjUzgvs6s6JjcXyIrcgtAsvfVSnPnbynhlMFyUXa
d/EK5KL6IJqbE3XcZaP3FYsJF8ZW8xAxS7Yt2uwRypO1tdJIWATBDva8HIWL5fS70QajLrCogjaM
aO8xsxm0d6tty0VpIe2c959wYZKlne6kCCJciouML+yZG49YLiO/eQWyTow1sgvmrUQAy6fhCE87
5rGRB1lWAq8Io1u/7J2puFLTDQ13Hau3xGNOyi/j5FOxll8v8vI7sL5WZxslwUUOHAVrepkJ7Cha
aovm/5vzyr+MgtHC2WXivGnsVE3q1eFgYfYG9XCZX1VJhaun9udBlrzmfFf9vKkE16kvzuP6Phk2
KUAikx7iKvm/pH1pc9s8rPUv0oz25asW23GcNEmbtM0XTVftFLVT+vXvYe7cpzbD15z2TvstM4ZI
ggAIHBzcznb67boI2To4oA7JVtCegEH70m64Zr4g6wIRFTDyK/lmB89g5fsHGSBQQk8BvvhdsZo4
TTs5RYGIdzxq6PRr1j4skX2/LkUWAQBv/J8U43IlfjaDq8bNYOf7R2JtCRvBLNccHc1ROJS3VkEx
mDmXJNhal9Up2MZHOMo862+02mlCBiDZYZxylvQF7ePMGr1HXQOjYmc37kNp1o/Dsnz1Fi8PtWxj
+9bIipDafhvna9GF+jZtIct10Cr3/mffzdBm36KzfrCy4KYrC/T3FXW+99g4nUZA90HdiYfQnA0q
lhWpOiC+5TB51PtFzEhKLVDRIP982soy8uoxQeReeCpn9YYeereDaK/F+xUtzsD+XZ6VlW54j2WA
OTv1DnDnY2CtkW83vA/ETVazfDbrj6bNUc9AefWPuVu+GGUXze6DRb5PZR5vS3szLPfgRW78R4Dq
d7r5nGlm5JBkrO818JyFUOrddQ2TpWstHsSCpBilcsQUl5/dlGCY0HNE4y69LZfmsZiB7t3aGycv
Y33dTmuZ340NMOKky4NwzkGj3E77bhjC1iti07OOa2EmabfqCmsrPbazDxNucWW5JR0cQLbdiUWs
pGFxHOz0cH35KiH87+eBGysDq7aA2R7qItJeOvaL+IrsidTgoTMZaG1OVyQ2THbd2kFfesSG7KkM
ykjXFeZOaiTOBAhryIduWLUCApY6BvUp1Ms0P1bZy/Wdkr0SzDMp/CvOdqotZ4w2KPHYZv4NmY8L
O4LTob4vR4VCynz6uRzhjdAbfgBlgiEynXtPixnQ1yAE7bUAdYOf0MDrq5IlroEHBjEAYEe4AOLp
TJuPsQcdtAyhkGVu0eKhf5Y1ADw9DUNc9sYtHvmzpnowcGPwzliciRXOrE01o90WJEz6PPFBY2kj
oA3pxiIj98LBCiKXGeFkdCpsvfQUz+QKp1gshV9XPIlhpR90IJ+wMAMNcU6Q9Iior++tVBY6rHkT
D6d/FJzXOqDTZHVwkrN3rMcqDSsDXfn1fBjSAglfFf0v37J3W3omTvBgpecUs91DQYPsG+pKIBp4
bhuF15dGgGiEALUhsJ2Y9SAY+aBvbKdl6E0wU+ZGBs2Pmx8Z27cUHdcNWFyycU8b7QWkuaQvn/9l
P/+TLfoxsnXNzBbIXuqHdB0Ooz1EQAKF1P8VFP+S7TpbqCkcXj5rfUs99HxoeAXhWVK3+wmw2UdS
bc0/4HIxowNcSrzjCZVWwQXZRt727YJE1C11usikYBzWmaKWIlXGMxmCN9kmsAs2iwFDr0/hOPrR
2nxz+zJeQEuPct/1k5Kq4pkw/vczW4nrsLYg0i5PjUc/G1qRpI73Uw/c+LoYufFC9zM4VcAyoPvC
bXanLhvzHi1p1OrD1ak/0NS5pc1xbtsbrdruKTnSIGq+K8Tys39303xO+MYpRAFnuFwem3TiNRvE
dukQt6UXNfQZHFvj/InROrTmNrRQAtxvnQpzJ3WlqBIgwYx3JdrJLgVrCGDKDVM2MFWh8SKvYOxm
SfVhf319KinC8lIDfc69yaWArzbSPLrGaQXzdV2KVEeABOE0qZhdIFYSgfqcatbD8XjgrJ2SgJNN
b4paPD//dwd1JkPQQ7tDd0PD8EixytzkuXkn2modTm7NI4aepP/jkgR1HJFnc90BS7LSo798M+Kq
UrW8ylcEIi1UmpHddfk1P7tZ1cSc3FohQsc4E+u3A6Ky8VNJmn9QAZ6IB54ONW3PFxRtdW2vWBb4
knrcAFW4WXM7+fvjP5cgKJmZlVZlmgNeC96PdgDiIf3QdcroRqbKQIwCRQWMDLiXBXelFUyrtQXu
vh+O6ERmWeyXVYzSbmzjNbZGrL4zmoOm9zuSPTXknqS9QidkdhctbigOgYYURDn8C88ObK22GVNe
cGA2FBwM9uAfm+xkcp2YFG68OdXzP+zrmTxR5etgDMYG8rTGv0HvemRN9E5rV8W7QdZKg9Y9y0aX
MjiHUPO6XFeX1UXdMDwcppnGvXcXLGtIuyOSamACnEGkmPthg/ebRWKNgZ7806SaPcBXIl7u8y8Q
dLQodTqTFV/gk5epd3ZbE0R+qeLklWrQ2ToFPW2romLeCCmusyu80NcVflm1CsH3W3TrATPg+9jf
o/sfPnLRiEIH5WsAJg20GQ6SHIIOzuasOdWIJ66fWt/zzPWjnBpb/C+K90eIoHglWBlIyhtzkRAq
OvPoOz/GlCjUTr5bf4QIFrZyBmItG49xC3pIMz+mzDgoEedSKW8oMdAzgg+BP9HO7qw/d2Xr64j9
WrcD68cECr1hBrnlpmnN7vquSc0Dmur54A7A133hGlGjpWtWQlRuuIn3RVurkLUHZ8kS+5/2DoAr
KDMfzydS+tZ56yCttfEatR6R7JXDzodGkfSW+SeO6vpfIcKltOzRgfNC5BeYhRsa24Jpc8vq7Sy7
IeAGs1SIXOn+OXxMIdI3vEPg8qgKz+8xDkyHaruagQTkWEbooMl3mlH1MQlslEyKpVFkZmSNyxY6
pf+TKrgVO2/oNvYoP21DfzSHLXINfb8aoLZqSbLNwY23zrH5zZ6DHSuCn+gOufec7OSWD1tVHi3t
kaOVOKPMdWWS6i16YFFvAP7UEPPXgAJ05hb4CLuRfau8fW9nkY+K6f9NirB4px6G1ekCeDQdbz1U
SoNnd1VlyaV6BJzB22xKtMEKQpaM6A0i3erUmn4M9sdUB/VasEbbrFBY+Z79ryAMLbtUoLRFk9Cq
aeVbrrya7aPujSGGDP6LdfxvPYClXIrBI1IvhxnroQGLzSw4uHYV10qKYa7u73zimRjBW9lDqXHg
C9gRUnOHguwD2uaDsoim8Y43DKLn4x/cF2glwfcAtgK0sgruq0mrUtcq3Pdcv2dPRoM1/YO6nUsQ
nBddlrzbdJitfPmYb7/W+W4qVLlrmRKge4QPzEM7Dsq9l6djtrTyQXaNYJSUh7y1D+izLp1coQOy
wwE2E93PCNw5ucOlFE3zhmyqyupUDGsIHuqkAgIA1QxDI5HWbWFZKg5HZhwdPsWS9+J6js2XfebH
LHT7Wls6Vuj/mYqQTGv6M9sKL/K72Y9ogNECZmr8i0UGrgvzSHg7DrjKL4WmrA78eWmqk21/oWQH
Z7rXXpw8Knq6v26IpPt5JknQDGchPSNZX53SednxHtQ83fX+DPoK2LygW7KDbqm0US4Tzy90oqFB
XyTBmbvFbK1tqU5TB8w0CrPtno5WfbMFFWZSVUxP8HhPiqp0FVl0aa4DtDX/SRYs4tqmjBLQi57W
fkWLr5EBUbzeTZOB0YIR0GF5aGKSU19+B7Jb4e9k1wPBCc9hghgKjeuXR0pqtMaarVNhykH1mZF1
vbHX6kuxupnCGEsXib67AEQrGEkMLOSlpLXL/bYuEKlaC03aFCF3Hs1Vu3O+D5Z7O9OXZgniwf95
XZFk9+RMqkghYa6pPzc2QtfWuMvHW0I1II0/suwIoKZiK2V+7VyU4AeaxQQZJq8iNICMDIC0df3d
UGQoCj5fX9PbsFPRFZxLElyBhjXpFUdn9W1IijrpCgCMWPMLALcqRYbKm3eVXof2ijpkunyZmn3J
ju3ybWvn+0V1VflVfPcxwNGA9gD8KoA9XJ7r5GWNl7dI3bo9jTHfijV0d329Mh3FpJH/JAgbW6A0
BjIZSADnaDxVXoKNVT4M5PqJPkCUCRFrvmti0lMPMWXBEEPnzr5GR3qro5kIMWeaxss2h63FzHCc
plutVrVsS5X0TLRwCf3eKNp0w0uhr3cG7HfGwqDpQR4/RourpObhB/L+wP4sVPBVvtc4COURV+fB
M/CrkZsVu3GoMLvQ1PeDvV8YCC0D/cNYagp/L1UVNFuicmrpwHYLvthIS8/MHA7tyr756e8sU1wM
6Q08+33BxNACU2mqHog4zL+hff/BI3snbxOwQysWIhfER1kC7YnKu+AIy7UKWL0i426bbcLqDQPr
jP1Gdhrw+Nd1X6oaiMDAGMXZ4kS8h2OXiCw5+m5s9IgXcjF9OykGP+ksJ+5VLSDSm3YmTVDE3Boq
FCixgVpwl/pAfoBL3329viLRzRr8bQWqNICngJNBu8mlvahrt8YoAKyIer8bc478eo62F3DZh00D
+oct+Euz/D/yOL2PDqImSL2Utw7MHzPTg9JVUHd/B4g/hndFkwrfLO7dmxy8v3kqBm2CNj/Js4gs
KwYkLUDvximEMJY6nrwyHE0tub57UilADiDdA+AiOB4EKXa1jPNI8Hga6jtn+oVZUrts+3VdiKh0
b0s5E8I/4mwpa9d03bRRxHngeFq736imDvbD1sRk6eProkSTIIoSjBGyLh0bGNYDUHXsg6FL9Trj
d/7c2okChGMhQ1XgfdYiwFmsz0aOeW0umvN6+8araZTr9o2fMgxtAyfF9YWJJkKUK9i6FO2ILCNY
GAaX/Rw9EPUW7Ofmarebjsk712W9CwjehKE7zEb5zUcDl6DjPV4IXuZD2Dwmdv6oY/yW+0AaROgf
CEwthsADyucBzETdu0z/kjVwZ9qCFLmKsUuqnmcfIrhqhwbmYi/4EKAII8yWMsFGRLf99eVKdQYt
+zxoNUEOJhxpgOHnSzZDPY0MI7mbPMxrVflRenpnIoTTW7d5dbUZWpMN+X2PjD6mne1yz/7ZDKoZ
U9ItOxMlOK0UhBTLzFdTDL91ihbC/BdVDYaTy3BsPnzRtTHE/PJCYySBsegLXou9TiJf+9X7bVj8
bY/imxIChfa/QoSzR3WioRPu28nfHjXQvejz3byqZn5JTdOZEMF7LA0G2BSYVHUyURIA9JZqnwx0
Om1zG7XZ1+t6Jt81dAdi0hIeveK0UlOf12zsoQQ9JuZ2/TNFD1WvohCVCuEUF/gP9/MugV8AA53T
qTp5Q7qExFnmg8/adDfSKlDYWpUo/vczs760tWGkmAN2SskLKPzipXtcKxVURXo53ybdgnMRtXtB
CPjmyJSCLOY09N7zsvm/NAxuvH4u7xiO3jQtMMGegAmAQAgI4RfeG67dDGsFDEI2hVU+3xt2c0ua
Os7GaVc048OIawruoTuNVlE3oxU5K5KhyOPKyk6LmyrettKNPfsevidnG2sa1ZzmLuNrxozn5XFw
ftHq5fqiJRYJeX2E4KD98ZFzFoxeT2asc4KekGk6MN0v966JkbN5jS6qRW8U1fV3NUBs8YU4wQBS
M2jnjOEYG7rsCN6ZxfLd2PRnX1/AnoWB0vVN5d1ogxVaTZMQ9C8Uqsk6kkARkEJAP9CVhuSdiOTX
WGq7ZJ0R6qDbWUcd2dFA46tvSW5WDyV7zFXsLBLVvRAoHGPl5voa9FuFEQKWF7LOWxM7Jb7Ce0ks
2IUU4YIMVlPbxMay1va3X8Z0Zzj7xcXQ+Cq5rjHvmEnfzvBsA7lKnakl4oypHFuc4To95e4jJtLG
k3W3HSrnocJdsdsw7e9GErNpVgQ//x/RqKOgNK8D0CDcUFuvfb0aLDg192MF75zRnQfO4GpfGQX6
vdbIadM7f31irnmPCFAhXnIfscWgKkbVCZyoYuWNsFJfSWVWp21u4mo8AloRavXT9e2VBJZojQMS
igMQoJ2C3/ZpzSkKkZUofqMlo39M7dsaAy7q7WQi2mtUnYWmVDv/yHtXlR/arNdnIMnyZocmV/DN
HvLHqY6n5YMODoI6R8f362B+WkkdGm2S2eBD+Wk4H9I6Ik4MICRlifFB2xuGwlYov0xw/GATMMbK
wU64aJUyQ+truocrKw4go/xIPwE4P+39RyNPtCDUu6im6EFOdP2BgGT5QMLsa3Bz/WSkO4XZX3yw
iY7GXeF7MDdjDGaO76P2b+a+tv6v678vvcHg20e61wTmXsy9a6B1M2Ar8Ppnxm2+vBRg0MvjzPmN
+Vgfrot6V458u8MounJ2bzR1i0UYambGaBZ4LRtGWGmfF9AJ2C/muIVrP8D0fjItI65t7+S3GeD2
O8I+5M6u66dYQ/jvuq/s4V8+CK9b0FAgjwuMyKVRKfChOQvwQWh7Dua9S+PqvqUYvmq+TuSprm87
D1B6PyZ0X9jPZkyn180+5HWJlJaKbVV60MgLoqUehCsgrbj8Fk/Pq20tUD9ibhs5ztegUDhd6R0/
EyB4wa23DBIwaFI6vEz+ul86dmP5R6f70dv+V2a91OCsvr7BUtt1JlIwK0YJPaAzRJL62S6OWTmH
Ra3C17xLdr6pFXoeUckB9w8I+C53DjazNcoG5WRCyzYBEsxNKlDagRk3h68NMOUrLTAcI9NZFRe2
lu5no5gVjlC6uWjNxohRNAG7rnBNG3fpljxHQbOg36zP0KIE71aC+QaDheFm3uP1fZVGE7hHIOVz
0ZonjoyedQtNQClWvNrOB1irmGE61rAcnJkcqwemj38L6PyfLf4jULgoqd7mvcWQD5rHu2zDA0JJ
NizdQA5icdBDyqeAXh5iVVDDqfyiwoS9CviIb80UGUNEvrtVkoJzXHNUsb1cIBgCeDLNxU2/FFjS
Eg8lC3ffQ9GvpjYmcqFlpqyTrNGi0okxBi4HLuH6wb3Dpb9tJJ5HQNJgoZgecSm1G0vk/jPU1/MR
XSBdYxRo3KduPJl1um8mFoTjhgGjWg1UhBOUB9Nb+6c1yP62UZF/hwGuWoCD0emCbOLld1gEo6ar
Cd/RgMk0zCLz8/WFvr0nhVTVhQDhUmaWthiYc4ZU1d6Km29ZsuyNL83B2+U/Rj3cfwKhx5asJ2ef
Pzmgvgi7pLovMXkwHD7UCpS31ECcL1aIHTE8cqhBzlrxmV3u3mj1xLB+z86ya/rHfno1UpAFK4yt
NGg8lykcNNtmjaQGNvhuRRf0lzuMtF23hBTxgvcczELO/1/fc5kHMYBxwNMbuSQgBC7PdEmD0WY6
6G/RKhPm3W/T/XpdwDv24f/Rmj8ShEva9prlghoPVeUo37GbKR6rCNM4i11xLA5BYqFjJCzWQrEu
hVgA6C8XNq761PsDOq/pHJY2+WYuCbvVp/kraecbNn7AnIWMvWTkOcOou03Xk8FVGFz5cWLGPJLu
AUyG2NhrdwNcDNIYJ3ekv6qZ0NBbjV0NwmNtZB9qr95jDLMDAmAtOwyZeTSJeVBsPnch724U4jTf
QpEGsAxBo9ayZjQbkPvXjPyFlCBSKWEbN5Dmuuih7vVIN1nokD6aSm3H7H+xl5i58Z94QbvQv40N
8OECwC0T2SmNOqcLzZ9Gbkeg19b72PLK+PqSZeHDuUhB3YyydDpGuVOdvhEQebVIxGX635JPvSk1
DHJgmBgPbojhQ0HGVl9RzjtlG0Dq+pwguu+XL1b2qrenxumACewVORapRULVEF3VQA8grBXMb1UF
lZMPOiySB3p068vIgrgqvxRNGm/AQuMpmy7bYzMvCv8jMxFgR8TgV5wjeqsFuV4+m93qeUgFV27o
M0S1qucqt6WilgL9gXwLSI1QoxLu6rwY61BpMEI0uAMlBHqHXybWhSz7fV03uLZfkyMGXLk55lqG
5DyxWVyPaRHx/tDIMSe4FXhYvCcqFTGjLOw6X5sp2KGN9rpPkUPdqp3fvbCffvs6xWa/YIi1ihlH
dlIID8AKhQI+0kbCPmbglgA8FaChqf2tpV3oOorSpexy4d2Df0D5BZgEfrkYzO7p0TeONPr2sRzu
NLQcFKMKgvnW6vbulACL5MwPoLkSYa+lTrIsqJG8GIsRCEyUYeO1aEcgXmctGjTLOKxLpiWMFGCY
nusp9pYRlPJO54Sm39PXGpQaVQBkZZamUe4tPFpa+4S1ILpLB62JgjqzFHdEtjEIihAT4qsN5F0u
N6aarBzIYw2h0ciiarjxfcwXUTF/SYXwEIzPmkfmVzBtWuDYc1F19WlDK36Dp+6rPT5cvyEyDYLD
wh00dcQElnBDiikFDjIv6lONjL8x/yatip5Zdh/wioclAaUYVFTwSGwYqI2JQZCAEFrD26MZgBBy
72CuJ0wLo4vCbEo37Uye4IJsgverj5TQKTMf0eC5m9slUuamZYtC5I9uEdR+bCT/L48/d2aHmN5Q
A3cBaq8KJsXYEkdnSYDum6ktD/bQHv7+pM5FCiflzNqAtu2+PtHsG/LUse6rQDnS+OVchKDUgV47
Yw9GcOABZ2+PSdFmVOj5cht0XbYneNlFfTtue6qDTkQrKJIvFtSlyWvjsRuBW1fcMZlunn+OdbnJ
9VZrk+dgxTlee5VfhUqGNn6BRMvjIWlmw+5wx8516SxfDHJ8u/PaEbSw7SPcTxob5Z17ak+aE6UK
+KpMLRESggUTwFywLwrPi9H107qZaX1yZkytfDQmQBy15+sqInOrHkbKonaALox3IySr3On71ODn
1wbRTEDaZ91MRhAr75h03+B0OO0LihWi9Zt6C8PSMX/4hCsSbQwTYvTX0nnNiXNM8zYGK1iSV6rc
l1Q94SYwsBFxA6a7CXEJRg9pGjW8+mQOdagvzmNLlqio7WNrfVrmLbHWz41XRV6JOmm+xGkAcrDr
GyyLJ4CpBt4Fzyc0uAgGGW5oTo0t5evON7CbsCV0N1JGI/OPq0cSbSDxdYkSQwNaSx30j2A0wGAr
wZpt9tK2JgMAude2qKtvPRrP9od1qyK3fi1U7l6yPpCGwNvw8R4u2HYu70NKpg7sXzhXNJia1WfC
fvTfaHsP5rPrq5LJ8TggCgPVDLDBCKuqSOXNRePWp4Xc2im4spwP6zA8O+CYcU3j23VhsnQKAgvM
+gR8iI/cEG55FRS+N3Npg9eY4TYbNKbDSoFYLwOUt4NPddCAA6P2MCMwwKBzPQcpU1X32v76h0iu
p4vricl1ANEhzBFW3VGj142paU4aZuPN9Mc2xT6iUQyFuS5HcjtBFs1pDIGgQ0FK0NLRaCvCGG1O
vY0k5zKGg3/T3YCGwthC2/5FKlU4Lz3OPwLFd+/SDqCTMbhA0Bq2CSrs22d9PBp1cn1hstqAC62B
iUNbEEqkgg/EXecsctjBoTyQIgTm8SG14zGPfDOsnzKkGj5ve/bbBYF8dKjLWFULkJ7gmXzBQVI0
XbPCgfzSxdtB/6hRcF8EcziWqiYO2b33UcdDph8rfjf5y8qMxSOYzXlq00TTy11VmiR03Hy3tAGn
YW+QszZVF4U7VMEdgg0DqXg+1gDDQQQDaxItz/x0bE4exp/fs0HHWFAX4IkgBVXLUrc08mnV7NLa
d+6nbKN702fkmVUkj4Ny2RJqGXh8Xz9zid/EgFfAQTnH7/uZfvaSEtNPq+ZEsrlBW2w9RUUOg+TN
pgrOI1NjBKlvxg9QDhFl1Ve0L/MyqE/e9svt1yMGdS4xHnP7GXw111clw6/Bh4C12HAAYAtsQZOp
YRXGXJDmZPT9cj/nXpqk6LsG9jDPEsc0ikNLWj8pgAiIVmMB5gNeIgFhCE3qpR8SYyEzoBD6css2
grE3w1+TyyCyxQhRWGgQLAPWIvqC0SINGMr7BtXXtt1XLbX2DiZ876rWrZPNsYsHO01V1MOyC8b7
ejmaFPZaTD1glqKFWc9dg6nr033mWQ/r+qV3QT2vA+V//Qi4MovKDl/uAcvMB/wFglcwMHcuWwiU
nfZHx32sW9UVlqwFLFFokDL4YDIES5fOlFiZP24Zjpg6T3PxpKXobTGizj5cX4dEa/k4X1Bq4rw8
aMGlmLHIkEgxVpwTxhss/n3tb6HDtHA1x5uO/bguTLJpGOODqA5FYAssl4LaGqQJMjc3cBvJh3K8
a4j+96cC8jJwDCD6QK1VRKCxgVQ1GDph4VvqJ5UF2sxxGL2/98SQAlCdyd+8qLJc7hm4OYkzp5Dy
CiRd0IRZGdaqIdWyczmXIRy/S2iBScN8JUALIcVVJQ2JBuAA6r9/8F4shn/I2SNmhRqv9QRBE0oG
Ftsigz0jgak4GNVyhOBFH+a1SVtI0aY9o8c+C23/ZmujolUUYlSChOglNd1OW2wIWtb9pkfWb/q6
rLGrup0yTcbdBIcbIiSkJfjfz3ZtBo8bZjr5zSmwUanv8UhMUEUzFbsmswEOLMAbXQcmWQiLGRqG
CTpb2Z70If0WpA9p7u2Wyj9ktaopSeInActBNhXPBLDQiFT4o9UXVrfZOB/aebe9PQxgrbCbQ2Fn
VnLdCEgWxScHc8vGRz6IgIiu91lOtKA5+Vodr90zbX5bQxnOvSL5KHvwodiLqXWoZFig9xeukNMQ
6lXUbE487/ik2S+T+73fMDpPDxft1o82K1rGB22Mr69PlngHfRzY6C00fWKNgpXLWcqjC6s56e14
WPMqseengCy3C/oUXZbdtU6PDNat52oKybKdBb4b4HWYP7Cqm5dKmU1BihIWlJK/cEfbCrP2K0Z1
gDry+gqlcjxYP7R+GRiULlxmqvUu6wycYNaV4YLJwSCU6e+ICo8n00lMf0DTECz5e9eUDYBm06kg
p9r83S13AXs1coW1kIvgVGOYNuGgEeByx8D4l46615AT016J95oDF7bUj9d3S2Iq+EQCODyMw0EZ
XFDDvGF+Xrrt2zIclBGH5l+O40yAYMFbqrPeLTuC0Qd3QHhvGwbs9HfKaojs1HkFC3cKIBSM9rrc
K5oZlJQWJScMpAdm1/JivNBSlSGSSUEOAaPRLOAG3k38I/o6965RkpMx31K/CO3q+5x9Kdov1w9F
KgZpXuTgkVUGVuxyMdpq6n03TeQE9PAek5Ay7Jk5RkGnsODvKFURB4Md7T9Bb8bizFGsXlX1WjtD
w6YgtPwxgcBdXRWPCBqHGSyrW1IsXVg7n8oapP5b5p78IThubAwxWTj49NfLBpznLTwGjgmB2OWy
nc2g65ijckbIqz1/Td0nzX0onP11KZJbdSFFsA8ZnZbWIChk18FyDBKnWkGOrSuMnczMgo4L7RPA
s0MrxXmy6CwzC89G9QqIi3b1wmWPvex0PUrro+PsN3CumBZRtBdKl4aiDbd8QEWZgt6UmNzXlSbA
yAWGedMuLLUHY1Q4Lolucv4FZCkM0CMg5SMckjd4HggKOGvAGs9LFq1tu+NDgNNKRcPAP1d4xVyI
Euxf0AOe3vkQtep3bjnfFvWIYOYGOa9II7/ygRwyI7muHJIA7UIkX/3ZhUgtog9sBPbfZ89dTNpb
8IWGg7PFxqriklStTtB2cI1h6KYHUdRJ0pe1ax9K95ZMr7370FVf04CqVJKbQHE7kWBGpROagQFJ
ggPGpUj71QAgfhseS90Mey0PV9olmG0cr3ke2kW4tJHp4cHQdP7flwjQZfxHuFDvwBu1MUyKszTJ
7wV8fob16E4/rx+eLKa6ECLopjfmTu77fIXIn2F83zdM5/YyJLNCPw8DPVy1kNT7zvEUdpT/7rWd
FRQVj+RsXQgWZ8xtPNMpztxOsX/cKl0TISjmOm5ppqfASwx5tOwBQHSjIR5uVAV+1UoEpfQMFzix
zKhOy3H3t1No4GxwOoiX8ALGJAexwIAOyqFNA+wScrTmSeU8ZL7s/OcDIVfQDu5spLzSXt+sz/a+
+dUcg6j+CATLhz45tlq0JsHNGKkSa/Id+29V4tyRspkGutjIJGpjP9wPWTokqaF5NwrV5l///vz/
iBEubxMMdV83WB1w4uEYs7AOQYoc1omKTldmljh+18G8DeTixMZnjeijkVWgEEnvUPDRbnMNEIAY
5X9kX6Lri1KJEjwxyjQW6SeIAlVLaAVLlOV+bPSccvnLMN5U0xNYAxVXVSWT//3MwGv62vdDB5kt
atn9sgOoLezLHZ+1R4LbSf8VaDfXVylVkD8bKuawMjPXYBdtrNLYV+MejbrXf1+WbgUMGoEGHiIg
ExMfPKB+HVKSojvHs6Lg9ERvq6OWeN/b/RD+sLpwfNIP9q6Ir0uVhRrnQoV99MmiTbMHoRi3kDyN
ijXJ3DA4EpC65IMx0Ad9eUpmgZezZgcAG5pfjfYOQzoObvOMx09dPlxfhyycOZck6GDq5YaRl8C6
YOZbW7DwewfbaqvIA6Vad7YeYbfwwJrhGlLumFi0LDRizu023GYVJs0Y6NviOAtVUuu93iGXyeN7
vO/wFhUJkIiZFb7mAP0yAPCwM4zlcel1lRpI6o9cCid1xqBC4GyEd5e71h2z6rpGeYxhLqG2K+cI
ZBZ7E3OyhuzHOqELlhW380uqGgTy/uQgGWn0t2QqIOzCniK+diefAHszG0G4M1Exsco4V+QfFUJE
JnN3oAXiaSAbbPNuqTFQBCRA1nNqK8RIemAvFiMW/2pW6PVmAthTd/qhzb6UE8XjEgNpASvtx89m
92wgaxKw0/qpbPYz8YB/MOhh1aii/UuqNcjooSavo9fqXR+c1lsuJoDXJ7e5t1B8dLbn6xdOIUBs
fLOaoKdd3QLH4XVhSl5LVd+n5OmFveTkIBziycvil8aj8q2p6T3spZnbh2pwdnR4IPrdTB5KUCj1
5FgzPczWUuFZ3kdoEMtx50i7w3OKZnh1Ah6BMIitEzzB+p+m9tAUTTLqfqzELkp30UXCA5ARfv2E
a8dKg1Qz48IwhcHTHvCYViznvYHHcnjxBY1qfGqlELCXqWPmWw4JVe4iggYbMvog21aVglCJ4Qs9
88dIoAHmycU0gFhxwoSB3K3O9E+L4chVTrqJFOSlFAzHMJ0p3VBDajANZnlEO6WWKbJ1kiZr0GRD
5Rye3QT0Q9yxGmVPW6+wlHu7CdH0EAx4Nt6X0942X53BijDeMcrXCvwkGaDqinslNSHn4oWdrAA8
LtIGFwtMP3ij3zfuR7MAw5B+p9VG2MyxRkGXMr36pZOMZnfw2jxsNPSbuEpKj/fumxOGI2OPDBbn
mhTctz+0fgqaNljNfdf/yIoe7eS/SnSWqzf9fVx8KUrw3yyrMRm+w6rLnuzTbpdn92tR7doFdEdF
3PpNaCwR+fH3Nux8fYKFoak7zuva1Dwx69nP7azy3fwHLqN9viofXQ6IfuDDhVV1vd7q+gZ0oI6h
VD4o0oon0Gtl9sHds2dNReQls1zgSIS9D9B2hvbny9tRbzol9gppRTbnO4OCfSNdtRWCh+rGnbw6
nCc06HteHV/fR4VgEVvj9RZx/AyCG17vOGRLXBs/mLN3qo85UKDXhXH9f7enf1Ypmky/N2npYozb
aSl++s1duip+XxYqnO2iCCfHSLUuGxoej7R+6NjPmZNhpBt4Q8nu+kLkhgYzqDk+G/UHEb3ggb3G
09lcn1ZkEZfxd5ON9zS/G3602tG0fmjW3rTSRC9oNFtHV4XVlR4aBnGBxwGZcGSNLrWFo/aaaYLF
ttDLmt0gmWI8DfEYdcuv6+uUWpEzQYIVmUvNppUDxGfPfs125J5KkgwTJteo2qtUgoTbVjYrm7YR
Kyq/5jvw/q9xgSYUxZNG5ugAxkDaFIXMwBOH1JudV1KLYjWseUUbezHckfz39Q2TaiCKlhxSDwck
0jT4bc5o0JiI+BMtbCIjUoU40o06E8Cv2JmzngGWqZgJAfTGiGc0TRaRrog/39pj3l3TMxmCq9Yw
Dpu1/4+069qRHFeWXyRA3rySkspXu2r7IvSYkvdeX39DfcxUsXWK2Lk7C8wADXSKLpnMjIxQYCPf
6uRZJfEWQO3tveUU698QqKUeaUntVPRXhtctpSZ9U9zSOatrgfMliwt28SHMPgeRMYTIR3yIom2i
5ij2rlg+3V6wrzfKrcEyWxzUV1VU57BR7WX0L+/KXfwZ/FTO9UCgZegUbke1ihSPwpO5Lu2WQ0fw
xaxzyzyz8dvYDFJpgvnWMVzsezqRdAtSgrSg004lAjFo7gIx55PopXAqEuJgVLZ0F7rSKvucXuQf
6Q/JkTYyfnJ7ZhadDCA4Mw0AIAwsF0CbguO5FRQ460/F1gB53EtrfWOE6/+fGWYC9Ej0Zb+EmTjZ
psFB6c8VqGKytVL+Aqr2bzzAxZiYa3YaKnPyZmC5Nvik8UgHytxe4ZRnFnetgS586PRo4FNidq3q
WYlgtjBiBM9o2yO68FJXnXt72hYS7YhPLqww+1ZK0bYdyUCrQ8qMhK3demtF3ffae2d8oPRaQrUK
tHgxYKsBryi06OQs0ZRQW1OBnmRePkruZaHgYclCqR1W/qSoZATlqi2lVZmR0lR4AOCF5lsMFiV4
vIa/7lvG66mm3/Sg5MXbXJ3stkQnEUnsuLU15dAXLUH0SSsE+9pD7KN4EwNFoXJ2zuJpuPgCxidK
IEnzhRZfINJee61inMdslWwB3jC4rK7L8/tntMwGsvSgx0vCg0uawFES/B7iJ8EDB0j0cnsPLYW4
IPqQZlKfGQ/CngbILAgQgUj32ltQbnLDro3XLBzvNf9ObhpHLgX3tsGFhnzQu+JWnNNUYAVmGSoG
WQNPUhIAgGJV6rbuQTneKE3khF3Xg04sTsEPpU8unvjhph3zwEHznrC2mrq96+NCoVLeFdu+8YRT
bnmfEBZrUS5HxlorR/A0oK+UZCB2cLq0RX9R1prbOKhUYJQG62BKobUDjNXf3B7T0mJB/Qp0RQA1
y9+YIhM/F2pASJO9YNYusrGkaELaiLFTmf+cyQSzB5Wprx4fvHJl5u7Xwj7Wwfa613A5yZXjZyUR
RM4aLeZuZmTk3OWjgBGS2RVzU6BXB3Asw8/2A731IG0vnQERJjhla46rXJy8P7ZYXilICKthLONU
ITGflVst32rSRtR4qb2lFyogsojJ8J6b9aqvJ05UJ93wZ1z95EPne+pH3y7M7l3NppBaoPGO4hY8
0VVCVTUFIWU3Orf3yGKK9uIDvo2z6Br0hQBlXkAml6D/5SRT67X74XdE6G0oQN22t3QDgdrInCXb
sYpsrkU2SzX3RYw3TdZAoI4uJDtvW1jeJcBQgwAGbbWoKV5PaajqRV32AnwUpGPM1bRrUjdRD4Hy
YL7GGeneb9tbCntnyPZ/zDG3XTQkIfDccIko0v+qkmfI7q18uXD0NLKbhhOUzduBjcnQ5YaeHjCy
6N9IDoamKSrLwGopAp05qH8m9XCMzI1mRndAqb4OucY5dIvDQ5ss6m3ANiHivZ7N0TPKrg66dB+n
je2XO71FexlaQFD9C2LOTba4OQA4QqsR6DnEryTWxQuiamN5lGJg4POyckuhcMTc2uYF785eHtIf
M8wGMSZkpdKonc2gQygPVh14ToAssmVv2oaT2XD2/OIZmxFLc9OgMZesrudQDDxwfRroEpLzl6FZ
RyCwrLJqrfrAq4u0yvIVildB+dbUKsf0UmxwaXme8YsZlZMAJVQ9T/edb9daYouprfnDqqmFLbYd
hT7K7cOwtIIQx5NRHUZAJH8lJy7sSYkQyaWK1gmpfsj0kGbhIcx5FMhL63dphJlOfZgFFT1sk8SA
ygvkoqLc7ltqxas25WH6FgeE61NFrx46DdhuFUmvcrUNNCB+9VSlnTRmdBJAfwlhLt6wFk3pEOT9
osH8Rv9mTLVktJBc2edKp+8iaRrtXDQ3MgD7nDM9b3DWi6CNYe5AxEsAhdrrXZEroz6NhQeUr1kQ
oR3sNngRQUEW81T3loaETY+xYC/AaynXhoosCVp0NqX7Md7mINQVNzzd98WhXFhg9kLTZo05KgBK
BzWkkZyuoqm3yXjZ+6VjdDmOeZwX2zqKxQ7UkBhHqLnCFNt99yiqpHw2vcwx2+50+xDxxjT//MJa
AEb41pgB7XgKDs4UKmiUbKETWhiBC0HP1r5tbmFw2AcSqrNo7oXwAGNOj3rIJam4U+pgIOO07fUf
ILmUm21WHtOY4yAWxoakP/CbANIhdc2SMFl5mxd9Ozukcj3We/SDB7pHO9O5PaaFjYdKDm5/4Cu/
vNH1FMZof/AzoMr2IrqhNZOW7VYTeAd2wQ9dGWEmDsWFQVPmboA4c9qKQtIKVNtZCcoVjhdfMoQ6
mw7iN9D3gZPkejTKqE2jFeO8onIY+KojDB+6kJBW/wDamLMblhYIIFsAvlHcA2Ca2eqyPKZC5Alo
QpFWXuxE+RYEj1y5Np4VZuqMQouleoKVVNpqGWiFiFw+RLxgcwH8MtdJ0NQpw/2gqXTe+hcnqRVK
cKVUcbZPZRR1lZNpImPVqrj1jXxv1epeqc8CAGciatm+ap5jUV0FKw8ljUDaKRmvCLCUGQGXDPAW
IBeaSRfk6+9psrHJVDQwoh7lBEMA4SnASIXqIOU+Cfx7NaGKZbfdm29lxEuk37cPxRedDOP3YR64
XICP0Y+tMc5SFZpx8GsAurM4XBXetu83pbCrAgElv+4Bt47r1yPyMzWtII5Ntey5F0uoBxygEd9l
O0347RluG6/69pgB09tL2075nSGpIci7UF6lzcbk8fwsUOSAzmEGG6AzUgSmmJmyKhWFNphqQPcN
OwlRO9H9dWKpFA0+ATV+pRop/NERpIkaQkfwVZ1I8vAY9wdpiEg9GSs8V+/6mvfinefq21zKCur5
aMsGVRSztcRB7/DmBUhbkHPfGRAkrwq1bDhl44WTb4rI16OVXZkbPeafX2xgf1CrwCpCANKSrQhi
Y+UT7yXLuOeVwBf6y4HzR+JsfsfM/NuMoVbyalWrwLZgPQX9tgt+Gtl7BmKcXIloItpVP+2G2r+z
PqPqd5P+DsLuqZUrgrvPEOM1WtM5T4EFBzEXQtCSDPAQ2rqY7+mxFQxAyWc+/pg2SXtuJ3k1RcZj
X/Dc+JIpMDyiHxYlMwWTcD3HnRdOXjlrGaRhbJvBRtYikg8RtTIeamLZEh42aNjBkn4jrVKn0FQL
wP7fGmvVl8dCfxt5wKelqgEYO/8YYYI7lHCFrG9LwPwhuZl4FhWSH4KZUc3Xjsbwq15FGrIJY+ea
SvMUQPk+8NaN0rk+8sFYTiDBhH3zz4F0ENqau1pR2prbVpjljAQTimETAIFT9SZ5bthv9eJ94LWv
LZzJKyvMmczEQmvQI4iWgFWx5mzI+QuZ826iHRwxrD63r7Mt8prU1VPjAWLb1Fs0gqZbzdpV5u58
20UvxC1wc+j+xiMR3bls/noEvRJq+yCgQx3QnAoCLBfxHv/CBq5DS0GeE0hrJijXKyD9oVeDHLl8
0qZ96qMLmNdOsLTT5+7S/9hgbppRTFKvrGADyV0AJlUaxS7OOtgvLfv2aJbWfFaWAlkfLgfId1yf
XjiKrtADgEHD/KiG4B/3eew7C/Ex5Lb/WGB2lWcBv5+msDBOa3EAoMpywQKFtgE0RmgaZziLE4e2
bNC1oKkVfTTXw1GGChPXASYUPmqhM6pIpm4D5/aULW1lsAzg98/ZbhD8XtsAqqeCViJsSG+G+aN8
NNrn0kfHJydqXZy3CzNMatPI8PQ02hlp9yEA7Ul0D2zw4kk0HmtelLCQFkOMAOGjGXcDzCez3XI5
880pA247S+o7Q62fLF88JjrqL2aknyRBXKF3Hw0s6cA5rwvLdWWYiZYhD1hA5xIeR/YHu1Zl5Pch
z6trRBUrjgNaGiPCWHnWIACUm80U++pk+EIHftMJMeMkbaz+V3EHUQnpWRFrmuiye3uXLIUEqBr8
1yD76kAupY2TBiGBl5fSvWY0vhspWXz0hyZ10qqN3CqRG9LGEronPGhAKUCdUGuoRhqCCIz0Xdi5
IxL2J4hkhjoaFLUsd2WQRLoQHRs4BfmlJNvV57InB+SriumDgNVMlVnuMCjD+8gD6663Cy1So3YT
pb7dDiMxtX/+qLVm14MNDVDWN3mIGJ2JsRxgpjS8BBtpJJ30wxRRXtUFju+WZ+fMXEOzehBCIhNs
rN8Etb0sK41CRrCi1KAYLh0zasigmTbIUtdKvVPSnQ8tOtQEaW1mqyggkuFm5c8sXDeeZYvFytJp
PiB9DJLysSGRVbwpLe/kL71zLr7yGztnM9Z+4uUt+lFSp6vfkTEj43jXKa0rgCQXQPDXoJ/esmoD
IWulje9v79wFxwNMO5QHAT8ChzcLHJOnQiiDGGFWMjOHPegedJkLKnUj8T3FBqz1/2mP2XlJ0cfC
1GNNmnCPHiOi9OrGtzZFk5IOxT/hr8wBjQeGdNTwvx69F2+CUAjMITYwuaAoJYL5LCg10Y2eCBD9
EORT69ecO+kLX/5t030Rn8zt+bjXry+MAs4s00aIy2g9qr5djJbEKCSB0mwrQbcL0O0p2XrMnquo
Wie96IbeLE49Paejt/Gkx3TaF4oCUuTorsnd3HJ9xXy5veRLflhBWgnXNIoU0Na6/kJTL32jCtFG
I3cd8BkCGvtlo3ELeXT0SRk57XZLrhhTP08/Qm1gUK6tBYXRyjnkEvZxnjtqokDKC4cdPWWKf1/W
Gqlr+feU6evbY1yIDec1B0AZibO5lnBttWkysDEBIQzipJNgZGQa1sb0dtvG4jyibXfu7wI2nk2Y
5GKJfvwS8acRfTaNPnc0zFSlIU+hYckOHgKghJtxIgALXo/FS/3qXySycrQtrJGIik+z1tV9Xjpr
/kXs1r00xAQhglwrma8jEK2D1k1L/zSYD1Aw6dRmNVSeo9T+6vYMLgRX4LQCkA+96jMAn9kbALfk
XfOF/vWeB189ZOpB7GhhGttU5tHdLdoCCysq4iBaAnnZ9SzmYt/5jYR2DDNUwfHet04OutLCOjZx
uIZyF4+vePGORRLivwaZLVh5TTKmOvDUYfprEtwkUJ8l8QcUG+y8pYP/MEWq7eGYg434L2ZVRwly
pqOAiAnzZskSq6uHFi1SamZD7FqhY2CnvKfEEnTWwusLyRz03IGvlFk7UDFrdaQC6lkZlr/uhBkW
X5eTbUytivKSKawy3Ut2WVz6O10vBycyu4dA8q2nsJS1gwRuBI7rXTrz0M6d07GAVKFx5HqFa6ML
rDLpgZWv0WNhnc3qYfB5keXisqJcNyez8Bca3q6tlI2hd60iAUGk9scegoT5YNhal24lX8ffzUoO
IdcuqFutfYibyb29tsvTDjaduf8C3pRtKs0mJTOG3sBDwU+g/ObJnV2OkDoXiwCPx77sKFxfQ9U4
8+yoHUz0PA0ZbXQ8XLu2EPbiBGnh29+0OO/AsCHHpCMHzr4qxXSAfr0248jahMSRQabxI255LNdL
5xcra0ogHJzF/pjza1pZ3eb9TDpal/YE8IcjRoVFvLCNVmWbHuv04fawlgwiyYV9NNO44ia/XmhL
B1lx16Efr470Q9q/SyJanw/qVG31MN7ctjV/POt5L20xm2qydG+Y5karOpiFYWVPcPxRNTiX4uLe
hS4ksIx4/+PVPN80F9FQrppJ70Ohex9ZZeGCsCZygsD0XHDCQcl17Ie1JrajowxS5ujJZEkky7xq
P5qpvro94KWrZm6Jgn4Aqk5Yz+svUfJq1Dv0Ye/VqQAPbwfAoQ9ibLfz44EmStBAwsA69WHTcZzE
0mWKMBAEWOiFNfAKuTac+WWgRh5mulPOFRL2lnqo28g2/wLzjPyXBTPITejflCAKOa4H1cMAARlC
kGOq8Rp1gtJuRp/3oF8cEjJtOqCGIlgiGX8/drgE6gI3m6YA3ls1h1iB9G98xvOf432WTjqSpYAi
zfJU8PrXk6cWqtfXc8NCWj2iSZ+EUPmS0/Ev/AmEmxQw/2JnINd8bQUt5SCK7VBjzRGlH/BceG6U
wFhPlu+R27twaeYQIyKXLX9B8pgjLueB5WsmCqzR7M5LYuTHIfmpBZzn9uK0XZhhTvc4ZV2YmKB4
RAVXDs9+rxGLV3VfHMpcBUDxB0IDbOcRgP5x84VftKqHwCts0O4Z0JUL0s/bU7Y4lj922PciinVZ
ZWa4/sK6moWsA4h/FDHHOyy5QzzZUcadadA1lqUOjqmIcZHAHUoKqJJS28Nmuz2O5fn6Y2L++YUr
7EchE5oMIMzCW2WeaavyPRoJxb8AkeNh8McMs5dNxH+VXGEkCZAW0nNrbSrv9+2R8CaLcaVDVbW5
j46yvRSYRChL6osGx2kuL/qfUTDn3gMyRVDLmRpbMsDlWAW2iWYz8Mb/jYOxENzgytXR8shqfAB9
bvmGB0OtGruK/KnE6I8xz7cnbGnpUR4EvxkYHZH2mCf0YulzPcj8uAckCsfRMj5qTSBo97GHqOFs
43la2Ft9Zh3D49cCUpp1l6FejN5kgSBQR2SYPITdJ/rrcyiNBMJrNfiONPzjkAU4cCCiAJzD/9/w
CGUMlIfR43DGA1o8xvvJrInoA8svx5u+ev+n04jGNbD6g1RPmTHgzL6LhxKEIxnwAnUGocvzmO+L
/sMHV9ZtM98jBVA6I1Ux8wtLWC3GeQqJPE1yhQSVvAodbG6ncCSacM7Q95WCEYTzaIOAho3KMouI
uZFaVgXESA9+D120TTF1q67ABTeC9kinuEGgsjyubw9tIR6b6arB5AiOWQPZY+ZcaUo/9mmAVDyo
a6NwpSlnpfciAnAbFUCBE6sxGcKcxtO4F71/fKZhG4lHnGpMLbq2r09BmIjIAiWo1OBy3RQKaKL7
Aa2jvDPw/bBdm2H8rJqHjWoW82O0rEmUug1y/rr0qJvu7bmcHen1Wbu2wzhaXSulbEIT9t7sUycu
Ab/tD73S0GE89SJPJvS7P5yNzWqH2DCIHZiISyqnKBL6ABFXdpckd1LdgAWBw0DHvvTMmXxOm9kP
FHQtQ72JCU60ujVzK/L6006kpU/aY+BCT9f1KSTFHobV+fb8fcliXEzgN3PMOWvEScz0EuZ6mqPx
hhwgWpxWtHLQrvEi7h35/VghPVsRujeo8xy6556kbmxveekLtpby7UuY2c3zHAjgUehPB9OwP8zf
8YPlDh55NIodfT43n+OeBmhdvD1+rlXmVrCStunSAlZt/9FNSb3W0MUnOwFA8GcCYIfckWwVHAzO
MrNFim+jZc5hl2hVKZqY9/EZYXsjbHSI5kDHhg4d0cW3/H4oafjevDTncvQpNAtC1zpN6mt01CFg
Tavox+2JYFzht+9hDmwQGUFc15iHFIlqshJdc13QgnJC4q/n+q3txpzXGlWbuqtgprPjiWYbcWu0
xD++ROSzc8hTS7S7HjWIR5kOmwndk8ZHuEoP8ttRdFfv1mdFqpVHKO3Ootvbx3fRVegDr77Mdkf8
ey4g4TKXSJDNZ3YipHjiOBP94RQT+EcK3JsDTp6NT/8pKdk3S8zuC70+zYsRlibXHk4R8nbxfUNj
lzPt7I3zzQ6z2wx1MEPUI4ZTW5GPblOgN7UOyTa21zxFBu7kMRtJGeu20BIMST/Ex/bYHqajtSpq
kqx4Z5fFvX0bFbOZKl1PrajCqApbQL3FECG605FB3kgGyc5PQ7BGi1WxTVOKKlBpklLfRCGtICIN
dALnImILQP/+GFQfNLBRz8CE64vVypANkA3s7GJ/MCeKcv6jFJD4cG+MJHfP5ppOTr2JdtWhX3Pu
9P9xZ/yxzcRk+tTiUV1iIobKNj+HdlfdVyotK9o4+il/0NwGqGikDG+7jGWz0AFCGIE6BZKv10Me
Yl3pQEjdn+IYiqUPRvMU/Up9ZaWA076DBgmoW38qAFJpxYbXRMGEh/+a7QvTzIjNIgsrdZyvLeso
tNSMyDDalrYbC6h0cca5bEufqcaRPUJkfz1MzQfN2tBhZRu33U5QiiTlJrV/3Z5MnhHm2lctr4Es
IQYkb72VtUvIu/SScgayfDbRGvifkTCXfdzmuT7N3lfuT7jbBsAG79Rx1aTbcdwb+bPpc67X+bB/
c/cXBhlPOllVoOQtRlU6xS9lK1Ee2zx3SOr14jSTJVfQ7uxPGrHLR8Sa8KGDM6xizvlm2YH+veP+
zB3jQr1CqVHGhCFzpaFd30GXS5vRd5lsI7Rvv/bEdEx6e0+wjdP/tgkgCOST0F9jMuuVotcGCX3Y
7KnRUu+MXvHgPXbuk8+s2KV24jzdNjgf2O/L9cces1xjIMZeF8Beo/1Cufy5+ICSbPdsNSXH0P9w
HX8sMcsWoHk1zrpgOL398FGIpveq/Z6s+3W95qky8cbErJuVhVFgRhYCPO01zIEU9GjNQSD/j034
ZzTsnSequdrMAYN4jp+DhmREtNudbwscJ7F8jyNJ8p8NwXjcNKrkZhoxbeH5DU7W3UDYZ7Rlsvsr
TwHoDKQP543HsiCMogiaAC+fr1agmdZ3Bn1NTxFZ395vy5fmhRlmPJ3iq01kwkyrgWGYaokrkHyl
n17jX42TvtUC0fegGyLdStie0VJZ7njKi4tx78UXMBdJN1WyX2n4ggjPHzqQGswcJvn0eRM6++9v
R+vCDvPmjyK/aMyymCc0oJHr3SP3uHlPHvo1D2rDGRF7XUlmHCleDUu54x8D+uit4w3IxTm+iWeF
ua+mPImitoIV5Sk46TSyS1t0p/P59gZZ9oB/po31gGgLjYophhnvt3KXE4CKf1uOaXuu8JA4xWHL
o29edkwXBhkXmKdF7espDHauQe7yQ7P2V8r2OBJrs5M2t0fHm0PGCYqx2EutD1vWGqw12Hyas1ff
eKJJPCuMA9RCUGAZ81GWD0JLLOIT8ck4mCTnbPH597A7HG1rEH8BbeScIbm+iXupqRV1jMdTI3YK
eDe9yu7CMF91RW9xworFVzsq/mjPQT0cnGHzmC9yuZk2dYkI6Y2TQfxdd1/cgew9slVirCQn94hH
dDcgOxOCzx9/9cC5sM12e0NUUVXVBLbd5C6484L7zmlfRcs2HS93bm+Qxe1/aYs5ZZo+hrVVwFab
79TpI/FIEtpju0kc07Nj8V4HqjXe1LaM06eu/p/Gmeij8VCZBms2HMnZO+xsHbTpPp7kc3wFZJBj
PXDsLQWLl4Nljt4oRkmnprBX2ciSv4WOQMWN9pDtEg/5qHefnnOP8sjYFuO6udUE/Sbg68Qb6nor
leYMJUjmK+jx4IbQwKSPOgk7KttPT2eehM9ipHBpjYkUQkjKI20Ia9BGOhYxrVc+EhrbaeSFJPNk
fTuNF8NibtYq96NY17PhZCuTXTkykcl6ffYc/ch7hrNI1q8o9XJMzMEvRLCDhjXG9JbtDRIf1U8l
tU3SObwNwhsTc+pjPQzgZWBo5wa0ezV24ab5WNseBYad3t6MS07zYkwsyS4056FXMcKU/+KXpN4L
ts2dN54N5nCPdZCESQ8bLz1928XHD8V2Azt81py0IPQJybCX24P6yh3f2BQqc6In39STtoM72d3V
NHZ+/CjJ5uB+KIFzUu1odNo96OiefHtNhwNdZ0itbX7xdLt5B05ljrkHELjiSfMqHgo39qm/Ad6c
rte++2vd8UgDFyPmy4Vk7tiqrJSqnTDkkb4ZJLnTbZ3MvH6GzYPG8ZaTcSSalzRiWcJSTOzwqNr+
xiS/FM7Nx/an/uuwGTo4EOeqlcoyt5h9kSRlJeFcq5/NXSI77Xv3A63oezxAHxWiO2v7qb57ov0O
ySdQ0vUE88pLJy5e9RcfwTiXZqikHLzv2Ln2odoH95Lrtp8l6TaPr0i2+TyE32JQpl/YYzxMnHdV
bUSwV9gvb0C+0fLnkdIH3rjmX/PteKC9EYVoC9xv7Nym41grRaphbhFYOP0mIJRXUl/e/Rc2mKkr
4igcc3TFn+z0MzWcbm05ur2Xnrct2R1y5GQ4SPjFjDtgtv8dFDN3VmNVgxjCoPjxYRB5G/uuTx4f
HyeCquo2Xd1tToFdglJpWz6d1w/5j4d14NBn6gznzvHp85o+PcD38TbyPM5bc8348iQ2ASwoVVwa
YOTdjZvbnm75Tvoz6q97+CJATIJcM9ICvx4NuP5Kfdpu1w8PD5yId/HEXxhhHHjaGRLkDmHETkuq
2uCwo9iVt0cy+yd2ngwRNP0gggZlCxvpipWE3hN9wtYPHpVYsotY5lx1S2EXFLOBAEenG2J3JiTx
87hQoyEdT1kfudD2oloJIREd4GjejcdSk345LwOC7jOFBgRi2Xo7GN7aWkeR73T4oeirkBgNSX8/
AhjhWo56v1pR50l8PVcf8U9arSLnDFFFKLI7vzjr9tUS/m1SL76DWbi2Cbq27FAjfrMPOSnJXbxF
gU0l+BRBpGRFK/IEaSf8OSeHngyds+Msq/R91nU0r0JqD73xiD3ZW7CHRninek1/goYUUL3bbg/2
vIgUu3DfOBbCayCK1+jD4iz29y17bZa5Dj296qZeg1mNeFgAc7NHq5HDuwq/NMyuJxhmcDLgtJGk
19geCQlcAorXjv1JX0GO09v6mWOR7GmyUQ6wiPUjgkKXrdJin1m2Di7PT/9n5pOqJmp56F4innDS
gju4/h7G2wjN1EAeIsJTJra0zs6N0tpIrdafC7FQQZkvGUNOKqksT9bYmaCqVYyQiH0rh8RTczSS
9Gqa8VwgK7iE4zB/lQ44PY72LAWHs3/hpFIjkj0wGyAXT3IiWGDqrdAxe5Tvavt4zuhzd3iKDvnr
bYfy/ZK7NsqEX6ICDgvPkFADWJXPtevdPSEUWt+2sbTLvmSzIakzH3qmYmLJZi+gRWbeZaMTO4Gt
rSBzR3jbbCG40/8lz/1vO8w5TtImrMsCdlrauOHL5Fav0jHdFKShvMSQ+j3mubbFLJYUj0Zk5bDV
b7P9CbLQdyUQE4YNDlFl8wb3sd35RAO/cgvt2cbWt3Jqj07+uFn5gR19To7qTtQJ95YTebbx0O9H
AvC1DWXcg83NUXy/Na4/llnkdojVZMT+xs5KNqVzOJm24cgbnWyLlUc57nRpR12uNuNTKnHSEuCG
59V+wwk/fGaUO6B5dlmHcmmDCa69qJ0sQcXsz+sMslGU5Ju1QYWDsC3oP89tXs8ecyOWxlgGff81
ezm5a3ae64AajhNEL10AlyNiAkGv1HNAFWGkPEgrIAt4KIblMwgAEVqBgKNjgV6J3zc9eIpmQMed
/9v5PNe7l7855X8sMNPU1oMwxgMsGDjlkV2sTZLavs11k/Nm/b72f+wwMzW2ulEJM1RGc+/eEvqW
E9d8715Slxucz/7iliUmVva9QKuG5GtEd+EqslOaETyD+zX3Ebx8QP+MibmQalGMFAtS5qfaiU4l
QTDeE/VJJ4DcRCvfLnc8tomFzNO8qf9rkU1bjmVaaJGFWXypH0r6e6LH9M63OeHF4kV7aYXxyFGg
xp2loxKmkcn9Edjiu7eXKGBjhh1zLjLuiBiPHOpZIHrzaqWkdVxUZH8dBbtd/93MzWJICNdm3kbG
meqi4Nea/AUz+fAfcD8XBIhrpF8JDxW28DrEIl2YYlxpnw1GGUtfppCtcHMavKKfyxWO/oZmq7Sm
JeemXr5CLywyjrXWwd9eZKgoRpvB/hEfhu0EmJ3vPvCC/0V/dGGI8RaGV2e1GiO7WzpvYAghsQ0m
r81tjzR7gm/n98IG6ymErgojKx5QL39LcJqSLWe6eINgHISWA9TvFciq7pLNtO5IvEFliEfM99XZ
e2sYjHOQlElrhRZTlb1V7kg/gqdDTQGYQ7QBVM1WpNIGmot2Tgpg5ORf6rtBdaK6puu86y3+Udvj
fbzZapueh+eYx3fjy9hndSvpQV6W2C0HdTvhYT0LffBELb+etLeMMD7EGpq2SVUYeekycvjwaIKY
RYNuwsG891R7oCIJnOP2kVhOuBJPdvY7WXEPPWelvxzdRWxeGaGXxNaXI7OIeDigboYOvfV7ujk+
0xwcnfojLzJfMDkrDqCtdmae+877mAw15BTa/vQ2uUhwN+vazp84UceSh5lrZvgPEtczAxZW+GJc
BkiNQm+GsUDXyUU6we12uAuosEqcgJw9+uv2iWSptuY3DrjfYAxAe2jJfev1jjNVGDPs5V2t0xRP
zoObA1WJgNQH4YUr0dTOVuZj2hDx8bbpL95ZZh9dmWaGKshZqGUqnGl5RpMy0l3DHlww8xe8BYfC
/gDAlgjHkuAfgW3Q3pXv1aeBfsZPw1HdUZrvt9Zm3nm+m6yMe070tFDDvJ4Z5lqRta4CqTlmBjhv
KuHpAI7Ao+b0EWndJ/PoHL2jtuGVnBcQF7NVkLCgbRANkV8Vx4v1z7QaKg8hPJgCi1AtQb3GTaBA
CjiYQVFA3T5Bb3Ir2OAMxIuNtxsWwp4r68xto6V4aFcecuTiSl4dZEdaI4p3hm1BjI9slb/mvO0+
rzG7B3S0x0EwGSg9YPevt3vsFV3rqRiuRipI7rQrvBuIthW28x3HezfI8x32zRroVGZublzkGuO4
q6QduthAaQNPLmPnuoorbw0S3VW7kEZHYVU4zvoBcHLi0PeRQF+E3N7yi6d75nP59weww0VQmQfN
XFtp8PaUEDmkK6jZHvKeHEFVC9YVgvrfX8R86NgDXBrJLGgpsh3Tw6SnQaGYSIPKW3QRuy4Se8d7
VDX9n7eHt1D80K8sMSe6RktNFCoeSizrAViQBFfg5JZQalJ8ElL/lAE+PdH70HGEj4j6tuyTlER0
bZyke25tft467GJfDps5v9oojpnaVePJ8oZhm4Hh6kONS5UUZRfsqsgIqWemaN4Q02qlFoW69npA
3jkzwvsIJmBEB3vY+SXmXnmKrE2Clv+OQOqrc1vNTjTXezegQkfahBZAk1qAl7sgQhLh1LrN7S9Z
dPSX08Ec7VZWjKRtDVROSlvYqwPNlZWRr9WY6rY4bA9RQMfxaPibsNklVF6JdPxhKDbnKxYiwKsd
wkSZVSODgkCyEKBgJ9q6jaaCvQelrY7qO0QQD7zyytKdfTlqJuLM0kqNTFAz4MDliIhe37vVSHiD
Woi6rgbFRJ0Z8rV4FWBQikzApCNLBYjDnHBTGxQimWkaE3W6l6zX1voVda4ePobNSRTtsnlItZaj
rrCQO78+g4yPi9GKriXZfNqnnBxSMrX0IzxGm0O2iTbVL98xnMKww42xau2MvEPI2HbMlNq8/MYC
+h8fAo0TkHL8H2nf1dy2snT7i1iFSACvg0AwSgySKL2gbAUQORPh1981/M7ZgsYw59Y+5XKV/YJm
z3T3dFwN8Ff1jwlBrxY8NfD703N3ftO3b6idG7/ixc4i8IapRxxYvCTgVMb2B01G53Mv1K5CCJrC
XoVhEY/bwFVs7MF5vFi12+J6MC3lmbx0wZRL/IMuo+aztv+PWGsAXtUqd2a42lFL34CRqgCavnTQ
OXlFk6STRGYRr/XUkXVSSk+yuJqFRE5eMEB0qRyjJcKw1vKKFPW2jpZ5afrH+xo4qYAUpgQjbAaF
yf354FbCHJWVIuhPsqOYM9NY7XhZGh4FRhuGvLrOuvbSnxI3tAwz3pnGx30epp5xFKf+4YERcRFg
GIZQUh6I/NvsFjwxmjQa/3wfXUc/z8gLhUyqe3BgDTik/KEmr6b3+z4PN0eOeZ4AC0FLh4D9AOYj
Y4/jArUZBAL9qVpJC8VWQekA6GLzc472uOue63pMXMsPeozlHZRaVaQZ6BlHmo1HdrxCV+h86S9a
x1gAYtoR0A5xus/lhGUEDBc2N6HFA6EGO3QTicB9L3sU8hppn84wZGTslFIkTe2mPvLrOWfh0cTF
/SDHiF5R+ZlRhyAnQw1nukaUdN/ouhmKGTGSF89ozDx4vs/iVErtB1FGGn2xmF/Q8tGj+SF7bhbN
NkFo+F5t5KcAPYf3iVE7wgrN6DxvNncUHfSzOjHiCAXai1+eouxilf3F/d9IMNG90vQSdkKCRNJg
90n5O4yX/4KACAxiwKIg38kiNRlaVvkNlQk9giOqZVhfY92nQFXnj1MaUWBeAX0WaEHg9f3JR7P6
xWo5qsv7PL2k0SXEst7InQwGAqDCSpFl4KENNJ7CTumrOGKCsQ/VrMl9jd6DGgMHp0mJ5GEcKDVM
A1AoFcdrmBgzBpLSiBpjHWIx1oIhEfvTer29ldyR8z7F76fMJEvyvrnam2hDXjHSaab26lhuUzPd
fiBnzAmQeEfLvE7eTOqyMMDPEIYrqeT3Foun64IXB05q0YhZxkxUsYqR6ljoT+iWRkXQb51uLnGE
5LYu7p4QMmYhNAKs2EMMgja6rdMeAqxU9Imx60h4PBzkCvHQJiUrcgxSkjwcv/TD19o4faz7xX1d
mMrCj272DxxTbVZH1y6BtAr7y2O3TA7XB9FNPnwkyXmYqZPnilUHtPcNiJK3IxkphhIkjSBJuD2v
TIkuf1warqM1+aCMSDCqrYZ6ME96kIBLhaL89mFYnlLn1K2R+1ss7E1r5eikrRHCH43l1wfH1k+K
54g6o/kXwJOooYY7NcqzWrykqZ1UnPuaZBCnhwQgOn6wTvGncen6UO2CazCcsMXkXQoDqzE60++q
j6YQaluMsA/Cw+r3+0IyyRd2Xc+Rm5hTAK6fRJUCjV5DEA2nsth60a6sH0WA6/5vNBjGmqwWg6yK
h1Oo/86aKzGk1czn7W/mMcIonWLEXiwYIUxXeTVleXnNRbuA+3+flUnfDessAOYCrD8ge0k/z2vQ
8qERh2y4VdHW+mJGRDIzPScls0VmAeWQQ3AqcUVX3d7w4RBJsbipSEz0mt7lAzze7RVpHKwr3ZQn
6fn3Q7Z3SGFttJK8lofksST98pia7v4+x1OZnR8/gHkfFLWriySuhtP63AXEhyf32Nvb37njJOYh
MAvLbqy8MNNf9kqySlSoggcUZXk5nVtR/A+jOjoHRlArZfDnMuAsT8/P23zzVpHffWb6ZDEzFxjq
8x93EkbRIuuCttoQYQFH/Sd1c0SdEWF9mM2wU6YcTtd8r/jHFnuShPzJU3NbusKp9USbc+r0VO+x
y4hzJxheL9Rgd43Wjd5+ezCc39W2I8vPwFzYIXLQpZkdj/uZtee9xPKkKn0zyyKKqU3UJJJBaa/P
+uIt/HhTngb4U0uysK92a72ufh1Xrfu1Eoj5erXtp5DwiiGT78kNIBpLGwH4yJjbWmn9S9KnOG/p
M5sdSuV0/3x536dHMHqv/KBVZvkVahwmb5H+NOeBDU59XxKAN02XwAAyjXGly1CqxK6eDydtnp3l
S3k2su5fWG5gWFFkOTTzAbXxJwttdB2G4iIMJ68IiNEvG/U56637xzSVVcH5fxOhfI7OaVCMKgzV
AVqnOnNTiDGIWR5PL4lk+Y+13TroxmwSop04ZKkVZaWfAmKjrK8YwGFilF3QwkTKGrz1bdjNQrM1
0P9t+r5RZ0BUVQqPDEkVeGYiwxiv571hbINQ1GJSd+jcJE2Qx04RZ1jyfP93SRO/C0CV2JZNl3Jh
xJv5XcG8LVO0UIiw/jPJvKCFyym2yfY0oJIwe0LJNSQrYwUolJXrNu6ze5/8VLyJJmAsuwOWLv7B
wpfJepAkfjiIJ+u8VcxghVUK9uprz7F1U40HYzLsSqFCj0pdHcBlYScEPT3JG1Yiv/I7bagNY275
Bx1GSTw1vvRJCzozF/7c9uF3B0ghc1jYMG7kuHd5b8jU441WEbRx0AcNmw4YlZF9v+ivhSqe0Daa
kcvDcgFjuhEce8XRzT+fCw3SgRlI9IVjV5rAqI2OfRZF0GDg0nIq0r9uzIHn7kw49z9JMBbM0/u0
a8sYzv1qWBN7s9ode464TwjCTxrM0+8XwTADnDrmRlEZLswl2fSWzTmqCaH+SYTRKSmAe3EBMvdp
PSPK6w4tBKaFFhfeq8Y9MOYJnwloUoQXiqT0VsacSnrgTebzLp15sr2+zvKmpJde7fvzcX7gGGPO
928MjmyxgZ1tw5Dh+xVCyZSY9eLIsS9U/n8q5I+ruMnDiEIgX9ERcAUFldBJ+MC8uK77wbsJHh/U
yI6o+PmQFFcVFxH9Mn4BtYw3+zFRav3JBmVzROASYk3HgK5gxN+qmy1wVCtIVU/2PHSfiWb6n5QY
PVfDDPloBZSGh+25Mc/nt4vpPmTm74etk2OYp8O05QO8NI5PztMZNoMs5H5ZqVT5xfPb45WQjW2H
5ImjmX+aZ8ocpiAA+EqX6jEKk4bzOvDKDCMhaMaAYUaAQYbX+yI3Abb2kwijNINRSLNKTG+W8unw
AKCtzj0c/G1TW4fNPhosIyc+WleR1eVQ5rCnMKn+y5XOwUugfNk0B/S8bKqCXJxgUbs6jlQ8bMiL
nS0xnvuEPlPt9csfMGulmzJXHybKZT/O4NYtM5LXfAYcp1LAQT/rT89bvBjOkjxq5qa0X+ydyRPa
vxjCf+6VHTWt9MrwLynIFQWqGyjFrffWvzJV3yQYDeyUOSbbaGLcKkiUmS+AxQt5a2Unyto/j41R
PqPGMuAWS0lPW8txnE/pcfG4semYV2g+J5xuFe4dMc9tp100rc9xaMjpDc6DI+KSFqWbuhvUbHJ0
gPIxhv4Mw37yx7y+VyEu2xw1lNOwbhzTON2X/79Yye87Yt5d9ZpiRWxSgaNztNti6viE0iy5uPnO
4vah/BnN/mSFMSUReutCKcPpWdsOaBChg6EHk9jHAB1mhsV7ACYK4T/JMUYlC5XKExRIxnqdEGuL
61ouH6/m4rN2D/AuVxgwNjDgwXvY/uIv/XOk7HBNL1SYRZqBzcQ31bcVRFFHo1jlcoRx+gH9JsP4
zRl2rqoY00YmNCPCcv5guS2vsUGi3/jTFfimwTzSfdIHpXGh8m6dncpENytyLXOL2LZ5zBeY2OQF
HTymGJOh9pc26ouiP82fVESZzjIxPxVrgSG4V4y88o6Qe1WM8ZDnYq1lKkQkzQBM5m+r8wrT9fs9
56omWgl/iCK73UC8yLnvUzoQQ9gM1AHQGbuwTds1lliWzMtT8d5TlTEaoVYMhhDneEsSNOje3pLT
J3lHfhwxlen6lvXBsSN/9jn95JCxI8ZFUYK5D4oR2VrttnLwpjxYHCKcx5rdkBV6SMU2OaTjbKGH
7USWyPljpBezw2vd5unxRM71J0uM/aiiSmpFHSytQe4N9C7OgXx6zsJO0R8Ivf7af3wInLVck+Ze
knQsKBOwM+cWvI68AAxRVfDvISlaQ7IzoFTvH+G0Ro++z7xgedunHvaz0taJZ0wwvL09LJHQUwia
gXQcpevyNJpq7B8mZESQEcUOqAEiEv9QMZS/gFJGA3vT0e3r633OqKreo8MIYKxiLc+1wcGprmK1
L/c/PpEBgyyMuGCernxeJhoWZdJjA4AnRqE34ko2V67x2BKuKzhpBEfEGMFrtL6aY3ETytcx0gYo
EvISE9P26JsC20bgN/4s00KwkyOH9ACz/knNEZIHgBTh2b5JyzCixbxTV7lHE6SHizGc8CF3Ue28
kP0Hz7ng6M0tZzfSmzr+7/XLRwC2L+5f/0T148f13+zt6Ot+JVybmDrLz+v/62h9i1znVCyWCyTi
N4PZWvZul1iJ4yLK47E2kW/8SZ15pTS9r2vJwAmu0bQ8LGMRU+glht+d2jSr34BLdD/c45Ow5o4E
UZ25o1PsiGISl9haToOjsDFj77UmJRZgSs5F5hg9jsDfLPHoeI10lkY+cJZP2oO+VJE15cjgtN8+
kkHGOJTiMIvqjJ6ghVoGvNwHxFY1ChmtZa56l1e34JmLmzyNGCqvQKcGRDVNmWkYZ3D+z8hatmqu
rH+VBRjxxlgL1UgVLdUpPASmBDRTXLyaq/2+5pjX6Xjxmww7nlhiU0Ie0SMMOiJAFFogFmIGXtI4
EfkElswPaWfx9Vuj+I/QrS3BVl1v9VCcn65vGGPivvCT7u2IJ8a97QIxE5OCikVCngtSbxx1A69C
QzoYAE92dF5xw276yTsqxSafe0DhAj4Ut4WsFLEq0q3Lo4HtinS59H2jNR0Zj7hjzEZVSE2ihtAq
RD80+PkEmhmcF9t0v9Z7HqLAdBJsRI1xLAQ9HCTVA2MWagVbJ7HROrQ8VNbidWWvenJ0EZ6sP+6z
OO3nIisFsBJFx0575m2Rrt28zkVErzJwEx/y42mJ+ERaEhvX52Is+OurvWX8OGSnH5tvsozc5Bd5
luvSjez5/IBlxNhCYMOpN9UdderNL/Tx5ugzF1yUZXhFxYn6BVWQb+pMjBSgiT+WyhplMbPehKe3
7ZJ0JuifdjseOtdf3MVvWowMhdhe5asDaK2f17VFO8MC4hwWNUoNsJ02HO/7R/sXof0myIhR4SuF
UNLgmUacMJuAYZ1bC+S/9vMdhxZXehjXVE6MCgtk6KsuLM6Y6dtSZ9hzXhb27pcNb9i2XA539It/
av83d8w7dNWvYdhR7xsvOUkgMmjdWPwqF1yU/7/4DN+UGIe1SASsnpvBtD3X7xqRoR3LReoO8PRf
sCdkMBUHsFEc9v7yzH4TZZ4i7VL9J5la2bW1vqBDRd+QBWZdG9P8UJd73/p45nWEcdQBdXac+eit
reuLcjWoL1ta1lkwt5r7gD7qyuoWDYe/vzzr/+VPY3erShctSRIay7wZD561JApy7uYtouY1msn0
qP4uKZrAmJg6aAF1cKHBp+VYD9RFPyQLJ1i/IcmJDAz422xsVzTNo2sBZ80NrH38xEuhTWcH/zE1
GjtZD5OuJaVGH0jovnMKCPIxZFghf8A92+m3+PtsGUtznWkzWSupwAKZAIOWqYsAW99xXow5jwxj
X3TZl9uyBRk9IsYF02fn3pTfE1JbcYD/0dFXDKxVZJnq+BnL98Vi87paIS462jZZXhzPen9/wQDL
Gf2wxj7bmB8egubVykb4jB30nHB9OkE1ugDGRM3mXhV6NLttAVYvX2LKeQa3Yc8xS9Mh2vfZM2Yp
wBRm59GkQ4aRW3P2Jjjm3uWBelGLc0+iGYukiWmm+zSEHpaF5RGKdXqfjemEzeiwGPNz9aVaqjqw
EREkD/dn9KpQ7LwDpsxIDVXd2WbwCGjJ437NRamdTnP8c4RsWTbMVc8QaIS4BdXKNGzh3Vz5Ncen
45h1bOj+aewivYpCbGGEliCTCB8L3uriSjZIyJbmEaAQvBIOx6RjNexPglnfIfINkXJbvxV0FBsO
1uFxDgQniXytsFvhGC7u3yJP5G/xwcieN3mHdqZbLXC+8loi7mEH1BbxhvU/EmIsTn0R8r6mYXW2
8F7x3GO7gXvkCsZ9X1Fji7Sh0EW63EEwntc5MFCMnfAaHGNzf/MN73N0i8fvqNgN0250dNeZ5Afq
jErH83Yr4snHYh2yiMzURW34aLryq8YTEM47dXsyRyQjVW9FI8Uhri9o6TUryz/teebpvteEJS8/
ZdAHkn0dJWBrawUuUh8PyfmreMFyDYQUXPjb21Kce4fIWJFLLbepmELiO8d6W2NucvtwWh6C7ecp
fjigN6mXyecnIWaFFnMgiRmb9TE69q7LO1mOK6yxSbqwQnSaUtUrrfX57cE5PWJnDx79415bxibH
Geap3S0SGF1kLwdDXFC2Z66TX4jnyrZJsWk5l8l5Bdg8nRqE2CdNq9yAwr1aylbPyRBbAk+3eWSY
GClsvP8UXBxHdVFIN8wDMX+tUMOH7vFcUI4O3ELj0dEN/n8NyXqLSrf3CMC4+4rNczzZRNy1Rpan
mkPL+oWFhNLDMnTq9TusPh104PV6cywWm43r4lwd9A6SEKw+MSr+weGFdzWMs6HmiewXtIZuoX2b
PidoH1/Y9GZQeXvmEKMfu6PMbCLu0sUtXkvwAiSCtxPypt5mcytzrJPfvHTSXzJX//gALBRsnxuB
nFPZbhJLUEk6d0PVjbtNbBzlArJeKIu0PvQYeOOtGuecKZucS6+RKFxFsLluv6TXcvfF0dqJ+eZx
zuGPpZdNE8RhSt3m5NcW3eeRuVg6W2XhQBQP/gLlZ7KzMcjUki80WHGkn0uc8UHyGXqfywrcZfYZ
5YrTm2Otla1YWK055LbX7PUHs3+x9u7XMd6GGczW+n+0jmzarm7C+aCjU4LWfwDKDC8Z7R4x/nB4
/Uua9R8Zus3pjWxJmcpiVyn0JoNfaCPTTOmMrjUOFZ64MEEQorowwwJb9P5kZu7OSXbqeT3jHJso
M4FLf9H0QIjQtoKoPFhpC5dnpXhxP7vcTkyNUPUrUDhvk51gvpEcOSkAgi9mS44R4RhEtgWukZW6
mVMgkdbE5ouNT6LFYfG4Kw+o3HNIUf/9jr26pQVG1+9HTdS2eE5OltXOyYAecvILmcwLx8nmCIDC
5EziWdHUwQCOEExmgLVFsKJwajqc7BpAlH96bfJMyPW4R5K0NQFsYz1gY6tPPhFPE0yR7sJbG0KF
tWw8kPjpkEXGRjZDxRCdfhOc0RlKvuhpPjXDhvvsRPZpbn0iUWOjak+zJfye4kn3dESP0Savm12q
MMWdqWTducZT9Pu+UEwHfSMCjC7VGI2IMWEOSccUkPP2G0Efqo4xIa871Mr2638nhSOCzBOdylqk
Nx49QbJcLjwHXVPEs/vDfb4m1WpEhQrp6J70PEm7LKBu/WABJ45nsieTGqPPs368H8cXo6CqNN8H
i5jcSgIcQ8qTNdZHx0aJ/wQL5zVQumhz/CfC8Y1Zmu4RmSEeT5NZhm+eWCe9HWT90tLs+GXzG1ej
YQ/0eg4sF8MSXyteJW7ShI+IMc+uKhipJP0fMWsbO8K7a/H4mTR3IxKMmx7PI8MIbllOxRQPL8jy
I0Dluee3sPcPozqiovwUtCa+Vkkg49Ri6w3rfD47wF8RwPOghcfP7ftCzSXGWIPCb/te1kHMOp/L
TULWramgM9RRXgX9oVi6VeNwKNKff4891jwUqQQYPVCMgJSfLQiywwQFE1dd8qSdd12MXcC+L7jS
tKEXRXQM6qAlaqGi5LxBsQRhqbFsMfj6fJ87nhAyRmKG5pE0q6kWKyWZRZg94ZaceOfHGAo5MPKr
QYUwXQbbbm2YHfqHv6hzF+IvR+SnczTfwsi66s3QzQvDALXnLfL6OEJgyFoHAGDhDypPFGEBawUa
IqAkff8op0u0I9LMixxJ0SzsDQhKCZhSClSqIU/amsYxf/BJ//jeOtfVsJK3fgQX2nXvU5+eVhhR
Z81JVGTXhParrt+Sz8pRIaF73X7mwWZMJzJGdBibogy9L2UDDlgmHiDtd0mL5Tsr9xjwkrHTCZoR
JcauBFJttKFCZXNL2wOBJB9BF1aoq7k83Jfpjq0RLcasKImcqMIFPkBpnRsbZS48zDXBKgqMyaEE
xLkrjtb94b1nPhbAUtNvofXxtw/HbXlAIQStA9g4z7XPnJea9eTVuerN6h7UGnNbEN8WF1hww9G7
6VLW6AAZQ6KBoaagmfNmFW+w9uBLXqsJ8bGwb4cdOl9cH4rHFGNVusYThEADvdv0dGwZb7PH+7fE
8wtZL36IZMoUSDgPiY0k15W8o8VXJzukeveufLpPjiMTrD8PHNlUlz3K0Da2xF1K5gduBoXjErJD
KU3Q9lJNDw1dduTwSUcRbHQr2/uS82jyCDFGIpsblablILTFBttlwEHT4X2dMQx5KEuyThPW6znw
TKvl/YvgWdLbJoyR4xxLRp5WEj7fmO3K6ujC8/dhVSzNNc9Fp0rxp2sxRySlGHTBNWOzAxUdUkWI
GE7/bCwzs7DLgbdxcTJDJ3+TYG7Cm82lTE9BwhHX0mNMJK554THB3EY1YN438eC1oOV5u23eQksG
YMNLT9IFNrGhGwr5Is4NTTtK30wx1lrXo7aUe5CU3mKsEd482q8rk/OgTsceCpZCAU0WwLnsnIk4
6BfxmjfU70tIb27hj6FfpiaYf8IcIJ4hjv8waQBG9Bj3QWzlpKajjqfhPcbgjryC3eScG48EI29y
eQ2Kq3GlVwU8AbSRPWBWYolsI/JteFgjXjVi2hvDfh/ZkA2ALbNYZGrVK9lA4UEbMyFBRQaXwolQ
r+ztYunB2ntfHTGjETjpVg7Xe14D26Rojsgzwt/PvfTaXED+wd/DRfnyOQ/5dBJmRICR/dllrl9F
jyKTkstmezEfnNBqnpbkIHygE7BbHDF8FT/xUjDTWcwRWUb+cdia3w/z7tRZA0meggX6bKsaXi2H
v0l5GdGZ/4zsUqObCYmO3XnPzxpuTbf6h+KFI5OTD/mIBhP00BbDWivAy9rygFiE9heUvdXXDw4Z
ehN/mNoRGSoqI6OO/azlRaF7B4tDgGUth1sPI0pWx57HEFWie5TooY4ooVzVxloChsIrMMnqyiRO
9OkvfHXJC61upaK/k5LY3ixJ1S/FfID4rdEUOv+MJOBdK8Gi9JE9zy4Em1soyvfFEXYf1l4LMZu9
VjkiMu34/XOwEtu0lQZ1VfUiDtay4pwQNPilJD0cj9x1Oxypl9ierRxYLJHhYd3gOr+uUTlLYDtc
bbnnSMqkdzFiiDEabRi3swioYKcwdvzUJ9U1JiFgfK9LRSCiuAoseb726vPTbHisZafVl5wfcF9U
/8S1kOvLkIb0VreCmb9WwS4G/kivIUfo2VrOi1unq58jhhlrMqBgWIoGzlUJlrqQEjEym4X0Xj43
sikoJChIt1hJH916sNXLec6L8yY9lBF5xsgYrebNWwWAyslXEJHgceXznvLpSHJEgrExPvZEa1UI
GcVcMWCeojWecoIlNtrql2wfLe5QFo8lxthEauoLWkxv0Gp/YccwTY+3VmeXxDU5hk3i0WLMzdXH
0hw9AK1ni+55yGzsfrGy3fatGUz9SLLlZpPbjTN/UEuAF0QWL/HAoc92ZgXlHCDbFaQnterfOxvP
0H114DHI9mQ1SZG3RkQfofPZWy0DG/bbkZYo3NEUh5W5a3c1d1zT4qY6qOTdMa9sc1YHsOsgo4ph
bfOPZUdOzadPnNz1FBPQ2q56us/pdODxLaZsa5Yehegw6m70MtLaF+zFiDZzJ0WajEPp/sMusTWc
PFCxt5XaOOqX9SZW0G5y9z0mtON29yvDAmyL491O541GzDFWJsvmWa4EUPPMfla+6lUekxV3luu+
wyfdssejtzc2gqpRBjh8mICfvStmt0qu2At9//Q4D8TNno6IdFd9yEOq3c7h6/6Xp1scRofEGI68
aeMip+sMSqvRrD4wo4OmLErPvhYkfza2aIpq3IyHg8cVPMaG6MUsS681ju1ygZNHFjBX6P1CYo83
NMPRKLae08hl10X0fqJf4XH45d4/Po4pYss3cjoPZKHHxWy9haM5CcfUcoSL7a3StagIFHpK6PuL
UNh/BSjbfQY4knULN0aSpfYz0c8zMOAtMf1Rre5/nRONAQD1p2cqXptrr7VUO87bdkW7setNGjhV
bAJQEq2m+6Np2q+7wyJXeQZnMmL/Fmy2wwpriCRDranBWZ31PSKlvLU+eLOw0yH7iAoVv9H5KfkV
418JGATKsui8UYCDBUCVUT7BvhuT20FIz+vO+3B7uUbkAB0StEFEzzO2ypqYEsE5IluMwiTXzeYd
IGMZxJmPOawZLENTkvM5S465Gz4P3vHCi/l4hppts4pm87psqHkrnWrrIdlRLvhAFPejPmz3/nlT
kph5vky3pfRYtPRSbIsrMfd8MhyVZYcd066S9EZCLNautnNTf4zMK+p3mOfqLZzcWn7k9rfy4iEW
u1aIZCFOFJDUXGSMbYJpBtf0nQ9e2xbvrWB7pgxVCMWKqlSrWhnW6O6OH+oHCmq0Tvg/xkRs25Ta
ysJQ1JC+CAWt4PmKrXxX64pVYj0w3kqi1ytbcO5bq5sPcke7bgCqI+2KgijzvRg05QbgIYeYvNeA
agL0EOfV4BhdthiTNbKkzEIsVTJqEnik4hn1v8RX6CLBphbdUNgpnyK4XlPJwNIUoIVYqTM7RNtX
E3vfVsfAsbj4i9NlC4B6/pccY+UbLdMbbHinhQQ6UbiP1id9qbwHWFVoWO4qJO7R3XOexr9c1jdR
xrtrckE0ErqUZHhYO0tnZg4HLLP/4lp4Gnz/KRTfdBgLX/XJVb7O6FmuAc75sPQstIxTRKoS29qA
o8clOJ3N+SZIfY6RFNaAsswvHgiWaIek828Y0KQAmtRTxruCZwXj9BZH9KcdmW+ijLEXMJPUyDpE
8nkNks62bbFr89E7SpYAOH1zX6x5m0P/YvW/STIuYCEU9aUVcIEAmKmI/rihUHcA+eJwNv1k/kOG
jRYvQNQbShp4PMebbW8ODvJF2bYP6Jph7jgoR1huPI/uzqhmsiqFM7oczHHe0pPyK4qI5/zKGpvD
F0/p2FDRj4Q6VeiKKswN+WvVcTB67i7JCr0Gx6dds5ThGfDae6ad6e+zpOyP2JvloqfoGaQk0SwP
66cvAYcrnuViw0TNw+pp7UpNCXatSuSsLFDZfW71xdxBOt3ivDI82WBsSGZEfoviGwzxGqN+wct9
0bu99XdMBxsbXj3ZTyP1ZqKss7TCFm0sGf1NIbc6TJwEZo3x8k2yRG9PDPgtK15g7vP+T+CeJ2NM
8lrJg6gDh/km2f1OLdiQarN52eA5cHlttZMhvqbp2HKpY9Ep6+wXWLMq5XmI/tAK+GXYpOAA0gQZ
4PssTTpYIyrMncVdqyStBIzMWW3Gql1ktoolYOEyzNdJzRHHyUZ1dS5rdNsRtqyxKP1AIigu855O
y1uwUdffmQn4Mth/Y/c5tx7Rnuw7zdp35rsPH4Cnus25vil9G5Nn3p5ULXTUuUAeO1QzdGZdPu+f
5WQ1aUyAEQ/RC3qAjaMCuN46v53P+bJ2aUMvSpsphPHjeebcJziZUR8TZN4ZUUvSeZugHgicorVi
527w6K6f7xOZkpAxDeZh6bpaMYQANM5nx+qATxUWnKh5Mn0xIsFC6Ud12YYyvZj1Nj+GL8U7+jP8
yvzgLkWeepfHhGiQNrK410a86gGFa8CYgrfyrEc0CMVkQ31Sd25zDo6KE2uvxsSoZzIipndNJwcd
iFU2xrVt3usxGahosqoC+F9EfZvNloh+IwJ2WqBtDhomssWa6ABeK8HLfpYTjF5w+JkShDE9hp+r
hDbuNgA9OSDhS0wu+xS4qPeFbVKFxkSYN9EXy7a7SiBSOuc1vLXGfktfA1t6rQwSLGsVSf8WvH25
nmCGi4ILDHF7RdhbG/8A+siNbq3162CuzgYYiQj5le3vYkEQBooLMtiuK3JalLh3yJjfqp2pKGyA
XRCztxaw3ecnmrzrwSXH+k26+JoiobYszjVZ0pmQXZbE2VC09P7A2Fn8jxEMd6R/4dmMW/j/xymO
aDGK1mPAIPEq0Hpea8R5yx81N3zoUIuzSsC1WUfPRhPg0Zw7wAnEo8bNI08f7OgHMMIaRZiga0X8
AOv85gEHERGGC29Y4/k8U0o+PlRGXud+kslJDjprYL/kL/7xvj5M6tyIDUYas2jWeV2Jz8eIk4Rl
Y9luycV4nsrljHlghLC5ZBnANEScFbq93pYkWFxNxdq8pJimNRsiLluOoziZ+hhTpKc6UrLBz7LC
y0CRpiPOjjOzK4ccj9wZKB5nzIPcBUorYUMMhXjCvLcBKuZKOdy/osnXa8wM8wgrWt+JMfLW1KvB
yCYW0itEeuEYxknXc0yFeYbbXBx8NBCASo7u5AHikJjpemE/rVzf4ZkKqh1/qC98NDRN6TrGhBhi
8yzFnJUqg1hNl2jYIgqfLgwi5+SoYN0hwyYRDc8IFUFUQIb2M507S9spBN3lqM39q+P75ohNJFZd
rHr6oFGOnG1qoRZemo8mucCl/uj+P/ryp63tiCBjgPyLFEmqL9HxLoyQnX/LlmLF6Dz94rE22bau
jSgxJiiJhdCIIpwiVAnZhstjBVSDAS0k60cBlWvY1+AorEH3Y27zFJkjKGxeMdPzSveKOSD2Le9x
WGyOK/dLXeom7/roe3FPUhgTBQR6IxquoLNuV4aDkYCXYS+aexUti/dlctoBGZ0mY5qCQIqqwsBp
PkfI06PBzukwz2iYi8ViB1372ru6eZ8kV1QYK5XP66wrIoiKVVrqrbGvc2RLWqbPkrXineSkSRzx
x1gr+SL5+qWGIlhXimMg77LzTIWV5zZ485SbsSHKMC/SUIeNF5B0uC5nu3hdve++WuQuC+6WHN61
KYxzc52JeZh0OMPiTX7B3Jcik9omT/Yih4NfAwrD1ZXFHol2mJqCmyGefKa/D5Xt/c67UAnEEtSf
Kxsrxf2ds20WckKwc2rYvwov+2de5/H0qzMiydgXD5CgqYD1wbR1DEbz8Aqr+YU1EM/ci+TouMLY
lzjBrGhRqTham8K75jWZ2cqL+3FfC6ZCs5EVU5SfLgFaImeZ10LvCnkR1IsZ5imXwotRb++TmfTX
0K+NhWPY5KgKjHrDMdb1QdLRebwYdi5/NHT6sL6/z+hyVAvS/DrH9wvbAn40XZbROL2FOdT7fEw7
uCNGGD0OAEJx9QwQQpO7aUUHf+VvB8GcN6Tc7lH536mnjtO2/xdD9c0co9LatYxDUQZNFeDbRLCx
yBlF6HedrC4F+fjgogpMysRchhgLIs5NZw5TwSLnq0clr4Rn+jt9SJ5UzFXUSMXWT7npA8aaP3JJ
efjjpZkbuo6OfuTebgBpI9dUwlhCbXjYLwowBeB/z4jqXkRTWnYlFuT0JHLcfWxKwr96A0ZkGXW+
lMPVCKRwgKcKHRND8+XJdJu1K3MNs0r19R6HjD7LNXbxSCFIWfO3jMhOamH5iHPAkMTLJwqsj/bL
a++IpkeeVqsVOk7PNLSBC4Pq18cHsNzM3StiqT0MDeftnZav0SEwNsBHwj/SM/yyreyqsGg7LFAE
XIa45OgO/c69E2C8iUYAzJpA7xisbbOtJBN/aebml/yYrec2h9jkOzhiirE4rXKdF1IMpuB5nrH1
CMmEnYgDjE1eenoSFBEr2/6RXUZfvOFy1ec9JQUUHH1xlrGTwo9sb+NSZB/XNQFuW5N5i0F/jPpT
vxCLpTDe0awRj3PzU5OmdvRrWAulXXw1FrA092y9DWu5cQzz9vxfnhSfcCeWbq7mvUtljFM902pR
kkGOVmkH6+IsD8vLg56ayIoFoeXCKHqmLrk5UCkgxscV3Ti1f+Z5xJOuwDfXbC5TaOWLGAWQLVxB
a79V2BDmbeQFputR36R7vD7+XRg1Ikmd55HJGqpQ7+MenHsRcYqVEJIZfJDF/2PtO5YjR5Zsvwhm
0GILmZJJMpNyAysWi9Ba4+vnRPbcJhiNyXjW9/WmF2VGTw94HPdwcdyJsK1jo7x1zG4CxpfVKLAK
/BDjNhwE7mUPwYeQoeay4/cRNlCBr+KTlU1aTxcsFKQQS46xKXTuiTy0ycfn6bTZgMyTgT4M4Nco
8EnKaCwUDUJQQM1AIYoyLTP/zIBejQIepOrFuGsDsqZ47xquwlsOHBl4X1mcGCwo1SjU6Tj4Tq6B
Ns+IR7FTZTQD8PCToXfGsV3TzDfuHb0bOxu0Ht29PukcGKz4oGEuCaiDjK1wx4O6u9l+PaCU41uq
w4xMGTiuUQij+F3DczWOM8GyDjt6kB7J3CXGT6ycM/87GNcoeIllNcDFJrJqc/96FHOL/yxRYscK
U1Ox/92b8Nvk6WRtmeetlifESb83XvIUHEHAeAZ902ByB1a2Zz3M+ttt6BR+RHmYlUMByDoCs9yP
HC/efA+O0+i82f/LCHmhGQUemMmdEg7sOqSJMTzNeFLjBFmDYyz71ynIGEdD1IuAwLCdPIwa6iJo
kLSRL2Btn2BKonCjG0Rd7GrYP0asrmlG8B8dUCzYM3GenMyNm6ZT6KElQSLFcjijoITeGVBTERJu
xC2snhkW3uoUeIh5mXKxBFvfvzbH3sw3pQk+IpE5z7zadbEIWOgA35eLPM96nN3khYWJYCxyOEcz
LP+Qt2Y52WVtqmZzQLT0uQ+jO6O3bt/qazPfrSOlEITTjMKPJ5gJkj0YEVUtaY9NyqkdOaBR2/qV
5YPs2B3QGCpGTmDpG3jUALEEee+wmZKYtkSBTCeIWaJWuPXTznUry5iwKh7cytwWFRJsVbyt/HpK
+fsm0huMk1mYC4mHPSFBecTCqC0Yno+PL7qJ3WXG9pMhjRgNfdS6jDUYqqRjD/f1QbuIUqpOVPpZ
SxEOSnZxlDAo6G2iU259xsdPPHMY0tbuylIaZcIzknhFb0AapmrM3I6slwnRCfOFupaXXIqhIu45
LXp0pWTXoIEzE/BBbqYPVo1p1SyWUigrzcM8ygflGv+gwT8ChxvI6VHNYhbIVxuwl5IoA5yqWEh6
H/rUKA+2M1a+Ya7dIo2OeD984c1iYN0o61utvZAWQq8/amEZqZL7U6iQb/Vq9zz0O4SEJxEPpE+W
EbJEUa5O0eccFCsQRZK7r7aB9MVgNq9yBmnPn+nrf2eF9MSBJiB7UZMP53vhWZpNNUNdl1QbYhZ/
x2p31PIQKYdXgwU90BtoNnkVRsj2LiaLdWy+QK9jYCqGXaGL3uL3RLy21dBi7F+Tvkx+mdV4cPlD
KH+YhGIftuTm2Ue7bU1Ix5py/PeFnAESsJ/PjAB0tQlGl3UDrztFRTcddTvCjFMirmwQVGOCGtb6
H6Ylxrckv/uf+PUthroagdF2nN7nwC/MdmHgHnR5T6Scw4rGGHLo2yALs9Dq5AriHRI8BFhXFIHs
0MTB3VZo1fkuzu36IRfXTgvREBBIUAh+1yVMS+NmBA88snnE5yAtsGfleFfnOJciCWovRJYK9ljp
KUSisRlUNu9Hyc12yrHb8qjERfCr9m0dV7tilwKpWyH1PacPA9ExPVWgUd48TB5DBOt7kX9f6DRM
8px2XQmdXudDUpnGQ4xoifSN2p+sLULCuhP92wjpMZxUVhOe72Hrz6+ALFtFRwDojTZgXmBoRaz5
hrVfJ9cXWik6H6hiVJH3o81bp9AqKrPeyBdt93XW3she2P+HzbAs7ShvyimiCh4nCJ1Pz9jnQFLM
sV3uk0NyAa8Kq/VxlTNqaRwUcARtEeWpQKzx1e3PsW8jzMPKLtSEXz6/vpjE/eshyfe3owCEbwJU
oGWII3wkrzZizY1mDRcmgKzGJLokghHdQLzFUwY5Ndmo1rKOVDLYy4YHxVF2Viy6qcd8f69qtJBE
PUg6MZEDHUrhAJWXGANUGJ7ituApYEDVWrFLQQesIGPRi6BjVeXPOyaGWd76rYxrLHuX8sN4HN7q
Cm1D++Djtt2v1RF/SKIChLFWOS7XFUjav57cj0v78mg4f36beOmDxD61BlNhRsYrdw0zbwIv6IZK
iivUB/P5sKiKwJgvKnI1z5xZWNVg6SDTdSr76VweS+9/Zzk/WeC1Fu+hBgZyAFGTZB6NhD8PNpqm
TEjkggcgu/7uQtZbm2+TffcLW0CY3H7XiSYKVH5Io+A/KPM6ncaOv6ZoC6wkww3/ZbiN+RGYsfsI
Hpv0unPw7Vd9p7sY+Sst8K9s9nhq3f7Ma08fVYTiIlgoBE29msEC3qJeKbt8CHlUz/ZH0alkFMIR
VfOQuPkytmQRE0MiARNK9x8SqY/c8lM0jljdcUnvURjWNPCtIh2Mnqfp5QFx9TM70bIS6/6QSN3O
qefiYPZjnpQij5LtXwjzGdItzOXGa5HED0kE1xenmafZDJLfBFbUIz97mmdb/HzZWN3GuHzCD4qE
YNBCtyjLS8krDkMVBdFAdRgUTzDhn4LrQpTwzEthUIo5uj2MeD6ATsfBqnvNhIeMLVIdRVYGkwKV
p7/p6Ar4SF8Mz4pHa9hvsOwGlNhW+Fw+WtnpbPestOFay/uPX0h9hD7MhhorsfALux0KE1hVcYS9
zbXXOuAKxNFYpqUfMtlUyK5N/QOMjD2r730NPn/8COr7VImcZCGPYwKdtWJieBc1CVc3Y2a4Rc77
H0a++B6UA4/jwChqI4e2eHX3Z/EtuzhPX9UH63m/Vun6oRHluod5RmgXQqNuZ9sbowXxOKq1/sNx
r5iSGWKwsXSTo4GpAkS0HlY4H7GnBAbBPWvJxmJWjdcePT9+D+XbxQSeWO3JZ7btD/lt/lBt8LCA
7bI1e4w8kpzR3jcYCZy1N99SKt30wjW+2KQCkbo/TnfRg1iBFjC07+WtFxxGpAmwmSt0JhOLI9C+
1+w/A3vadx8saFsFmu+vTne/xFoQjoaOnzGhiIgsiFdvfHfEllUDq9cYMEoC9hsWRjPuDUGRGmpa
8fDPuO5+bPePGyQmmINu65i2UIp6OYhdKNdcdxXkIi2eSqYQIC0+WhzGOTDQYUG5IGfuGrse1i0F
KUhLQMbEF30JBQtzcpJdYc2bwPw4uWFpKmi9uUtTs7ARpJbeeTd61h04m6wuAh0WQVjyqEfJXreS
l39TvPphbRSUlU0xG6GKOwc8fUX1CjNe2K3H9lsMELmC/sKbaHESgGUCJ+8/TEJpZn5g6v5XZgex
Gxa/Bt8MZpuLTazTMHaT/M4wsJWY9oeWFIQVpSH3vI/zRzKKt7jIlT/lCF2ic+Gy7g3De8kUiGHg
MM0FjXxqmywOdQJM6x/Ic67bhB4LMsnv/oddSZLKG7ogKhrd+MR1XNcMGk41nVzDTIc71f/F7zXN
+Tfnt5BDnZ82Cj5OD3KeXduPTWRJePQOE7tkCFpFgoUg6vQGaRyMsKnJ6REHn+w69y2EN7gtZq27
FuHh97lRyI6MYav4PsR0Vmu7052090HueDB/b+FZcnPTHq+Zi/TITJasWuK3ZHrUNpb1oO87SB6x
Fu3lj+8Gn7E5j1YKAGKuYVu9dAth1EOgU8GFIRgE7kSnsSL4LR8wg+VJZ2Y1f+V9ujzRa7SyuN9p
2YdYrwK9JPO4F9DIrjhvtcdKYLBOj8JvRfMVRS4hhTshunrDNDT6XdB+Yd22j7WU1g9taLw2ajDA
EntXNcsW//g2+LTlElPK3ZazN5+k1SU6PTwwpK663MXnorBYF/MqHSJyhr2VnvRD54qv7Z1dPn1x
9mfoMddXr5UgfqhJhZCZngl1qUEgSAkEuzl2nXn+6j6AVcy148IqLi6UoyCkaXJezxQiC0up3ivT
3QZmCq63MzM/uEbA+EMtCkT4OcYQQgZRpd26ZMtpVFkYLDZM1Uoc7jGL9rNVP3zNT5tz7n1ppHWI
4QWIhBu4fLWvxW3AlqHQMIj9kHdoYam/n1kdaGuP/KWS139fiNDBwpFVLUR01nUDMF7b3IzR9q8N
+DOtTxbVzXrohLyTjpc1Lwg6dSWyROGaAbMqF3VXl+ZwLP4kx+zpd7jZtYl97k548+5JQZNxkmst
saq4kEtdilHrYqFsITc87F/rCxJS0g6JDOuMJkLGBVxJ2fwQRV0HPhjrqOEgKjHTi3CHcv/5k3HF
VxF5oQ11CxI/qEtdh4jSPp76F83BqNx5k3qsfOH6E3UhiLoDesWnSidPiAzqDRKTmZl8oSqEuT3S
Qyg6tW4Kj7XT2cnFcUrMoLvcw4BnvvnE6mleuwqSoPJYn4YCElIzuCoLO420kPcVdSbJqDKxpMq0
WUHQat5HEkW8xgT8T6ap9JskCRq+1cltcx/93vHR1Ft71tfDgCYUjAAzvuFa0LUURx2tpBTxNBUQ
l5j2+/tsnjywT6fm3dOG2TG0+gRdyqICFW7i4MQbohrewMfX08UF3bXnb2QwnCB5zoy/Vr/W91HS
j88UiV9dSf86StUaMwRDeGlfAm90QLH6+RCycinXtx0NlQsN6XdmKvkz3gYa7ndkSh/JvOMEJ8Ku
9p2+3zkexvv+mAffvNuZhGVIVXcPNlJ5n+ojaNF+BWAnsRlfdw0Elr+HhCALexX1mqsEcuJ85tTN
3vMeQ/D3/n6zJrRCflmt6P6rIV51KZMKa7hJipW0wRnsX19DJInNl7uduPHvGOETSzUKwnWJy+oq
hRjc/k7AaqtofGjFXwFn8bVnaIfbJ8myXZqxX5PUIECHHW7+JTDJIjTHiK2t55loAcdTL7fiP8Dw
isnTsxZpSCIaUgSBJINV6jR71CKxN8THY4UDs7L5CtI5TDsWozlWFkozLINZi0mX4qhTzXp4p6aB
OARR/WGMrXhjPfgYY9vePs/1q/mtFuUIfa0o+oYYpvZ4RoMiJkZv//1VT7tUhHJ/op9GINzioIg9
ilZ4Fjz1dSd/YO/9Jjgxh7tWY+ylOMoVBq2oxjqBGizFTW27lDeTG1jO5L5V2137vmGOj68xLeKa
fZ8gBdxZPOgYkYCCKFTnNtb/YAcRoYz07snuAItUxwdTdzpTdVhnu/Y8WoqmcHwSk0DU01C4PE8e
3DGWNyaDqbJMn2EidJt6XeiNVJQ40vY82CCnQIMBA0JWX84LRTSi6AIeq2YopxlrXhDAEKpKEJxb
ZJjyUT+APAK7+X6dsar5k/nt1mr+y29Hd6dLfTSNhR7gAO3O4fDlkLXzWGH7WvH4hxQKOvJZVOo+
h4U82+9pbGJPc3DPm0+8id6JwCbbsVjhLfmL/3R/f9skXSYc9bGUagPn2dWmYPrbOSO9GqggoOb6
xfh4qyUDCXszUFeR0VlDU/XEc61Wo5IJl26ybP5JIPWqu+Le0l0Wfd9at6m6FEWBSd+2Yq8aqUBc
ms0H2whDk0532k2Cw2w1W0XghVoUkuhi2mJ/Rg7beLUTp95Ilg3eMsbjYDXqWwihwEMdxkFsOgix
9crkf6ubc/bCAGDiKf5hCwsRFEj0cjmnSY3PM8AWNoFzaczK0rfau2DtWpVJ/bJu7d/yaLioSl6s
Bx3fCPU0aS9syvsys8qqdDjDDrP9ODv9YNaukdgg1hdLTG5KsVN097fVvobnN9SmISXPsTNDQtL0
sm8cjLqXPVCFTEx3gfnse5hxMPOPx0cUk+3YVUAvpV6iV8yQbXdOtVULs9siymf25KwC9uJsqDBQ
zfKyU6ZYuJS6mQybebaQaprMLzVjuHXWTdEozDEqBVeFw1fIRTs0MFa6CR82u6ddVZpM7j1iQbeO
mopVlLTTsmjCUZO8yPG4jUF21pve4fC22zFZGtd6+JYYQA/GRNycIZULaccxMrHrMrbkV/+FRSG3
mpmQFE1CbgLcFiq97lztglbq4gLXxgruJLvy/K30mG/GR5ks3a3xqEW9DPUT6TMx1afbxrvuDxfC
qTsbxb3qy3klIIoBvfHxpFonRLuPLXJbtTNapDq/seXHf+U2vsXSJBtlKlQttmEJF6Xc5Js7awws
eY+2CrJc5F8VgBcHfK1YLnz+6Aut5As4YDSyHHu3MLF+y+ht5P/3TPKzVQtVZSSZwI+Hph3qPBUJ
5BP+VBO/4YqOauHB+/jbxDqx3fkLRKm3v966Q/yWRh9jJPpll02NgOQSKcoFu/GDjKgmpY0+Aoas
VQeykEVFTkZmlLMiQbPjMQ5sdXBkEU20lfvUvp8TrIXxWB5rPS+ykEhhWFz7uTLX0E4yezcXrcMO
9LbO6IgGijf253y+rSHj00kUkMV16RezNAgXd/DyjeyeecZ2bebnouArypKZSwdIqDl7um/BL5tg
g852z5oaXMfkxclRb608jGWpy3FyNtJ0kYMiMcYg0S3PJkdfDdkXkqg4qW3AXaA0o4Bk0qtNXqoX
wbxUT4W11Q/eL8tKTptz6pwRfbL6bNZxcyGaDps6ZUjEoYWS+/fju3uZKhObFE0r3YQmT3r1HzYs
2GLdASqImpOs9OUW2uJcFcHiKzN6yvdk+v88teY53nUfxcdtq1wtPIAV4j+IQm+XDwUtlEoDMnkP
L3S0pw1OdDRqi/OsptylFjuJthqPfkukk2idNORaqMBMn0HeE1rol5+9att86Kxn5fVK/cOfLyRR
mBLX/zlPpQArBSocLkHn5/4NXUnH3DUelcc/jxdsleyexg0XokGo2KoDqles9y0x01s/hIIasWjl
ehSILYHVoT6lbg5Kv9frRyUUp+jlYHxVxr2h+Uu0oK6LNMYNbdG57763W8NskLbfD4g03J36gSod
Q+LqS21x1hT4pHUXGdLYkZsqnLDgerq2oMmXuWa+siXWcVL4IzahweszZFVO7ZKlEK/5YbJ0cDMX
JoboBA8kbm+j47x4MiiFMFuDhbgo/Ri2vWcdNMuYKYBSRFlVwwDXJz8QG/toLPVU48IyX4xEp1sm
RMGRgBb4zDegM4jsZQ+0iWBdi19K+Mjcsf5be6WAqPUFIZc0CItT67h3PyrFKktPv7PRlRpb0b9h
2FYXICRTYU1BuBtVHua6R3SId11kGhY85MZHtum2nV7D3RvnSG/ILJtJVoqIeJRnu9iFpybG1Nd2
e8rtyuIUs/UsBIn71AqPYNxMj5/Mrtjrho1bv4BCpSDzY1XtJrhp97jH1pfjqbE+IjPZbQkpvJNu
dqUpum9PZ+bUGSMEUSgYCrJRz/sAMHS00Y/bvLAc2BrNyvI7Xv99EQr7vYDVrUKP79i7R/SqSW7p
Fk+D4RgOOqfwajsPH7ll9d4OLaDe7966f7zPvA4dqU8hOHzA0OHNHn+66x1sPE+tzfM4eCPjQb2a
WcUaVpW8htDIT3cFRU2rcdXEE6TiNhhgTrej3SS2Erlcag5b43lXY936/oGVX1qtSS8FU1d47EOj
FYKrYP5BMfPIxMDH65GfQL6w69746ojRelZKcjUqXEql7nIVpIZQgWzogszg6+mYPSaBJWToppMZ
V2s1LFxKom5xFrUqmJKIJAN97rKVt1aPs9xJjnDU3m7f49U+0IUwulMIvNqdXCQQtscIUlC5yXt4
Ui9ZaHdbq9Dgcypng5VgmX3n3EnWLnc2uNiqZrL8HinQ0rd5+Tuo28yHeHgXNVG6Dm3uMZ1Mq9wR
FqPb+q6+pJdyqLsrBHk1ZsYMfTFGdjpV1iO2Xnma5Zg7+DYynx1brNLxGl4sZVJPlq4t+rCaodvY
WR9ujGIAGrZ3TI50loleG3EWsFHJyf+a6L49S94bKAcfdIvlqUkAcutDUUFDFs+Bio+FAzROx2OC
WWx07IYGaWv9ZNcsyee4JY2KC+K+qNTQhzS/NjFdv9v13q9y98CwvrUwb/mBKEQxor7N20AQLmKy
5R5Rj55Dy+dYE99rA0LqUgwFIUpniH2uE9t7RmvSCa1J20fz/sUBtRIYhfZsQmrWt6KQZB6FuIlT
8q32rW0rIH54Qn/1qXJDBf23zKzKWuy60I9uwhiHNMUEOMSBRclw8z1GJLBvBs0Rt+/waglRVTH1
pCqyKCh07CHMSihIYDC8FPNGI2nc2Jo/htB+2qGEHyP2YGZw1iLlpUQKnVqh4MJCkBA17ms0EXNo
WMBjEpmwhweOUdBetcWFcjRAleHcdQMxEpyinFsKDvH59gGu4tFCBIVHtdpz2DYgCheuM6uj8gLG
nc6KsPD2X3myhSBinwtAymc+jaMeugyWnd4XVl2bZI52z2RlW4vql9+HAqU2CLXej/B99r1vIsre
3WG7c3J6OBP2IGYlaNXOF2pRoMRJXBuPnAxfpf0u3wQshMgEO+FtJE+YvIksy6OgKQz7Vtau5rB3
30+zWcEcUEEGvQHz9cBSi4Knii8MEBzgEEsbLEWzXXjaE7cDTLAKhOS2/APUF+dHwRIPguhCbxWS
MTz2F+FxJ9pPxPPetvLVzNPCKFSqJ6woo1qPcohBQln2Xo/v76ctxjCw6vTgoCL5ZO1D77ZIFjLR
DJB9wuU9n8AywAB5rPGUFZ2wduO7fRmbeAz9lwepUlgx6HUnGTzEPb9yprxFdwE6Nm6rxIAjus0l
1KqxFWKICGNz+MOja8LqRZZFrHtGVIw1MlOtKQaFSMGERTIJGH/xovI9+Matu/1zH1keHCPIlyws
JGXnz1YjzoVMCpywwVFuw0DFLcb413t/mO44UPyzYr9r0PVPY/9WjYKmsR3FsGqIGIxugtZvNksX
y7WRq/ItVnMNAYNbsihgyuqh1zO8Hi4g4xcefXPHfPStm8O3NhQcRWKtCGGlEejD2+T1WDnHMQSp
r3SUX7NT6X1t2FHMOrh/y6RwCTuOavDXQyukG19r0WxDU3PSX0FpnpGvZvjGdbz9FkZh0yy2atim
UJAIO0bb27dpNU2s/m10Kk9h0tgNcZxI0EVzP9BK/fi4zTckG46+vwL73SyGuNXweSGOiltKXR78
WYE4DtHE6+CU53RfP4PLxWYIWoN0DcVRQo4so3mTsgt+CPN0QjcGxnht/+0+s5HYx9wiQ8qah1pK
oSxhxBRBknWQglKCgaS+bDqSg314DG1WewqXcigjiNNqkKYKcq57ZEA2ctmiHxbzvr9+YZE6qxl0
tTl1IY52VIk4g4Y/gzhw79hugHji4p40s0MPy3F6QLOCZp7IKIP52LxN96Vi3jvTocbSVIwEb/Lj
Q/UCvqPbR72aZFn+JspyMqyErsKGfNDRPl4wYW9iHSyahoDIICP9NA6MeyevYddSIOXLlFFLJNTY
RUQfopdMpvyO6CD7QoVhcI4nMzo+FlbqXraPj6DTH634GTk+xQJDe2agkdURHCc37yzUzlgsfWuI
sPxhlG8qlZET6wI/7LlGG4jB5htcw7elAMoRTXlXdGNJjto9NlbKm5L3F7Oh8MbyRqvpj6Usyhv1
xpg3PLmnaFrF4CAyILm9vYDwln/7Hb+oZrEtMW7/XPmsFjTWKZJ/XzwF5HYYlZ7YuISd88Zd6ty2
19Vs5FIxCoDELA2b6fqV9q/vIZY/P2rOAdYaY9M8My2x5gU1zTBEA9vowB5AnaLWCvw0ImS51N0O
fE6i25KPpicHXWMEsasR5VIUdW4937VTjpGYyx4cg+/vuQ1WG8fwMhuTywx4ZWlFHSGoh8NRySGK
956PH/IlcRm4utqqs1SGwu9ZaTF2nkJCee4dTBYQQgmGHay7iO9PQ0G3QQj6tQAibIIbWNi6RYMO
uwd29XGxUIXuahvnUpZioyf27LrT8RKe/pi/SYcTZla/ps0m9lif5/+A5L9VozvYZnAAjfzcwSu9
Hl1wLgILvXuEyGRwj5XxWK3vLPWj4NgX9V4dBegHYoxL8RCYwS4N0VxvohboYd2idS4r8wvE59w9
6Wb+ZNjiai5zKZ9CXTLlE88i5E8eOhYAimhWxSuA5XuJOdAR81IMhb2a0mr+3MJcMPfSmMGxJfUS
hk3+H6D7/eEouEh1sE3EFXRBGgRbs82kA6lkbGauXXqttfvCGN3DV4TtAIy7sBb9LZWjsKNErF53
BeTCXIDx+lu/4T+aD5YY1hlSuDGN/4Heva0/vBrmsfvVbuQWXWkxvhqYhz3SPcPQbe31ttSNgpJM
GMNUjKAblh4cseyvMMNfLMVY50dhiar6SVkSZ1mY6b2MCsh1cI1lHeuBz9/WQdM1K3WddLoEE4Sd
K+72I9lhamA+INwzLFzv8PFuZ3V7eS/uMSPBOEWGhjR9s5orHBAfkLJ3hX2wM6zKjdw9qBYZcta9
/7eOFJqgVCx2woyT3KOSObbmwJEmChu5LFBofmQtquHsfYyrkxgLG6GJnGdj5Hmjg3aENQ29R1ei
Quw+wzjG73vv8OaEznUYo2E+VBhXgh5j5UtlQmmanOs42+4WrYVg3Thz96S/H4zVzGo86ztSCJMM
86QVEs4XrRnYHyttsIe9sdDl/0Z2NQQuOruwg/r2R2X5I5rqORW1EtkNKInZYNBAwtde/nigzDk4
GMlnHemqNF3gdUWSBbxoVZkKII044/yEqHicXaSI0G1gVvaL4u2gIdpuTYZ2a0e6lPePI211OSUP
IDDh7ZA8bMwLWsPtSTIV6453dxYGFQ00wrByOGtRGKafNVGRSHCpCD/1FNMy7CfsdIbRut27hgb1
knXt16xzKYK6jUpcRYLUCLBO2z59DO6ZAc6rwdFSAO28ZyMQlRQCkPMijwy0ZeD9jPknBzMn2GfE
kLeGoEtxlGlwRV+1XIQj02uzD9Br/ochYLXHdSmBMoZOCUeMf0ACqsao3H2YGYmAQCJ42+iYciiP
DTqy3u96yMHL/hXMmaF18bQHhD7gL2CIIj+ZjnyWKlFeO4ymFGmuq0o2gDF1BQ+sebhKrIza6tNs
KYly1V1dhdgrOxNwQreg0ICiXW4J8ofmDsy+Npvtfi04WEqkHLeu9UWNpAo+V2XKFwR0bI/GuKZ0
zqZoyzBRBojoSIMeYkdE48hYv6BH4uHr+fa3Ytg3XVXIy0qKtWjEAU5OGLm6wF4IvY52f6MOXUko
uKwpMh/fSGkdvn5OYk8bzZCz6siqBLBJaqkt2uV4ua0YA4jo4kJRT0Y+kEMEW0cMWqrdxmJtc1jN
5S1sgfYbaY5pZNwrkvF4fVUtGTSVgKKDE13usJWZae2rpYylPAoq5C5J9J6Akf0qvPJfhVlvT+hU
zTx5sGaMF212hWA+VaH5cP5kXjXWZ6TwQ2lmeR4mItwesLuJMDaycGMtlFvqR+PGWE2pyMNSMDrR
PDYWWauW3d9tsEoWXc4My2cBokphRz/5k5iGxEJejyOoGd2Lbj965ug9fTLCmdXkxFIxCjSaMsfW
Wgm3DOzu0qb5rbx93rb21Xh0IYHOGcw9ViZgtzSUOcLvSpvIxHDw+ZFMnqBtAZ173nnAstU9q7LL
gHo6cZAr4zwLMQ4x8h6YzZAseKdnZgWpTyq+w19/tpXf+3CLfDWqkf1FVqw0Bd0d0jzMqtr/EQ3+
jVf0OFuY+rrCBVefgrwYVpqACPYjcN7A2fLLsZotyzMzIJgeoJVAPT5qMYlo6vvo/szik2ahFD3E
lghanaJRh9h5gfgicbJNYx7NKDClwJR78MV3CYIA1m1mniMFGGWSjBIoIYhJYsv1vAltsrj7F5YN
bx7QufNfXmd64RPfj5k6l7gBiG+OrmBfKuwbVrApfAuo+mRBFcNH0zuefGVQqli83jfFPb6Hn8FD
cp9cii2w6v/DRaAApFTFIKtGIs5GkPh6fOa9V8ONBSsoTP8RBbEIWydvQwrr8tHJA632Z1DEXtEY
mRf39OjJF8/Z7a4DekymN4Z7odMFlR5JU65BwwFNNa/Ho48yc+FsjNh5YO2/YIQGOvVGqbK2nWXp
+u38++KA9ACrrrNamV/AMZ0e6PUCLQfkGQS2eDyWwaj+htrWGeUClm9ZzaYuRVEvlCSryknOcc3Q
0wViMrzNkb4NsAT1Xj+Y5uENe1KwrQe7eshiIBaVEAtc6OVP6CYOA1GAoiCEcFO73nie5aBDCi8Y
0lnBeMRcmZNvvCzovECvxL2STBDXWUhUIzWODdGjiRHLe898OeS/EHedp5dz+lASZn7mxNkqicPy
sKkIJc00ddQ0yE/MHB04su1H5hceAQw9WQGDTsUmYJ2JOE4i2InaeuaE6LVnpaeZNkphyqRyGrYs
ERvFE2PeSN4TOkdsphNnhSb0PicBqc5IqCCndl/RPIJ35yVFJdq3H7etKdsmiquWY20SzmIlI1jm
YlAJjx6co3MiQfQr6cNxP7ZYggavMG7IZllvfPBdTzVH7Ew5WHcYfDCbPXf4TAeTlfGhAluMMcjI
uKD3QhHACw5i8J+Jl1k08qaHkz/I8bnlbUl6j6Nd/HQbsClYo4RIdP+HzmtqWHJ6fDCCX1x9lKbJ
FFUnHv8IwbDhpNhMx9K8LZK2ob9kqpIhooVe1AS6NyP287AeJD8+dONlUO45qbYNdGJquu5KM1L0
Co+nXq2VjlJImhW2VpZXTqnnza7MWByvq4es8RqYQUhjGk+9jnwOS6JQBIwPUUaWREXHIout0W+t
RGclRQmmLmDoL7UXoujQZhq6pEuM+BDzodfwtdkIgnf7aKmo8C8RhABKNATB4A3KSU1GGQ7qGCYH
qTmKoW6rGfa2q7MFiiOTUxnB06owQ8Ch6ZKEvmfKhxh613Mk63Com/B5VHeYhXS5oPO4ZKuX3cCw
GurN8JdqhqzLKmxSBN/Bz9sgSVrfJgakcdmDryVWne/SWbJun9/qJzJ0bDnUSKqVvvr1UDaJokXJ
IWu5dyXWpntey0LG6vE1k4M6AtbHibqm0O4oDKNKSaQyOfBzbsbZUVN4MKsHWBqYdwxRa4cGx8KL
qqqp8j8pAo3ZL+O4Tg7yTvCt/L14uX1eayaw/PuUxxmUrOTioUoOmmDzs+TlaWjr6bQr+cIZ0ti9
LW1dG103dBX7U0SeAmajSnsl74BVI6+aWTGbKHhbfZ4xLI32o1dTQxPf33IoU8v5KeASQY4PaXpI
isYM+dbSmpcqiEzBz1y0/5lj+adJWMC4ahiigck1BQz7Ck8Bfp+mWdmGwKK83zVDY4XVS5h9pnNs
3z7HNSvXvuVc9V+0vtQ9V7RKACDKs1MdnZrQuf33V7+TZCiCLKuA92vP4eLv6+A19JsoTg6VAPLL
2jHSXWhwDCVWTW8hhPz7QkgfFkkkVriqSW77yWdopGchURuz43ZDyx9va0SHI3+ZxEIaZeh+hrRg
NxGsm9ycy81QaUwyb/dWNp5aiIdp1k8pf1bT2QqGh7DF+7+ptqXhzKFoR8F7Vj9k3VbTLUOwmvSR
R+MWr7Wg5lMeb//SNX+uKZKo6JIKR6lTxxLlgq82Ms4+x35D7l1UOUdpP7lBMzlu20hPQcJ41K5+
7IVA6mT0oZEjFTnGA1/7dmuUdtwizJ12t9Va/doLKdTV0EJdGyMeUtruTx7kDpdseOOixHZaDgzD
Wr0dCnpiZdA2S6BL/2lYUjhF3DgBnnvN/20km74Zf99WZv3IviWQX7AwXbANYite1SSHoSycss5i
W/JLK26ViHERVwFFxSZBsAPJPFYK/hQUZo0eNWKbHIz43Y8jKxl2g99ZMeN20EnRv27HQg75HQuF
+CIaAoWDm8nS3dgPVt7vx2ivD5VX1r0zpZaffoTiU9fl1jTujaE8anHw0JbNJp8QWBcN44BXrWXx
e6hLUFeKKLQqDni0tTDeDIp2LjiwilWdF7RIYf2Lz4mpY17ELgIdYe1P7ZO+9lWuL3DljNQsq13d
z+ZQMi4AuUZ08KgZiE9lXkMIpFMXIAeXxzCPc3JQtOG1CuUHKWrcIj6o/0PadTXJjfPaX8QqSqTS
q1IH9fQkz3jsF5Wjcs769fdovqp1N0fVKvvau/u2DQEEQYQDoLC7SnVRjmk3fCER8fR+qjrlmoG/
lHJFuNlzosMZ60Ey0Jk1kH2fHf3qjWidpVSeWhQ2552lN/Ba0H/75bZM1zQXbpjO0YGhAtYosFsM
xpSRNAdt8kDm/mAUrTOmnZXTbiNqvk3pQwCkctKQmuL0pLk6hjlx9fpxMJQHRC4berJFSXBf9Clu
NVUFJSNtPWZM92nQ3pGss2iUjBuHt2Zi/sgPMf+1ThpJkkUhSZNTNKP3nXyt9Ycx//YPZ4T5vQDX
L3OuP9DAhJkiy3DL2mHHeegFzV1SVFY6NxsWWZys8D9NvKDErrlRakICKve4z5Nu8WjENBvNMXyb
1JktNerPYJju0hHDfLPsYYplK9PyRy0tHsJ4dqSZ7ptvTZe+JHHvBoE0mZK2S4Yv4TDvJ9pgfwgf
DyFpZ1PS0csx0y23bv0iMQOBrkZ1LimCeRzyIM26CJ+fD/NLvOxtj3b19EPSMfRYsRqSeJ3Cz0qm
e2HQmlRiG/Z5VfE0pkja4pAphmAOgeYuB5lruEyZn+ykWFcPfZGxVzZL1bkmZbnx7KwqH1ahAxkj
U8UwhGdHUtUxlhUO5Uubxua0U902B6ZqKCt5f1sHV311XccWbiRKELWJxZ5enRiLCWgV/kNPyt2s
6YVVpOWzpmpHqk8velA7qt+7LGsebtNecxQuSQta2YbtWE6VlJxSySgsTek1a+zlcnebyqowdQ3t
REuMzUSHTp7DGL6eAsMPfCtuctfeUQz5uE1kTUOQMWD4q6DfTVxTNPsU/kjhw73N28Os5YcwqfdJ
1zUm8pob/cRrYjOkZcwd+qXRDil4P0XCmkrLCQJ5OXnWRt2Siybe4GdNaJc0BA2UW5Kr4bDwEyCz
Pd61c25v+qSrQltcK13jlBliFluvMjlTUgNWqR3dNPhalsQKo86N462XY1VkF5QEAzIZOArF10GJ
/dbz3KT979vnvyqvCwKChSgr7idhAHlFdId0nJlE1Np0YbbkJfgTXajFvqaBi5bcsRRJovpu6l2Z
5u4/MIO9CyqFnwT/RaCjDEXb0hLMGPVjkWEg5fQyx6+3aayeyAUNwT/xAz2Z0hBKnJOXvoksGIMN
FV6VlrZML1BVSdfE+W1906a1niXpqUoKTORvdy17rJLWCdStKEFs6VieV8Q6zGDIglKDivE6R52w
yo0OJqaJBlMO4dARkgy2pPSGZHZykHh94FMrTDGAkGMoLpv8uy6Na0/pk8guKMkcTcHMXJ2ov2/L
eUUxrz5NUEyNjGM8NYjyaV9bw3hsU9Uc9I0Qdl0AiiRJS9aPwv5d+xck6LNu7Eh8olJgBwXfx8EL
EMEVSt2F/1pPpjoeidabPCitSEV+wYsHbPmW540zX+N22eOqwNOQVLgK198RaVJPtQJZBq0mbksc
I5EtVrz8vUgvicjXRKY80Hncg8iE1Bbqp06kJ2ar0Y2XeUV/OaoXHG8TxbP83l53EROm4RjpmprB
zMdYNZSjhDPaBKrMsi2prVEyZOQ7kIqGfyPuiPYzpalVAkr4DqcioR12pStpnjJseXKLtglBGDeY
hHiIoaWUipYlwGTalrSIp5ERj2y55Uct7wtzJs0XJMMKq4/KwPn707okKRgao1QzDCZANmIqYrP0
p6eUx9geKNm3yazKUMWabUlSGGWiG5XUmEM0SxNOa5AHE+tIu33V78PuXlFS/vexCcI6lFtQppCR
lFi+5UIz/GnQqyCGfebTS7tPlU9bNa0V46xQDL5836KLOE0gIOV92iltkJ7SUM3NXJEVazTqrfh4
5bJeURFME03Likp5lMJnckfUkxOYzXYsNsLTVSo4FaxAp7qsisUCpaorSZrj9ORLSCvOT1V9p7fV
hie7vIiCXmPm8B8iAisAtEWZHmR4awoNAwGG5JkOtWKHcaubES9SpyWdbsdzvBFBrjOHXLcO312i
4jTLOOy6uTeQZafSGNm0apyiHQZb6/4+AAJ/f+gI9j0lRhCpPYSYl/HeyF9DbTCNAktl+w2jt2Ig
QEhHtkRVFAOdmNeqPdQVn6O6Tk8YNrL3sxZGgp/lVN73RJLMKQkPt6/tqgAZ8uxUlZdZFQI9ZnR1
qNV5emoz2UVgbJPud5NqG+qxlt/DUnfMGVdVipyouNwTHQCznDZgaxgDGHEpMNs0dbSE3oVSYk6d
fx7070OsvQWtb7XzMVR7N4lTM/lkSA5pyhc93+J8xWBdfZLAuWKEio/8SXoaa6dHSJTk++Ud67to
I1xZPdI/vH+Y7VT0+jT1TXrq/ZfR53upGZDuKqx8dLPubwFNiyumUCxzNGSE6ggtBNMVyk0L0Zbp
qZhI+9plaXyoBim0eonLFsmy/FEv9e4pZ0HvYIFUbAOs8I0PPH6s+tx4+wftwrY9lTODo14kXBs1
k9IinqFdsgK0MsWkn1Kjdp4EG4+POITinWuJahRDGzFAC1CH62ujY8jFbBDI2J+Bo0AyrIPhUfIa
yycfa9l3adzsfN7tes4sn+548jtDETh5TtLHMdxQ9rUrdfEt4mx0NvdJOspQrLhBVAdYQjgWTpFt
uJxrWnVJRfD0FFSgiynHOdPkMylMzs2e75jyZatqvoa1QJz9n2iZ4O0VYxYiN1+hkGl2tdXWu19l
Y02yyVJzetZKs/Pt3/6GWV+7m5c0hcQIZ03WMB3mgpbMyVAFyOLGqrIXFDg3HOa11Br8dphbNCAh
1hM95jZWjYBQnFZfPWqNjZopDNKsHKX4IDd2SJ6J5iSSFffPt6/GWt7pirAg1xL9kZIUDZDr6Luk
Pw6dMzOzGF21fS8IUqT5+irduCmrynnBriDZsqvTINQ7mIdYNUnfmL6fbMdDq1QUpHWRqZM0Ji4+
CBrsBuhn6Ew6F3bQ6KYxvJDhX24ACt3AOFGEnZpw5/umJrWa4M530teQ1TssSUQ8MpfEHNOtbXsi
Au/dwChIwMLFQAMbqnrXBkZWeUZ6nmcnnXdOK0sHoGT2wey26rNBD/7QO0HlKNXXuP2HA1Mp3Bsu
M9BWBc8qgv8eaFGTnfzyPAQovQ26mW4RWTMmCwUNoIEFUCIQUWopUxvNyE61pv7sBvqpKXt3zDDV
APitMdpyST94i7AmQG9xGfgYyqghvFHTiEwziYPR01ILJUtCJTeE/9ugYZfxXdCMGzJcowfW8MhQ
GcUvMb7DAKk0HrGHyJM7o/iRa1FtweQFdojantvnyjeUr/R9ETfzRqDyUW3AqaaDR6Yz5M3FtCit
VB+7nYfBazs1fsiUMHkaE/VzxGdjnyfJPWXVzw5deCeWx/0pVBX1YLBc3jByH44XXwHbxhQcL7wC
Rbj0Q95MXUvC0cs6hnzs1zxXzNSodkbpURT6bxu2D7Yb8TOATwpCaR1PvsGvb0oNpGwZJBoOdzyz
PnYSrtwBELOPcnUjsvn46uNaSsAqAKaGoPNDni7NgzCZNJBq3/hxuCOWZkUvwUtyxx/iMznWL8X3
5vv09Nf8gSgytsixIEP84Xkn85jVmj56E/B+01BYhp44MkFDdriFUFkRJYIAzg28Tbj8Ypw7zY3e
FVk7eWPSm0Z1TDEnrJTu8uT1NkvLkVxFb5AjdhOzZawWclgiVFbLClWa4m7y5PhzUL3FW9iLtWug
ALeIlAdyqvSD9TRQWstYomMiWI1Z2tprLOUW8GtWXOQnbJ20wxxefqlZs/w2qPru77kz8AcOKDI8
COqvFZLRbk6LyBi9ZZa81QaYUpyl1bhxx1bOSgX8ExUydclJiK4udnNEddICnNBQxVFb+lhH9K5o
6tiskbq6zdGKPVPpUrOBakgM+d1rjmR5zueqCSBOtezttlcruy+H2s4LOfseaRE9FTiOPZwo6tym
/OFh1+iSFEdgAficAYzQNeVw1qJpypTRK9PeDKV2UcdK3Qi2V4loqCJRoEI57vU1EcpIIaVyOHk0
8c1m2TAg3cny37qYCycGoNF4EuBAiBHpJLWUJV00eV36K0mwGgLBiTFY+obAVkwvkmKouvF3FIKY
SSrkgNddRScvVX9oxFVQFUvTIzciS0df9+3DWRRZuMa4WkuYxbEFCliza7kpGOLqR200eygs7LIy
+NTP2XFiv9EnZ8myJdUvnTpuOGFrZ4UVV0AHwQTDYRUUYhxyUuFTYILV2PT5Y66nNnIlG5ytSRHm
VtNgChHbilfYAOYoLCJt8koAZBLilA37lU7luSs1b0jzjTNbMYdLWRGDGXQd2WCxqbGgHANM6nn2
8qirf+lZ2vXYtDrrT7ePa81iaADVLsAHhlOTro+rGVO1iLmC9chhw+1SNWAzmMLu+wTWvpBa+ett
emtWQ8eTjH9RIUCJ4Joea/lg+BqbPSnP9rT0WEh+9LVZa4nbVLPbKNGG97Oij/AFlqwcBYyQiesU
mrgztISH1MOULCeUZidPAKFir2qzy2Rn5DaqUxskV2QKkoA5cUPByhlZsIxtFzcki0EyrEK3NTKH
jGZe/WLVhixXFFKTEN2g2CPBERDHpU2zhiSW2lHPb6TS9KeYfy0KLXRLNdR3JOXpPZ39avfXB7iU
QQBb5kxftlRcH+CkKlGTa/LsYf203nSun3qJpJiGryBsDM0s39+mtybMS3qCwpSIwbmSQ2GUyMyc
2XfaXbz1lK0J8pKGLPA0pXrtF3z2euWgpY9DOziGvFPTu7JNN8S3YqqAgljqO0Bma0iNXZPKFUXL
iymbPOCodqQBqjjrnXrwN5atrUgNIRSs4QJ7AzVBau1YtfnEy8mbMKvejPz6caRO3PVeW27VNtdI
6RKnyPfBWAEXdM1RliR1lGc53rDSStrkhfCMmkoj27oSbHj1a8K7JCVcrAItkqyTQCpVnqQEfbWA
8s0bBnFFF4DXQxlOwSkBoCjQUBC+UYwhnzwVK2Ekfs9/dD3wEFi2u5UvXLHwMO0oGMBQyHguBa3L
wEGoJDC9fslMAoSpPP+6fXc+pncQMsI5U5HzXmpV4mUlbShLI5fATFA+FtGDH+z19lNJD/UQOT2G
JUTaMaGfblNdOyU0RcH2Qe9gcAVXFzo5Z1ko40lRyGSSCO11LEFPftA9/gMhjjIFzkuXPtylmMUs
GDRwB3UI/MqOa0TyaJq9TWVdiApILMEr6AhXVleHGv2COKeywJwi8jvxvw1udJ+ju7on52kLJbPy
QqLkAv8WmrG8ygK5ZV9GpJF09oBwsAMKsGpmkkTbxfKxnqZjyMgGgysXGAQRNegUPVfAAV1fYJ8W
c5g25ezxUQEYtyheohCACR8YC7ec5R8b4lzifMFBNIBw01XJgN8BmtfkDBlLBbqxmb2q4sORaUNi
jqgaWloyDPsSLVPmxGPMoapD3Uuike0ZjfJ7VUvV2owmo/WSbM43XuyVq4jSO5wgwJ4xBkvsypKl
mUwyOqO9vAspfFQjtvqqrM3brK9cDFCBBhkIK1A4Fp5OpI/zIKi62RuO9HH66W/8/IqnY8CF4xTg
NyC5xCRdS/WA02KAa+VrOzSwm+xJT3+kWnIYfAx6TII2ObCx2LjtK/bSADYChWpk7qgq1u5IB1Oi
ahNEp46m3+R2Pz1lOZ6CZra7+fttCa7F8JfUxDLWUHcyz/IeunrU3qpXbCbOXd2e3vTOKg7yFrVV
iSKng39gZGBJr1XVHyvocAOJ1lrrlTLdo4NwX/nqp6n7kab3iv+CrqY71tjabFelV1FHHuJTlcHp
C6xMecpoSPcR21qUsXZhkbrUgKXEuwHrd/1Z4azO6KiFHjH2xOW7eIhNPp/jbIv9hb3rmyrBy1ua
MIGnUtiHfWx6zQCAhSVShxduPGuo2VfpXVH/VqT2NY64pRv3vnok/t/HkCCMch0HfyqShovOXUAr
gmzuEk2pcMrN98rozQDurd5bqvKr/hoqZthsAUc/HjRAHHBg8EpKMnLcy829IDhRdUyTqoaTSfMz
bCQKsB1OsDx1MtothkNcSoOdKtOG2floEBayC4JkcQRQlb4mOxgzdo22MIVq+pmwXWs8z9GGuf34
mizwFNhaqiFm/dA6WXcp+stCkChyZ5oiexqYyY1XY5oBvyxc/69xvstsMzgcaG5EkouLjmenpQ1R
OMwBTWV5X3BUfhHBhF+lMtpI0Hws57+TMgyGZDJFclLw1Npp5iOektkrf+RVvstIZ3e8OdXtaLZV
aA89QsogR4NV6I3NeWirx2w+qTy1ii7oUe4fLJ5KGye6pkhQWB33BSA8/Lk+0QTJJCnM8JZK2Rf0
nJiT26EmKu+b4NQi0fjX/jDiWlxRoNAX2IuYMp2DSldjlc6eX5wH8hsNit0WqPDjy3hNQmAI5Zfa
x+IVCHn43M/f2d/HQ2gGQlcOap/o9JOZ4A20marm1RIrA4HuKozh6oXdK9Giv208grKg0gmjiZQl
WuTl64NpO7RkJ0GEmBzoZnXXAWdyKOvzuAvUx9tv1McH8ZoSu6Y06xpsaQVKciibsdS5hoH10zrz
piC0fWND4dbu9yVfwlvAkT2UJsxF82Jy/CW3VsAsZXJKsrvN1JqlAsAM3crIa8goAV4zVU9KprT6
ogZ5bPtpaZco/42Tv8HNx0L4ckxoxUHeZKmocMEijqVSw4dBdoHAZKiRObAOE+ym3BzDyh7Cn7lR
P0tjeT8kwY4Rs4kM8zaj4pZIZNquv0BQeNzd3Ic7g6egjV0SNqfFahqBcZwSF1FMStvXNCrdyLfl
1ElaC7Nw97c/YVXWTMJUXw7olSRGoH7X8KFvIQNannVgDQrlRNq/7ahfuOQAei65Wryxix27ePAU
0qdl2yPjoQ7f8vkJPU+bCfQ1y4FzBJoB+oKqi3APBpq3Ld4JeCl2v69fbsvoowuE77/4cUHtMy43
wazjx1tyTIqnMrybVfRrOreprF5lQNKQYoMPhITAtZTkAOXKMvLh22K9X2EpxBswULG2usG9TWjt
2UD8ijNf+nUByb0mRCfNl9oShFDXuSPhfJ/6yS/09r8yee/7/ScZ0b2pFRv5wzVFQ5oD1xoWZKkX
XVONSdonA02oVyaNFdd3RL7PgY//B9YuiAgyVGgMHI0SU2/sjdcy6Jxi7F2MJrBKXbb0RHZqTXOz
ItkwWGt2EXHcUrkE5hTcXfMWTQ2S9UMFe19/UrUHtepMxu8h2ThGvFB/vs3kmiTRtoXyCkp7KDsL
RgPDhScoK6gZ7fjWkMAjY3PKSHy4TWZN6y/JCEzlRthWVVhSL8odpbey2Itz5LNfb1NZU0YABd67
KPBWijY4MDA1SGc19YJ9Kp3lylQnt3d8Yuc7TLu+TWtVcEu4isoocO8iomWquFoNMp4vRUbuOAwc
Kf5s4Hm5TWVVboYKD/99EJGILDG6vGrQGkE9PdpP6NLq2b2GSlufbGRd17jBuBoM4UG6yECb5LXS
1T4L4rrp4czASPAwNyUITIq//z03l1QEZatzllVdOFBveOyaX5L2Rqad/Nd9O3gg4FkjrkcmVEeY
ec1KBPhmnxaUepN8nKZdSy2/20XdhsDWDCwUDHUZ9OyhCLoI9OIZIjj9cpoYRefoOQcPvGusMbCM
fnK2K5PLJwvhLCbuAF6E/0oo0AiuZj7KSHCNpPfmGS5zOyaxGef1+Hz7dD7O2EBNRka/E54NaAIX
oSf4dlrHk997VeZV2tuQu37h5eVJl78Q6bWubD8+Tr/4wxDvstyLMOojnU76c0SO4b5AY1Ji+hb/
zjq7STdemZVM5vWnCeKmU9MYI7pIveJbf0jtp3k3uV/oSflyWwRrPtSVCJb7eHGscWLkvh6CTotJ
BfPdEMQmK2zNcHJ2CBvT+DIkj5ztw5dNe/LuuHw85D/SF17SBEfPhh6k6+IQ0QPzd0qO1LMpS0el
2WfxZx5Z0hsJNXPyXT+zok8FeShdjKqpsV7deJpVZFuDU7KfuSMbv1p5V6uner4L8D9j6J0bvsRP
ZWDmbbVvyDHX0bw9m36+YbDeEw632BB0VdeGvma90XsN+t6jYx2/6L5kysNLK6nYc1JammbGyDd1
oTsPVjj9Ku6arHAD8hTFuwQI8rg46OObUoYH7inBm1Q95Dk2FWO/bsnREWenc2IpnZnrLzH53QyB
GWGqxNaA3PcK5C02lqfmQhHUcNSMagwGj+cPKA6OpT0z1VSD/TJ8ZjZ7LE4Of2QY5az59gx72eVm
cq8UlopTqLwUGJlwH2lnYiXB50m3e+PQ9qGdxK8FtSrVa++jx/EQHGWHY8Kb0TkQmoljqY9S9ly4
xQMZLXm654+68ZjFLwk5j3RXmsPz+FpJZpTc92c1MQvZHNH2J5+of29kNqbdGOGGE7SSt8TNA7KJ
LWOmlm7ra0GUk06aESkHDxOzAPmbssZR62o+ZFURWPqYy15cpJkZMPU+xdLOT1nTYX4bhp7ub1/N
97Ev1yciS4g/kYPmcM1VcWidlPZV1w/R4M1QF2AwLUnpP/XIdyOzas116+m/Ko2bNYAURSU5qaE6
jB6M6WuiGGY8MGdUTCzJa1uTpJGVDpio25L9kuxNw8SsqFl1xGp3nVrv9SWzjz5ZPfPaRt1TdcN9
3eRFEKrcFXJVGiFwjeQ4hZb2puwJrkVxz7wgccZABwbXGce9gb1AGUZthcgWozRZHBLpPr5nmsnJ
PnKiflckli/bffGzcMMjEowaeyw6TLjEDN2/9uAgfqDP4Oyg2ILH6FoPwrLoB6Zmg/eVHx7Yw+3D
XbG7178uCCRiIYLKFL/ut9hoTGs3k3etDtx6YS3VDCKdjX522in70rFTUwYImsKt3K04dxIB9PIR
AEyhuxCqJr5/elzHNOviAYiS6Z5Q8oB5YGYxhA9FohzzCHta5RrgZZixAgWDSbZpZfl+uitk46nT
52es6fiB/N1dWOu5mfbNXV/5e1Rtnvwgw6Fa2LFhB+hdJK4xSvt8HpyWuUz3tO5pyAGH1lQrIBv3
96MDCZ6ABEPbJHbTfQCRlJT1Warng1fHGTCQsV1kPYodjo+ax+0zFHd8/E98F6QEDSlriVd1UA/w
HdSnGrvD1RGYlUJ9xFSQF6ZEdpoT4L41m7Lprh/Stz4p7fypDX9hq4qJaTP7Xqdmx74N9ZFl3JKV
cSdnG2bk3f37YEYWhAGcHBRGFcE99ANM+W3CefCCNNLcifRunkuNnQWqaudY430qiH8GZhw2P+FO
R5TKbnkf26SZDLNKc8maG8Jx8brOrQAocTnGUJzCIMfwiTHPnajSTVjJDHmWWUXI2KpuI/P26baw
34FhH9iALw00PcwzZkZcX0c0PmAih9EMXoGhj5qMoY/YGGmSQjnwud81ykHXd+P0jRPLCO8qI3Z1
w8ylAasipkMJT2ZIvsnVvPH4L0SFjwK6BkU8FEHQUygO80aHnLSIdvAG3X/KjV1bPEoBd7sm2wOW
WvVeOLcbnuFH11gGSfSBLqVJuKzytRzGCv3GRkJBMqmtOT5ifOS/MMUWywBAG2ILdk2hbLWBtCnQ
7zkcgDDctfJZk1Or6Xcpas7dsZg2cNkfQwuwdEFQ0FC0SOZKUYDgMDosMnW0ECi7SXH6rRu78rYv
lIz3MQ2oyolY7Nog45COEJ6k7eMi3sPHulPOAT03P+rXPvXdQNowEosd/6AhFxSFCNBPdT+bA1CM
4n1jFT+ANz90W3DHVSJwWQCw1YBtFyeFdwFPdLWQBk8vfTObvho+caPsiYX9ocu+9luFgFWtvyAn
KEjOs7ksQvCUHoY7qlr6fXMgsZkfmw3FWLHlGE35hy9BMSaZT1UygVAfv8hFBm/0p0ZOGNK1cadW
oi3oxQUhIdrqmlTNNB02kr1lu+6X/yWz2G+O/k6z2ShurKvgBamF5ws/O5XnVmNYUeLFD/UDo1gc
3rmZrbr1EQ+ItnGVtwQovFAz8q6lNoLYZGVPaOMf7jFFYsMwL6f9QcMvGBI8mZihtqDVi+zuw4e+
Ndvv/efODo/U7Q4AtHWfN+gtN+YWPeEhSEKlbgr4El7rojmgesl2bEdP2MB+UIAo3hr18DFPdKUZ
Yt0ur0aj4No0oMaw77tzM0IXt0ACa2/bpfqJ4IWo71ojori/XWpWkZXt89DMZ3v25NyCXoRm6JGd
7lLT1non/Lpxy1ZZhM6hlgMgOJqArzWSjFGeEx/mF90Ix7SBpR8lM99qJFzzeNFM9YeMoItYXpdh
WDwuc+DNzC5+tYU9ItPQu/3gGmFgYSuoHocO5ltZGy7QFoOChmpElrByHpR54ujxLlR2+jxtXYPV
q4aMMqphGDSFJuhrKZZZF8RtLyNcyA98F5+YV6SmasX3dWuqHbZKpw7tTfLI6w2Hd92iLD1jdGni
xkCSa8otpqskmB8CFUU2pJfnffdmKIWj5Z6eDJj6iq6j8gtmplkD9zfsyzvmXLyMywAbdDgu3SVi
jJrObVO22DLiRVX4yNNdo37W0n7H89NM7xWGobPB95qbPMY0LPlOiiKbB17X7Ib607R8nPGFGm7A
938/JFZb8DZANQJzuGBDBSvhR0WPEbEpGk+ip3L4Teav0/C6YYnW9OoPjQ8gsViOwha4m9GLT4q6
x2w9N/XCMyb17zFu6lF9NocD292muUpycTYx/QswEXFuECW5FpQS2JrGb418Hosd1x5vk1hzJgDC
/4/E8gkXD5TGernq0IHl+S8cK0Fa0ziPx3DLFVvzIS6pCEqrYKgUgo9khMl71gxs/IjJbk4BeFF3
NT007X5zGJi4KGYJ13A9gAuFriOjIvZPyOWQ5ZgqMXoYluEU+8BBeUE7V3cKlr7W+/44HrWH6Pvs
qrvgnh1uC3XNOlzSFqyDluW6Ms85esp2Paon6M47qi+3SXxsvF/4Q9V/QRDJGKwj0MiQAJJ4Axq1
vewx0g/Rrt0nO80qd/yJuJmrb5QEFvdLvPyXBAU/MKMJH9sSBAcsq9iafLQqsQtuBN+vYdmgxW0G
iWUDWtyre2n8HpL+jBPcuFPv6KNbfAgaP9b+5I89+CDPbvVUfmqc4BtmLB16Uz/M++hY2clRPVSH
cZfu5bf4rH3xz5PXPGy4hqt3G7AajFXBeFN0611fPDn2eSsn4FjBdO9zShRTKvOtZ2rNW0N/DQBf
OkhRsXytA49YsuXMDDd6aZ/5UXcwcHofnepzc+h6d0Mnl0f9g2gvyAlPL4vVpCjyEl2Ov5u98dzi
5jE3ciSv3A8Pw1t4Tr89I/+78eCv6s4FVcH4J/mcRqqxKCbG9Q8O4JJWVn1Kuo0k3gaZ96jiwlJm
dMy7QgWZXt+T+rmf72d+nrYy82tpJsAy/juy9/f/ggwGvaO/RytAptpnma3vyoNamWZuY9uGLR2b
Z27OGKD4oDiVxR77o3TU/3/yFH2bKSgwWq2rIE/1jY67MJTMpB4xxnbDnVi9AfAQ6dILA8DJIvAL
TtEtSo2iaUevmncAkaKOPW01pK7arAsSgheaaRjA6yPB740G9g02Zwmi3ND5xc5+1Pk/XAg6X0Rl
H086uMgeh8rMvyiymeZ3ef8E1NwvlaJrFIj5DaLiFrv/PW4XfAkqr2qBKqUt+EL2HBvzvs+n6Zu+
q/eYgudqd/QHHF71BzZvsi8IJ0hpbo1oWIGD4fX57wOAMr8+O952Y2I0NT5gum9M9dhY6k9ems2A
ZI6Jzvdv3daA8tvagozYNcWpqXsalZAzRkLoZBdFTtNuvHDr5guqiG3UuGSGcJRZQFReKzBfOjo6
1NcseK4eMGvY3KzhrzrxuMX/URLOj/rV0PgNrljyOhwxDdeVD+Xe35cW5pT8k1GG86WhP3YZYiw8
NH4zh1TtOhgU2b5nvTkXJnsbzvNnIzDVk3Ycfqqd5f8obES6ebAVrqy+QBfUhUse+GHOiQZNjTML
S1yK3wZSfofgVyKbyDLqz9XPJt8s5qwGKhjW8x/Pwr2P6lKuekB+gFNHZdMITpTZrDnE9yOjlp7W
pj495sYhSD+H6ncjDE0jcf3hELU/kiD/HOQv8dif24ntp60mouVkP5iLiy8TdKzC8K2Cl8tp1J+5
TDAnyZk1U/6RR49BaiX/FqleikJQtSLCTO5Z6qFqvsMqW8KrXFkHlOHxXKLSY+b7U5nZ0Sfj8C+G
8Q+nYi5F8nk8zz44jatD+lBPAVrpPqu1G/SfaulnlX7tJbhc+mO7iTVY940vSAu2oiMGGqViHD99
9O/Ux8bCNHerdAZbNyt7PNamvGE5Vt+ZC4LLI3HxlLWGQiN/oKMX6IVkV2REV6JP2EbqZtUDuaAi
eOCRLKWTHA9gK97XsikhtjCSI9+MdNdybhcqIxYKlalIkqBbTC0mRxzk/ktG7zuJm7FvslJdyvIF
uWdTv/GqLap/42qIAwrg83A6pWAPc5MSyzj7rr6fWrP6fFsx1x4S9GRjPQqKKioaS67PKvPrME7b
efSKKbLUcdeX8Bq3xsCsEkG7Cpr3/o+0L+uRG0e6/UUCRK3Uq5R7rUq7ym6/COVN+0Lt0q+/hzUz
nzNZRBLu292Y6YaBDJEMBmM9BwhXkHQtZNZIXWWdicjdOHkNCVgfGrZqOEYlRLBySQ04FTsyEOKa
r/FAfd059tX59m7JNNu+WIhgr7LGGuPOgAwafYqy7xqI3m4LkBnESwHCcUzthDkJAgHor6JLMIB7
p9k67IhBkbnGsJriQZKuB7krDDiiCI6hxeuDyZqODKSGuOaoBSpoCOmBXPy4cCBzYmd5PeDH8wNK
gl81RQTyPrEt3hA+LPS/jxcOg2cj55nh942H0g/npxn0RD4LszcSxp/74Df+Y3f7dKSm9FKkeDyU
0ql3CSLI9AU4QGjMi069y4KhtDe0A0JU9wtwZ9XyqWEtWgR1oKu2g7/E/yi+g2+dsHSMofCFI8nn
Ydb7+tzaKLb6zLVwoYq0dIPRNps3StPkBL7jIt5ahe2Ab3jS0VRGCr38FCWNBfSKjJD5mLeudxgx
p1xsNIvpOWDZSnqy7Wq+721vAOtn1aj6+GXfy2dKcVqwNR9moGhGC62fuFp3GBOuhlL7UTNW7I3Y
W4IqspM7dzVVwyBSodzagFUKQ05iwXM2Zj0F4jsiqvHFmN687sgaC3HPz8b6dPs8JJrO58gRAfAs
Pwjlro9jBDdLMRWQBDpta2OxxDlkRlsHCAw8hdZLFgXsLqCmA/AWsa948rHZaIOlo6sW3C86yzHP
ud6DlCvSHhan/Hx7WZInCM2uaCZBqoSPMQjavnitFXVWhMb7Uf+CzCtarbxHPpJn1o96tm4ApKHI
v0redIxYgQqQo06YngiMPaJShPF2omOSwYt35Zp7Gwpyu+MACLgO/Cb72wuUiuMbiYQyxmbF2D6p
aFVPFbqHPUBmmiiSaL21z3X6K3Zb1fMkOTjMJfFZFhMj7B9QV1NaglNtKsidVUcAD26DZF6DHJPs
jrV+bntVyUl2dgRAemgYwagQ5vSvVZI1iev0aGgHltK6S5dD37XeJs20LY3dU+dWX5lDfv39bnKA
F+wk+soBEHotcnRjXY9Kqt/lv83S/F32DHQTP4hh//4XcnBkaDohmIUXc7192rpgtB3IXZW/VFYe
YFC9J37XMcXjKLnVMB2IfAEMTHg35PV6iMHsKu9HAC3WyVfXa3bTam8Af6pQQlkBHtPDGK8FZoOJ
qFQ4qrrLOwcNSeTO0Jo1tO2y35SIwnZkJvOWeqO7Xea++0W9TANM7hgfR5uqUB8l2skpgjkYFvil
PoArDEY+xylqhXcU7al9Pu4K2uxoHD/0nrFN8p+3T1AW8V+JEywLsZLaAn0FuXMzPWhQlGxctrHm
7zChXpHvHTxAjhUHc+XsEhCR/r2TBenA+UeLI3obLSEgmhcSsQp4rHc1qX03wpO3RvvJo2iXfmia
faFbPwutUQzBSi4k3mtg3fC5GxDyCEKpZXYddp/clVXyGYy61ZdqNI+a/rm2i53pNIquU9mB2uhr
BIAFBNri/aekSiJvRMMugJ02VYbm8qi5T1m+K7sYhKp2pEjgy5YHxxVTvpxkSBdRbI18NfTaKY27
OAlWHZVQtAPG7GGMgRzd3mdoYLmtQtL1gUYFY2EAYkcV9vpy9ssyODVqznf1Ovgc+Ni7t4v0UKIr
uzRU4FySdwITOf8nTEx2O+s0U+Z2xt0wYvZnJAwDTQhqyzRNnvtRxaco2B0KQB/MXyOhiOlSPjUu
aMpq9gWgVyszbK0+SLInF9mhaX69vX/Ceb0LAaoJXiLMC/IDu94/VG5NN7JaM6TTm+uF69T5cXqf
R0eASo21vrktTTit/0qDEwEDA2Ci9xn5i4yA3rVsdI3ZDPM11fwpS7fGUHRbK3U3DQroaz8qUhDC
if1HIOan8Q+oFNHOfr08b55bUCUTM0RbXTaELRr1q+IUA0rw9sKEAOq/cmA5kbzk4TPf5ouFmWC4
K2qY9bDNzCHgpS3fjMmwvy1Fvpo/UgRlb9LJztLRMMME1VO723MwyTlmPrifbwuSqR5mNBFbgJ/I
/rBtRVeyLPNMM7Q0PSjRXJ7Wtg/sjNtS5Mv5I8W43rQYfZx45LAcy7Z3U/6IERLfIa2vnO1VLUdQ
ci3B0GVtQRC0D0Mb54S9UldhaGUaAIRPflOBb4BFXS9mXdbU7k1cpA4txMjrpuNTbhUqrD7ZdcXT
jIQ1CnaYeRT0ufaGiXfPWeHgfaLxk63X49kDOH9jjJ9izQQOkTHPx9vHJLu0mKKHn4X0P14QYWUm
a4ZsxPRdWLXtlra/Iu28opiBybENKIh2t4XJdOJSGP+Yi4tEo7krskaDThgPTfqP1RyTNohsBRiH
bEkU1H4u2sFhXEVKIW0EeJJTp1YIAJxXe96umCgx7gH8cegNFV6VTBafrUOI7trwIoUjMwuWguRq
ssLkczp+c/ACxubPsh+3WaPYO4kKQvU4YDeK2gh2+TW42DvDiheLzpkTxtHaHtHki+mSAkzgt09I
sh5u5RB9obUIpk64tW1LSTsArDqMq8EAzo0djqQNUAMGeBpyYXYaf70tUKISGIkGGS4AKjGNJA4j
2auVO3lWumGD27fRQP8XuMy+w8w5ZsIWFZyBVBoqzagKAYXOEJ+oPp+6uu4gbentpAyQ5wPt02wX
8xDMxkq/A8AyMRWvh+RWY84TUBV4FHkLomDXhyE1F2vFK6WxBxOQGCuG+qpjVtHHOkLzXNwqFEVi
D8HPBLh2RKKYlhUHjFmJ6aiys80wAk6QU7+VyRyssyqpKN3JCynCm1iZ/cpYDbuBdjxzRDslHOyp
RqntX7xWV8sRti/T59zOAB0REmtFIzGp35wJKUA3YsrBOJnyuzgqZJFg41FKu75izJySeshiYPb2
895aQ21Jn1k8YkygAMPAo2digK/2GXhxWjreLfaTOW20OEiSw1oC7Y8xU+H/8rVdZAC542G4II0A
LhNa/ID9fP1BlVG2etREZrh6iNGi30thBOkjIGPWKGy6ErwuU3z4+/uIgAJRBVJ4mEIRznVmtZE7
ZWOHBeBvXBBJjvmncvmVoGR5W5BETTG6zyHI4Wqgn0tYW1ctrt6DryJctEeKrlFgQDqKaEyio1ci
BJOZrUuDgkTvhMm6pntaOcdcz0fMPBe2D2tTK1YksdBg26GAaHNtZAhFbMZ4nJLMoIB8Nuo0vvOW
pvTNKqoVFlq2b+/I0rzDiRNGXOsEXcDr1Y+5HcZ9Bm8eyAFtCgxhVfgsuQsmaiBQOtwHmEtBTOfA
iV/ABBEm1jZzMXyJju0VtDqD9aKDFvq2Lkj0HMLgXyNqhucjKh1A9AYgBLd2iGh2X8d9MAHEvf1e
LS9dkex0UOvkr/9CIqAR0CAAcEL0PlzvIpjf49GqIXGJjRczSfLTUJovXdu7aA4Hg7RbpMlxXDRt
swLpdXNbuORFMEGuDDgDvLOOpQt6WS15HKVZbYeOtbOjN3OjBfpwmIZTppqlkt0ADI0hJ4+jBOW7
sEwGNynStR63WTP90vg2D4lfRF2Qe+HtJUnVBS1NmBNDAAjAx+v9dLxpRoozskMMVm17/Vdvvrnt
uQc4zaSq1cpEwWagCmOaLggMBMPhdQDWgolyQvRoPayxPweOpzggMVvHDS8nb/0/GcIJ9dTNCpJX
TkjHZZdN7CV2ABXQ/qqrMmj6BATj876Lo+csVZl82YmhgooUOE/pIoy+3sihmqe49lYnLB1wkqym
uzGmKLB774mS9PftQxMrXe/LvBQmqEcfp+1aZYsTOkZUp3tUUnR9CwLm5t4difeDrJMDyMjUefby
8TRiKOpB64b82zJqdJcQiqRMBB2Pgy43vC+3v026D5YNHE8P/wv3+nofsmQiyMcUThix+sfSfzNi
AATE5bcyUnL18p8SXlkkYABzC5Q8DoYt6G4WMfafZwIEcT7QMzWyiSr30PdasBI/qZg/1N2vfi53
Bnm7vUrZkwEaU2S4UVUCVKGwSiutFgegTk6I2fV9MSmeCtkeXv664Mzbka0Rp8CvA3MCuCl5UKz7
4uX2CvhNEDcP+U6d4CYCRtYRou+ert1CgaIb0voxxgD3bJz+TfSNrcFlR3gKa/lhBsMu+qLSazeM
yrsaawFf++1FyDYKaEkAH+NIpnhUr5UtXebYJYy5YZtwLKMlPoBgQwkwI9sqvDQU+mxj5M/lf34R
wS1OVOfdMjtIVO0TDHZ9UrMuc+sgnsalCEGVFxAZ0HmECF2L9y5FF5KXbiMKzIpsa7A4aGf9mLZT
AAzRv0/3AKaJh8EgHsMlEvyFqYiQuOB2q462beZtSOf6IPM1hlFhm2WP54UgMU3rFaOWj4MBm4WZ
52oEZsS9RpCQ01pfL4nvmYoko/TUgH+N1DDMA+ibrk9tMNuFksZzwqaxfXTv7mIaoTlYhfqsECPW
sUm/mlO2QkzSuvSp7Mh0AEHXD/B0K3wtmckB6iOa8BFWAVJLMDkauAsZks9u2LuxX/ZZMLUqbB/Z
daKgT0UE6gG8XhfszrJiYrJdY9gErQmMqQOLUVgamd8reX8kkqBuuLIAd8fhiO2rSzMnqNVpTujq
rxP87bW9AzQN+DUVrr3E57iSIyhB1M/rUGZYUQF4GHrGGJ8/uOXGNcLFHRT5Aokm/JGFNmPBA/Cm
IZoqrnB6b/oGRq1oFlDr8NcWj4N+IFpBngCVQGFB65KMnp7haYChsDa1WTWAtlzbgLRL57eGq+oZ
l2gdcNUACwtEXrg2Ygrd6wmNqIHEC+t/oIcrqMin2wuS7tqFAGFBWQwgrciCgJT8kxePnYkB0/h4
W4ZU2zxUvZGugt8uthXnZR93zVK5od0fif0bTRlpE3ZoX7gthn+qYMSxV3/ECEbcGk2itQOWUjhp
tLVb4BECb2P0q5qkQdctb0M92Efm1N6npGgU5k6s2nKf0ELUDAYXdIRg1kpQP/AfJxHmuGhoo13C
GJdDNQLR+wURpw8gvkOSfDLKt8E+j9aguGRih/0H0YJpMpjG1tSFaBMyidmf2nbdkyTfuLBSPyqg
JcfRvI1N61B5xVMXFQo3QL52A40UxABgDLolr239lIMYio05GnQBSDTM8Qm8USckQQBTc4/Z0jvD
Se6ypgFWG63Pdf719rnL7ggeGY7VjGkYgGFeS2eFlY81XpvQGDuAuxZGHqS6rnJ3Je8nSoEeWmGg
wshUcFN34YWsa13UJWtpCM/Qn9t/gPW0m6xzBlyeKd1Nw+/bi5LFGCgsAIMOPiIfoBAupo0BKW2O
dArckM08f8rppq4B4Hho9OgAotlN77SblX7WxvmlYX7rJUDWUhVWZOYb4RwYL0F3w/f2es1NN0Bb
+9ILH+J+F+mHsQ2otilU7TgyMYCzQkEeKQX0xwi+cI7mMTdekKLXJmc7eeMBvTLbId42jnOMDYWV
kBkjTBEhqIdEB32912tyBwaq18lywmJuAAJToR5ZdKZ9LI3G2Rng6FLcTpmBRQ7BRWkKHX4oG17L
WxYt1vLURGDqYbhHtxvTR04fqGmZipZLujKOXor8NdrSRF4FCqxH2xuxsmXs0dLkAiJgqonP4vsk
dRTvoDhW9G5z7AthwpW3e5D2dvBoQ9AVAl5hWgrn0Ng1UOs00DBtgM44+iOzuo0Zp/WWzOXWNjKM
k/TG5zqqdaAY1MtuMhMjmCKXPKM/lG3ngpknREXVQVsyDMqnKowNmaXgW4PKJkA9HJEiJEHBVm+B
Vh6yenkB8MwRu6V4B+Qi4FiB0ROOglgIyhNWLRSxcpgWzq+GsG+LvqhmumT3hXdBcMRfTpsj3Bcj
zru5723svT0FRUT2dBjuZhoFMWkBypP83SzB+1Ejp82DFBTQEO4JGlzkZQpgLydcy4k82CbHuFu8
aW+BWfF7Mc9jeNv0yfQYYSu6T6HDaF4RlucNS+eMHpzTBDBD9oIOva72O4AjetXutiTZYeG+AOgf
C4NLJyhxqaFxdaq5Gzy66W7xcC0dh6mQQqTrgVNvAlUWoYP4cjQdpiSchrtY1bTPjRr4h4DpaxCF
FapJGumCLkTxR+zikaJ2mpLZQRkSDcXjJgWJo09LRzV9ITNpcEYBCG4bDkoegqtj8HaLGHRaoRc1
hq85fecn7joCWCtShUQqUcIJTVMxoqrKnfra2U+lQ/0hxVRaMa8KP1iWugRXGNr8UcNCI7Y4UhJh
XjB3rAzBV/Wcjb81t984xb6Yd6mbA28w33rpc6yCyZCqBvL3qLfDbzXF6HUhwKHzMgi1m/pUDtZz
S+tnKwHcp9Od/4Wuw5vgUAC8U1hQjYRF0zIWyNXoVvFoJigJ6n85Xf1uKBAdc6ABTuwqVmz7InZa
r5zdcGT9cfLaXRbFr02i34M64vvt1chM4IUo0dsuJpqzlUJUbnUn2/mVml+Mge14/7WSQ0d2SJwM
BP9w2DMRSxt+wogkDXXDqd7GgDkugW28LVQN+SopgqavRMdMOhzPkBh+s56beYP8dVPvbu+bTAoa
Ox10swIl5AMkDNZIGlLC4hlDeZ+mJyM2/WVmgYberL+WhKIULB6CZB718S+5MEUxXalGeDzUgI0h
QND1FfQxW9qXpU89pgr+JfoADxL5QWTxoIFitinyYnMx28QL5y7dV6sHDwSnGSxaHcz58Ks0o0Lh
AUlMrY1BdGi7iRQ4yAav11ehm48Nc+2FtlP8YmkJdKZZUzGDSEJatKfCH8SKgOpHBaXoytYup6n3
wnYIjAIYu9AMQFauzG++1c329olJbK2NvzhqIVCK4Ltcr6gk8CpoOnghydbG1zMj9jsn/dxY9v62
INlhIZFmIa7g5XLx/Yi8hK2J2XphRn511clrtZ0DYUVtBK755bYs6aLeoUwRXKC3SVBDuOQNRjUW
L4yHM5rcKvKQqwDQJXeKx2n48f+I4Mu90PQ8S1JwQozYN88KUCjZxUBB1uNqk06J4lLJdg7BEI9f
kFeFi30typjTkk0Mqxnd72NmnuqXFhPKK59vUhXUZKqHPhXUlwnKSB8m3Iu2drwR1axwTMEwGSRs
+5idaA/gZVSUbp+RLH8AVP8/soSYbMlpGy+tjh0sgvK0fkcHp3dOj+nobzUgc6kghmQH9kcc8PGv
d3GKl7rWAJ0fukA36e4Mdj9/cfSftxcl3z+OnosmFNSrjWshGGfQOrpYXjhN37r0lVgvpbeZusH3
4ifDyjezirhAqhvAF/ufQMEgjfZk09hYPXSExT51gCpGvubrc63fj6xTGD/ZrXLA2MXNHx6Sd0i3
C5WvR50sKJN5qMSH3fR5rJ8n1ge3N1B2SnDN+aUFMicqCNcbuDrz0pWA3gyBnRaQKrTreRNZv5X8
7bK1uBhlgTcLnMwP5aUKk1M96aDoUdLnGzSTNmev1cuHyqj2/2JFGDpAqIFyGepl1ysCd2NbrVYE
vTNfMcjl1+kZuZXkX1ReuIFADQHxNwqMwqPRWH09eXobhW20ye1g8PzS/Xx7JSJkFnf1IAOEdLyn
ko8aXS+lLHsLs5N6hFFlO9thd7sjJX0XtFaVBUB+ru5JkX0xDNpukUtbgwnQsaeqdqv9UBLtKVvI
uLHWZN2XialvzTFHb5apLw9GAviYHjPZ29sfzL1bITf83siBZBZYy9HFeP29DEiNc+96Udiv+kPU
xs+Vdl9Fn4px3NsoTS3eP7flyS4jbxz5nzzBokVZEtcj8JNDtNh7wJhGmbqL32IVKYosarlcl+ib
6hr2i9hRFCa28dOLCBiGsnLTInOC1hag4xOELtEu63K/tVR5AdnFQQMaL+4h+/rh4tC1yJccs1th
Or0BX83X+u+0UeU6ZFYA4M4Qg5gCWRVB0VygO5tpn0VhubiAxdamfE9y85+eWQAU1RwVuJjk3DD2
xKdZQGgC+g/+OReGjUyGF/UJjI5tn430NxtGfksdEJdVKk5iyQOBaIz3aEAdMV8uvEJes6IruCm0
MAfpoVUDfrJcAjLeLyMfRg6sPArWWvWqS84MOU+gH3o8DsTTfr2+qKLFUjQuvwcLusP8RIt9lVLK
ZGBannOTIW2N5V3LYK02Z9piaWE2GfsRwyVRZey8fHv7hn2UwlsFkTTmrOWghxK2LyYMA+4NFMPA
/YoTyzdBMmpYfz3AcC3lgy2NiIdOnih0qimIrHqTqPjJPio4l4Cyr41RdZDNCBoX6bwtcaqisAC0
ofk1mpKN1j+U4/O/2a4/YrjiXyj2MOllZKY17lGltXepZ60nElWHuvJU0MIfr9D1ggRTm86dlQ4g
4AtdoPV0m2Rj7739/JczmXiAUGlCGRb5GtNFs7awbWXawQEZDY+PaJURDXR956KjKgN0Y24qvB2J
f8rnrSGL8FYnJIeuN681574kTQMt6Hfl8KQvY2Bb98tUBlqxc/LnwvgcT9qu8GpFd4jkneWSHY4g
b/MOT+HYELk0XWNjM+vuO8leWtOvXLAvlLvG2RvmeU12HUOHXUqfoueq3enaFuwZ3vykJ/lXK6Kf
21I1rfbRbOGLsBm6if5IDOIJFgSMQLaZIsePoa5vFYDYUycY6xMen/nFGJIg3tzWW/5z1w83GmOQ
QMD0GOZFcNOvtx7JxbaHhx0B8ghGsR21ZJPVjaXwNSXGhLvpnM0DwTyoK6+lTJoeA6y/wzYvMFf5
Fi6hz1RThZKdwxgK3hb4djb8MmHnajfNJ02DwV/ZvPO6oBhfMcjMHcFm2SzLj9L9eXvvJN4B2B2Q
30azLtD60bZ7vSywKFl91bda6Nbd3G6ZRoBToGFUBvgpaz9/d8Y2M3zMe5SfNRSmhoChfbfHtHjv
/X0jA1dgz8UTDnpzdGBff4rdjUyjla2FpLRRnGfsbbZG1cChCCXNrQIQSPAgIDRG3fRDZLeMs7fU
JhZMC98wyqPlgjEJnpC50MDrd0UFKLgHauZPGFnYDRrmtf6+eRCfwDt50dYF1H0xNLIr14lR2NXC
yThl7RcwrtEuAH/H7aOVKeylFGE7m3bJ7chztVBrvnb02QS7arMqZHz0mbESngmCg4KKlXgpBq1v
SRvn8Rmpk7TY793pJas3y6f670cekTnhkC0c/AFJeEFNV8AVTCsp43MW79E8vMmbB2/NgiH/5+83
7VKO8Ga4nTN0vVPE5yRD49vCTozP7jWK10Ly/l2tRjDZ6cq62HawbVm2ojhyqsdDZDt+lQCKRnVE
UoV3DQ+X20LTs6MLesBm1gyEdvF5rf8pzC2ANzNCD6ZGnm3rmDTFJmuf7YL5c9gZ7DjMTNV/9w5P
JRhoDNr8+QLh8BwQPjZx18fn19Tx0Ylg+s60KcPhLnX9JA+aFKmjoI2C+6BkitdRttN4lXl+AMDq
H1ADmFFwgroxPnO+vWWbdf+lOJwXxU2Q3Tbg3yPUQVoUoa8QuK/AfgAggxmfi/apabZ02CeTQjcl
biBAu/+IEN65SbONOlqt+MyTiJrZ+o756BbJXjn2K3uFgCCDrmOXtyuJvowHwGk3Sdvk3D8v6alL
f83tXd+wII3fhvYp0lNVcxB3xEUFuRAoxjnVCjroVu+Tc+U4/rj+YloGDkEsMOJgCPc1SXwDUOxF
1vm3r7vMfvH5XAepeCTQ3726C5eX113BLA/BedvscmrDTfoyoYy8WKjpPdBBBU8mO8JLeYKW1H2J
d9PtkrM3AHFlCdc88jlSrWqQ433aUtxRuETIIuFVx78IQQkD1MTcVVNyNvKDvXxpurvE+THR2m/d
e7ScwRWu4wcDpJTVmazf5upTp+1YOe5T9i/uxeWHCCt200THAIuRnNvxroi/dcZrMivUR3b1ONW7
g1wTHlSRXbTwsnlNDDM5N9CTPjICHUCU/aiqVsl0BTUxCrgMzI9gXPjaPZkHw8w8J07BwbUh9be5
Ya+kPGTn3u3fcvr5tmLKFOVSmHDXaWK1+dTTBO47UCZn6y4nz0nrG12//f8TJL4OJUHnUecm5zTN
N83yixRVYHUEiRNDIUncP0yg4f3mUwZI+IB7Snxae9xmM8qmkFVbL9N3Hdk0DOhN5iZZt16keGI/
BGSiOOGNHQgAQ9Mln8AsYcG/C4xqQ5Lvq/sjds6GQzZ0+bmkOztVdMKIDw56hkwdmDEYzkHWEmQB
11piNHZq25Gph2vLdoUGwkqLTud21soAQEXHPtV/3z5AmUBEW8gR8WotRquuBZakbUcnLwk6Z0G5
VjmHQn91e7x2dhqMqYr2TyYNwRaSbKhXYaRDOERjql02mQ0J5zytArtzv0eVvota+nUYlzCNLVVQ
IL5FnE6TD7IaiAfQaiM2DNCyqbsGIxDhqueBO9r3lbm+6lp9Ql47iIvh2WTRtmdUkQvhx3RpPwWx
YvPAkgITe8khFo7Fbw9Oiqd3r7cPTiVCMNEZMC8QZibI/+bGqSz6HQqeiisnWkbe/oBGdCTYcY2A
BSCcVtvESTO4aXz24nK3ut4ez8Uhbb/cXsjHI7qWwnXm4hG1HC8dowK+uT4XYN6sg8r0gpJ8Kooc
NMCo1HkPKER+ui1UtTRubS6EArYxMsYeQs0BM60xOkHrrceI4jbzDbpWAywNPaAAQUTPJEoZ11KW
3Fqb2YYUq+p8s2WB200BpkmLTNWWpZIkaEPkLZWWL1V8BskpsguzvgU/S64qq0t3DRRDDsdGQvJa
WM9kV8PcNZBig0ap8oDrwjbK9/hDTgFqh0Ql7+7BtUXmX5DCtEan1gxfeJpdtNXHmt+5GD4unrtd
lSfvM885puc2wIwIb2vFxzsFyVBiuK3IhgGe7/q8qqICicng4bwSo4RzkwH2NbPc3W0pkl1ElgJe
I3wNoE+I2WunsuIuwmt29ozqCAwFvyfxMXeebkuRaMSVFP7nFxoea4mRA4MsORNKt0n10jinpG92
GlOM8n8IEPlxIX5HgIjUE9JOfLkXgmazyUyrhGNjRm/5AKqXhG7sKmzm36x9LLtvg078xT5OM8Yy
wJZZ/i0wyrt8JITRxYJNxZjbtXw006MRNq5SvJJkk4D6tJpflk/o0Fd537Jz4xMA/GUGppUt3DEj
LmnnJYgksmjdVyOoDUbt4FrPf39uGETkbKno/UHseb2cGb2DtEjm9EzsFMgubmBET52O/mcVh4FM
QVAVQPACNAHMNQsmsHeq1h3okp5tugcJ4RE2I9FBGT5HitSn7FYBTxRZdMCdoQYurihmcV6BL+Ec
mck30PPmPtHjfHN72z44bEjR62iegypi96CFwukApABs4VWTn8vhpVzCwQXWPumPhbWjeb1D+0ew
ssxHCKMaCnqvaF1bed6Hjb8dEGDyG319Ysaw6DQ2zeysuYtvg0pxpXvdwVD606ytB+ame7cJhvTO
crud3rNNW3xtMxV/ycdNRgMh54lA0w4auUS0qDaNokZLo/xch9VZBVzzIQWDzcXgO7ITqMW/q+X1
EitrarTMjYtzXGKW4eiBHDs6z8Nwn475wdO3Ofrv0kc3b/Y02YP95slLDnVjhLA4CmX6eAkx8Ylq
MKJuHLL1zmd4YW1aKwW4zriU56X4YTY/0SfJJoVFk4mAJqHND12mNuqn14tNDTAUeOhBP7df2fBE
Hv66Ow27CfyfPwIEi5kkhV0Dn7g8R7bta+yu8ckCh/shQ6L+9q2QLgXIupiIw0MK1tnrpSxZ1JfD
xMrzNMzHKTo4dfVYWNrxtpSPloTyrYI7j74TNDcLz2a79m03WKQ8J4tzslDfMIrvYBV5LpeftwVJ
XANIwh3jmQkE0WLCxU0bPV4iA0dTdEEKZNLha18BaCU/1UMXEBAgORacyEjVFSe7AFeCheh9jR26
aBkEO805mZg/1i+pdWpma1+UTZCP2qbB/+UBGO5NPDzD8huuq4N0oXe+vQViGMx1B9BpKH4DmoCj
GV+fKECp0MS9OuWZjYMfZ7EfT5/r6ejA9FguB6FWaJBU3rv/j+ZktPQKCweyNnWRFMF9I8uL1fTA
MS+aqkWqdXaOk0myYCVVsctqazzcXik3m4JZRfwBg47yElwMsZ28qEdtBpIOYAOt4eQUiATcDdU3
KbW+zNqsECYz4sAC8/AQ8pQXwJ2u95UVdgtC9bXCTSnhrKDt5MnKmnQzNNEm06YmKPu039ml1W8w
Cafta+oW92DOaY+kLpND3C/5hs5VoRj2kW0/irO4V7AYgGISTMWEwcdqYQ1MulfdW5H9UjrF0Syi
49JEj6x6ajO0L97ed6muA7cWrUW8wIWK9PVW2OAVn4fUqc4ueZy/JtN+NGHeZ7ZH4ZfF+5Elfj0+
O+7JIJ3Pm2Ty1+LUqBAJJQ8ayngYPuIIfuipEhS9ZujLiaOqBrs9BtpWk9EtAbmV4jmRmS7wuoN/
A0VgvCmC19ATqzQQO9Vnukc56LVwN7riBGUm+FKCcIFMe2mNVYeEBC5IavxM1tBSiHhXTuGqIHGE
uR8MeqBb3OZadPEodlNvTEjvVOdV93xUZyzta7Q1ph/WnoKzpGo2VnQwEt2fqm3rnIriDRhp010E
eNvy91J/rR4Bz7DO26nfT4i4bGM36Kiy3FYryT5giwkuGFJcaLQS9qHXBoD2EkznOtmyX3pOAwDM
0aRV5Vk/zCrDQqIajXlWFI0oJ7683oy1tAdSWWOF0N4qfbehwF3XA3SEbwf7pH9v0tcG1fHGDvJo
oymbFyQKdSWd//nFUXjVuk5Vgry4Drwq+rhOjxo55enbv9hMHu14yImiJi1k7cAwmC9ocIRZiDQE
Ornfg4sgS1QRj0hPSd/3ksfhiBD4YLJwPfQKdO5aAlMQr4euAXtb/DQi9995/op2qyl7aJt9tk6I
YOvAo+cq3aEHETBoAcgk/ZSespc0fYrnXT8HpBl8cDTsK3pPovakTYpSncReIDJCdhhwN/AQRWzR
tJ+APWW41bmoAQNlU8xEDk2uagqSHS96wQBI5HG+HrHJoPHmdR4dqzqz6S2e9X0KxOZ69RP6+/YB
f0yKoSbOYT4x5QQsNHEuWidFTvO+qM/M/eSh4TXtftMoDxY0onnfpyKcIkdxPyXP7ZVEwepnc19k
CUofZwo8OVZtGHiTm/y3wcrNqKUKYdJLClgndHej8RqNkIICkwQUBas11edlCbIabMzNa+0+e123
ads+iFPnNR+O7WghZ2GFLFXkRmTBIjwKDoqE9wXN86KNKNBxhzQMfLm68atp9vU0eYjouGOu9jw1
y7eqjn1rGD+Xcwdi925VPDsyZcWtQhYccGZwcQSDnSxpNCZokzxXeqTtup5VX5ZO0xWpBIkUjkiL
Jm3ES3hMhdvrOUmRFSxvzjPr3O1E1/lYZi1RuE4SVUVWBM4TIns+xCbsZac5zHNHqzkP1tcifgS3
8j7SyYGkZOc1buBO6IQY/7JpEnYJbXLoakSDKZ48EWmuZbXTgjmJncu8p4FDajMYR0sFOyq5EhAA
7QBSDpJ17wxIF7a8WJMq1rSOnQGQ8lkvtmk8Htx4ClLnl7LTQPI8XskS3o3GyiirkR042wvKj6t1
l3TLyfYmheZ/PCwoPdioeQcREgViU6NdlXrasao969ZuGGbzYBnM2rXz/yPtypbj1pHlFzGC+/LK
pTe2trYt2X5hyJbMBVxBAly+/iZ17twR2byN8MxEzMzDOaFqAMVCoSorMztlWX2vpvRn18nqzrIT
0ejmdSYLyyC9nVMt4PrXEJwcH8IIeTJ6GYtTleGJ5NyjEiRlxNecixyJJn6u93M2BwTCPHCL2vv8
bXw6O8pVIM8sk14K0295KFX3AM0IotjGZuIXA7yGggS6WeuxawrbipOX3UXpmxAAuAe7/UnSEASS
O7T4flZpoAnTm+tv2pk9HvU6oPKR7K0iR097FVIIWYctq43d2GeqJzEANG9fPxu7hyl8bR4+RJUF
pYrl7nGTlrmSm+xCrd+S8VQalVtk32/b2No9jN5AAGTmX8advbTh9KRJrdpgl0xTfDmVkKiS5MTb
3DtBIeUPqWOAjUSSQxvVauDSHX1mc0EBAf9dWoXekNkS0nUXo9Aeqs4BWlE7Ojx20fxpEuM8palL
SPadkcQ3o9Tn2X2Wt4LAvFHHmH/FLII6t3rxuln+igIi0VnEqu4CZQTfHAJclC7Lg3b8oWv3iiS7
VcW9BjMBt7d8rdmGfG5pdz6TT1+FROym74emu7A/ve3bukukSw3Snsk37pNnKN0kwYDulOY6pWeJ
nikbt+7C+lqhqIgnA5curMup/Er5W9/v41h3B6UNEMXH9gAyLXDg+Dou3dsLv47kcx9JARsiQIaz
oO5y3QPKm1bGKSyXb4ZxVPsjqdHRZO7UtsFtUx8VyOVjbGlLXdoCGSgheAHAw2ZOpn0dPXT6c9mD
xgAiGGCGHhvJrX/90PqHso1R0TgXzm80IWkfDAI3E6169YTWR/T125h3FzXhR8MBGwRk5I3XQrXP
o54KjG28FeZ1oxSOsIT9XD9CIcJggeSw6C61matvttbLJ9SLnBEavzL9wybWUy8do24KCMgdmGtH
maxADo+W1U7nPQumKCvqx6ZDiyouDP1XW2Z17qZDbn2pilKtQcxAeiOYTDV90jOqtj4o6om0V+S8
LvZJZTD5OLRmpoW2VCYPqdaXIsb4tZbvxweEUgxqgVBSQVFGXh5uyxwyqMaIw3XloNoPh+xBO1iH
6CQH0HCEDITbs70Zfql+mTGUhH1LUJvejF+ff8DKk1OqDdQop+7Sfa+zne7GT2pQkHAYfk/yIWuY
ax1p4xNFkLBev3twuJoKWApmEzAssHbqus8IS7BulrLcq80ocplaFofBiviLVUTxRfAVzRt59RV9
Mrj2XVJW1AHN0CUbGij9NAcVOBxLPRKr8jtUHYvhudAnD3Litw1v3K9ocWDoAP+LCuuavAnfKaS3
FLW7pIWqeSQmvWvwKd7dtrJxv6JAgUCE2h5S5vX9Khkd7WQrZ5emCLv0R6S+q5og09so4+GB8cnG
6o6xotiSY2gZXUzju8wvTX7iNOiDqjn3oCxoQwBh2m+my0K1vaPNawwA9u1Fbsb7z79gdduUaj/F
rCcMWfopidkdbTWf0PeEYCY66EJb60Las68dEXE1bB0i6j9w13lmHjxJy6+0TlrVkWjDLtJky1+q
DOkLJgOib7fXt2kFJQVU4tEkQr10aQUcNXFTq5RdDKOSj7lKm6OBSWIBPHHjqYyqHhJYEEAAkYn2
ytJMRHkW1URjF8zu7fRXe296lQeJ9mfN6+5LXeD/6vxhrT+8z+ZWe5dovGN1qrJLn2Lk1kgHAtbY
gf3UezPxpzpj55pK0wNGCTGyryllqJkR6kCKzTwQ9qTBNMWdj5qGfI/x7Qwd7MI+5kPJd3Iy9btW
whyurkbNc0Oc/L6SJ9Crx6lohOg6wQLQf8aro3sAZMAVF/+Ip4/epja/FFKdvGlNnnhlT5XHqo+V
89TWEeawtRzMBtBqAAFPPXUnBWyyv297yNVnjl+BZ9bHqDSY9tavLaZZvB2zvAd8XDum4CWhSXzs
OhFb0pUjzmbghqjRQVQP/7f0ECkZAdRSWY8v3ci/x3ZnDuB16THrcHs5V5fAhx2Ul8H3PBenVjFZ
k0oS9yPtLw260H6uFX9KDkZAPR+hUpVW/m1rm5sHUrt/WZtX/SlXVTPbKGMkTBfTKSPPMXMpmHKw
vFMUSv42HH8sDG2mecoYI7OrDSxJQ4eoafsLWg5uo0anvOC+lU6Cy3v7nP5tZnWJNgD9ZBp4sy6J
bXzFaHt0UrmTCOL+5raBAABEwuqc7q+iUiqzvk4Tjm3L6L6EhKXZ0FNvK8Ht09n0hX+bWYO0mKMT
m2Os9NKp7x0/9RAS5tmXRh0EdgTLWQsbWmSqDcnA0diYVLbQzcha5pqdKgh7c1RbRD3UkfANoRwJ
dA+GD1dBtnaImpJo6C9y1iQ/KisCo2lCI+72sskDHRhxP0rV0Ye0mKiKsLFC0GWhuwcqCsCX1i/6
vIaKgVXkw4VJrWfneAiaNFAwNX37wLZWCAJVRAqoW4BZbf4Znz6nREmxa0o1oJgV1PpFbaFQnQ+K
RxMsjdmAiReiyZ0NH5mp8zHJCbgGkubVpqp1Cw5BdRqAGtEKt6EMcp9y9p4mFWYzhm483F6hyNzq
5rKppvHM7IdL3/c7x5patwN/gFtHxeAbkS24lzc+Zgy4w2FQHcHM7hV8qlNpqSXycCnz4qDLfI/m
1t/CR+GUn02sPmWdqT344tThYuYvetv7rXRH9NcoEsnjbHrgv5fycZl+co2SMqCyVW24kPwFoiSB
QhrokIyCwLTaMJRaVMzJICNDSQkw/nUDMMGrkFh6o4ZlbZGdbERgxUi6yb/tBNtW0DABC/TcL5+d
5NNaZNJGzCJUDdEUHfZqav4xy7QQXITrOso/a0FlbLYAdpq1Zw8km1iH8wkr6E3VLu2y6bGU6fio
t3UbJJVCdlFhBHFtU/hfS85SlfduNmRTkAxgb07A9H6q5cl0Idk8eLe3YJ35/++vm1VSZpEO4DuX
e2CnA6YH1F4Nk2TCxI7qqomzJ6Zz7JXSL/IwMsATnbKwpU+yvS8by42nZ1rsbRV1J0vwncwf+afI
+vFjgNWauW8gYY5i3/LHSJKcFRI679CH8Fj76hSZS6t9NI6uSQSmts7eBGYAFTVMAl9V1RLUl9pK
lZSwlQx2IPA1LydDLfDjD22v9YowJw+cIXwMrY9VJM1LWhecxXCxIlcP1aTqhz5K+MEYsL2pXcqX
Se8yv7LjlyrCORtJL+97jR31iHwFjR07MhtJJx0h3qR0TbODwB0EIHqueTr+spvRCAP3JZV8u8tV
1HjBdttGSh7YdiX5jjaZB25A8qAsG8XveunZ0EhxTLgSYVvl7y0b9B2AuElw261WF8jHQQLjpWAy
ArDUK5LWxqoI7yddDRtwzxyYLUehXtfkt560P/qC2wdoiNr+kFPtz39gGC9xiDkC43Al05cQR6u6
2FHDSTJ3NKrvy6Tc1S19sOTxoMXjqcpFnPVbngT6ONCpAugLEYNVpiuljA6JnmthgjIutLxOQzuK
ukvr5/HHhmLmDIMpgHGhh7BOB0Ech0K/Blnjcj+2u2afPLc/nMlNI7d/M38RkTDgunZ0ZXC1KnR2
FKZGMJhpgxsXgfJLIm7+an4hqau9xo+x5rPIFRFCbptFLUWBYjyWu86u9ZpYCoX+cNhHjzzx8wdy
Z565vpOZq9yDuuOZPdJOcA2s8Vz/rBX4D0QdC1S/a4rfttSHQcYUXtgy5sXTXZb6VR8Y8oudocSd
uZXjatVzJktunv0RouY2QzC4NKFzDrg4EGWrOuFQRZDk7iM1lCQbFFSZjjl9UKNOnm7HxbGoQAzO
ZXMKJltpf9NYanZNbFWnKtYBnneaL6WkxK6pdABZpCU9t3T4cvujWt35/+wP5qFAcoJyHuLYMiyn
joSWjIRaqVLb06UqWhaoWmfsK60X1YG2Asc8evWPKRS8lqaAVCkBp421cNICM00A0Tw6KuqHeXVE
UnBWRQ/HdcVktTbQPy4N9mQ0qUqwNqbXp7Hhd2Mh73qpuQdZ0i6jlVeroaLlO8kcPYA5PVq+3t7c
zRWjSTW/xyFXuFb3RnGco/2aaqHeAnDeNe33WpZ91Zp+1ibBE2aK92VKBAn+ls+hXYeNRocXjfg1
qMGUo0GKM1sOU+1EBnsfGbGnj+q9M711LzH0PTRfG+5iqw6BnvEn/JDG6vcjel/iz2/DvfC94xJG
DgIp6zWrTBQ7UZlMuRJaRbFLja9RK4UNiFzSIOf3I+Blai2f5PohNg8UoNoyeoztn3IUC66OjeQD
WSd6tDgDkKVdPXqsuM01vVfCqLrHSSP8RME4RcAxvRMnFcWc1QNk9jtYszEXhfa2A8LOpd9BIK7p
60hVQjumrqEMu6Ic93ZNXnrTcNFz0qLaT6HCl6vMHYzQsmK/LOKngbaPadkF0igqDG1dMXMNAOIK
SIbRrli9wPhoJkUlWUpI5eZ5Ur8lOgbG8+KLw8GWP4LudUDBw4mHY6e9qKUIfb61+3P1C2EQ9SJ4
wnI/GDFN5gzIx7gk7YrxpLQkKPvcxby6IsJFz2nkKilDrehftlCQXdrSaJXY4KFRQqU9jc9d6fa6
67yYZ7M7pcIm8kZ6MFMUYUoM/zPj+JfGMhy9nddEDXUNcih89ByQyyZvTxn9WqHL15vxndmN3ggg
GsWAQvQ0QiHldojZ+gkgKZzHC2VAU9bwWMdkGdGZgw8M9T5fKk2UyKxc1KdYV4M/XBrdLpQVURxD
mrKK3ao+pBhuSfFo49FeiYHBNr5qtPVMWgWWlpwqcDvwyOcdOcpN6UZD2LBpV9f1n2RU9g4iUN6n
YH54qyAINkzFUakTIIjlI8R8BZ/fddCdkygLrJSAReAZsIr6uV5DNZK0athR1uPVFTTxt7QLWu0o
R34aW++3D2DDHHJREDmhrospqvU8v2ZmkkIHPLLqmDteP4LPiBoHalReyiFT2tERF3gvakBuJFOI
piA1RpnXwKmvM1PFSUqEOkUFG4ITlOavIgI03fEdI7tjgMlbz9n0O2/e9DhQ5qIL6UQIyP/nF8z6
j5iNgdLtap9BiOJIvTSq4ZD2GQYeqmNWR2cmQwTZ/lUofxIp+xL3xtGS2nfUzHDPlx4f+P729l9/
7/M+2HiQAEQHapZVbBmSvIxnxprQ/FYYVpDoUIAudgxwGOYYh4Y8Acpw2+JGMF2aXIWYklZxwQs8
gAyJMT8lWrOzpkm7qF3WB/YI1TE908u3VscQJM213OuK1HYlVou00mdDy1i3/CGre6bKbDNFUFdD
R8qk3ZAnzePoTPlOp1x+ur3ojQAAW2DFAFIRnz9OfBnqTClreQU0d0gTfZfpQFSbevoMGcGSG57U
PqSgJ9fcahiCOqpAwn6fS+703JmeGT0Uw84efgNlMSoAeaJsS1zIt4iO5frWXf7C1W7EcULQTVXV
MK6iNz1JXSgJgakxGAc3ioZTnX/BXNsulV8i+1gUZ6R/sXKf4p3FRDXxddcJ0XL5U1bX7URBwThh
M0MG3OMXCNQqsse1Y88PeeMVtU8zQYVwzd73j0UA6jH0hhQHjHnL4wH/kgPSWVsNZa3t3b5/MHt3
6s+0tt3MUI6q/dZk9UEBUgE90LLbUeXrCJKWLoEGZLMb45ARz44Fv+pDlXPtoPg5KP7OVRhQaSx/
VaPWTSXVeD5D3in/qo5pG5QxH3x5nO5opEkPk5GlMwmvdcl4i2l/p5SDuFOelMgCq5pu/rBY1/tO
ZNpeUyW5nzo2PyRO+4p/KXTwbH6EBMV3pbPIqbPy8qkianHP0Oz2B2DaPH0qxiNnrfIfBJ1ZrGpO
JYHLXhdK5yvf5Fz6KIH03EV9cHyqFAeaVXoleZVtPmpODFLKSlYcF2wT9t9fccgr58n7War0qhWs
20WnauCKCk2u+w1F/9V07TqFEq4rjaYLaQxR12CNZpodDHAewKRxluinf8SHT/VU05KsCGTLWliY
DDq/XKZfBm5XPkvz5Deo6MazpvMxc9OWlAf0wcHHNWnnmCgUiI10BJw7dl77ulMA6m7yd6eC0mSZ
N8lZaiIRX8VGJMDVj6rNrJGHqbHVzUSGOM8ahWshuBb3ja5yN2mY6jPoM3hqGok689cpGFrL8G7o
QYMyAFn20svLgSsZ67geSt13VU/dSkR+tHHHIWCAnhEobszeOatwAvoVqsd5r4cR6COyqvEbtGk0
8wnigzN3ySEnbvtyO97Pf3L15YK6F6zrFqY9MOm7WlNVVNyqu0wPJ7TwD4UmZ3c5o2A3TGzFk1mW
BTUz691to1txE1c5Wh1IpQAxWtPCmAhinZ6nRkin6jvIDY+NlnyNUucwMfbQ8DCOIeo9pSc96gSh
aiOLwzsVMFq8EVHwWJeJBqd0GoPbeuhQ1Tl2IAwPIP8ORm1I9e5SAmy7i+mHd1rGVBBL5hi42un5
Wp31UJCX4qm89J7IMpkNfkUjzLnjkqqArz7TUXB9b7joPMIDxikkxJhOX2VJQDKhEIU+RkgoONFi
8NK4jtSIRru2NhHoSrRcZs0N0OwslzIUEgDdo2GEcsfDXtc8K3kdomMSJ0E9RijVCqWU5s1Zbx7e
lKir4W0JBPFqXRzq2ayrbSMcYj++zE0WxB3ZheZ8N6KR6dGffwpR+XTj00AGhDFMW8OQEQLNcpW4
FVpWV4UZOum3stjJZJ+Cz2KMC68kg6DHsGULpUuQaGNyw9HWstfq0MQMTSQztJi6T0205BoFA1bS
XisL10m+//3395HfQSMKxWhoSSyXxpS2kTpdscJOugNts9EFZbqvKii1quSJM/vs6H5RibQfr90G
PKrYUUzAzNNUHyXcT1cLbew0McbICouoD+JS4R438F5wTIgYDr1vakXmOXQQyWxefxMffN74KuA6
GOJafXig8JgqvFftUKVk3NVKdqAkEwnSbnQIl1ZWtfZRAltKpZd2yJrkuxYTd1LAUCJlfmRXO62N
fEiqPvYvGkDuThK2keTy5I1naVCLiFyvfQm/BDEdmYOsYBpiPoZP22xJTSbJLLbDupGDIr1Dybse
mas6CdqQgqrE9Q28tLVq9kVO23ATd0VYJtkj1LPwDDcDLX+o80kUdDYujdkWyqtIiDDqaa7WlQ+9
3hiU2qEyb6nE09cUqoVg76uJz2JKPCBI1VNcmMA3APBxZzakf7n94Wy50gfhAeyj07qujgykGiPe
t3YoJeALlLuud7Va1/e3rWyuFBgKANrgrgAcrnyp7WNdnkpmh3H2ZahrNykMN9ceClCtDnKxz6IG
kc/2s/T3bcNbp4miD4ppqDdAymv2rE+eo1p8YHWMHa6aojlO/TA8GbF8ZyWDfKeZvXz8e3OgbrFx
G4JrDBfK0hyRIL/IyWR/3IiS9NDTn2mCx4siKqJsHdtnQ6sI4AxaNTbNaIcc3A14MmP0yr29FJGF
1YlBJHFkfQELsh6qzvOYCFxiK3TOamSoP+ImuqJIH4Cl16VOtkMwzLjRG39iD9q0B72TIaqqXeeg
81w8+I4wSoWrfd1LKQtiFAOT7NCpfkSli0yaxX4+Bl45uL3xdzO8eGwgCcM4JvJPXUajeRU+Upti
03LTDguC4XS9iqgHgVNDEKSuMy+IJaF5D2IJdHcx4rT0M96ZbKC0tcJS+lYNsjfalZePgqWIjKyc
uSZQqpTTzgozNXFbLru1cvdfG1k7ssZKOwJFX1jmsafW9xhR80E8e9uXN1aCVAsvwJlYHfOWq+zO
UfB0V8dEDsc0PoBKMUwb4jU69W+b2XBpvKIQalDAlcGROn9Sn4INVfveSDGPH5pp6jtx9VDHZ6KD
LEl/mXJQPreDAI25Ed005Kxgl8CdOFdylwbHciomRGw5rK29aXy1vEqjriOq0GztHnRQMN2IrBF4
/PlXfFpWKccDG4tJDpE784Od5j6RSmuXDKJez5YhwF7s+TEDyoyraz6WZLlTsX9Au/+kZuOVifPI
aS+IPJtm0FIF+gWB96ruioanCRppmNEwpppYd0n2hRnf/t4VcO981LPgC+vsPqmJXOtOK4dF07kj
3ZWcB7x+5+UL1OFE3en5Els+JSC6PkvzgpRiVjabF/z5gPAostEHlcP4vovuuqbyG9NEse7EBE/N
jTsB0zPoDs5hB/WUlSdA7HCSM6uTQ8n8pUd/wBN9e9dEf391W7eKSvSkx9+fxnu7ev3P/j7yrLkg
hLT9I0v5tFHaoGS52XDIk9pNi6AJ1gni0MPtRWy5F+pbkMYDVzn6G6vY3BhFQutMkUNSveda44Fj
DMpsgrxm88g/GVnF5shQJMB5VKyEp6AO5g/w49hIXjX5J+YDBKnAVpj5vKJVjFbbOCa8k+Ww4+1e
U1/LgbnEJL4hknfdCqAI0dBEmufwQSK8dGRtBFaU4+hCcNVXbtQ+D9MF87OauStEtYtNV0OUwa2A
4i4oHJamoi7Gw7V1EKtnVqYJTPIiMMPWrhlAREPLZJ7UXcO+daNXJjzx5RATha9qp19kiClomZvH
ZHfb4zYtIULj7gE4CTFguZZEMiYrQeMzNLVdobtGg+co+I1EE6hbpzNHZ7TjwcGPxtTSjE14nxTI
fEKDOS6775RAQo1Y4RZ0hRI0qwW59NZ3hG44sJ94W4O6dxXV6pQklYYSQmhF0MJDpxr/TlCJ5C42
kDYfgF7cNkgNgS9YXdpFBhiRYaVzh7+5K+MhTIkxullp7zrjZDrM7dLYVTAi1VXxeZBzPxJJn2/t
K7hoQU4DcnDkjKuAEamxk1KFKOHYda7Oniv70SEwNe6p6Vf5021nEVlbOctk1iZGhwogTIvEpXod
tLHcQ7zUtePdJI1B02mVIFvdClYoyUBKYa7MAMq2dBy5JDlVIFAU1tFeB7Wc3fO96rxnNPe4Pvz6
+/UBzY4HNfwBGKLVhy03GeEY7JBDcKAAruyEDDUYOx79rHGBwXSNNBeEx83lQeYRJIUYfcA7c7k8
M4s1ZajgqCqAwSoYIXgJhY/igKozkkwRamLrswBkFxESFzGy2dX52WY2oVXYKmENPQjzpEZ3RiYg
49poEyOd+GRj9aUXU1o5BkGfCrIFLvBe+Px0r7O/9orijzrEkMoD+mE8/d2JOC+29nLO/ZDPGBgr
Xd/QuFGZ2mLKbS7jTSAPqOLfvSl5ECtBuikIm1s7CSYKaJoiZZ8fhstzUxKusTGGLRME6hExnsum
9rq2EHj/thkDxUGQJc/Uh0szuILAh6IwNP2qJ41hWo+4fS7iFN26AuAM6FQC1YyC4LyvnzIb1CEb
CX0YJezjxoP8YyyNLrUfp0HwJty4NnWcC1RTUYzX8NJd2inNupX0+S0w5GRyB7TrDmrVioQSNlYz
h4m5WISKkb6u2ky6Mg5VOcihzYohiDW9DbRJcXk8+LFdS4KIuHFAeNuguAgyrFnUcuXtVV8ZWtIj
l9KzL5l1N7UXoUrUtomZKgNBEG2G1Ucb4cHEIoYbGoQkDmSvzbtybDlEf1rB+YgMrdYy2C2pGyw2
NOs/4Outk6fRECTpmybQiZlZUueB3tWFiXkoRU3ntYxT6drjCfeXW4o0mzb9DOxWM0sqPpC1nxVS
KqVJnyihpkQQehwd/Yiu6cvtq2LTzfBMR8cAYQA0U0tn7jHfYhClVsJc7zu/jgziSboRHbopad9S
B9Da2/a24uqcbYKyGiRC1/MHU+v0RsVKJZSnhh2hczf5utFkHko9MmpFUhJYaWFAu7WBo/MMYxWK
WoO7rBchoLZWPtebZVTGIBmzdvnOSZHzSBlSjipzY/WudaJnXvqmxC6CJc/Jy+ptiqeDDVgHHl02
GM6Xe6xi+HAE/acSTjuKqeVTpx2S3N2Tr0gZO4Fnblwe4KKfEWVztQ8xfWkL02sOt3rYAvLLNepD
NCLBgLqvVdc7Xf92e2UbedSMKAB6EVT7GLxcLazGGPEgtzjLqgiLMpRsQHLNnxOrfVt7ZrYgRm1b
Q3ML0V0FNnD+55/iu4KWdZNQLI3iBi4CkD+2nv7WUF8RkehtuQYuqf+ztIrwXZch+BewxCFWbP2q
i5+90XtmKTirrSjyycw66c17JwUnLZKm1n4BV5MnJ6+Q+b59RPNPXfveZxurqBsP4J6FpCL8wbX3
Vb1nVnDfTR5763PBarY8DyknyPhA1omPanU8k2M3nFQDUgmtVn27ncpAt1J6RIrKvLKo4wdIbIlu
yavlASOJbBPYWWBp0EZeuXsLTlArAwYiVKfJVaP42Mf8e8d2g+McuV676fTWk+T59p5enRvKTHNY
Ro4ByBxA+ktHlGmqc8pVKZSK6kFqjplcXByjFWWgV2FjNgMs7IwcmR+c6ycD6HAkR4+kMC8aX3G+
mm/Q1WkwJ4XRu3jH0uY4lIJi6sbKcBWgkYuBJYzVrN/rJZkw1KDLyZkAgjTL5PHJdXqBS4qMrK6c
EcGfN0RNzql8TNIAGgKa/f2vT2ixjtXWRRD81QoDJhKzhX7cnx5fsEh44ep6nh/Kn/Zq5XpS4+BR
14/J2TyVO/rXdwb+OkAl+JpQcp6n9ZY+xtMcf97CSfTlPWr6rvHiWD/yYRcPp676E0MB3OZ/79Zz
3X7WdEKjGQWopcnG1GtI000J9IqBfnYoGIctb+CCMHEVW+eFoa40z5Xgh8ur2NrHCVpBnZmckWN7
kkyA+WhdpTiN/M9tH7iKR0tD62eUXNqm1EIQ7gziFTx+X4r0HJl7DB56sgjhde3RqATNJEAoPGFN
V5duJGlgsjSKc4rPpkEHL4/d9K9vC/zhz0ZWx8NbHQWSCUakBDxVDixI7a4o/vrjhBVMw85prX3N
jBuNRsZ5phfnyX4FgZtX5qcyEZzMNapiXsonI6uldDwhKBdqxdmKAZgq+oAXlk9r8n20+Z2Tgca6
j6irMj1IRqAQNYoRw7o5A6foDbTGMJKofLF1gOb8/tVnch6M+y1dP0m6auBlmp6d5FwbFtpU+0Y0
0i6wsVYl0qdRzxIlSc+D85PKjjd/ww0T1alFVlb3vU4Sp2opVkLNb0Zbu1DgYip1b39aIiOrCN6X
7VinsxFoLKUQm1HGzjfSWPCO+2BhW+QuswQMoBLA+ODjQm1weSqtmqYVdMmLc8tzl9jJYYxil+ig
NfZsRu5kVgcVyCjADHBWqhfQuWo53fG2AF6beCR/h/Mc5FY/qmntTrT3b2/CdSDD+xxtZ/xC1M+1
9Xk6ctLXwHFV51pvAR22JLJjill4KeQ9g1Fj6f62vev7ZmlvdbJQZYkVYiXVGbqovj61oPv4Ly2s
jpXkLJm6nlTngcSeab6novfCdba2XMLqWuZyNCaGgSWgn8kZdWkGO9K7Yj7RyvRRFg3MQXCRinZt
dUuDJBRPyjqvzlpl+Ipxxy1ZsGsbH8PCD+Z//ulZ4vQVrViUVWem7IfJCSfjZBAR1fWmEQvPRzD+
ovZkrY5mNNIkzoe6AuMjXiJo3H7nNWJIVNL3v/ey+f7HEx0fHLrqy9WQVK4w4NpU5yIBzSdm5lP9
HtNhIjDUxseDdhCSG1SCIDq2nltWWuC4JYwOnwvojVme/b1vMWspIpPfsoIkAzQHs3qfvX7it13u
sBRZzZlIQVHLT6Bm/gM2NGDWRWCUDTfDyWBsDuw/6GGsB2XLHoPI3CyrszOVVRiZibpz0vb59tls
OMHc7lRQQ0ByBODL8mwgsmLXeqFX50yO2+MAzfVf0tBnbofynSjEb23dZ1srh+ttoqI0DFvp9E1u
6NEwfgy4k/VSREl5DYvDoxEV27kMg6zwiouz4yMqJ9zEF2pJuxwZgTcRtq8p9TQt97kMydQmfsgT
89h2j7c3dCMeLUyvNhRFpWJmhsBXha64C99X/RypaFIFXf7mZNS1pPzM0lHU7drcXPAyY1AdySLk
H5YHqZCoVQitqnPrDvZTLrtJcrD48fbiNr3l30bWr1QQRIBLhONLlsERHNXfWAYR4dLios7Wluuj
VIKyPkaDUd9fbSJwotAyYSO8skv0k1ZVgz/mzeDeXs11Nj+X0EAeMo+GQAZ2/uefoqxqU4PoUVwj
e0JfUCrCwWL3qIT9TjHW6jq6Knh9b+4ehkHgj9CEA0PQ0p5WMb0E5X91ttOqDMg4VYGUU3tXyYmI
tGxrA8FvODdhZl6vdSxsCTNMqpH67DTRvlVbjL1GBgNG5vYObq0IsCIED0BQMSOxdjqmFPgFVX1u
7cfRhOInXkJtwYPbVjYWg+LBDP0CTgrxfXVOXZrbEPnp6rMu78HjDAv/Qd6FwghSQjDCg9JlfRUm
XSblCeXNmaT1o13lYZVM77qavBul9tdXO+guMESDlwFIT9C9XToBywtSKk5anLPsVape8CrQrafb
+3V9KksTqxx31nVjvMqKM5p9A09dDFko5bfbNq7DHGxg3gGFWgBN4QLLZUwJZCqoCRs5b46RCYL0
b01/Z8cXLd/L4KeRBZ42b8syb1/aW20bWIXRNlNhz0G9Qr4bPVJ+6+2jLJJs3No7ZENQxUNNHaWY
+Z9/jgkE/0EFvzjXULIpYzPM0zsd5Ay3d+/aCtIhEN+hHgYmGBhaWrGzKjalcijOw6AHw3jheukL
i0nXRwQjtoZmtoasCFnE0kjTIHg2Jh73fTN51WC5eo9ZA/4nTQYPw5bVvq1ywbquL6GlyVXc7ka1
sxjHSz8zJE/pny2g9OAQvahsv7l/YBpFqRTlHsARlksDsCg1B1mFnV4PCkxIOWAaEGJoN1YD5MHM
aPpBU7GmLR9rXELEtIqzWueeFSl4lRUoGshfhEd1HeEQpT9ZWsXRcSrkujNgyWEv6XDn9CKtvmsD
QGRBTQDJAfpxgGIuN0y1JQUFpTEKm+JQknY3piJ43vVmzeNIM/gTuRfAn6vLDbz2mlK3lRNKjAZE
eo6LCcPd5WlmZ7/98Vyz2cxYLICXwN2CgSQ8/5aLGSelBqFjEwFG8VZ2viM/o+EBzv7IVUdXmtQD
l04Ydpbs8VeNSkLdnWN61Lo0MEQDNNd+iHoW6J0B25qh6etJvTpz2KTxCXRno92fa4vnwdSjTUAd
uTgIVj1v4DICglhu5slCgxhQS2cVMxKaAftKugi9kG5f2+9dkgVaVx0GST0NRf5oljIq+a3L818g
Lf5WqZlg8mxjsdj0uUfhAKR6xWzYg2qtxStHCmuN+6p2TuNvZSyqNV3HeTwQMSCO9Ah3PrqAy7Md
KvAH9x0qrI0e7RxzcBEd49HZjclPpr3e3tKNBcFR0QiZ8QMmnoxLW7ZBG63mcXoGZ+Ov3PpZKk+k
NJ5vG9n48hBAcFXijsQo55rksPkf0r6zN26k6fYXEWAOX5kmaJSGkmX5C2Elks3YzOSvv6e1+6xn
evgOsXthwBAg2MXqUF1dfeqcJm9TqqXRIRlp584gOwPnibqGU1kYNvD54jzGKyaWBh/r5ayj84Ti
NNB2t2BluVOaO6I+SnkP0dW36w6x7OF8HeLWixduSKpJ6HpUuOxCzsH1H4cCCnVm7+Zxs0NxOlQa
HwrBTlZ9UX2luH85S7CHpno2S9hhvCBKFyNlnmMrgcbltFXj+aBVwo0FIo3rbvEjyKrTKE+ga5uR
c+HH88WQqONsJGmHImeS9ze0ESiekPLCF0sBuTN4Qx2C0fiXWwqtdyi8oMMAuB/8zUu25iTKVNxC
yaEp9oL0zJ6U2q/rfvHrDybQC8vUSxlD48XDYhMmRiGnSXqIDbTnlGMURFq+1qZ9OXgaLhvgGsJC
l/GAyebwJGtKBpNAdrBNDyEgbCawFaEhe1M/vJdgLCSQSL3uE78kmE8AFIE+DGApA25x5qA6Kmrg
cTsYDUq0YJIn6G15vW6Dz56+bUA00EJNiakHcuvB6MyE1NaYHqAc7kwVIDnlb318AJeBPXZPeW33
9a9/bxGdvThLkHbi8sZVMudcTvLKTDOw6EvvdZfMD5DOHe5NBHaXNjXZxaE+bUY6NJuUNmuMXPy2
Zv7iVAGjE8oXYAzh/BVHkNTWIskOqgX+CtKa26rTfrbm4HbDuFHm/WrSszTCwAjqbIzR6GtwB9pY
t2oCwZTsYM4QbEHHr+KEQ+urIjXsTEiJo2VK6eW1GEJhqm9W9vtFFgGHcQ8HNhlhDLU8Hj0rdEJn
jlpWHObORLKa0HqjSVnvqJCLcY1mqDZiW1EvlatuK1Wg+bajkVi7Yhw7xS70YvKgRt0fyzbMbpK8
Lo8ZBNRWikkLmxf9+RBFQ4rLMGFcrO0jDcI3ipQdoHSTepmg1r8yTahX6hIXvE3fQ8EEJUFgAiwl
34kEGrHClKgJ1eLnsvoi98A7lhv9CUSM4W0qOxU0Az4VYXt9uS/EDAarB+gR6Qy2GLeJLQXSebOE
6a+kr7r/jO9kYZ8H5Pm6lYVlfWaFS0vVzihzvPdkh7S4iZAcpVBUN57Ah0W1zBbXaH507mz8ayD/
+MRtYU1pjagiSnZoc210BrmOwF2jiV6YKbMXNW3kXvduIRACKwL6D2xdkL7wyUUfpSnj/8kOUwm2
Rpz3+1xdOX6XpglugemJ8abgfzuPtVqWdg12UHYouwriqSKxbnEpiveFlBkPpZzNdlWvZZpLkwaQ
CoIh0mrGfX9uExWkpE1zrMcufJg8KMra0vwe0y/yeX34FiIQ+PVR98GNRUX9irMzmTEVjRrX8KYX
0FQKxbEjxPya2yosqDcNgrZDuTW+m0rhDajZtaexReuMCZbdmcEwwi0WIUV3Omhx8gMdUz/OBvDR
01eDAp9de71QB3MT/yrSlRWztEKRXKP+aKFUhhaQ86Ed1IECx6qj8hCmNnv7HOPHsA5M7/rILi1M
nNB4i0EyD5pN9vuThKBItNYYoGB3yNp9AzIaJbqt1p78l1YmWie/H3LRccjzvA2K1g2TyGwktrEF
eAGSBUZtD2vylN+tKqcZL9vVkI0GFIzdS4CePncGYj7qYOVVcZiqhwQigEUkOqDgJs2jItpiAb69
0s87YAp+1WFrC9V9abmhYHm1HtkD9CzjUAHIujXQGJ3cN8NPKd5C43VfzWs346VRP/1QNmIno95V
+PyeNMVBAYkuHqyhje7Pab4yt5dLCJcZ8D4xeUvU//hmfLGj0zClwInJ/XN6VHDnnqVsC2rytWPp
0h0U5xmJJTCuYDvhw0BLO6AZK7E4jHlpS+BsEqQ32hFbnEuHcYJoA/BEbfwspYEpCrjnp0Cnznbf
aX4sfFxf0AvpAnRTAHDFIYkK8cVlsRjQDDbpIfA4td8VXniXWZt2/kjyPRIEP26HbT7L4MyGxNz4
UWnJI1VqZ9K/hsS//iUXEAZs27Mv4aLWrNNKkCGedNANV508IJ7uO6/3ez/bxQ/mvt8px7K3095u
Mr8q7+bURv/F9W+4eGDjv4E7VisFeBBwU6PE7P4cvNhJPbv72d6tbb1vkMz51jv3lYuRSd0KQt5a
iJFe50l+f2h3qic9WX65x1m3Tx+T/XzT37Rbw3sAe6wvbMAavMHe2kT3X9s8qG20RW37TekWHtiG
fWMlnF6eVPg+3HewF9j9TefiHB1rQkGEWhxomtZ+qszY/6ZRO1LWdRtRI4rXxHroFUW7NgULuxCW
WY1Exp3B4K9cypwRXSakOKSzYLfVhnZOndlNu7s+00tmwN4EUD3r+0LB8zyk5ALSAnGkxUHUsgw3
H6hGqOVtDdGsZK0cszSWOm4fkMXChRViguemLMRy06oQvcYaZH0awKJdf1DCGzCpAY9DX7V0LcCw
j+dXF8ueGFcuehX4bojZzCZAqOLikEGfTaS+MHwacIz8CtHEHkpoKM/AEhsdNGk7rLR8X/QssB10
Ypuv2KAZMmyBii0O9fxuxZtGQgE7es1oCzUhm5aP3fhe9n7UrdwoVu1y0SOETltKSti1TN03BsvN
m4cy3kl7C+sIYtlzB/7H6VcJbZDrK2kpmkMQB0+S7CUPZeLz6SVyORf9VGOrCDVx4rQgeIhHzUhq
yrU3tqWVhOdZRoOC1Apq7uemYnUa0DCpFodEA82vFcfCpgNLjm2Ew+yXVks8ohsd6AgLurJdvlNG
fkmdmLa4muKQ0zkDjr04RLrmKKn6bOm/2sGXLOL3aruTWsgqqt4Mns3AmlzcL4dxn8gvY53dhnq9
mdoHFOq38oNOccu8PgEXLblsyZ1+Gzf1hpooBnhHMPXWXjbcRtpGMdpUGJeXH00PljfizoLjy1o5
Lb4fzS4HhXW2gYYCgi6c4UFvqUULDEp+RCFldw8O9PCHXjqftS05qKzYrZN5sl3ZL69QO3FSF20m
TuUkfuSzn1MX+ZQXrqQxbBFcfBRqR6imM1C0xkW2tm51S0gHBNBi0yWlU073c+6XWbGJbUosu57X
aOIudwA6BdkkAKmKkh//Wg4tl1HuwN52INms2UYd3YSWGNlCTLfXZ/oyaJ8aQsn+fP2TWmlkNW0B
6+vNmzA1XiLQedWq6dTiyiCqF4PILDGYMiO4RQPcuSVIFA2oogCoYXXxG6pLndNnebxyyC4s3HMr
3PppOr2LW70HssuwkAS2jlx9WpQ6uNE5UznbsQZZtA7iBoIHWYXGrjR1pTa3OHWoejNud3R2fX/h
SWatqcMsjGxEDesZhdpauhXl5+uTdhm04CR6jxGvFFQQ+JM2oWZThOJQHoZHo91Tp9LsOXbCn2m8
Egcu703nhticnvhiyrQgBvD4h9ZCW7wrVJte97UnsV7Z9ot2vvc7q3DDo3M7U6qolHQixqzVsJte
JBJYTeck9d4EEe71wVtc8Se22Pyd+BSHLTWrCLZasAMp3iTFTkS91WLIZczA0J2YYZ9xYoZ0taCG
5ghwl+FEuo3WaeCfIm9wo9YbZf+6T2vjx93mzMis83ySyoOefJkxQWHymKH+J+irRDdrbnFH89Sl
eVFlMmBdXYluruKWGGNty/Joy0A794UfTtL9pEQrnUFrDrLPOhnNZoBeVqbDwXpWb7NQ3UKI3dWG
LWoUtqGsIL+XfUTQNQxWY+fpaxtpjICf1mBs/AqTD01ubS23sRilPHGMh1EaVpbksnd/DHLTV8yA
fUwUgyppbyS0G5M6zS5U7/Xj9WWyHB1Br/o/z7jZ03ukVjGI6w4kOXQ/NMF8mlpvIL+mut/Mw9ZC
3m6l3Q73dLRIrazR7zaU81OU7Yg/xrk5BD9vJuEOXh0AXS/spGpSW9BSVPJrwC7tSJ9+GtKExwpg
MA2PpBbILBWavIS6Tlw9J8XebAVQfApg8l4ZFnb0XHyZDuZF3JJQRVC5vZpHVi+EA9B2+V1yQx3B
sIXn9KEL5NyeH/6LLdazzSSlAEjgQp2m5I2VTDgeYnOTqD+V0lbC0dGDZnBa8VU2keNUm/9k00IZ
D9Up1h55vnusDKdIoyEWtf4kal5o/expIEMDWjkKw3M0f4505YRiXvAjCpY3gKtROkT7GHcMV5LU
hH2OIDtXxUNsWbetNHnXvVrapXj/AraD1ZwvuCMGMQOBYWFiLRvbFmFgyG/ibnAG8SEPMztuf1H1
3z3BMuIAaPviZsuA1qjtcbvH6ohpNK0B8dOodZT2Q2qew3lli7LT52TgLmxwm6Tq4nEoSmE8QisO
5ASpA95spw9/XB87LuD8ZQWU0UDFMJwGL1RbCFWahXU8HcN2FoMYlRMX5WWypZWUe0KdyHd6OA0r
iRGXtfxtFI++IHcDh6DGHbzUarsOhdPxGNeqznj5hRx6sTGdJn9O1PodFEDqC/C7lT/EQtjsrrvM
16G+zQMABsugr8KNj9vkVJhnIRcwsgOp7sx5KygHDdjnst/1aDMdZHLstK01/LvM5m+rKIKCUguJ
DV9E17W6mMlApqPaHVUh87rYFbpfg74f4qfrDrLv51cOTECGDdwg0GrihjdJgYCKrXg8GhZKLmZY
+2GZ6jYetURHCdW1K+LSbOKGjmY1QMhBucmdWUaeTkMBnNhxipTmaDXDmNgaqfXet+JpzvDmbUIf
cIomMPGEehnN/2FgkWSzmhba/3WNizBqNqdS0cvzca5qwBYT18yt7djmn5kwvipKvyZve7FloAOD
BxhQG4ASB1UubnhRf6B5T/vuGCPXmTTIZOABuO7fhPi9WFN+u5hKZguv3Lg+aCgU8uUtSZnrrBHM
7qgng19UMogegcPso50sr4zi5a6AKcYJjBCNhnJgP8+PhjIdeqNR6h6vWZ2nD7dYrhs1HP0u/MiM
yo66yu7i5KnThZWchwvfJjiXZYRTHEdsSPGsfm7YyKG0nA4m1NKryBmTNzPeJzFgQdCPfu1DbbOq
q7IwqGBUAAIURwV6ZXTl3GCGi/pcFol4rIHOhI5UGFeP8khwje9XzvhlS3jQAvoNuBPeNTNO6jot
iXiUk5dKBtJuQyKULIQ1ANzCEKIRBzoeEBFhpStuCCMpGcd4tsRjWht3ldx6yJIOaGmlRm23hByq
kbyV+coj75Jzp0bl82GUolhLOmAQjlGTOE28E6MP7P9JefuX0QyUMIBX4byFfwAScmctQaLY0Qm+
xR8iJD5l8kOXqTMpK6fCRRT7bp1kVCWMdAAn07k3VRs1g5Q20rGK41d5UtHM5OaqdKfG/QFwhi7W
vet+8UVVrHvUyBluEVVklkdwjkW9FInKqKpH7EZ/hr4bOgM3ZmY5hZzZBKosown68a4KqJhCHOt9
xfzl9KEiAdwVRpVB2GS2pk4uUn0dCqWmz+axbToI+NwVZboparyb514pBlbyVY2vZH4sNlTZkiT1
dP2XgDaHlVFgUeXsrEIlDeWLb+IbVsfn9qI1FUoRZnp4zIQ6ZggZ4WZALomxkNZwc5dxG+h54P7w
tIyjCk0h5w4n5pRJmS7HQS6qtnKwhHva4FiqnDB9Xhlb9tWcV3iaR34BoAXa43iMwICrSW5MXRIo
Tabto4j+HIZEukunQva1QshfrEwGd4wIUa8mE+cdlfT7Jh2afVq0N4ouyCsJ18UoaxhgtAejQIT+
KJTUzl3XKiUxKgnf05v3Tf80FIOXGoq/4vXFFoIV6K2wdy0GLeG9TtHXI8XfXkdu/mXc9+7buCVf
iTO8llDJrRzTzjzDtYg9PqwSN16eX9/WEdaBz0LrAg/vr2QphOZ8nwSjmdrd/GTkQdw9tmYCNNZX
WdWejMfgaU0jiLveMHQ12iyBokHrLd67+PUrypDZBZA2CVIaedoEZj6tcFfGlUXvs9XE2WDfcLJT
4RXeQGI2ez+RWskOcS0vKe3+q7KrZ2OlvrI8jicecWtFSLJC7sU2CTpvGDwiOLrbuZEjda5B3DXI
x9rwcXtS1QS0RXcwJozEDpWPJLZWsgue4+HvGQKFIoAHeIb/fhk/GT0ltPIuGrAuUOLdpTfRo+X1
ewACek9069thKzyBM2ANVHERa9iUKUja8GwDQeRvzfcTo0nZGnoqwy+Ck9gBY5QbGxnO49Y8Nkn6
K5fXymIX0ZwzyM1alsWoX0VYI1ER2bkV7Yn8Vus/9apfWR9LoQR5GuMdwkYHi//5YmySOktlbUyC
RFLxGKdDaSRDxugMprhG0bZmilv3RpzJIDaCqSkLJgGCGFZo47axtkAWtxeuDmjJQIXvIv/U8ygd
ZznE9hI/o1La6HH72OTKbTLus6zaKb8Hme6ETLhLjTUWXx5E+dfiPLHN5VBZqNTofrKSQDWcOXMS
0618sFTV4RsVbqlsG+ku6iHua+Nacz2qLCwYsGKD0Bd3UdYyy81jVGuJLvXYFqJR7lI6HS11tOwM
7QxK15KVMV6YSUDzGKUvLmrApHLGsrLFo1mCmawh3O3gtngUAKLd9Kay4tXCvmOv8hATNUDrh9Po
fHUWg5nhQzCX0r3WBVT1EgXlWi//lxwqbN5YdRDoeOQsaDDgcrdMA8dzAVrEABn5VrCe0+yOmNJK
lekiq2dG0F+PMAJRAcDkz53Bq18dd3VGAjBwz+SQtLUrSEcibaB6aY9V6yrCShLMV2b/8uvEJBdG
UiWWcU8HCX/5BQB+XNo/C9d8/ZQ/JMPRbdmy9W2z1mbG16L/NorCARoO0J/FN0RJxYwUMc5JMCtO
/lXe5b9Ub9jMO92p0l3eO+YKjGJ5XP/Y41ZjQzQK/DTs9d3eeqmyx1gES5KjUoCzN2sYsDVj3CQW
9SS0RKnAZhpb0DTF7S8yHWN0DSHIrd0wmrharMkmXV4tvlfOHw+5aey1mnQZgYdROAA68ERFe0zd
ShmcTBm9NPyMBr9GrUYbVk6H1bnkDvRMzxRxnLBmpfeyI7teMrfCM42mgLSHHupqPeQ0zT52LHLX
NWtMA2wsuUQJG+aP2yw6nJy6KtqKxRx8/8GkCoWXVf2MPIkW3vXIuZQh4cKG4KkxLXq8Up6bqfNq
KntSkKA4IEbYsrHJyl0i203s1YI9zDdrr0KLa+jEIBfVckARwI6P6dSdeUtiG8K4NlpKppeP657x
QJS/duKJIe44oiE0HGUJhpIf01cVGDfmZ/4b1FCDl91Luf2e2cr+9SCX9jw6xVFypOfrH7C8fE4+
gN+aojqSqcXyKSc7OkJyV7kdfNEfXPrUboydu2KO7YOLBXNijt+cwGfO/QhzowvF51/y54N6X3lK
7Iybg/Xgkk9txeLaTHIbs4pbLQf/MAnq8LZXAY0PBpQaJIahiY/lEyFrwM+lYx5alIyAFUobeNc6
X6uC1JfoAMGMDtXdCEhR8ZX9qkv/+jguD+MfI9ymp0pEpqhsSBBSGaLZs/4Wy7XkJNO4JoS1lDAx
6IjBqoYA+/NVyiIlRQOZNhK0GkFTxn7yw51y6JpnTd9H5J3W2+kJ+nsgmxed607+H5vjj2nOS6OR
QewAMdPAHO/D7LPRb5TWaSDETCN7Em8a2a3pu/7U/SadozY/IjW2w/cMxPcNfdSsF9X0CYBM1z9q
eXr/fBMX8fJ8oOAPxnBERAhdjaadn0N0ywVfZyDMg3fd2uoQcGkPasR5UholDrMm9utvaoCstzPr
LdL6h7bFm/i41zOnqvbjV0yk3WBuR8knKYRXgSpOHHnGQfuoKLsuW8P7LO+sPyPBfn8S+0FKCGYW
NjtifiPvdWfMd71tPUcP4hqrBAsKl0HjH0s835qGdz9NL9kgaLVkT1OduI1arDHV/x+h8I8ZLuiX
qhWb1QCHLOtZNrz00Nd2qti5a76Qffx5fWZ5Xea/Ij84bFkdHhgDnglIiDuhjdoeR0zuidYd2Jo3
Zf/EJKwm2afWc7Yj9fPQODfVh9ncTJ2fCTu80Euv179jeYX9+Q7+bNWtdOxEFaGk0Lfl7GiAzW/U
+TbTJ+z2+1y/AwSgrRpb1twRCh1j2bDnEBD8HtLmUQi3nfBbz231uPJZC6UtNIv8Mzz8vYL0c6Vk
AE0EfR+/CqZfNNsphgr7PS5rTVY+qh11oOaxr6ttar3L5DXv7UQ6ouA/KcQrOhX9HNtq8gvqZlqy
y+TbKC/duTZulMHOzAlCmmvPKsuh8uSbucN8QJdwWuBdI1Cfy19ZkD7S23wzesOT+hI/poGw9g64
eAqc2OPO7owpBkHqnAQ0jGZ/aiDXqVJI7qGpZ1UOdWm3I/pD0cfCOQDtg/PdnuWQ3ZAMbI5CAeS7
BNlhHu3E/qhYbiVu23hG4fxJmX29dWazt8P8aYJwzGSrudMg2TdaO49Wlu5iWnj6TVwsrtCXKlQt
xXhDWLeZX1UBn0UStxRmX2nf08y0q/4X3jD864tzcaJPDXNReVDkWaUt9kwc3ZRFoICXWUnuDQol
gPsy8fE6GaIR162MA4S+r9teum+fmuaibjVQxSAzTFeiAPFZNFVHh7yS7PinKa91oS3F3RNb3+N/
EuH1qrZIiz9BXUq2Kib2uLZllk7TUwtcyFVVIjV4bCJBLk/bbJJ3OW22cyk7ohGvIMsWr2gAm4Pi
GgQFEMDjbEWJPlWyCG+awsOp6Am/DafaVM54299OK1nC8tI8McaFgnk22pr2A4yJkM91hs7tjeqm
8kIwsqbdVph/TvqaLvJiLeHUQy4eCDoerxsFMVPuc3uqHK3d1rJTP1n3EKooo8RGJcPsHLQtGMIP
kKVeX5lL0ejUOp/aj01myA2iX0jNchOhJuRao4pza0B6f93U4lF9aot9y8nKjKuiLkpwrQRReaPP
Ti7eSmINPuFbs7OF8dAPiRPV96VvrqUii2HwZF65MCiNxjinEwzHxnZUvihKGJYz2iB82STGh/F0
3c+lQ/DUTS7ApYKl1RVuvkFS3NVi4RGArNC/GPaoFEUzsmH3ur1l7xhLHF7q2SPw+bD2IKkRonZC
kN9pTC8YzRBONWzy1jUDpV6txbIdx+d1AAP9Y45br5GSgiPOhHsW2ssrL7qVjoYD+THkE9ArRxV6
7W62GNBQQcQTIfhNUUs/96+uiy6vQxMGY8GylSGZ7VlDEeH6KC49gEiMAe9/ZrjjQU4KoAETnMsk
u48VdEX7Br1HMzs2qK0y1d1PsOYABa8XdjnFtiI7hr5WFlqMrCffwJ0TY2Whe4HgGwZohm+UG0my
xc+ycKrmpf5QHipXT+8y6cms9o1Q4Ol9rcbIt+N+57d/BgG9YudjHcV9ImSdhMNZxCPrPnruC1sz
n7sUaKENhSRJum3TYzoczMfyJa02lrBPMrQBTsTpZbLJDTDiyQ8JfR3MI8mnzf/XHEFY/fzzCnT+
ofiCz8vFTYaun+4ubjdd+zanfgGVBdOfw0chPbRivxMhVEPm3jbpGgPq4v7+Z5IuqCbncFT7QdZR
PttYsZtDr+UxWBPnWDz3INIC3XGsSKa0fu5pJssdFSM5CayblODFQ548NfnIjUPR/iJ1Z3eV5Nam
p/WvK0PMogW/vU8Nc9tgHlKQvg5TEoTpjy7+yp/uAIrfi60dTR8Csbu3x+sGl5Y86G3A0YPnCEaj
du5o1U4xFNUbxA2NoEXrXsyfmwgdSmQt714KI6eGOMeSbG5FxaR4axwHu0oGRzN/XHdlaWGcWuB2
b9hTzWgbuJJqlSNDs3seDml2P5A3WvhavyY9vGgOqGgQtqFiBa2B85HLpUQVNDZTrUQdWhVumGZ2
3kwgCNKIA0JUyVVI7V/3ke/V/o4QrA8ehsFqg9eqc6tEEowKGpqw6rbvQgD2WC10H/LE7rfUTT8U
z5F7Z/tvUeC8Wb4ZKh2rWZwpzHaozdv1ffRLOYr+/Et8Ef5LenviIc+AJCV5MegDHsdIFjp6f6MY
bhs96tZKmrCYbUKzEJViBjbBpe98JIF8UftJYeXqtBNxAxFGN5GT8hnd3wdZL+rHekonO6fUOoCm
pn1QU43srs8mWyL8Zj/9BLY5TzIyqzEVIe8ICQzJVevWjrtdX0x2Yd4I6kpyvbT9gGD8hr2go42v
SHZiCxYkinJQZFJzn1e1ZqP0JbjXHVos0Bi4LWBpotsZvVHnHhlNX+Igx93EmII+2g/0B/adMn/R
zwKQTdC2damdfMyaT95C0R2sbVh54IF6u/4ZS86efgW3ScpJ6oSmwX0vikR9o5cVUKkiREauW1lM
qIFDBVSL0QaiS/7c2bnT+7AhSN6z2AMbN8RfZA8cgkL5gEYqnNsONW/FQ99+jKvVve99zi+dU9vc
0mnncTBqC2mgPt5DiWMftsK+K/NdPj7L4r4X2askccbmVa7ekz5zJslP+8Mk4J151zdvk+b2ZKtJ
u6b0sf7dKPwtVGSXSmSrJjnENoQdGVMv6Tf/acxwGQB6F5hvfsx0HY1R7YRsecjBH/RWirfzrG0F
WwXF5fwjTncJ6qF15RsrhwObi8vxQpO2ihZVCci687lqZwvS6siRgiZWAbHJLJBZKDHdTAKkoq/7
uLj6QLv4P1PsiD/Z1Xo2zFk/zHiuQQeBF7fVvEV/ydN1I2wJX/OHuwb0ZgjMZivi2lpJ23Qf15Oj
R6kdR2EQRr/DwfSMaA0GtZgVgVb8H8+Y5yee9TQEcCnH5JlStIugCqAVxDEUXFe7xI2U0o2BjtTn
w9jYIpnc6x4vzSCojBhOCXhokAqdG0c3XdEPYOMLVNCUeXKpFb6QxoKbEr34D3GZUb2KyIhAyslz
GAuQ+0IrvcVKVbnd4v096V1wVXlir3tRsZKBLfoFBkjGswF5FD5kosJK9YnEaaCEMdS3YkBsk6FJ
3K6Y1y6Pa6a4uKgWEwAteZ4GtM30TYrrsJemUeKLublWzFkMUIx+9G+3dO4qI3apEMpEzwKxqjPF
a826zezIaozOr5N+prfhLA35tBc01LIccVAgPzckQwgWoVnSvBRPhYlX6XKibBUSptIun42ou2kt
eZRdOSH4OVIKhTrdYAj5oxGVSf0liTFFHVGXx80UaqS0taLWpxtzkEF5HeljQ7e1WEF/pu/FprVB
kFGaDrYRmrbWDoeFKMCEOhh0CVUBEImfL1dryrOEykqKjIl6b7NN3c/GSex3dKvbBDwA1zfH0sGL
rBBXMoDPAdfmxS7onKIp0WyzoDY/JL3eGziTQjWMgagQA6H8bCqQNQkoPWfzoZuK2yHx1PSpGEJ/
UD5HIQi1DyhwfFz/qoUUWUEpBm11QLqC8YwLuoU1ZO1YRXmgxrUtC6JdiIWvZ+A9q3wQKtjV8Hrd
4FKEgsXvfgn27soLNCNxrJpJSPKg9VvJLiCE6tifyu/5uQugXf4fjIH3lin/gdkSgK7zKSZdbpSg
cQIVz64P8k1H7f5Htnfye7KnK2CghZ0LDMcfU2y1nUTeMoYtuWd+ZTieY9P4jKv4tybla6FvcSGd
WmJfcmJJG8IQYmSwNO2HdIumabxEhNMzhCpA/LUthdvCg+S7iq5MtBj/MMUXdDWjt5lUzyuju7R4
EA0tMPEyllf+xM5N6OlVOc2Dsb4dZS8dnUwcPQukU8/yz/pIqVc8RgXTaM/Fyc6SYyHb8bjRyuP1
D1lI0hl85p/v4M6d2qAzoUKZB3ne2iA2kSjUMxm0JFqjhFoKGaeWuPWkV4U+oKs3Dwo/eSzXHuG/
u7C4lOHMEW4NGVEyTUWIAU0mxyhdUm9I+kRALXVTfNK3Mrb7zxmQBEd8mbbFs3k3YOLXcuall1PW
cYDOQtDnMWXD8+XVZmoM9ZoWyyt8qHe6eVd1zuiKjW11dv1a9440vLc/INtY1HajQLDsgfa2tDFq
XDaLVcz64rYCoA+SkYxRx+LmNi/mPpMpvqbbjxBYn8PXXrjJTTxETdW2FW6ACYi1V1W/H7vWz/sG
5K3JXov/JVkTu10rWGEg7AaIEsSFXJxs53QUJKXPgx+S+huKSLZpQkyn9zIN9LCu3G9DKVCF11T9
PShrB9XijED9HVkVBFVYM+b5jIw0pLVpjljfR7R8ejt1N7/RTbLJd8Zj7z2DCs4R3yxXBANac9Ot
xLWlJf/H+EXBU4z7uqjUOQ/ADgykQnOTi6vQejaJ/Lpnd1Gw8QLDDFGwcwe1bGpAfy1iyc17vXIy
1W/w2AGtU0f7UT9bEJU2vHpN4eq7InLNKlce0tCkCNJh5pnbu4NXuAkY9Pz2XnXCyR7tzk0fhL3i
ve7ae+0wPm2KY3833sVb7at08QJ8TN6uh7Hvesa1D+Ku5jGa+xuzxAdptrxvflf+W+w0Dvm4peg4
6N3O0wJrC7G0T7p9LG8sfGN9IxzfG9fwoo31bLrACuzabXSb2a/I5zYS/t1sG5vuidiZc/1jeSLA
7x1xOmfcomxL2kZyj48FASb6zPLHRHeyoHUEV37xpKPmddvwTnzpdq2zvW768tgBkhnJP0Nm49GT
r3HLDTWIqk51kAkQ+ADRpBX7eDLuEJ5QZQtR9L1uj3lyPi1oecLqBKKYgcX455VKSYue1lUbmM9w
tN+9A6JZ/8jdtfrrQr2L0YkyXRsQvULInQsy2qCaOTrkYCjZxQAYdEdLPgyDahtj5QrpjnZoE17B
hrOtxTtngJiLVStBRS1yJ1pj9REty7INVKLdSAQdu1b8UfeK38vV1/VxvIwk0HMTIUAlwRq6urjl
HY65mpiAVgVRIx5AK4Gb1Jqk5GUmcG6CW5QmGYpKn2gbGMPoZ02FN74tpW5iSsDIrJwJK+7w/UDF
lOqdlsDW2KrHKEt9JVxDQa+Z4BaEWOmklDrmzgQxwUizSfRyfU4u9xImH1d1sOXi7wtplrgJS9pr
GeakmqBgguasJjbdOSldLSs9QocvS6xX+n3XbHJHOvA2qhiGeRvkIXEUne4mM7KL/AHxxO56YG3U
7XUnl4YRZAkgMmAC1yDgOT9eiEKMQi0wjNo86d5kEDBC6eLP60YWao1sKP9Y4Y6TIarVjEpY3tRu
nkEL5qaHl7Cz572jJe640hC+PIZ/jLHfn9wBkrYoZ80q/h9p39kct65s+4cuqxjA9JVhIhVHkiV/
Ycm2zABmMP/6u6j97vEMxDco71Nnp1OumiaARgPoXr1We5rcaXKSd/t7O4G27uX6mL5evi6HxG2n
3G7Anh/CyriJn+IX0Qm8tlv/zBg4NC4HoQxYhahF7NEZ8aX5pNs9LngndGp0RHBcrYW5c1PcThpo
BcDZvMRw9rMCCQ/YaZ+lv6VFxZm4zJcJ3CPkUBDmuGCqkDpmSQIr8yh5ebVNFG3TaOmPtrOc6yuz
Pp4/lhaXP1t/247TsVTb9lQWduGEKmSLleII3NGLVJeCG+CqF6DJHJdfQL/R/XtpS2/bkab6BF+r
I6+IgcZTfsy4lF0f0fr+wc0anOhAZH/RARiAoa+UGWbi5iZiAGWrjS/Zxb6ywLAd+6oZ3YLL2i0j
7RVEy/4YjW/Xv2B1nMv1Gs3WoLDhFRmTKAdJRyG3p4y+lTaGmQVRLIIXi4xwG9fooKuexwpGaUub
eIiPmTTc51IiiLErT0loNeE+DR6ChV1W4aJRGNlSZ5IQDpJ/hMgsyRYYQTMXjI95A4FVmjvZ/KEO
4GrWICs2+mmf+12JekSZ3um0dFU8QevkqZrj3fVZXrk4Xn4ZNwNAq9RJ15g4cvCI9KTGCx8bAN1/
h7Of35q7QQEq2DOfzVu93xi/rJMVMkcnJ9G75mvwwWegpo43rgoefL6hoWtJYYVjj+Y+aruxej+q
yjHLD1Pu6Iaw6LYcaZe3rCVTjdc0QNFLQZMbsyRJ+sRI1S1o5Dlxpnzf0PfS9vXvUf2ON64DpKeU
f4BNSLB3vx59gCGBUweUL7h32TzJsFWNIAkx0cIYm99149jQH9dXc+XOCgMLPwFBOQ9tysvIzwJR
05G5zEjan1o29IZjV1RWbnqKSn+Qd5adbPHf9g9FsjrNI7k1Q4qe1uZOlYDT8q5/y9ethQZ61PqW
NwG6Q/kKuEzniFphPJ6QpFYSDywc8i6dDLnyoOMn4pv4GoBhTIVeyfIoWFhnLsfdSbkSgctyPElZ
tif5xNxKQcwY0xFvx0J0dV4dmgY1IHCYaKhl8rt5nMvOYtV4AsxFPoAJ3rgdQXi7V005FdwsVk0B
vWYhakDkiAfwh4kh04L0GNgE6ir0pmY7VS81UFKj2fD6gq3O4SL7gsfO8vhYPuXcd6ykr+NQHU9p
mTAnUncxBe/oNI1+p0+zf93YCox04ZVClhJQkKUbgptDVN4H3Kar6SSPkn1vRwbrnVKPwGwFQiF7
diNzqug99nHm0ihqNmbems0hqc3sR9X1ePOZZZiNEBxW+qd2yLP85foHft2q+L6FgRVtwItaG3dF
aboOHNVoCTyFAA8fc5MUS2eXKpiGr3P+qfEkw3mthQ6HO8zNOTKlWpOmU42GriO68KeDIUnxvi1Z
8iSToRYg9lZGhdUFJw4wOGij5l5J12foq2su3Jl/foubISSI1NCIyHQyHrQfdG98u/7zK6WJy9/n
YhkoXSJIy+H3VWgKfKfH+LS3mYMmsOo5z5Z/C+x9PYIu7XFroeep1oGndgJuE1Ilx4xtlW+p8X1s
tiOwohZ5HCVfaR15X6WxiyKdM4wPTfyrJqIe/hXk/+WXcNFsrgw9qkYN3bWRr3VH492oblSk4+r3
dFMXrlzooH21u7t3wQwsN/zLc/HSLhcBbJVIM2o306mzX6vaa+iOzZs83KBW/S36mW2vm1vzfXQu
LvhVZUlAcM8ZrYcsTc6K+ZRQFdX3MpmArQ7v7KQOnV4tRRTEq/6k4dDF7Wvh+OYpLhLWLhT/5Xzq
NNUzkg8Kbv2ncP82K7uut8A6nlib6yNc220GeGRAdQ4IBR4hlxF1shWWaIM841lgsE0qp9VmMltR
omr5FX7Vzq1w81hndhyOQz+frKZ0GyXcltW2u0HPvxMeLTsVXGXXdgk0fEDJiac7znduV2ZtVqSQ
QJtPthXltzLeCU7WmvVekZi2ZaQ89Wla7v/FPJ7Z5HZmrzTDgCANm3KfAiRUjdu8Lq3dv7GCEjwS
YkCyfulRw127NdsE1V+VtDfQGX8dgFUSGFlz+oVc0F4kCw1ceC9dYqSQnu9klJjVdoxuIsXcqKH2
mJlW4U2JTgQTtxaiEaGBt8ILTkd/7aU1pC+lMqxy+TTjiHMGq2t/YpqLW73oasFJtnL1BKEZMokL
nSEYFC3OMaKezISF1nwC7FHbj2MBiRDKShf6D5NbUDl66VvUHc0BOjR1A4Fmc7ANwW1pdXZRO9dw
e8G/+NvS0piimANyFzPypoeUQuQ+0brJo8icuPFs/foXHmMBhbvcEmCNW8yZqvlohqBVM/uRbeZc
kR2rqST3762gj8AESmHhNeVFVvVcUmt9iOVTaQ4PBaW109nd439ng48hdieZSQbfp7mkOEnfRm5v
i2qZK6VyYNhwy9EREZHh5vl1TWoWlpaPsIIM/gHdtuxoWpO9D8epfexkJOaoxaCVFYHaPyMN8KXR
ZDhKGE1+DaC3ryeSvRnYAKmIepq9TjKSp6gimRtnUyLo5FrbOuCAQU0D7YjQIebOQpTS68LOVRn4
zzD0KI6nU9+C8KlLM3q6PvnrpiB9CEATiE553lwpVYuIUVs+MambXDWL++eSWcTRJyBBrptaO5FQ
tQQ54SKqDPmNy4Aw6nqSZEyDL8lddDun6ewTtZX/jTedWeFCQdvkEBdBxAYFdUc2cVeVeyPriOD+
sDptkIcG5y+e1MgUXY7FUrOxp0aknMBsAQbOHtjBalbTW6SkDMEWXGm2gef+scUTbFcEIJxUsuRT
jowCKkBWU/SBArGLYRdps9wF/ZRoEBxnc994ml3n005LbJk5kKdnKNlneocUWUYMR050Fjlto6P1
uSQpGhWur/D6rJigXpVNZO34tyk0FjqpVUIZDXK0Oiitqb9O8sAewq60BSWXZYL5iwe0SAHkw/sF
CGluiwASZ1atTRWgG9XncdZ/NLX6GOunSEEDCG7PC7akFVyp1oYHsqnljIEMHISoLhe9iclcjww2
h6aKQS8PqatKiuMNwBORwNTaTQdk4NBXw9qDzlK7NDXhOtArZaWc4hRs9sfW8MbQh/ZsMwjuBGub
8tzQ8udnD+8wDKmaWuXiyMV9HiduFuWCxNPKwYjjCcAN5LtAJ8uTGw9keWovXhGx6FC0bJuC3cPR
hxzAlufrDrh2z0aFdpFux14w4R2Xw5n6JrbHHsORwXXuqlHvGW1MNsnYjLcWaSS3TcohaBuCyr5u
3RidNX3LJa0SzOpK5wfSJagB4K4KX1H4BHKVoXcaMr0KYBKGE5XZzUjQm6++NBZEEFTFrQ+kBcFP
pHpDhRf+ZNyyrPO7rL/Ly3IvFdEo2Jor++Xig6zLiama0pYGddkvsWuQZKNm5THELHTT4FBIftZT
QEQg4BXfgk0QwpkIB3hjcfvFGisIiyUMNqPcI+m9XIh6xddH9ccCt01GPLnstoEF0sThJkNFzx5P
3ZA8N32DZEbyUI1hUNuD4B2ylkC6GBnnZjPSulXWtMppKn4Z9Jt0C5EHp5ynp1Qm2zJNnLL1qilx
ba320VF7S0snsQUErCtVEkwudKtVYJ6B0eJJ0ou5wJ1aQowAKksDTqWSBpeaulsMCsCaRY7kY3hI
jXYTKqPhFKkWaKNIaHhxGy4MX3wD51Ymw4liTzgHm4F277Ik4+VX9H33bexxU5pB9h0MtFe9OS9E
wtmrYeVs+NwRbAxWoSTL8E10I0jWT9xeXWL+mDNRMnk9qPyxxB/AdVOnESDLiJGnDDLy0Hm/RfI6
famfhjvyQ8SbsnLKYErBioXyk4bLErdrmjBJ4j5tlJPRBkQ7SWxDJkEmbuV0uTDBbZu+V7NsGmpE
J+MnRgSWQTV/jwYLx9n+ekBeX6Q/g+E2SpsP+mAY2Cj57AIhtNOt3CmN8i4bBReytfv9xZi4CwHu
nBOElxAKOuRna7pv8o3BiKuRDxV1SikePEVxpVS7hxDtZrS2VY/FS7yGTJupN76RXPvQE/nX9eGv
xqeztVym5+x0VfA2U3IdE20pb3HiyWHlECjYJ9+ZdFcod1p8um5v7SGMujNSrAZ4mdFzyBksujRJ
kaPAvaF3GviqBpaEd+NXrjoWkErVIxPBYNej0JnFxdfOhpiXszyNy7yzOPSrGopJs72tIIg6RVsi
vZc0GDp1W5Vy6bD+RW8FoXj1jDkzzwWgLq8nCJt2C+TShuCqpaQOi+rUF8zr6qaE9AWyGaDPBKPk
5SjNcgRhXgEzhuWqz3uC3T+DoitQHWRrQK7hip4xq1v0zCDnzhAjSlApw8Yh0A+ZssbpLNWXlLe8
ir12fr0+PNHoOK+JurZKZhtrWJXVd9ZlhWuliuLkWUbd65ZWN8TZsDhvGczJHKYRlma99XP9gVp+
o+2YEdiTW1Wzi2SUwOJqBDqzyDmInQ95OpiwaPbF1gp3U//KcjTN9ZvrI+M3AgBz6C08kwzihqbN
NVHTPIQOUveKBk5XaQD5MZXqqCIdtOikqAnziF06RfJoscd4Chvv+icsQzk7jL98AT/UqE5a9DmX
AR6+kO6jVI8daqBsYeZHaId7s7S9bpDzm/9nECBFpClAW8mjkYncAkkWYsgkQxo7dON8F1oiFRFu
AT+NgI0JeEtwXgNwzR1W41wU1tinZTDqv7TxGJYRaLGcSBeMhT/l/7GzDATdxcjC8ogduY9iEJ9A
O8uOMs9SX203U0pX0R3FtdWt+qMvT22cCK7l/EPh0yrsAe0MVDmaJ7hbjDyRqkHhowyiF0k6pAGo
cNMn2djkwM9r20kZnfpXmGzqeltP7kg8JqR6WvyS9xqiA4eJrMySF+PuG/JMqlCTTOg9Hu5qx3aW
v7WN7byWzkYFPuRQvSev9bfrnrPmqsQEiAgYb7yk+XNK60ZtUEzItWW4MLbZXQI6s6wq3TzZqtpN
FYk63Nbs4RYC6Wi0uMGZOCfKB6b3UqRVgTW2z2XzTMrkpsheC7zjTQnSPqx9uD7Ata2BYwmadEgF
I6vPzapS6VVpl3EdqI3V3w7q1O2zwTxkzaTsrlv6FJngFxDJ/EVCFhkR4DcvzyYF2kxGYyZ1sKxb
tGv30S7aNfsBOuURc8ItcFN76xAd2z3d4dm7a+KbKAtkD7xtQSxqXedvIJ8Off413EwrzUwLK0vr
QCvfSil1Q+s1DW/S0NwyQ9pUtX6A/AoUAJ+vz8LqRjq3y53QjFhzCFqMOhjHcUNyr88tFxQ44fiM
NVaoa9WSZ0evUbZRHnv035Z3DYTWOtF2WtlNaIBCeftT/0zhZTF6Iw2LasBnUHvwUvMmbUZHGTtH
0yOXlII88Wf6nVt6BdV7wECgMK1BJ+Ny6e3IbIlkVHVwNJed+wJCZA+I1k250/H/v/9QnAV9Gvnx
5p//UfcDuEoXfVF+6ESu7sqe4o7+BHFj2dEEBZG1E1FDihQScIDhLEfw5dfRqQcYZsRckG52ILkK
IZjkbdbHe2bOezmV0JJwAzTQfqCTP+nZrq1NwQStrIaG7NnCAI42pi81GUqyIreGnAXdABEeiD86
zbSPlbsUr+Pr/rcSYLDPEV/QjQCQCN/wnJBYngc0HQWDdduCnULLbpjcusV8aEaQB/7ds2rZZLCG
UijOKR0pNW6TpeagVhCWYwHLHHU743nt5CK9ia87GT4MvnsLwpUmXMzkboU6K2PKcN8Msui7mvUe
3Vnov806L1NNJ6m9vqpuQxFdM3dBhFQCjALzCYCpjjyyzp2HiUQLW2+HOECdkvpzrxaBhMZf3+wb
elPkauky9Om6ncagbjMnglTlF38BA/8iTa4sKLklyXvpsXEWGnM5znEwZVC7GlDpcynJQ9+G6tUh
GiC1S6cuF1zblsh0sYnRcrsoLi9VWTRVffYCnb2gUqTJrKzQ4qBUZbcOlbeRgZf1L91zsQE4/YIa
g5Py521IWDeqJmzEsV/oPjplTHsTbkj2PRLlPlfm8MLU8udnw9GoZc1WZcQBXOWUaLVjTPd6/yjV
5F4pHq8PS2SLW69S7fJO00kcFL0TVSf1NfoV9pByFcze2lZYxFeAxFpaIaGbdzmmvpMnSy8U+EX6
rekMSCDfmvU2O0bUy455O+/G6uP6yHgczrIRLkxy5xkaqiQt1xevqMZHAKqOGY6rZNQ9Y2pdK4J+
ddJCSG98kMfIAQP+TD5ySrfXv2J1fs/GzZ0vPWsbU5cw7tL0Srahu/zGlNAKd93K8itfNsCS6QLT
B9qP+KR9z9K5mlR4DIvRG4xMUWI+zHQWLaIqMMMNZqJtUaBEDMdkW0B8tslcOrYmbZXkIfFu0O9S
lI/N7Ahbz788YJaVPBseF0dLNR8kO4TdWP2IrdmfR+IOCcDXrSB6fT1wPy2ZkAMFsAklVm6E9owe
imJOkoBaJPKTigBfrIxIQ8/lSUmVxM1p8YZizM+yRWM6aDMqd4qLJw1IdMHZvzZmwCCQ+Cc4nVAm
vdwwtInHYqoxZqpWBz3xLatHN/jsSAI7a7ETKllotkC1B9cubm47u04MVlpxoNOKbbtS/WYOpBYE
6C9nO6b13AgX0dK8VFJt0jGYhn4Yg1v+rAh1IwXd1wloBqsuda9viNXZA/HTUs+FgiV/o+8Y1ZJR
xahs+Z5Ob7ZZgT/RbdXTdTNfn7wYmKridgYyE9ySZO6wtfTIsFI06QdlDzGprdIabpqCjwjNhUDS
gKbble5BZCDYiGvTqQJRbANYjGc976URSYpCb0Z4qbyLx01SuuaPJnSRIBxKEbn/mn+c2+L8Y+ji
kCY5bKGY6g45/q4EwUtkgXOOKBzVaZxgAVSL4CpunKz7uxTn50kAVLmpEeDM0X/N4SYsXPbUjM1J
gI5WT5SgX4u95z++BM2z0zrrpxQoGLiAXDfuaHzXQcdXsO8CR1u2Ox/hz61w56el6HFh9MsQUBT6
lvj97qe1yXzD2V03JBrNslhno5HVRpdkCYsRR8/gT9/Wcu1Ymqjotb7kfxaEC7NZaGfFRKYkmKnu
JN1DTv7LFee8NiRGaaUlpgvdXG4RPzAlE+xB0RA4r9WaFljKCUPowOk9QT6xTQQAjbUYpuIqjyMA
Zzqu1ZdLISlKDGgtlqKGzlMNSs4itXybfa8r//qar4aTJXsmL2RTwKpdGur1nkE9ucAWt8heT5MX
W7tj2iPOJrzulwaUSeBkq8esemZx+aIzL5tVUutVBIvxvYSsCsmc6pQdJ083HcUF5W1fCs6DVbc+
M8jN5SCjUdVAyipQzOeI5n4NkUFDZITnlviMM8ghACSHhuwFDHY5LNoUrKmZnATqgwHk21HOHPIc
+ca28+kx/64/kE3mDE/pu3lII2dfpxtD4DM81OmfT1AJOPiXfAa6lS4/gdVSPqrMSIJs2gwP88/c
M+qjHR7m6kHPSDBpLwxZrDvpZxRXjvmXSm9frHMTwOIsGiagxwKZvWtAZSet7Mr1jTV85NO/OZiQ
NsdbE92FNiDhlyO14zLWi5AsW9ywnUUFxQPziah0vbbNcftCjlWGBDdQApdW9HChe4JSawDIx862
08OEFuHr229tnwPzitYvoLCWLP2lCeB5OsBgLIR28CaSchO9GtPLOArSqYuH8weIDoqoRRReB9UD
d4AMlpaobRTCClrSCwfXy01LOrcFABykCPPUu1os4rVYffWdG+WGRjVsc2LAaD59R91mCGWn2erf
DOXDiKaN0cX7sH+5Pptr44TsKwhqUWdEVp47jltwpxlhaicBbl0SkrmRPwfWfZ1v/tXgQIeJ9DQu
fkue+nLdqB5aZcniNDDHEU+hLYp+5pQ4BvLxUvwQj5qTJlDpEuVH+Tr95yYzcPdDpuxT/oQL1yVj
tQEp0yTQcOokhEFYNwc9uA76t8ito9vpm6TcgebmoIYP0L5Vf0B0p940H6nxZGq6wHn5DtR/vuaz
fgUaVANK9ZezIFl2xtADlgSTP57IS/Fg/Zg33WP0MDwae1TRdpgYdO/3Dw349n+gQHF9udVlPXm/
BmQcZad/7HNHSWKhWi5psJ+VTnije/rP8R7QY2d4aIH7+65s56PtS34+OH14G7lgf9pnO+P5+les
Ot3ZR3DHi8rAwyzX8HN1eK4NNBppltPMbpPvVHMTo4aQgazyusm1Q3shMUJoAtUcHgGX815FKQV9
PGTks1k7GNBCN7ubvvDq2N5E9/mP68aWRfw6yX+McdcpOxnsOKIwNh2SXXrqVGwtURhcfUsZgAMD
F7ZMJX8NSZSuk0ooJAb9Am7MwVdktL+jEPrQRDtUtL5frqWaTW+i8C0BCvf6ENe3FQqIwIuiCo1/
XE5oWUVNyKBSFkwu4iN9KFOvOKWvc+sM2+G+iTbJnezab+VJepPeBtsTmF/eIF+mGFw8AHmCnApJ
6Uvzptopc4QutsB4GPcJ9cIXSp36NbwPnbp4/SWwtrprsHeX4gLof/j+yJhVVBpBDBA07biTh4fh
xvqZdI5aWo40PLeNq3vPoibx1U0CR4VsBOqWIAbgRoi0c1WAwzfo3s1d90xdgJgSF00Egqlc3Rln
drjXHjqfiqpPhzTQ9Rd7RrXO8go7IORd2vfNKIg/q0fc8gb/v1EtM312lTVUOG1SwFrr/UZa6in0
umC+RcFSmEJdPOCLh5gLBhXesXjJpaV8bu2QSpi/EioAY7yp0WPg1vEusXxj37+M2jajTvnCzBsV
ZdJQlABfu6YASf0f81ygL6BcF1YUA92MPzSwpEWCGLPuHn9+nwvk1LTDWU/w++oNmRx7Efgobkzz
CS8edFQ6tcDc/2fh/tjjYnY6WmhqBywiKJj2kabmtqjyfWvdh6UBZDO6Wm4jDWRcoseWYBX5kl6v
jLJq5DCrbWhwMPzrG3v9OPyzSjztVVkkachqzGK/mfzwvd0QtNvs2Yv0anvWNjrEmZPJzvQzfDO/
E8WRb6YNaPfUenv9O0Sj5HaF2vfV3DN8RoQ+TVn63vd3TS3KiSy3xy8bAtdmlJwUZC/5qZTSGCFz
2XqzFx3ezN3k6sf2W+KGx+YhOdV+KhjUamA5s8cFFpmUsgVWyTSg5TYnD/PClsYeteFGn+5KdLpf
n8L18/DMHDeHutT0qK/BHGDvTtqDFY5s58qrA5O6enXfCDHZyxPg2nwuf34WyqrOBvg6wnwObu5P
D7hIHFjwC838zuiz/V8iz/+5OJ4Nb1ndM2ulZvQ4Iz6tVYHqEkgk9b919/f1WVyNWmdWFkc9s6J1
ZjRZzZgG+c66nzxyFMI3RRaWPz+zADKUoog1WOjexyPu4jfjMfcrPwX4iG6gF+OBnPkRwsDXx/Wp
C3FtsbhwDDg4nsUxvINslR4d9gT0v8wDVA24BHqwfVahP3ryYu+btJV32lvs1ttyJx+RitjpHrqL
3Wnzl1DSL0vKhfB5qI0is7CkIclhRzcBusw7EVBgbdvjzgJUxOc9iS9wsyoG8imWoL0Ouok4rJBh
EGz01ckFqspWUUJYlGK4gSDFg/pEYuNpt+khHr0lh+FQb/tf2TYLxlN0LAIbmRzmNjsWVNv2d/nK
tvkTaCL9bt951W30s9oKUzvLfudX/PyjuANLC9UkykZ8lHTXbFS/8piLBlkfvMhu5ZLNdf9arZ6e
WeMJYCY1qViGlzQOEuImoPKunZ+Fk7sFyAvQKie4s2lrsefcHBdbZxXlSyPH4Dpwhw678fWXsonh
0PHd8K7dyT5Ul741fn7Qt8ouvKtwbKU3uO6oDlr4tu2z5Yw7aZsDtnN9Gj6pZ65MOl9IQldtp4Uy
vsuTb6Q7aQ88/F7rXFBYNBDcfkogRjC9aLviHY++g3EEPsZ8iH2oBn4YlcPwDH2KfmqufC8HqRPe
xgJH5dtoPnfc+bRxIZvNuS6VFKukAa30Ui9/me7b7Cju4UNIui5wQJ6mx4qqrCYpjMkH20kcbbt5
heajk/rvorfg2vXhfFhc1Nb1CDCMZf9l5KPL7rXqdy5KVX6FuyFxd26Di9udJKcEFEdwcETN+E5y
egec8ZtpE3kjCOuRvdm+/L7uTatvzHObXNCGcq+k2ww2I2vaVF3lJgWgZmG2baNpV4XzQerYLhna
h5F2d5Yd3/ZgrK8yMHvN01ZTaj9SrOe5u5NE1QzhbHARb5y61GYTvsw+UQDgJl/bdRCFyyBrL7m9
L3nTa3GoBLt+9Q5+Ph9cSOuGoY6HGessb5PHeQdIxgPx8k3ttYK74trj4swQX00Hw0doyB2GN/h6
MB+JY29Tf3Dih+sLvOq3IEVCPX2hLOTLwYwyeZLyiAY0abxGgUJd6aaiRp3P0+dLTPpj5XNWz24c
BDI8einFNFCafZL+VsZ4Z1o7G6+mcervx6RyYsOGMFblpkXn9tqwixU3Dye3BcQtm/OnQTKdomu3
WlhuwOOIIh/Z0Vryo7TxW1O7W2hKwzo72RRcLkzENbFsLO7zgbxDzzfy6ag48XmAShmA6s3bOCBo
V6jaxiEQ/1Sj52IQrMaae0GuDDkdZAeBredLBHk7QjyFmoDCtfWutLI71mwS6tvyVqXP4FBjfYSG
fVH+YcUJcHUwIY8J/ikA7jmnZug1wQuPJUEE8FvTg0/ZwO25FImUCczw+aopIpR1eYvEZ3tAu5s3
KbHbyplgi65ZAYRxoaUDKwggk5e3Wywk9BkJEm8M/uN38oewVLviDkBI/rGwfMGZN9eSXbaEoZCa
zcVxKPVDbo2bpple5k7eXN+eSxDjPM/CvoS4AUqdQCcun3JmKmzmep5UVIXVzKd94lmTovnZCC6K
1B8Nlm372BIgipaI/tWkrqkgAAEy0eSSXsnQp3i8Yv6G0Yfut9PQARKthpPZxQ54B/f6AFdXCxIk
/2eNu0UpJhtNpQQWgQxea7zT8EcouhGJBsS9SoHltFgnqUnQmvO4DUH24Uk5uGb1fPzo9BhdnYSI
kvyrNtHJufQ6oAVe55xQiRsmSRlKfQrI+eObTWdu6xmy7YI31cohgbrYHzOcJ7KKVGpUonZaN+pj
MYCWIApdqZV246z4dSUlC7ZHGkV6wasbgCCBYaufjffcomUq9GZ1pgMMkQ4/R33e2mrsDTQrXYo2
lusOsroDkOEGWgnRFwIMlzsAnC3qULcYYqLsa1cDWlZzQWtfb8Jq+99Z4kYlEWPSWIG6DFqolOi5
iRxVC1J/ao+FwNKqd5yNifNItCW0Zaegfro0axU+Sw5W4Yb0eQj/TSw8M8RdtkHc1hCLLoZSeZuW
BwhZ+HktQEOtYSMsqAf9Z4k4Zx/q3pbojCWKSbeFfP2mfI/7rWEFivY9y7eFiXKaETsRm1zWCKZy
+e0v0coAOQcYTj/JHTn3IKlk6DWKENr8MUcPo6jHRPT7nFOYWsjaHu2EQZT81uXvwrNk7ffBZQAq
WhPCF6qxuMpZgO8tZtpTm+O0qkAFG2vzYVRtUZ/i2n49N8JdlVs9z0q9Sj/3EPBeFB1AKbm3ut/X
N9BaLEdL4AIuRALiSzmMTO2QGApNgsa+ofSjUUXKo2v7BglEkFOhXm7ohBvHpFsMEseYLOSujGba
ypHkIDo4Sn6QoJNzfTRrL1Xchv5Y425FMTW70KJA4KTxMFDQQoHgYYojtNFkrQ29e7X3c5m2T2XK
HmYTyjjY18Nt1xU6yGdz5g3F8GzRORMExFWP+fNZPDOBNTelGQ8L9imJJHcgMtnQRhbp2K6uJRJW
oG4BoAtJpUu/bFg9tb1RA7CpjS5CoXgx184utOf9xwK3s/quGNu2gwVglk8lBBSkMXQSdXAMiKwS
4lQqObR/qRCxZB/AFaeh6q99UhhyRpU2VpbSPE4uA7wwPT0yVt13newq7dIrFEe76060Mo0X9rhI
b1r5WNc17MGPHGjpoB3pZqr/xXl8YYUL83Gc4YGiwEpl35DxJut+Z8lNZwhepKtjQZRFSyUoJgEX
u3QJkFdoVAb7aADm7F0GrV00kP0lg+U/6wNeMt1UQXOH/tQLG9fnfi0haIOq6z8/xk1+B+CbQQnO
JZZ26aaIkj2T4uietaU/pQlo52hRbkqz/E17SoPUqIE706JvU6PNezZ2olbtT2AJd1bhe8xFZ8Nc
qN4uB/c/RqQnJM9wGkd2diyM+iBH7xUNvyUJ3dix4RgVEvAaWjdnJ4XaFzIujpVtSqpuTUqPGRne
5NT4cX2SVkIq3uWLTjXw7qCi5BZVi+w2zzTMkSR5yezrx7p/QuYqFqXiRHa4YJqGdQU2Rlyu4qo8
QNNrJ8+9U8f6XimVY5OW2+vDWjnxzofFv9jlzMj1oQPiCDq/gNn1oReGh5oJHi8iK9yCMhP6d1OM
Bc0dObx/peZLqAkCyLoJAsVENMYteNeLDfE/Sqq34dhg3lQwDA3jYfAy7VXrH/7NdP2xsqze2S2k
js2Y9hmsJKYzQgUzsKkvjFIrBxfWBG/KhR8Lb1neCCMk7Wagz2rL6px01E13oqMI3rU47JdNdmaF
c2jgZKyCqNJyCTmY1uAS0MSG8z2TU0eHIG4r4m1cd+w/o+IcWzNZinxAgqK83h5To3qm2fcqu5cN
BhS3iFP46uDAgcedyrnSgPJ0gVClmgqqP0h1Z5kjv3blHQVptTAdtRrxdbTPLw2SaM3k5hLJIhOp
IYxtqFyck+xtSJ+vOx5ZtsiX5UKPHW7A0OcBWuPS83pijSW4lpDFbaPET3Oz9iIrLt2pppIz9UX6
1BWy7pCOZn6d1nQDefTXUWODY4Or21EqBg16A4tL2vo3WEYiB6Idmjsnfe5i79gudLjf9Yx1TqsU
L3E8Uc/M0xA8oIrlsFiLIrR3gkjLnpPpxe6q0O2VKL6bh0jxyhJdp1WdWU5R942PpAjYZUdjDJQY
lBFELkxfiQbJKUhjgKpB0zbXJ2d9+v/MDTf9sVXTuUqjNKjAZFTFvSdFgqfbanRB4xjATejE+0Kd
h6hjdUjLIputPyhRoE27TO4dXXTrWktr4nz5Y2cZ6Vl8MbrMTEsZdoxDbvugn5J0NyS4Kx+Sn9Je
KwUTtxppzsxxQbOcU1QiTDhVfO90Ah4t0ZRxDgua6lYNFfx2CcQouWsO89v1VRcZ4Fbd6NvGKCfM
VZSGIMp5bgbTjSBQkr78d3a4wFVkmla1NeyE2aFtthYQwexGVgUbXDAam4tYXdnJSq5husLn7tb6
X9KubEdyW8n+0AjQvrxSS661ZlZVV78IvVRrl0jt0tfPUd0ZO5MlJGFf2zBsNJAhksFgMHjinMfk
PAr6ZlZD4t9rzWWM/2NJEDJgQHriGVZJSCOjT3Yb/xxa3xFN2Gqkv7DEpZPALmjqXMCSkgdoI+1A
YxQRtFvKom7q9X3/127haZ7VSJvwdA5D0D2yxoT08R02D7m9/KujwVOG8cluBXWY6y2pN0OH1V+W
v352ALCSzA670ibWhymirFgdz3Jdx1+oc/A5TCNFZVWOJYAf8gbpL9HGgjARjmx1PBYYaJeaP2TN
l5hwEWJysBlIicHSoz14Ghr/ysYihRUTNP8xU5Aurfocip+oWoNbGheMa1sOg35dVaEo1BR+mvhj
HwCBVxVorPWpCOO0GssubC0b7GJcKMcPqdTBFhRngUyLBSeA6Oe5cKbOfRHqAyDMXYeqUJPpltdF
oSAIrDrAxRi4kAbFkaK2ZIyhHO9b48Oo9jSJBbn46vqDcAQaKrieAl5+PU8Rnhhwa0VhCBX3eEbL
Ya6QOo9JJR+HXLD+q+eZCtEjUwcwGBpA3KJEtJO6GWnLUcVjiT/18701MHkTNaXiRVOXuGhOu9Pt
SfembqRktBUqiN5rU7o82aJhGHAfsN9eDxdKvAtpQYUpnX+n0Xn8Fz2i0Kv6+/e508G0Y1pmNeDW
LGq9MjOJVf5kmsAv1nq/oACC1dJQ2EdfMrdoGgNXS6zhRZAOh1xmzEW1+ti2j2MHSVmVQW0nAWEw
ECxY0Kx4Sjs7GIyWjMajlYj0WNZmFJkiWq8+5edkbkahfmaGY4xvUSCd46EmxNwqzx/6RnQVXjW0
kKwAsg/CYp6XqqmcULVBIH/sZ/VjDkvH1xKp8xLsO/92jF8WiU+uQVSuqaCOgSID/66bVO0YU6tD
w1mVvfS0O9LpoZR38ay6TfOtQivjXAi24VpoxAyC+Bc6XIiQ3CwaY5eNdTPiJplFQbGtIU8Yp+4U
qVBVjkgooj9YSy8uzXFuGhdtpdaKgvpaYu0UpzjntADIQGGklpPdv5jNv4fGIzIgEQNGgB5Ds6tX
tOuTeKhJ6cxkfNbUJy2ePVnUf7AGqAX5CC5HeP0CNQ3vk2XLknRO0J5ZjoGhZIcKbEn5sw3BPtuB
hF/qxQczeWDJIEgO1k4FC+2uBpiGjYUl4Dq6lIpq9qaOwkbMkugP6vEQdh4q5V/EsEsrXAoip86M
0w2jM/p0SzVccdJgbmlwe9nWXOTSCpe2FbkzyV0OK5Y6fVcbgiRuD1oyN9FFMJe1jY1uHBBfIf9A
mY87Sxs4R6zLuC6HKBdswTj5E43KspvE4794AwC/Fa5t6O9EYsPr+o3MLvpwuSOYsw1OzTmLvbxh
IqGfVS/42wqPBFAniIVpOgo2kvah404OWhiBn62WRIE8AXEJ8C42OISuHa0t0fyotXiZMpjvAO3f
BtWLLN2ziEBzzmk/unE3/UY3vDF9S6PSzWe3qHZq83jbRdZyBxs9keg1RcssULrXX6HNUtdajKIJ
ONslQxTE1Y4l9705BVosas9dc8dFCAPCUBrwKfzSSVZdt7QGoqMPi03fuO9FHrkJtBNvD2ktDl+Y
4dcuVuyCWvKCq3jpMmIOxP4tv4fpQyZq8lk7Yy4NcZt47DWD9R1Os+xP/Q5T2UieZ8k3Q0/UXrC2
vfDMjKhkyngZ+GwkuciEbbDKIxVCrH+oTyCQ++ewF+fy17k3lBoYgzw08OsFMC6zfISORVbjvcZ4
r8Pt7bVZGwjI+wyU3ZGsoun32t0KqQDL2tKhXY71s8mM57hqt4b08S+s4KUBLXOGoYNv89rKFONX
WxAAHYs2BXUq0YeTNfUCN1t9Y8GbL9BWoEkGlSl33ndDJjdjDnDNWPsMjxYa6zzDOWfgTC5KqOpM
W6fYmPEGLCek1PaSbAW3h7m2nxzbNPGPBgQCzzmRyXWq9hMm06rTDk3iTkCBzfKyoqxJJEXxPy7/
oOyKbvTPHn50tXGzOndSWFAHV5l2ZG7fguiRDdulcGJQQbrxdWCwhIMLTmmrkNJavOjC3efOsSJW
o+0KF8AEDDOgmZGT2oeqBUpnm9uT+NUjr21xHjk3StfQFLaKVzMnM5ZRFVhYHw3S66X9HBypXKAv
bImWjYHrWTYA7ZkqWrotq6IhvZk4xLYy+7+0x23nGUTpRtN3wIVI6HBx/mjlH+wwIePJ+sShOA4y
KlwHLc7925pFVa9PuJ1L9Aewq49lk99LUS7iT1rB2HwKY+OzAc/EO91yhF14Q1jahV1GGI+Sl0SN
YtcqZGLibsKiFGl8S0wn3eYNWkuaHx3dtdTyb7vI2gKia+2vD+BGKhXqYM4zLoSp86IYd5l0p/mD
CKq3kvBimLgV4f0XPcWQRLgeplw2utTgUn3ME7+tKcETaDykXsQKRBa0AOmx2xsl0ZlviLC3a0t5
YZrPeaHiBKnppZesRC9evgF4QxEVW1buu3jWVpG1LaS90EfhdgEU8wqZji0msZN8o97a7xR98Hjp
ADGIF0+/xsljRu+Ct1vDinYZyMYg51Gob7fXcgXVf/0d3O4wczqwusF3ZK8fjWvua884/gzf44C+
OnsWSHvzsThZ58gT2F2i4/WF9Noud99nbFImo4QTQfy79EvdXXAedJE4Vfdy66PnrBTVOVdqNbCJ
ehBILxZSWJmzKTtFNYQQSThGZYsufN1toNM8Zv6ChTPDfdczonXHeBZchFf6E67tLv52sWPNuoX4
hYI5rohUkYfe3MSe/shegMZEttc+M5uYEYkzMrxNPwXzvPjRl3kGlSTqYSYYWvi+F5pkYOKQEG11
ySBy/cvpYj+Ox43qjEEXV3dpWz7mEARSegw8/26UkygtXOLRly+ApiWS+wXby1ON1LQPWRrLqB9N
w71co/3LaX4ix3pjjXTX9Pq7YMSrnoViLGCIEAmF9un1bHdzwWYnm0EPIFcekO77RBog1kDtZ+PF
Tt1GfqvHnQFOV5LJgtlei4zwLXPhQcA5wLPh1BbDo3an4gnzAb5cPmilnwseOVZn88IE50sW8pgw
tBRE/9izi4yUNfinTCIlnctEYMGvtz747YUtLhcozFmLJktHcbuzf7WOTiBK8Xx7tZbF+OIckLzS
gDjBevG1+qmsexS74ByQCSVaK/l4fKp68KopH4l0Z0sdqUQny1p017BCJiTcQI7EV2w1c57keDaR
TRnY/uZ3cDwpaieIb6vLdGFk+fOLLZ/WFQWzvoULc+FUfuqYkd87MpmbRUTaamNSsyIW2Fz1PnSK
fPJioOjGnct1auP8KIz0OKqvpRwTO3u1xu8VQIi312xtbCBoxhULQjMLm8P12BIQx1G1xgYbMRIP
uMn+OIVG7+lzn7jqkP0G24MisLkau5eHafCgLbnHlxw4jPupcHAmD+aBvY3TowldnzqJXK103DHf
2+ypsAR7bW1CdWAAQaoPN4F3Xg80K9O+12xs5xh0TJIbpihBS48QtBMcEKsTemGHc5Y5M0cjN2Gn
H+ufcnVqsnjjvIG8Mpik0CG3V09f2XEg2QXacikHIwG5HhSbaZVJbZIdrTcF9Aoi3vDFyfgNffnz
nHNoVFXHciiyI5u/D1FIKBjwqXTqpL3axu40ftwezdpmvjTHLRFF9gTwa4l2ssEg1fBkg6pNSPK5
FqQujXDr0zhtzPJ6AQb2DniqHsMh95TxyRg9x/azCJAvIZB+KavemkZuL5dSO441FHePUbUp620a
vYJUl/SoMUv1G0QUFeNbOutPtydz1d8vXIM7OSmoLceizTMUPsDHpTyjI4coysOMWs5tQ6sZEQo3
lqVD2hRXda6q3DVqFrYz1KESeVOb4B1rcxINDsRHuvhhkpJNYpj+OEBUPNv1chgoxexXJwNUYbNc
HeSwE+zANTcCJSQEnpYGK7zlXm+KUclbQzLq7DjJd5b+giuisH1gbXI/S4p4SoOiJz9kCFTpyZgb
2RE1CaL0fxam66gxiaqIZnfNXfGUhgIY1Gxwt+B2uKyWjsRmMztWoHCMd1GvHNoyOuRL33e51+bs
3NcCQPBaUMH7AGoTKOCC7pq7RfSWNsmNpmfHWhtJijupEIC2gsFf6G+XVAEgNIRjLrDUtRMOCcOj
oB09oNveTaW7pUt08Ibi+3xQKLqrNDxN4EYq+80QdOY/fh6HfeQNn+oAS9PftYuwWBppsVwKs84u
g5hKL6UT/vPC5rURbgfqMXTTwI+HW2FYBlqdkdoaXTH/65q7X4zl87C9yE6ihjmtreEilDfqLhqf
UJvciv1w1QpAlgshOTpa+NyOUmewF8TPMZ3RqFEqAOCyUvkhOZ2I3mnt0EEpCc2yIEleGu2u14Y6
HR4+bWQ+VMrdIXc2kIGF1h5ohwmi0KZrIhkCAfHD7Si2uqPBtA4aT7ijIXNWo8TAE5W8pAf1bpKs
A0PzR4flYv9qeIt4A+goZTAGqdfD07BcdbkMD6D7bapZW3BoGSkuN4kWFNUEPQJRurW6dBcWuf0s
o202rgzkyCybdhrbdBMkWwxBerW6ahYuGGg2h+gGz9Jh1EwL2x7+kZnf0DvTBEa4U4ZXRnH41IJ3
ndUAtbwsaahQ2wiL11PYxjmUwW0HJR1raB+jQpUeqoJ1/m2PWB2RDeg8rp1wRr4kDFl5Cygt5FYd
qozL+wfkde+7Bhw6t+2sLs+FHc4h5MbKkslGE73qv8tEcBauujWaSBYaUhxTPIyuN6KuYrGNuraK
Lkt1dtsRsuPSY1UI0g1t7aAC1y+kwiH8sDDiXC+KjF07Q6cdIb0Z7PdWygxvCkfHBXYm3odLs2o6
RygbRPMxZanqglgjJrremQfaSz5q76Yn54W+ZaPyEksKRJBKNQ+ok+Y7ZdLQKx/S2WvqtHlL2tEI
wFMhEztBhbSa8+e+qAdiZR1KMbFKH/oU3xGNnQLBEppsx3xI3MoE5E6uzMkH+ifb9FURHyL8MtFS
gKOgeCQSe18iBp/1LdpRuHaDIg950fWEgOSZ2ZUxZ8dRyk5Tq59QyjCf8kzLPUaj+D2WakOw2qvn
KhDOgGngcgXpIu7IqSOTmok2Ii+ZSA2VVKK7zptytt6yD/lX8VuxvLR2gaC77cHrI/3LKv8omRRK
JmsprFKvcpr9aL1H9YekRbvBeLltaW3ng+TdQUslHlFAqHA9p5mBfu+mwpzqDIDDWs7OdchEk7iW
ruPZ+JMKAMQQfP6IGletdNKUoSFK3Y7tW+bUjzLgSc64Yc62KAci54x0yfn22Fbe3HCuXdjlFi/B
r0q9g7wrriRKBjl7mZWEPVAjlA/FGJVPURmlaHsZJm+wDWkXqsq3MlI0b5wKugNkIBas6+o9/eKL
eF47Gyg4JqE9DBpKhB6tn5ESqL/6HzLpKs9uBNbWQhXe36C7iTdg3NG54UtNo7RdDGNRipa9epcX
aP4tIKQu6q5fNwTED4oAeIrg36ySWJ8yB1H3CKkdGa8PStsS64dI+3l1UwCzCLoPyF9BDvLaVZup
AftnjThkkZ8glHP3+UbgL6ub4cICd3BMXd31JYBZeN3ToEHz1G7BYrLV/N8xmTzJs8Ef9F9a5GJ8
blhZ2g89SJStX7WPIl+ud+9S2W6VeAvoNEqXk31n9BXRoA9g5aQvRco/a4fyggT9/1ld5uQi2c2j
zpjGZVZBXuGBTnWXbZJzLPKQz7Lyl9h9YWY5sy/MTBIrwrSBmRFRlBhQXoT21SYh0XeU+EnQHNGw
lXhvqAP6eAbw2C566P2Xj9kXQf3WxouiGx6kkdCgbYMbb6/1ICxRQ5yqbHZTsObUYBOn7HXS/aIx
cTOrBLtwLRtBCowiGZjgcevkciuUCRNdKdIcbchQxHDk5DcaLO+LTFQmW7VjIE8Athvt8fzpONWA
EQBgAjvN00j3ur0Dveptd10xsdAKY9bMpRzAVxmtZs5zVg3Qx/SNt/wQixh3V3a4ggzegKItmuJx
Gl07CZ68OppUY77UPXSgBrash0akq4b/fEmu7HBL0ui9VZpOnx8L+gcYa9AhCNHoKyERcBL0xGMg
6ATmBXOjJMtsyZzyI80taKjfLW2rjfwhRFivLonpLOBmvHabfJN7HDmSnHdmfhyUjdHcDakPIM6/
WPULE1zcjezcHusUJoBcaco9TIAD/7aJtVf7BeMFWIy60EfxTRao8bZS3gGDE26MQxikAY5r0rrT
9veLqP6zlhVc2eKiPMrovRY3sJWmL9aw1wawggMk6mgVkWOvND1QV9eVP+TPWv5LVMLQVh3jYqRc
xE+irpTYMlIpJs4vOyfTIbrvj/LLHKBE6+aHn8q29cZD6ydB53Wn1M23zKteug00jw9ToG9rHw8J
yULcegLTnDBSryRrV9PDBcjSrKlWLNPzqniyP5J5p8Ka5ZqkdkPvrXqUQfPy6pDYv+0Dq558MTHc
5ofozpxS5GfHfAg3teEPsrqx5+C2kdUIc2GE2/ljB/1qk8KIQc9IrwvpWR7fFHdyBA79iabizrur
WVw+5OK8GxO70o1lNIrXEXbf7ZXA3pmuhvtD5cZuulO22T0NZs86mB5zlfvvzb7exWDk22geqNM9
2dMDULi53QnaX2qQPynQpo23EzEx8xrJvCQQc2Iua8t/9fLUuJSecT7yVUTqhBNTFyArdMTr7TR7
t2d/DbUCKB8OXZQZDVAAc1svDuXOyiWIKVA09GtkLoIwQ+dx+9rkfsQIzYllFg+FJTi31vbcpVlu
z6mm1ORGgmFZqRW0I5pdslE9Kmb3w+xjkWLpSoKBMUJNe6neL4Tu1ytvwo0jzcAYM9Xcpc0GVTal
jIJ86xhBYwlS1jV/xt0URT1kGBCL4GKznoShQZe+1Kau3VQuD6ht+031lMgjeKz/eUVq6Vf4yxi3
ekUO5YawB2xbi6d7w2ruou7dtHovqRmRlSwYdJGY2OrCOdCtQtctPNLmYoIdoeZHSzRdpQ2gfRNl
IF020a9U1rpCUvSGbG876Lo9FGQNiFUA0M/tWicFFZnTo10pUnbfd2mKfG2kotvw4m38JkMJA48p
eKdFIYmLQXIyRmqzdCRR5VWmNOhRtlGTk8q+xfpu6HaRGpMcrb9W9sH0bVG/3R7jWpy9NM+NcSqT
ac5DCg2F0ARst0L1KpxPEaufb9tZbpdfh4kX8KXsjGoPt+kouI8iIGvR+qW967Jx0NJ2Wxcn1f7B
lMc8Lfy+FdFMrA/tb5Pc1ouAFgYABKgp9Es0HijWPvQWGL/CZIKxrW07PEX8NTbOLyOtkGalwBJO
ab1pTcejU//U2jR2NZMRCRoDt+dyLS5f2uNcZk6kEE1hi1+CySjRnzv7920DopnjnEIeOkcJFwP0
bHSxS6uTbgiCsMgflrh5cSKyFC0aPYPflR3kyXLQwXY45eRHEO9pWQ5dpT8aMF63h7W6TgpaTLCV
ZaiFcus0obopqRpAyPRxRBYTudmwzTTS0h+37axOHwqEKAfjZvSFxTBkchbOC4QtbayfU9hnbqiE
d+Moouxc9QMN94mFxG3pSb6eQ4Plhl22C1xtfDG7rWSc/sU4QC8h6zY0FyC7ff37SdxVKIkBbzSA
aqowgFwBrlTuRbQDaw/c6Iz6287iKxe+EMpTJpkD3jYkBabCoMjANInm/T8ow20GSwVshuluXtvv
6K5qSdk8GhlQ3ep4LLCYEbpjb497Le6rCMaoKqsL6pobtyaNbMqG5YUMtUJjh3L+nBFbJAS0bgXZ
JwTMQMPH6wBJ0BSWjBmjBjK4oT9bXAn14VHPBLnnqjOCWu7/zXDBoojMoQWtEh6OwJgIgeNsRD9Q
LsItLlNyEd5x+XcwCsT1z7Z4/Pf1Euq1qsAZW+Wk1wWJT0O6kVudRDpoQhLmKUUn2MrcqHh7fOU0
HPU0a41GOY3mrrHALByWZJYFvS0iI1w6BWBHEk4JBqUOjt/pbgZESSi/3HY2/rL7ZSjq9dSpErQd
hhpW5KfmB3S9Ns/h73r7K71niBuCk4rzucUWeuhQfAKmF/KAfAd+MTgayPlk5VTVtXF0wlB5DitD
/hnjSu8BU2IIXhLX7QFXsbSXOxpfpNVTzQYcCPZ6azMZh7FSiKSWQGpZW8EscvfU/xvZ35a4WRwc
uaoHHMOnqPLNfMccpIXlXerp7L3JH5C6DYMq8EHuCPuPSSRtC1gY/8M/pOt4qRsrbVJOtJyHnVxT
vJPVZRk4ANv6bSfPz0Za5xMpdH3cRqOu7QRjXvyP23R4RFGhl4BeRnQSLf57ETfRzpC2yxP4qXhN
f7OGjGfjfvhWQIKgvS9HwWhXNsOVMS6OSH3emhWsnZqEHgq59vM2c6ep9QWDEtnhco/CsSqqVbAz
9KZnxNFDx2xwG817Bm24VnGzDmpYEEMgZl4+0MHZ2Vm2l+Nsk0Wqp0z95vb3rC7yxRxzZwHa7MFr
NBgYdjSfI32vVPNdkjF3UrRDkgMVX8q+lDaCWVjdNxdWuXAKxb8SWu2wOuRd0JpREIaJl5Vq0PaT
wJRgvnl4yyhVqWMNcKIWPDCDPn+zmvtZt0SFJL7O9p/d8veQPosBF87aQ6gNcBQMSS7+FNa3vs73
nWKTWan8pFIJy6VtjCNDNuegknSCzgTXzESaXILV/IzFFx9hNFVfRT2cS0KpPxmMPWqZ93pqHoy2
9wzW7fIcxPiaaI7XYjw2z0LjBiI1vCgsi3BhN2KZLlmJhFDxPrZ4ECM9md19vymfKBoZSP9+22n5
ysr/Tfbf9rjNylJwkKKyikWN7S2FkC1NNL8qenekaHXSUTzCc1IBJrkRzNCNkwQC+6tOBSIMa+n3
A0iSi8aOkxkt623lVHbADUzp3TClgJz19zMeVXpn2BgTalmTeWhmQPzwfJ9CmTbZmtJMOk2APFpd
84tv4W6e9ai0I/gAlZOWB4OMngbQn3nW5OOpd0bdNPs3Rx543zC7QM2jQHK91ODWZTn65JXTNL6D
c3uYAwWKTSKh+8+Wpy+x/8IMNyr09DblYFXqqcyhdQDMGNgaaQ2svC6nUDLqKFo/3XRoHNI0aegW
BjBeTUsHX7Mrx2vsOdurzRhu4k4a/V6d3hNrZAcLmiV7CDnp/qwC+mFl1eyh96e/jwqa7m47CXd7
+fRRUBqiJiZDfknh36OHyEE2r0fqKQvZQ1tXp6izRY3ya36Id2gQRC8PLxAKvl6MxE67Hv0fmCVz
mraJFlk7u1HQkh9C//L2cFYDHK4xyHIge4kXVO6kqIZJR52cqicr075nqRmY+WZQ71UNDIrQWklU
L5d/xCxx86zxjRE11bJy/Nsfwd1wcU0DjgbUKLje4h9sv+vxWiOdw8RqmjP6anFTy12UBL1Q+0PN
yIvU59vGvuT8kFhApy0yINzVDQALro1JiTTpitQ35z6jJ4mpT8kITWvadoTK806aKfxeHmTBgcw3
Ay5jRFBZmACWkip6Yq/NRmCLngttbM7NPAV2229ofqyzJ2w0qZmDdvpW45lNPket3yv9Zmh2M2S9
jNa7PXhex+rzM/D8CX4RXK0UIBqvPyNrQG892U5znpOX+aHUXMCf8n5jdSRE07g/bSLJt0qA26ql
n+qQmEGh+N0TpX5s7NsJWqyEHWNlk2gE7+BhBTZurxsPSk466aE5iWof/JP7f75X1cAniC4U5Ixc
XIotpjUZC5sz3Vk/i4/E710G9b95G3rtQX6sfQ3nUbOtgzYYtt0RElyn4dB684N8P21TgZ8qX4Ly
Is9x8TVc+JIqPZPsBLOnbjofNWq38yMiucjXcTCG5NfH5KXkT+QJrgkr+0MFXy8YQEBABSXX5c8v
zuGim1nklHJ7VhJvNCu3U98WOW2lQsRE7LztIl8jAkQmoHKM0gZoaOG0nIuwZhrCtoWnpj3dWmV9
LrN3p6abLG6hAxUdq0zxZgViBubwp5U+OvttyEXg1K+px/IR+gIeQ8Ucf3O7NA1btZeo2ZwzaHdU
Zg2EavoUPRmVl+qqO7VeJUWEOb0fsmHp8lO+CWZhJUygFgaSEmAFQL1qc3MeJmUi22XSnvX0LYRY
7lB9pJG604qSdJZMLPpAs3g3vjb1bqB3NI+2ddy6jeYZ0bdEAZOoqgsyAh7Gt+wFTUHVW0ddBJ1t
FncsSINqdKzQ2rPWgO1MO1a1K0WbEdnomJLKMbyx+5OMGzN9ZPJIQAniZ5oqKC4s8351gOMb0C+F
uj8I/vAv7hvMoazLEOfTOaoYXi8cICXtQRVhKL5mgosZA11ZizaSZn0RSqjjCczCfXdGC3gTuUXm
Z/Zrot1bLMiHc1h56Pvsut+CNV+CyfXgFhGmBcsO+kIER27NewcAUTmNjZM9b/GsN91Po6uPoEg1
Ds5EkBHg3XIct7PwNvN1zwH8APIHG9dx1NSAC7ve4RL4kVWLqfbJk7bB7mfio2OZKK5rHgSh5OsB
wFniNlauGq2h1LA0beix3pXeSD5KYnszHnV1F5oHbqBAZq7d9nio7f1kY3smBOcUP/HifRHIhyiY
H0Xthp8tylczz33VkhFdRLjK0DrDQBw4de7kjl76296XuxLajpB7INpB2eZB7lXuB2BWwG946AjB
27IZSBs1sDYqmSD6mAV0kwsaQr7Ee+6zuAvJnGtys3TZnQYXBMGu5ZeEAtglUuTiO/Qhx3W9/Jzj
KWCJq6r00071ChV3DLr0zhH59fajJiFpjiGRicDbP1nRv8w5Kv0oFgPvCIzP9Zw7sjQURmnYpzkY
MOfa1tjO28RV9un95BUenmLdRXXQ22NeN7d32jIezvQiyIAcBJgfMCtypkuVteqY9M4prs62eseg
F5jW7wm9y/FCetvUyhKixIsGTxVn51L2uh7loPVmXKdoT0wmUjEXgPMIDVkUeQvqMZ4skgxcvpwb
2aU5XkljVuIZrsykk4UHUJb+LJp/PHXL6zV0NEA8puGixk2dwUZNqQH3O2stJZrREJsGYAZwkUC4
SiRqmvu6UAuqGjSuixoTKuXcBtClqElRAIE1wIhDDURd7+qb3hwmkWjuqqFPITzscnjG8ucXASDX
p74qWy05qzYDpMIvzhT1M7ZlieAU/eoPmDOgxEFMIzsIt9wB1qH2aVhSkp6tU24ChqLnfhW2hElu
XpFEVn0w/dz2wK+XXvQ+mAuxjwIQs/FlyVDpq2iaRem5heZ5d/dT30/uH4mkD4WLlshNBv3Kd9lr
NxR/x77owYaHayO4wDwYGtEXAzpeBJrrqbX1Vm5HLU/P5gtzZw+CndsmcLs3wSi/XFo5M9wRNigs
rdO4SM8FcLEG0LGTz0js/pyJuqv9aKOT+L7zagBkcyCI3l+oG3mic0Rd/PF6+12PldsdORIWq0nw
EfRbtJUIBIPcnnQI3TMEYXVv9B9naASDX53QjU0QXNFl9SCTUrDka958OeXccWamhRKZMqbcIpPy
oFmuDulWesjq0+1J/5KkYs4X7RRUyy1kY3wwaPTJNMusTc8GCoN2GUPyWZdVYilPww7qw7eNfd4N
+cm9tMaNinVdAnKVJj03PzI/d/vAIXAn1/ZVV3WtAGAI0gXUV8jozd7PZwDPNyYg7smmOkJoEnCw
ljTvJul2Mqk30LjcdO6fmqRbyUtdSNV7o9d60s4WrAUPVvz0f2vh+ZPRwYezjvvsOE37OlP19NwH
mtcfdjOJthbpnmaIVKsAak+uvG89umObNIienrtgCExS7eRAy3H2/ii8cj+O5JR40qNIH3l1/XA6
ITpYOoC23NYchxanRbJ8WucACrRtu9lrmbI1kWekGink59tLuLY90LtiyiC+RS+WztlT7cwppJ5l
6MQzd+Wcu1W4MyXrKIkKfV8TeHjmpSUuGtQdw6VuhCV5IloQsYB1QWgdcrbRPQm1hW9ytfvvxsZt
/bh2qCaVFGProKgTP3bjfZ+MpBXgx/hnf7gTelGWwxc0zHiV5DV0kyIrFdArpGfV8uruUOTnCMno
vEOPCtEAw+905KPzoZe2wyY7KeAC+WhEMf3rOuIboKmyMO4gj+IhjvI8xIYiJdnZnLa19RAmh5Dd
qcrP2zO6OlSI0Hw2qgCt4XC506iOuHnLWXYeA+dBe2d+8Yc+pp66y3xrAyCUDzmSijBBKVpg9ksB
YkALWwRNhOzcHruN/lQ9NV4XOP687wI5oHvLQ+R5UAWD/RqykSBiFy51OtR3eax7nkdDnqljdo6l
ILzT75tsO4UoMSgClAavjrz4DzIP7D7TBGnsl5ZpOcG9l0Zyfp6PzdM3izCCRB9iKAG4hcnz5vF4
fNt8PH58hN+Gh+xBoqQXcV+vDBW1ZYgAoH4NwqbPns2LXKuAjD0ItFh5Dr+XgfRD8aGo7Qlc52ua
hfddNOIC3qOBnoBPuyeqsLCvx/I87fXX7nv8EH0HvmJjbKXn6XfrD6fwDYH1LpNJRb1UtEeX6HJ9
UsH6ws+EhjEQGvMF9HrQ2oLFWnmm3njEq8Ah2gAgDWUXnPT5nQhw+Vm7vWWOC6vKBDmlzDBhblds
i6cRatauvHPu64O5gxrmVvPYi3HfBJCp2LSb5FS+OOfQl7fdm5US+156z1+ECyCaAi4Ay06SStRZ
vgkAeBqYLtvEAQDpnupVQXgvEjldXe+LGeeiL6V9UieVVZ4lqSWz/aTld8b0oHeuU79ogwvy6tsO
9jXbvF5h7lCnUm+N4EEtz3J4r/a5p7FDov9DSuRlq6LDG13/Bh4XUQ3l1jUxo0mzajk+N+DsUd6o
qMy1MgiQJiBtg6QpLsEaN4i+dEAnqSrx2bB+j+2jVG6SUAQ5WtnsyPrxmgl+BuSJPGXraBTOqJtV
en7QPN1/VkkjuFB9LUvibnFpgTslUJYspZDCghI9o++J2Omjkt/J06YyfttqUJ316KAfjR8ORJrw
hnvbD1ZKJ5fWvxwWeJEqVHWCdf17xNzhNfswgvmQ/xy86I5o2yn19V1Cd/RFI6ZIznrlGMasqqDj
gpMAQsZVyvWy1DqtZrjyFGTAZWdbP5kiiNqycS5jC1IM1OJhBBSZBsRHuH3czEPSmFVUnaNJIplx
b6MiKphCfu/yJri9W3ah1UYFTJTH4Y/0C8N5Za/qj2IfnxLclYx9FpL5T35fPA5nWVCP/FLo/49x
9PthJjFGvsLQ10Nd2VMK42ftQN9iNz6Zx9yXHrEZYiI6Gfgdx1tbdsvF0ZdVI6PjYg30AN7YHvMY
ZY3+9faE8ln9YgS5rwINLNSbvkAkwSA1s06XK4Re2wzYS1a444wWKRGJ9ZebPW9o8c+L0bChLQrK
5uqskXByo/8l7bqWIzeS7RchouCBV7i2NCCbZuYFQXJm4F0V/NffA0q7212N2wjtahSKlbjBRLms
ysyT5xzKl+wg7qt7Y7t2xa2a4iZOm0hlSCBmOgmH4K7aZQ/hJjxGT4m1Rn64tELnkzdP7vmYzBRu
V4MhXUXEHvyq0X+Sbm4v0OKmQ2lHQRUYDyCIulwaETVBTgNRLE/9XgFVptV9Vm/mCyh1X/RHNbHy
laLJVTSEhUKyE4J3SEQicadwC0Vx01Tzk+QkP0iZ1T8x33jAS/Mg/4kf1pzSwu67sMWtVAN6+zAS
svqUHuJ9YwXb2mvf1ggW51/CeaULI9wqRZoxgOcfRqJd9ihvyYN0XNtyi+MAOhBSmIglUfS6XKMY
AHQprer6NH31H/J99ClTS3oLPm5vhe+mTG4kuOJR1IUeHnqC+YK4pKYZYOplfcreI3s4PG08bzhY
eCneB9ab7W8Tq93eNrkwd7BoiATebq7ncrc+GA7TNiSsPuVPYW1JD80G226FuHzhFM0qGIhksNnm
PrjLyQsLIa1LQaAnIt4lmWkRANPDcOXiWDKC8hzQ00BvEOhDXhoBZUkudlXETrG4S4AOA6WhASDB
7dm6vv8QLs3ZexQDETHxaH41M2ld1QWwIXqFgmMGLY+yzTL3f7PCDYW0AnrmwUeNeuOzIJVWOYwr
47gCgGCaMBATPgClDwRE3EWulkacsAAmWnE/KR9EMD1NsjUN6ajHarRGr7G70jbDvSCDQ2tXFCtb
YnEiFagQYO8hLOJrLmKqpaoc5uw0dBA0h/Rmbrd0FNeGuWwGmHpAi1FL5XEuatQG4xgCXkPReauC
0tsuJ7vobGixACIpvZP0Zzf9RNcMFC7FNaYb/kE2zzFQNrNjRws2gISXO3ISckD7AuAzqpFuVfIW
aIk7Sq9QhF4Z5vXWvzTEPZlEQNgAf9fZCax7do4+vq5Cd8fm9qa8qoryw5m/4uwuFFSx1KISIAjV
Al2Ix+6Gz/B3AQrvXbEFSgk1wdipNlu9twaPOr5k7SOrtVRnzr6HSLQ/t/jX29+0tLzQlgIVy0zt
f1WojqZSzXMw8Z2YHkdPoklMZ5oituIir0om3yMHoh+XCNgGTd4r69M4RYYhNCgmGHvxkD85HrEL
TzzoyDwBg5pttQNqvpJjm7uVy/obAHZ5I2Btz2xzvrOtOwI4LGyDw+PtDsVou3LoTtt3D8xDRtgr
dx+llzuvBFwqmfv86/YEfzcz3DIvXS561lWy2IZhewIE0zM21YOKFBHZVLsgs5Bj99TNsNXt3kMR
40k6DvfFfq3qfYUR4GefP0Z9PvRExgyEhl02n/rbwPaB/t5Env6WKLYYIchjXlpbTNwUwrTJG6ia
OaT4NcqgZi2PIBPV9BKiYIJTsgQ8BLYmOLmJ/zo9teGmHH6r0CbpQYZfbk3i3Z7AhacqUgOAbONS
AoMx6p6XE6j2iRbFLbAjYWXH1ZGFriYchC17K+7M49plvnQecPOBDgrprtn3XBqrWpHQWiDtibQf
nZJaYh87t8ez5NPwLEHhArgbtOZxb8c4iRV9SNL2hJ7QbD80ZbEDUyC1SWuaFiDw9Yq9hccqoF/A
3wD9hV4bkYfcsTFFe3uWtwhfVOsueVbvts+AtP25PazvWgO/z8/N8JtMz/RCSGBm3KC9dq8+q1/i
wfPuREd7pNvguFF/WhvLeuqsp53pJh+usPN9YkU//RZ4j+fKHq0/K0OX57N165vm1T5zuISySTVb
fJM2WqlxSHRAy55I5JmoYqCaiEyin7+gqlWdJtVr3yFfAHojILJ1p96OYJljbvMiJwfxTyPumPRp
OpJq0WMwOtFa/uuq0jmf0fPp4+4GmrOmaFjWnqT0wLo7ubJBq/An9ArbdOze6g/4N8hpWImbuHRj
S0+On4krR+0bzXBrvri9KQ0dEaSgbE99vhnTDYDpJfkEXiuktrkVTJ+pezP38/6hriZL7g9ZtYvJ
Z6VldqZbqJfkuS0L75Nhp3c6dUzNGc2nDnj31FUQMCv7XvLyHoyvf6od7cFAYInChqYPZeoOhg3V
erG9j6r7IXhMGCihGVQHQfDRWxmUZn6n+aY9GpU7aZ68i7+SMD4YITDNVjisUvFcZ1AkHbTC+BtF
tbnIfrlvmMk60M237PT+8+EToBnBanbQs3wUrE+oFKP0PJefkd0XQEUSgqJq/lPa+N/4jwJARff3
e3dPrP1Htn2RXXAi4mp/hogDQFcjUtZ//em3hY0zcPsYLp12SJOg41fBsxSshJy3bCnN80Ef8SzU
dxkhX7HW3ilvyYcubDXTK2hzMtrXJKFrW+f6pKEsIM0dzeDQQDx0OWNyGWcBsnbNqVe7yWJT/VNJ
zHeShHdmPJGVc710JYCEFKzyKB0hncuXgOWExkWrzbhdOTvk44mpzKmI4ujITGvvifyQdxar13KT
Sy+JC7Pc8ajlmlBphgubD+CaqR6V2sqe0334ojk9cGuyK9qSJeyIIyLNJuwYOGnqbfRPiyHwFCjn
zAnmGV9zJQ/S63GlCOC+PElkH1um4UlJ6DQv4zNI7gYZAAUXAeKDUq28XmdfyfkGVNMkiN8APwSx
V26F8zHJFUrwjhHUu1IKLSatYYauUJPfIzszwc2vENXISQ1Bc6rFTYWlBEtJJ0WbLvRSYV/ZZYXn
b//ZbcL+9fapWcgaYE7PLHPJCa1KJDOPMDgEMR7dgY4aJ/l3Z319Ad+A5RRtiksqdEz8WcNhXNVH
+WFzbw5JCYupjSKAY++UfYc+TviUcB/BpwAPL72jNwuUlN64xud5BRjk7XJBcq8HNDQETDdzKaAa
ka3ZIiCD6VEFCl7OEZAEVukVfuqYAL5IK4XTqzoDZ56PCcw8CLsSdMJIQVZH4V6/N5+GN/1evxs2
7af5GN2tpe3+n1VGChdwazSK8ChkGkqdFg44OcFg5a/pU/UcedPWtMuvCIOPrByaET/k0zNzSWjl
TnBvuLf32UKict5n//kCbqmJDERBrmCpK9nVMzvYQHAs36Zg/kysQLKCB1K7pP+1YnXpOkOTCmqn
c7cdWNkunbMhkKCQGZ5B4tew09DPCuX7n8RVZC8Od2jvJo/ieDQQXD4r2allQMRKdpOurPfsH679
x38+gnuL9UzNSKRh8o2s7d1IhK/uY7m0O616uz3eRU81qzMjVjDAUc1ZMsPBlMpKRXvF9Fsq7wht
7NsG5lW6GsqZAc4VmnLVgrSJNKfhKLyrWxWB0GF60VYmbPGW+1aZ/nscnDsUJ1roci82p/SP/CW8
p7/NF+OoPNcPRbkyoOV9eTYizv9NY1FNsQxTU2tJPyEhmN9lkV0DLnwgx+HOBO/dj9tzKM6/kp9E
MA2hDAb1cGRqOe+jE5DVgH+zOVWg+P0B3NKPfK+qYNwcXiG4ww76KX8LC6jkrWQ8Fm+ZM8O8VJzC
iIBnhYlOEATh9KhtzHfzAEEhhAR/ci9+XFMMX3I7cwoLlybeRdiU3DomBbpQCwkRX1PfIaiONLpR
kxeqvNB62jaDW6KyBBmNDKDV0RrIVlFsWsgWNHvbck/zwC7SYlsWXrlGTbQ0FRdfxi1721NZDEYE
HUqyleqDiu6T7jGSfhQplIHuA8GrfzR30z5LPm8v/pVDEtE3BxDyTNOBtyrfiEyNqG9aPKd89KOZ
APprNi7Bp3Z8rAPqin2Ajv413Ph1vhaYyplwGCtggLmL5+qIQ6agcF4xPxIewtEPTMEZlIeiAWKH
7se3CDx42rFsPRnEz6aTjBvS/r496ussGD4BsAB0vs3sYQB7XfrhsjKiKDYb5rc62o4tAVyS5Gcm
NW5UEk9UBVvTEWvdx+Muq3d65NT5oyT8mcYRrVv1gwlVmV+hANZduxVWFuTKo81fhg6kmQIGlxBf
lZ7UpqXoG2W+zCKnU4618Kdhp358bzRzK+O6vD0TV3fBbE4D6TZe8HgGfJ+Ys7i8KXMB7CA987Uw
hRTCwQQjjMbWcGfztXbhYTgrEjfdqpFnozYwv8//6E1nNQ0Y4LvaYQQZJPKUpl4ibYsgt+t2W0wv
UAFYcavLC342zvkLz8ZJ2khVQ7Q/+21tJ1Gx0YXGTeoCklTjjk2lI8a2klbWhBJl+uPHUB+V9GfT
vIBSxg0iJyj3is4sM3lE75kYFtv/YhGQjMWGJGDO5d9fpVSQWEsmKGAAgtCG2yFgdtbt/rkRJLvQ
9AWwPISfuUi6NYyYNnrA/M4QPhmL6TbVp2yDmvoatcN1lhPLDUERhOvz4QKE+nKymdxGIFYTG78j
zU8tDtxwuJtioJSVjRQyG2wSc+eRvC1yh8lPXfskD3u13caP9SEJ0D2VN8cpe44kDxRI0c/YTtwe
/bB58NDVu7LblLrVg/ejtut6DbGxuE/mp9kMAIW2Ak+hUg5QXJ5MvfFTQTyA88kV+s4ao/EpRnOL
Uip2bjwK7M8soBoxPE31T8ThFosf+xjIYogEpZknvbeIT5rKyRTiQOd4ZS9fPxEwvSa0BXU0+aAS
853AOtvLyjgmda72jV/3DsRLUtxIR3SRB25HrfpZ/wUI5+jc3jwL18SFSc5fNmISqhqFSejG5nct
8EbC8CSPfodApfjoV/sF583IO4wZDYz6NEqtCl/riuEgkXEKW7/90zRojtcs8ykPnsbHfqAW3qnb
WF1pSFtwhGBPgJgK2knmNkwuHhhkoFQLtR98ZHMmJ6969IuEUgrFS31NvnZ+ZXCDm707cuhoPUaX
AfcqJqVJI3GcBh+YK6eSIGhlhnZZb9twhVNvcUxnhuafn20UsZNCWjVk8Ltmo2eV1ST7dlxjPbp6
4+MBcT4a7k1lMIY7lmE0ffoWJp9V8Hp7613n0TgD3N4bA1GLkxAGVNES9W3X2tHooS0CZU9w4073
3Wu38t6/XiDwGMwejEiojGNwl/OmSG2W6kE0+GUZl5tIrdJD05PRMaaxBDJdWuP5v77zUd5AAw0S
duj9hbrupb0pUBNAMujgh7G+bR4yJbSCgLn52DpTig0fJmtd4NeLBgADsBkSzCJ9x/dgdwpoqlCM
G/zMMJE2jdHynRb6mpXryAJMCN+BBWTX4bT4i2DMwBZpxComsqv1Hc1ywwOOQbJ7UqVOS/NqOwhC
us0oYgs2Fn86ox3deNA7K4QAhwsWp9BCi0nnAaIXukY6ZBs5pGtJ5nl6L88jvhJyo/KcyTPQnH85
/XGnxmYN0lrfrHrLNGObAHUo9oZj9F5irrEALE39uTVusZlpMlUa8e7t6tIJmbpVWLECHF0akCSh
9RSN7bOqALd/oTCqtL2Sjr4MsFfwEqvYRnea/ErEp9tnU7p+2ME746Ao6ObH24VXTU2zIFaVvB39
qCq9KPtJqAcFdytp7OGBPuoh2huMt8joHagM4dj+jJOnPNwk5gFMBxV6j7sv9UcR65Yxc3IMK0/p
a/cHHo7varqKTDjKCJfr2kMl3BzrfvTrNDzGKqAgZj1adVSssbYvLSnQ8AYCS6RkcYQvDWllq0u9
0Iz+ZDT3oUK3Uh693J7pRRPon8Q0o54AQ5cmdAF0qEqPsURihJClEME9XJNVse35Ic4fhRkLi0tp
boTloWFjqYk11dTRLwNIiQTwC5tQFxuHqmVjR60xvqkx67aFEFE7H0fmQnw13zeUMjtvEsm5Peil
BUR8Bg17ROw4mFzYkGV9WdFEHH2V6Q8qNk7W5g+gN9rcNrPg7mdBXlEDGxcq2zykK8t07A2NjH7c
R08FWDHSqXAp/RjX2MaWzqUGNSVcLnMRnX/nTyrTpFpOJ591yW+amk6Bf1ioEznSZJ7qhq2VZ66f
bYjpzwxyJ6BppFA2+hAG22bTi4ktVl9KccoIgNuWZHzJnXt7KhfeprCI6hM4VYC6h9O/3KcTCB7z
HEAlP0/2Yis7krgPtAyMZo0VIqwOlV9jq3jjFD7oJNmxIlwJpZbOCZoRQak4Z47wTr603ydiLYPL
cvKBoZxsKofVBhS/a2IE1wl7XGw68GZwfKaOiIo7jiONhLyOdSQv9HQrVk43OjS2pMYJcs1KnmV9
g6ZlsHBtKsHcVG3tyJN0ALMPQ2k2Tn/22jbJ6z1t5OeV+b9+OOPD0JcDKk/woeMkX44/l1hDCxUf
NggPGmAskmxHgivVD+KLXHmx+rNfy/EuHVJMBABFgGaj84mLKyUFpfJUkSecntAVAtkDpmJXZGsR
yNIhnTtyQaIpgz+fL3pJ0GUdMjJN/jB0GZrLE7BXGDW1tAgESn306/Y8LrzI8PgGlxMyVNjIvLhe
E1WpOTQh8cWyIZsyTl+MTFBtEsrNMS+SfJNTUXc7ZVhrXFk4sTAMBlFIJiMby79FAHc2lJFFMPws
7emp30i9PRX75o/Y/rg9xIV1u7DEvUNykstilWCIZl7sahWUH6CWjEb98baZpQGh2DEToc39lLxD
UPJsMpuiHH3jLrNxRurXp1K15cguiXXb0tKanVvibouxAPFNUMISTT1T+w0YoU2Jn6J/mxgn1nm3
rS2NC6ghbHoAz6+Z1cKoIn1i0tHXSebqUQgglujIhjMaULQmT0WFAmlwum1zaYQISmYoJihxrrqm
IBsPSt5cwgjRkaD4I1q6wRxXgKDS65IVsN6aLS5hloWGEWQm7l5ik/sSOH7QVEiHcsXKkiNFqwCw
1BIBlQI4gi79ldKUem7UyuiPJgCIbflQ9oWjDokXJNouzY6J4FIgUPpHNe43xdS8Csg4BL9M7Z6o
oLq3qT8av9rp6/ZELzibi6+af34WOA+C2AtCjGfQEKLj2eh2UgJiHPCDpSAOvm1qcZ7PJoA7hoGB
Qwgtz9EPJSWzWIGqjxRCOBKRCHZu0mOJ1xRxF54hKLlCvB7t8XAy/HtnLMI0yaYYHrshfhBuqoC4
ZrTrsk/oht8e3ZKTmYkWIWaBmwG9sZcTGYhT2lG5nHyA69ptHxijJygIBRN5qne3TS2UFQCfxZhm
5dXZfXI7thw1+M2pmvw0e6bSa57+zvSv5sFInHi6b+hrJrwV1aHJHWAqwWSXbG7bXxoqHh5AKqI/
FrgM7h4khsD6KBsxq8qQbvKCfUEtNXQnBvWC25aWXM+3dhiuCAP3Ibc7JVD3maOIG7cf7PxJfi7H
B/kwSTEIDrwwWtugi+Oalcr+tsZtUDpMVSiU2uSrNWqPHUDCRuzWbbgSs17D7uZsBC52tFQgokQH
x+VWaUY80ENFmHylc6DuTpBur3zT/FHQysoZgF6Vm6jbTqB2n/yizAmQHUkfA9lK0n3NdrWUWOD+
zypbmu7V4RRXhpX2+p1WrAQlSwcW2Vcg0tC6ig4Qbp2DoVYGQw0mH4htYslUfmxBPW93KRVtM4o7
h4EM2y6N5r/IEqHHABkb5EWhmsKnfeuRVUwHd56vv0PtQJGYY4SAiO/yenDyt9tbbGHR8cpCyRtv
SWDR+d7BFJ1OI4I/4kcgEnTFKBetqiljl7ZZtb1t6jsbwcWcKHNBnRtBEZJu2jzhZ842Scy+1/Re
9A09PGkZyZ0ywMs5G0TJnkYKMUFwjTsDFdDIP2lgqFQn0WspybchHNkTjYcCItgxtaZWSw8GXr+e
3nW9J8dxaNHMbO8SSSkcIxMpBBxKwy1oCympSQvEd7kbWhfZZtkFFiJ/zEYSPQ1RaEBxtiudDP1e
K15q4WYBt8Uc0CLlhMIbt8urtqmTqC1kv2yPeUPv8vHRYCgZGMbKNl1yh+eWeH+UR3FZT10m+7nu
Ab8AAOmElxB1o6LcivG9noEZDEpxaWSVSuglP8fg0BajpQ/Cj9sLrGD9uPWdWWgRExIoe6MedLm+
LWp/1DTxIUQsHKYgwb4GiLvGbeFYnJuYt/PZFmqEfBrMIpX9VD1o5b1O0WCAt0TfSht9OA7sXgcS
EEnVbDw22mhLYCdKXBmon+TpvxkrwiHc6Lj0+J4qMWUpa7Ra9lUiHGWhs6E1vhbizSH09Xz+xwa3
hRLaErFpKtkf7UJ2Mm2T22Vm6xu6T6lbB072/j+Nid9IUof2qizHmGKk3lUgswDBvm3hGl8DbBBa
UnAkQNeDVjRuSPJAq8koBMVnw27Q/jDlrbGU8XcL6ZevWnIF77a9a+8Gc2gZQ/ll9jqEu0BZI000
AkGfj53pxcXDkG9JxlaMXG97KLoSqFtpcJEovHJPH8jbMS0Fi6ffR2hdH4sGrNyoKq0c83lmLjcD
qAfgPOdaEv6hcfkWgeV6WAqa6jeeVoNGfjoKthD7VH1/EZM1fOTCvKGtEj0g6MBGtlPnngJZ2oUs
jUPV1+r8WAM6JjiF3P1jVC3U6nQkj2YhbNxy/H6jg056WWcYUlBRDyLVFLoZDVhgIQt0LIYodjVl
Mrw67cVtX+mgemv16F6Xm3JTS2G57dU0WVnLeWD8LKPrDgklXPq4Erkrik4JmIm6SvWZa+jvArFq
5asH3EzY3N6Y88a7tIP+OuwMDTk0UOldsUg1kwZKcib6U+SoRLbKL23w1HGtxeF6HRUgxBFzzfoD
6K3hhhPN9EdjromIIOtsAzo1SEhS2XSRT6Pb2yNaCPBmW/O5llEHBNQGQz5zzSauUKIyVfTF6S1m
5ps8JK6E0npKnJ65nR7brc4stCw2xgTY1SbWpG2qWGW5iwUAtE5UcVLgb7pft7/rit0ChS+08WIj
zzONZzTnA2oNtO8xald+DxKtBkygbf9Y1e+snj67RrRr5CyzDmS1IbHl5CEpYxT+Hmj9VpL+VAMp
ohXSL3kyVgLP6+MMPJSCiYI3RKafdxpi1/cURIeSLwp7PS+tfiwhb2UbNPLK6XUQrGpc8e4L74TZ
JKzNm26+Ri8XaOjDQkzwEz9/GrscYP3AScossUKS2kKDdwNJDKu7r01LS+WHqHeJmthBp+9C2q4c
s+9k0OX+B60R+IHnpi9wE/P736jLtOvHSPF7GpiupKe5VwfisO3GmvmlUhGrKoUAaDGlswKj1LYC
ENvoQ+27PyvbY/bOV1+C4y7Oem0ArnLBZEpZroVCrPi6OFhq5OrCjwYd2MxILBEMwtl9Y5NDDSFi
3b1t+XoHYArODHOvJdKkuswUTEFqVuCUHEt0vOSIZO3c3AvpI4tW4q6FjD14mVH1kNRZspvwqezA
EESAoKjmR8cyOrVjDwLwjeAnSEEKvVU0haX2FjNlj1QrkIsF3wDTcHcQfJg7mnk0dCrngRB2rebL
emzFuWyZys8+AIgFzoFEUDHOQDPp0cqVmRV+wU2U1K2glBpU21G5i5NdGGauaQwr33Xt7efPgrMH
cwoE33h8hmTETZEoveYLqrSV2a4KQYk9iU5Rql7wz0GwoiqLkKNAK76Crcbz2naRqPSyOup+ixbY
+kjBkzpnE5PRS5LnEfjfB9rflcouSsaDLq49Jq9vHFUGzIYgc4L1v0rPtn2BEonZ6X4juz1oLrXg
uYMCXfucdb+y+kl/HUCXXQzJZpr7wN6A3BqHlfb5+bbhjtrFJ3APJYI+bDrEve5rlS0KnpS+AnuK
5Omd0RwScITfPl/Xd9/lgLmDLRviVAjCpPsIfzW7ryDZpFcjsCRGuRawX4N6sbQoEOEdiFcmErfc
46wvmilqckX3hwhNldVrhNKbdhAnYLmVstkhO5EAeKE7WXCXto+3x7m4sGe2uVmFtk8CdlpZ9019
E1ePZfAUQgV+xXl8n1Bu7YDskHFMQJqIzu55ts9ud0AY1IJlcvKkCAQ7pM4CJXZCPejAg1CwpHbM
REQhuallYDriBny9dzUTh7e4CqvaStAJHWwHwuKPGoI1b4JpQlUGRZbiPskHsDl05QitIhP/59Ap
SIa+jC6OimDbpAkx7GrKJgNiGcDyOl3Y67/RmhxXNth6y9yOB5G+GGqfvyvRKHyU05wNwCmY9E0i
57jd1X7StT0IQ4TWU5QKaUIxBibQFgpl/qUQnLf7tMk+molBmwiMHyArlQPIJGUUQCQtSoe3nrRB
7xSx1qFNUxZzu0hkdOuUTa0Xdqrl5XuiDy0iMrUUHnPQeYEjDAVS1R6hI2g8DhRv99+gKJexCfoB
GQwgwMdPmvessIY8UIv7Cb7urWVtBhJ5tG0cUzHLaruiQe6AeawHvWBrZAMoshrhOBE5hHgUMmzM
0TA3qdOrU/+paRHLbZZ3KL60klSaG2FSlfAjNyt4HNKqZe3FpQJ+zTEvO/llZEp2HAMg1FZy/dzJ
A/oH1UFc7P8SnuSiB31QxiIqoW8pZyiXxoLmt3HRWUa7cndzN+hfdmbucwPCNwD5c3bAORNME8Ri
j2UemIdkNA1bzgfVqdM8BsNJTzfUZMaulGpHEOk/ZBX72zpUDhDDzBVR7synY54GYa0nx+5ofqLa
e/tUc77y+7dDIgIhMl5rc8Ls8rwlkZQGcj4lxywbXao3u1ht7B7Frbw6SWxTav8MQXhlj/OW5hAa
tS7Ano49qggpOv9Ka7VNiLtwr6xwb56yYmIhiCKa1bUBK2TeTcx80Jpm35nVNklXPOP828581l/W
EIkoyJ6Dtpgvkc+cSCPkNZIjVSZil3k42PIgTs7tleJzGn+ZAVsKIkbA+gArvVyqqizzBm2/ybFW
S08hWwHQQcmmRr+ZkJMes8xBF7rDkrXkBuf4r+zOPz9zyVUVyYKsYcm0/N7sNk3OPLN6bKu1AS5O
49n4uGOmZqkolfUsBjxY43O/EjcuOQs0Hvx79uaDcDYKwcTl2c2zJzHkKYUPEhLg/9Y4dRatAAA5
q0ZBDodwx6mv1KQeVAGH1aw2vcQsLVfwzPln78m/VuTMCn+ITDVCj1WIbk7xVQsqu5HgpjPiluNv
Jr/c3naLR8k0UK9B8gQY1tk5ns8bYXCzYBY+IgmtWrIKgkE5jYkj0TDZQJMc5PFVuqacsDSNIMCc
HS6oExC5XhoNi0DENovTo6j8bqAPjtw5uin82yNbNALuP6Tt0PZ81UsYYLh5ZRTpcVDE+04l92Gj
3g+gNbhtZmkCodUHGToApxGIcovV5Xk3SmmdHvXRS+mHrhyL0AF5pJOu9XwtD+g/ljiv13doCBEk
SEpj3+1AlYdo8vZQFg0AyjfrCuGFz19FYS8PbdXAQE1y1xg2ZETXTbiyuZfcDcpR/zbCHSEtA0UL
acv0WKFTJnXLcK8Xm2ktKbg4FFypyD7OwSrhVkUGYHlKSY/Fpy6p8Tos7Ai3+e35WhoKHulz4xWi
P6BZL7dxOpUBGKbV9EgjV0GrZWCbCMMl97YVPur9dgfnZrgjSvDAYrocZ0dC0WCOJFNv00n8IY4l
ap5ToAUQO88zBxmqyB2CFj1mjY6We0VoLdJAjbEcK1vWx2KDGFVwG6qBeCMeQqeTp85Whw5ac6M8
nW5/9dICnH00H6VSsaqA1MTc9N1RrDfy5Irayr289LaZIekq9irC4asCcJckYUcbFHG1Q9u+1Er8
ILHOQnAKuczfvUxXFmJxSMApmghdkKPkOz5qEpZlK/bJMTebxOkalRxkCuIZkybq5vbsLd2Vs8zc
v0xxS06pkgxJ0iZH5uruGv/d8jgAiwOCxgCjF3fhT1nfinSetwy98qgH2FE12Wa/4n4XDwdKNP+y
wl33VB7DKVNghUmopabVXh0z22w/QM7yfHuyFseDbYDOC1wquMcujyEDWL8aQatxbOIPVfen0O+z
/2YwAG/NtRk0KPCwFC1r6zFr8ARE9+/YK5Y+ob3Z9Fefz0uhyKwq+C87nNtSTJYK0oS3WN7Krlqh
x1BA15ow2gwsOxBis00R1JjRygQuPj2BEgemWQdO5KrBaESJBlKDeDyNamVH2QNyyhtQdg1dD/2L
2I6CLynUbYOh8/X20i3uc8QlwC8CNIAE7uXSVaWUDHKPh0CWJHYd/DHLte6Jxc1xZmH++dn7Blks
hUYMwd0QvPTDHslhq29fb49i0RHNBVw0Y6qazPNJRrGm9VqCEM4oNiS2AzT6iq7JvAQCamuooaXn
xnex+G9b3IyxvksBtICttAJeuATfoPIASJauUE9S14BDi8szpzWBx0TFg89HRdoUo/EETygjJATM
pcVjWWYr2TxeyfP7esOvnrvo8FpDKeNyhfRh7hOkSXpEndA0mIVcHov33mB8CJLblK/KM4juSPaG
/vIE0n9MtsCwNQxO1adWKhXe7bVcmt+ZFRTQs7kZhg+YW6GZxiHL02NHCrfIfQmwjhF8eUYO9JS5
8oBY2pxooYca1NzdjmTR5dDLACnemODtmO1Kklu1eZdDpeT2gJZcynywZyVtcPfy0esomlUwQMPj
2DbCPkly0MNkbkWJlXYixbBA2J83VqkKa53iS5sHIA6gOAB5RVcN99BrtLQRa4L0DemL5wJr1g/p
7vbYFhfrzATnLtNW0VoBzKJHJPc0XXkW1btEpl5Rt/agyyuLtWaMO3n53F4rqOqcjvLSHoqNYNqh
sRcqw7FTjBVjSy7lfPI4tyW0gwjVbRhLq/FBzSZHixUr63NXD+5ZVriZtPrMXNyMMvog8JSaWaK4
N0c+d5lKFUuPOUOewyqQ3WttBh5XCL5HErCQWkFBMm7kBehOWxFd4InIoP46ltKnkjd6bcVRDQgq
nqHtV0519piPaZy4aj/G3px6hcQR7X+HJgUkRGcBOUWDHgeW1qbBY5uJRoDDjaTjnZBmw8pTcXls
JqIalI1Ap8g9eURjSNMWym/A+yE/JFphswU7y8pJWzSCXisgOvEXuiQvT3MQovY7Ip13FILUkqYN
ehgtonzc3vKLpwoFoG+RcPhOfhcKWYGII0UQ2ENrKAY9q1sOAOPftjLPB5/ygr/HbBnoi4Ha4OVQ
EmNqqQFtpSMaJtoeTSoA0e1XYTyLYwGuWNcBviW4AC6tRAMrmK7D/YGt0LTb0+0xLC7H3GuDEg14
QXlYSGKAv54Z+O2q+ZIm93pErSZ6vW1jcQRnNjgHThToUBcxImYGAc9dUBaCVccGc25b4fm2/roi
EcvOYCcU+fnU4NQIAUCMc8w8eWNm/R9p19UbR85sf1EDncNrpwmaUbAs29JLw0HqZuecfv091GLt
HprfEKuLBewFDEx1kcUqssI53+zz4o4xGlf3yNHn2SdjLxepJw874+m6ZJ7PQ1sayox48AC1jtmh
eQGSgZmbCFCkWIIuHoAzYZXgZh/X6kaa5JNqlCIKet6+bWXSf9/c2JRBLtOu12F75RSC7OAMKJCg
a2fBovJVA9GbgbQ4Kg2sSyBd106TlZ0SXfPBo+w3qe6rcnnvDLJbtIJaBtup8L6F6FQzEA5h7H+1
QoHHftTreIStg1J2vE1ARHRsS6CZHAdz13/bO5+v7xxvFZFJRqWYTp2BSPlyFa25RK27R9Kgqe5z
U0VKFNAUaRVcl8JbRLCEojcObeW4LzFSaqKVRjFK2Ctj8TF7vXTAnnNuRrk41VX5Af9KJ8YAJIzO
AxRLLlVCRQ5PyVUD130KrL9m14NufBANIHA12ghhbi2SaUbItqi4LlWzl45o/CThqs1eFNm+Njxc
Xz7uJuloD0ODNj3YjA1WS5mOTQIbHOXWraYHWtIbRd0JIiFU4815Sisnm+QSQjKU79I12mF+Hc1i
RHCeRGKYV7ij5ShjSji2/eDOyS6TziIqT5EEJiiNxbp0cUtTSmgoqkcg2oPSl1iCdkLq0tjQB4qm
f/eETVwtsTHHWoPlso3OGwGp164fqJHRCxaSVqgiwPtcbogxRUYVWfTQpKZrOT/SNPNLAKd9wLZM
MBzQqUSKtnopRSmb3tEk6GHIb2V7jskAmIIPHcmNEGZLapIPkZ3b2Yl0QCUx0J0O1HFROYR3GcHY
yr+a6Ey1IKvJ1CTUU9vKsfmeRzdKHohaL7gyLGAdUSB9SiN1uVop2hDsrohw+U2+asNbqe2m5NTo
gp0XSWE8mLLYJMHsKZyyci59TKrjOn0/jgKvwpeC2TiKvE4nbS91aUe8YNU0zU+dUe7V5Jj1DghU
d071/bqF0c3966SAYvtfOYwdxzYBdUWNmTv0ODiq48l1hyfK4tqg0iPaj3yUPeGFS6Qbc8euBlS6
+6xALvwldZ6GWws4JEA/ua4Y2+L2HqyR0MelAG1utLH2cgXRgoNwibU4lev9aqv7WQM4cHfIe0/r
8V6R3U5/rdfPzYrWM00PrkvnuTkMLiNuo0ObQt5dCtfXEq90Z0Y7AoiRAR/bni3y5boIbsKPzgyr
SLkA9IOdojQzWemcFFW/Wo8ST5XznU6WW2sEhkz+SVvuBuCMlujpNLr/OA1Fl1ZFaQn5APo/uNBe
agdqFw1TMnB+a/UsoV+1cY382Mseyttv15XkmAooLxXk5SAKY1eMea4AvljmucFIKDqvkfrThybM
s30pysjx5UATG1S0usUywDarVKeN0uYnW5eeZr37Pk7WoVziY4XnqMAyObYBnf7Iot+yieWxXDUg
ve3zk9UfDRJAq2QU+CjOBehCBLNBapMZS2VBnbFBACwI0PdULb1v8+wBcDp7B2Q11/eJE3DRwA64
c53WHdGrcqlToWlNV+mwRTn5uqJl1haVNTl+6kIAo1Fu550297g3rhIujEGjLru4ONj3cZWEZtvt
/ive9j82TqEewH+DegELVly3vaHkoLM6TbH5KqnGPWjDBdd7rtFR1gEM3AFOi72lzM5qSfMCnfrB
K3/V/U3s7ONacKXj7gza9ID8BEIu9A9d7szcyREINeDgSwy8jLYRJvN/v2whRP2RQL9gY8+rHDtR
Q3KcncR0UbvBBMdHTsxGAj1RGwnIzWvFskKCqT40aN/J218opn5ACKpCAJzRUYKCGV8KMVJLqeIc
8aKwbuofg3OIBDGBtxNbAYwW5lQvelZCgFa5mGCdMsEZ5B0R1LUwpYPKkwwcw0sF5FYedZSJoYA8
1q5uxBikdPa5arkW4Fz16UFZ5EdDTfbXjz7PirdimZM5L30+lXWZn5LoLHevko78N8YyY1GZiRfv
8G78ox8TU2ekoFJThX5pbpNTVKqS1/dT7gPJ6z437vJFuVuI81JOuolieiSCL6c/z9yULsQz1+RY
GQddrSG+je7W/DOGNkBDMQAuaDEqr4sEuQb+qqKggIwNyjbvGFwbkydjl+S1BmkgwUnQZKuC5z0/
loYItpMrR9WohHd+acbq8VJWEt3B7qHHYh2ORnUs8yOoQK7bCDXtv9YOYFxo4XlP1DBbJ1l62sYr
wjhERNMDNBGWqkUimO3JE6sD8hhE6PqA+JNZX9HhfWeXorFT/oL9VoUFqcwsBxPSNkJrVtLWF/Cp
rE3ofMgZYcgPNx68Y5GOZs5yjSbCph3zU28/2bHtwx1NdSNwGFyHRDOC6JvFCPY7fc/GxpRFaiOp
x5JpklT6RYNiiJQa/xH/6j2QIrrhFmzhhCJVd6nK0pdqpdSQ0immj80H3H2jAFd79FVFYGY8hRCK
UMMBri5lY78UhWbr0ip6JT85dQX+GyuXPeS/F8Gy8SyNQltADjhQ/mpLklbVGNHKDT9E0IWtRc8U
hSF3ZFHVm2dpeL3gWKLWgQZuJnLXY29XRq7BotHvs8sm19Y8YgnemVxlkBp+r0bQa/blkuVK1fax
quJk4hoyfgEYmd0JXBnvMgrsun9FsNgJi5abSa9iVwqQ6bbpfhnPZrxTZAuUQ6JcJs8CNNp5gXk6
zJfIrDoayZrVGItT18QhHl407XzdlXElIE+KvVfRF2Yzz8pclfBmTnAX0aTMlQAvWH6guQ7zoH8k
ME//oh5nQ3t/Hnffu6w4lsObnD/FVi4I3NyAuhXEPK6S2CLASIAqaHaM4iMmTrUH4wl55mUMdWCb
TR+4YW3lMQadDpoztfQaR5eO9nG0gCkQvHx4hwaYlJg3ACQaTiizPXY2LENm4nGlRtpOak0360Ay
0r9ElQhQhysJsBzo9sf5xBDl5clpiqq1BgUuWpO/VM29g6wC0VADK0REMbwjqqO1Aq8rDb1kbMta
4vQR0FPm9/diR7QDjCEThjWeWW+FMAcHXiCr0x5OLTYNZA2OADT4wO4DY1mhdVW8eCyq5ibapPoQ
jcMICVPRYTYIDSLGq2wI3iLctdoIYeKmFiuSqRZYK50UvjO80QMKpBH/ug8QSWGuvJM+xllHIKUu
MSWYj7blzXYDvjTAmgiCDV139uYEKDp4TwdTiUi6XK5as+glEDjhn8dv5lv+WK6Zu5fAz9F+FRWb
eG4a0NuAKEH7E96kzP7kMigZyjUtTk4LiOW1bKdfXQw8nSSRpYelLL+P5iCCkeaeIdg0OHnQt44h
qEvtlHgCd3meFQilEUqfs9dmnauVo29Or9e3jCfJMJGpV9BlivsUs2VESqSmKvPipBinri79OnkA
OLArtYLhOJ5poLWLwgaAWgOc6JcazVNbj05cFqchiBrvRytCeBH9PrNidTlKdltAD9m6GaoT2q7j
8f76UvFMbqsCc4YwpzWXNWhpaS5nnm6y79V0gx5db9BeURrA9OTxujye6wFQABomwU4E/ngm3iko
CZVAdSxwZhcA9Oju8IHePtwGaaoUnTG4iTBBQe3abo5BzHfKmghTfk1Qmt/IcwvYYqvyikxEVMcN
rGj8oS046PSHx7s0gmLFzbMuKsiLuvuuSB4qlAhiGZOtqSm5c/4jLt8mEirRKtg6npVvBTNL2Y6R
qhQdBHdJi4k/0GCTMYyKh1zUGMwzQ+AR0uQ2RXxl4X16Yhjl4sDMpWFnVcdo2H2k5EkhD3+LYCy9
kOt17jBPdXpfLOItw3GM366bnkgNxtSB2ZPGM4C/T6BemdIgJ2dr3v3/RDCOx8yTyGkBj0tXCnMS
WCm9Ehwgvha0OwaZcoqpdWlumpECsKvti5OqxWuIZxjo8jTrzViUOLiuDM814J2IdAEiBUqfzC0h
jctaKUdIsucemBCNMuIhZ6Cj2GlnGbQqcX8eIrPZr02vvKyjKirsczX9I59tB6pzMKYYoFo/mfIL
9ivKnj62XzbABHF84TTYs9vHUk7rmDhCdu3ZFdiWV08XjQZwz+lGCHNOJXtCCLbs4kTiaRfHsz+N
D8RW7+vpA/ch9Gb91oa54ueRI5tLYcATATAUE2jIvFid4MrNuzgA5xX934ATwWWYlZEBqKgxouKk
JTJwrc+d3bqlLLmB4NbFS8AhRtByqIxn8V8psRIULZ2kvesiqS7YP5NH+/OYnIURiafRVhITxI3e
7Ep71BEBwfqQlE9R86bnY9h3kVuPolcY3Wv2hmdRakADjefAeWVO74SOb7A0QVj2VgGgDqMWN5p/
bw/eErn5iylk+eSdoa08RrmxICNRUpiEtg4nazRnEHBVnl2artknwYLxAXQUz7vJeQWuWZhM6rEf
jG+OOntNZgo8F3ehkeGgCJCgy2V5r+RoBFobmJlOg3ycEi0cusizypveeIwm/XDdd3Fk4WFA55Uo
xP1fTZcgpFhsTK6Sk1Q75l2zyKarxeB8kCYMZFldUYFzrcoFDpMlw6DZL422xNNrAGBlWGwfo7B6
AvYKcsJwixd9AZgIsMJnx23Uu6VuAkcj90p6zqUR4IMv84SMsvJVqYagT960UgS1w3E7+Bia6JUt
wISzzVfm5EiDMdbkpDp9WIZGB+gPgC81leCpx5dDs0kIEQjhzP2nNIxELtWBYF4jbUJM3XSurpM5
wDzWtMeYWyPwDNRkmSME0jSZ/ocLPqaVLgOgBBBWSt+ERR4wqb5mUekPs/EfiQn+2cqNFMZpg1mU
WFoKKRomn8s2TEhYmrnASjmnE/k+ZBbRvYSpR7aIA2izLtHbiZyA6L6z1Puilg4R+cj+bITQo7J5
itdFiee9PaKIgtnQ9HOkvQIPUhOEBa4R0EXDax/pGDa7nAGesVYsaDKq2jGTg9d1AaRVJkguvr8O
/tr7jRjGfZLFWNQ1mskpzhIvU46ZeUd0aVcbizf1+iMA7Vw1flDKp0U+OJ3pOd3sR03n6+ptj8d0
GzjzyUq/A3HEsvettsdZPklZd6gmQMsqd8YB3bPBUEtB1J1t0c2N55PQSIoRPg2NIjY7/TiqU1Ml
ikZOAGNrpZvmkD2Pr/UHushw6n9LYVOWBeiix16HFFxBcbfzMkCtDb0uyFRwdUGeAt2dGIWR2TTv
XCioMlMppeZFKPCsqxffRz3Qgz7/d0eOcIEuauSI0X5BDW9jvcpsSUM/oARooJ36PrfjX21PVH+N
CmlnxAsy2DXCyHWZvGO5lcmcmDWRprwboBxChmcW32flSAZBrOAdGEzTY4QKeUsDoz6Xehn9DKyY
nKQnFH8A/3XurB+VtYvD65roPGeJeSVEAOThkChlVFHSvFbjAmKaQN+NJ2kPrIXSjw6AC/KAtg4M
ONdyFbfycrcIkzALnp++tp52fBoDYx/ft16nutPB2gHsxm297JD5X0q39NJdfhhfBd8Kjdmzvf1U
JsU6LkMSEStJT6TEXaj7kWi76wJ4TWLaVgLzoJHmscvVCIuhmdkO9bjQnIGnKX/O1SaYgU1mp8fW
oODUlgVMPtGAOwth+x5SNuLfp8Y3phxNWVzqAxRUge8MOLRhdbsXtF+CeeJu/B5967/Pt6CVTx6Q
8ruuOd8KAEiM1jEOGiT4ikY5zStgvDRg+c3zsvYTSzEEx4YFXPxHQXTn2whlGERxmJhpRmWDgN0C
XEwKjfQlmkhgmem+HtwM2EbEBd+Ki4Jgufj9nH/Spz1qkCaovzDhGQPgaREWPXheClmF3x/EHDKn
AM1mHGOi2QK7fYu5B1BUzarl6RFyT7MgmPPVp9AVOGmAnTUZV2UkSSED+Bnm1S1eHWX+qiZuFn1L
AFM+nLVz+WNWK1cbQ3VMw/msfJKXMFbuK2RswLZ4fce5mm++hTn3TQo2tQr4UScwkFvrz0kC9lO1
r0y3zkTVa96sC6YeDbTsIKtLr4GXriwH+YNjTJiyj+SHEkiSfdK7mXKWmmO0WGEUEzfqfcsB93Qw
U1g/sExMoyATy716bz+Ctb2aoBqgYKQcL/jpZoTX8tbuHLukcuPP/Zsz+8pL6i4YePjcfRbN/vEC
xlY4Y2cJ+l/0QsPw/xIX/my+oGTlCTmsqHf6yz8ie06hc7HI7GXRIe3SzCs0bA85Lr6qeuzK41T8
kLXTOH5Ha8cHIhTmUNBrCvxkoH9Qp7JxV8Zalw7oMnF4+mNDUJlE1yepkPcRdSbwMqggYdTAaoSk
LZ4F2qWkOK0jCS146anMRq9MPjWK5dFqXgSoN2fEEAe8NB6Jn64fEd6AD6DoATZDkdqR2GTsttCy
1CoSjLvOtRM2a+6teRi1v6bWVU5Z6pyd9QnIdsdUcFVmMQP/cZO4yaDxGfc0VEMu1VXkpNbySU1P
jvozVWcUEqvAMIg7VTdlEvttoqOXa3F70NHm6+qapNvjjSXIRPDuH7Ci3x/BOKs5KknaGQAQkK2v
6LjzJsAUYOTzkP5HtNN3bWFCaFNDp6iCPb7UVpsLwwafZgZtfbsP1+997sajR37aOIuC9wEvzqGk
gFEQ9MU5Jlv3UWazkEAggKcOMV5BLDeBGSu1BK6VfjB7Di3MmmPIDkkMzKFdKtRl01ogpsBsjAD0
mkkTaN+r5DQAUlBUDOZ58a0oxq+gAQ512hqiJq/6opzyxxpdo+4HjsFWCHP69CpZs2yCEEv1X4YJ
FMfu6KWrqwIDGO1oD9fFcVcPHFcyoJdUsEcz0qy0slM7hrTIkg+LTsvPLlhRZwUIHUD87QRmzvPM
loMmERTtcdTZ15AFYHvaIwSnOWnEK5vo7OT5W9RGouDP2ypwm4DLGFVV+GfGKsBkHDuZDLyRXmv3
hgKCk+Jm7XfgIleSG5ASxE3pEvNWdb6AX6idwlw2993oJevnWBH1LPGOgQ1MUjQb4y+Q1Vxa6FxN
cgv0K2CeaXV2sK0+DUjcKYLDxotHOGTooAWSM6YuGA9SVqu21LOentYx2iW5FJQE7fpJ54Ng3u3L
Y9eMD6lVCwI9b0Mx7KMC8QH3CvxxqRugcDD8gSLIKRltD2gPFmhmhaGWt4BbIUzoU5RKVyb00J/W
9qFev+jJKjh0Ks9cthKYLYpWJGyMCouXOHeVOfgRBvWNojrKAJUordUtYvqsLgbpmBR3aXaWcGPN
DDdtMsqdPmHETXfxyg+mnKCN07pNpyDO11DXdp3ilkq779XQIqJ5edFXM1ueLa2E4Wm65dlpqcD5
boNw44XkHiCtBSvE32cQtANPFK3sKrW+ze0DIBFGVjkIkkACQL8ScSWkFHMlvO6NuBuNZnlUTXAL
wEDDpRRwRKhjFkFK0tpoNCce8LevS+DqsZHAbLTUKes891iySkGj6mR6NkC4S1F7El+KhR445GEp
K+SlHkOs58XQ4VRYs+WPKP3QHNa87K7rwvPdIAj4LYXRpSBRkwB8AFhH61mNDN+ZXlH0G9scl1GA
98b/jaP7/eYAhniwfaEjBll8xtqqaZn1wgFWCClvkc8r5uw8AGUTnXrxR4wNbVVIX6uYKDQYxUgb
ZWUXzf9AUS64MTjTk6qIkF3p97IXBwwb/JbC6ANVV1DhrTC2oQ7yAXyJII+R4uPaid77PNdMU4zg
l8CcMnp+L83BMrO2tyJsVG4SuJPKawzPyL9hVKPWs0AZA2RIr5sG1zNsJFLT2RxXUlqxlBAcpK4a
/UhVw8VpYtce433VJ1/bSFRq4Zqigc4ySqaB6Sd2x6qsaLIVGmZl62B6uTX2s9kdyhK8DU0eE3+C
PYFgKhU9VugP/7WJG8HMJiZAwpxJiThv0hHz4azqrxi0+og9guNWRwsdxSlUmdVE01y0RkDLjRxt
h47QDFmUzhTcxLhbBuQw1HDh/Ux2BCaOABpNevgMFEDdQUsP81dnBJC3Xu2cbBBcmlkOCnqYQcKB
cg0FxKDzzZcq6WU0dr0EP2jXxE2UdQ+8SgcvrREVcZC9Vl5ylo+FGwx5vrPMwGo+XTdQzuGj7OXg
8UVBDHzTzGMviTVJMfI8Q24K6Xcg4n9rEsBsV5PlRXEluKRwhSHZigksJK1lmwle1tDOeSYB8mWS
lxK8ZvnoVX2hgW2eZAEupCLgJq48G+3JFPQD1XL2NGS2MRlTDwiEWcOA66gci6XzZHBcqyT5eX0h
OQcAndagEQCHD+Imm1EuGlutZRw+lMsxPRDnM9JKGI739TpKBUYjEsU4lW6p0kQCdM5JiZABIIOr
zKnbgpzjuka8xCwsE76EQuoCeZY501NM6gXlBczWmp/AUuFVfvY5O8hudFedam8MjaPkVQfpcF0s
5/xdSGWcNK4FqVTI9CblJZ7lvlq7zL8ugZ4pxleBOQpFEwpzhwojI0HKwfYyWJjTbKcR8DMyGJWS
6fm6DE6oQUjDdLDu4J3lsK/hBNwyVm1gclJvkhk0vNaNHGfBWoHQQwkqUjxTNjHp7bpQnmGgM0QH
5AMm5lF3vnQmy5SnVaXZuIdiLitrX3Lk8SXR/nBCDIpbmEBDlgYDE2wzbmG2VtrjAXXq487LHDWU
40/GMbE8WXoSot/yjAEdv3AWQD4CmQTzfCyWwQS9AoRV5ZfCMULyoqWRO6WFh4a+DywepoDQMU9x
WP9CeavrVga8CPRKK82NI0neoQmr8Op2ETF6c7XaiGIea9IKWgS9xgEmaAqQ+5dp+rTYdy3yJE0t
Csw8Y8fgCZwtslooXjAOfhjrIS8mqOXEn0bw+BaVLojKvDwlQhdF+7SR/sFA/KXZpdmUWJOGGIIp
Yjd2Gtx5F/TTLF4GFhvSrTtS/DKQ/HbkD8zEUqxFPOV1G8O9rMFrkplNcYrh4RoE889j4+FJf90q
eCEEzDRw6DA+0H3QI7e5wKF2n6TIqAEXa8k/58MMeq7qSFInIKIyOO/wbiUx3nZMyDKAjQrIbn0L
OhhiggM5mlXPNnJZ4ABFohgHCPKudK4q4JA0yVtdvI3ti60Lmpr46wZHjqOL5LzJHNzWLJy8sqCN
rKdeJRUeGmTLKg7JIAgXfF3QNEZfxJj4Ze27qfO1raHLNAdjtaccIYLENF+VPxIYVWytjjsdlnay
F+8Heoaim49Mt6Aj6Y8I5mIbrQNohSl8UqQ+J7Xbjt9XUdATrRPjcwClUibAMgR2QH3QQwOUd/vr
J4Xn1ABQR0HKQWT8V9nArJfEWQjQPsAq0Q41GJ3OWXSY7Idf1+XwHNpWDrMdrZaBdbiEnBFEAsBX
ldJi998lABQbCRYH2VG4tcszb0eGU1kzkLNaxUc/zKJ9uf77702a7AVkK4C5wDn1JKlRRmEVwHuu
dYEaVJWHAl28t9bHibyt5SFF+b1Yg2msvformMjMFcR8L0vhuOkxjQ+1D3xhSQQAwrMRAE9jbBT3
PTSTMYovi9S3nY3vsmwg0kqvc/wgbMblbR+qWSigAWQEsZZxc1OjzdZoOYh9oNytMXagG4Lzyis4
4+b1RwSjRhSrhVNJIH3qi3Qfq+clnTxz9tGpfxel6D7XItlV0PQ4N5/71nabx6zyQUO2q5TM15JP
Brlpa1FfC+/WRHtaYFboAsBj69KmFq0es3HAN8VWdVbNx2T5paTNjVpqt62mH0DYImpTp1r+ZWRo
b6HvHjprxix0Lq/qCEBH4EVU94rShLX1a6AZ6eLGLJ6uGzSv/wxUanQOEH17sB7mBlCDHKqqVaBn
2WfzWJ7kvX3W/D40bsa96hsPmVcE5iM593frD8AU+roLUjBfQltP7+l+EVo72RVTI3Mt7c9HsfX3
WSpAq57hoyIVh0hP97h2e6Oj74ls77Kl83uAUOrDeV50zybkoezme7u3v6LTN7y+PrxWgO36sFUQ
VEb6qNMRQqS7Yi/ts9viGIXK12gP3MlTuhsOIqpkurns5mPXMZCJqXagJTNOUo+yWp1pzBowzZpM
rjp/HWvAhguyBzyr3oph4lYBS1elBEs8j49q45EqQBDO9vBPvUASryqto7gBaGnk7XBPor5rexFr
9VFLLdQwh0Z/dIz2lxP3N3pu9O5KPtugSs2CEm0NUWv5SmsKYhvPMeJpj4cIXnQKosKl8G6QCrUB
xu8p03bRanlNn4RzJepK551YtGajlQGNkEhRMqsZa4tmNCl6+uAqXDNtJHRjgoXUwYhEPeo/k04S
lKq4AlGvBXD3OxMq45SQmer72cSaJgf7YJCw8NqHUpRG4K7dRgizdoo6xQBq1tE1iFrNCBjCxnlR
bcEJ4511jBr+1oSxjjUZ0YBtGuQUuoKtf4dmYI/S9qcZPzrUnZXV9KeXIPcLN7vRdmmNDjXd70/y
a/dQ3q83yjctTA+6h9fiPdAQdsr81JOjLWo90eiGXPsWJrI5covHjoNvcRI/vkl+JZ7xzQjRNYVK
eB5ER+2khAhsZTidkv5m3qGnKLvXb4rnOajuop/FXX+bhZk7PzloNvCvOznurWa7UNRZbE7omKxy
lMSwJri3AKiw8AdBDFS7YCFegaT3sX52eteGQXvLgRxm6Xb61QcEdLJ7S/AoEBk2E48sdVHJSg27
QIoq/0L89JAIhop4HvaPtoizl9pKct0nYKGCWfvD2Qzbs2A5r1s0anCXv0+MvJINCVstB0HsXd+q
68uDeYHL3y71aKoMulO4Vf6s/NWTfdE86/VTD8buSxGOlEW44OHzTfNGLo6TuVfs++taiFaI/vvG
3iRzHaactiNL4xFn1O0UEWuEaJ3+8ipRggoOXafcHTXggoI94VcG9B7kN67rwit8A3D9XwcGX3Wp
jIKwF482RPlRdat6b2i0fU797FYNPsc30xNp3FdgNKphdq/eLHhN77Jv41O+F03titaUcTCpHOl6
hpaQ02qfqxm3tER0Oad2+79dGC4Pl4quihy3zYBwoKPfWnMzX/nS71DBvAPlsnVX7q6vq8gMGUcw
gU1Na3ME7vIUzl8HQT2DW73Z7BqbfNBAMNrGVJn+13IrefNjtsuRiVpc1asf8bgj+7a+narzIroq
cHPzW8mMe1CTtlqUBopVbu07+OOUjm68V5+7Q3OYds4tRtkmEMYJ7JSu15Xde28l35w5fUwwGhrB
TFdgI9tuRcLOcEe/XN40+zEZBMYiksY4kcaaJQmAz+TU+pja/Dbus0PsKV4S/L+MhO12mBNJn4lK
HYnkN0kdZloeNKYgXnB1AXsIZoBQ6MMYxaXd59bg1Ei8QReE7uSIbjItSGav+LrciGDT+Ga5kcUY
R5uUiRmnWDdZQifKrLrOqrrzbO1GB+0y7QKSlG9K5SZ58UAGC43Q+c60jZ1tFqPbZ6IGcK5P2XwN
E23sWU36xUYosMiYeutsfdJrTdhtTX/lL8vcSGFsxdKXKZKpZUbn3F9Day+H2sk+4bpBwjEUDbRz
I8NGGhN77EWbTWSLEf2JW2Dm42BNfm195FK7EcKEn2rKFGeW6RkvlWBpnpZCEli+aGuYqDPoRt8U
DiQ45Usx3VSyqOOC/2zb6MAEFEwhJcY0QIKkfUkHPYjSw5IOYZEF6CUh01FJRr8C5YONjOH1Uy06
cEygqXIzlTtqEMUbORa7OlBupCcdmZ/DdTn/47S99zjS9lrWJ7ZkbmcnHtCNqmbA/y0Hw1Q9MmQD
8eq5KBXflqvFwIMuWyYX5M/TQ6rYIBRuVmsF1Uyl1ftBVUqyi8rCxDRsTxAOnVITQalRhf8+IX++
kzkhyYgqL7IU8EBRqM+4j7e1G8Tq/TwJVoR7NQaOCWUswbgQW3IylVU1NTpP1GaRhwkbkHuH0dT4
o/QqWHruod9IYhydPBLNjpcY3dpd7qUmxmYcEMt/nj/1mGR80kFQYcKjgWxLUx6vi+bqCJJtQ8dT
HWCpjF0bnZNLpVaAslEtXJJqijvaTmBG2hH7LLqvc3duI4wxZW2Vq3GYMbWSkPVlmWLtYJUzLa8l
steMGJVawG8W2ksrSghzzxD4csFtizI2JvAvgxbYT1sjKdAm3Ec/HGRHyXS3qKd4Ctv4LkU3EZpS
ri8rV9ONQPpBm/tFbihSlIwQuHTTDmjH6Fe6nYGGkyioIhmGn6zH6wKpD/3rUNgYs0CzD+as2H1c
GzB/oLUHh/ct1crjonRfTAXzQNelcMMFeFU1HRjHFJTvUq2KgFjPnrv0FFrg1Jt34LxKdTcW4Rhy
K7Fo1qAbhkl7kHxfypnQL7hYFbQpgWiwYnJR/VmR3SLlrtLeYzDVrRq00op6Ut9R3thFBPUM7AOD
ryjBMeqRIalGEKbQCb75tOzNY7KbzvHL9Mma3OGheDAPiMI/VMldb+p9+bCEFdK/w2MzuO0TUu87
0WuK65K3H8SsQz+ldhbTD1o8K3SCLLC8atfepGH2pIfZnfacPqzCUEf957VVYIJpki/aFEUQKkP/
9P5H5LeBtFs95fSzuBc9bHgWtdWQ8T8WkG6sVnpf8jJ8xXCZWwbXbfadIPCaPszhXzvdIGSCCBSb
bh2wNN86nXdCpvVGvW8/NfvaG/ZwQqFyjJ7jQ3scDvLX65/At+eNYbHuoABzrDngE/KD4eu77Ni7
rRvh1St6AvDc+WY52Ydc1KpRkTkQBBiftn+o6yNwsEEY9uW6QjxvsxXDxCs0Fq5gO4N7Q6JcdjVP
1G6qCcyCvYuM8draZgk9tLtmPwQzijCRVz/rR9e6rW71Qxysx3mnPRreFC4+2eWlqwfljzRcbxd/
vk1O01f8fVTd7EeyLz1DcDPgzXihyfC3p2DHXNI1TZDDxPct5ZcWjX9n3asTl+SgXPLIbenL1o/I
uTHxTLm+8Nx76FYw46LmLjYL4GjBRXmTJ7upZ93oru0XB9W1BQeHF8O2ohjns5ZjUxQ1taXAOLT3
SAsENOMpUEhkSoy3ifVeA9cSpJznX/fZYXY7dwxG2NQraDYOzl0hyHWItGIczqj0S0MSyOt9M3DC
wad6iVghRMeQcTm6XNvEGSFkVVzpdj1mkHF93d4bWq94NbZZyQDuD9TANDLGN5GVrgGX7lVHNTB9
40t9Jx+G0RvP5e38pYL7Hn59BwXM9S/g6oihTlqWRduSxpiHsxI5tVbEaKd9wEysM7902pM1CNIN
XEcA+BSMF2IsFkgqlzeBBYNOcVT0aDw33KYcPNCzpY6/xp6QUZofbDEggBF63DjQUnkpqgKSZFlo
mBLQHi2g39vhhMkXm3yZFSUcbdVDCdYdMHthDTpwhjA8dzaK7wUQSK6vK7fIioE9TG9igA5UrfSx
sLk7pnJhzmkElZXem+pfsRk2dTCCVeIbkV9aQCmZ6+w6aREUxmnVjqK+SB6Mgg5ob0rRgFk3ZHku
5cO557Yx0+70WveG7Ke+zK4OrMhy2k9vRRpOoCKdDsp8nJ1fAtW5uw3sMTo4iF5TFvFZthNDrxN0
kav26MKvztUzAWQCZpEkfV8NctgXOxSh6XA/ro1erz/IfeOuS+1SdhQRlxaNyn8dMXQcgBcMCNGA
2LhciBIMakad01m0rLTdvJUeh8p5JD349ByMVAZpnibuhO5vQGxlz4KloCH0mnAmxGZ93bZSjYkL
EJH5Sat81rXnMT5h+uSwpvptNwAxrYiD6i35AIuAjl5fVHDRb24AZPNSbWQ54qofMJcD6pfePhP7
NNV3switkbe4dIDFpli4OHGMlZcVac3edBBd2vEmJuVRrQdo1nxuEhWvpf772irfABD38/q68ixs
K5ZJHkTdivmiFWLVXY/BhLguAikq3chqzv0yCI4yL7ahaR+W7ACuFt30lyu5mJpU9ytWMqvfQCZY
Yd5WyBzFi2fAPQLUKj2zKvu07fQ8SSQkvGAZsVdpz7j16VXpZ2mwDEAHqhSB2+dm7AHI/n+kfWlv
47jS9S8SoH35Skrynji2s3S+COmko33f9evfo9znnbZpXxODixnMANMDl0hWFauKp07hrR31X3QK
MG5SlMv8P605hYaX0frDL0H+X9Ykq56sZZsIbhHglQld06KFF4RwWcoo3DaTYxbmRxGInMezm1uM
ThoQr2DqAZAil1vcCmKiCgHOU1ErIkjPsYKOXIPXf3cz7AKbj4ZCEIgRkV9fiunHqJBjU4BNgNdF
WbVNTMTYQF9kZ3eRA9IVtaBhRvH2c19dby4PfCszmy5w6j9v1Wd3gTdNWho0EabgdeY8b0EbdLv3
OGp6c3VgnNAwUgh6BMT95epkqZETpWiBTg/DfGNmokJjpQ4cyxOjVTPJjYv6p7IZC/yn3Pyl9KW+
aVFt59SibpF8AH0FpO0M3QNOnokFm6qLLAEVx2037v3YrsKeYGoiUbSlYTj55GiCssOgqHKqbT8L
fsnq0lN3AooQ+TzLuvGX/37zzz+H0XTMxtYqNNwAampEyxakL9PwnAk83brlCMGDiRZ2sDWgZ55x
9BglnPV9iVsmrQ3HsN7HodrkBpqDdZA41v6DIZekzHksyoxiAWWOIsfcwgRLtkBRxfhB9HvXgZxG
4UHy9T2wOo4ffwjGwLnQZ+s7u8RmKagW4fdn+tWZOfFSscBVWlqxb0UHjGl/FbzmAR1SvJoUE4f+
R4aJ3i8Q94MJgO1T9xSp89VBiA5IImgXbNJ+bYIOpupO97Xhphxw/1ioLWMsCTu+U1C8JgMMMT40
UWIPfuCa4Ub1ypURctBMNzftTBBjjcPgZ5KH0egHsfntZc9T9Xx/IZzfZ6d3Akyp69OYxwfLiH9b
4Ha1dN6DJxvD/udQ/q5BZQ4ehH05EJZpfADSYFeBBwF/SRtMd0PSuhowWYyWKvLy+wtjyyxXUpmY
wiu1RFAErEx/H9zxj7dXV0AObr3X6dd9STesBzrwjy6wJM2+LnQ6bt74MJi1KyYm2irD1h0skdf5
xziH/1sRgHQzGy/6Aph9RHUUiMuuig9RQtFCEYFaiVQpUbfZgl/4u72qv8KY7esCLUNhA8IK8zH9
6B8En9QlhuHYGcGseTrsMlQ47fbfedmrJTKeyA/VUe6FMj60arEdJ9TjgFEEoxaPwoMJlH7kSLqF
YAysGTOQ+NIXeWWhB4VnmE+JJ+8n5HFeoeEu19dj89Skv0JuP/gtO5NBYYE2SsRKuNYuBYYRiO4w
WdN6UvqjZK5HTNa8r4U3Bcz5iWqBmOSK/EQWu1oHG6T1VFtb1XycfF6Kf2vLEHzgTQHOFawDjCdq
wWKYVIbnPeWNTD3pcSahD+vUBVgJ2Du1FDnJPhsA/JwRUm8Z0Nj/9C1cbplUYJq4XAbCEwZjpyPR
E9Vuw5eqfym6cZUCqlHabXu0crwRvYghydWUeJarlQWNco6XvDYGwPrxMARmAtxhYKe8/JQ87+K8
LAbhCX3cVKkGJ8XcPSvicCCwhUSsGCNK0bqJ1w40aiMXuhSTCKVRelnkHza/x0P0punraaEB5bgK
P1WP1gX3TeHao+iY3IYFIaPFqtjKJfAFmRpoSXjQG5TA4UvKaZHtk+8glFw/c0NeKeyGUwb7NkKb
GcGNiZVsDGAI4jAghw0PuaLROkgXqvVqfWqBrUm0lZL1ZAS7CQ12923jlliQmgEyjjoGWkjZtoHI
UHIQr3ThoUY6aOsmXpFSqzMcT6n6Q5SW2cqwetRRij5YxWEpPVtI8t37H3GtQ8jJTBXddsj/5uER
l4crdClGj9VTeCjC0aSY/Q3zaXJhVWgejzWZyWuhRxi5MYdZMjA51hXTvdGNfSeJUXYwjn5N3GEd
Hert/dVca86lCGY1Sqt5SdbNIiRiCk7TEgNFucx8mqZkk/hLNOc7/14iXCe4JlF8mQm5Lvev88PU
DMUkO1TgFvPJZJFM2fqWnbe0U1Wi8x4Ab63wXB7j7xQtk5RYgzwVFXVxIkHhyJozxesZMJmc5MP9
5bEVx59DO5PHkhZ4STGFcQh5gkTN5kOviNZuArT1N8UyzWkH1EG4asoc/kelwVMD/DFvoB9bR56/
ARPJZdxRCNDR8TLr8FmGmdaJ2MWGlx30siHathofOuHD83dSe0rzTVt81sVvKyXm9yA9NbnpZLlE
6zAhyhBu4jwniZ+up0rkWM6Nm2D+LBw9/COa8dg2iRakGyH62vBZqS34W93cpr+kD4UGBhF/+8c6
JdVC2/Wr2pUxRZjjPG7oAYSjfwGsQSjdsNPAoiYBJFGP8oPUWihd2C2c/2IoEDKg1TTZGRzDus4s
sFakLnPuDazJT3p+dgRZi8fBShGyQ6Bmp/ggmwiD0me/iBccfbvhJOYufhD8IPXD0uaA4kxQXVfN
GMlJfuibD1XtieVteht2lTq/vgHY+Q6BOTNPtYYqRw64yabkZDY/bAEX+SDaq8GGjDmLOFUUGpgP
GFtFDPVaVA+lU2zzh2SlPulP8jpa+WtzNT1Z78GhP2kL4Hrsilor3sQRttBh4ia4kM8ou2Zi/HiK
wuchAydKVx/DMgRZoQ1qc/xrjwl6QDc9WiPaFDvewOCfPPTe2mctONv8qvCzAR5cPcg0WwGcCSxX
s8mWzRJtD5thGS78le6izw8s5fKTso/d3JWX8iJZ8IZIX1+N8y6gHgneLbC7iWwXV1+KoMD2sQu6
tFOLD1VeI2kiirjShIWSHxrN7UHxxtE9Gctjl4/WfTS5zxxW6JS5XH6pF8VQhqV20Ij8DX5TzCjd
+VsMBNp7JH/k4W+uTxqBBuJIBDiIclTMkLwUJ46mXreyoB/ekkf/Xc1oGxH9sdghVZsiW+SEcVeG
BYwY4kSQtgKwMjc9XUqL8VYc+0lsHWTLabtVAvZ3lY5EUDTeNt6UBHqCeWIpVsdaUN2VddXmiXXo
lt2me82O5U7+5aFPxlzGj9GidoJt9ketOWJ5Uhm7iccEz1UepI7Bt/ck9N+YwEWahRFUPL8//9KF
msw7ebY+xkrStvLrocZOFhU6CF59ATzlpU7aQyUCBU6t8UUO3vFKBHVdtuhiynj17aucB6k2Bov8
PO2jdY3NuL0Cr5pAxXqHVgPsXdnE1PcXD/rzfXO4scwLKbO1nDkDKfGKtJ9675AS9/Vfl0GYJTCJ
p9nmgigCRnxoH4DXNB5P/d5rSUFQhl/cX8Z1+jKLMuDKNTB14bpm1lEmILgVesU7iE8i6u+flpsd
vV/iCoofhdR7tfa8qWjs+wNIWZFHgNgXvEvg3QOXyuXWeaPoq60m+Udh6W/Czh42Foi/16l7bJfi
72pnPuSvmq3ZnJXOJswopg59wMAscNKIqE9fitVQop0CNQiOqeoiW6kpRkoo4M9XMHWidHljdm9o
IQinUfeHw5xn7TIGV1amVfZZGBwxTWdhpKRHN8ajlxKR05lwFXrg5BBmIe8EaBCOi4l49TzOwglM
Vkga0E73lXdH9M6TseFhdq8VBTzIJkQY8yvGzGJ1uX1Vjklifh0kRzy6mQv9TyWS4DV4FXAbbEM3
+KN9Df8O6AEM8KVE5sAG2fOBcvaTo/SZFaR7xcSSGo+ppOO90Vw5R0YQo5BqP5S+6GNpoU8Goh0M
DHhXlvfV78pfMDLYwEnujETCFXPs9paDQPT+r3NPh1E3EFiaZaTg54NT/lDTyDYeYn3ZvtmprQmI
BAmgCByR8xdf2BOzIsbRd2Av8OsJInvnd/+cyBTAlSfHbNYe/XrCuN/74q4iekbafIZn/tYSu8mo
5gWWUL+EeHtg9xHtTTtrr/LaHW7JsuApwMkl43GFBa9KcmuVUi3jrHIC8J2AEsvn2FJzOXeG8TAK
19sIuAqEgCUC2F+LHcwTDEo89X7cH00hiB7bqK/xGGvwiHauVRyuAU8reIaELABTLrcvEBuh7INM
Pcap3WmOhqRw0+T7SX26f0zXag45SPdwmyBquxq4qmpjkkRCqx7B7yI1eGoVaGj+ui/jOjQE1P1c
CKPsaTqpZdkP6vEt/oA6hIfATV6zF/2z+4hf78u6Tnh+ZIEvGq0jOCHWj2eA+IBrb1KPjTvE7+p7
1hEk1pbymXr7OF5pxUCSeNNjDA1q3tLTTH1avdTVykKfRUvqbcIj1rx5kmDc/f8fxJhdr01SNCaS
eixf0tHJMZ4oUkHfAvYzZcVZ+6wUlxaOfQaCCK/Kc8mRLW0qxdTWIuYJHjc9fbPQ1PeuOhNG0QR2
SAf6qz59fHyP5NgSXg/V1eU5b/qZ4NlAz4zdL/UsbgIF86KeYx3gyOjDX/H49VmUFK6XcyHger4U
IqrZZBiTDCG74lisfnureGEBjGUtwMbt3t/K60IRI4y5PfECgPIsot5jVy1FFIYejYPikwVp1ujp
Jf6+e9A9W+Dt421L+Wcjr8w+ySdrEiNsZPyinGSqohFeejJ2wg4FVef+Eq8CEWaFzCVqFWUiRfAK
R7t8WnUvAqfEch01Mr/PXKCGNLRx40Hv5ae0pJFsB/sxtVtwFRHDqWGVqY2Wl89pdFRu6jufDmMI
uAwsUFCi/QS1LEYfC0Xo8aYbaMdqCyqMjbdtHO8RerKoNzwK51tHdi6LfbaIrDwtdc1Tj+Ji2EY2
+dxrtHLy7bC/f14sOdGs/xeCGJWs0cKjCqEBV32sTq7SkGYj/lL32aa2W9sEfrd6BlqkIMK+9v99
uHIpm7mOunJQMJDFUo9V4Pgbb78n00J41xbTt0L9gHAF3nAoF2tllBOs2H4cV9hUjUyu6HRLa1Gh
45uzo9dX+eWqGBVNi3xMy0FQjz2NVtm+3PklQe8FNlSh3XOwbl9rTlR54zK4WBdzEwLaW2Xg/NaO
5iIn28Hh2PTVgsD2gJQQY6lUVEckFjGhxs0AOK0KkiiwGkjFK1ijOFt2dcXMEgwJiKUZqYq/L51w
aCXpnCEax+JN/DbcKIIxCzUZ3QShuBPbAS9SvtIEjLbHsBPkZahTYPbm/OdnV0sV5loaKpJ/AguS
dELvOuZOwbgx1caIXLMC0kEDD/ihswKeM75ykLNkxHpABqNQbLCtV4ES+t2UDv7JyFcmMt0SoWvf
fnE29CrL/ZGC0jBox5DmsuGk5/kB5pFgfVoZuEroVOg7bmoADxZqPa10I7aThdT4i/tib+0qWr3w
IolaArgWmWNUAKxpMAndPwEwRCd9h1czWmB4XR4spOhTSSZyX96V3s9882jxQv0T7hijiS5PsVGU
oFJGOTiNa9Hx1/5KcnpOqfu6yDrLgPbP3HCgMGff/lJhCK2wU4NTsFLXw3bY6Kt6q7qAZXKM+Ppq
YyQxu+cp5WjEqhacKlcAKRcouNflrlrGtHDQYvQUrqQ1Bt/xsAHXARAjltnEGNN3236C2H4d7MOl
SrO99PQreihXpsvFpN/Qy4vdZHxjFrSTIOR6cIofTj6mzR0xx9uNduUy5+3mvFsXlzWzLMYnlrLo
e7GHZQlLc2G4oNn7QsKzlhxxGewETmB3UxHPlGQ2+jN30qemEiQZlhU+PEqv2Ufu8tYzxxbXywEX
IiwLODwWuJopVqLFohKcRNo7+tpfDktQfz2iDnLfpK7jAewbXsoAr5kz3yt9R9E/12O9Ck+5M7ky
nezEBm3eRrfj1UQVCmO2QxdtlMsXjuBr1Zgn/+ABDc0hePBn021A8nXDA1D+R/1B4YyXlOTbWKgb
Hl35DZO+lMScljpIlZ90kNTY3Woinls4r4pTb3LOvXmNnkM/zfmSZrU5U4ugz0NvmpekIG16eO/2
n65pa7vRDQ7+LzyM8a5R3hYyt1oxRhOA6pA3wlMJ1HBa9EWhosqlGLgpCBxTgFDr6Ohhwephkqol
SPyjE8qaeF63pQfzUXLQknlUD/fVgqU7MwFXAij0rygm6M7DyUgAuYlOpVNtE7ekif3euSlJlxhT
uOwLMu7lR/OxXGk/vF3jYfj8QgcJb9Ys7zv0eUvOzjJKcauXDb6jXycrCZbRbM0nvH+JdHQy13f8
Rbjq3fYtXiUv0YO1UGiDXlRjxVWqWTsvPcHFhrBMxoFZmogw8SGF3dg1mWoqHJrXz1+g3N9Vi9D1
HM+J/jWga+4MwxS1GQUsYwoFYzJxKuedhll4p84FukHZBnTaTB41bfGx3DYfaxo9FbvyVeKRZlw7
1ku5jAWlSTYXsyDX/1DX0kaW8J4sclTs2rVeymCsZiiCEDirH6tBRzj5rdveMXV5V8R837DHhjYc
cOFrAGUjmr3UH0EOm7HGgKFTpm3raD9qX97Ic94s5d2PsZwLYa7XwpOKqh0hRFyoa28hrvufN/na
DQGwaBfeol5US2k9OcZCd3M7d/slr1x0nSxgzthMtzzTYmqyymjKaDW+Ahr55KSDT3dQOhLH9L5L
mM+D3clzCYxOJG0UlZFcJacOjXxj8ZCaGe1GR4gxs/WgNPm/vxExABpM9bPmg9qdfTGKZCPCzCY1
PtXK09DSRgDUzvH7g6CAM0xyNEAQvFRc5a28qEB+CLYtjA+2c3RTFls9ABVW7t7fgFuqhAwCQ4Lx
XXisY1SpktMWpihji72itVFfnewUI1OcuKs+7ku6LkPA7mdCESRmGA4LO7nU2n4yzVzvi/TUftcP
0ialW39VfkrP0U7ac0TdUhygX9E7gadBkI/Ll6KKOGqKJizT05RMo0zH3C/+qH0bCrRFY9Qfo2ly
A+OQm2mLDqr6bZSHUaeJ7/U7XWpytE0LVoREpxaSz1rT23LB+b55qazanX8fsxWhHo2+XzbpKc43
QzZuLTBnBBNa2MXQlpOvHHeCqmUYXVvaynMwAIjRP93/hJs7pIO0GRBhEM+yQxI1MRT6dErSU2Fq
awsUt0INQs1/LQN8yfPAPkw0QvLIXHNFmrY+6sDpyRQLgFYj2adW3lkcDb4VGYGPx5ghRHBamsZ4
CfRloKFlSrNTZXf2ZEsIZ82VbquAqFtrPHgvdQ6y4/ppDK4X4w8xqgmPzhiqweQDmZSqAliNshMI
X2ciUPTA752PYrE09rwA88Y5QZSBPjMApHBhzn9+FipoRlcWjZcDA0b3vPrq7Z07+3FmHZY3GNlY
FdnJq9v+0RIq+U0bo+pJKNqWBvPJEknsdBMUy0YBnSxqCYOcAYxV6KCjJrBozFRKaF0kMxY8sOqA
c7bXbyUaUnIghBW8m8FFsUjExjNGvzCN7iQW1AS+JED/F8ilnkr/T4OuY8ChrEPfrSI5PKLjj5Qt
RorXJ78N6IgpU56tCI6lAOdQbiseTdqP+l4aMb4NVSy8lgOLiHa8y6MRJ7FMdKHqT0K5LH3JLbzf
rQgXHR38AK3g03LMaifWSpIabiiEK68DbguTGtOSCJhV8jZYb42wBWwlT1xdc4J0mQTfLWYCm48m
2MTwf7fVDlQ6YQeQ+VQQMOrpY0PywhFQ0RLxqFe8CSpICndlUdui95mJuRM8hH/SblHFv/XozepJ
DTj8fau+vjI1kET/4MUxClRmfSucaBN1ktafUqARSKZ3uiO2ieiqUfhdqyVIsmXzq2sFHtfyz23P
7DeKoQoaD1AOQl2PuaulEIRnjWgCDDi8etqwGkQ391d5dhjzgxjuFQMM2S/W8BIKiJcDUliSUzwq
v/WVLKzTrXiMDDsyTRo9gF6q8KkmPQY1kJwrdaOarqbb0m4MQbA9PBmjUzjhXrZcTAMiRUWGXa4v
upCWyrP1R7bs+xt6DbdFOABMOGwcjAkoPzFBY6bVveFVQn8S4wAAXzAHqY+gcq91aqiLYNq1ZYGJ
0LbxpFF9o/lH3diV1UCMaGE+pAEJYh7WVZldJrvV51/EqPZQqUM8Bl5/6sKMSG5funG5jy1a+w0t
rHQx6hh7buNVJN/qKz346F68gFTCXhNp2rwJnY35g565hDLuxsCZDFtOdxk4SQRbAnDZW8ZJCc2h
Y7Px7Sbg3f5XbyuA12NGM8Z1YNI2cFvMvRP3cTFM8hCfNGJ7ozMOyFyd40i0PY8o+Sp6YiQxDx6x
bIRqkfXxKfIEbTVg5jitpsG0ewm8Xve15CqzmEUBV4X2ExRuYAOX3qb0zC4ppwlTyohtjG5HAZMB
2yUvR766b2YxGvyZgutUBxn9pZjabKMECGyIsYCoR4TUUtlseLfaT834QsEgBq4DxzRPpAL926UY
yZKL1JDr/FRXg7DMfDUHq6wYevFCKvVco/looJcnadRqMSVtW9FETUKT9vEYV6QrRWCfhCk0C5ph
PtRIM2/EmDgPo5qA/SrCOlpEbdv5D6EgBAEZ0LIjEUXx5GNZKBZUE2OHOprqY52QosX0GCoGcQ8v
W3kWClKB3n8klhB5bjtlgUKnTOjewxyk9VSsRoNHVHl9DWMzFKBSUacCfg1d3ZebIapV1qeWlJwG
t1mVD4pdLwI3xBNd9PChLpOBtBxdug5gGInMKetd202dj6i/cYvtLlTWaU/DFRzchKkVgu0duPji
q4h3virR7TtT0YGNg0WLtGMVFwoAUcgzHhq3r12gizHIrXXrzmmyF3VTfwVoZUAcfN9srgt0EIxW
ZnQzqLg2QFB3ublSYXqjFKbpqXYMoq53AdVXjTOeOE58vnwYhb4Qw+xoYgRj2mAa2aml6fOv4zcP
UMZdB3P71RYoFPwCAryFsWnI9kFxIkL/PaSR2S7mLhKNbiqKel6HU5IIbsYkDwEAGZRzLLf04fxY
mBtGCyevtlIcC0AwLpbkuj5RVybxqbGOyL+lyMJQdGgBch08/AF3gsHwl1rQVaJZhcoszu6dZiX/
qW3SvVREf/26v7Cr6IgRxKhbMEzR2BdhenoDB83GJ5GTuhxVu35lmWUgaYOTRmEdWn25GMRIeNwZ
c8hwH7Ftq228PT5x67I3T+hMinwpJTLLEj1lkIKyg0RcaYn+TkBLnp8L+s1JRm9tGrADM3U0aH7w
JnEpapDMOJFCPzsJAXnLBzDARz5ZLu+fzI0LFNU9tLiIeDC1ELZfCskrSylVpUUmRbx35TFbdURs
FrTmkG7eNNRzOfO+nmVsLUJfQcgg523yiLUj/qlJyPpo8trAb23auRxGpfNEGRQrhBzvSaY11R/x
oOJwVO0qDoSmnctgtBnzPdu20JvstPE0gr6ur4HH9XhdFWJEMH5NqA2UBNoa25Ws5IVIBUd4V+iR
9/Q67wbrn89XMu/m2amIU6NooYSVRCt97VbbuUlxZVQHNSPH4JlXPL11G5xLYxRakjrJGmssCt0I
H3FI6DfnYOaNv7Mcdv5TgmKhXunI3JuVakdrzq/fig/Oz53tBioyjKTEbMDspK8xQFxzdPJQ0eXX
SBVSvt43S54CsCVRo9L9rgrK7DRSBJxknmpS2ulWQq8Mty44R/73to2xTTCOd13eVfO5IBBw5YjE
bugKNkfbOKbJFm2iXh+EaoKyNfZwxMD3RUVDmzeT5hoAeGk5bG0kT4axH2NsXPkduerqj7VZoSlT
c+LjuJQ3MlKrl/tHxVsWE+P0kaD5xQiBdnj4k27XS96SOGbDEhbnXiJ6iggBbyqVlupnQnkvCjwJ
jBvoi1JoJxGGae42kzsQJNs82+fcM+xlFqj+lMQaDr8HO0e5qJw1UnTCuTFvxgB/PQw66C792QhS
Ldmou1mTR9ptQZP91bvrpUmF1df9U+c4gyvCnsqf1LRSYDR2QCPraes8iyLpifpaBySjvC4Xzv15
nSkotS+JwuzaXFvDGA5afKR2si4obwtvBTjnW8g4A1/2Jc8vfpzBPOfDpJU72dqy2oBbvaE0oZx9
nMOy/+580MVzeWR+bap5pczmE5N3ZRPZur19jh95RnT/zkZb76WYxiujvhmxfygbqqsaM82XnIXc
96IqO88Hk6QHOayge0hUm6O5DzbUoSav8Z6rCLMtn13ZWVE3vQD6j5P4TUjtTpSC9ZHwrrr7HsFQ
GY/QZYqUjTrCqJ7imdOkQAA/BjSkKuk+MuSnxne7FRaZw0vobsudsYqoVKEJgHGmsV8NPqoT8N5O
Ze9qgpnpHHd92xH9lcDsX6qFvSjmSXaSjvlBoM1awUMtj0Wftwxm+6RS6ysRHBCIqt9RineXyv6+
tvEEMKGUqA8hqiYQkE4kIRkxP6Pn+xL+i6L9s1EsHMNq0S4zjhCx601bp9ODo2TOmo48jPK8F9cO
4K+c2UGcKTTI/xFXZXGGGoH4Etnm43PicGyTc+Y6k+TMU5VUDHCctdkiAjrcBmdd7DhC/kvI9nch
jOeMik4bKyOCi3HNRQr8s0DiRW1HD8mSZ57zB9/bM8ZpJn2VKmmD1DDabsA57ZoK6eivaZfRJa8q
dttx/l0V4zilsun6SAvxqrd+C4l+5CzlGvXzE6/9/X3G4jOrDqWqxdlI9dogkmxLGpEehAe83ZDU
rYiTAP10OMR/QmoMREZ0xXEItxVdQfF45uADkpfxCLLWaUXQzo+JGOI1rCRiLAE2AnsY5d11swZc
HduZJMYtoNuzTQoNb7Lyn9KnFUo6AbHszbAr6JITbN8qn87Psf+sivEQRpoladhhVSPaXkACvf2g
TrJcf78oiFJkju7fTLz+CmMpC1Ab61EOhrBgFRxp6d53RTed3dmvMx7CLK3cg4PITi/vU0AO6efx
/u/fdA8ohc6UC3PxnTmWEqhgMEAg/LUH206X43OUEkRW94XMP3J19mdCmPMoirIqpAFxjrnARbp4
Rs/H/yZBYYLfSkALUuAjxA7eJoIBKuhhF5ec8PDmQf9dBTtlGNSn/xf1HhZPHI29ecpnP804aXkM
geOssUHyS7/QMJBAXXLOmSdBubxpiqawYjS3wpUBW9c4R+/wPy6BccseUG7AyEBAsu9obzvcFPq2
rzrbJMYbgyGtHwMDqgqincPvnO57W9xWlLMOjq6yz12JVYFqSoWU8entt/WBCPPrfzIG1uUGltBI
rQwBwWlaxott7laL+xJuXltnG8XY9Dg2aa7hCemUrPxnERPhOPfW7dv+TABjz2ZeCGUy50nq4qWy
lY0ZzD4Dc2c5Vs1ZCOtaDbWforiEWZQPmKx7yigvM79x2IAbaRhRBNCTCEThpVWkpYeEolFyhC3I
zDGnxyWZz9OoW9t1IWVe5lmUV6Cl3MI/8LTpKO5viawwwAJPNSMvvL9h4xdy5j8/kyPlZTaI82qQ
/6/mDRt5unvjQDSAmwChB3GOLrEo+lhVMGtR13Jk4q6cAM46lJwjv1XDuhDBbBZY+sG2IkCE9946
/ctj4dbPhSPa0guNvwLCsfYb19+FNGbLrCKXpqbQ89Obt3PFkqpg0MBMAVr9uW+SPDmMSVay2TdJ
PcsBxhwzsx+o98BLvHgyGKvEHSJoeoedG6m+8J5QabSBna9Iebq/lhv34PmesZXmuDF6I57lgD2Z
5B23mHCjKqJJQPnOwFDA6diZuVbTS5IwYa/Cl96piYnp2URBvMg3/1uFrAtRzJZ5Qg/+NhmiNHTB
Gkha3ABTzaEBgTMS8ZVX8Ll5Qn9X9nPDnRloHSltHM0r04jlCrSjmE/+zblebnubMyFMxCir/tC2
A4TEJFptRmd6QJ3kmRMLcaUwEcuoNZYRiJBSOupiF29K6j9L38/jK0cQb8uYuGUophgwiZ8taz+k
pX50svfv+/p8jbYCCQyQ1yIaNcF2joEFl34z76W+6g11TpG9XfxQrMZ1+uAtTp4d7sIdoBDbX8PL
uM1t4CCc+7J/fpsJjS9kMzeQD7iyiJF/KGYENPmq7NCuMcbFroJF6vjqsgXLe4lO/qpfdzag4Jgj
0ylUdEYKzpDhV57OXCHhBm0a6ne6NpxyrbhJTsyKpDtzJ69jzN37U8akikj6u1IwoYVEb/02823f
W7Z+SpVdkmJw5FL88MwFJuepr2ZMg+EDqMOwOjXTosswwWTV6KTzOe+iNy5fsFpo6K1E2wIwP0zM
3mUZCMArCdmvZBebSSPPoc2JVHgiGFvoDKS2itXPNXGZuvr248hrvLgVlV6sgjEERZD1UW7E7JRX
5K10ZKr4JNOwj0+83t5b3upCFGMLLSY3mnqF1dROtCoS+gY2xIqWCZ3fXYxVyrkbb/j5C3GMWViB
DM78FOI24h9AoaRf91X/lgu5+H1G9VVTTZoJiNHT9IhXfgOIroBmZPmSL+XDfVE3AqMLSUxMUQK5
oPgSJI0Lme7qhfm5/N8EMGGEGmtVpOjT/Igk0t/6vuIs4IYXvFgAEz4MUp1nWQRTQWl4pTpVQj6W
35zj5tnK/A1nl1PZh3LfxlDkED137tg6o7Lk1ZvuHwRQg5cyMCG30nMDMtrvXb5Q7eLF4yDx7+8U
yLkvJcTK1JieiJPwnnPSnXqL0NymnDuWtwzG5r1Sx3ThEsvYdCjUP/f/lpNsZs34xzFedeAkUj0o
pYjXlJzsQhLZB8z05HVi8JbAGDdY9DN/qEfUfUQ8SiY25hVzuvpu5AoXq2DM2xMyvZeS2X2Ea+CE
XZkHO+c4EJ19dRrisJY9DxKEjbjeza8moNIa3Gff5vW+3rcNXWTsW0SNfqoNnEhZEpNQH0iEcsn1
77P2M7HAxY4xVl7khqbEDc7kDbmVjFveoOXWeFlzQqr7fl1niWbQgpYrmYrFnFYN4SUhnJ1iQ1xo
tWpFCX5c7Gx3IumfcNeU3GIyZ6d+NOPMV+VpqtZ9AH/YU8V9n/sqdRLuI166y3EmP0/uZ2I81Qg0
L4eCacR1xSP9yh2O070pAYO/QPehYkTDVa6jm+BH6BQYiQE0VT4R7Yn0X5wo6Ba2Gn0Zf6Uwrr3O
lCn0LRmGsjSIXSfLEtUHF0N0bRBm58TD43a3EAEqzhFYxA/6YtmgFb99/XY+xMc1r4560/X8/RpW
RRCLh4ogYs0xyd9L+xfw1ZxdvamEZxKYSyCX89wvPUhoGmJRYb/pYa73b/yb3u1MBHMFoBmyyOQM
Il5wbDqk5B65L4G3CCbai/A4JKgNdDypbDck5jbQSUE5qsHRv5+XlDMNT9qglPseQjQSdKRG5mE9
umiLyU/3F8OTw1wGamvWYdlgu0b6Xk2uhaYI6mjP94XwdowJ86rBDGsdp3LaVFsX2ES7eqk45Sme
7jIXQdj1Q5z3EGE8ut0mWvI8G0+t5iWenUetG7lV1jgPNBpjnDHIhY/394gngHEFVjbhXRv+/zQd
37RD63Jx1Tdd81/D+Em2z1agRkMQpzNFPbj3VxZ5ix8GgmfNZO2791fCOYqfRsEzQe2goKFXgKDs
MyePsPTwi2PjP9Nxry7ks7UwRl4Lbau3Ek67dBpbckWq4V0J8/vw0Byip7SrqPHkVOT4xQPDczT5
/5H2nb2RK0m2f2gJ0JuvSVPFsjIlqaQvhNSS6F3R89fvod7bEZXiVmK7MZi+GPTcCmZmZERkmHNo
Qj9FDpppBnLaRMGqIvK06Yjyfn3/GFeSxggHh1IxFCVkRG5n649/hJW2Gj/+zb58VcBnh9TrjVFk
GoR0ppIDdssSzOfL4R+FUPde8sohAewK7n35CAN2SF0MXZms9pylqvLci9LThnCw9dBOCmf1xgrj
sK3p1qfyHDvy21Zes8T9RluYXgEz5aNMQVR5bddWUL5zuxNUO9ztT5hCvIl7TBf3G+nRNPvewjqF
2P7E9OhfZjZmH0CZiqjxEwVAAJMS7v21v5HvdXKvWfrfvNi+xdClW7ntuyyYnPWZX22HryYVTBLm
b9e1fTlPMxNDxQRjoGVF6eH0ergG9MG9v3pmtmLcqaXqxfzQviKxmb7zMBaDFmDP0Eva2aAv8kDI
CSRTgPKI+4gUsB4s7BjmyqhAIfRCDcNx2ECrzkgekVfk0UJnDfKTf9xC+adzCrqoHOQQW4hXafoQ
rp5eM1O7YWXUGLaPrsklPOdpqaB8tfz2xHdbm7/7x4VQBgPjlH2q9BCxT9eOE71nlWMm5+tCFpeB
Qcapswas0PQIL5jdy/6S64gUAOr8nAM8Tl2Hf2P4ZjKoG1rEocoJCWSA+Qjk8aawkc/DlpVEXXQU
31J+efRSUVCwVqfYLXqWbtGHPzX7aoy1LL/mZ2KoC6rqQJ/QEL+drMEMbgwC4m4ibOrD+vq5fHW0
/HLqMzmUUwdzg+7XOeTExQpUqi8emVDHiGkDQ9PdHKrTNnI5R99URMOLqABQLyaqGU/w5VTu7COo
O5sDK1QtwmmxYr71b0EgpN7DhzwFhFulFsuXLJuImTjq5o6Bh4HXAYqy3YuYlrWEdmqSEVesZS0G
fzM5VJgfpnmX5pU2Pe1QmSDn1vI34+fn9RNk3CyayvWStkno8xCCMbTycSt2BC8jDKNclzLZgGtq
Qkf6vRF4AG9GSw6AhkgHKpq/ivVnmzWtc+YrhiwNhrKdFFElsoXh5vd/WwFlHUKxxnhTh9/vMQty
yJhtDdNFubJDtOPGEPgwxAp26KtM67z5duiar5HNQkNYmmwAzMN/TCndeBV0IrJiHBYy9TWI5nEk
6PoF3Ruz/5+hWbT3bnvVyz0fK0oJgJ/NhgS3jw2GhLljcFO4F37VoiqMsR3tdP2kGBaWnn3n9C6b
ytDTK9y4547tCXgBjhpYDJVeXB7AxqZePzSZ0/uI+bML7KsBo9M81tvYfYgtphVftAAzGZR1Hbow
5roOMrbqKtvxG8HqySCZr3/3ztQxvwu8SkBH0egHgM2KQx9E5Dirx+QEwOVHn4TATIFrun44i+/M
mSDKpqlt2lQlH02CNPC5YDqQ1Wa8rOAzEVQ8AibnUUjGeGpDEhCdDnZlfvQmfLkVEFaWeVHXZrIo
u9bX/QCOLexbG5sHoPrhBRFaBitmWPY4MzGUcTNGfSy0CGLOozXubtRjs7vNGWm+5X0Dayem+KHN
oCv4aUGrdhxABJFNrQ6tk792r4hLzcoaciI7osVUuSkC+WXwvsVpk+7PDHYVgS6M44scj9nRGR6B
UkhuRtM7CzbDwy3v3kwSFQuVRma0kQJJPBixj4Elg5cpxYJYyrCo2zM51G0F5WrDSaCOPFmgXuDg
5zhGjX9xJRo6NEAIMo2o00X+ppPbuEsvUDegSarmFHdM6WZ2J/uSv54LorYs87xeTb16uqbxIQRj
Vnux6t1bT0pL/AONqHblqTb/5qDmUqkN5Lnak8cBGyiR8ZziXVkDZL5FToglaPohWvfmgqiAsRda
rh/SJj9pyAsmz7JZkbuMjPblUGwYKcLFazWXRUWLScT7WV3izGoHEdxgC9OtciqrgLVgkVYsmaO5
LMq6KkMDJVRxbO2ElrvGJEduAa7fum7DBZZ2TH8/u7paJRkg9oaYAvXOCXUYuKZHMFVA5VuztsFC
5sMMMmHhWGIpY4seWUGrjWoyUKNzcQFyaMmvso3e5dpODv2L8Kiy+e2XLvV8SynTGydoX46BZ4ib
MOakeRxszdEc49y9BqaPQpmmm7xipzfMUSOm4lD2OGylXlcuWO4Fu4wBNrPYAkIG2LHFiglGMSnh
/34hfjGrSGmiiok8KY4jTsjpO0fYqWaq2GS4Z2nPUlDzvaMAW/qpPXhmR1yNMRkoafIu2j7501mN
621vGVo6/c61NVHWpOuKrlYTyAEK0VtqB85HbWcHESQSzJiatSTKnhhjXPhdDlGjI6P8D4IhFLYz
dD0yg5vpl64tirImCieLfFDioDQ9IkrXOpL0Mci3BoqPGW9dEFdfLLVdd/XKaF7Lov0/w1YjjwrC
VPkLRw3gxpRSJloYXoJqmJouNdSEJDhTu8CLPzOvn97ytfuPnC9PODMxiLgVzm++5FQvnSPY2eov
+kcBmwmELACo6xhwopbC6TJXJ1o/6SFmH6cz4/bKK5vFcEkPwfmqoVbPixgLoyyI3xlc5QPrFmgF
vOlk0I4bZfUQO+/Xd2zRXszlUOtRhGoIWg1ygKP/B1S7JHQHx1gJKD77FqvX/+sAaEWcSaMPqA9l
OfVESAOpMHnrt3/Gxw0LLemranJNCGUqRq+7lMFkljpQ1KVE+oPnnKUOBFhG1vFutBy8Xm98V5bt
/jNabwyXxdayWKaYL5MyIknIi2nL4wvGdqPk24ftrX9oCE8OnYuwS2do/ZKHm0uj7Ig3NrHGjZCm
AHUAiYzmXL9e15KlezWXQNmPXh56KCmciv+K3ro2MDX3uoDfnMuwEHMJVAyiiQNfKxXWcLHECdRm
tDL0gWtEcVNy3vu3oZmQzrmRfat/sK3XTWZ+sqzk0tN8/glUfNJwmjH6yhRyAW8gRiJXJJ8sbHeW
DCoY0cIUXC5TqNU8uoVd26++xVrGYl5zvg7KcpRVVg+68qUOGthPT+gitj2rRbfJA781bq4fHGtB
lPkIEl7I08l8SEdnEtObAwof12VMv3HlPtPJ79rPvWqo4SeRCBJfZZKCug3cCowIg6HjdC1bHEYx
7ENI6aB2AHceA/Pw+W8LocxCJveVznHYLCtEsEticzRjdEyx+goX7QHwInUV0IWyQj/JjagQ8rzl
89OL5IxufCOvry9DWNyqbwH0I7zgQOYcliPWkQW2o25UswcIRETEnFzg1Q/ZxWTSpU0m5pcSzGRS
Rj2SEj/SSvhdIMKbOVExrD1Ft6rVmrxjlsd/XSN1VmKZF5c4xSYifpdNDqSI4kPixKZ6as3XwOZc
fhpwbVcMLVz2kADXF0XcYUmilb3tCglgmwLSDqvWip4rM+BJftpEPbP+sRR+Atr2P5KoHeVkGKNB
giRFhMbXjkL2fW6Nq0ZkjhOxRFGb2Wlq3guBOHkoJ7Li/W4DCH12FXb6md868r0iyhECzjfUUwln
VsVrpIvB/SwT+Y9gm93osPSDJYtyiQhosyJKsKTRaYE4HgWAlJPM6ngbYkSFlSNarGnPz4pyj1Wn
ZCmQNDHqAwQmyU53xgWJgHo1vUrQMrjN1yiXmcHq+kVfNLwzDaE8IlBZ+5xvIVXSV1X1WDQ3er1S
HvjkgW+clCfXpS1WH5GuBN8XMJeRHKe2NC40nuNjCa+Uo+ug3a7b73p0j/1NxXYuhtpLUOAVgDaU
p7e5QRqZCNviRX1j3ePp9vzWxe/FUHsX14COF3wsBj19JQnO0zDoziPaI9ANr+/b8il9S6JiigaU
v2Nl4NHD26n9kZDd9IRkxZjMw5kCgdnT6mIUjV9Oh2Mlu31mAWEfnl6yWddq2Xd9L4aOJzxN5tQA
YrIby+mtxq4eSpe/7187EpkXq2Gkr6evvnJKdP2MS0A5kXu4xecxI8WhQHdnxsSY+rLZv6TI4DAH
2ulEMz2Zx9neCRzAR4MSGjdB6QnOObTMxyY047W0DhzxhM58t71LbI+lhIuaMZNLWXi0P8hqkUDu
BRWNl/Lhpry5va57i/s3k0AZ9gJdjJFSQcLW22P40IRdZ5wQaw2UTR9Aeo9yGSSAdSVd+4feAzzc
savWfvc307tIkX+fE2WAlOziDyUPWRjgs4Q7nmSrW9a04WRdfuoCQLxlzIgL4LzSfk3cybJfJ7kh
NyfLZbnZ6fOu/fTP475+sL9DvJ+fSR2sMjZD4I9SA0SVykn3nWOyCq6sjaAOtgMEdOfL2Ii3uxtW
Xyrrt6mDVPs6VRsNv52aTJ6whffVz62h/YdvcA3AtJuTZN1VFuB67J0P53v/fv94/QwWZgZ+SqJ8
SAFLyLXTFsXEBWpxR7YwGPeqRRzz/i5bbV8s3DfbsjF6aDM6Ar8K0deUifIqHiYq40sLBdg7L91D
+KDbqfkB8Om91R7vAgt07665Du9ts7Hu14fU8kzfMdz36zvAOkfK6YA1NuLbCz7CuUNulOE3f7ua
n7tLuZqm1Qd+0PHjPflg3fKFtNr8x39N2emNolS+rzSnx9jmDumqeEsIMNyjB4tjMahdv/b0uN2/
bDj4Ln96KlHwxosiTht+wzhK1ldS173kKs8LS+jyP//yJHnmXduxkQxvMlXAjmY1dl5XQJWGbRw4
Pg27AV+tEEIYWfGFPOVPHaGudxandWhMOgL0+7vKsMX84Ta5qx2klK3d+64Bbuiw3UmPtWJq++At
6Em0i1hQ/OJ0pP/7Rf81V9cJ3qDp0x0DmbUpkRisi85uymtXJFuXzvlhIKu1/fmP6kDd7EHTspbj
sbE9MRk/LbFUjbrYfYHGz1jFb+NRFpckvs1XG/u4G8idad02ZLd+Nd/vm625siZst40UWSUrjmV8
ApXnvn4nf9Mt6T/05Cs0nyl4GAgY5xixnu1LQ1Dhjixn77kXIhL7AywA16WBZ++6QnyZtpm4TjRG
rUugliVxLYO4vcW9xeQ9Rsm0WnPEvTgYK0xJXhJZtuLDHg0yisvZbuBs3QHpbdEn0ttROZzrzGzE
7akHqD/YclN7rxDeJ6XtF/Z6XDerc7U66rwt/VFvBbC7rWRQ+K6MnQQ+PRLoJAT5ZL8pgWxB9L1w
B1QQ4gdoS03cJiH1jfopoIvSBfwC/g+jFW57MHWC+muV7J4+pQglev1wsYT7KrOim9YDhcddtitq
O3/UnNys8bncH/1Vib46IqKMdCvJAbdoZeY7D8mldCWA72N/k094aR973q2dVeF8GETBhKuLipnJ
b0p730FoGK97K2pQ00ZKQ3nj7XHbH0vS3h91OzCRyAYTmWoGVuFEOjm7JQHBNLxZbvZH9PA6XE1c
R1lBU43UxHPUBGywRF53qzWwIO60VWjbmo2M9N649bdFhjLGrb5JbUB7dk6B0nnypoBBbySD1Qum
8aFtRVeuiZKi4nu4Cay8J64aTn1T6hYJutsa9JqdZ70rmM7QSdmZu1f+LV1tnsrtobSUx6PY2i25
B31aZqXAe5Jczrr1NsWDdlIKAsRVQBqDNMjmEBqvADgsoK6hHtrOGta87Tabh/wtrUxlFVim3gA3
JnS0A3yfXZtaASQvzLWhRQM6AjKBeET2znPtYn3fEQmYuNnne2eJx/X7Q/ekSIQEG0vdDK5+h4GL
Dbpl1+TyoXZktVGh/CNH6r1JMkQepgzT9QcUTSdNIs4F1BXRh2YabnRAq8uR2PcXktilFVtA+mrB
cfzUmi14nDax9dkIgIFaX4i7kfbmeHsIHZ4Id5eHABbwhMAX59EeDi7+ZacjRY9NQ+aqxbdYvond
X6vvBwWdQaaOH8VOcOY5sLK3ceUAnT3D/xTsbUoccC09cSj2v3t2/tYB4jpBc65MOissbCOxD+sn
M/mQV8d8e2hMrBSAEhpKwqsQ/CinYmXcCMI2IY0VP3zAyw3Q/J23A3hssX/HoCiRC/LOr0VSrUfN
2aySTU7ujHc/I8FnaA1nz3nQbkBZXTw0qLlucowcW7hoPOlt5OvXRFptXC6zPB9aGdiNme1R8F6Z
yvtrbAI9VrqbYH82jVVVJlknBFv7B5lQzj0kNRmO1TaxLzEha9cuARJvWJiZ9m3xhkO8Ex8Lsh5M
D3vzCVsFPFJSbx/ez+nxMXX622AfvVpZ74xrHpehSfYbFeu/btCW3KwCICNZkyUZQ760+VSDSOO4
0GvRgys5uPo9eQkPU0NGYtUp0Y+qM8HAGy6OahOi75vhjpjyqZhKGCvpkshGC/hIITWFbXg6OSHw
9BsHvUM3uVsgcpZuDJjRbM94QXytjXLuP9ZORV1qGkR8pkN2OZCXkwEUg9D0CLKU6+ubvNDcgwmE
2SZPDnHmNHje1zAOzrWnsxXae6DeSIfyjMuigM5XY9e4fmfXfoqj3mC+XiejesGZFgV5ehYeI7IV
HFwA1rIW4j8sSwKliiRKKiDqfi5LLNpAbD2/OxkE1f6Md2AhMUqf36DXPQIeVnnDRJBbqABMa/uW
SW1lXEZN6uuQCWT3LIAbBLdL6Hx2jLWxQpSfS7t+/Kzfoj65l3IxagtEKNYd4yt/p39+xj7UQQd+
JVxA5zYF4AaJbeWgALi/IzlDjMiSQ8XigCDLuSqBnLMDQDVC9kfOfNmffBuujqxBtvS4tXly/7hm
4SsuaNgsH6R+1dpmF8ePq1JIp9cLilms1wsrEqYHoDS9Lzpuer48blvHCaxThD6SjDydEIA4d2Rt
u8pq8xgQE1Dx74O58S1Wu8xXDzhlgX6sjwrGPVlMyrrH+s6Wtb97Px7XJXlGaOlsc5LaaKJ0HOh5
bm7brWeBagr4bz6xRhRHzc/VbW/a9/ZG3t7DNZCb0Lr7hLN2Nx/rjwMPD/Ukkf0+QAi21u3rGv01
SXrlu+k6HGe0FQAbEAULztGz9u7e6vCpL46yrvBswLBa6khkBwbD/Miq4DNu09d7YKYS0SiAjHpK
+6SmzVI3+Xcp7seF+noOzn5c7YKsL6fHhHXyyd6ddnpl2m8ntMQEBGFaZjWW9R7iLTggpzNFa4pl
IrRSCZ5OjNzuF4z/tU3+aYP+SyrUhItFfAx4Fyz3fPfk38ruebW33NLUb2pir1cmucc/MTmDtgLV
tvGB5mp9D5JNwGSsWdrKuIx0BYoLNF1tp0MHoiLLFU9roddqIP0vgSwVIxO/XEkw+GmdgjQXD5aL
gDCoO+trjIlyVrVlnfKSNZvLouyxEqCvDJB2LaxmaLfrPx65n87y+hVZCi5AVf29Iso2D16Yxr2q
AOHJ3Md3b6mZvGKagYkAvwABAG84k0PZZiPRq9xQIEfDg6+zX6S3CyhBgHabAbicQ0s+WE6J/fB5
ca4vkLWLVAq0qSJUeJOvXeRt/0WD77nXOsJqimOJ0X/GGEFkDGNYYHlW4hEpJd6fFEqR4AZeX85i
pgeDOuAQFY0vlr+fgpRAi3Ov1xGj7QUMb8EfXNYcXpwBmoMueEWklu90a81NPiaEhZJx2ZcqCnPp
1F0XCqkYwnKS3tzdVW5mv19f3mLKdS6AUvohqS5CJUGAkDrpYOWaLXrms+/ylW08Dp6Fo2MRF/0v
MoEPqYmaAK5z6uz40Yu5wcCl3huAJ1I3ERLjtT3aZvbwV6v7lkT5UQ5srY0UYXWW9xiNVmXh8Rpb
zZrHgXGMzORiCmia9fv/y6KdHyDEs0sbYlmFpZAOnJMC8Vwek0qA8NeASkQYi1tySnN5PytX/xXL
/einAhaXPI9r5bAyRRRig41/f13O0lMMluR7XfRTzAsqTw7xHEIiJV/LltQ6nF1s0UohblMQdCV7
D3EF3vWbCDV09VBqhGVUlsL7H99A3YMA7C9VMB3kgIRRbNdrfSfY9+XbP28qdR+8iOMwnY5DHMCh
g/kRUOk4D/rhLyb5J/P8vamUG4hEsTTa4WtBE4pdCqCFzgG71oq5ouk2/Xah35IoRxCqujwkPVY0
8YUagM5qMZ6O6bnDND3nIVaKkKcIMVDJlMxSUMoVZDx3MQxhuucOoCtvVItb+ZAo3FxX0GVX8L1A
ypxEcpBxgY+nX4qZkXiVAHP5NWR2E4mTil3bR8qWNJJugHIJJybfdsiogvPXBIAwCowFAlvD9JwQ
UKOrFtZzk+w51z9Wa1Y/H+Mo6caLhKtS0ZPhWwezemgaYMaofmGpgd16n//nPQW+rSqLIgIvgNxS
R5d2Q3HJOSy2dc4VQMIumDy4Z/nW5fzHTAp1cmpjjKMPNvDTo0ECM+5JD8RWn1SWiCaZxA4d/354
Y0pdOMgfa6MOUk4TSU5lqGXrfMWUeKsKNnKRzobJvLFwYDNRv2Z9Kk8M/XK6eynhMRur2KJ1z2rB
lVhCKD8gqGrp+wB5xHCFsc2eM+TJ6rVsl7fG3Xib6NMIM/rdzAKBSr7+vNyK6x2sd0Y2D8iRWhZG
UC2g11j82mA22S9FoT82gPYdeTpk2XTC2GteN0vTQC/Pm7e7+Si2TwU6AIm6HgjnDh6qaNdVeMln
KAKaQQ0ZwzOgf6dkZwrvx1EEuzCYmAX0drvXghkefk24U1bhhxDKMaVd1KEfFEJKOz0YB/nYPPgb
1S1Xih3expjpnXziIbPX2x6p8M8GDVmf2S2HFDoZMGjBSl4sPS9+fA/lv4xY6ctKw/dcnL1o8zJZ
9XZ7qNGgxRovZ+4v5cJSTisatYIoy5vqMDEwkB/ujWfWi2nBvP9YEeW/ePTbJkoAMfs3f3OjQ2U6
otrXdWXxCs1UhTJ3YlPypTxARnHj7S627NziDc8I5VnroIxdrAqRz9fIvu6jm9D+w60ueIL9jc/9
sVuUccMYjxhdeKyktCs7txsbTdhw7ymbUHkpjJ+LohvaE1/oFTje7oQZZaJtpa2Pktshd+qHYs9a
11LS44cwysgZI3qhZQ67JxyFMw9Dsnc1VD8Fy8Gw4Yu8Gfb+JrFU2BPruXHN7FVZ5yZn7mxJJjBt
HjFLdxPsJdShUASzPeewWbfP17VoKf314yNpixO0YpFMO6L3GFZ4CiUUvzDrrHVO3q4DddVIJJes
8LICZnwkHMOBjIoZjOaFN5PU9iIUj9A4PxR2FFjRuLkUt1W54ot7xmdOn3HFZmmUzYqwk2pdo+zA
m95GefK3/Vflc2XzWwAEryNiYoPe3ksAooTOI0P48lVTNQlDFjLYa6iD7FV1UPIABzmY3esZtcqO
1CiYZ1a46faJjvreaBYjscOTfITnavC3Mem2hlVYjC+ZJP3aBnDAqghzdPEXXSYvcpLPgVkSgXHU
IlEuoAyO6u1H6d706xCjTM+ovd1HRN5iCs5iDTUtW+rv4g9PWepMunhG0OJZJTVm/AHi0dTFJb1n
rHLR6sykUEbajwtVyHxsN29e3jkzfkZWnoWLu+wJZkIoE50AEkrUIwhBJPGoYkgnxGuwO/Hk9vqR
LWRD5vUyGs264Uv+IheQA8zhO/FewgtwfV3CslGbLYWy0uMl1dN6Uk84tfb48Zysc4sRWzO3i7LR
koLR3ksGGQOYM4R1sW031bsZrVg8CItX7XstX98xy1r7QYua2ZeGQbt7l7tTnRY5qus7tmz0FE2S
VSTIZORocc1mUkKZD7OmiDukTYEt4j0asSlt0SuCsFp3krX5PL3HRHRnycgSKI+X1TtDxZeDzNkX
UDouB4lfj1LQnc59RgAl6G/arYHOhWmsLiL8NtvrB+BQgnk5WzFfE4vGdCac0v3BkGSujyG8bzCk
7WbE29mktW2G0V5qa0X/s6YqMohPDUOmFhlGQSMFyqXDHZPRqdCGOFOAaZh9Bi62fbiWNyVRRqt+
aiJSncAiuC1KmC0+Alik+hTf4891weoaW7Qus4+iFo9SjzaqSYu4CZxNSWzKpwcA/ldP11Vs+cLo
goQBF0GWhC8umpmKgWsmCxMQiJyGzYhK0rP5wCw0TNv3yxnocAM8r2LagKY690CK0AdeP60kO6sv
W/k2Oapuf9enJANX78stq5F2KZ+gYCRewnEiDyRr1IHmmF9XOC/pTuFn/Djxzk6Z5dDcOU9/Dqji
+ETbC7cj+m7ug1UREcaWTj6eXi9ARVGH0EVVkSQq4h1yPu8jPu1gSgfMV1xOsQ3Myh0P8tZ+dc+a
VBYmI3BNHGVWw1woQj0uO8DNgBuiPDg9IPw9dF+Z3EphwaF91fp+SRPBq6BoGq4Ljd3jZ5euzHTo
y8XqnehUp6avmSqkJWvb3D0/jwgG82ceE9HvjG1dUiNxJpmKbmpv9PKwrbr/B4uPjqrdlNkABe67
6IikRIaP4RKXbuBcIBVy+oPk5VyDpQYe2Uu7hCgJ4Z2aZeSXrBxU1ZA0bdIalVKXNh7H5AIAcXSz
6UQCHWCZmZV8mxbgMOZfe91ROcPEqJ1pAOspP3jJc8qtB+01CkTSFptcQHtj1rZEzddCgGF+nvGB
C7N+Clqsvz+QUrBKzEOpmG4TrpLmxBuf+PsPD5AZz77Jr5OSDfu5FIzMJVJeXI2yVtJ97LwE5Lty
k1SwypU0dSFy3llV3cO4N1AQCswWMT7wKJiotkvxqwibyBuqaiiqRn1AEHKSNkT4AAV4lbs7A0MF
vXngmHncZUv1LUif8rwz86t3l2GsJx17BLI7hqLOMZFtw8nuBWCXb2RognV4FbeF2WQk2hg39Z6V
41qqwuF4/7NW+tUgtWIb8yU+YTvhmbdu91Hui6dsO65S9xVTpKC3X9uRvY5W3oGVSFoKo0RZVTFd
KWjiL0DcMfHEJCkGPKnLKWuGXj9mP8vCcDjUdyaDOktZT9CDl0PGvr7JYnPKpWwQuKwekJckaKHh
LFbKY/nGfIuky1WeUBbd0I0dCtHKNsUrbGqWtW8A2B7sOUtwyzdm4W/R6cxEUtbR8+Ji8CI4WWui
NatuwdgNzDGMGkNr2GAwi9IUCSSpiiobsk7tKT8mLVhKZLh01wl5M7MAf6Qeu139Em0GRnJn8TWH
XPn/CKNdjtekwE+pIOxRQ64FtWEB9E0igIkSViS4mDWfi6J2UQ2TGFi1YnfyVvU7AKSCg6i5Ve7g
P6UdoBzXPyirEWnHrmFUWpZKnGDP/V4l5W2MJhnULoXo2tHIMRLtuibok0hua/RkoCucFSQtRn5z
gdMZz0xPmpVpDL6SKccUCUgxwsABZo1waF38G8+tqBOhn6RrokqFsjHeZENqKFMACCgTtFNNb4je
/CNa68Bm9xUsPjQRKMgi3mD4r0JppxSrHAcEGliVXkIjsN5w7Uj4Szwe1RQcyKRtcqO2ilQDCGnr
lWFJ6uQiXECEqDeq7TVi/SlxmvDn+jZIk9hfoRNGbvWJJdkQv1r+ZhvOjzGXC13cnxI82WRTaM6D
uEkk0jcdMYLc0YEpk7zwAGAVMFmj30XjnyYmpXSboESUnJVXI0FPu1K+JcKtmBFxeELqzq4u+1z6
TMXSTNCWKb7FBYl5NIaTODPVy2qoXEA1aCqjIr9ouAGQgygbmFAGvZZciXitk6L+BMrBSP1o77Mc
sKSv8b30cH3Xlg/zWxJdmCs1wb+IIiRFrgH4b0xi+G9Dv4nBhYXTewmDVYSsVucyxC4UWBVU5/5n
gV/jiLPDmqI1H+BkPUYdBfTYoU4nmZuamelfinQm2mS0ahjgZ9Wo2CrqpZHnUEM+hSAyHQ/VDSsX
9vXaoLVuLoG6DLrE5THGZ/qTlqNflfOIOtiDfckwDhJuxl1vkNbNjoVsKmcxcJNg5RWYawE5S0ia
fg14tsoUJYuXQC3a7Xnk0yJo62gOhav7K24DEshWPSS61RRrg/mUWoqNYRMlXpIFdFQptFGUOj5O
CzjSi5V+7lvOVN0CfCu2WXy0e3bYt6TVc3GUSRwzubtwcjfZ4Onltj9lgATT7KepLqLbn/dImjKT
HEsaMJdJ5XgGT+krdKp34E1HHvEINLAc/C6qmwK8YxdbuYXYb62wIHkWA8+5WOqJnBVNGo4jxObA
sgYexBEQCjBFRO4Q3cvWFBnx6w4NjeU2316saJ/bqHIy0ktLFnFKuqAHTNVAH07pZq40XqpX/NRe
8JZYmj2ar8mKNW+xmMOaSaFzdVmER5xfSh2ucknejhxBCcUEVV9N6vt4F221kjVisRgAzkVScURe
iwkgorCwwZY/xpPlvFjtTrb8m3Ylr+M/gc2wVkvx2FwedU96LuPRyQl5+wL8SmFhfoyHGETfKMhM
77N3Vvpz6S2uAMlJEHAxeRBz/4wdai4u0qFFSCa3XmIFGl6ofVgnJjcCvvH62pZ15FsU9TzuBo8X
hUZHynslnSuFlJqlYUiLA5iv6IwyQ9qiu1EAcShrAI/W0ULzc2V+rYZeIGNlFkLb6i7feBbcy526
jZj9gcub+C2Ksv1NO3BCFyEsGsC22btDSTwL3QUooWW2Vd1zLpoGWIqy9LCdL4+6cXw59iEanKeH
LW82B9/+01gjWicyZvlennSAdjwzUfQj6FJ2lcRJEJWk0IvaFOTASlRTQB/WuIkbq8gSO3nv032e
h2bTWLXdjedIH0kHDLJsI8l7o7M6DxnCTVi5iu9Dlc1L43iNabw0xinJt55qt8mfOjhXxd4I3kcA
mGTrIXYCYIz5do6X18VTdp185KtD1K+9hEFnuvi2RKelJmiGIktACfqpLUgc63oCFObTefvCq2aO
jk7bvDWszwLjcxazSekr6qD3dC6POj6Pl/Kqlbwe2NwDuiANYI88orRnuXfunWbe2E/P2kBMxUzW
m3oFfBJQJ/tHzCK8X7+TX0HXr+9A7wfa7ERJ0WTqO/IYdLeZ3g2n8xk5ixEAqsD1G9doVegxNkJ2
xH6N0E3Qru4Ls1h9glkctcjt7fWvoCwDEN7BWjCl63kZob6hUJufeknPR36Q7OT8II6mkRLuNeJw
7OZwkjVyXRh1WX8Jo1Y88Jex0AU/2RURfyeVBtHrci92FcP+MNakUvmg9KLnupxjTR5AJ0cy8mTo
iJeYPnpdc7Pz/21VKuWnypbzUozKJTsVI8xJtS+EW1VjKAtlB752DhBouq6Cnk7m6RC3UTW+C8Y0
2fERGOWrF6PxST58XD8elhDqeOoKmPIJ8J93qYRMaHcnpEDGk2NzYKXLlg5IxbSCAf+gKbj0P298
ieUUbZInuy4Fdn3s9jpR2o9OUDYapzhFio7TNGUoxdLi8EJQ+ClPhz+mv5+9RYSLqvVjWyQ7LeJJ
4rmF7jthG1mVyrBnS0o+F0Q5P0ntxE5Mq2SnV4kZ85s8fOdVibGaRSEqrCW60xH16VSsYigjYIgm
IWIQYLM+anFl+AyKgQUZAvrSRGXqTpN4hdJrdN03EV/x6U6TIycrN4MB8iF0hvyflU74b9K+rTlO
3Hn7E1HFURK3MAfPGCdxHHs3uaGS3QQQIECAOHz6/4O33t0ZmXeo+HexV95M061Wq49P25aLRjhz
KW3p5Vk5ZMXk+W4ZicF4JMAqZC0LqfeVj8fbhNzrp3S5QiBEPbL0wbquryldrFgvgAZbRl0/Luw0
tN6gsJzshUH/h4JtmTCoLrN9vUbH4k7yobbKyGof86EOkX0Pi+yh8ZND6327zc3a4SCu/ofWIrpr
dR4nkitu4nBE4e8Hvu9cLH0ffl+Vl9SE6y6ZFripy0dc3JmkSC0V104ZtYR2kXCq4mBIZUZuq34T
3Okf2eEVQp2AYJW1Xj7mwhSGrQoRZeax68pd758yKTd0bU1oiIPt5aVzgNKlCS1jHnM6wUWUZI/Y
wxBYSA9Sywl//2g8DKZDcgSI4vrSITcpSYqHTUQ7o737YeWnd/w84hS0jVqmS/RMrvIH2ddVJSKZ
7i3vgYqjW73j5sMs/0tCu/kd5e6Uc3AwzHt3/lMUZ9b/egcXCH0IcTxUzvVWmZwbplmjShdl9RwC
IDIoXYLtCRsKvGL0LSTXAXnkANSdMM274cKCg6NApbXIbshQ+rIfPe8r9ue858wB6I4VBqh2okJ/
fVNIIWvaJpaIpmrvu8uhKPH9tsTWrIv3Hwk9FKCqbdwit0XkJ58997l1kETPSGCa6E826v1tYmuC
W6SGihbUDD0i1/wUAA+yqPRFNGbixAHEgftoVWKXzupwm9KaWb6kpNmY3jLqOemJiKzg61YL8BYX
y98v7FdGALCT1lREXrY33Ic23bflwyg3ZLVyMOiRgApTslS6HY0Kt4DFkNZGEc3Ft2nsT5a4m83s
riyWJsqNMsAKR1e0lm+54MicCDNSA7SGsztluw7gOFFhbWnzGhW8LR6aeSzUrD2NI2m3RmUoUUZm
J4DtYyRYv9P8NSOPvaNmuQWr9qq52ru5PGX/ktOYmiee5gATBrlvbdoGbfu5LeXBTbDPSB7d5os3
/u3JwEEoxg8sidwjwXjtEPlOEsKM7MzpztiSwMpLcfVJmuEok4qX3IcEUnXfi2gePqbk7rcVHySA
X4LWf7zjvubCoV/BwTKvuozsCZuVks+WfL5NYJ2H/whoDk9VKG9IFwKUYpDBOQn5afAP/xsNzU40
VDpTa8gy6tmTSp4HBhyScsOI6805i29wJamF0Qult3pXccBWQlIe6UPbyron1vpsR7wxCceq6T46
dVId0MGe7ucirwLbMK1D5nb5qRv9AjDOtofav8o/32Z+xXRdfZd2TRIAetB8ETBjT2L621A//rff
1+5FZnaTGycQLinmve+1932ab5SgVnUEXWVYRUIcuD/a+c1Gm5PehEc0Avb8ybDOj+9gATUZeN2I
VUxPOzo15jQxcvy+BcRzOz2P7dZNXT2ECwraISgnEzSeMhFVvQxL1NHpVuCwKiN48+Y/YZDuBTt4
nhJizGVk8O/ZeDbFt1Zs2ILlI99YwAsSGhOTMxIxSZDo0UlXolhhH8ynibUb/u+arFAGclAoMImP
fsXri+SareJNjwAl67+b3bfWGTcIrInqgsArTsXFTZ3ifrDMDMGc79ZHY+gfSmI+8CT/dVurtsho
/mlL8oQPBGRcBYx79CGmxiYQwoasXPtaVtPgOsY422Al6QOLfbHZ37eZWDtzx3KIiygByzZ1D1io
3jPVIisx2HfYw/iTGB9qmsxBN2+NEqzyYiOCR16C4KZrcY8lXJqm2F4TtfXLqEhQeVtwB8t7qCsw
1hr8S0E7EaP2/JGmYCaem1+C5hiJGE5V036h7p9j/jDTdIviFk/a+WBZ8dxTe+GpyAOA1xf91rOz
fPNbnhwfnQZYY8N87VL2JbdQ8KJlpJJC7aSV/vRtuZtzNNE5JMyRpjYZxmC8PytzOpkxO9zWjzW3
0rGpw9Dq4GDP+SKAi7skpnqeRpeVcCtrpC/T9Nwo90zFyzy4R2mOW43y6wL9j55mqpO5RvxE8Moq
75mjNKw2noJVfb/gRxNna/dzRQz8/sH+5f75dePXV00CBI5sBeAi0K58LS2v71wHGasyGo2Dx7Jg
Mu+LakvnVo9kyU6glG4iWa7pnJMg4KpoIqJy4j+aAqnlZNyT9q6w3d1WxvcVZeKN+mEBL0A9QPFN
p4uV98nQZciIDIVCQwHG/wI1JfPdzCYVWmjNDs3cI0+sQ18TsPX5gbfNY835V8WMLpT17IYqSZKd
5XP/Lo87TNo2NVbU+P24FcOtCh+NF8h6kcWR14Rfklr2TZcjzlJe0P7kZg/J/H7aA2Bt6G50USzB
U6l55GNRuVSWAp5EEofW7IcVaI385falW1XSCyraC+l3vVPaLqjUya4bjpn7YZbP7K/bRNbF9Q8r
AJHW01AcDcxTgWg6ot258w/Z8NTxDRK3+FhIaPbYJHzIk0VaudiP9Vm4D3UdbqYkthjR7wPyoEaS
gkrT/5jqZyU/9PL4v8lKC2I8jibiYVgYsR9Ry/Gt8zzv30ECi/8cIEHbFIgP16bDFVXFWSpFFDM0
504eYFUN7AFC/mt3m9DqofgI9hhOxIXPfU0oiZ0Gew8QTg6uPFhjFojUCggBeui44dYvaqrbjiV0
x+QGQdpL9y1M3tmm1cF2UMD1GgCyH3Ys/tuY/hoYv0vL7xONN3hbez0uKWrXs2Bo1a3bUkTMNILc
f4mbKrgtvS2etKvJVD3I0gAFYxjvpPrU1GbQkXPDgJAqI7fb5/zrbYpr5v7V2ngUe12Qmb4+L+ym
MkXu456OJuKXYKpCtGiJb2785TadNb1Akh0ZdoBRWm8U0BmqmdYNFHBmdzX/WNz38yHPN4isHRCy
0rZvYikfZnc08U1lyct+dmHZ6E+Ho3+Tv+MaIQGGGSU88gR7NK+l1fYW4bTG4zimovxKi0aGhJZp
xBVgjG8LTG+7fc0IEM90lmkoFzg1GjPU6WLsx4FV8GY/DarHFiCeCc/2ph3VJqaSAGErvZ8lmkFv
E14zeAtSA/GRe8eg1/L3C5+s4RWt23TAvWqmfc3T0M9+YhD6t4k4KMij8mabcNZ1b52mfBjtdMwj
6hXkSdYJIG5HZzzXnYq3fNwVvx0OLtp8l7y1ixLPNUN1JvshYVMeVVl8aNLso5OOB2V3u7k5jvQc
VyNcDRPN986zPQJc2VePRPXAtGU+Gn5zC33yfoZSNLa33BbCyp24+rBFnS8kTQbVmbmv8ggr6r+m
PjaYYlyQZPyO0w1bqTeNL8p0RUo71G4SNPX6Po/yfjoIM2jSczY/98wPHOej5dzFdURGzO5n+zHn
eH6y3XtYRU8zwaSMjdtzzWrlKbOIkSnBW90GU/LLRutx5Z3s4s/bdFaUF3z+R0e7oKgXTn5LvDwC
ek78sRvK8uRl05dWiW7jfq5SwritZZu4oVRfc8u82fCGes4jJxE7z/uWptggOJLDbX70QYN/Du6C
jGYFVEPiorbtPCIYQ6R+FiLbEMwiPsyW+pErFzag2eedfFAJZnur4UD97ujaYx2U5rxnSR+aw9Yk
4SrruLow4/5SetK+SRIyN3TAhcoAY2WfMFIS8I3S78qzBJNHCHryMRkJv+VaX+bCqCZUunFnTZbd
SSF3hTc+E9k8lmb/MrJxq3twlSAW1cE5Wip1vnYXx3hoUkRueZQYf6SVtzPnoPra58MuH3/dPtJV
c3RBSbuKjgffmDSgNE1fbOuLwdE4jlkKwpDsnw4YRrhNbi2z7CCxh/+QFKGwutei5LnP04YbeTRw
cw7NpuR7rx7QYueYSdiNgG4cmxwTXZi8DfK+QJO3Spo7txYWNonmP+K6G3epxMjh7e9aVSJMvqI0
6rgetlddfxYb7FF5Jj6rFWfUmYNmloHdP/1vRHRZT32fWoA6jACOgkHEaLA2HssVE+7C0aUojMEn
8DzN3RVo6qu5RdEdPEl/506P/ZJJS+pHoOVN+9vMLBLRHF7QcmHJ0eABB1uzoSIG+bGGbfOE803K
7i7t20+3Seh9iou5AQ0KZxBeFB5NLU7glVImFRBYNzcnwYDpqRB0k8BvMQ5no9eneakwKV1WQUOK
r/bAw2QcdxQFiAGDp2JC2arb+qYVTbn6JvtaUxrbQ6GOsTzyc+fPOZvvCjRNuGUWog99GJ9KrF0W
ltqp7oOULZTZ/M7t6psLW5m72YYzsWImrr5Fs0tdzLHvOUEfHNoJ3RNRBQ3MfKrPtK8xgjUb2A1Q
zsPx9qmsHjymZ5CNgcF9A9cisrQeugGH0ni8Deu0RfRhmfPpNpVVMV9Q0cRsJlg/0yc+XLL06POP
BEin8cttEms+rYvWlH850cQ3ZC0wcWuIr8RmLvhUNnwvU/5iya8YyGRywtJY6twZzRYk1+o1tdky
GgLQGwAMXKtQ3ttS9OjCilzzSMpzqr53z2a7YQvWLC24+4+KdnnqKm3m2Z2LyMg8TG7ZY7cvCuxY
kXVnFbtMWfM9Jb78gw9cnup+ND4gu4VRG6NJQssA9BDjLXai8jjecP/WFei/D9OOtmirVAwVL6J2
rz4ZG+/Zut789+PamZK+nWIYQbRtmiJovWY3jT8z+nhbc7YOUHstBjd3WsmgOH2CgdWEBv30q00B
rc+2Bl62KC3sXjjlpuj8BcsSnQ7jIbEf5js130nn98OfK01ZPuKCSNfmQ88T6OPYn5sFPjI+MUB3
3JbZqq1CAOdgpx9Kk/rsbd43yHUvPbsdx3af/gBzydsfPhBYqu+3Ka3q13+U9HYtu+xmHD7ecosO
57n/zDPyHuN0QUG7WiRB3n6yYZx2wvxgqU8Veb7NwuKzvnlcLwhoVyQpFecdh7CswYN1PZdNGpT0
Eze/LI5JgmHQaSuCWD8fzyTUs9EVqmfaSWXFPJ3Q3zqrsj3ObZw8tmV8TNCsX8JYwYvv+QaXq3fV
QxSMEsjrzOK13lUwg1AIRBON+zX371vCA8/Y6kDUR8b+cSIuqGiynAmbxnIkeEmGNHLHsOK7AQAu
o4txUxvwQLPbBtj8+9TDAR2YxFqMvMUUKmIWhTyuXwLawgN6s4ftSHLcOWjJ6ryd6GPkWvonaomt
rNuKR45Sx1K+x6YU4unJUTWqpRsI35vVaUDaaTekfznOuTD/7B4I3QqFV8+ALOPGDnIRgGC7PoOs
42ClX/xxJh9MPEvHrrfDxh38jT6qLULL3y+MjKKj2ZUV/Ca0DoQefaQdIo1kCm5fnNW7f8GOZsqw
G91QBQE7uXmHVvp+w/fRh/r/USYcCgJthtKrrXFhtOg84xJcNOJsAfHEEqdc9GFXogTzRWRkl3T7
J7o5TbbOlu+ibQRNtKi3XQuvKsq6hd+ZR7b96NLkgSp/41Fe1Tok2f4fBS1VUVA6YhYBb0DvV8Ho
0MDOzG9Zcm/UDVaGptHobjnSi5F8Y+MuKGpx+yTirJ6W0ZQiNe5qkmIyTu1pL+DZA/A39e/IcOKW
uZvT4o+22coA35ao96YihH0qZk7BryTiZHflXdVsvKqrT/e//Hl6QUjyFq7fCP6awQn6OfnEMvdj
55LA5VuzCVvMaCauT/vRzxdRZqjXPGyFrVu/rrlUvdEBOGOEqJrzeLy7fV/XLxTGKQi2eWCoQpeS
yoxqmHN8etX0oeTqqCqyS6f5JGbrz6xyhhCF1Cfp90+pTKO03+rqX2XOR2sOxrF8QvW8NhsMaljL
YEyLxQeBjXGVz6KR44/bbK41XCJ/je4IIOIhR/c6eXth/Xw7LZ2CiyJC5jOcUS0fS2s3e4gaEzus
6nu00HUTgCXPGDzMunmfK/MQF+ldl2OVKE0Ok9WcJLcOY5NFQ0re4TFdfp1mNetOlDwb8XVmWwRJ
y4I6f7ktgDWHBtG86bu+xeDoaQbM6amT1w1mgcrilMh2z7PmoIYJw9rwDhDPqzvh8t1tmmsezSVN
zaTlhInKoIvMk+9cuWGS92FZf4khzrz9dZvWqh5by0S4ibomngntkii3kJxacJ+o81KigbBs/FOV
jF9zYD3Ngjy4QLWRyX5MvW9Zjs2BG+TX5fsf+UXNL/SLVTwtWTIVEebIAOWRH1G6x7hac1SN+dB1
nxMj3Y0EjbvyvkGFSAwpdpUgebDr013aywOaOA8+fK85nkNXbC3CWHv7rWUwg7GlsVQv4lhpN6Sl
B+FY06HKPpRf8nbDu1iN5S0HRMAdQ6eIHlPnxJGVj2i3ws7HIgbGVvvZ8qqwTMzPLbNCGcd71mIA
W22JfjlZ/R27pKwFA1YBTHdlmzC+wxxkLdboDB9E93OsfzbjT8cBhItAh1lzb8CttGJ3324Zl/8P
78suIoo5CNS6rw/ftBNWKSrxdpt1SJvHigFmxTBDNc3hbKNn3S/PSXcvM7VhvVdvGDJALsB70eem
58W70huUSgYIPbaj0sNcTOuEfSUDytpjk20NMa6q0QU5TcnRwFHILB3hMSSf86E5GumjvzlXssWT
5uHNmSRW5fZImzgyaBofCwG+W+W59OuTlZf72/d2lRhmsDBSiLyzSzSrwaqhwZQcdMeWfpgNe+lh
+Yb5rUYib8423qAtWpr0KtUwIZd8UCb2vEU81/6YjKBH9EPcZmuZ+przY10wpkmxzke8KQuxtMRu
GHpmln1Au29Y4C7cFuG65b0gpT1eTqbMxDRsJBbIj1JW97l9H3vGPuFVONEfcF0VR698E9W12vDw
VvXRZUCtRpen/WbAdTaIJL6A0bVYGnbDL5k14VBvEFm17IjObJSlAfCg90QCBq6yuh6StFJ2ZMm5
5eUuVzDm8aFTX5BKDDprCztx9fQuaC6qdPGaUHSXkXwATV+eSvubcDFl7ZRH5tHPtw9vlRBEh54C
ilr4q2W7IIShNyZU1+CJLsbpWE3Ag+zQhblrzcQPur7aiDlWD4whJ/pP+Zlp1y3tEtl0A96hIikD
y35WmQzIVnLw1Zd78yCgeRU+rQuf9s1kmslV1dWwigOQrzrW9qeYohzr1VZY9ixoSfEsuVkF81+8
LY412imUdUjL/G4GpvjEtkpbqzL28TTaGP2GjLXDlJ1Z9L0PLZX9h6bF+lVW9YHrznuHwwm4fZ5r
ArYtzNcAGRHwUPrId+LFVR/bLrwgdJyClFLPavPGL4ZKl+8lEY0h1za7Nhs9TP+n9U6Kc4mertts
rJnKSwqa5wh4k8HuUoITrIrQ7v+21JGkTtChzmtj+O82sbXzsbGPBKAUqDuilfb6sk0+Iu0E7hua
T6qwEfxcj9OpTT84PW7DbVKrx7MsxV3w7BxEI9ekarSQwAlgRZQTHkrAp7TortoaAdwiol2yknZT
mRIIz/OfhWqDLNsXZfE/cqI9Zm5sDTRzKHAt1JkZVkjEgyG3bs6qol2ISzsZkWMYqJYQlzmE7K7Z
gmtdtOiNHqPRHQiDLvw2T+Nh7jn3/BmThYo0X5BeDeWcY4eTex5t89hW9V9J6m+IbVWx0attegi1
TXTYXSsAMFON3EEsGmVZE3kErTXOKatROUSnM5Kct7VtVXwE7cOAmcGkk6cpQu24cdN2OYbzzQ5v
MZD3jow7dXibyqq6EXRKYBgU8066TqvSEakxlpgbzAGuy+3GDV3SW3iPB3G8TWr1phKG+XQ8VpjW
1jJWo8F9T5oYUfQH91C7LzJNDiOwDin/cJvQOk//EtLr+B06VmlcYcyt7v1AqnHvD895TzbOZ4Md
HW2i6VrETHNTRh6Ng6FkPyT7lBbYWkSS/W1+1jQBMGlosUN+EYiaWoCST1XRuiQpI6Dyo+OKuH3+
FyYTthRuTbuxQARQEMBrwWiMRqZQjtv3BK/PMKn7ycATWyf1z7S3PrsSlfEyfrrN1poAYbEdfxl1
R5expuBsKJOkMTFF20gZCvaT28ieGO1BDI+3Ca3Wci8paaYCkJ/JPJhtGXEA7YT2lKJj2m+9x9Zl
5JCYLA/rSXYnN8kV5jD8nz2Jk7B3TAPYO37EjYaEbekk77gPl1+lWRMj45kaR9yH2nmh7G/LBNTn
OS23kPDWbgPz4EzAw8Zohqsxbw+iTNGcCDuS13vSnZfXZOi2MIXWrDEgKtCniz6vpYf72jSSgjFn
tDEQaFdtAvDVXdJX32jXnFvb2PMeOenM2rgWa/qDO4FpAY+hFUoH65Re0gnUEUsMUs5OkKpPWHgM
fNXCBLbqlpncomVfs4eGso5hn/HiZdA/RbbvC75LkBCI43l3W1nXbiHSfJjKR8OODYTsa0rwnCpg
g3pl5NhjxD0rwgbNvdV2R+wAPtRFvtEDsxYfoZeMoXcXG0fQBXhNzrWkW5cdmqCB1VsGpCcf2vFP
p/fvU+/eQQsQ/tXZH8mGhdYB914LQehjswnmnyhgR7S7jw0jZDRSjNl6KbJKafcYZ+1HgSRByZyj
4yFjO4uwrPiD2Qz3ZI6DbGjfYX58ILoCMRgjQL5u7uyJZ5NNMYfrT815aOgfJXfCOld3tNmqDq1q
DzLXaFrG0aLl61rI0Mm8sjxMN4h5Avbq8IGiOVBN3gPb9L1XSKEaA7wgbPYgCOu18xSdIL6PFYER
Ey9MYhNWP+4aQdEv8HxbT1cJIRKEIwSIL0yxXfNkW7UnGooTbKwHj3mfRPlLTGeD0N8POj0TkwYA
ErEs5Dm0V8lrWY60GKYoXMM8JWhrLM32+J6R6Ssq2q1r3DFtmcLkRI20FaePmZcEvHqHy3pFRbMi
ztyldbpMAShlfFToySTGk21gsQ9Syl22i+nWmom1ewaKC6yP//oGaKcEkP3By+plgocSrNMhRejn
j8R7mQhe9HpfySqoEhU05h8JYOYwoHO6rSUrjw/QuOG2LCgzuO+a5le+MNRQmbjn7hjU5S8EGu8B
/7mioYWbLUFlxO5Bo3TrAKVxh7mBV35/ByOo8WNbDsWbo/d3ZEWBWmQNMBtu/6ICqQj5yP2tZou1
O2WbADBhKI2jRK5Jq58bUzVVUUVz5lbHfiJ1EJfOz9psPgJRS268NKvUgOMKlANUEEHu+gb33B09
P2eYDUnmk7SxIadpnrATaSfE1rbBlUcNq3kWU4vuGEyIaopvegBtzNykilL/WcbBXJ44uafDnbOF
Hb2mbzbeMWRrkELy9VGUxrTrmsSGiEhT7UXcnZEffsiV8/n3teGSjGYuRk58FGTzKmpnREpHWgb+
sDFPstxMLbzFGPV/nGgis1k7Cs/hVTSoIrDUrx7LMt7DBNDLGDplEAEu+nGRPezb1KxoDyZI8wIC
xH821a/bJFa8i2UW/F8SmkLTsWNzhknYyMIAcpBNSgZ+N6M9YZ9nwNge3Z3R1PdGSV5u013z+JHz
xYyQhdKKh9TQNW+1gHPYUQ8gG5V0jn5d1sc6c/ogi7HOrDQZTC8creM42t7L4FCMINc0zAV39oxT
94TSJw/NegJo5e0PW7tzGMWm6PrGpCOazbXvkkM6+MjaRnYzHT2fIhiZD5PzUM1bebG17m8AbAMD
b3Hr8EQvV+XieEdLtQgIcBUs7p0m1hzm/OQ0bE8HP2RdaKKUOmT+HZB+wuST33mHmA67qco+DWwM
bflE3K1mqTWVBjABFgeAfWRStVsjJ6BHJFlVRaLxmoBJNwlTN1bhbRGvmYBLKtrFkcNgV8qBzo1j
K2E/pRfaKZAgWTzVh9ukVp9XvK8YInQAi4tMzbWMnaqyM2sWFZJBv2hjhQPazOpsKVIOJhCM7mvr
brTvJ4FGb5+eSDO+w4SjN48tkGcYNHkdyb844zopOSmFrFC6PGOtRPmtretg4w6vyRNxHUUo4vhw
KbVTmwasDOn6BqfWGrusOM4y3qXjRhiyRUQ7NG8sAR1BwUiF9jb4Xwy42PYWuN4qESQb8BQBthMx
yPVp+WbcOgUdQSR9RE4gbOSDUMM7jgT9MGgCRbUJ8tIsjz+UcwWXp8ZAflsFtHioFf9pe5hILN7j
LqBDatm2it4AFAyu+Wk5YOi6rqkjLtsjF8aPyf7LKrN7XN7ber7yfOOFcB1cK1TRqL7fduJmBtyl
rgJKThcHfm0cjC45M4rQgg87r/zjNrmVc7oit9iRC62mXVwiD9ZWEeunIK6+WznqTFXz+3YCE7mv
hSYGx+51590FlXgsGzONTeg1eoJF1x6Tu8zLN17xtVlNwjDDuJyPi4nJhddLKmYKjR7rOmoNdhx8
91OaPNd99gDA+cPc1ruq+o5W2lBwGbRxeUTzSJgX3cbtWjG8KKcBRfYVRRQNHtcfgUEKUWR9W0es
qk+VlGexBb27oiEY8ENOHK2dizXSrhaqFn3R86KO5ALWH39I3WOCHWJOmQbxuPW0rbCDZDXcCtTJ
HMr0ARBKEsFoMdVIjVjOvIP2N9+8NEXIdlsP15hCVR3rizCfhaYzzSgNbh/P82TDXvhdcSgbW5zI
IPhBCdcK4hpzfmxO3Q21XGEOvjgqTOAOwNn6koUSdb9BAaQt8op6n889VpJy+x2j7xCdi6NaxiMB
2nOtEJ3FPMMf/RoTGD47drWRn7PUN85uNbYbN2BFiMspEXsZpqFYH3FNSkizR1IX9ZIM/8Nh9JRz
dps+C8hMnIMQmR/QqnM2kgZrQgRBZNEoikPAU70mOnZ+b5SxaKIilt+NdGlR9+Pjbe1YsVKYEsTA
OzJ1mHzU4RCz2DPlmLpNlLYPDNAb0q+BXLGFhLVGBTky9tpgif4s7ermXsxFRbmMHKDn0vkZJWFp
7H+fk0sa2uXlyWi3Ds9lVFROeGww/2flG20YaweCzgFEtfCWfKJnwDo12S0bMolXkd+xWf4s+XuG
uAE9hZkwtMnhTPQg0+ksT/ZOLTHJTI4Jxcq9Jtn3fXx3W1qL7lwHZmDCXLLcLkILABpf65aoZDsD
yRNBOkki6X4jlgxk2WGB8Bbg5hYl/ZbyusDrnlYYvXii/GsZY8aOfMyNr7cZens2YAh2AEeDYO3N
2bSckm5yFF73H9YUdFsh+dbPa2mGGrhOSQ+PKMJ2tp1HdyInu/+NAc3lchuSJWkPBoZ9G/an2z/+
9gIiVAHePdwrPDpAy70+bjQsTF1N8PkyPlIf67C7F5Zu2MhVGsjVImvgQLH0Lm6zEUgMJxQnIB9Z
9gLoYtN+vs3G2inAhvxLQnvLPFu2STMSaC2bAqFeAEB3m8BbZQUKFQzuci3wYOrXwhVmOhVYWBvl
7SiDlJh9JK0aVfm65uFoDPPGO/nqUlzfw2uC2u2oxwFjSYCiiaQK2XSs6137rJq9TA7GORMPltpQ
hC0GNT1OhHBHE/XKiFSxEzK3iU9jaXwVJhpTHVnKDYu5KO1b9oACgRluChd/OdALx7GMjVT0zgz2
DGfYiQ6jVi78AGuQe1v93TjdbrQqI4inYcO+vX2wF7kui7ngXnkYH78mrOI5o1g2g5yNOpb1oRTJ
DjsB4jYNs/zxts6s8bjUDxZMdQxQ6WjnGB3jvbDhYPlURiXQ7yg2L2F3AysPdsyDitGAbDl1by8C
pgsBKYRXAo82oZpcq7xy4OSYbeQ4P7sFYnujlXpFfFe/r4lP2JwOuYPfH8YMiYcPccCTj1UW5GxD
eCv6iIcOYoMHgl4xHQpigej0ndlu4dT/PRQfoAseZvLKzUTSKkMLGYBrw8/Rd5+UZYud9GPcRinx
7moKXJQvvVGFc6POhbdRF1yEoyk9nnAQgqOAWEnvdMC+3nK2zazD25oFFWBt3BTRxNfbWrdKBHtI
lrzngvWiuVSyMuaEuSCSQF4Vf1H9oWhfbtNY0WzGLmhoLpVhAVOqT4oOgDJmyAp+xr7RcMSaiCkz
92n90xnyYOzsbCNiWVVuRuHywtfCzdKUTyo3JtNUdkAf+SzE4zBs5YxXlQ7RLJbco0oB3Mpr41Cw
CsN0VdtFZvOpGGPkaMYdLNJo2/vbAlzhBPVhLNgCRCtyuG84EY3pTMPYRxkgHPbO0KhT22X+1iOy
vN6awqGvBjErKt/ogNJfrc7o0tjv3T6axBwWfvFSpexBWdZhyLuAlMPnqS8/u7M4e9mR5GeLvRD1
7Tanb1UFbVdo71nQaBH36YYe7yMqm8RRwE6JxT5FZ8GBGzaywvYQB9LOi32aoDSP1SYnb5zK023q
bw8U1JE49LDUArkk/XZ3NdzCrmEqwsBdqPw5KLBxj2G2l2yEZG/NyDUhze5aiok4iamKcn4nisNQ
HwaM9iQPBtk60+X+Xp8pKu14uFBtBFYxnPRrHW2zWLKWKOylHniTA8S7aM6mI9heADg3zGYgWPp+
GYfoPpdBPSbWwTDb6nhbrm+NDD4C0zQIeBGNoG54/RGZVRLeQYOjco53YwIECSzkNaS7ceFXjg95
WXT34KKgaKgnoMc4FpM3AI6RDXv+qU2WUckorcUGmbc6usTuAADF1ggEP97yGRfOSIvaSUFzCVRB
rzHva6efH1IDs06OKr53FKjcZDLbO7eYntCI7mw4JK+ZuOsDBUwrpnMAMYemcKzdu6Zez2pmY0Wt
yANw0eRiGdaMDcQPxd8D3+X3/vx5snlgYj1kf/Dyc/cZP3Sc4i/ql3Cf8vhkkizcwmB7K3e2jDED
ZRFzicj8LwK7EEhpCw8TxakdZWNb7ydpSvroC66a0Eu9CoN5NSo6GyZxZVAJ4HoA8lkGJnDUenlY
9XahumLGOiOqAgejZ6XfY7yRBQA1DdzG31UF3U8z30vy++YYRVvsDMHoIRJhmNK75jexeFG1hWVF
TmlgC15OvKjNuubL7UuzIlU0A6GTC+EDsE31XFFTSIX+9wRSFZl1MhWRRlBhHC/oHQTaA6AINozS
21uKNwz+IJrIFuxRPQ/W8HlktJ7sCNOVNiD7CLC0fhTSk+UDH6uMbWjySsyC6pf/iheGCv+b8l8l
UdfgVWtFJtmVTehSbHMLamcH+HwsePM/lBjDGX/bwl/T1FwRk8eeHFhlvYJh1MOnfld5WBu+BTW9
YiKAEgutRC8eUEqYFmDmDYIKZPqsiJaukuHsdVYZFpUUiFuKvKlC9Otibwiru3mXpDNG0EoD0I23
FejtIwPf23rN6QMD4g2uMxaXMWM0FD7CsOwjckxsNwLz7GBxSU/enB2G3s02ruX/kXalzY0iSfsX
EcEt+FoFCN2WhW3ZXwi73QZxChDnr38fvPtuS2VGtTM7PRMxER2hJKvyqjyenKI5xuAAZUP+BNW4
W9UAUP7QAV5PWne9se71cNOjAkhyxSyx6kNcB2bEYXLqpNGtgYLfDO1zgLi7JZgISqVegGW4zrL2
VxhiWBFok3KKFkvATrpZFFMhr0gRlxzpnVAWeAGoP7wr2mDYfl2pDOXy1MHmoUtQsI2uvbzncmrS
S1Q1PceJT1gCAHjAiWP+Bz2yLDq6maYINLHNABhPweOlwRh7XNi1DiwixCb3ZeZnpAmvhvop0i6Y
I/gBmhu3wrlsAAiHTQBq+F7oZePIQilyDm+aChLFaOqE3rN9eYF2ygcJFmiNvuoTSftz7cbnltcp
PnVFeL3jhyAWKAyOx3rlltr2krfJLFLWRpIOa1Gpv9QwuNACnZQcqzJNaRwVRustSiOsT4amxVGc
KGs/0T66Vjv02mUrNP7v+5czSQZeH8EHQnRgpt0yhHI0yqdJqqDRRgaATxeY8zFb4p4LceAk4UYX
xkQZ4EWHe0UYDsc+PhWuzm4IRU2oAl0GJnyyRGMUVYqXohRp2jwogjDHv3+bNVTkYDUkTC1hmS7D
WjGbyWGNRvx13b1mQ0JMDLfJPNiYn2KHKjQkDh2YyF3ODIaIqCYnDQDhOkCUVYyon/vXSO9ijkGa
JIKOKxRaxlUGBmOQ8lMJee4CEFGrWrSKIkfZrzXOxumfEAI4OJRcQzWJHYkx6/icZ1qhj+CaBZWz
FHFPMGSXz797M7h+1Eux6gRmHXN/t5IgDqUaYcmnjoWoVSralTlrCrfpEQKROiuk6PHvk4PciajF
oTKCh/Utufril8B0C2frZFbWpJk1BzU0XP3vQ3Wg7+Zfwcc4LaowZIa6aAFCfZqtQ6FYj1QAwva3
0zcmej2RWcO2HjQlsPA+ZpLqeSIEs3VzOT3h0eKjyjf7LBKDN4n30z2MhIBa+52khNG+PTI1QvnX
N+IZiopvVSx4OVYcpapzkngJgilCGurZ8Awqtk2xG1LLthb9cwgIZz03adACoTfAWLsIZGfe9dyn
9GPVZ4sWTbEWcT2AzbLly5tinK22BhqmwfOtPwMWBCr/4QkLIG8PL7wUJh6koKT4Gykvt8BiOgvV
VgoKPFI52dBprmAUsGoPcN3sW7wtoMZDgfOTo1NIs0AOnfJ8esjTPFtlRsVR3AlDhOYy9FmgyxRt
PixnNYDb61RsETWEqMwTQQqeZ+h0/nVfXyepjJUyxJmIwNip61Msa34mFzKQiaJzQTJFLucSgr/f
98mMpvnWHwEm/rttG8eH2JKR8eIsXYJzCoD4yyxJrMjE2E4iiAotdKmz75Oa5AgjIIBewRwIeu1v
JSI/yVLWVhdEduqpocAIboD/MTM4FY1pKuPyZ5gHGPDx768cLGB3B8MIG0BdRKn5iAnLyNGz0LDu
8/JDuoHcC6ONAbaZiAQi22EptADiCwB6tK7TgJS++oiFcValwJ3P1IOSV5yjY/HxUEUYZQDOGs2W
mLBi2wBQuY/LpJFkLybWZtMsCvKx8BaksMiZvG41Sl3B2nN4ZDMBP4gysYqgSGdTzkE0XFws67Qs
v5bu6vP+QTKq+4MGc10dulMiJGNkz3p74QTDbN/kj98eZf9KFKTL7BT7CX7b2XSLXbCIyJK6vs0h
wyaOfpBhVKgRZL8y0WjvPW80kpNdRxbzXw9rQrfuwbU45/Xtp68U9gc1JiS++ENZzsZLWVlHyXnb
tI+7xeOvuS3MtxcK6C/KE4Nvf3qP4hjSXh1jjzxMXIzHaG0kp1wM1ltIF4sFObs2yUhjK/QpIocv
c8Fhlc1j/GCVMRiDKvaxWI6EAdX8MkDIW5fL3eiH/pq7H5rs6//P3Qq4V8RyPNK5i8h6fPj10juU
Cq+f1n2Jn75BdPGOS+qRDdeZEAkt9/VQ6oLsHS/WxqnI7jG0Hue/iH0mEvXJcm89Cw6H5iSXVzQZ
Va7RX+v7kS972UIc5tt+/WqQrZ1b1W5JW3I4iOTgPt+nybaG/+v6rmgyqn1K2k4xkWnzrHCB/lQ6
EPVTWuafEBY3sPZ73vjHtL26Isjou9/WOPTBlL2WBiqRLcv16WdE77M1/sgPebkiwmh7FCjtWLWS
PZWKD/7j/3pojHrPcj2L8GiQvbMFaYwHu/G6jz5au8ncfaLl0z6hPJLMk/THPTH6rbSpcLogNPB6
mifI7B9/UZptZou9u0RfhbPnSiPjPH8QZPQ6NmskeU6B4ln6p/v1LHGSBiy2C/v7bDfbbOhLVTxB
8FYbgVQ0x5/5q2wtQ+JaPHH4nl+6Iw8/xg3iQNSaAdqM3Y50k5LNbrfzFo/64vfDA6H2+zvILlti
ffJSodN+548ksp1ooRBWiiCB8urYWZuQOovFA1kb5DWglH5ypIQFR/xxqIwFkaq66jQRlxauV9bb
W0UD0pEH3ZtfekLd/WfwwT1ajtFimyjKEpMPjaiDwZUDv9ocEquahxbKMNJXT9qVGx96EljRnOsU
OErOdqeURq4kaLuXvYvzvNmED5vYdZyALB5Va76ezddUorJVUvdzf9+4cDSDHZYK4ljP4xSq+OGd
SEB4HdrcS2SsC9oRyiQbXc/G6izHGcjj/IHYtr08fHEjlenw60o+GbsyM9JTkLWQmNVbtcdiwgcr
sFxOjPAXSoAoEfknE5PPjM0fTpEUKVKsgKM3J7EGCOXiAb50GZEz3bv7vULuXxE79PVvRfhDkXEA
GJLvpH6kuEoWb81CzSgCr2bTE3fPA1X4i1DhDy3mvspTHXQS4EW9lDxbb5LlOY+wLL/mhCb202G/
/+Qc53eH7E9r9ocgc2e+KmVBoUcwzdZH/bgbACtuYdU9LToykAU295A16ez303HpHoKQfIUk2Y9P
D3d4iAl8FOdhP+2a/nwO4ynM9qxKcQX+rdjtW5Iu0oPF2//0F3L6HyLs7PelyPy0uYDnPHbPL1rp
EPdp6T7X5H9j5luUr+JoQ65nlyEHM9pH7FGf1kTjhJbsHAgrm9/ydEXirJbYvp6Givds7fTIbq3l
0mqJ27SEIyjTsTmAS/6tdyyqZJpk4XDGJKOnEA1/jq2NN5bUWhbH73BvR719fTRZdonCMwithEN4
8GvbJ25w2J9EsuKQ+gtX/ocnxpacO8Dcn6JR+DdHLEwnPQVbOXkT7bf0KVkF3v6MYJnSZPtKDxFn
euY7MXFH9dhMTFsbqS9Wp1H1js6bs/C+bdmcEBvP1if4O/zhycu0n/vDMWNfmllQDbORZk2f9WWl
WtslwhXhYfXpcsMVpmHmh2wypiXv6yKKz5DN1aqnG0cgjrOYN2Ru4wG5xEP5vpnmWA52r2NbtEUf
maBmhT6R9pdn94vHEU80lZHjK21DIwsQZ8SRI6weWG7GvnDvvMIAXqbybAeX1hgrXdPKUf/tpFGz
N44ODG4K++sIHu8NxfOnbP6+v/j6Wf++pWNP9fnm7YN45OHl9bW13vEA59wSly0mqgSGCGDo4lHo
JYR4Bt6G9GQl1OLEVd+FwjvKpTBWpDbDJBO/Hclxc168fQgEb3wEdGRmz4lB3iPyFCJg6AlCBo7Z
n4zpkNTXgIAwTngxLGqYTlMUNVfwQKjsYW+tOL8/+sAfrF39PsOajiWYKXDREZibeIEglX8h4me/
4N3UpPpekWGMowob7GsjG88IhmebrT0+ru/r7PTD7YoGE1o1xsmvYhOspOTiwEhsnBNpVsbJir1o
E87PVsfpzOFSZAxgFwd+kKXZeDny/GIdTYIZ7o7iRePy3Mt04HjFHWMAT/Vlhs16qeKVTmmNN9Wt
y8R6Orj7L15W9Xso955QMIGTMQRpq6o4yRp0LCe09LUN9d3zmOIIH1ulkFVRHVQdPEUYjPAOXy0J
PjhCwRG870jk2vKds1l7TkHieaPS4qkhCWaqDYdrzUc9uXNk36bqio4cF9gCHYBOP18d9flbuhQ6
km1dt+Ad2nTw9EcS2CYA0yjT3NdwO5tNhCZYG1FFSwq4XG7ej3d4jHFIfKEAnC0oFfbR2jlORx6z
1a+E2Ihw6eo5d+9f1rT7uOKMsRLYSIQlo2ccokJSckR6c/H4OKMPF/KwfnUTalDutY3Z0nvXxtiM
uBi6i4/eDe/0rAvzjtquuze99AXtfJyXH5c5xljkSRBEmO0fjQUi3hkBd4v5ozpWYWy6hMXgeK1v
YIV7vDEWo8j9Uy/oIIgVdG+rzc5ZXMiwrX5R92u//wcniWYHFMzQnzKWUdl3UOOb6OFTLwhnRphj
Z0bUfVhYjbzEQIHxcl9Qvot9t6zdEmPimRZDBI0UF9Dq1RHpKyR2FvO5uUfNBP9wPOREJvqW2ChD
V6ptCk0B0PGRGFKcZFhjf1RoLYi9reqxJMQjN4rcPd4Yj19UatkMLchhAfvF6qm8LAhQg63ZZo1h
HU/r8IahHP/Mo8koeqBmfRydSsVDx16a2Tlmx1vxgG5dzr39jGZuj5JR8DA7pUkngTfriJcRQF5O
dtU7y8w+uO4gcMPen/brlhyj3VIkmFJbg63VcSPqJHsX11C0+zz99GG3NBi1zsrmFLSYgvOK1nKO
IVUfRCyLovQ+lQn3f0uGUea+7HID4CMKqhMrEShAdh6QlPY7taa1hICDJ4WjlN2TQiYEmBnRRRcq
0LOU3ab0YoEMG+TDuFaKI3nsK6gf0CJbyt9XlP4un3gCNx7LHTbYNqkzQoxBL3A7cU+OEAIoMCKn
X8fGUu00fJxx6HHkm33/CKYpD+fx1DbPp/fQaR8ynlHn3IvCWIcmiCtMrIKhfn9cRZ7aWrrgJM9n
JBZWHMmeCG9vZI599gjaaZYOBmg9byyBbIi/aCieWIeW8FLmE8W3W1KMYZiF8kU3fBwcOvejC6kf
QtDhZYMm8pO3VBh7EKa5eskNUHneHOvnt942yXBe1lapjw/Hg0118poQshVeV5uVsNusLFrsUDdG
5ed/9Zcs2oB+ygFv3o2Cf9JJPf8N4CsEVi6/D4MnMYzliMXEqIcejrmlqAm20WJGgemV6cSiFkf8
ObZQYYxGLUVBdQka5CjJyjo3BL3mv+IDzzRxlEwdrf6VPx4qACC27SiWGtlYxtwkb287j8znWBsd
kmeO4R0l744FUZlQIyv9MAauoeIdu8DWSLm2TBIARcPW9k244dc9VA49Jtqo5LyUQ4CDoSSxC4vl
GtXUGbWkB9OqeQm8iQLBjT6wg3ViIVdiMp4knIr/hpA7J85ugbJOsDgt1ugN4npLnh9jIVlntX8J
ihbsWTDHuw1JN+2CckNfnogw5iSoCsO/DKBS03aZ9gRJr0tKiPCkzWEpUWjgmWVOpME2tVd9bwKb
HFIy7J6NfYFSVc1NBU08/G6viwk1yjC/+G1bjQH90RqQ8eosf76JQ/u+yPMOjzEYA5YzXlpztJIp
GVYZ59d5pv7HWNo5LMWmARfpc64TY3k608pYqJildsxXk+fDOBfDIihnVdUD0f/7zBpLfDYd+bOW
iexWLq/gzBNtFoQuMhLAGCkgZW0Q3EqWI24qp3iFJ+MlBSey/TeSwKI+1X15Qjc9SOnoGTjqQKzE
nx2qXBVZBEvxUGZ2Ny+gvl/c5xDPaLAN7kWmV0p/hj9RUObYOLKNfq4TXkTpZmab87ohVCZPtKZn
K9twjDHHv7DrNOQsruN0dGXJxVYH6gk0MSxt4L2GuDfJmA/JR0hal6DTj4oWWnh+JQ5ylgixOBxN
pNpub5IJSaRq6FOlOyvo2HneYIS6ftS2wxuSbQFKb9yE20SJ75YcY0LkBpNnxfgAQ1PE5vxhkDGY
W3Gr3ONX33Ga7Ag+pv/TVNRApqXPx9nOsWS7rW0Uowbbdi8avW+wJjIdt1wxcUcp532sj0/mZ01C
fL8azkSctxToIzYmzCiJiOvOLINHdnT9d7hkgXyDRE2BGTUeJrYsnX1KRRJbX4HDi46nDTJw8TD/
iToA2y4c511UtnGP4Lim2Bwg7NWK8oKqaV7+0GDCnMaU6h47HEfjtepebKQ4yBevjvIXaZs/RJjY
pjDSsht8EDmOXaAVXaQUTUdbdBwts7n7D98vf8gxb6VZ3ALjpEcUsNocN+mGVhY9II3IObrRGPyU
gj9UxoDuKhzV9UzRBywA9p7PIgH8Fc9CjIdy7/cZY9RcZCOWSvx+TJ43iiVtt3iDudwOrWmV/cMG
Y4iKvOn8rvsWgOrddIbVxsE/aDK9fJo02xYn0q5p78KbGQ79ip44Kjztp/+QZwxTP0t9taxB3tk5
6IC2MQHMCQUmOpFHK/GHBBPXnLJCD1Vt5PAIB41G5J3noektmNtogkdb6fLLtL44wjFtcIF0MuJm
fC/4u5UOIVZbgDwPeBKFJFrH2+RV/K3u6kVmYx+wf4hcbv/ixEliiAVLVEYIO4BdMmx2WmoGfjOI
Xu9XA/ZyKcFrEF+waD46i6jxDSd5nRtm755MGcvoMAq6RYz0N6esUK7HTigMyGvjUCQ23TOajj4x
SRMEWfTO1T5KAqJktpG/3JeZiZfS2EICSBQMUYz7SW+PdnbyezGvCtnrYk+XdHICDuV9Ct+jP4zu
gcQ4GPSvYTGGDUPDhIFclDLC+pgckwWy9m9BSXcJaozBdreQVo8CnWfu+kUnrXUm4FR26nW13tpP
zfzAEaZJhoFxjE1yI+wVC4YfA8hZy+ozmodDpAyUwtIqHlbHVDyiiYCrAZQFtjgBGOT2UJMU887B
JUB0d6FH4JaGxJyR9kziliBRu0QPfRdZ+tbnnPSEEQXw24jdqygzwKEzHjww5ECtSxlkVYXkjdt0
QMnjRuijRDDXCRhBAEUDuwlLdNm2I8wMJUGRm7AAu+KtefHXwnL5BXx/7cG6LzhTan9DiXEKsdYG
wzkEpdJZzUjkmXYsWbHlrmpi0NK5T23qOYAJEc3EooRxDQm74TxPChUBAixbTGKyKTK7kckQIDGi
oEvmsaEqJi2qYStsOp008yeUuCyOaE4VSdCxIo4wFSP+FnuBfdB1peoLCJmX8vajcy8ncnIRoM/E
ebqgJyej1rDjwcBNNIAYoIoFL9KIpQnwl1tpjTTxMvRiqnpKuYhMt251KgLcj0aP57mpr+ue1jPA
DpD75z31EMdZY/oLsorZRHYWTWyBCzHzJdNDYtxuVvKiWIREftnzbPl3nxEjsOOY7wgvBUQbzLHf
8pcKkZ51hQJCVt9Tq3gXx/6C8jkhO30RoKlSIOl7g/9TNlJIX7ApubCUpUjQTgpcOumB50OnIu2b
D2LMQySZ2SURZNOr7GC7SZzTsqJvgSuQ2TZJSLON7Dwke15n4vir946BsQ5+G/pagCl1LzkR8zFe
Q5EO7v07nYixrxgDSvTtSUs1gBMTYFN7fWNlITDkV91KXZw0XjQ3EWbd0GEk1qjNqpIC0FlFi9ru
Tdq0jrlVSeVRO8ksDPSTJdYa32du4t18Q5RxY9FFTYMaI/4eaA42AHka0cr990uHPlLNu0+LIyI/
wEizINbU4qyPMisv23fFaisSOSnVdLJdKtTWj7nFTdPelxBdZOxt2CZCNKQ4VqtcCHZHtxkNODZ9
QhmxHAgD98DM0oA0z05RClUlJHnrm55iKSSbY5dPZw3zgQZPwu6yaF60efUU4eWpkZm2CWIsLHXi
mAYo0C2Gx/NbQsoLiRMv0OY8BIqf3APUVMTSGiAfiWCeESrx0gUppvN9bygsvcIwbrrIVRMbWdAm
nCTOjAdm+1OeQA/bJIDeMUJL6cxboctELCYpYt87irbnhRSViyPPWevjld0q/S0RxvbpaPk0zyWI
PB93vx1nZdAVcl2OZEkNSd18vnGs1QZjCLsFZloDN9w9vC6Xdrh93263yjJ9wGt8D/RzslyeHLpc
Hug7L3nzXc6794njvVw9/YLTEOi+hk+00GH/8WEie95YOdqZNwXx5tslmqaG5VKig+2iVQCbRHiO
aFTcHx8ANAsTOAZoEWS97nAKAJpb+j6qgYODXcKaO7jt67kniZvvhFdeD8vklfwhxyY8UoCMxUNp
+p5qnGmkH7WCA84wEX7i0q8oMJIcFArQYRpQKJ1scarIW0FEu1gW1KThNng9k+65pDLH9n83R7PH
CHwTLLUGbJmIw7y9x1NxNrosz9RxKjYnBVHp7kScRzJH39Ea4vSEjhme8ExM0yCGQCw6ApIA++S7
+notPFXiR9WpVT08KiQLDaVozyksf7d9b0lu1/YMsdzh/b5x/i7ZMpzeEGU0F7PsvqReQLS0oDUV
wVjS6bdvLZzNcfVpWp+fuWu1jVvkUJtlRulex9qoM9n/fTd4yzyj3Njn3AiXAt+hIhHk5MvEOu2D
vf+wIP0xs/UX9UPw7rM+YSNvOGd0VRYNrY+KWvWyE3k7K0RfAIWZFwVP6OMNESZQCSK5SnINRCxz
96b/fgRkTjdHEW1/n5efwcrN6bG9VmGVzbpSblTPmIe7xwdlKXzeJ8ATTnbapD+dZ75ogsKwE98u
SAQpFiYKFnOiWutu2R4TQp9ajjWbmKAAWzo2PQA4DNAI7MRe3KeAvU16nB5GxTHDENhetfGIMA4L
rh7nMzqnGj2Iq56cMvK1VxYcpieP9Yo+k2kT1A57s7VuVI4UDYhjFccpqIfgZbOI6cPLOGO9fTqE
y9BG1pxzpxPJ0VvuGdVEhJadIuwj95rj6V1fQjM7Fw2XMOr2w8s6X2wB1BDy2hCmTN/NmTOKiLc+
/no883EA1XJ2mustdAFzcI8z20ZTyfKr/xhPPLAsbhVrUluuzptRSaWvdKQzQBvtGAFKgc/JYUGG
vW2nD+/qOkIKmpr/pB/i9pwZHcXm02Y2YK0bnjBOZnkwfnMVLZivM548T7yJQQkpOCw6RUYFMFm3
bkU3T1EWGBJuFOrzIa0W84SsAURgox5xsnrC6z6awPm4JTjmP65cSn4KZhdpAMGVtXlDKRAy9GhY
j7o1R4upPMasFAkIbrVn0rRe8TmGDddk0a6A5n6QRX/J5uxI6iLZyuvPmbfaJ2/j0BOvIDIVeN2c
LKOpsyHNZ2YHijVdWU7sFvPG7V5yaj7+RvfQ/IJK0/vTU7mJccrmYq/tZgvDTmx1yzH40+pzxTqj
tPIl1KQwxYfE6HjZOM0CeNMYDJmf1uu1sjyTZW6hs0j8L+qwU6HSzRkwmltgq5qkxSBd2M/oZ8Nc
RT4vewS8orvnzl9NRPw3xBhVVX2l6ZpKHPmMHprMq3OqzUgp2rG+02POc3Uie3Yrx4yKyoIi5Ofz
SG2gTQY7KB5elxXaHPdjVdS6b/Z5B8lirQMMVwiwIxtas8HzwiANKmyY6BnneYAYwjHzE23gN7yx
QHRGiY3HSgmjZ2yKJVBeCJljmgjDbBg7ppl9smYctzbRcHFLkTFDeRjHp/gCihoKSG/OPF64nBOc
dJx/tMBg7E41XFIjaUHhbDmaix29W9veLvHcQeTDS3ZO+8krYoy1OSlaqWgZrquxjGVFZGp53/HB
g2HNhXnipo5gCRZvx9F0cHJFljE5oZlGshSDbEpWmw2GSRAPOQvDIuQXWbcWnnpLN3A+Xd4wDs/E
GIyJSbA+KulzEH4+rhCSOI4EC5M/CTaZ/1rbeFUuD4KV0YRGlCer4739eC1c8cyYmOiSVK3agnRO
wgedSgQTC3Ama7RJ2u82PSDVtzf+wRPw2tSwCzfS3oiQywZRcRypwt16KX1czH1nvpXRVcURXR6L
jKmJwjgx1RqmZrXSW1qiQDxWov/JeMSNErJbIy5aacQhgPW98DU8yJ86aqjCa0tWe56gfrc/3rk0
Fnq3MyVBF2MF8hKutV28xWz1pn4u15L1sRj3O5DHR/jH9VbGKP5WJwjn1/Zs/goc/9OI/BF//G8n
zKbNoqCVhnrUV9mWCK6TxHS+xtRuaKuP90lNtCbdHjJjhy6ZJuldjUOGhgpEfHcWHSHkRCGuT90c
M5r7L56K/Ky23pJkrFGDfq9EzDS8Wc5OsgO+rLhAP4NLBcu02tUBuDuBZb4K64pXhPjulLx3z4xB
iqJAK5MLmMXmSQub0ulFsB4dJCfreeET9Peib3msB6FLFnq0slYH90BfX18Qmgz0dYsWo/unP9Eu
fnsUjKHCmrkyPIvwAvqmsD8EvFwW0ryxKbInNfm8T4wXAbKVEUM8V2Ff4dzjLyCe2ki4OcDCWpzm
UkrkX6/juOJsjWSG5dJ35INhKO9/wHi6906fCYj0MK6zPlLhVD9+xbxVBhMFptujZKxSpeRKG7S4
2whqS4DPZm/f7fsMcB4L2JhwG7V3w+XUiQMsnxasnILEWKvxEFKMlQgoGwqkred4hF0eI2IXpiuS
7ImjOuMJ/ThBoB/qIgrsQKiUbumLfh2cIiw+8VbZWvtQfwE1ikNhMiy5osAEPmWvXNATAApxuJfT
dVNbvUA1gTzfP8npAPKKDmN2gCg9C5UBsihS1B/t+cPLi0TH5kvEqrwH+7RoXBFjDE56wT7n8bnl
XUxSnnfGV5M+Yb0z6TK78vpVjYZaHvr4qLj3boqxNKbRN1kl4RxPX8cK62eEZc1bFDX9Vr5iizEe
ZRhVvpQaqOSS4wiDNeJXPD49jSBJnOviyR0T1IjdJdCrHge4OmXWsFKtwbAsbpTKkz3GPmRyHGEb
zmwMF4+YNepEknx0NuAxTtZX65oAM3rm9iNO05who4JVgKrBolaIkQlXpIYaZrasZAdDCEf01a7w
iHE/uQX/UXl+CsV/iLGDW6XWCHkbRxpeFdbGSrDgwzIIBXYFl9Kki8UegX+zxc5wFUYvyUFw0vC6
wCCSSfIjF8dx+sV5RYMxFX2JFdaa7H+nMN6akKB5Yi6TJcCJkjlH/iaaFmDcr2gx5iIfsNq290HL
dDeWgr4sR150dvq6rXmj4sq05v45OsZYoCUEO6pkARYQlzSWpt52m9o+L6yKOt7j4+PcpGd7PV+/
1ustUCyWX19ACOTOmUy/QK84ZgxIZ/ph4JcQTNPJxilyf+HUC3nFayKc6PC7PVnGiMQnta4jP4AC
rBoLSNF4oI0oHdkK+SDUjpb0kNH93uIBbU1HPlf8MSZFapvEV3rw93zcHGdOvRn226dRfCj3dTRl
vcY2H+zKFlXg2TM32tRNofhtonnVEuXQHEuNkB4Rnk8L9YhAC8Hm58q6797GX2QVHRs8sEJBRm5U
ZZENArE4l2WqaJ6q59ildiIdr41njGZYClhziC5B1N8AMM+Ih5YFfj4TR57IWSIloe/Sb54Pmwx3
rokwstHUYSIYTa5hPp1Yb9V7vBXpcZV+bY5Y76wg1WP16/8C/nbKTF6TZURDVXPdPw8j2c3FCk/j
4H+FqWffu5DKmgMMyr7QJYTy8/6lTWZJruky/kfN60Fo+3Q0mjPw+w2WBEzJtf0EXDteUDIllNfE
mHBVzI3LpUzPmjfU1Ci2qb8c3sNkblo8RIpJTftD6UfQeqm0xscyThznEb3Qyku8XjZPQB/kcTSZ
prsmxESnTRprYT0SilEJAoKwg3w60H3nD5hikB2Nj2U0/uBfKwH6+PD3V0n0SDUuaj1eWEyARIgu
b/r1yUeh4B4g43ywALxJKjxYQaa0jsZ8hnL3DG1c51X4GETEsngn+T30eY8xxmINUVBrCnaRecjV
HzcaUtVHwRULMpiW/ota7vOIVdsv8d98j0nbp6elPdCXLEFTNgW8De97Jl399c0y1kZRiq7pFXwP
qk5Oaufz7rGxXaXlPgumbhQ7cYHbhAoQVpwwN1oCD67u0haEhIxszKMMOFknQH3gwFP2qcDvmhJz
qWojGGZUg9JwQPgsJHRGTKeBpUEbKMzpmMgmECaOiZnS+muqzMWacp/OuqLTvMgkfWylc/GC1Nnw
gHrPiIYlI/v7yau3jL/JChP2XBhoTNaA6852OjVYlX4pe03zjkcJcEs5Gh6JREJHM62zW5SWT2wN
mdg9rd3UB15oP+cwzfsA5lKxvBRhoqxqHvox/XfsHpa9xhVDGqTvqkjRX5tjkqAv5sqJQ3nSgV2z
zlxyVHaC0CVgPaus4hkVWvHVpOt1jdQzQg0ym79QEX2R4X7gbUeffOBek2ZuGgnZQE9CkD7/ku2u
9FR5oaPVvfbRB9da8qvxappU9FcxusWTZY6ZMs6pTwn4bOwqxqVLWK7I8C6aGRgfwhkS0QD12m2e
88dgHybk6al9CVHX/LxPbwLwzcTb7A89huE0xTxHPQO9VXRGfB5KVLca4mMQ8PyCdmbkv3tnDVxm
c60BuTS3w3mP0S9X+QeTbSZaDmVVlbHKcYzCbr1C0IqxBvC+mZdgbklUSTjbt462vIy1ld5tP/Z7
dSBo3OHp2YRu39Blwoe0nIU+pttmeI4DlxqgGccCI63exwBde1QXqvcrA/LvcnhbXjausPiacWfF
eF/AxBQFtsf1mYwvCFztBWPIH5hp3T8f1eVxVS0/A6d3OZc+JeXjZMAMO/mwvwkzO7dn3Z+Bq5Gi
Tcxr44eTJ1so6PSr1BnTOPtqFc611/tS9o3VwRizG4IMi32SnYKkESBl6O3GJsKQ7jrr5IqNLTyl
i/flwd8eljYJn7/rS2gaQMvABYDVMWYIOJ8yOj3mU1Ss68TMEGYzsSaE+ZQKGyw7s60EzwicuEuJ
OvOMj1KYl6cHDXNK0nnZKq/5MCNa+5XmTlzvo9Y6mR05iWdylt+L80aLShLBBCZAAnXjaN1ihVy2
awzadAshqalseKWwDQe7AOzv75TXLzr1rL5m4bsuchVA9ee8v5yxjdOTDtWXclnIZgjI39rc+JJ9
3guLwqdN7d0/t6kw8YYoEyb2gy61RloIniBaJWInJ/oUJFtbDQhnHEqMHZU2ovckopdlz+vGnHpW
3xBnfFESprMwMcFxVqPZ+BAnohU86Mpjf7byAmuDhUc546S9J7q7oSJ/BIWFjCgUo1A74yx4mkyL
yvENKslYC/e7WX0AMlj5XZSL+pdPfs00MqiwiUUk8ZwBR1ZVxjgPiYDJNxlnrsg0kunvx91Ymjzb
nWBjjBT7KFzOJY/neKMc0ArMJRlYGIot9j+gzYzaEAWx7HwvMKizybfng2pHzmxGEtQLtzZtbHT0
0HTHUcpvib1HlxGu8mxEWiiDbiUtLi/lCovkACJfUcVFIsXyNiIKaolD5pUz9zLLmQfzCOFzFC4O
iW3qaN7M5glVHu6fxs8E9PdpYNoGBwFwJtZMamLe6bov+17xbJ6IUcWk+UDx6aNIrdI8CGJN9DMn
9vkp6QxNxjwZzcXPQlVBo/Xs1/9x9l1LrhtJsF+ECHjzioalHc6A414QM+cM4b3H19/E7I1dEsQl
rrTSSqtVBAvtqqursjK5rXISyOa8Rnl1X1K6NXKX0czAHYrOO9dBkiyxcOlJ6vs211pfF58iE802
8pPk6gKEk0ELZOAGRpHvAhoJdvzHO3z6EkDroSgtcAz+4fYmUoqhjdlUxHA5FwX/4/dxIpQOKy11
0WGz8fuVnXaffZ8ZnM0vXQiln7SC6/SlVdcAW7d/m720H/XycEgcuGwjQHaQtVbs3sdZt3bnWhtp
m6cuZtx1ttFl+x4dMjXRIRYbfbrGWxRMYDmgDKbXi/J0eolPL6eVvbx4sv830dLshMlxFjNcJbtO
Jqh0pda0WuvUKXlCVAOH/djYff/INFj0q0LHVREhQjzLQDVeo9Q071POljfdU/iU7lx9UEMdmCbC
b0ATDpwpRDE8c0Q/0EfSTvV59HK9XB5/x32cM/uOWUwJ7Vw5yxjKBZ2AGRUQr9bZHYm0QAuMS6jX
hXrZivpjm/eNtDObsx0t+xQDuWCPcjQIVGpGvzPiP44RRKpj79Xuk+fUL9Gw2O1meDtZVqxLX1+D
9nVGlLsW2U5bee5UoXgPeDHU9/CemN0eild4lTsg0kHvyKuHJODotEf/PTnwJNrIZrfvGHUT6xWe
krylbOrPcFOSTcGo2lpX26JXu/6UWSZi4PqScht8ShVbQv3W00Tgtt2Lx6hhj257yn68CMw0tNnQ
FVBz4u0yjR2NDrduJZe7GvJDOOWIU5oD/KjeQ+gCNSkfBaK/j43dvdgUyAzhtpQkEXKHEPW8tZXQ
UpIpIjaZUJMB/HTplpLRC3VQnMd27hOdv4bQIQlpOw6rOjNUB2FTFlKIgETVkufms42QXhWPwuWL
1WK9PVtI+UurZAL3WaRbs3PQYBtJGVKekPXMkTLDXPKhuisM0UDQviaxtOQ4JtluPMjwFxYByO1c
Rn2nZGEGW+2E7Ti1lsFZ3Tn6dCZ/oQLMA+kv/YV/y46oVwFW841j020bsoYvXrr6bz6Eu/2QTC6k
JkvxIYWo8odQ2YiuzpJePjXSn5okjZp3K7oG99nDaZ6vxj47rlE+0P0YweTrdt9r+V/D+Pzcb7db
KwebXXVMcYpFchx+nKpQm7OeOMyUFSg+cD2n60naxROEchovcNBERqfS7QQwTBahACNQTuzpTQ7+
qi3tHfMaouZGo5hyTMT+EHwoPelas1KMla0+Ocm784srBOlSgCbQfzyzniu83zQdnKikuvsUPUoB
8UKtM1hw+v7NJk2QNYrzxQFjCUR0IbMM9+tSrh5VaUhFUdZIUK9lji2mls7StRjgrryLnxcUJDnw
9IQ0szif09z1+qFp/DMrHwAyIEloc9Epp95FHuS3qUGRRBdBB+B6ryn3IW+5kWCCh3wjsFsh1EfF
XYk2F88b+sklDp3loCT4dTlXg4ZsfZkFwHScR+rk13ZfnPju3PdvFbJ7OZEzwhav7FCrXPXeslo4
Sno7quNr2H1JEmnRoyx5mcaNah7/UB0JlICMmdGJe4nToBJfBvVavDhFDvONMYmCQyKeh6joHErj
SbkLEe3WO3OG5EILIX7nJQSMdaqOjcpnROb0tDQLjwx4oiVPsbcSUvwGpPMPAKGCAK1zFgQRc8yh
VHdJFReCf05S1PCeZDDwa4jjUrv7qnmt+xrBPK1Vr2O+Z4qPOgdRhghmeek7ywigK2ERaoKRgKXA
kGvScFNuk9cz6mt8Ls6JQhhPpcVnXlEDvR10WtATyYDILGO6O0UmitFHtviWj2Q8BHbjquhAZxQt
2/ii4aJD/a+LRIRT710CyaEwUTlKbQLN/+qg/eX+fXxEF92Vwim8DEjTtKtnsZVfNa5Au6J/pkLi
Hws1fGeJvPFJrBlghCc4QJoOPGKqPh15LbYiTc+fN5HxJX1Zki1otaFYnbea3lm4JCXUysBiMr3Z
wGUyc9wJ6/OSN/A4Y+OeydVgJPlTI9GqUHpWUezbfZAQKlazFznTUsoS3JeyV9vnWiQNv3a67l0K
voWFCiHCYGTx52HwgCpXOg5hcK7RmZzbA6PFX1jh4kcIjSHq1TxySo+wjEYJmykO6tQqbNUBJQUv
0NnYoGxFIGmkM+1bR61Fh/fOCAlm/AdnCXELqtG3LjbJwyLKuiQ4+zb17huZ+1SFFn2p8PQ+uIWa
o6k6UyPqz/iTRJ8hvVdCNAvQFvuPQdAKvoPHFkJ7NWTJuFm8nPW9WNZdGZzj4Ul5wfERdskZZYZm
OFFNABYfo/wRkYEfNVo2ixepXbl3F15mIJpBhYWZrjkoo80mIqCSsWR8KjwXABi0pBpJJpHsp3Lf
Mp0atl0BRpFdq5bNAeEqVT73mVF4eier2bd3jIS9SyHsM6rwGD7XJRFWkhBTUHfrb26/btpjVx66
7P1q5Kavq9Gu65MwwMUEFzzulezZpdW21h6f64UHsoQbARUBDkrKE7PLrcGiHJuhHv3kHLK7HHoY
X7SrN6FW0Nts77oGXEzg0KXFcKp/zkIyFqq3hmC4T3BCaRuS4SDmoVEBY+ZhoJuWId1yUXpuzBRq
N0/uByBe8K5a99bY8Zn2Vq6VhYN6Y2+2BRIRIttuCHspfVFw3QE5+XhW7+OZaUA8YndEUiIExG8n
tU9SRvKUND2DvdKDIPCl+/7/6E6boqLZXrmxMtsrjIuuStEr03Mr282p33JGvVU2SFZ7pZVp/JZq
Vs7OtBfmBjlFliCCAEQLO08qAO9RUxznZ2e3vNS+0devbbZ7PHMLT0dwiV7ZmAZ9dQCyYNLGLWAj
t99rVqXDrehQJr0tB1SlHttaWiUejyu4a4kXJGU2f66SeGzd1tkZsUQz6Mh2peAdr3TmlVrtJFxa
q2tbs2OWt0UYC2OVnaU/XQm/o9Jb399F4StVH8X3qiFVa8SZ/niAC3lWBJ6Ib0V0/uNW+mWiuJrM
sCm4VAmk/OxDU35EACG9R6ndUgZkh31u11ZaEun0E3cp4lFFPruOHK+xqJOn7CjhM2BClWXUwrNk
wLE6VQg1NiFxaknSe029NpU9Vrpc2W2AbMtmQGSCFr0BcWJIsubFXcuV3u8+5ChxeU3HCuH0/D2c
p1zrB11XnP1AE4TPLN3zzcpD5N77wgRyCMggiCxe3FM4ejVfcVq5lKuMxRls32rfv5SAGQTPdCdY
g52exOfHy3NfclBkELxxItilEDcgc3FrDmg4bqDpqjgjGdo2qsSQ1vZL028Ool1p5TPzLKAxW4ki
xJt/xcKk1g7b5IduDzQ+AKdZQfYO8cqc9iIMky5hgh7j7QG2AyWah/Q/kMOd2u7diihPjZXzKzfO
PafXNOoro7PUpNR3NNCbMLrvHfb8bXyHL/GoxVsGjDObGo0dhk4kEyQnL4JNwtZ6POlLS6xMrwmc
e+iOzQ99XrUux3R1cRZGLXfVrpfNqAeqWFG09CuoiVDR5LHFXybmu1kWWQwaBCAMeANvlzlWuNot
mgEaTRrXGxnqimnKqAyry5fitQFVUaEqekoRl9biVGcCo8nUjifjM3A2arAdRJKi8vZVhMjhsoOG
yCxGq1EJ0SCflDEZPVI99T9pTnpARho7B/ttQJpx3/tWmVjiN1uRlrKKXM/xNlllzrrXHsBDciKd
w8AkkLTNNxHTs4E8tkJ59jmVrmMSl29hQrzCKKOBcN1nkJm0+6r4RvQxCM89r/HdC/eDIpMggLSf
pAoY3AxO1pXEClHeqQC4Lu0WMCpWo/EURSlMspRe86Vtw2iZYuD/FJDPfrxIv813s0W6GcVsVzJF
nIu0IJZntLQHiiYBcCTtObByjbvqMn4DLYESkGumP9AC9z5G2Q5Dg5FMdyCSbFUhicYNS5uDNoha
WFtdairjU0zveErPcqN0if8scMfsSfoMnrlcD7g3r4OiJArLg+4d+T+1q0vZDhqJ7ltPbUuTEzei
cpLwqPspQrNMNCp4jRSzio4RY4yU5UYGK5DykOHNnR+GMNejtiC8r44mGiV8/Iq/oQQ1FAkH87uq
0OnSYFoydE/+d+NrhcIilYM/nzpgX31hZTrveztnm2K6D688aVBXnFjKfHlmN6G9p96PjZkUaoxc
mklrIO/0VRGhrTr+5JDsxetVT83SDIy18r8wLdt8WUU0DSC6BBEK8/sauPqOoqV8EJPJ5Zk7dhfp
T3YoDrXtGwxIIDwn2RkptGaOAxmN6OCp0l4wwwMUVJGeP8fqGwHbJSSJaGiQodeQJq/Q8j1bgska
wTFceT0upCBl5vpLZw+jocy4qKKk8kxLFUmry9SuLb6kz4KJVY0Mf83effRza2+WXi7ynuNKDzPD
HEujQr1mUqwdQQsia77h2q7BHPhjDO3iZsUDL5RpbizPy5FcSosJfAb2xil69bat8Dx+8PtOJlWl
is3HONiIOzItjDaZgK3Bvjw+6uzCrXc909zsqHeR6GL7Y6YViyWBR3oknYEGevdwEtTAQE1O4+xs
mxLhwyXVJtOzLWdP4JTH3/H/2JsiyGTRDAZivtkKCKiEdkkyfce2+BJPFem3qVaOBivi9bnFcaEn
vcfYzlO1udBv+VNfaAUSLYf6Lx0S5Y9kJUmiCpvCzFo9jFRXpSpVKQgFZqPGmHZNdOwcijG7ceeS
Wku09uCxavMdnlo4kU2kudLKmBbCd6ytxAFTADQFK/2Woq/OG9MNsZJIQXUeOs3vETxexEwhchpb
Dbuj6YKEBXUopX/8aoZVxFDIKcgKki+zFZXpNhECwcVe5nU3VpvXvvdV6dPfeu2LuMboulBtmqxJ
SFPLeDRLv77vaowFzwKSQ4XV2Ud2p/rxa9YQ632ZvQEYxOfWGP4R2kCtOTOAYkFD0phdiSgWj+7V
B8xycaHf+B2dRdWZj+wYIFGE3XYd2XK17Ve8xELa73asM68kjmnpczLGSm/21DF0RoP+OoI6SCSJ
VU+tbMj41VPbPnlrQOWT2HirqTFJSa1/5WphXGLbgnICririGWuvqoUXwc1CzA4QOga5IeGnj4ts
JreSkFfF/vnxKb0njMJNJiG9iAcBelPuTqmYikh71t7vjg6rj0JwYsESjkkE/lXpLA7bojGp3JDA
JEQBMbEvauRp9br/6MGLOJh0cHz8QQsZm+mDJLzp8Dmo2EyZvuvtJ3vx0IpYfQlXeOMfeqND3Ieo
qYYGKLUbIeEj0ERWAOJRKfcpJsLfeJOuATiX9iCelmBlFHHuwKx8+xVAK4t5IdTYg+DsbwrD9V/H
7I9bAWDg9ivvlCVb6KOVJGmSC+bnucsij6KuE/36DDx2/QeBDIUMN5KFqD8g870yvexCxCBPyFSA
VCQEtbM3oC9VbZ+NRX3muq3MvMsXCpzDkgTyHzXyTE6oiOzpRRVt2GglvbL0HmSuTc/ONSPmSR6k
eX0u/zDfEccRbtB4gWS1DPKogFRqw2vZiyiY/aHiA5ICZZCVW3ntob1QAgYi7GoKZoc+S7sMosZV
fYaysO2ELwLc3IdkvshIFh8ljV05YosO9dre7By3fO7lNAN7Lr2B2GDE7gtozOYhKi6nurPlhjCR
SjNEai3JUdoVb7oYeSkMN+Hufy+Q2Yor3OhmVN3U5yZBQSXf5rzOF8Tt93kt6KUSkopBG0ChuqKz
stemX55Hp9eWZws+pI3IVGgxOodVpzYpgmIpIcmoezQqgT9RpY31V1r8SYaXqtmyiu0Nb0lN+o/H
n3HPADOVAhEhc/ApNM39BkxXHiVi/F6IJUzAgCD4CSzovMampNgPoaqc88+LfDgJqOEEBkPOgp1s
ZT3UG7WyBJtdOwLTiO9mBGU2HpngibVyOp1Xn+JHQcMVGVx6G30O+7bQkWaUp8zI0EFMc/yism3E
25JPgnfmKHdalluPJ+M3+rv7ArCOIkEg43aXZmvCTrLrbJVUZ+Y904WnDgnBmo1VntbpYIt3CiBO
lQm8cNUbwxbcIqYboyQf/tR4bW3KEnWw4B2Cu3vfI0JPpMAEfLDtTo+/cskjIqf334+cndDcLVgl
FDBNZaYOBQlwuybbIkeZ1iOIGh8bu2+tmvaHwkL5AFT2WJZZeCUwCfRNqxJXIAFBlqjaI/oF8NDU
hvfIGWxfR+pvpV61eDKuTM72QSOlEdirqupcR8gm4uHqu4c01EJp5TGwUEC8Hdv0WLjacGUTZtAe
/x2bAqqRfNegLY7TkLXX0Rdhg7l0x4HoLNZTUEo/ntfFRZwQvb8t7SCGvDUdp3Er5U1bneUNc+y8
mJQjrITNMZZWLtDpMr7b01eWZgvIjF2uxD4s1SmI5LuUEgyvKt4eD2ehjDNN5f/GM1szjwuZlgeZ
2hkptTP1LV7CwkqB4eB2YqrSme3vK3clmbgQAYKrnmcYkVEEFroct1PYdIHHS60Aeura10P4xij/
ELiVPfL7IJ1N342VmUto3F4OQJJVnbvNQHi9+SkmLuxca6xCr7X4ydty3z2ScgyhjZYE+CtHOrvV
abtHH2x/iF7WEPILWwe7BoS+U7VMRg/e7biVUkDmNqSqc9y9BRKktttTi7bUwODwhu7a/t9M85W5
2f7pAj8uRsqtzkX602QQV5G/8yhYOQ6La8mjIWhaThE6K7djQgQejjWkec+NQiL3knDopojWAMFL
RhhZxs1CM0jwC7OlzJm+oYYwbM6eq3s8FHNrkJ2vtZUtbhjAftDOhfILK8/vEKoUeQqRYnMutdju
NUbjf3xwkI5oSy3RJqnLdkASWz5GNp6M/jNYxkFvSLgjoBU6b7FaqV4en80F5A8g/sjz00g1oMo7
z4MpnSsrRZY1ZyZVC7M4M990o3m6QiqjRo5LIkhKo+GYp0HjoQm7LRqvJIMn2xaNYb1abOO1i35p
B19/0Gy1pWhUmpRPm7PEPAciyeIt1W2CKNDkUPV4TwUcDekMI5FVlus24ztrihDbeBWHFde4dAFA
wEhBWxwKIOLdQ6Zn+lJu27I5bxMU2sEdZrfH0ZKeh+OAbmgk12M9Ududlm+YfblyjS/45Rvb0269
unxcrpDbiMaq9Ciqj8y+7rOVu3vaz3PXBcmkCegG9RJJmvnkYeSrPBmb5swlAJr1+zrfuo0VV0+8
a6xssckJXJtSJhwOehhR4wCKD//jdjBBy8hSw3vd2eu0+h1wJkCyTAArUpA/7tHIOew8sNHIpNMs
FBYfG7/LO6H+wKNvA8gkoEhlaY5aHfuMH/O4aJ0stN9HHLH62z2C7LvbZSu3wXzj/loSUSWEKAty
QHOVzzZu3CwO2cZpYpXtkk3e0Xs/hJKYX5/CwQZydmVi55vkPwZBVjjBZtC8N3NZYkCzYV3KjUOx
yAejb7DlqxX/vmhiwo2j9A5MzhyUAynxOI2UoHXiBJVe1kfzyz907r+DQPMh4EeCgkL47IknKj6V
JkHZOswoGpTyVHCR6nnFyjjuyg6TGUBIsDRTnyOtcLd7sBEbph0nM6UmmuVONuWNvOle5Y1nMVqq
UbqkB9C0KWyGKGZm54fG9i1W7eDvVjbk/KKZvgRoOZ7mURYD6/dswMwoVyOCpdZBoSWw8KKSQUeg
JhTkkrY+bdE7NrOb72xbofrxz03LCvIyELFAYgbfMZsEOg7lUol6R0QlIdCHfQZ1+PDQPEf8i1A5
fGO37F5kn4RUDw9g2luxP3c5GLkMbBXSoxwucWgXzcwruV+EWdE7QeCTggLuUT6jGlXxdiWtvFy5
aT1vfc5ki0NjB3AcwIfO1lvueKrzvAa2JFrF1aqEJ77d8yjWUehphj9H9UtqEy3EC06UzIT3SVv/
dStd5Ep1KN/8ahPlr121jdHrzm0jxsxS3Q3VvCYiswEM94WpN2KmMxHQjgW/dvfcu8zbz5+tlFC6
HVVKmKpasln0wDIqKn7ec6Rc4khVODVWSPz5b3YHA1AtDzAFNuhsYwY+70a+3/ZOJGt1ZVU612zz
bbtheT1/y5iXATxJit1GB+GjATrw31iHygwe14hElHngil7/WqLHunea8pnvG1Ki/3hwVRxn1QXs
kWNUNrdSuUQexqZCnclI1r0ycr/yHdPE3u4bBb3QuBLhJRBt8rM9KgIxg4dlTzt0HlEkZ/kEseaQ
rjiB6fVxYwUIDgCtwfhPo08EVcjbk1BkLDX0aMl2YjlSuXg/DEZHPzGh/nhS73p1cdpgBzX4Xzvw
4rd2sI3cKMC/dvqj8pKVarXp7YqgHOy4O5lSS09tN8lu99HZw9bfBMyKb7+7EX/NS7h4AaSaUqa3
5luphbJeBvPCzuv3QafnwUfLoJzITIDccWW0d+XD39HyiGLhXwUeCM5bc0Mj9niNwByTOwVjSYVV
pXrCQYcpVINKIvWYWz5ElKsk34dN8xUU1Rf0r0g4mMWam19cYeAmRREbCQ/52cxzY5RmzPQtfQny
4j42x3BfUk8RtzrqaRLnewnwSE5k0WcH9z6b5FEoeBROA8YRKp0fTqnDp0SmnpNndqrv+3jDlIPm
NceeYlSAmLQoSlZC9qVlRiMSsDMschWgE7idd1F2c6nLY8aJu8uomHV8YhuYpME+HztCQa+EPXdZ
yWmdMa8ymkKgMyDeXWPZkEa9K9EgGgQfivq6hYLN5/FoO3YLaurdW6MB7K2++GiitE6vj4/U0rpe
257NdsJVrOL508ntD031Wm4LgP7r0Xxs5Q6f9ztEWQCsDcHdVGO6ndImTIKullLG2WNsYIfkTbxz
IG+nGhkxQfZvmhEYom2HUSN9VMFmd+Z0/Pk1dd0P6mWVQuju4fqfD0IMBVYfLPUcHdVKbhgXoks7
WgtK5Yw4n/vP9/d9REbSGJ1ZaPGhNLfWy8vhcALb1tvj+bgrPEzm4cOgSqrIkD6865rtAEbuo4px
pEqvzgnoGmKxJBzy72FaQO6QU1lEkKd2/EikdKM8rZhfOmMSEHm4FEHWdsfBlQyth9CyZBwOKc0Y
8O7SKv0YeKWT0n72XYJG5XPPCnotQKww0rjOKZJJCe3xZ0w+Y37SJ+5YFt6N4wEMuN0UEtqSIp/v
GYcVjSzWiw5V7a/8lY2MtjsHCGYem/styc/tAYoPJ4YWSlTzZj6sbAS5yiOGccTsEDFQQTXHXsFt
fIA+fN2hA2AULC7WetdQXK3Kz+ErD8U7MTJ70eESVfR2okB6iA+Fo063BPpwSfkNbFdsZ/1+rFJ1
SPR8TfjvrmY0bRUEl1gseCS839nbWRr6GsweJY4OYgX/fdwGKIrxFgOGrZcLmBAfz9HCxpBQCQQu
eVL/vSNQAe4tiilo0jrcO5Dp4KD+efz7C0t+8/uzJRhFr0i5oAaH+l+kPwT06trtVhZM67GZu8h8
qqH+bxjzeERBaSVsBwzjE28QbdCalfO7Mk1zYE0iDV5RUPh9RnM1Zc98PP78u0Id1vzm+2drXgtD
S4stfn/ih5Tw3+7Ab1pb9QOSrdhauABuTM0eFgrX5VKuwJS7/w50YR+eHo9lbaqmAPUq85MHrsAN
0++zF99ArX61z2bNwPTvrwwEQ9Q0wrSlIhX9aOq4k9FupDU79N1fJt6BdVa4lU38S9l6ZXF0/bQD
do2H/FAFlTdFPTIqXmAAh/wBlk4fjP5gXdZAVAtByc06TVv+yihaFLkySTBMiFeIhPqy5Oe/j1dq
6VKCj0F6CelBvJjmb8yIEquon8Sz9vQ+fWFItmnV5imEiNy2W6l6LRzQG1OzXREGQS/x6QApt49o
K+l8oLLbNaLVNRuzjaG0yFb4HGzQBamI6h+atQmbLqjZhSLjdYUHATpf8CafnR0/luiaiplp6wFR
RwAaMEFRO6hrdu5ez1ML2ZWd2WxBCYLlKVyjjoeyNf9lezZnRk+A0B7WWB6mX3o0otmcUVHulmmA
EYGN3115ii6ux9UoZjEgHkhCFoX47aRSgY3tdqv5oLV5mp0RPhPKvJr0lBzouj4DOs4bHPoK0ue1
w7jgAW4WZDqsV4dRBKy9HH0Y2nrPxndEOL3TVoKjhfN+Y2L6hCsTnoBuhZACt7+42XtbV2v1zqZX
rskF339tYw6wCsGOKoagQnSC58aMXxVtTZZz0QBCbFANIcaW5mGuFHqsC2AVwgmV0TwAnx97rLWf
nz2QoVmUZ3yCn68u4VNmjgOk0R9bWIq+gD373whmN7HsMmztwgFMDfuZil313Ks/G8V8seKVBV8b
zMyZSEOWtj0ynY4mIHvSkMxZGcri6YDALCqP6Ae5S9LEUeK3DQM+e3C4Zmqg/lQau6rrtnAbT8nv
/xqZLUmdDkUbdzDia7mu/OM04uQIr359thq0VAjF0ODXM7yUWWKAbkeASNVaFHxX4Ef8dWNnthZe
GLRRlYLfXYMq8Ok1tQWDsZhulQx50Y9cjWfm2LuR6+C0MJ4pdkmgCO/kpray7Itu98rGzKVjPegs
CDGW11ek5YH8QLwCLe/aU9nd6XRag6reYfvmczft8yvHpYhB7fa43Z3AsvfSMzm/QCNp+37QdufL
46Etusirkc3cfTbmZRdECkLLU2zw9m4Eh9vacNZmb+bpeT/KQrnGaEK7UoPd5nJ6PIalUP9mq838
/IC2ZMjoYnn2W++Q2o7zXIPvQV0xs7zRFJCfgRqSBQ7/dlHGSE7LWhAmZdIU3ZE/aIw5Z2sse0tG
GAFlNVzyYJWbo+tasIyEcuaDWJfI5qAzeBmBBUAtV+KIJUd5bWZ+aHJ0mA0NFBFkM7DwVje9FeDx
0r66NjA7MW7lSVQ9wgBQMJfizL7/CTfD2rFc8sbXRmbHxM26euhpGKFj6DFWKnfKbPHIbDytsrJ/
cc9f25odlLAA15HYwxZrMjvXyuy1cH55SVADlFALA/Ji5vXBewRW5x76HqOCPlKVt8MRMdHKSVna
XiC+EJBBRAZH+W3Pu3IstdiGUelyHF5A75xWvqVbZGNITpAThRfbQhb19d9YRM5FBvYc6fd5vn+k
vaHOIKvgBGq2V71N1pv9pj0QC8jDk6D9pYyG9Me11brTwJg8KJh6/mt2tjWGzA1dKpQ5aFFoAq2G
Lyla38Bup11O4He7XNB5iD8qSwY2VQCn2Vp0+5uNnb8Crj9gtl9oaKK2UoYPwEyPBq7A19dai/aS
rj49PT8zh5eLr/v6xfr7eL7Z6fq+sztBVNA1O3WdzE522rpdQufhdB3CMnork7MIztwc1MybA9EZ
LLfrhKjXAUOsro566TX3C1L5v9Znx15o2SCsWVh/fYX1rcFExLVF2zM/NmiTewHnbaCl5hrAbTHW
uDY7W22oWjC1WMGsC1ow+W+6gWDppODyeG4XD8/V1M6WtA9ynvZKWKFF7TixkPYqnpGMvxLELuYQ
rkczuy+lqm6ouIWdagNOxEzdd8/NXog1YKtOf1d8KL90OV8bm91qUR3VlBDDGL+fEmVdrHKW+6Q8
f4Nh7LPTwzdXQ7g+dXz3GHG7TcSnjJk4mHMS5BBxqlXqKf0BBainvVw2568zSg0rF68whYp3exr1
V5SBUeARxJlrrN1OFCK5+0+I9/4e2xKSVJIqmxMfaG9NS+HYNv80MICg0yRKdPXPnwhk5ZABLq1c
rwG3rLRQl7H9N9bfy5TQ8oyUXHLzcvm76vOWnQ+S/4A0CEB0zEE4HOvF2ZAgCVTp7Cnf9RDDcTLT
N/y30jYqs1I92/2TmhzZBEfwK2qZhpZt+/FmvcNh/3rAq4+Y7aKwT7JojPER3DHecWhmjV+SfXRW
9gWseYa/LZ7WqBUn33K3TgApoOaIbjc8kW4jpKKTSi4vRqR08zYnEzEUQSCVrxzDxXCPYzgaMRjk
qEAHeGsm7+QMTXwFlKPe0fxqj3bHA56hAVylr+y8xUD82tTMsbAdxYmJlPEOIGqjLbyltk+YwlQ+
L1IIECargmbnIhueJq5QHy3FT9eGZ76mlUHIyo0575S7QMfpIyIaBtYc2j0QDgpcuKRYgNMUGlio
2RutrMIA2CNpdPKqUIXhLaxfhtAseMF862NAk5lS5dO1ktXC0NAuhPo3AHj4+xy6m/b8ELZ1Sztb
RdAr0/0D2qDsuMbQvXAT3ViZ+bWYr/OWxbvNCYWL90U1pIXKy2jE/d/hbw26CslfrTLdX7047VMv
CliLBYGVZicuStpY4vAcdXLIjbgxZyjja+Wj1o52Oy8leVu+AGxd8cQVzj5rrJz3+wHfWp8NOK+L
pi9apnPoVhvR/VDUnOFmgZrzdl7zRJSsMmK3oGRasXt/gcCuLIDKjAMbI83PAo4uHhp5kDPAkgYj
bjeUVKljNgK1met8dPCHS6kYoQf6sH4rCNDsUKRnQHnNOiNu+7duVu6zhVAAnwMSwKmjGDjW37vk
KsLlPY+VIqXsHelPxZ/G8lSMVkZ9thexBe3CC+7Qxlqjh1xwE7dGZ3MQ8Ih7GR7QLIqudZmp9LJR
235XSBCnDK1heKdq0ATZctZ9Z9oQHjsGtIRUoI7p18Dv6/S8sibThXjriG+/Z+Yh6aLtAuz+3hkL
bUi3UoSLMdPFFM2eJ495GlQ2zLRVnNRvbHlvFiQ1oE9AimneejnGXVYwbdc79Ib1iMQ/S1Vveqxg
VvlnKH9wklGIySGMwcn/oqAfsc/2eWVHo821ey4mSfHUM51a+w43mCJ/lINiJbSaxv3oA2fr1Ppo
aatoIADDjnvPFco3g8bfUin7f0g7r+a4kSUL/yJEwJtXoA0NSIqURGn0ghBl4L3Hr9+vtBE7bHRH
IzR7zcuduMyuQlVWmnNOLhu38YwIDDKWY/jvVqy+gJXOkYSc5/QpbF7T4KOF3jNVUHj4aXWQzE8W
5MF5pwF7Ygvyu6b21OBBal8S5bnJPirqQQ7/2TgTl7yTBYwPwgTNcAhrp6+mES+VrYXK9MnJYnva
F3mVeqGe6t+d2V4OhVH/6sCGPzVGHexlZbqXElCStLG/j5mdbxQhhS969x2gOaCbLxgVCMkx6u4P
yuD9JY3aqG3KpvOz7GDUN9/m9BjctPBg9H38lzXhP7bgK4KbAYgEpHi9bgZNTnPQ9X4qS26mOJ5T
OF5+0MN543CJw7NaFP4PSAgCpKKCs3pMg6mFlKKovd/1w2toz/nBcSRtw4hzYevQvDXZQXZO0I5P
P2Mv5ATCvl38xiilwTO1OYN1UAz6WxZkVbczEqnQHieG/GX3CdyVF0eLbOeYDmZmPZRBCY3FbjR7
cXWH0W68RpP5U+sqo9oHhhV/s41E+VQGsoLM0OR0cPbbXn/UxjHtd7Wk1C95U8Bu7arSeS2nSPtd
zmX9w+jU5QkgcfqpSNXmOetmaZ+FAdNNdEurPg7qNGhur5VZuauWfnxJ5j5/gpOEomNiOVK/H7Sx
/qEWZfqWz0H8KQmirHCNoiqfg3TRM69aDPNBq+Q62s8DIgNe3cTR1yhVZXpsA51kaPTjfFCXdnCO
IOIyhFSHMo0/6WURlcApnfmh0RtJP0SxKt2By9HezCCR0SwuO01GjzXOnodcWorHIpYYQrPIc9jt
I4qKKBTkiA2Hcpx+Xayh/DZarXWbyPX8FT+YIrGR9EXpaUVjfy+SLKv3bV4O6HaC/I/3GbO6Poa1
OshQU+G87XJDqROv6wqe5izq2tyte9X8jJDj1O/bIinBt0Kc+x7FpZHe9NMMWyDokeAd5KTO0Wyt
u3LntCS8+7ROnMBFTWn8Jy7Ccrnt2TvTNYaRuS/zFOZb2M11sijuEixXMXeTYdWILwof8+7exmoS
teo4jT5CycXkKfNQtlRazTE6yIszZrsAp/HSNyXqYHnmxB+7srNiNkRjIu7Ql3wKpXYGZnfMSv49
qDKwQ1aKmKTKgBQwmQrijuyKoZs7tTLtYZ+htpt6lRnnAN1Sq3uwU4vCUTwjM+AFmiVkjHiMHlC1
y/dNtdQ/+mBp6p2jLN0vqQqLdFcMdoyW7IiSoEBmR/fQG3HIcZ5LN0qf5f0BEn8zHTunAaGoZdlU
uOA3rZepHWV5J81GiID6tMzMBDfacKlchPIsCPVNY88bUb+4vCsXArGI6rLgxiArt3IhyTxUUWHO
oz+aldeNR1OLDkP9S8q2wMbrGoP4kkigUJBTkE/UtXWKaks0yno5nHw7CZWXRTIn13Fa84A4lMzb
UAPG7acucevCJslGF2nXB5Z0KK25hs7ooHGq18kWGeCCB0VLwKDujWIfwdsqhJ20KTU7PZ98jeq0
p1mM8MtM8/f1h3AVr7JyMlO2Fwoo9CNUuk7P8NT3bdnH+uKblnFgFKoXWd1d35pUP+ZfjOjdcNiX
zAleBdGo6VjqGsO+LOagl0so+yXI4Kc+0BmZU3F482YePpT5YnkaA+j319d4fo54gkSbgkwE8tH6
kcjs1hrbSVr8uEqcvdH3+Q3vbX/Hc17uSggxG0mAeENPz62wxycjh2Swh7U6t0M7lXzUSPajJLa8
MNSrB2eQBrqwg7SR2K2yxz+fDwaHLOOiYcrIqxDOGinQNWoi+7IRzLeGWXxXO3s8TjHSC3qwLI+F
qXRepkj14fqeXrgyQgYdNigvvKieiwTsnfOTJeaUlaq2+NNUe06t7mV7uBl75xlWuDfr6F1On4YO
9Kt2G5ctM8EWRm9VwRYYbF1ZFjsgpHfpNNH1p867+h3EnK0zdIXiI88ve0NJeOVaozkwLqNAAoHJ
gYjyN6aHq0QgfompxCQD5Mi4T/m/TKGbj8OvOrZ0r1e64j7vZelBlpflcze2ELCjvNnRjMhui2Zy
boo6qj7SkO7cuZiDQ5En9aMdlt3H65t7fvNZk5CA0hyCGuiHq72tYrVq1V72tWl+rNT6S1dp+t8f
UpNj6rBtpCc0Wk5tVHPcMHpmmfwl7LoHlYlSO85z/GapvXNzfTnn9wHkF7UABfwnVZU1xyLXhriM
tEr1y7TWXcfo5ps2X3JPn7pp4z5cMkUdjGIa+lm8GOudK8wymYgefIop5ui1wRHo8fXVnIecbJno
psAIFmjrlVtmXF4kch3Nb+S4vle7FrrmYJgvBcj3eyIC8L29iRjmZIaes8zMjb9uf53Tc+LFD4Aa
J/6DktGqGNY4WWNodK18ZToY6Ti7gcO8h/RN0vWdM+9bRG30Bf0XeTwMYekV8+1/+QHItFPUpLjJ
iPPTo2PntubkptgBPd/1U7hnpK2XyfWdpS+vivy5VurbwtL8RLKf5LF1h7jd8OgXPjOhF+kb9i0x
IPz0F9Q99udBwe2V+fC5UfTyLrEyW0fqIqBKd329Fz64iA6gyonrov0pd7zzdKNmJV2id7Kfy1pT
EqIvTP0adP1gpe34OkpxsG/VIT0UFv0lbaG0cN3++fMFLVfTiCPEyBxQ5qeLtaNJCjhNMprDinNv
zPGw55S3xLRm9q0opL9k6Yrzpf4R9FFoUdqoN5zaCxRJXmrHkP24SMwbSymKuzCws4MdqsOHLA3y
RykYqUeUVr1VYBZLOX052V/2WdUpxArN0FPTahbYoz2w1EyNvKB0nudkfi2F1Gc/wlFynqMy+tQm
cMv1rcrd+UsqTNs26aR40NYvKWIY0WSj/uXXciGCAupx/5SJr5upC5zZi9vj9a+6rjaLbT4xKM74
u2Olxcws13sMOvXoSvU/qZ0eWi1/Yo6iizDbXRzFd0WNpP5oKRu2L1wflGhMvi+xGAmBemp6STMt
MqVa9c3czndqGip0iYacU22kG6bOnzJdt3QT9rVos1N1ODU1Q2QFOl+o/oHRJxvB5LqsJLbw/R9f
v2FxBZ+NjF/1p7IkCXeLqb+zC/NhCbKfctw+dtASpbS+rer4ZVyivfo2jsOXxGlRiZL2QQoXSAZm
nfxWa6RkR/PD9U984eLqhO5EZSLo5Ak8Xbs9m1aVTJ3qGxrcWbP04vpbUoxeitTRdUvC5a/uzYml
1VnqlzAPihFLVrSvJKR+aENG2f3n61a21rO6nYC+TIYCjqqfpsNOHh46szsExm3lbM2UumiImiEe
npYMIvOnG4c6ntNOQaP6Res8js23pKsO9mjAitwAjV8yxAPKZA9UTeAHrsIFI5km6NG26mdJtivM
72Vl3mjauJdSa+OsXroHpJbkcnRuwXWvnKoTWGjt6KHmG0lX3IRW/pk4Ykug+0JowKgd1oMcAYpk
zAU73TgFwL0SZqnia20QeqPdj7dtpoSL25hqz2B0Y9mbjE26aWwxZIXRxvuZMBT9WKf77OjWsLG9
54umpSU8Ob1q3s11HNtFkj5ETSr7basu7tAu7ZEmVLq7fizPvRmjiRmsQHaHFDzCiqeLTlOL15MP
6edDcruYwUPX9behuRFZnr8PBLC4So3hDVQl1uo33ZxLqRwtip+qqJox7riuDKp4yz2zyL6jKfas
bQmInh9O2maMy0PingEL+M/TdeW6MzoD9WtfL4rlWUF+fZcWgXlnm/3iS6O5pe9z4WvRndcI7OiB
ssrVrZMo+Njl0hDWdWpxH5Ums1zMCE709c91bsakLUYuLkbqgMxZhTNJQwM5lifdL3Od4UZ62h7H
Mvz7+wZwjDAdqCudVc7F6eZlUpMOUYuVSM/BM01UdMo+tzdu9fnRw4rQ1cRHCVmT1X1brLwIpk7T
fXsKap/UEW0ggtbnum23wGrnLp5jjDUxUAs6zToqa3NliZMsMXyp6pKjUeW8WHIh3+SZqh1pIc+v
kdRvvd6X1ieYe7yzVNkRzDrdRSjEQV6UneHHjQ57MuqThEm3VJh1V2/L0PjrowEFHkVnfD5OkuTm
1FxZzH21jLXhL3ltePaw9Ie+7bZEYS4tSgxKIRWlXnCm2OJU6bDU8At8KyzccnlyUhROEnXDK136
XmTviGtwlVR1TbXPdRQw1S43/diOGSIw6NmtmWnjjR2U0Y3T0QxAwCjcX79bF5YGsUCIcdJRMmAC
rzZQN6fB6XXDT81q2NlRRJc5HSt3Vpxuw9SF+BWUhJCbZHVCQmT1sbTZSBs9cAy/tq3sWOazdI8S
jnljKk3v91YT3hZZ1N/Mkql5+qgm9/k0K5uYDXHDTiMfJonKSIXpFDJRJ1vdwHgaQnkICtN35IKs
YLrr9HCvF/+YGcp5ilsqKCybdC5cLf9obSYNl/ab9xzRJCQMqDuIf/4uhq8aRw6DRTb8KLUg8bbR
tNMjppIRe1cb+33RFLk2vUIEZslRTk2Fk2RJfW+bvm1Crr83tHYaPyRznDFpXRombaMnee6lGedC
QVxHNsnUrTUWJs+yqNYZROBLJZOYm8xqf1VTIG9kB+eLElaIDgx6hcQsq4iyXUwJ7yqbvtrYzXd1
cLRDptHucuO03cJCXFwRcZ6KdgoudC10XloA+zIJfUini0a0RrV2ZAAj82j1jUfhoiFELWjmouSF
CsPpl1Jq2yjagS/FY128ZoGV3zAqvtqQlFgrl5D8iNdNiJP9QXfYKxhgm9DwKc048I3QKb86Ve64
iI1LT83YDHf9aMj34bQod8UkzfsE3flDmsj5sc3z/qVWsls9STJPTgPGKid1cLSlQf8mA3/8klRz
9WRFo7kbmi79adFa3HDzF746UzShhfIpED5bz0O0xobUP24D38rDwCtDyqlmbnw0sk1I/Hk9gcv5
Z54gcEnqCquou7cmOrCGGvgdzxdzY+Qo+mryViNJWkjxj7o060+MT62ZLmMOEZMm07F8HVJD2Vry
Gn8ovhYBKuEwJ4KW+LqZU2Yq+nlJZPuBnSS7KpGnT40UOd3ODtNDnVjBzcD07V2aE9Y1KBvtuzl4
jHOneRqjMX3IUvtVbxLtPsPxb6SpFz4H4QvxGBxdDux64pqs9IPT9aHt2705fzJD2pJlHlbPC8WW
jatx/iiSzTHlkem9CBlB4ju9Gl0vqlxFlT6MTu6Z+Q8NzlDTw3VlhuLfDr1iyx2Yx0gUId0HOnKt
JDlrYdsbpZU/lPaj6TSusqBj9e1vH1zRcqA6SBUdP7UuBrMUumspcuZLQWc2n5SfOipqnhlSs7pu
6SwbgA5MfxIqBPcGHYWVq9RSp9CisMweAh7TpyyNRek1srwsMJI7rs5wuG5PPN8nD6sAoiCwxAej
O4gvO/1UkZjV3dNdfyhyWf84U2bZDXoPGz4afy1BZ4BO6ZadEmnOiypPxYb1s2wL6wTuFLrxD3Qn
Vqvt66DTmm4oH4Y01B+SAimkSp2mYxt1v1Ipip/KSG68yEmVj9eXfXZChWECXYEM4q1Y9+60PtfC
JXfKB9CDzuJqWsgULykIQnTMUR2ZDvnSNb+Sapr/9hZiGAdFpZlcj77PylXFDMUYCiWqHvqlAGdC
RLnnOMWunY3dxqt7HroJW6i4AlPEAwM7Ov22iVEg6qah8WTUY7Armsrxu4kwTSkV5cMSydFvG8D9
XdBNoNOsMFY/KM5U3Fzf6TVMkJiCXyGmMdBEFJP2xKd4FzyNdhgBZaiqh0VpzI+6BGxFNiaBXrCY
9qsyhSsZ5+IgI/L5MTd6Y3RjhMae57LL3MVJzTug+tahC5w3NVyKw+Igk2A2zAJLu+r79d965iL/
/FQ6DjReKLStvXcVD4ZTxU31kAaJvs8YSl0QZR+rwtberls6Cx6whB+mmwlukJ77Kjum7ZMqpgQO
bnGUeFebA/q28pRv+GFxfU4vt7hdgrsHVFW0AU+3PrbboI7NWqMDGnTprh4KlepvY+bPXSsno2cW
nTHdXl/Z+R6iAIEelQhgRVlj5fvJxeeMW236tb6Ey8eiThk0U4Avqp+qqWSW19+a02kLy5ws7vO5
6JfRa+PS9Zntp2MP0Mqia2s/oAotG24sR2H712gNAT/jRokJfbxi61pXpTdtLc225YdqyuyzQLaT
4VAg3hluRObn+4hoj1BZQtFFYHpXl5cjszRpEdv+BMTPg24RxS5QsfTjGETGlrD0+XE8NbZ6Bajg
RUaBtJPfg+9xyajQOJ0S+6+9PakbID5KQqBvAAefHke7LaMlHyTLj+tBPWpLw2hnTtHgxjqA8XFk
soNpdHBYG81MN0BG5w6fMJSKF50fggVC6lPbbZDMzWhEjr/Y064agvt4ikEHtJ+WQTnW0qfrp/LC
fqINhjwaguuQdNe1yrCbyzEhQvT7OpstdzbkTPI620ydjXDh7JSgfkWOg4wqIExRMjpdlm7XCjlI
Vfqymd7EFu+12ivS3lG3+mZbhlYvtVnbWlAYJQP4zIHRF7/L8dmq4o234mzbWA0ZomygN0lb4A8H
5t1TEQRzG8XBVAIb6pJDUpafCrnPNyq8F438gVtROIfYLP75OyNNJGVSYDNKsB9igIxG2MePclgU
xYbzvWgH/dr/HQjP7PVTO4aTUTJy7NKfwji4HXNG8dBX3lINXp9rXnXONGEMoC54COseX9TltpAn
M+7N2asgHvZ94gbJvrHm4xT+pWvHFjA9hNdUodkOtv90RaM5W0ZlBMZ9Jn+wu8mrd1bX7a7fnLNw
4Y8RUzT8HAogwEhOjczZLCoVjnkvJ6YEhjVKXhfdKl4HUqK7enbCrx256t0CRu8Yakvs2Vqrf5F7
M3w2p4ZZfJJduI0etndFlTXelOs/ytLRmJuX6KG5ETCs41fxY2FdkJz/keNfp7jkd0FiL4V5H75a
1f5gHJX98DD8c31L1sw6ACD0pqg0MJGVhgT12dMtqbRlbuw8s+8B9+VeoBcl/EtH8uj5NEc6gtOu
mBvmLEy1vUvsOH00WygIUmcWISXBPrgrVbveB1YZPVptGzxYUlx+auSye8lyu9qN8ygdlyUKkl3T
hvKu6xSnd825FzqaFvhuN1JA9G54rnVswqJQMLSAloH5pG66ciiAq/NlWkz7Xs9mEsOjora3Uv8t
pb5xffu2DK3iz0qewXW0ln0/LPdAG5i3qrl5/JQOr//BDs8oFUKq2jQ1T7/SohZdF+vYsYzZlRZz
7xTxt0qv99NiHa6bunDpSQ//NbVyLbPZl3Ie2fZ95/Qfgtx8tepDNz90huyq6rjhL7eMrT6UZCGT
pqIkeJ+yrHD3IDUvN92WWsalj+TwICI2QKZAmep089Ssj7UB1Dcq00vhjVpe3LZlY9/Yc/+oW7Oy
8a3WvlkcPuAfFnx5wahci6DLgxYFSom5sXEmNzWLfteocbFx8tbUIDIIRgERwCkWvDikLVZHIqXm
lThWHfmjGlfMIDLCgJk5UTd8acPBYpCNNarf27EVvnTOosmbWugznjyp3eylpdN/6m25iHZNiIS3
S11dCzV3LlNdc7VwXt4GM8+ezYIh2fsi1dWA8CnUlB9y1TAvQ577ZrR3NH1IZ2M1rLe6YmfOz1Ro
icH2xSUJZOjqYuWaPi1GYkj3QPjrz4PlmjdMIJMSpj9tbORZJstGEuEilC74HxblitPjUbVmUth2
H/pIWXaH+rF2izdBfs2fqq335+xoAOalcalSKiP5PoNjK3MfB5Yyhb6TgMkZ7GcQ/Td6w5hVuZDc
Tvk21Ex30RI6Y/mXhf8p4brr/bCfpS3s5tnNO/0p1mrVOeUapYzH0O+ku5x5pmpfHzPUb0fGfUnF
8S99yh9jMKQYGw8Ebd2vHbtyNqJuDv04+xJr0n6Yfw/Rp4ypI8P09bqpdSzJ17Rk0biy+JqC1HP6
NaUu1YCjL6GvJPVODe4meA5ztKHFcuZRYKRS9eB5If8VIeWpEccoB1UurdhvcvuhD14DJT2OEQLC
/UZmcQZPYjlYYi1Qb/Fd9spBDo4TBBEjcnxdke4Nqxz3GnlGV2vlx7GG1JdO5bTPFCM8mKGSfpgi
uz3MEXrnY2QPR/g46rM8AlsvFULrmsjlQ0BY/9QX2ks5QBwFoDxuqsxf2B6GrRP/QtoSn0DUBd9F
wXoAdyQe48SPoN7ot0roT8Yt/d78g3OnpDvje/szCHaH4Ln4xW++/v3F335flsAgtsmg8b98nHU1
1SyCqFVoTPg9Q7uZH1z6yzPyCk5ynEYG6Vw3dgaWObV2Jlk8x0DYaw1rdfIzCuvbuJp36qIfcTMH
y4GJNN8PCP0XX/ClmbVsrPWieZrDMAHEBC7qMacbXUP/aWbZSHwlH1y9LgGlBbQvjcGFquTW8sSz
YHwwjH/C5kvf6rsoAaF3fQsu+BHn/U9YXYVSSVMjNUz2e/4eJq/W3KF/vhs62dO2kFYX3gShFQUi
gz6fSPNPVxtNlo62FqsN5pux/j0FiJsO33JYjmr42Uj7jRzr/BSjGsTOig4AkcMf6ta7UzwWWpc1
ah/5SuwPtuk1NkorYMKN/O36Fl54gbCkkv4A7QKqv05L7CAO1YQI2h8OBgJy9UPm1l5kMuKs3Tiw
596RqpmYhQCkhbd1XbUdpUq2S12LqGipgnHBRJTP+ZaRtZwEoQlW8MKiFkORbt2STZR2oYMYxv64
n/zgzvReTH0f7qRds9ua237pI703tYoTkqyAG5phqi5/SZIXPhfOfddsZGJnRBWxIADFyEipxFza
uudkJnMbl0Ub++qxftG+ynvYeG5jHZ7rt2wSci2fr5+IS5/pvb1VxJrWs6EmPfZKpfWyapdFtJ7m
rfLmuas8XdXqPqXG3DLDDivxso/3BzBOyr55dn5tzlk5D3vA15Nm4pEtCrjrAFyyQs0KTCOGi/LF
0vIPclgeSyt6sZv0UC2OFxet1+hfnRAtAbtrnpZZ+l3DQ5X6m+v7esFhkkGRGJJaA0tg+acupCaM
rqw8T3zrSXkyX+2f5u5HuZNvGODJv68bu3Q039sSH/md/1imuXIE3Mpvi7tKhdBkvTV1747TlkbU
pdPCfSZCIOEg2RV+852hLK6jOrPHxDelxCsYadcbKAslGzHPWftZXAKoEhT8mcoqMo9TMwIOEBbt
kvg0nJ+TD+YdmND8JX9hJIDPvN5dmaI1f9NveKxLuyimmkAnoOxPyfPUaqSXUrToeuKHcu8ybciF
7uxSoxn0jVDrotcSeD8x+QANnHWQapHHKxzT2P9qHMzZXe5Hhndn+/aWBGgjHr54Dt/bWr2a1ZJM
SiZha0T40nG/te4XogRECTtv3HigL12+96ZWAXHbIJxGdTj2272x/09/HOAUHWUQOLxep19HVgY1
CgM4Dm3SoWKVj64IzHZ/f5HA5P6fkdUKyA4Vc5kawkkmYZtV91RppZs6z2GzJc59ca+o4lsOaRqV
t9VhUxEccZy0T/zEylGZkZInWUKP6/pyLj73gK8IKhiaRRl/ZWWqy6ppMu7rrA7TsYkUnklnMXYN
AGHaE/aPWdJkeqZGtu+KydkHo7M1sO88aiNGBuKHVARXmRzm9LuRzk8m/UP8YGxEO8mx7xto6PtI
1n7PbWXsJp3c4vqyL3kpB+8BQxgdPZA0pyaDRW+mIBUXOXGOFGuWG5Lf1EtQtd3Y4Asug+gGmAN4
PrjY6za4Wcl9PRZh6ivG75L9IyTQ0sYTRNq/XtKJodWHDKO+r/RESnxDzfZg1O+C0fARxNhfN3Ph
nRa5JvQXVEYEBfJ050JY+kMep6kfj069r4IiHN15cd7MhKGSNCMZf40itNsV9hjC8h83IVAXPt3J
D1h9ukWKG5KbMvVbRf6qSvKxl42nbJZuAtkc3cnWHxNT+1KH9c0sZpbR4gQ/mdTozyRIuk5ZzlhT
kMm769ty6VdRY8Pt0OaGu7v6VUUJFg91h9SPGkYsTMk+W16sytioUF46TLTb6DpT1qNItMpl60SL
ejBsYu3tQ11/j7QnRY1vHAo1f78c5qFRigKZicNeXcmYOlQsOxnL0Zq9okMPtt7a+q9bOgjyv7ey
dti9Zo1Bm6d+vzfBQETFZ6X9VcKx/nx9NeJMnqbhYpgNMwEdsLXgp1arGbXBScZmyXxJdQqvGaqS
lHTcXzdy6QS8N7JazGx0lR6WcuZHGcKuauH+h/ttUa6jFAYHnPDn9OLlYcM8Z6PiOWi/qtlrot40
ye/rS7h0vOhEkWOiIYuMwip/Ueo8QFCixkT4mAcvU3rbBzszv71u5dLXAATLYwOogKk9q42q+8Bo
JgOPqCFP/QvyWusZBjznDcd7KU8CGPuvndVL3bRVKY1KlPrV14xoUIrcgIHHwRC4cth5TS0fgzy7
y6raXWY/s6LHQtE37uul1/XkN6w+WtlmfWXJ/AaKYMVPulbmL/uf6r6xd1G5j56vb+yFd1RMEBA0
ZvDy1OdOTwhZYdwaY5L6peTPcf40ZUyubG/GFCnaaouadeG4U0ClVMB0bh7RNTK/b2I9tBIlZWT2
4nbm75DhTpllbFyqCycSCg/oWXr+VNCU1YkcpDoag2bmG9pvMtNJpfCADg0fcQvPenE5FINhh4FY
Oxt8lYR2X7eTyjPdN65aht6y3M3FFubxwtEXTVTBfhI8Sm21nLEu4jaxLNyqbXIaQ09um/+wY3x6
etZgd3TQ9aeHIBvbJOxaM/Xr5ke8PA8DSmSoAqbNx+uH7dKXgZgHbZqjRuC2eooYisHgOMNhKcTB
2hihExR6WnZEqmvjIl/6NDgKgd0k4UMe43RFNHoYFNqHmW8wkLjXvzgo9VjJ32d2wlUIHK8QOllj
3NOhHoJ8aDFixm5o753wSYke6mwLXXIhfKKVJJBcopkEwna1GFglU5tjp00DN47TfdPEt6lZM37V
H8rwLurtO4gQx+sf61KKhz2YLRwLXvQz9ljeN/MyKjxOvvoMY6B35WPxZKOusut/DimQvI2Pdl4e
FfiJfw2ujkclJxCsUmHwk7rPdtLnZV/stY2X5JIRgU4DDUeSBK3wdDNTY5HzfJgzf1E+pBOD69UK
vN/hp1592dg/ESGsIgiDV5H6ITh/6r2rW5Ug2g90Ucsgq7j53mZczoGpvNbr8osRd/NWz+LS3Xpv
bXXiC7mqJeqmHMYhBFX+pofoTcqtt10cFX/p2rqEw3pXrVnKUIkMSWcH+/vFym6mbzyNxbjvTK9M
vSG9j5NDW+36+i49XN9S4equWRa3/p3lytS0fHJUWE0PVeRP+/Zn27v22//PyOq2DeGyxKHFZ5va
47fke/rPgizpy3Ubl9wTRGhSZ4J/ICtrG3IT9c6c5X7bJT9LyDftApvJbHf/PzOrp0Nq5SmapTz3
q9a4KYrodsnmb5aebIVNl5ZDCPgHrE6WsXaEQN0CrVjS3B9hQbs99JpDOoai0WBsVdMuvYa8H4Cc
hK4iofnpEQA1AgBKKXLf0RLTUwKIuiYzr6/v24W7BOSejAwcKYWhdQQxhY3jjAs+gtqyFxkICbSq
R2sUTNyGpT+p7+pIwwTG6Sk072nSrK6tZdd21ttT5if9Xd9GrtE9qtmXujz2FciLH/JwN8dvefid
1nOtGN7cbYUXF9cqRHwo5ggdnVVknQRNqU0jx72UbyyStio+jEHshVvB0p8zfbZSeiqEfwDX4Eye
frmoRduR/+Y+2osH3Vt2b/kdQ59cjbp1sTe8lPbK9c94eXPfmVwdliUN51Qf45yux3CQ78a9vI/d
qHM/KHf17XQsPGPD4oWLYMoW7HGHZAjMhzi97xyUopSGM8i4xiDLjyV6YHSnpOjD9WVd8ILos+hC
PE58r7XyUG9W8D66IPMZYAd197hkitdoz13wKrUbJfMLjyVhLcodOvwTdJ5WDrdDmbk2Um5bgfiN
O+RhgiRgkh/zWZ9uq558MoeD+RDDwPwPOymmNwvOgSgorJ5pijWqmvMv39L9YfjV+8nw9wAS6Gbg
1enx40oQTjv9WNoQlFUURpHfd28VMHzZgArZ3+VQVx0a0dc/2oWTQUUW4Aj4N0EvW91zNMxaU1rm
2F+iyivquzbUGbi9kcxduMtEh4TQAHhJx9d1WUQ+czU1dPph+nO+9DvZ+G069DT+Hj0ieF7/2lkd
i9iKCAx12mGW8WIG1q6XviflC6DuDe944aTj4+m7CdfIGVwFhLZiTA2ytbGP5OneJmHYxYZCa14h
+MzTb8tQKRuf6eIO/p9FMMOnZ0JvFa2CdxD7lZV5Oum/mrwUaKyajBP6DwfinaW1O8yqpFCKgJZi
GwClGmUWaH6femsjSbl48N7ZWflAp68nIRkY+3lNB09LdkZOGrklDCLuysq5E8hQntGBDlKgW90l
+GtBatgFIIrGmI6Okt4M2riVpl42AjIRsg6oxPXHScfWkMeEahZd2MUMf6Oo/fP6R7ng71jGvxZW
H2UIw7TPFCykcrvP9O8o+HqNbN1IygO6BTtSO++6wUtLIhOmK/8nxV8LJPROAgXYxCCt3qcCZQR5
bl6vmzg/AJp4bQEyCYgGm3d6pNH8CSYlx4dLle2VUep23du01Rs53zhhBGk4oQYMNn1lZGitdOmp
k/tlFRwyx3hMtM+xqd9H0/QU5R1yLdbN9WWd31Sg/TwQ9HJxRvjU02U1gaQ7YLhzH5K2O/AQTR9C
+9OQ/LVDODWzuj5672Sd1Je5D4MAfWWrf1yqR3MLJbe1mNXrEFdBFzVFxTtr7rPMiN24pcKY15nb
OL+u79u5T2VBorFE986iTbxakOpImZ3IYw4i6CmIq9cObZtqalkWGNrI3F23dulcIDVAAV2ML4OY
cPqVArmXaBQQSUcJnf2Y4pg0vdZ659VN9xu+03ZR5uy4i9tLy4xoVpAU1+p5Umh1k7xUva9nSbNr
gWjuUOoqb7R+2tIKumCK2AHlBnALBPDrNMECW1XOkTL4aRwwKmnKvk5MZj0sltEfr2/jmZvgSQcW
ISQ+BJVJXj2ETWCqUl0Pg09LdSdZ1S7KNsoi4i+cOPBTC2tsRB5kZttUrIXbKrl9L/d7LDaHpUi7
G8B7iSfJjXrQjdbZTemkfL6+wPNik7DPE0/fFOAr0zpOD0pkl0pBEDr4ww9dfda9W8ViJFIBxhPl
TK/x2o31nh3MP/YomJBz0dxZ85zsvDTT2ma9U+uV/0Pade3GrSzbLyLAHF6bcZJmJHGUXgjZsplz
5tffRe17vWd6eIbwudjYtgEBKnaqrq5atdavAGgo8NC3xsSsXPM3x42yQ42rK70ALZ887AyWL5VE
4V3fqIQHfrUov7gblX9HRB01oRUj3tMwIuz48gXEspvwlwadq8oM9fNv1oitlTVbG9r884vHju+H
AcR0YPAw/TwFBjQWVy7HG684zx3Yv5H5RNUYV9i1AUTsft2XmLvpZx7qk57zhnl/261ZoJxhXiDj
mM67oJZ3CWhNvVoCtSkYkn/et3P7EqWGQjl4dG+3fCkJOF7hU1QbYXUSRdI4e68jRUKgDfE6QHtc
gvTh/9Pw7FkuFqmQSn9KfBiWjrxWQKa2t4JSf+0tgXWk7Xv1WZCVOV3chxerNv/8wuLUlDEXcFi1
hn2JhYPovyTCCu3Lmglqq+deyI5hJGI2hVM3/OjVQy58rEzcTfaWWjFqdwO3OKXpvPniIDVA+6UF
uvhW1CQ2mictsz1+xVEsuXgwIqIhHfEz3qTUmMCSHgngXu32bDgQ1sNlLKyppC1N26UJakh1gHbq
yA/7PT+QfiPvwpXLfm0Is8+9WHmIMWSwgSE00QffHKPuaWVN1gxQ12AgcExdikG/95B9KDZoHCiD
B+Gzd7uD+sDuzuEx0pPH+0ZXJo2meE8aH9BZxe/3SVYaOVfqOfCJ2Zq226IV8G2A6HDOtqjzzy+m
rgjBPZBkWBpv0HkCIEC14kuX7juQTP0xQG0vkOj0Sd3E/T77AnZDjyS3Tu2uM6vQFtdKEYveDk80
6IKoKPaBHOZ6NEGWeDyYhPr9yH2wMw25hQwVCQgkVlVd/MAirYxuKXr5Y3DukaYMdvHQVMpsUC8E
nQ115UcDlpYe0jLIkK1s8+Wp/N/RwdjNtdTGvRrlPRKZ42+NkOH35wqSc2E3gAgJb1z0YyA8pmN0
tVV6NLNhzxXVYxa5SXAYI/f+tl4YxJUJ6kLK86JQYpCd7nnuPU++cFzL/Fij///E5SvHdt5aVGh5
ZWo+1Rd7m28LdB1D4mWfJjUSHZ+C+j5AQYRbe4Mu20GxF6XYb42Lazuzc+s7AWcIW0DrVT1TkciD
Moyore2AhcgHI/rXEuXoZgYMblRwmJo80mPo9YgZY8aCzngDkVdmb8HngTRaRUoFIpoasDzXo/LZ
kR/VIumBcW9JJk6kR/br/l5YnDho93w/o8FnSDkfiROmJi6woXt2m5a+BcpEIsqOOKTOfUNL84aE
NSrK6IJBXZ7aCWo5SL2YtAOa/lsSDpukeFWz9zm/xrV/H98jPY7y/KwfMeNArqctyaM+DIV8AE6+
c2uGZJxZlDrwJvFfQ5NApHdpiRoUZPP8nhXrYQ/FAzBRCVGgt1W29pC+RQXNZgA1wP+oHCIwvh4Q
6J58RQqhINgIerFnTS+3WcYZZDIldrnJ17pzl/zDpTlq2/UqJE6ZAUsVCPFO/mJ43wjHV943Oc4G
yvgv6Vzw3rsaHLVaI/KS2hBjcFIXGWnOkhSqzX/JfQiQGgp6uJWAFwaQBu0c1zMYacyQRfU0uEB2
QU9QysSN6strhQtq4m6sUHdfFgdJKCTQ1JPeot4GlUrPgWbxCaJ6TP92/zjRDQ20Lbp7To4qIWVq
2IqZPZO+qylIyT7kDz7bh6iqNR0JYid6yIdnfnzAy3at2kWj5f6xj2IsSKzwcr8pXgahWgrgfBtc
9IeDWc5IO5OAY07aRAd0/arWy/3xfuOQLm6SG3vUUcvkTAmxyIMr2knzLE1GByFNC4rNGWp5md07
4w/874TWiD+ZTWIbsnn/E75lCO99AuUruznnVEuQ9VHZ90Q9NmjyybPOzCOnRstqtFPQeNFz4bGN
G6PK3+XmcwRob8o2KBjqar6Lg195acoQGxx2TdEgOnmaMjuupQeVgd6h2usFc6qbctPI3LYXe31c
qQcsbxogllRk/YE/oL2918hy2wbK4EJdgtU9e/6v2kAYFn8H+lBZA28HW+P+vFGe/5+VAyTvm6UW
JR3KexWjhh5LnhncATA30SjyEgUdfxRD0oPJ2fCUcQLnG5rW75td3jEXdik3NpR+I4uxPLg1j9d9
Z4RZb0mID0TvhAJPLMZWz7xyhe13h1bb9D4IwDQS8kTuJSOQ39IYqF+p10MocWa7fOXr6Iadf2ZF
QSUXrJgyHn1U2JqoEN+aOixFJUZEDr+S4gH5vURF1WkDjiKlZ0i19VaLDjRr6j92Z+adOZUIyC71
EEwYEU2oPlZDCjorksH+AqYR2YOAu5oZnjYS308ge2cy3q5CzoA7FIWLrAUHDoipDUk6CTsFYuny
acy3BZiV7y/a0rTgFQTQGdKqYAqhQ55O7jPZK9TWrYaHFNJFRfiEvTqIoR53GXQCXb8g/bhfk0df
2KNo0RLAB4i2FtAG0bOilBlU0pjOndiXmsvtSbbrvLSGLDWF/u8eLPMKwBaIy8BTgtIODRTQtBSt
DqLaueJwLMSAdP1LzFgyj6z8Dr0y4tPKlFLZjH/szfhRwFnAO0fTm3Yik0kTJ3TuGLf58zD4vFnA
Llq8RZ1Fm5ApJBCyCbGYz7zfK9skg37l/W9YuBhB0gsAEJg08bChRaELMUn4KtQ690kNeGSYRcKi
iZL5SqZKT9a6ar8LjpSfBgQYmCT4OBZUktRVkUxay2Sp3LuxPGYPkygxT4nSMFAvjH0ZFCpNvh1a
7HihqEbDb8C2nKHun41aa4bjxO+ZSYXIoiyM+uiBZAvhcWG1SqTqbVO2uzZUz9CNFAyFH2V9UsD4
3XlFppcanBlEbhtTgPRnxdWFzbQBZzE9dD/FsRFJC/ZuS2RHpILrVoC/kYRyWnHxSxsZPg9UIKiB
ANBLbeQhYEs/TGOkRZLsFfzrjyLzQ+kfu/KhFs73F5XO239vLACGgThAfRFSY1TklqhND26WvHdF
z9TEDbRKNxoHva2gIEX/uwPpINBgr2Pd66nCAFW8VkanYUX/+wEIiyGvi2IgjbIsutafFKbs3VK0
vEG12zKwZgnYIjdAfrirpk0WblNU8mXxJ9s+5y0IjksZdDFvWeSf7s/G0haXwecMrUqoOuAZeB1h
StkkdaJU9C7jfZTtz1E7xgWpZKLkD6sBOpXy+GfcKDyhFg7gNhDV17ZANpb2Qdb2Lt9EPwDDJLEi
IwYLj/LPjil0KAC3/AoaaHmxL2xSt6lfDXyR813vCh7zU1DtyLPzAleov82T2ga8xRhbsOlwA/Gy
yeCbVbTcPIE3pxp9LNpcambBIn096KlowGbJNb2bijsx2pTtXkoOcXuEWm9jhoOeo0unKnZcBBc6
GdlhWmNiWlzhiw+gjlbVpqU4zrtNCBhTSlIySJnlnUSQh7egFlMycSXGXxvx/EEXyRNc4XIUyVjm
aOQeBq7elKm2l9q1/OPinYsD/GdmqWcL00NCTYswsyNTO1xcGixe5YW8CZmBQMYO2ZpZ7y2wIomk
kn3/2PyHffXHOJ1j9QZe6UcRg2wS6yDLemEi266+mdP5uXZWgq7lFYQyIq76WbKB2sOMVyHJXsOW
kr6XrNPEzxnwneOT4L1oK6aWJ3UmHhRma3h3Xi9eGPgDH7JV7/bZrz48yGCq9vB6zwy0ryEXlnvW
77z5/d9MJjqxwFc9k+PfRE95k7FNh0Pa4u5SQbdjSXguFdBa1hmNdJKjts2mbZzg133D31TFN4fz
wjB1FUCvSk1yqcfhnMDA9wSqyvPEAm5SwAfCDwazfnEeETaEmJ0PmYxN3x+KRnU0BHd9E+mQJd1E
ohuUp5J95r0W9Mc2cl0Dkmot35FYdNRu5UU5+4t7n0xFCXXZN0ObY67ALZRsVGTY/N5pmLWexaWp
QVoNLJczpybCPcpvBUOftxPEKtxIO0hWYGatLtQFSV88yZZ9yFsbCXgBwDyc/KjPWuUyGRofJo/k
mnfimQNe8HJ+AJHZtgL25DRMdi84A97391dw4WgAv8OiCQgc63iNUF+JTuSAK5h5Nux02g7eoyRs
IIJujOKxlNYYDpeNQZgAdMO4Lek+DC+chphJJZzDDATIji/0UCYgcvyTRQ9+1kUr0efCSmNs/5qj
/Bsg4xyo3MXe1Ui192xLGf+ryftjgAZQRIMkQWuc7d0iqfWSlc0x+/S3vi1N6HHr14jp541JbdzL
4Xx7notroWSKXqxHDGcnkW5lqr5xK/d+OeUixUJo4qzDL+ejZw9AOF6pkW8RN5lfGpXYGHVzZBqi
NBsVJ8UbWBA1iUDyVMfKq7Z82BzicS1FTac/53AHA0afHdB56EWi23HBv8z76F/D3mTzk6Z4xUMw
JrOCfMMrutqP8XvHSb8Q3CtbKaqrjEht9pfA63++AX2S+ACgX6EFde3OO7FotUDAli3Kx4B/Qi0d
0uCy7+siv7l/EpduxJnc5Y8pKs6IyiHXKkHG6SiVY5k5zVuJfOgY1nuW2YY/K8mIDh54WLw1FfjF
jYWXw3d2AMUtyiMKsedVFcfAcJurhNF6aBUPUbO2xRbCmvnZ+8fM/POL/VsPWRGNqte77Oio4Wh1
9S7Xh6Ii7bvf2lV7bHfqREBNlIwgn8w+uZUJ/m5eu9njFx9ArWVTcFGVSAGSwZvB6lzIb4QkNlu7
1pvTUbIE64Mhk3GIWDIaD13iNPpgNzpeEbnzuLLW81refIooottcnVMPNG2L741pi2oSEnLJwwCd
cmBQWJCJVkZSvUWRjfiP1OJT+dbUDREm3ZsetPap0Vvv/f6H0ISc/+zviw+hnhRlnOdTGuZICx27
nLxh/rmnOnUaBeIEdgpl0QQr8qREeod3K9/vp/iJq6xm0uu4NZrSAgNIfAzQoZr9JZ3UP1+G7D0e
eHOimSbyrhECa2oYDq7Q5W+hVn6NzS5IP++Pf3Ed0I81U8qDMZp+XKhCM0pchHXIBo5BVhfkyR4b
GnKVmbnXgPFyDT+4eNbmQiJw07hw6bOWoeLRp200uCD7iLZCPcWfYxBlK/3ki0ftwgp11AZN8BKF
KzF3cSvuIVrs7wohCKxcarTn+zP4LSV0s5VRWkGwo0HinKZIUVs2q8IGU4h4qrMaa9zyNm+jaf7M
WIFdvGG3WMNPI9qw29ocx2Nu+/vXeDNa2kdr+ZvCbC3O7q3sd/ApKXrdbvBnZz6HVqKvBQRLwbmG
h/qfb6U8APhZgSgo4AEiPiD5SAYOWQHvAM2fmOeJWjqe/9Qc/ptM3JVZyrN74OMI5QZbmSkOIfuR
e8+dsFGzowQYWHoqOHiZ+4uyuP4X46RekHmscnGgJoOrdOG4zYehMvO2qzayGq51XS8lYzA4pLBm
dUacU2pwFVieUz+sBjc3+21j8XZ24gzmp/w8ry5o8feyldm1c3+Ai+f2wig1wI4Z5raEDP6T6b0d
FMFCvahycV/VgUSCXPAJAMDKSri3fENfWKUCyhRsemoWYKh8n5uDIzUToM3HyoGeWpUdwHzEe8jq
mky65jWW1/PPHNOPSq5FpOmhsu2yUnPk8W5AgUll+hVn+B+Ox79m6MsggVJc2xQodGlI859iTdU7
dht6hFe+/PcuC4jCPTNrsedSaQJpf37mkkTrtEQDxlOPj7kWNHpuyDp+qukKcqZNCMXc0IAz3kjD
pDeeBXiyXWW+AQSSIXKnOnvX6s9S2TCfPvObH3bgXNNlce3JslQ6u/o4antzFdNlsYCjlHqmH9l1
+9hErioaY79J0RqgQ7w8N6R4F7UqaUBxpP19YvfKPrXTmVCDvjWDpS8yXw/NNN/HitkUla4Ua/X/
xfcS7l0BEnVgYKJF4xgh6zqxwq3hiW/86Mjtu8yAbce+f3T/w3L/a4YKNz3Zz6YZPOFGjCWCpgGl
EFF9btIjWn3MEs1KCHl4QEVUI8Fek7AhVMDVcsQfqeKw+XFgCpKEOy7udD7kVs742hxQN2fIiKXK
d83ggiNOF+NAzzxLYvLHdpUAcdlxXkw3dRkNXq50HNviVohzKwr3sfZQltF7oZ20yMn8Yjex78L0
lLLbqHG8tjXAe7ll1H2prQHWlwYNugJcGLMU5Y2ab6gGzSDlI9yLUg6fYtjNdsTBGAqZ23dpKq3N
8rxp6Zjh0qBAPQUaTYyCEiAC/6GWTwLbEBDhtqEV5tuUXysXLN0VKC2yIHWeWRJpBhJ1bAR+yD2c
4E8//1EHGxZ04W2p2P2P+zt7yRBq7Ej28BpagumuK4+RenVmMnOHsjSmAk6Mac9F1TtTHh5Vcc1b
L9T3gHJCUhPye7O+FOUZxhjvc69DaXTKFTtuz/2QQqSt09V2K2g7reC2Qvhby/6yq/U7Lr80S12C
PtcIsRQooxuCIaTehuVbvMb5sLQ9LkzQNfJJGsY8Y6DJ2NVvfXesqgF6e1aYiESN3Speu12X1g1Z
Uw4oBCAywAFwvRuZ0CsFJmdGtwmQxonx7FMe+dZR+9YJUCn8202CxntQv8H/odgNpb1rY75aDVEQ
QAVTBGClsjr+U/jIeaLEK/fG7Zm+tkMfMTWOktCHHUbbNsrHpLwV6AV9uj+Y29fMtRHKlTddAgHG
CMgYIB1KnRc9dsvkI2vdt7LwcIcZiKfN1R9kU+n0NsQOR7YDVN6VBk4f1B+IfgYenLTmxBh+DWmR
bpO/8eEXM76k0k4Zv0ZkEIqAMSSgBkoxcoLmZxD+EgFtGLeZWji8uOFzw8dN07c9lCZWpuV2/15/
LzX3QIuHktIDdZbmp3F6bJza6GSCVhbZX0ENr1miFiAFUAXtMrBUKZtA3cRSacb+K/rydDZigdZY
wewtYGswMlwQSIehvxRd2te7F4NignjQMLI4OQhd4NSFWXXPgzCQsm+fM7AFqVZfs6SPJwJQSSSy
OhpsSejZDbtpO53LPqMMfIQ9Skobfq1J/TZOluHmUf8AB5iK8jD1eX0HmtSh5kfUQTjPVKtyJHEB
fuEujn6t7MmF8zVfKQqQcOCGvuG1EnJOrQHz4V2xwhU96Bx6vXJTGZ816QlSN0V57OSAxMxz5Uvo
giRS/lgwjw1gRuHvSNpFQfQzVb8U9L1Bs7t9gwgl0/pW3qxskJXPpHVCfK6AC/NE3u3EmLdASWs2
ShlukXCNT8HYrLWDfHMaXN/suP8AcJmpTOdiG/WEAAVbksbAsrq7nCCdVpKjrP/48UPUf5z2r6+v
7+/vDw+f2zNSbOR3TxL966+XBfaRx0F/38yzQ7eCFoEs96BpldxgD5wFke3BkiwwIh18O7SbnWB7
lvCU2pMjbzgzP8omaysRSbbReZW2+/Z+nlXIlJl/HbIbN63roearcgLNM1cCMIFYDQSnfJBbMe+1
swZRXEiVo6yJ+wQMJDNUmFae4YJICatWkV12G7xr1uSA1OUhM2VwhN+fYG6+3ukFnul2QC+JnpWb
tNzICpEwtprs5uQ46mAG19+OPvklktI47d+3AenJy32T39iVG5NokwKHzBy/0aRkClojCnCRy66x
O1Qn92h9WAcj0UddC8kPa3NE6zRxLQK38lSfHMfRna1p2iTC4I3H3cq9uvAgxFRffA0V/wQTyuZs
XsiuQkIz74z6DCBf6EaOrpf7YZsgm7RdgzatGRWoqjJ2NIRoB0wBHpwv+sf4o0xM4VXYTw9QNOte
GihJP/vPK/M+X1N35p0GcLJhhCd4UGLejYPxcThax2NmWMdAZ8hHSX7Mk26lUJsj+aZ6MDDvzxHR
P3mSH51H6dQSZ2Uj0LoyCD3nqQcxDF4p2syNd337VFki++NQy653aJ8OVrVPQmv/yluaaaPvR+d+
PQLf+XvcKmvwxMVNf2F49rIXpQuoACE9zMPwxBm8nh+056qzyxjvf6sR3u5P+0KWCaMEQdR3X7SI
lqBrYwPoO/KQbXDCUjLtO+3cTyDvOA3+wXtVQj16CiA8tjK1tyEwoMGQeAIjFNoMoEN0bRNExEwf
Dr7qFlhRyTwXdu6sDOv2br42MYcyF3OYhVBS7j1PcVlb3AJwa0ZWaDJ6R15fUU1zRGcVirFmkTqp
ACK0QuIzijsYndHrvsM8VLv4zD3xRm5hgzrZwVtxj99VCerMgMgVQE8NEsPgXKC2qMyVI+8nNUYJ
jvxuF+iaWeo/AgN85XpCUP63cisjT6Vdbku7PgANYc1zkNo+Ya2nxAidyBjISbIrEpnRI1iySUzm
r2/xr8IOjYQw+ivgi3q/kzbJgdk0um95erApwZP/zFjqyogWd8bFgKjdKKdVGjJKpbhGYfmP5/y4
1sf3XSCgpgyIdBX0jCAInRVprzeGgjJ9k3aK4jaGqAs778Q8FVZkYcbMyYk/AmNy/G1tc6+1VRF1
l1vBLiCN3dgxFtF74jEPIPd2vId+/V5dcIGo1eD1AmzlAt1DpHZhpiah6kJlzmzNj2qjWNOeN4nv
JqHuvd4/IwupMWAjLsxRZwTm0mTKItVtTfSnA5pvKSbyQEQzP3MjtCI7MBFTE8W4b5du3pwd65Vd
6qT4Xh2IlYBhyra6bTb5Q0gG0oFG4LXcdHb34Jn3DS7402+0tQbRCrCS0L2bUwUh7igZVNezI0Nw
mh0W1mKdcsXnrJmhglEBomHImsIMwkBn2PiPmh05ha683x/NAngC2iwAj//fcKhnRwKJZ6Xse9V9
yzZowLHiRyBin/yDvJ/sFgoZCq5IJDXfuTXD8y+mjw6Y56CbjlYq8LVSA5QRyueJNKpusy+38qe8
TYzKFA3FHp/jn9Lp/jDnzUcbg/QCshciML8Kzb7DRl7J9V2guUJphiKBh0IRzUd7wJo+x1I0i+zz
v5ao+fQbIYAYXqS5WmD2uhQA17qvBSNun2Wz53R+JaSbXdjtwGSoW4BdCG573kYXN1ON1pVmSjPN
zfbRs/zMG2uSZ8sz98cAXe2HkCA3erMB+cA4QIY/+XvWElc2+/Ks4aEBrSwJLIF0+h6gFE3p5FJz
xQP7WW75r+o3iMxM/olfeVMuWkKUMINz0KSKJNb1hLWpJ7ZK02su6DPKp+inAvk0C8VMsDtPn8rK
tlt0TpfWqBxHE8tdKHmthvTcDBdDk0z+6D9yh2qnPLCxXn1AepJPydoLf+Him0OhP4OkbvIIDcwe
z8GsdgSvwbP4xf1q19iPlxzUpQ3qctXyQuHCuNMQ0AYd6T/REXasfudWs0KesVBrUHGHo/cHr1E0
HtGwAy70oMKUZp5rxDVJTv15w59GQ5f0es+Z2/CYnO/7ioVEEQwCwMUhF4MmY5pFMmG7jFEbGGS3
CintAE9Sadfi/gxQFQbPPOGtFBgAQYdgqd7u+h+rLCiLc3vxBdTcQnvYh5gVvqAy0ND1SBQzsIQf
tS1vXh94A+Qe78k5stfEFW99CXAQc/EMmBIwN4nUQ21Uq5QDGZTnKuxkefymrLjt9Jtpeuv+BC/Z
gVo65hZMibNEwvURrOSyrtuiZlxWK7aIQ3+Wk684oHzrzIIf2JUAYf5tVx5SRHKBQxYDLwSwUdHN
Y6MQQ+ajiHk3YeCE477KjBzqDCYvtMJKvCnerBvS8KCsQzkK6lkzgvZ6ZHwAeMw4CZLLTA9cuWWL
nRptCo0o6ETzmFfP+wqhZBIdWMBM/OdpOEk5kfgzojRdEezhi/U/W0fxnotEn84cKtj4+1f1meeO
pj73lc6i58nfjQMUxzzL8422Nho0L8iQTgL/X0ra1zghTWfKJQLzFDWw8xDvBH8FoXNzJWCUuEIR
V87Chjd3jgh5ljSbX5RZoHpmWY8QOlWQRoxAnGAmYVQ6AV/4ZtmO3srOWbKsijPzPzRoQHY876yL
206UBrADMpXsygODvu4B/PK+wBebesAkh5KW2kodZ4+SNq4V+peWdu5QQmIWoRKKLdS90TNV6UNB
QQb8BjgJjjAeNDbirZSdBY4UhzSw2nwLonQ5Okz+NlKPmRbrJXdge53lnIDRJ5Al/9DG3TRZdUV8
+cS1QGMWH7zvxKopgKq5tpj8Jfkdloe08dDDabfJu5/qnUTaWFd3/Fu2lcRHVp2sMCJeb1XqXsC/
7h/O2zj+eweD1UxC6g/NhdRAZRGcpc2EdBykbE94P1XAHoNLsi0L3ynqZjSqLuGNuBK6TSnVj00i
g6trLJ99OW0NnvNUXdI8o0+z3+k8QujF5HojpEpIeCEVSAk+PNJlyrC5/923AJAZa6cBmYZ4FkOg
40kh4Ht58tXkLNRqsgHFX/rAM/ImSKBvEALA3g1QzBO8wdIKnDWExIUlpdHfilvDXSmSBJliPAbn
TDLt3LocQPmomjy3iCDl0HD5Y4QjK1Y9AYUJKbGSsdycAuUl5Fa8z23yBaZVvNxBNQ5RDJaOBUVP
Fkq2Yv1zmtterwtOz1kda/eNEZ77Zgs4puT9Ele7rOYNce1gYRZjhmwO3sESLckix7nAxnXmn6NW
U02WQbmo91jPHPMusOuQgyhvV9fOFHjilg+YzkJfCWmjqTBUCLebWl82a+HkzdtCBKMKr0nQdoU+
CKJ+yk90DXjXo9o/V7GITFtU6zIbS/oslm1VQj5aLSCFRtyUqq357ARNtDqzmjCKNurIryEUbpME
+BqQzaOsDuEauA7qvvMjNixAseGfuWc10NP4MP5mQcw16WgojfDOEo2+N7PQFLwjJ5q1bwGak4sl
YdNjkv/k9zz6vwsnhd5WQiJUx77GzpaibS6ZCreTBEPTXpSzL+oKszaPc3hKLe2crERvDu5pEFvP
992Fv00liDPkaY8d9eLJJPDx3hX26WOrPJSiRurmLe9/jbtoslN5WvFD3xnaG9t4faJChT/BJHJt
exR6HtoGhX/m1Qc4D8/wn0YG0DgSFNtW1fnOicVTI1msZ/BG9Zk8sk/9i2iOgyFFO05XTJEnwkly
U9XoPaNjTA38+2tO5/bCx9JefCR9IbWlpARl7p9Bl6gdmdoeBFNQtv5BQt2wOXKmuIOu/JvgO8oj
A69fGZzOSivL9F0YoqYKzAg4hTOIdcZvXE+VgM7QvpVU/1z3sZk/juVLVpqDb3u5Lnu/GmbfFXbZ
vmdTRARxH4w/K9aQOVsBLmiQCJfZyDF0JvQRoaxN2MJMOkNk7GlEa8JDkpiRd4JQhliZTOy0GuES
U3oUvlAh9Z61pybaVKCSaJDcZX6J8mMACoKWO7TbqXlXNDJA5jXchM/xCDmWbNtIaxjOb9rze4On
8ggik3ZiCqGms3yoZQvNjqQenkL/oHV6vA2j17IkmZPGr2hpwqWN5vz37BTlTiwZU7D3G0uWXvnB
GL9kf+MzTyKQ4flWGY0WHlurj7KXEKF6grch2XBGG/o4d4/oYX9SZAt89sqHJ26U7pzEmzI7AmUY
zBrke1mxxOmQFbsEuNKQdMzGV/UCheP8JauMQjHLYVfZofJYvKFJ5f5NuHCDo9AkA6CPEA25FYlK
iI9K3fgsI/vnJrbkUgc2vvQ3YMLvDIC1EsKHttro4yFv0K5mov2t1jP0c21lVZfHg7gm6rF0LV19
zhzUXTiRJIOYUV97/nk8pCLafq06NnoU0QOW5MFLM+qiaIpsbKj8Gp3Gwum8sky5rzbhhykVGf/M
ZCRNE/AcFbpWK0SSLTArVVlK0HG+Mvu3T37Exoj+4exnDmHQU10PF+3dglhVfnBu2AcGN080DYfA
V0ldAE+RzTSJZlyPBMxJWw5Bc6fiOAbjRlNXae1u3ln4EuGfRqQ5v0a3XKdRwZdiKwTnXJV6kPSF
2oPU8oNddgqn92Od7WslUd2c609+wza7TPMHI09HkIIFHP+Wy62mj2wSG3zJ5V8F461BvW+f9vhC
CJNCZYAHCR7o967nCv1ISpjWQXhuPcGpwsjQlEoHlL1W7KK2grYza2aTRR2U5J4i5iWp9lplxQrg
yj/un5nbIiWK3WDeQliIhVMVmXLkciEKo5zm8Vm2Y0CauFfFGg9wVrGo896Gl5yK8O/xEVRB5/uW
bwFCs2Wo+Qq4YQFhlKhYpQMWg6+1IDnL5UOmWZUPTh4nj0+Kdxbkn5FySGviod2CfWhks1ZrI/PY
t4J3BzAGBNkspZEDaPrWs0BWJ56uFuEWpqAF2OiC9BWo4IoJVh6AN+kl6pPnsOHiRHNiIjKIu+Iz
L6fCeYAbsqK+roHiSSAhUkWZLg55sHLXLuxmFOEQiUBfA0lcOjvBZMD4hmyVnCtAIvb1GrnNvNWo
a+Tq11PXSMj3FXDq+PXc+KCML/2XImyLh07V1xL73zWha0vIQqBfB2Ak5L6RY7qePaVKvVwI4uQ8
JtPWjw7iuOUq5eC1+/JcTqLZ5+/F6HQ6YguDET33/n67TYAivQOEC7hcIDrIQZn92nzKM2LrBV5w
rriZBivqSTyi49PqkkNWRSStbHatd+V2v1ybpA5XMoIriuu04DyLicR8SxKBQwPW+zRJvxgkme6P
cB4ANb9I7iqoeYEsCJR61IEa0nwAU6USnoWgT4ygnWrC5qzO9Eqs37d0W9THXEIWEsg+TYDXoCP7
vKz9gVOi6Jxnu1F+9LsJtD/oNeN/IaMjfYKvNMnM0uIi0u9l9ag11nQAPw9pa5Lxu3itgnsLcMH3
gDcSKXSwT8/ChddrqzRFFPFMEp0b5tDP9BK8njJP0qNnMRMpsk16VFGSHEl9Es6afKoGxy+Q5oOs
XLYyNbd1pflTRKQPABedCdKp81SwQ1rl4Mo6V+JXUfwPad/VHLnRZPuLEAFvXqtg2gBsuqZ7QZBD
DjwK3v36PeC3d9WN7tsI7cZIoZEmxES5rKzMPOc8d9VDzd1LGSShQiuIiOoD1B8flcGUUCuWdz7k
+hBeiq0IZUrr9jJd236zw0D/JWo/uGzOZyVh5dALUOI4tpKEcMhoc6eS4gZ9uWzaxFqZmggS1t4v
14yCnAmcPlgL3CwLo0pSh0IWRskxDXV9I3c1v+3bd6Hp9uhCmvDEi42VF9OVDMgvfwJWHgLjM1fE
+TjH0oc4x4hZneQ/8rgdNQGaDHhvyDXJngYE43VkCa2lr7UFXztwCnh7AMHn5+zYIswS+7aI8QiP
j5raTZ4AhpMkA9alqaYV3zXfK8uTrYGASkCCBSR+S7CN1Pb8qOlhggQH5I+kCM5r5ZK55pzFUxPz
sp5cbT58M1D+cXIMa4EIekLaCXH7t4TWhRc+fx8lAk2pOnHjgQwrpalrO+bU9CIYUgPJQDhUJke9
UDRQswwcjVMBLUmFhueuxnTQTmWZ8+/PhoYXPrBLKjoelxHYFIbCxBt1cmzGGIDZZ18qzVAKaDwU
OI/Z2ha9vGVncSQZAY+CPiHc5IvpZV0STgxjBFxVsFmvi1BRH8rdJEyPED2flRy0xAwQq26EtkBn
WAyorhy2kdlwFagQ9Cm3EvTY222tfmvxKIHaiov22SSuQtpnB3Wx2VBuQqIb8C4w+Jx/agNijCKb
BCxHtm8VpF0B1SO6dFdDD27aAZrK106yxtdzdf9hisCrDgUzZD4WHpxnyijJo5Icjaw2QeUN3fMn
bqJZ/oxct1TZLV7og76veROYXz5Yi4Lmo7ocNDB0c23UAKnGkm2m4X2xmMQiPfKsizyO6YBQ62l6
H8vhMQGN/SGfoOCm6H5Gx6J//9d7EfkL1N3QoQl1+d8Y/eTsKVKQFEPRpEdQEwFtu5cUsy8tOQcl
y8dtS5fQcWzBU1MLVwlmVQhASXV6FD1gLrdvWmo3vvXavkUUBAJWagOEuSsSqkHqLzvE0O/aBAd1
tRp9GdOi41eHM4MU5SxovTjykOOVpiRKsyPS07XJRAGMYwkkpv/9BXhmZuGgS52lWdwn2TGbYqCU
d+CaCsU92GOGtVznlXfU2YiWwa1YBiHf6jAlPYnOxIj2qr9DPFmHCgxtLKTAInvoCWpfTysrKl7u
XPQqowkQkdispLyIN8DjH3dVVGRHtJtZSLh/jsfai+2f+FATOzZ1NJf0Zn2v7iH+Ou5xf6wFX1cu
p7MPmD/wdPeOaoQ2xTw7VnxukFE1UitIxty+Pc4r2RRM8Mk4F3FFIDN07hcsOxam6t+3vQnqOBFq
veDCtDlxUz+L1U7NNytWr9xNZ1YXzlDV6wqKJxicdviu/mQEtanElN8GikzwtqLSjlrj18Nto1fu
CtgEFTao6fDg+020nEwoH4gBOAya7MgleFGCGvULlwaULNouoVEXcU7biwOVc7bWUHol9Tw/x9FT
g8Yy5FSXuu+o4AQoFLXpMQU73yFuhkLAVRzILQ0KTkAzllJO+tOce3sJ+GRsyJCySnELxhpGozHJ
XsIg7r4Tzqi7b7z36hGp6K7lQMlh6FUI+EgJJtlKkIvK5GNVm7xAmcAjElV1oaIY0Rt/OEgHK/aQ
MJkhpWgolpAO4Zc0REFktkNcJR6EvIecslzFjSArTd6bt6f/6lGeScBwS+MCRFHpfEOLrFOUsijT
IzIJDdeZek2EAPQI/oNm0N5VULDWaRKBDaqnwPcC2Xr7A8QrlxFU2v75gMWRlmU+jyGKhYdyvGkV
Hi2kbQRp6mRXQ41dogkYZ/+AnXKwdbSXojRihzVR9lwLhuXmb8W9hS+Y5bR5bALMeESM7KlUPVRb
/hefiVZn0KOCeR4ZnIUT7wF8HYt4SsEe9hN98pvY5UIZpLyVHbVm19tqRTqd4JFEy6CllfLG+XcZ
OrE7alQpHRCcJ1vft1CmTERaJdtu2FYRbnxSaoRf01G4pPbCzSejfI4eX3Rr4mV2vqotEuTcNAjp
kY2bUt23ZUKS0EZ+UAKWOZZ+2j6yGuT2u1ggXfI2goHe30VQYEkA/0EBs9zq0osxUrUHmu11jB9H
tDdkZlVypF8rul/zAHhD4SGP9/z8dDv/Vi6son6MjfSIqn5nBq1amGU2+sTAlFsop6okTTO2qSpu
jR3rypNm7hQEb9IMyIHCzbllaCv5ZaLKmCWVDzb1INVoNBinOyUri5XL+VoMgMIjpEcQfYOzbBES
F1oZKNUUwaFLggw+63a0YoO9oMyz45NyrVxy9f5AUAsVb/To49fiUHGIL6MWPC5HPgPMSTDsuCUN
aLGaZ3W0UQ+IXpPJHMO1a2t2FovAUjo1u7gdfT2M/Lhss2OpErW81xSv5fe6jQPKJfticMZq5WFz
2cWFjQ7yXmSWUXRFA9liCQelrIUQkn3HsUMOAp1FUMv6EtGsXpNWfEUxRL8PEQ3FFjeaXU01m8dN
iqZ+A1zW019h3Pnyyidd82folwHNrYbWGVSozzcVXwpc1HIcYqPQ6HbgoUXrSKM8iVyteBChDvcC
KwPKc1lEW3Tsrjwvr6UHJLgoAw8vlMbBlXVuPtH8EJzmSX6EKBFR4zdtRHVP3nDaTpKcfGicNHio
9NqK1qTerkbbMCrKsw4Eco8LDykLGbqIOljuFTKUDzWfmwaEQfzYSrqMVjyjtfraNS6w/CTIbEWt
4RrxFiwswOwnAYW8ECKd4BW7G6IXPTV5n4KF77Ybv3IModOKEBypQeSslseQGxslFjIhP0KpmnLS
Nqg7cGJ4xlp/zZX6EDqY8OI25vSkiiaR82Uoy1bVi0TKj6lbPXHbjNQU4lnk8VF4/FMRcY3L8VpO
8MzeYtf1U941VQh7jHihLf+dQRuPP9PdfeKq5LWAnvmxhlri6u195cSf2V1cNHku1PoUi/mx+4N3
QCLv8/Az1xyFFaDMgIpTpRNf8cDRxQ9PNbf38TmFmSbWAOhQu2eFxdKVTtIr5+/si+YtcBJQcpOs
+nh25kcUyWeUQGF2fIZdPxAh/KmHVbKQq/bQqsaDnxKgziW70DimkVYXsDcOgE9ukGwlW+aETwPW
HJ31lCe08GaUjNWVlG56Yn5ne78mL7d39m+nxML3zrHJ/3zH4vhlHSDHoYEdsAcNCTGIhIIwAZ0r
9t1P++7UppujpbUgu+NT//XwsJZ+vZYKPrO/uMbrvJNKoZznnaCdFRyElYtXC4udYcd8DD/EozAy
H4Kv2+O+Vuk4tbtkHorGFiwTEcbd0lEhANnjkU1TH/IWjiltbxu78kA6s7W8VuU+SvUQY9S1fQcW
2Li598eXIfhZbYy5liI6M7W4SjM9kdkoYVjSIQO8BpkYIIO7fd3jaUsq+S7+6NGi6PlrGe3rnuuf
fbQsrChBgKAixIkehQ0rScso7/Ev/LRLftCZMyUmB9oVZpVPorqSr7nqnE8sL3wYtk/fpxNml5ce
VAGtdLE9QHhuNTi+6rPmVDZIXtE4sWTTqHqVk9UAPZ0Kt597HhU7EwB2AAP+loPusDbXdhK7+hRf
eaWlvG4b8R3ykxmKhEa1xl4+b5nLY/vPxyzcVd4KaTgIWOe48LrQGvCu4ShUFwCDT9G3s89Mbi0v
dn0X/2Ny/vMTDzk/ekEug3mWFFeI7Qa8qPIb+oqFVSqR5eFERQhs/yf6UIslrYahN0apGVyxukNL
jUrxqOzu+MzDI47rLG4FJ7N0Qhf2FtdR7wtq3ysQiGJWB1B9fGBH5C5MnzREAPowJN+ZGXrG5rZb
WFwB/20VPaHg70EyYXlkKgENdHVTDe5Y7iO/AlEwcmHle1USyf/WU1tuw5U4ZrGEs0UN6COwzc8d
oAi5z5dwKqskbfMeultm6RXkc7eGeZwX5mRbXhhY3Ca1pHYcFw2D20seU0JS+f9+zs5GsLguJCSd
ebnFCNRksPokpm1BwD6QKBJJRQ33RREU5u1lWjz3lmP63awn+34ADUnScjAplNDiUzw8DCDGsbIy
S8d9YWVxR4xB6huFDNUwdAHa0ptkN1+ushvfGstHNpK93h7T8tr/b3N4cECkEwn9paplA+rjTO6x
43sa3kPaawtZSyITxaltxZHNCFnS2gG5ons3DZBo44BFzQAu/r79GdcOOpbz/32GsXx2xAB96QXE
zN0k3nZjQCZJpSXgCl2rkiQ2+aAl2kQlXl0Je+Z9eLlP/7G7nO2Ur5Kgw/DTbfHcW/576xaP/Mpe
Xd6Ji0k2+MVlDIKVeMoMqOnpNSjyTaElYh/NCu4fZfsmRczi0WHJjC85UciINBAKXn2ylkK4vn3/
GeriSeGDqReE5xjq8z1dIxFc2UZIG507FJ/lFViu8cMDUSYctItBxmKqoddgqDFHa8Txk2b62WMZ
WqA5mnK7hpZKSVJ0KkPZu3W60madv5WTgk6TA/RCY9zV0Ny4vc+u+z1k0VBAmsWpFrcl+tO7sTFw
hFveqdHGBti1gdqi5QvW/83QwsFWaqxXIErDKbahd7XdtZs1Yaf/z6b6ZywLF8sN0CxJQhyZBowN
MU6tYGtEMMPPDpSGDyY0v+ntMV0/pMiVoPgGbTz0j5wvsi4ErezH/OBGAloUob5QNRVJu58WDRsa
4NT+XdzYbbTWsrCI6/5zek7MLlz9BEoMJQsxlwP/ZASMpK+B7BMuWDulVw/I/9i5SH2EhqrzlQw7
kvGpp056z3XOeASccN7B4XsXfNRm0UlkakT8M6JrqOArYQBymDwCACSj0Pi1SL2IhRLEwMnAS0Q8
MDuc1Rd/ocFhTyCkF6PO5oYj529X1nQ+9RcO8MTowgGmbd+gAQpGodX8oHPoEgyB0WI79DIoyj4A
2Z74Imvplsd5DXO8ithKzLVsj/rP8sK9I3mlAf+wLKEL0KTqxUmA61ey3JGa51ZKrMavP4TSlvnO
arVxW/YlUqtmCOq6HFI4ifDUASwlhmybBFBD+tAMr039XRasXA/LdNjFx8175uTO7ysoyoHnDn5N
VWzFz8zGuPdbRxpMv/J6TMmjMG4LCN7fXpb5JF2syswFB6eMSG35KM0zlvlTP5v1AzoFTiPRNAu8
ijM+p0GxdJ37l3m//wz0xOJiH0hjKFZTC4vKE7d59u+F3bAT70vT2EYrIcd1x3ViankbZlEalgNM
1Zkl2M++qZqKc2dB9NVJ79w1JobrXuvE3OLey8soj9H2PLicYI4ThaKn6nJ/ucwsHnK6ls5ZNitf
zOPiIgx1I4kAtx/cIle209RughIdtiJRXBXkFqFXywL+6EVCOjNHBiCAGCKKOROuo0r638SrM/4R
pFkGlLcXS6pCQYwVgYhPaR2x8xTxuZBWts3lPlWBpIMoj47XMIBsC9fM6mKQAiaM7htaIyx4xLXA
4tInwgAq9ciB4jeot56fv2mspWgsYEAL8meuojVI6JDPiGSrLBmUo9/FoluJRa+OadY6gw8GOGyJ
k/HBxNhMqOO40luP/q2YQrbgvp3bO26f8V982fkhx5BODC3WR+QbSOaNMITTLdLmCylGaTO+SKZA
op1mDVa0re2fyoIEWgkggmnc919PaxpZ10cLZB4KfbhMfitBJw4OgAB1UCpMsKjSgFZU3nPmWtPD
5QWOgUIZcsYC4+cteRsMv6xzNVVHN9OpD8UPvbSE2KxXCYevjuXEzuLsJZDGmypZGd34mVdJXjlc
RqrXin9oRbYSCy2r/zjn52NaXAyckEZFw2ujO9gJ0a3GBrePA7HcnU7HOzKBYsqYf9HKAjsKTZwC
/m2Xk11FZ3YbfzUCvwxezr9nEdmWicESIdPxPXgqpbHtqzUU+lZGfd0IKCYRMIBkYdk7Wg5dKgU9
jKiy3aDMO05YxWbFbV1x2PNQ/rGyiJ0NtP4VKgcrcvyaa4+9k0NYGDFQKn30gWVoGZUGZWVklw8D
oAch9gzKPxwFnINzPyOH+ggtHtjUEjs2/vSxozV3hUENgJFvH/srmxTltZlEeZ5GVHjOLY1CJktF
XQ6un5Dq2Qc1494/VDvj/raZK0sFijV1poXGux5a8edmGkEfjaROJreIecxZeygMd4pK67aVK/ER
klbo/ZjvGBhZXgBt0TRDP8WTq7EDe6zcAqPKio3UErQBDiCMB8F5in9bMXu5XDOzAAgosAkF9aIc
riFg1JIco9M9jhzybWPzFrMmPII466e1pZCOoP1YS2pdLt251fnPT3wlkD9TXyiwWssKFdk+R0/N
QBXpOYhj2kSblUHOgcn5/XBubrFT5BkWojQwNyW2H3pyBf6Z6rnrd/5jkjqtxlmyZHEzy3IIOcPu
6/9mfrmDgkSFfmKTTW7zRz/26DhiqALb0AyqnMAGoUSEAHyterCyrkty1aYE9oPl+eTmUUFl/q1U
X8c3Hrmgvv97e3jXLUHeFYhr9I7oC38p122K24LDNmmfYu7I+x9h9Vfyf9gaA86VhB6WcdYkR38B
NuuvqO/JrtGNro2KMZzcuNXMMo6spIwILlwOicS6s0tGCz8F9NgdBe6h+OiaeoXTWLi8f+cvgCyV
qMw9ysuO+ClFs+7YpJMbbpnVhCYLN+hVqyz/KXw0dj59Aq/xQ/iTvN6e4svYbTY7Y17Q8g++hcUU
ixnf8EaA/Tuim0NFP4UjTNBDIE2T0lLbiY+3zV25N87tzUt+MtFi1jZZpcMXjbzHTU/1J6PInwLE
HOmkmLbIl6xcGtcnFhMKdnr0AV3wtoIiImNawcBhaYOwwPKqA5oO519bmfjkO0bxNli5Ha/6oBOT
C6egt9JQB30xuTwV9iBC2ylbjaxlIpZtMdgrmMp/rCzZWCstSLpwgpXWyg8ifZ5ISKfN4fGrI+8B
0Ol4p9PUAWOfKdGV8PvqZj0xvbiJNWBJm4SHC2imkkYyatBTBVKQA9CvK/vl8oo8H6S42C+G2ggK
gyUZhJ1iYKrZZCqTnfDPLH0DrVIRKqD+dkQ+oEUhbPFSoGO9bdoVRztHpRdu/mTA8zVwsm2rOtfr
wcAmMvz3yPhKhpVzcdXTnfz82f7Jz9cnoJjCsJzXMisedf8llQ5iaSby2tv3SiYHyBS0qONvsBjj
3XluKa8Uv04r7JrBBqXLy7QZSLFpNqmp2YecSDuBwhHY4KcBOOZ11fq16/LU+mIe+6CtOy6GdXWn
2Kge0IxCUsGrNpoV0YHiA6hPK1P2YnCKynuk2MlKKmvZRfN7bNBKNseReLSqxsIDgX5MYEGNqW7s
2uIO6Dm1Alsxa6vYiiNys2iHbDSClLOY2tADZXQ12XHNPYCvDrA6iNygNL2YBJS/xroLu8llL01L
k8fqOb8XP7XOzO/6V3EPtC+kx6BNuu8Pazht9eoCnNhebDRNSfVc5tvJLa2SjOgBrrbV/bD1/4Lp
8wFpF9lEH5ET0M/3gr4oeAW19Btkn9bRuTsedRJRgz6m5DOg785zTbagOiIc+p6sTzegg+XeVXei
rdDGeTr2e/VxLaa85ndOZ272FifHpJ1STWQZZg6s6m6zz1yIcaw4nHn/L0862kXRrw4+SzwgF/Fj
UefpmNYTfHeQegoLM1Ae1fqG4/kUnYcT52U9MJ9SXneUqSDY0Fi5zao2RnkokOzbH3PN6wAbhxcI
usuALllczg3fCWMZiZMblX+08JCnK9710utgkGBdRZMEulb5ZcyRosHPl0NFdxuZoomsdXMQh98e
wpVqPRr/RRA0Yrsj+7QMMCKxllOtj31XP5YvPNjv0CJIU3ugvC1uR1MlYOFLrf71ttkrbg5mwf2H
fndBmDnbz3eKEoL6rxYr37WL0Jpes5Jsuy/5GSEVRHKdgoxb+RXt/qCcAZUKdz+svOyuXM6wryKy
wgGHm1nSZ3NZIPUtyL/cvZFSdSe+cHfJR/49EHFrfBheb7Ln8r4BEWy9Uah0z9+twXYvnQyYCEDF
L+s8uq6lZcsaOph8vxBV3w0yEHJAA2G8V7h7JMiQ0OzFlSfmb5ry/NScW1ucGqEpBIMpmo8KNSPc
IfrkyEyjIzq9pdjRI9ge7cRRzYEgLUieH1UzIPd3r+havBNodt9vB4s3RbtzeDQFTBaEaMzb++Hy
JEHrGakzYLzRsYuGzfPtYIRTorEk8N0wL4kMwPKa2MoSY4Fr5dzCYsOBmDD1m4EzXNnhbOWtdtix
sOpj92ocqzv2lDvCfbiWnbwSTZ8bXVzmfgaQKwjTfbd+bPYTeJknK6cJyelaW8UVT4F0CCjZQIAF
udDlpan3RZgNOt4/kJWHatVdZknJgywk8PS3F+rawTV46HfCGNZJ/A3nT1y8z5q+gRo452ZgJfLC
+24r7dMn5hU8kbf81t+Ed6OrHOV9cPDvOHeNOXM5UFQUZ2A5ILQGaHcAID7fKEKmdkNZSJzLIUUX
RN950ZEUGp2VVFNWrgz2mjEEAcjSYaxIZS+M+fwoqmyKA6+pt/k9bpdNFkxEzwHcnVaoFJbuYB7X
qanFTmnGqgIYNAk8yfe3ULUDRr/k7LJGoi6Apl2MLAEfrD1Rlo/LpdFFoDOMQQFqHoyvej7osRl5
6jaBt8UW/bq9ay6Cuv9Ykmd3jxolOnTPlw2pSCmH1BL2A8RMXZEWdmrGZrVHSjdF0AJ9VasizM4O
xv2aCOjFIVzanlf5ZMeqdSvHLdAArgH9oTZ4Vien7zeBF22H4m8wgVMy+r493KvzivAdXeeo5wB8
fW5xZKKv1RzmVWgcUTHLgSf8W8wCovmP41aL/m3I/DtCOE1UvOFDca2c22NJL6ZTgs0zRelTOjCz
7HIi1AHSalvpGGZPYnQM/BnNXLJDnD6kWkFrMLbPJFrAHxU/4hSR21NwEVcsvmlJIpMKQwV5DsyB
ERIkGA/+rvWS49jDSyQucwGIuGu3s9AtWW1AvHaWwD2Bch0CpDmnej4dYdPnbZgUoIZDO6UX/yle
/ffi0DoaDSC9Mkl2HRLOlY6jzW3XNFiWlGC4vWD5xPhi7YW+bEe9gPESSgCZNeybQ/apUkYTL3KV
kCI4H/edxT/dcfcdkFxrwP9lCA77sohOgJlmwEB8vAjBmQz32ELK2QtyJ2sPdfgw+PeisAbbWjOz
ONBS3o9C2cJM/bfbTXTFGy7Dgd9BgPoW8PwZrP37Sjo5srwiRDkCJDhevXv3o2obtMlKQu83/XIa
Es02JAVMpighgL1rCc8KoXOCd3YXeqCidApb301mtqs9ZeNxlvpdewyIxp1hTl7xAA7Yg48szWaD
cgOKVKlnoKb/7w/M2fcsboA014FXAY+rV1cvnf6BOiBhoMgDZ9m7Xh7H2sTmqSAbXH3XbtKSDlyr
2VFBbuf2d1w5PGefsbgTdCPSuEjEtKSg3TXQ2m5IDzIHVv2dlDixsmLton6LVVBQYIFaz6wShWf/
+VmtshCoPDZEXsggEpVQ4bXJyTgScPhCPWDK0DRcWPJhsJBw+DvueTMsCQN0g25uD/uiCPOfD0F6
FxScSL/8xj0nW67X0lEK1T7yjOFJVEgu3fUB5HOjgYSb5IDkp6esPQF+0ViLLagghAIT+NwHj5zP
+eCFAQiywRgjEI+5ml0OAPHblbaLZTt6GPKNZNhyCew5RES+Azsjoe7iPcT0lTW4SK7PQz/9jPk0
ngydgxZbH6hT5EnBZy/UtEC/qF8fsnsfZGfDvi2excIsoBMGWDanvN6e+Ct3JZCfcw81WMNRY1v4
y6EKwUURaLGXqK866Gp9kMcKPkk+GBTXIujz5cUqi85FXIe+BLgWQHJFZGgv4EJQNiqLJC0HLyMM
CRJw1tKaqFS0unuVTm/4zx9f9++jCQZhOpHXiiQmtGSQPynQxzAhWvn5VSSa6ETRULxpiWH2eBhR
k0dwvw/MAokyEFFBk+f2XC2TrXgq63iqo+6JxJQKkuzzhZoKI2lbtMB6XfEccQGBvrMSrhyEC9c7
20CEPyPyweK0RBCmYdgFPusGr9UK0oO8MQFs9fYwhCVMUZsHgtwebwAyKmEci0VvG65PjTAcvZF+
ePvO3NC3ypz+gE5ig6ynSL8G8hqRjwwz+CZb5GDnJhj50ddLD88H8KISsv143v6Bior5OgvQPD08
SMTcuR19/5uRXW/LRCX3SA3hAZvSzdxUcyc4+G1l/u3o59/WSiD7l9Ke/lUPMiBZEv71u7MV/L+0
sp90MlCdJNuU3CHJphyQondcyXntzfecHN2UWC29PScXx2AxI4sQTq94dKKOAWbEmepnhTP5P0OO
rcmDo2Rr5Cv5AGme4DPPc25uWZfkOta3sgZze+/D46mZkBdGtt73x9Z59EzvsK0s/OVau92n4/5U
ztvGvD3eX93hW1+weFtl0RBnvYAvUD8as3JVuv042D+2fW+ZFnw+ebI64qjEIdbGunPpy8a1CLkn
O+J8mjpd25LXPMLJhlwqlqqjLAfahK9JSGm9aXSVmnVlfZdc712oRrHRw0ADcQv0K+CS+9v+cH/U
1gIKM8em305WvZcPafQAhChv5m+QM78955cx+WLVF46+1nVwhJf4CFbc82jORa+zOAPoCGJ06CiH
35y/Z+BvAEg0QO8PSsdJDmzwWnC3NtmLEDXvfD/IZXyG/ZLjUHtvB0Z4uk+IBzYX+kxw+Cj2wJtt
Pza4/13Hut857tOrROn++IAT+L22/Jc3MSjVQeWOcgMSy8CNi+ee1e86YywiEDNmIvpjtnV9rFlu
lh9R/gpWdVbHZsa7IATJR6/3KV+j274GmJ8AiGDEa1LkS3nU2T1CxHLmU0fnIchtF2dD47S4V7gp
9d44qLqZzTbY5yZ3lx4GM9eJAvE3CB6YglNt9C0mqHHAaOvDWZrgvTZL+2/sNcd8re3/yhyJeFUg
TgPnLpqMf1Oqp2FCyeW1kIe1F+UMTcxA0Hu4jBLTL3zeMUS/sUQlKB1hHBoLjHTNHzkXjS04ibO7
REtTMx3z0M51MbJyY8ycvmacx2tqYE0Rv4YWubwp8a0yGPLn9CqyVYudPojypDExrr2CvbcShJWz
p3hYA3xfOtHZCFZqJrJV8VQ53zSlZoRlZ8CIOmdtnwG0n0BKoxN1jSsM5AHzzzp3l6gvYE+oEhpf
5/1xbmtgIiulihueEdWA8yRFi94EaRKoq8ttIHwGchf/mcIh5SlkfQBJ5bjmZxwhLesAmuRDb3XM
crfqwZdqRhCf+ajyUrgbRy76y9JEnbVnewNPYwnYx7RAON4bzD9MSPW9VHlfgKOrV0BL0lUduii7
iuuCjYSiitNzYjA4QjvlzyEI0xQaq+EA6Qk/RaONAmlFZ5ywl4g/ME7YpkqXvpZdr4MFW6oGALJ7
ufkuh1h/qVgZStsC1LMtBXUjCIpFLZ1e+LKua5CDlRkbC1cpapATERDa8fHfUNL8ABg/3YegFVpM
636ymazkbBu1RjbaUaL3IiDPbRt/jS2nIJiTpKoxY6WbEElEI8h21KCZxoqMiRSBOqZIZBDvqKFa
mmkdxcqdzHSWbWsjByBOKCKw5PlSCyIoVUknn45TjO7LpKsl3upmzTAqlYmeOeKkttEGn4L2Gy5g
zXcTYPegS1lmKUV1F5TtKY+WOF3DDwb7i9q8Mt0fcKiVJlL3cs+BzzwDpcYWKOfhsUyTCjh9phRu
mKpNZ3aFUD8MGR+8TnHWfFVyJvKUgVTXE+PEaNDFBMqkUhON0ol5nnEkHeWmN4WxU0yFJeB0Coo6
BoF+oSegH2z76mcA2ZdgKhqrUhP6UCUuKGmMY3uMpMTH249XtkWTiT8lBEc4J5dzDvXnnAOHCdOH
yc61ebkHqdUUoqdZE4L6jGsCByIQ2bOv8cAjiZESgJopDivObADWn5CxTXqZNkbOZ9YM6fDSembm
7qukOOR5mD4pTcpSEgBXHtlZVfgNmca0emB+JMT7CVKEGFMRNk7UF75AGceL40YrjWbfD/w4K8AL
wU+isojbSgxsk9uoasTaZkCexGRkvPIds0qDcEjPUsMSOSmVSDUA9lxJ4MugYaf4w6aFXHJLqrLm
BdOQk/APy/T2jyF1ACTFXN0Am60MgNOwXG9euFrowBmoTlivIGhaiJqrYgX6A33qMistQJBrqnJn
IFMtJ9UxSUSNh0qLAQ58LqsjyawMNYDAV4cMITizhJGOYweOkDjkw78KYJKgLKlGxSniUBCoxGkM
Jnk0QukRVsNmAhAPZhvp6JSXJqEddz3UnjlPAzZW92oOuDVLyCOGDIYyySJFJab7HPrKeB58Xn3o
MY0PLd8YTpqjl5mCDHz47kCMCN20CClyKvATanERa6SXSY7iY8aBTjxQ1NAn4mAgl9V2AcbPfGwx
og2t+spnvYYVhezhD7AROd5IFQgdgzjC0W9w+yVEaoAlQvd+U0N/yQerF1hLCiMlWp0yYIaGPnkR
2qRJKHLV1deQD8NW4LIxAnmJEu5zLTRKq9C7wKAzVm0zMAMsT5hF1uMLxgQbhM9E0uqF9saVUl5t
hLhNO+RhY38yJz8LLb6s5hueKZw3xgKSD6BULY9FoWSt2+liitlKIm5W0xGz77TpS1DGtC0+NJrU
VKeNkgkROD0iEfK0jAedUwNFuGd0dpQoiPgAD4BoU8FbDYh25Vup/B6EFH1oYNCqmqEZ0a+Eowb4
4mgiBaF+VVqDuG+qGURLQj5KnvMoGz6LvkxCoHNjDeok4byoqRGhJqnFBUitepCOzJsMDsEQm2rH
+UChkCRX4bAaMVVya9ImXtrEwGl+tRBw0gD88nnFkoQyiFw0wNYgQBp91G7wHuxJz0uJAK2AEQvR
9UavWoIQjwokh4we72R5agrKg1DxTRUaJoMWvWUdMaqR/y+KzmTJThwKol9EBDNiC2+qKpdrssvD
hnB7YJQEAgTi6/vUpnvhaDcPNNybmTczP6u9DnEebGfxsnaKGrPr6/VOpU333sgp867ZquS3XEWe
uRP5rK+Hv6/jFZs2HRR8E6+/DFrm4rFp8rZ7IeGlDk/eLHGyhojZHva17j7wIUa5CjOkw+N8TDq9
Hru3vOVj730GEu6Htw2nH8zB/FUHKAXjjxCiqGbMjlP/O4T05oooOJb/5jXLlzMQQftrR5b65nQ3
R0VoRfKCO+oylUJl5suxDLAi0bgnSclUccT8UiZ9exUUjcd5yFcQ5bbeV3kXx9WM746oR3X12iG1
RVdP+ovpId5vQbp66XVOXPW0B9w0ZdpbfrQXy+y/fVZT/3Qkk11KOTBj8OYnBrYijqppfNznUTyO
KTFHnESZbk6RHsK+3MS0rKdwS2r3QHRcQ3ywHxAJNLtIqbOqlxwyveLpy4D1OZYpCiZeY9cNuBnu
RCxTaRCvRW5tcjzIZiKNIDaxwKI8XOqxDEJQ5LKJzPwDIXT2qtut+UHPtnVc0AGWwEne7ubTvFXT
euult7/0iDS7y9T61EBDkmtYncN5Z99ficfAc2vDBr0RIXu8F8ldWC8j0Ulh5+fvjIocXiFqcmhO
iTKrLYS3HD/rxOclVLxo/Nm8Lf4V2dGLSsX0P0mIowwvjQLHLarAr/a7ZDIkkUAPti0V+urqN2D4
vD/JdcY3zzZ4EXEo6HS4r11fZy+2zVlFo/SzpbSjbzEe+1BnnzjPE0ROftYopvVY3GWVz+O7qFMf
T/V595BID/XSXeNljNXZr039b0/6fTzLLsmeEBR9ICdRtvWnYfOGpZjTbWKDtqjFThVgqDl5mw5X
gp4zzyeYOeL/cl3rCb1D6FHS7MY0yz3fwn/y0s5VD3OwyuZGooRXX/cqt+nVBnr5krVCdaWtxtm/
TKnsp4e6bb0Hr6rHP6pLhleXWEJ6lmZAVpDW49qe83rZ8AKbdDzf5Uccy0/acx/uCLXCFQIbAKBP
HYU2uGC3bl+GeLH1m476yTyJcW7qL8myhF/logUe13Bn80O6hM5ymzvMnpiym/z2XS27D5obV9BM
VB4cN8s+uY2kG6rU0i3HgrBjGddvGrPwf4cdRoVtTBxuN1SwbV1QuOfBpVqmgVqPGhQlj4xsQ5es
U3tZ+6Al3Qbrz7POJjEyerxsya0OcUR9PVQeNicxTopercfX463aq6A++a7Cqt3P9Haq/WqIP2U2
O7rTMa9jfT0ao1GAYoKY39HQ0AQHe2/VL6/Os/qtYg/JwvOQhZ22VWw+FVZP/US1ILLNvele2/Cz
4qn0yWZ79G1hdfwMqzQYL9XBP7ZmqeWLbmkxixw57/co8PamjBioeZ29+vidLL5ozuS5yRcJc3iv
raBXse3Qv9VV0mH7uUr/NdoFJPDHpUtZOYTiD4BC8xOiy7lXWfWivihZT5QPq0mai9+oYyybNWiw
xx913ZWtslNTaCqGR5K49t/xYIUotnaecvK52gqxXWr4hoZLLCpI4Yv507CWfxoSBaaL1Kv5Jwdd
fZ0yG8zniaNxKKM2EWQWC+b1YJtM3Z4rmUVNYQ8JzeuUxWPMRP5ctl1Wf+5QG1G4+FP4zB2SDkUv
nPqhHWVOMeeWpsK1G/to7w+s82XNWy7E1jY5/cdg3d9gybqXoK8Ohv0W+TvnVPtIRbQcjGQhYmdC
qZF/C1WSUnV4qVoZLYjcY97ODb2LHx3yHHbcBuPS5C/rnsn3cQ+qa69CGB0vT6794YtvNW7cn6yn
7AsRb1VVDnFFWFhkTfAzb3yQm2adOj7HImI8RZO4v5GulvFB9Zo216z2p+XcTOuu7sPVH+25TQhp
K3b/wIEEnj+OT3O8mO0zr4j6uxUGWH3AhQ22aRq9+zqhMT4nez+9V+EKCN4IyvziGAghKLxmZ55u
XkKxn5e9z7Nzb3RDezfhPUUxUsXtKVm1r080M4eidD8gigDUmeIasmZsSq/L8umv2zLeeTTXDT6Z
XSu7q+3yeeHY4vp5pP3S5mq6RN4ltWn7W+TZODyFvhnnlwxtpmRjcmcN17j2bHdi3hunl2yIhlL5
K4YvNgZK8euPSiOMBmo0fyfxsSQgPhOFDgSxmtyd6fdVqeRbtHQ0HGO8kdnriW5CH7PY7bO3mlwW
W9r3CRwAUjv0/nY3pdNEDxa6Ho9zwklN0LOBcCdIJ1HA7xtBEUUaRutDnTBxLRPJr8rjTX8K11bm
VFaBuJ/adUcpmSK0LQ7hjUfR+/kO2dhm3+uwxbVrVm5FeLs7XP2TWOVPe6TjsRimOoWYWpM+LeJZ
9oRFDh+OnTAj7ndVZ4OP+2w+dKdmSa1m2mNUL7rvvT++WDMwttxKLBAXM6gSbzrMiy3rSZd52+JV
lpj4ZR62RZzj2WRzMXn1XhdGhtmj1+RJW7oYoqRgaBt+ZFpaKtENGfs/A3WDD0Rs44eJPyPszibD
EzNmtO0y6uVfG27956BvanUWo2FLdqkSbTlQNdXl0PZRhg98ljBD0SmeKYmte/b9pjMXP+Sg4USZ
si+svObNbo0Aq/Ob2jsF+YC386BC87Tvujbn4WAiGVsqXgB/h96eZR373bme+pYWygqSdY6wH0o/
HdVWptuqPq8p5EIddJiiUrgdNW3sbrEJt5tPhiezCN+WaOhesdVPwZlaymFf92T5yY+gEOLp/Il4
J3YDoXVxwMuS4dj/7aQJCM5Oao7BxorcnfP0aH67dT5el3aL3SmqgDj4T7rugTdr8LgNUv1ZJjSt
vPXMe3PhEP8KdKT9s2+6lDnLoI/SU4jmoC4CwvLeOa13eerrrl9uVda49CTo7H6IoYp98t1S+STb
Y0/PuTc0PxzdKrDQmixJMY2UQzj5DuKJwVyFI8HgOHVD47X565askb7Gbd9gvZgm/nre1qQlX48j
+CZhUlHWGz0ERRiL+kcQx1bd00zogJJwBbdshUe7irDyIMygGiZ9zlxQB+c6SvvbuHUuO2Pv1fye
BiufNXh0cwunPppuk5yn8W3M64HLevVnXW5WISIZJilrcquUaS+iOZb4JHQv7d0SSPMdz2TBzTgn
mDNLOR7lxxWaFfHhj7TBJAE3ZS3jMbgdwz71V7KAl+gSNNS7osUXt9SYxhxcHlFAwrQXBE9p3XFy
78qfn0wYaIrr3gvZ96RF4WanvbD5pE1g1ofErDSMjAjCjyCQzan1AfBvjB03Bz4pwfpxUoZMyY5N
jGFys8hoLFKWIFD73lW8rjAe7Wlu9liUpqUPOIENv/PX7VeGbUCcmjpZvx1C671cJqNpxjyoyifp
+TMIzAIcVeQ70x33URLsLRXVYsSJII2MmS5WQlgGJq4D8iuYSyiyrCPLoKZ9njih5lA9pF1Y+Sft
b8PnKJf5WNAccdodvoqjcovquCujrEbv3s+1zs6VPno8VqSa0GcSPBJw9LXReQu6/nhTm6aWVB9D
LYWLKm8q5yGFQwBhh7gXtCd//UN7P44pWYJLSnW9cGn2cURQMtPthUrXJX8amzqvAPv77Gk09ZYD
E+6Borrs+RmkKOFIok0ditsQJfJnHkzHe+iFjokP6+3/Qnns9DLRGmBWHuNWLSpXveaTx4rfwp77
L4tqrvEVRcE3rxOW/iLpgb9yIKuJnazcZRQc0TTv68epdzBneaGfHhGHDfGcPq4YfOGF7oaMgJCw
5YxdiXwX56HzSAhpXLbO5dbtvii7Cv+PstnT5Uc0K2zymq42cUF7DdrTbOvxS2xr9Ee5KAW+UUn4
Zic3Y0w2UxthdxqzmXXW6Ahred1zh+aR/G37NFdl+lHhAw4ayQE+19GHHEOvqlyWgGmAIR84x7aW
5qmSzvPou2zGhE/Y66dqc+I4C38f6xPhIlH0FOzVvpQ9x8HfYexzv7Cxrx+1URHQYKvnb2GQDNjF
+sfyKMSk25PT4DRF2+Dq+pj3fdrc0szOwSV0WxReOs/CBze9VGyyoIrsBa5nw4sk+fB+60Pj1yfP
BlF3s5ztz3nSDd4pbFMAJqCkrC2nI9HtU+K8rn3Yok7VxRwEOKiYjXQjoqtEG5duWpffUbME4ykB
WhHnPEQQWo6BbAXemnH4n2DQlW9z9JPFoN3E4fmI6tmU1oTbN2Ez+1kSV8stgLX+Wob1ZH56q5dT
vc5rgou3Ggj0VE1HrNMWjOn3LfmAIHeUkHc69/R2N2q/mcrRBZE+e2pNbjlojjtJxgKCQtUyuGUr
Dcg5zwfZXpWTUhRQPzlnae2Jz9PiEYA0NVRVurA7R8OJfMGI+VDHhe058Jm1NsPrJPsByHjTaXbt
Flw9y47CShTWid0A9+uIAR1Gn8go6WJRlYGsfcBlCbN6yScDMjzRlzXEPeJXiLu0158Qc0owPdPE
D3M8ZeZW1x+txdTvbLGKKwKxO4AmerlMmqUMpj2bTqsK958dq0yTUT70FL2jaMG18mY8bTbs7r01
lR5iGS8ChOElYtrecwNSZsXjAykwQDk7YOlnjNXJNc/p2m6GzPiZiMrd38C+pf60NKvPIyQrggJM
JLDnOXT7WzSCM7B2/jugTu9OAWaYFEyKoU9KmUkTdMm45UJsH1UbSNEi/gVtjgm7p+3sX8Mx42rt
HFL/EyYevrpRiEhdBqzR35bPRVXg4ia7Zg5c+PsameoXFZlryqbbW9I9x2kM55veA6Lcs8mX3n0X
qGm7HJZ/FTBJcHAiWqcQdx+wqQ+/GwEs5FaXnVD3C3NJ1Jy+9VPQ32/1kDJmPMZTQjolM7Lvtd37
8cUbbB34xXb4bViILif7Ze8RUE/77hyU1VoRuguqUoKvREnhD9oeJ9NXWNpmQMTfXbtTIWndba/E
clffk+ZIfk9Vd6jvvaLMfJ65QpIvIZe2uzuqPmieecqdbDB/Trja8KkLH/ykCqufmzYHH0xN46dg
3KQtVT7UumR/WczNomwirgenkB+GwSkWQ6zEl2kTjAtUvpUUJ/5eqTc39hvHmpS47FIauVps5bBo
iXmCmFPsLCtfxPppi/dZ39XhogOMrnQ6qbfBeQHfYrRp+9R3XeedEspcvrTR7esw6BYVFt2S/TOo
bhEA5JAFtPmIPGT6yUSKqKCqOXx5qarGy0vuvQ13kdUm9Xq/dF4WcmCrxjt5VKvbPfYgwVfQ8eVx
ymjgrj1VBHFlxnbJozs28189COMYCFfx8jkafFwSosZJEGy6RVrvXAtYev4meSd7a6fbku77cFrn
bLf3FraKY/rDX4LKLVgf5Wzc+D67dGhBHnTK+C4IPJOf8xjfhn315W2xGn1ykYh9qa4Ie/vgPHWV
wMcPs4SGhJqDz7Vaz/9BrZt2RSd6H6cPIRP4oCA6Pp6JBPZyG30sVqTeeLxVptkDgN08n6lME4zQ
1ZrORRwY1F1eCORR9otNx1dDjzScW8E5eiKbp5ouWGTX1ZX5kOhrnFGl8NpE653aZXA/GxJNqSHX
sars+UBDRrzsZofubsnnWD3sgVjTU9ORlndK+0W237aDI/GuqyhvKjA+FzRBwTWxJH8jP/VR1R1B
erfU8ZIWuY7ED6Z8g+/Sm0f3p13qrPoNUrdnL1yvEU2IUx/KRCMpkpqAQKlY6wzuqh2oYhVIDaV9
493mONYAXabR+JtWQFuwAogV3Q44ZuL8uHFSGb88clJF/hmrD/ngJY3cLs2YqSfCzCdkcd4RUaWZ
+cBRsDHhULbTqI7Xnjrk3eso8EqXpsMXSHSoHBxbtfPu8za34ts4hDghTQe1xIEx1nDnDj5POQpf
jqd69nV2TeWmk6d8C1q8RMZ+/i9ooxRFrtuGvhgJ8kpvAl/jp2ybu7Rw8xKc046s4SpsVXgeK0q+
c6Tl8bBr36RFXeXII2OSHf+ETe9nj1ZPqw8WBRBGkZruacmBMzd4wFtjXhMd7vAcWvoMWHY9xW7d
yxhIehcShHMRDa1IyFSFVfK4CyfRfWk+TK7Pg5ci/1wtcRvTqt2rpbpu75A0AC8o7sa0GEdNR9RU
fvjOyxTPdBj7Y79s6U+b87EKHTf2mrVHJYoslfOPI8mXqJDJQMnVTGlUswqyCZH+2C4ApJtJXwJw
TAlekGZMfUyT2AtAAEeqwZZ6X3ogd69AxVlx3CvCBzBerGmf89GRVwGLERueRjONknFHs4um0J0z
TusvmxvVLwN899zZhTrM840uY8Iq79oB7Ok8Ojq9MugXnqmNBzORH2j9f0oG0VLE4xR8HxpP/6rD
3luL0e7yNabAik8rTfd+nkNjXjbcR8jzIi/v2zooSrVRqOR8NG4itfGjwIS/SPv3Jj1oymXaQPWk
YVO99wNZAa36AOoXGu/zjuihpZaduu3U7LbdTrYf0pz9EJu3HA4ajGppHUpCgBRVzs2Yf3cNysq7
geL/88EQ4VvdWji8KphIZ6o2654GzwBBB66xv+oqo9xv2gHhRgBydj+rrk8vW6C6u2re8AdmQOrA
owIok+9II88a9eL8BgWUUNB0Mn12YADvXA7Rb3Q+MEMCNhyOrTriL17H7U7HtI7vES8SL3jJnV54
RhLKkKg2/JWus/g8D9MIgxFMU196YrEcYlFo3pfcr16CGP8FsRz5Fyeq3ofasZhRB60B6B/WAcRu
bwPzwlhb0p05HalKZF0n39Zwa9rrlGH73sSJTxwPPNSnfVMEcHm9I0R3zxfYGR131pQpFeDdnsdS
Y3aZL3/qDA6kAPyUX9M6UABhgIavWEGo7Yz0f87LXjsfW7ugmaMyGSii6SFsxZduXHSfYfnWFdPe
2t+Nr5ij5FIGqA2Sbdpu1JA2BqSHyi6ZlpeQZmO8d5dxrvznqZr8rNh2cK5S6J3vu8b+tlzNSFwP
KezMBO1bKOGS7bB/7W3V/dvGfFJlrZYMFqlb0i/KUzrCoi3S77D9ZFLnGz1wqeZB6Cu/OvxcN3F7
FPPW5tcuomKAg6gYfJZt+2qmI5zvpn5hUcVkHWmaRFzf2ORO38apIy6aiJb+rZnmQxKxme/qnKyY
RJV+5MTvo4sYPFtltb0iEOifJY/5tNbJxoqYP1gNmuLlu/YW/QlgoP7jbDPTOlK1/Vqm6HiUfQiE
I1x6L4OP2RW75Mlb1DQJExtqSP+p/Qjzs+3WVL3tEVQba9CNd+vCsjJ+HH6jt/iAzG2GxszWSj9M
azPMAG7hTD3kh3fN4KrsPEeJQ4mW9s2vfNiXF5Lp+KkL3bK7gE/uVblv0f7Li5VSF7ea8TsqCaoe
USdteqKs9PAOBw+430KHpea21Xj8K78lP6eXbhsvHSXvW9ZEx/QDyelKgo1J9CyvkYeGtpSZN128
vTbTwzrnMM1p5D5WWTfZ45ZuYRPf4CvCBrrcl/JuHS1JY3u6k+TRLN4R3rohl986tloMUmuS6D+w
2CX4ylBtZH5QW9aoKzZcfOC/o+YSep0OSg7u4AcAvEqvyz63/nnQ28ILNHvq0UbxvwbMzxCXrWuA
cwMS6CV59tEFUA621TjdJweV7CmEEf6RKqjxU8UZ5Z/V0MdIJqD3kZLTfbQ3+rJqK8W+VfnlOBac
meIeeOqad8EwMV/mJkCKbNN/RQ4BBfLWLe8ZTZlgtae8SItwsS/ZEMvvQQgpEYcfjDPl6+YF9xO1
vblEcgUEL2Q3qa+qhqT5Lfjj7GFsfa8tzUjK6JnENrFCR9QyOh2Ex3lt4aA+spM5+As/cabF+cNY
zR1BYODnnCdV9py4NP63Ts6vzosIxqCoXZv9FMRdgEX4qw8bDBN/SZPO225dw5wIcmgaUsRMPhbI
bo4tuZpm0UAGZJl68znZdg7Z3QOevDCenM5nlh2oAFx1jI7ucIqBeuuxUZXz5HOk+7Z9mhMNNpqC
nqCEiFHX3FO3xhiEtbrCsLWNURBVXLmyHJK4VWVkQkflOonkzQ/yg/Cp0dFKJvPUw9vLbNpo9vIG
KC3y++GCDIYpeRcjOYL1zBRU3SqCr30YfPAcAx47d7vbqqzQwqYB53aeLOXQ5DQ/KxW9KLwMiHTL
4XhL4HjxH/t4RzQyrguM5L7M9QmXEuG+hr3hxhdyW7wz0qmxuzet37EwjwZazCKjSM82pWstOVCz
lSmp2kUnfNNbXpDrpD71Moz2p3qbAxheAz93nL1w7o7zOkrXPO+mTnE1mmGgnpMI4V/DeWqz9XkD
TdtOKtFHc69HK/snk/qNf7XxEG53udmA6+Xc+d4zkqq9ubXpkGe0m7t6FLOuF4pwL7fdVwC83tLo
jEa/Rsa1voPxicf2S1AlfX4ndAbpsg5ekvCGgZm/1c0YTFcVSDD6/PC3LxHtWVo0uOx/mO8283Da
Xb65a17pDPyu85g+1964/0ErBhxGgHBmL8j8yMADrYz0pe8PMV8qB9mqY7f9ZyNvXS+BVyl9Ulq4
vfQOQ/DGFmsEeo7ngmChu3uWjV3rm8XAlftJbdX+gPBuIVJCwMyWTWKBI3wgKJBLuam8XD/CF0vq
j405JBkyJyeXA0RWLGYcX2vZgNRz0W7HOegT5iamNv8QFvlb6q79JJYfdDn1S7bX8CFh1s5hOaNj
mEA+sN86L72yjwae/7hIb6prTBQoLL53NluY0GtHUV34yAjh1AD7S27aWC+ncRt1jqoiPHKgD1VN
n/KO3OWCeKitO7e7ZjHJJdoRlZlJ798HpIokx5lwtu8Hv1K/zBXKvPOayKh5tSvs+fdaeH2MCK3C
wDsJ9EDNvQ/SPhnGBh4nApqWb0F42BG/pXRit1ku37KaWsxj62DGynas8SbNi4pguPZNShiasooZ
LwAGhtwF1GqO6tEpHUMXZVnfFPAYqbpDK7nH92pGZnsGsG73y7jmzILaMd+DCxWqSM+AOIoRAz55
defa2jx5kFj65hhn6d7WHDDr3RdjE94rrp7mz6oysTwEjrHlosv8ZL+5rU8/BTpbmmtd7fIoVeMC
XEpThCiP1T4wo42qEq+q9ThA5xpPHPTbkArtV8/PopnEhkznn5fcE+uPeIw6Vldcb+H9QZ2D4WsV
G1Mafqw8HcvWQUciGFnxhRoCbq2+ysQn3JWy/Lru8Iu3YVjyHqw0pZorl5n9c4UJntcikmEcXLCx
7Nx5ipIqZ5UtGYKMZI6beyU2VuWGyGq/TtpP1d9g8o8WvVaE0G0Z81zCic16976KuJfJuVu9qrui
0tj7k5fYYHziVB6eRxlwDeogG7fngZ+X35TZh+pdEddoX3383Xl0rqvqsd8qyttd2vp34DGX/Sno
M07mFIzae4A9JKZgAO/FpGFsgu7PtqchoQ+zjsy53nUMewoOX911LcAAio1jh5Hi4N6H87FvQ0D+
mEiWLx6UzvJB28D3UW8KNImA1FVzt5KH+RskYlNegegmcidlXJUWFg5vuFthAmCTc2nCi6dyb7sk
foIFuws7Ud+nnl7Ca0LK8pdMVe1x81wXNldr4b+L2cTV7z6tkeesTJ0PsCRc27oAiwHYRfJCs0F/
vDJmlXnjeoIZR43v2SXl+si5rBGnmfBDSjJny83Tq2ce2OYIGcQh4/4/NdCPFS6cguS85TZMT7Fd
E2CiIBxTbNN21T2kOrMP+dTRArrFw5ZpiY94JwqxI+3FJ569vXiuRzASJTqOy3BOUPxyS3Kt+qOj
LTAVtfTUw8JeNdrjvZAUPabwrVi8k1QK0+u1ChuYbUAfaAwEWkzY5FCf505Nafej14v/U8WTncAc
DDo8dBe5KcyWZT9giGOSq4QO3uiP8DhyUxdz9HXz1H6GNJHbdVdQPXedij728uLv7P1O7im0Vbpz
TZs4ncqpN4Z8ysP3Fxo3JsDvvdoLWQRHArgdJn13FGP80V+ZNYwcuhUViDvFAIC7eYfuoGRlTUHm
xUn0UUHM9KKMXyf5SVXIJmgDB4Ed0XrUxE+O8/xPapLs6rTr0rOEW3k5dApak6/KZwy4yo53Tg4m
jSb60Jcohwy9TtW8f928hgH/XKv5FUB/fMrF1Fa0QLN7azH02K7tpMxxGWjuD9SEU/RXsZqSApiH
yqYNIhdDmR4p5GK6BaiLcrH8S7zZxbc6XQN+PJ4fPeiQa/HtyBLvFyTK0qK6G9PX2cG0lWveGVlW
akFRZmrfPuKRYXFfoUIJboHLc7wKF+eIzNyX5pvf5uEPurPxs5VovIt1y/2+tKiNg5uBdvvjhXE3
IhxPpSl90rXrE7zrzExh1k2PmBzXDFY1HSIfB3HwNUMIqG+ZQyP0nwHuXpEGZixb9OOyvQemiCec
L6X1i3XXAlVZzZo/oxnbFirAkAXXm8kHXZjT/W9mh4NgQZJdvctSW1QVO9HyxxUlmf/Jsnv6k8qT
jRKWbwHzlEQUr2ZuwysGoDnSACVkeFYR2NppRbLLPRNHrr1VvjYa+KFf1FXpFu8/tiuT1Vm6dEA6
ovHvjkh43JtZNFjsGkTy4Ps5OkUzEkTCXcClhcJgb+pLunYiLG1I0cEGm9V4XvwQOeKeQuDSYn3o
B9Nw3RlN0+iWYBW2wJHcUbHAK+toeKiN/P02y85+blCKK6A4KgjMsDqcMAzQ8namNO5uXp4H4yMU
ev4lh/8fzlm8eujkZ5km5eoNR3TXIUfd72EO2A3egaz6LNuNWmCLJoWOtQMWKtO2nggOHLP9q0jp
j0pQTrJpt3SAw+/n3LRnk8o4KP3D+rB8cp1eTUecZpFkQv3Y0mREUutsld7CVfDMZp8/R0sv/ia6
896Q5GTPtjJoDcYZtd89DwP+tXfhMJRjulnU5pPAy4k2wP1esilR33cz+mORKRfORZ92dfIMWRE1
GOlJT4bQLHUchHcDHB3LDnI5QIWP1vhs/Dk5vjYC+LYAgWqxpF4iXE77eFyHy5weyeeAr5OXOjHt
9OlDS/MLSFwOpTymdi4jpevXqjNU9JKVdQ9RwtqPEnrKi2rn+a0hpIfUFweZeF2W2gPtnP3qO+f9
IS6UoEd1ktUINGdmdniZHar3H1UWuVt0zDVaW7coSu12AV7ml/fe9yw7DJ1n3zI0Y7corn4uMEG3
jxCJBKEGS9hdE1/OaPxNv795Xry40gogj59qiQz9yjhhwIePrRfgvs9JDJTRuxdZOYXGKzXkT2Qj
cyWXKAjNfi854r7Aw4jfJkHdeDeIef05oaFoTlMS/0/aeS23rWxp+IlQBTTQAPqWmQokFSzZukFZ
DshAI4enn4+eG5vSSHXO3OzaqdxE6l7rT4uvS6AvHnZx7eVYpL1m6u9KxhQxWiqamujZc4Zo2HBv
C7bB1jae+qby3HUSsg8vq6yV49VQhkHtoe1w7JsBN0ePGKu2sTjG0lMLUIS533hpoNxNH6flGZZJ
1YunLf+16MSoUQEX9qOR181XpzKYbskQpilZF27QTcsunv27RqcJ5y07Tb3J3MQyMLCHZEwh4NDQ
s4Wf2sEBQWbcrNreJ6qMskNWD7ApLhl7JYXo0htcIuVNrUG02yk3Xzqnj05JE9mMz7InoMYso107
CDUzVlqH8YgaZjAq0sWL1hers9OjAsEY6ycxFKJaog8JHgcGY2kEsHEcciSwka3pjPPr3Gt9DjUn
BIWmrsKAAZycPRembn9SP6fjbZnWYDbe0Hf+2qhFGe1jnsKvVuo0fXFM7CBgUuw8q74bQCvsuuYI
VZrZw6tGhlG7dqMmTL/zACOk2XSo3WrEAk/6LadxvnJtJ/2uOR6P5mCOL2hwU7n0Z4l+qbJ62Szn
xnS/d6NdyU3LzhnTGLqV8cVKzy45qGdO6aIM1PRq42E4phqt2WtdJ6Oxb1BFmyv0enF1nZArOD/M
IVTmMnYTUAVYXvDgNSaaPNuDJgfNT8ogx9y0vjuKq3QcC300rLpmXxvnwV709gA/IuvatlA6WEFq
X7eTbIIVAsHOJR+n7Z17qUeHWI+ETWA3cy4wfCMcYrR4WvTRtp6bId1ETlNlO9mEuXfVc0QbezBi
CFCmwsLDu5bTWitOx8jchELCj4c0Y2Aeftjex42iWzelUz0NkXanhXZ9GF8LzdSDq9rYWnEYZoSm
CmztSCsi6NA29ys299nVBz0xYp1yqnb6DRJsi18dTMjimcIxIrCbbTYNyPC+2Fa1UTo3vI5euB5b
+vhlaAGELyqcFs6WfXDuljn+WWOnTAsVX4sqjNubakanm4PxQohD9ZDVbd3dqSaznXU5mMGr26A4
iTOZBauhCKKf4egE9iJs7Ti+Hb3JAJDBkhXdCCKRX0E21GtferTA6WhK/z6j2zeRmqBoS7cpdBkS
Y5jC7iHA/4QUI8obyk8pR77F2QvMTRO3U7QfJPJf9ikzGlZmbVfTJhsaP7gxzUBwcg2+0CfGo0TM
W6+bs34vcb3Gf3EMegVe0mx6Hso2tbaWVSN49wOtrJvenWF/xmKe7NvAQQCzsTwxU2hYlug9vS4w
WVQdCp8MgRsoWDHqaCvjSWoEDaWlwQMc6ZHumMwTKxmIjItcOcatZQHLhny9lsSGDBGtH3Mox2KT
AwjMy6oJBHuDytOfMe8bekq4U4/2x2q7dW4UqcE5dx7ClJjJYH/3UrvBDKTsAfcaM94b8iuaaAZ/
phYbhr5+1fBgv9TkFJgIBcGG98Y4FWG00IafAWPoqX5Mk9ZUFOGGMMrr1kxTtqgs1M81pjfIo94s
v8167B9rc+rsezWGjIIqdVd8FXXeOcs+bwdzIRkT635lsoBGORqj5l2IaMx5AeehAkpMKKbEchjl
5G9snyAMvDreXG7GqRmvhVPT/iBTm6PjAFJl0TLHIDQdKcTlD0fPAMetX7YMVse9YefrZvDnpylS
/inHrFRTL4vEuzWBK3OGPQdteNOLKPHXqLji9NYx6yK8G+1itmvKJxXnKBkoryYElOXo301InPsv
EOPWt8aEIVqT4WFk66hF68I2HXkctOALwyIsOnJDCktGj6TNpf2ut1BZQ/OMY360A3H22+C5G2gA
mZWxDjKDUyPIouQHxLoJvIdooFMntyYs7iHzCYxc8iZyviCv9r+1TZI/ph4cD06aPAeWpX+1Nk2q
XN6mIGrFEiFsewP1S/falE5+QP98tlaPjRgWwprkt9oz5/wE/0n1NBK0HK48q8lfwK1sTjG4SLQ/
nSxxTlgA772bMBVZzrGLZ6I4C5zN2Br8G/QIUG1Z5zWoo2jCsmWYxqniXNZw/4Hkv/4G/g3DvQuK
VG5iF6kSVQdCe3ax1qpWGD+t/DZg7qW1jql4EcH4WY8oMjPtfDiGVIzxfvCSuduaZlG/JLDXRK/O
9tTT91t9vPCSqPo1ytF9icxKs00UVrJMej89lcHgf7Wwgrx4RlIjRAxxO68sz2/kquhK7KG1VaYv
9dAZ1nUsLXwSSNnjfi1C1ezToZXMK0YrJ2/sdoi7r0ktu2DBJ+wx0wMytV55bozCuXMM1L9a2STy
J0Vmw4VXo/9MWc0AURdTAilPQYgvDcU/ekgVTCNPyOuC8ezZmKIFt556q09bWS2xf7cmRbpk/qZu
cmv41jU28CBT78dw5zvawTOqzs47yCQK+qUBhRThf5zwlwlE3Hey7u1b0Iq2A2PN2h/F6Hv4bSRI
KHATNpr5F/XS+DRCtnWbUGvK0U3ooZ8tFvRSw0q4UUbKG/0dzbeTjt3SjwPGTzRVWYhVENXYLAon
yh9K5UYa6Uju1su2Typi+63eKNFrBMUdvk1eNiV684pCPfBXplFFD0w4cIzrWeRWvUrGLpgOjRvl
1L61Vs5KAfKHlGAuexUfBeKOurbaZ0ZpNe6y82D8AqJqehg6f3wO4i4anudxBoyuhRt3SLvOr+kQ
ps4v4BqeQ4L/MtiZTDil9uaz5imNsy2WkIeSJ+n0TBVxUGatvMoxyNoYzgBHMJ9LpSq0ceo2ClYT
QX1sXk+xwtou8th5rMKqYn6jLxDiuGHYgKeFhtExkKjrHiF+CzQ5GR4E8P84CFaeqIdrxsMkwKLc
ySPdeXp02wBLEUhUmS9l2Q3dmtHZZr/omrNLWhomlG6M3dNZQGuKa7CR7qVPrX5YjH0y3eY0fTEH
YBCM26I/SzZhoc270eSmHPoWxmIPrdZrQgKb4gfieU2bLmVx4AYmIygd2lZokNiuN5ZKS3iG3rEw
GCFrxCNRzvWpMTqdrcKspOM3FD9iLZ3a/27bHXYDoFBU6LkjOkrxkPBZJnfOeL75HPIKdcJZ2jkY
Oe2j6Rcm9l1EgktgTfXsesp9Lcyk5J9BtZ/bzDRvaGPjeVnCOj2FASXz0hnmEutAF6R3DSY2a+Gj
WgTlBZxbICcHX+FQQvOrgZl/sPtW4QYlPZZBHslob8Y4GK2FtLOJ7z1URIFTLXXebTyb7SmMjekU
CaswV1DUebV1czX+ziscKYtEtvCHPi3qF3gM/QULEseUb2ep3FkNKvzrGubyR54GuBbm1O7lOnKj
9J5Y1Z6Wv7K7g9TQ9Gc5AMfw2FT5gzPWmViTkoZyMpzH5CpgThuOvMIk18XV0qP5t+ygKNiCY61u
2YMNxF+BFD5aAsuI9YuDHokEHFw+TfI9RhGJYJE3Ir+yHKMaVrWUCuNIyLyFO9OkDz85VeHXV+xd
/W9SB5zqhkari7ZVLovnkSloEn1XUjaPiXZKYxMXmX+IwSc5W2OTB8uFIKrrTaARogRspAg6cSD0
aFNb59rCE1lhd8pGZ1jnBUjm05zL8DSMEHs3QJ3mfWr6WX2dKBdUu7W1HR8Gr5H1dVDYZ2F2p6xo
nY1U7xiR0vkHNmL4I/ocChvaQIhniOLwm99QO/F/BPK37YHr8nSjkrGILAO12yI63NXz4KtlkYng
SLhU3K37UTV3g8EU5b2ELba+BnVgPzpt0nyfHWuo0Cl1Olo4maZlRbCgWg8BRZ4a0aJLFXMIPS9w
p31tZuZ8jRum9O/wV08PdpEiiBiTCtv9uTBrrxrtRSOPMcPmh9sDNm3MEt9YJbquEFDGgx2shZlz
WCCkCnZQBf2XVhT2M9BLwtygrk0IVm9c31+GUVi/zL5vI/LuzclcYPqIv9ezar8pKjk+wNHBjjIi
Pv0pqJCgERtwnCXy6LF/Hoy0g8rr2BU3MD+2c9NYI30xnqL2JsP8ikVOhWxHNPHpSk3l6CxCP0cy
3QNElJwJMxRhZzsmrgnSMd2NY1Ln36lhUOrk4RpC5ecN4b0BatgfR3dQhDPYtDYFqLuB4BZDZ0As
lVEgqskxqbZLsypre+fYEUq0lJ7CW00Qe2pZOWHzWKSyxz/XYROC+fWCde/YprOvmlJD2URe/U3X
RtNs+zzDyxp1Xbay6th12b2DokKdzzxByi3zm+5nEz660CWAa2LnOwu892xjq/M1yIRs+H7GOV/2
iaCP6xwR7YaMzeIKP3yAvj1OjeEr1U5O7BJkV3xIEdC0v2jjCkI0soBwoAUYaeZxrkfTQeMieBpE
i3i2aKklFrYQQ/UwOcpBzzejKeXn+jJ7oibt4j3ZXv3PNMKgtECwVLE/aM/+JgtjOqTmxEtYxqVO
N33V6S9jMuYPXpzNQBJDNb10HNY/e2Qq7tko1Z2KKDb0iozuSaDuN1H1ev4oH2QwoSGUtW8/Z5E+
bwWTF+RLTHdFxvOg1EMHiLZyEVctSTqtgyxspfid3mJiL3qSZE2guKrj8KkNojR+sNFzwf+zr2YP
lRijL2nujxNaxbY7gQ7XmldxxkzThabf7yCEAOJl2OZyY1rYdRcaAPKXN1Fnrhp7Tg7tFODQxXHW
oHjBGveYkUEXoNEVRLcwanTCZDPF2Us7ax/D5WAgV+Vo/G7yedcrRKTFiwf+TvoUXsR+hZmDHINi
ML0lFPXwTELc5OBFTJIjef2K4Xu+aZjblhLzFm1E9IwaCUW91HNCvCrRHc9YvPp6Q0RxWG0DVE8h
QvEmrb7PnOPUYGZqP9Bn+tEytwu0/Wbc1HdoT8b4Ct1SyL92h7HYu4TLlDdzlne7aq5r3hIopZh3
13ERQkMMPJPczyPwmrY/pHPpvNQC0enCY/YxIbr1ANRtKAw9CIpcVFNAw82jQ5P+A6dH3m7zoLZ+
k9tRifXI7CemAsHRMzWzD89PoxMxCntCzeYOhs+cJWYRrSF4Ky1Ke+mleiI+nQswDl49l08AZFA/
YTAUz2y6xWGkJjCX4LQ+1VITd+cx91H8gx2gsxaYwkZ1M5FaAWEsEnUFXmzLHVLYPL13SAXoucwS
NLDuWp8yUaXDreegzmLL06SIxhUl1SJOMzacPpON+6Unly36jm0ljLaF2yc3yKdsBb5IshEvLdoM
DWA57gBXqmrXRB2xCjJBRLl0RcJMrckxPbGctTfgDZCF+nlWWN32sAjmdm78QVKwV1N9fcaSv8cE
VqRIFDz7SyqFAjsfh8g/ltbQVPewVXjMcv8cbWDEqVUfMrto03XnFfJrm4QTocNUZ8cA5olaHuHT
V21NmFp6UcyQ5kY8FYw4nmiRVZ/2MABlmBUgR2ftBig8LwKfQoXF0exr6n2vmqxD0czhkeSe5Kaz
XHzYCza4On3Ise2pg+sNhUWV1iY4v5emYxqWeSCEhTZiUyaVDHykvZ1sXueceXz1CvQWuewi9x1v
GDfMe+2N7g45vlVZJ3/q8FdtrUjEOZ4e/IB5eK8mEhaqa99GGUynSL9lh2sXR730MKjgDo/3TPPz
DeY2SyszqFPrqPruanc26QBRPa3SuNcY0wvXCzZxwPicYlXWQhBLmvhU3yRA9WbxWzdhhTIT1noY
bo1SOeoBjfrsr0U5DFReZkyMgl22XrDobGv6ZZPdUl7NAQUHFIOji8chDnJ9FbETylXH9IkXRXiT
eWrg889ubTZ5/6fR50N4Et6kYG58kSoSKsc46/apkXvztrAH5j+f80QAXoYwD7/Pk1vn+0kPkb1r
wTzDWzUQ/nlF6h97pmjmKF8NZuKNDy3fNIOIC8918WaQiPBUdSKZrxs/lcEtDiP8VoIGFRcXnChi
CIuvvxULBHnYshYFX5ekbsVCsgb5qI17wBOsO2MKgXtlELE5LkwyYPh6ZjIKyDHKEOeErZr4Y6HS
+wWd93AG+irmYQ55gSROWdaJEN8UZX03WjNWYgVNgO4i+SL72v0uMNFwXuhB3Vt6LhhoLIA8JwhG
zEJZnlDZcO4UNOIqkIvUC6aTE0inP0JQcYbxRTpfGttnBGfIN37ojb4n8IDHra4MWasfY1SFryk3
YF5HCMNNgAaQnXVXu82PPBooHwcnBgj1clikwB74M+NgHnDOOWL+pufQCHYi1Ua9g8Qbn/rCGzaF
64pm2zbB2B+KsSZ6xUdV8NArgD7EEziBd2OgcZ2S/jPwrngp6ac9b+BhLjlhryMPARDiSXYHAoOS
YA3dXe/mfG6rddlW5f00/TnvbGv8UtlQcataRHCZGGgKdxmxrreMBmWNIOUyxWtSdc64C8o0eiZ0
JKZr6HJ1g52VxJPBycp15ljSW6C3QKsaS8ToCwDcrtyxvWv2LKcn/WeOojvALqte0LYD1zUmHdgZ
uLLsdYMT8wEiH4LarjLjOEURwG0d5ljXg151v4fBbWlP+YD0OkFVQasOXlwCEuJLO4RYRAOCH0qr
249gKNf+3CKdHpnRzgBVMnzEdWdrH7F12KCgMCFoKz6ofEzWka0bLi0M2vlGeIChmNProF8ODdg0
6SLWTEPSED98ymp7jLd+40dnm1ZVmTeix10AgWCA2+l67MeVmdNxLel/TRQUU4IiyysbDCVhT9AC
vFyyCBthlyuRhsMvBPT0fgGyU0IyI69ztmXjhRhJOK+3JdGi85p0MHkfVWQmrEju6O/MwYfo7oKA
xgmVHu9ZhurtSxtUDpSxapqV54A4I6Az6zsCYGLwLIwL9Y1H0NjTVA5jcCiZOvvsm1O9SoXo+m+T
DfENmj6phLoX1p7vG7YWuyyBoKgc614tIHfMYklMKAEvVgIUuUZ5gtLVJmIA2QWtmYVjs5bP+tz2
rAJJTjC/2NX5Xjlz8KU2PVzP0LfywdPmtMJa3h+rvs42M3LXEDW92/7ExI+CB38IKDw5fTQbM+Cv
uaaLN4/EzaizXxm2dAECmeJYx8JtrQ1cTkR3oEZGSYhyAnOpnqHbRV5nz2k+ZMG1n2XGiNI7M1d5
4hIXoCyfv1daknI2yGG+rWjaf5SYDbCqG0NyH821FFjpMMcs0CF3NmwlCuNNYsHz856p5ro0rUAw
+UTVxb12QnCUwiya34XV69cSaJhfUBc+TTqIwfTay7z21r6qxmMOtDUs4iKw1S/XNCCSbBj6bWil
ivFNk9U+ECLhapzjfk5X1OoiRy9Q2VejU8OkNIWMwn3pNv68UhBReu13grk6Ptr7a+scNLSeyqg/
srH26Rq6CS2axXZgbM+T2+yDzrtpuMYPgG1iIIHE2lcxDjFFU40a0GyaV9fz1HiDb0S5J/Br5eCO
xdjhjYpAqd7I+OTwGkZGsnPzDitY7HjRd3wDCbrgRg3tMQpHt7m1u/GsTuut+NbBQxEd0y7PnVuz
D0ZoEwwtcbpBzeDz4g4pxkALD/CPGAz4u8J5cUI9hOabgqL3iAlSOB75e1HeehgcjD1dSy9wB7dl
tq7gokoSITDSAErEKNUWAbWUsVTMGEs3dUbjxJcVww0u49o2xMrNAj+4YpcjyVPaxllKRLgeaTT9
PHQnZPkEmfPia59Ik3BG99cuZex09jFs4AyiBX7ieOBQi3Bo1EuLzTq/BwOacWgyekxuhlaF5U7J
FHsilFtnb2ayOZ3raYB6OyPBgpeX43dFazpHyziz2p9DV9mn3CHXOluqDpTndmLQIFFUhWsGbJnh
1FbXSG1y56tFoARUsDSM4Q6IKqqf0ExGGKo9tATOKkH0giZGQBKCDZKrUjzFXu/+yNho0IDYcBTe
3DuwPoNL+CPCNi9bDTVidDTh0K+bXKdtsM8Gt/e2ZPXUzVYNFCwciCg51NJM6lSjeHYViZpjnXRX
ZZHjSY762r4dx9AMFSh1ZNmvc+HUN6IA3f/qIeuyTi0CRHNZz1Pr3ye6rYIbhVUS9EIbBjnpM8ts
K2y3xlfLafqSeb78aQ+ZB96/U1UNpY8HRiDCwySeOvlKBGF11xptIfYd2IJPBJMQD4mIQ6LgTUFx
XaUD+h7jbIgsICPMK2reMNmPIV/sLuKp3Le1RZep6paogdzzoxcazLHZEpvZnXrhVc06HtyuR6zc
GuEeZ3FoLnVfTni6sCJYxrUPeE9oV6Ci4C5ItfiRaCOs9tqvtI8+XdGFYPB1X9hSWvKFWig70pxC
v08BGzzbh0JrEMZUX8uZA1Djosuj9CqKErN98U3qbbABfPDrMp4q+yBJp4t2ZYIegWA00qMWEiCP
AcFZEqbPBLUM4VmpK837smp0eWQGMCMmattpmlOjKkRvM4/M3OMWCqnZhSHt6tHptAtR3TWAHv1A
4tsqbyInPwGbj+OV7SL+MXrbxQ/gOWWAma3rHSrFUQ63hE7PPx2/lzHi3DZ5/SQE923AtSDCEC2J
NAXHr7gIV0373PLRP7W3qIe7+EFk+TpHiceCSJzMxWyEj+GcbbrS2vu7drnkSX2Svmy9l07qC0RG
JsNBmBJy8RMqt/D0qPgJTLWbiLsO1wSJrFCH3OZ7BlYsw82n0wXOAbaX+aGMS5bnSG8by+JFIKrB
ZfWZF3a3Q1ZN675mAkqNEAtWeGC8IG4CpBWKXS0dq25juN63AuPa3uwjcQwxKgSfRBG/GR9hCYWm
lHn3nkmE6mWSuexI04nKsruF/lj30y7Jf6nwKzFdnzzst1HD53UIe+dmk/3jX9zpebA6gUOpu/Xv
xvaxXE7j3ruVxrpdetZjXNzWKzvc5sQxLEumOR7zzyazvPOk/1n/IlcYACQSZCzgQP1OR61bJprK
Naa+6ae8HTYIzHcwJ5G1idQnN9h698oBMRXTsQXXfnnlXswoPrPtmL+il3N3mEnNoNkJzS0JBIqD
Ump8Bb9pO4Gd1/osPG73k/1bDMZGl+knr/zb+wAAZ5rnx32eNP1nEvxf2cF1i82zJ7nsFnbnGFYb
KLTbpLr/+Gm/u4jF8Abeb8+1Ll8qOFp7zLAx3FpOfoei79ru7hPn4b9YhFYVGoDKTFyOHk+L0G5d
J+hvCbN9Uq71C+/6nR/Zn4RkX14LnwUlCKZAT4ErSv/ie3UN1Zi+1GQpxc+1dS+8L371yRKXbwhL
WCYSE9KEJTWjdTFzzdK9YrK4SI6oUXW7rjGVurs626Gx+PiWXX7slwtdvIqU0LL1qcqOib5r0/s0
+C3Ua90dP17lnTv2z+VcfGoxMwvmrLaSY1O/ivinr47zZ0O6PrtjF4HPMkozuEruWOYsm+5oc3hN
a2Tgbv3JvvHZtVw8fW2MQTTGdnL04i+BPATOT6f8ZM7DZw/l/BP++iKJYhsd1XO7huAkwwMPxUzu
p+Y//FouH/3FeJeot7FamaxCkuAyswjL8L867t3/78mfH9tflxLjFnCQgSZHGwNKavwiRBD75Sev
1/mW/32A/u+VUFjalin4ci6uBH2ANrTpJsdzFtkC4uzKbLHjfnwl7z4UHzJecii6aN3+vRIaOVTN
DEQ5RvrokyibEDlqxT/rQX+y0Jvj4Xw5QrLB2B5Aim1ffC1eX1hmNKXZMW5vQDfi5sbviHNGRTjr
b5MEtYPnIiVzM4tj4H1NCfi2c385wsxEKDAVYWAfX/plmPrlD7r4tsZ2diYj4AdFs1hnhKDFUkD1
hqva0BjrGKby/PGC793rv+/AxTfGCIzAbQCFjr3aiu8F+ZK5D6/56Z0+P7PLF+fvdS4+tNmrAE2r
MDumpJjmKJfx26EOIvRNbQnVUxgw03Hj4YD4+Pr+vJGXC/u2x6lnW4i9L9/Yzk8tE3dIdlSFccQ+
ia7uRMQefgDi+4yH9N57pVPsb/Ir9yYntAkY/LM5I+/dY9/xz9MMKPYc9+IeJ3YkuwkF31Gvom4d
GcxSwd8vi88u9XyCvLlUabkCn4Fkss/FPZ4sP0B62GbHqr0H8l2QmZbRpFnfgoV352yI1ULQly0/
ucGXMz08weQmyhnXpMByhXuxJaRIvGoApukkiPMw6WMbsiEY0Jz09+7waJXXAIMJgE3nbX3xOlbZ
6fwsEMBMhITpHajHRvb5J7/qzRl18aMuNsM2jqeR4Lfp1GG/nMbHmDgERcBYB3phlZuPb8GbTfG8
GLW1TbyOEszO+He/0mSAyjzgDnjhPcjPoq5//ecLuPz559FQxDBddkpAlkiMpJ5OAyyebRPUbXz7
eIU/Zc4/7w7X8PcSF9dg9KP0ac2nE/XQwvVvIucn13xw0vVAeDe0+J4gkL5Snzyn/2NdOjHPkxRg
6uLbAPMlAbHop1NaHHr9jVDElXE276mj4ROG9Dp2hE5+Nt3tzQfJxXIbPSYEMuiEEvbfB9ZgaKng
9OeTQaR0m2OQ4JtEuXLrRJ98k++txGhsi26TERkMDvl3Jb8KgnoIK/PkhASwEywVJHvSwxFKfTLB
+rOFLu+jKsbUCTPz1JExcCDt1wCuJD+XDzfbt5PyVx+/MO+u5wnw+T/NjH9xRk+AC3TEo3kSTbrI
2gdF/URGfpXvP17nzYEo3DNG4AgBPOoJcfGoZIg2Cd2LiQ3eO7Yy3bbVY1jVBCs50DPi1Jfmw8cr
ird7B0t61DagEjQdlxtajsO9cYbJPHkl6aqZY7w2get/yWeonpzUr2vp2OVVA2135TSz9RO0r9o5
oKArEmObQ55Aac0WLuFFECb59diidSfDTV6RJ7LoWv3S4nvBoC3bXU88xaKF+lgag3HIfZnsSfaM
vmE0jz750t67kTZeGGKxeOOFvHgTEdOU2FCEebKGh+JbkrIPLud+1dYH/cmr+M43TW9LUiQ4C9uh
dTmIFTrGKBut+LzIDk+1tdGuu47nK9sfl5qMnRGnzjCT7jRP64+f3dtHd95GmGnus0l6FHb/fm5l
kwrGdozzyXONDRkIZIAYmz6/itCvNfbLx4v9GYb4757572oXtxSzv8XJ18+n+gfC9Pbb/NN6MK/U
JtkEK2cv9n1IDuJCfc9vwsfuUV/Vm49/wJ9xN29+gKD9pm+V0v0zYO6vkt8xCPBBjDqfhqvwHjrh
mmGRxkHeu6t5q58O8SlntqvaN7vkFkXWJ4u/qTYEV+/YPiPFJX8R5x3ir8VTwpFQCHvzKWyIcMJh
dR25cuck+Vcrh/sl7ZmEuPaVWRRbnGOr1p6//je/QAG08l4LG5Dg318wCokanvSRU9MYfFz1E7jt
PhhXQyL32NVfMEujxXf9dNFR1368+HtvGhUPo7eldc5mvdiXujickwbW/2QXzaN/1XhLVRQP+fzb
19v/10p/3sK/7nME6459xf3zTpcLB+c8fPxVPmd7Y8Dn5BdPH6/3dmc/w0bU6gCdkuPx4rkWNrIn
lYbmiSu86txgQxQ0yRD63u8/WendjQL4F9cvhzGH/8VSgM7R7Jg5e9KxckuMHz+S5pG5cAmWNyPQ
iyoz11XpfbY/vXuFfy178d6QMGjnac2yhtds6n4btzUGFn2bJcFjEAg05esobG5DXZMUvSLrqzOG
q1ilaw06X382fvxclV9+xJw2IJSeJKLNvXiTRlH2JSmt5qkYsnir+vE344aG3ZgSE/Dxk33vnaUD
kqayGGQkL9+kXBQSNSvX7cC/pTMxzTuEk3r4IvEwf7zUHyjz8qr+XusC7ZrrUVdOlpqnQXa4vpgs
s4R+3jlG8QVRxWEQtrFMnPFmruo7SK3rfHYe8my+Sci0WpIznaybHDG0JGR/4SkyuwrLxtJlHkPC
oqO5vQtjixRDo55XJQgiCRcQM4H1M/LlViBvXFYiWLv9gChbNJ9s/Nbbgh+qluwLX5kC9FNdXJxX
JTHy05qiREhyje320KXdsynnZJlnhV6in3wlEHlfVs4L3OBt7EdXWV0KfMT2Dl32/MnZ/u7vsTkB
AEsZIqwuijFKTxDwoDNPLbXEYpAiWaKtdT5Z5Z3P1adAkEy/sWn3wCr/3W91p5i3lRrWqVyQ63o1
bMthnRzRAyfVhui7j9+gtx/pv4tdNLM1Tn7DtkNx8mv8E1rc5N5hZsQaym1z9/FS718YgwNceCHb
FOpiQ7CJgrQ1hp4TvpDB3SQr7yU6EMeFYf7L+F9dmLSVECbFszIvLgxB9Bx3INJ8GfSjZCpG5Kci
NMCK8/Flvd1YuIOUsOzkCsbrsuIjWiib3YmF5q4htUVU87ZlutU2LO3wkyr93aVcE+JcEZviinPx
+dcZZVhTrjsaoFMN//0by1i8DOOh+OHG7o+PL+rtHsZFndsBpH5Cmf7loyKWWqqQlQoEGUg2lll/
hZwiJ0mrzD6hBqxzAffvJsZiiqxm5foWjcjF1pxmTtowtkQgmtBEAqO6874wXGrneI+t95IjIojj
J1yQBK7uUnyedvTJePa3Hza0uUsXwnbtQxFevCtFhIOwGhgU4k9I2Slxctj23P0vXhS6OM+hlLHQ
bl6sQsSZBTU9iBNFvYkyxkFPKIqluP/40b33Rf+9zMVp79QY8hndLE5lxiZ4ZcR3pLqiBft4Fett
Xco9O5cwXBHv/SXHq5tZGwGRdKfE/jWhjTTSx5ZA1SLfpdkvBEsLJ2e6Ohrvu48Xfu8b+Hvdi7s4
afB325vEKYTAdXLn2ht2lm43H69iiXfeyb+XubiLtqvtYc4tcSpKkg38wF6VzCJbNzXo/1kVykSP
tt/TBdUHwrzjKwIo89vUS+ObiYiCT37NebGLD4SR9cpxOHs4FtyLr9FpC2z/Q+j9D2nftRs7znT7
RAKUwy0VOrfdtuWwbwRH5Zz19P+S52Cmmy00z8w3NwbG2C6RLFZi1Vr3Izp3UGtA5guUHeJXmmQD
gri1by9+vm+UOENDbm7A/eBkaXEenlHUWAYIYBf9kYAqjlqZ6Q8nsYDGNpjs8dtdUNaMO3gt1OAx
cK/IuoryHtIMfNSZbcMoTYcxtli7D0thzWVkekyk+34U9nH0oKtbQ2XIWzhhIFbIBkJBCYksaFsv
BUpeNKCnsjfuRaG1SyCA1OGpjDcAcgckXUXKDm0nrStLgqlh5hfGg7HLC3ktmpR1jGTOlg9x6ayC
Zys2MEKjR/IYnNL2XTHuMLJK5GgloCUuHswW7T0DUBix5WA54NIT+hen8aBhagqAUCXAw1o1BTHl
l6GU1u3jX9oZTUdWYkggEkXOS+l+jslptPII3n2MkRu0UvE14sctGtM7NMYHYFZFYQjDxq+qE7Lo
mq+6VWZHAFBwYc60EU/RZO3dJDXovPX9U9+Kz0W1KWKzaR0UGIGCf9DawTYA0FpxAKEyplWeHpTw
XuDWflgzrtyCU0IDB4J4JGcIWZCEX54Opm8wJCXE/gkzk5akPPMTqirVY/4ponfjgAZePvdNYO1Y
ffGm+Qz3e11FuhROOfoiU5oO2Bn+Kc50pxwBcw7QBUP+A9B3s0DXn+CxWH9nbb+889hsgO1L8E88
EMep2xCCzATjZJJ/AoQTBg9DdLUBTtJYAzSF9U6zcNPn4ALXDp2Fska/04C/axq1UfNP6gHgknK4
yYaj1hskUWM7L984nXHRWPKopckRuFRA1eafinZ+jAK6TLZvQdSHaX4LUKK3L891WVNC4wl6jVCs
Qb6NKPdSb9DLJ6rAQYlO03j014m8Gf2DHP10OMA4emplvLIDF79wRtU/Jj1KyKYwfEYWsJk4U+RW
BrerAYrsAUe1LDiz7FeYFAyAaJ5EISvRuDrzy0+VqHwGlIrA54/b6JQ/B284cP2+/C7dwW43yRbd
aK6HVnXG9lxFWpRIysr3II8Fe2Efner+TQKld/t9e/uvPCX19ymbCnA5rVY9/H25A+iIXpoYFC7D
9659+/dydFFFlVeFf5TokFXvqiYbpzE6Nf2LXNVHvYBJStXxFPo9xzinq1gca9Jl3BcEjvDLPHVM
Wan0DRd7WJOWZit+yBNAkJbIgaciX9dj220w98mIsq5zNQntQIg2YA5gjVGiv1RjfkRiCgC56dCa
4DKx+xW0c4PZh5DZtnZ1PSEJxVVpTqhRoKHD4lTBoGLY+fwBFWtr2HDH0NQdfh0yvNq1ZlyKoZza
aGhBGnFgu263gxWv0bwqsvLba+WeRRh41EBXxRw/Xe6ZEWopz8khf2g2qE5bGF4itfXp35tbQE7t
v/6tBl4Io1+GUK8Eb96EbYvXgWWY4l7Y3BZwrXaXAqirmszx0cj/nktvB6a+R/sA40zEawt0KYO6
riVvACKpD/iD9oi5kBRDLZi/eRj22L4X7y40Payst8J7FL2P/adx8ki/wQyKo+1bxiW78ri/Wvj3
2enS5dk1oP4t0z7iD7Vt4F3BMI1taGmM9V4nTZSUWYPOQr4e0zU1gEahIVZvA7XO0S35k4gEtSzG
epZv1T/roZwegM/StouwHsyf7SKLM7WTuOYslphFO3Gm8zp1rQBhjGnjDCdY2+jmsVAQhJ3I3rsV
Sx0F1glRFgm4GMAS7iDJOxnr1p4vMeZLTrFb7IyjuJHM0hFfwP1lWBLDabFuAhWNgcAeOGoiJItm
YBY7yfbZ+8haHWU7prKLS8xz8YfJMZx0WEsfCL/NbCcTwQRcqakejXsAthqt5TPXt6yWqGgiIEMz
K6KWS7Uss0gOlSCZ1bK1vW1iiZvSQh+JA+4nhlW5Ti7mK3AmizIrouiBiBCEDYf5EEc7Xmtrz8rW
wVqycyuxb9uwRftyJoyyL5miS9M8OHXYPKxZHnL+txcRM7UQymJUKFqVEloBDh00MbRT6H1vDbaJ
vNwKX26vY/maqaqG7hEUAfASdnlCwMNJOS4refSQx2sgttjFLr4vDp4ZMewGUxJlomQOiPSBBEnz
BauJZwH/a5ttPZN1q5iSKBMlAOyYL+c19Xa3qUloIx605H21yhkNrou28GzzKBtVgJsm8cditlGD
JZuzu9S2zf++dbSFytox1xUsCOiIm2ETWQ0RfkwAej38j9pAGSTggRhCJGFBlQMcB1IT4xibggl2
KYY2sHaOskotSO8zL8aKWnjFBEMjiAHN5sQzFrRo/P45IPphxSu4VlINrGewZucrbvCIb7Isz4IV
R1cgAnYBRg5v2dTpoFUfz6MYcIaQwIwgZNyn/+GaXsigDmaKZBCQ6b8qDZwhizSE5Btuw/K6C/t1
IYY6lsIAARYGTeZjAXOvycP5gZOCcfbXz29otDvbMJXyCj4wEMIpBIN3STC+bzZ78IxaEWx1CPhx
DJMkps4SKV3b1AuRlHMASZcMuCksTLpTT7Nd5cwMSPKktXhr+8OyC0t+D8/BBrIb1DzQNUbtowBs
wCjvtNnvDZvirdgNuEXae2iBtY+xtOtq37yb/8iiu617cI9qRfMrKz12QG5+6GGNapQjwCW2Fx+9
O8HMv0SSbPmd98A0trPZprzVhXhqZ0HRV2E28lf8bNYTC+2jv7e5dMDNYAbI8xhGav6LVxLR7IhO
TewvWoPx+7NYVxRUIQFEHzY3JJgv3xW2TAYTlO8mMI4ZFn5RV5Gtoi8UBURFVihH39Qovzd1LBzS
FEPWAZ711ZOCFOx16k+Kv63Tk4gOJekJFLmkx8i3xqms9S4kmHPC/PcnzLp9tl4hKMMYWLMC3Jlo
JpZxzD4wYN2/eWu8q5r6kdt7Zv7B8wy5vyOE9D6fy6Uc9jQoHCAxILe2uTsgi1dWaOnmtO+P8Kt7
8Tk0U0Bog7zO8u6ad2BSWTXrAW/BTeDhzFCR9+Ip9KoaAuwX7D16PZFbK+D2tYKn8CF8mK0sGJec
dA/uNjCPBQ/ZsSKxxTJUi1frTDztPrg6QcEN1KOHYK/cNdah2svbZh+uHUc4rkDO+w5Wt58Jqpet
GDq+dKsUQ5Ux4onhBvykzlzpc5Efa5z5qbWVdX0I4PO99WxGRCLu2HnCb03u6rTPJFImi1e70ZfC
RjgAWw88xXZvao/9ag5psnVtjjYSSxRsgFq1Gzb9ak5kvfVkGgB0/wSzYkJKh50fiQuhMFpd/t4G
hfIUERdiuHjCNhhr5U4/4XX/1G4nBywwCLZAU5991J+gol8VJngtkNCXSCwYJ7EQ6V98AmXfei+M
gI2GTxisxAI3gZUfvHtxM5nROjuAmNrknlgBxVIqcyGTMjpI12qVAz82jqEoSLyWfhNtzMxbaFfp
H401Y43zNt44e7rTQKskpZf0Sjj8kXYB4vIBSlaYhsUUxDpPyqQ04IpPEx4Lk3Cd8mNtciYwYU2A
o/QWuLQ3jHUxbpFCJQIVwFi8aV5Xb895vYcgI912WF5678Fe+P8pCb04OSojQJ6lVWk0nxwuy5yG
Dvva1B6y9WihN50VRTMVhQo9Z34YmfOgnMG+s9IjCI1+T6+3gEW0LVgOgbWdlFEamhk1XoOJaOGI
ug3G1MDGZjUWsKpsceOtPRgB7qQgxC5MDcoDjnDUupinuugUzowCZal0HzAGlYpTBSPvb10IKFNm
dzcbK9kC9LVZ3892wLA4ZjFPmn3tjZtCh64qmAvB/YTz1U/etjzCFNpg2jz6L42FNmns+h3KfHdo
eVsb4JUl3TZ5VitrMsFV3xFt21rJMTmCwPU/1gDPdU+lLBVo0nVD6aAMuf1c2zVqnPcr5cQTlltc
jG7RNWwIKuY9EFZTSo4p+zhq4144qIfpU/u1GGArtsERsmYWcpeCvXNZlIZXXNurNdBPfsuAwuPg
9KtuAzZd2P9s7d83RFslx9ktRrjQgIwht03IrNLX5/3PUimVB3Z4C6YDiG+3wME0UTiG04tYDa2s
RVIaHamSFwLqHXbKRORuZnfhaTaLoDG4+0+Z0NmG0i4Vtl4A3jxk4dUdddXuybO62Xvi+EQi/7dk
D22WGFlAiyyayyitTKQEBaZR+Ou2Rnv9ANh42Asc3qbDfdCdwL59ZItRG0JGFXgMMjAtVerM0l7z
0wzEjgeQJ/4MlvgsNZun0hJW5Z4bbcAtrYtD7gSHHIkmt1JYMevSYcI6ARpCEwHMR29wOwIGKQWf
2sHAzdChoeh7NYGVZSFKZ2UnS477XBa1uWWr80kD7KnDuELGfjDM4aEh2fb/Iw+a7xl9Ec4lUSEJ
QAGHWo6wKu0OYPHv3ZO2juBQ9X3zU71nx9KR8QjgmePD7cO8btuYh/LOdpNKfmBnAJrbYYUgBz3l
xw4xqbLzrOpH2/qm9M2TBkgjDJmLJ4g+urkrCrSetJH3PE+IK6UV4ec40t3lW9/GKa4wJ83v/ouB
Mc5kUScoAEImLKcG2rKeH0PD73qDhnZGELvkMc+FUIfXKUolxAAk/L3zs+lEWL9SEODd3jiWGOqs
lKruZ0aYed9i1N67LdDgCbq4GRd80f+cL2eOU84S4mosRDxYdyIedru7+iTtfDtHpapbyS8hY16e
tSQqgmzEXtQmkHj/viGDWru2wJcMbWedEHNNlE8N4eN0PMeL8KlzvO/bs1keTI8Ih/Ll9jEt1ccx
Y/WPflM+NQZXZi74WFRlYdjmGNoBnheCNYK3/1EhKEucZxOQlmblBlz/fq5JzXYfi2KZwfkUrozT
2YIo/5nnQq3OjJLw0rNPi9fy+3ick1SAKVpA1remfGV8/W+7qFG5qdR5QlMHEDo/ufIozKTmtAWC
n+kx7NHvGBi1PEC18BJK1TpoAeieaS0FAnIijyKeCftjvEYzw16yPht0AfQWZsPfXVw0u3x89K3T
ibW1CwHQhWzqCGsAa6YYjBAPu9fiXrTj3USAyW12JgQrJtBr7dRJVqy9nS3FrRVTB9popVSIA1Y8
7fHsC7xcFO9Bg7NP74ejiiBTemIc5kKN7XyZdKWnBrCdqCRYpkYOguXvCuduc28Xx/reXX8x9nTB
plzIokx+NKH/WY6wuNYGZywStngfkXatMC7fUhx0IYey+sYwhMDjxZpeAR7+xpsc2gKmzeYbjb7k
7U10gLYJcj+oK6tVTV44PeG3yUfV0OlPt3nWYdyIxlBiM+X2mJaVGyfxinFgCz5aFNC9JGNaAdNu
8vwNZz4gRN+PII31fOX/enaJD8WuOc6v9MzmiuX1/COLcgJA+JYAszzLMn9LsAEB9PUc2c2lJ7zJ
WgbHTLKWFBK9qnOjtIF+P55aXxuOVdsKlXiI1BojkDbHv2npj6oxQSeWBIk8WmPRNSnNsGqXG9mm
bZwKkSwe5FWHTB6vmCiubR7QHWuLDmqNFg8Xzji8JaNyLpNanBLLYIBJIFO4807pQ/ucbXhbsp5A
mGRWdvacHNOn5ijZ/fq24KWDPJdLHSRSkZwD05B4AMooCBucWvm+LWApXMVc0D+7SblxMMb4mhxD
AgcsxhkPWbO8Ysd7oGbJ7aw71t2qKj7ajNsUyoteWhUogFn950v25fwbKPcOAE0hazBhcOBNbxvv
PmLbt/nD7J8A3gkz2lt4xgDtJrpNWDd/qZfmYv2Uu+jEFqRynSQeQBhrx8duI+0FjDR3pCMJAYbw
aKmOZFcmzN0TY+tZSkX5DFkoRAwRzJ7q4/ABYFry9LBa3eNhYFg99oT1CrX0OnK+0l/re2aA0hyK
BG4ZpF6mupqsj5Lc/UmsDTBR4BxVeOZqzqd3Pfn6Xzf599PORAcNkKmFEZsMMie803Jk2tw9re7n
Ksg7+JNQvD2xygYMnfot1J+JlCtRG/B8OpvbHiIjB8CiqLazMohrQCfgkAJtY8YAwKiRRCMdahUX
gidKmfUHTBLRvnPunLuQfH9XdmWDqundN38YejO7QTrWOBdJuUmpAQ566GM38VaL9op8W6LM02yr
B3VdmMwXrUUTdLZAytyCEK1pgxILDAJUpJ3Dk/97NcRX/lPZclZh3V4dS9z8+7NzE2VOC9MQ4pQ4
JxN/lPOIIeHXm9/aP8qoGl0E1gnv/2mjbMp2aOcmzmu+Acm6Mn/AQ8SQuXjVMcVqgG5NxnABZeE4
lFiAG6CKh+zVBy9hZxUvaLstJRsUwrf3j5KE0Sg0SCuKOD/jYwpToeyZKAIU1sjEzHUAiu8KsKh3
YI5b3xZCR2p/SZlRZvCkjcE3uqDa80khxIWcuc9ou4nuAryhA6EMhAjmFriaBAQe6379aPZEyFi5
BRVHXYmmttLgNN9PNClzd5bTfgfWhHapzJmI3m0yoEyb5k9yyD/6wvaduDYZ50gDYFxJp7ZXbfs+
zhosvPqs7SLEKG1K2idTekZXhtHalXPqyWl+qFmzJMuXt/4vyeh6wwM3BsAllbr1ocQFoIkOUzeR
PsFWNQB7Xi0DEk0h+oR1/bkOgCaZANx4A0DrauYIZ0Hx/Q7Vnl2c30+AjQOykCriiZcuM2ly0gNM
vErdAXxe+qoGWTVAC2zRHoGRbo7faeyM4JCJV5O8MVbxobqrSrw0y44Kkve98D2ltrium10UrjPl
/rZKUlHhX9+GCUxdV4A3Y8iUWvSR34E8kU9dQwBTOJfrIqaFMoiOChNUg6w3ndlGXG0FRtMRx2Mu
n6che8ZKkEvVUFI3HUbQMSQZkSsw5+jC6vayfsFTaUEwGbjSkIXxUio+k8Y4lzu1yVwVT1QfYLjL
uXuM7gBLh38GzlpJ+O+6ACZ+D7qlbbypAoernAn+4HMYVhjr0SIr8ewpBbD+1g/BGLWNX8S9/IAR
XxDSe3g4/fFTe4qtoD/d/nR6buz3SM4/nToSsK3EcB1t5uqq1Q8pJnjAmkmS/sAjnNpx0SYrSb7u
71hF5l8gmKs90+ZxXAkDG1coNWEMVihfgw30VFMDRwB5itG82Vn3AMEzgbs1rhpQ15PyK1zV7sy4
Aw7MBsWBT8Bi1/tQ3rQK4xjpvoC/9uLskyifg46/IOgGfFLjWKMt2+O3s1HvVxl86WfxI6/huVMH
400rTJw93D4HaclyYKLt7+2gVCgQGi0ohSlzo416it9f5Z+78EHbqZt0H5rVzo9Wjf2DQqG5TR9D
R9kcMeN6hx4R/H9HtFgFSrpw+LsVsF8GZukxxnsFsMVz+diMZZq7MoAwyw3ovgDYD3rI9LXrBP65
CUHXaUmASEemL4bZYzul/DNw5tPXXDISn+FPluwGilSKhFl35CB0nDgG+B0YGHK3bYLJ4es8AzF9
+lk3vPLYVTxrWHzWeUo1gccMFB9ZQjkTY/b4/Vl4YwwaaM9rLXcxUS5v9FAQnYIvBUvjwN0kleB4
TKpEZmgfneTMWw7UdWTL6PiUAcNOFXDEUYiFom1yV0wsVSFVZONKVvlaeqjQpLMSxgfZKg+VupOE
tYb+jQqPI6yAnI6U//oIvG/JgHHVJOAYXS5dGoNRVIo2d7m1KhxEsBPLpNyXAGMcCXYdjY2bWrYz
UCi1DuBAi09tc/siLGkejCimkYAbiRdFGqxLDnxRC5Qydz+QYpZm+id/ajArEX4w5CzoFOTMQLIy
iH6vnEORidLEB1iphz4RLLSensoAzPTQpjIGFy5IM0BOJygAeuVIW/nmNNnKcwzQmVL5t6ONv9uO
TjQBYA4z7NHVokHVmfhyhrOvnCbfuttHztrK+4AgSPl6ZlQKl2w+JoQBUsNLvAq0vtkWnel31QXh
4Ctj7sYEgQlCgF0F0pPMVI6gkG2JljkFR1ihEfWo+NcSYU4A+w0IcoxLXwoF/wIntGACdXu+6C2u
HDUitoK8LsAXSLg8G4nWgQYsCfSn3vC91dTxrCc4ceFi43LhsBF66PwVsn4nlJGHm49v8Dz+ZQh9
7isbJEOyMlAvAiehyoE1jwCqfwLPJJ50jVyvtaMXKwZ4Sr0ujq0Yo7mgxhsSH3TnY9tGewy21bHF
j7H4khWS/AKqVMzD80HdYz5eCwX4DC0X9n6f8AYxxD549gpRea6yukOvocbJrtRlBWuIeMmXYc4T
/JjAYsSYNN3ql4AItfKMmS4WfY2qDT43rQMoUkzAcGNy5Yf4hs/htqJE8vu+BMmRYKof/WvpqJ6p
CybA0ojKN4y8h+57nZUAYAn4HgyoIwykAeJFEF9WbSD47szBo6HvLxbR9KhqqwEcYlsfEyk9yNiS
wZ6k4+37/pu9XRp1zGsqwKZH0ydgnX8t35nSl60v6zH4pV3r9c9oZxt0DDQbjvzJyR9sBLmrMQpW
mjmeMfUN/D0h5qP1czqZWwzxWfs9zCCezhLyZprrE/5bj+TxMTMfCxOk6uhM2m635iMrn7i2Ubgw
Enpi0KOKb6f9HlAh01IyPO9JKN/AHUfqZhMH98HAcD3X1+JSDFU9CLxc0VsATD+hzGb7ybEGhAgA
hDCxu5NA5X77IOghSujApTTK+vh5CccTQ5rfW6NZbDSCxpufYn84HBywUGy+P0eDDNvBJPvpJ75n
dVIs3IxL+ZQhErqm6oFX5T1Z6gq93gfnozZBPEQ28v39C+8UREVABbYjE5j/jDjmOiG5FE0FeboY
61o8iwZtoVz8CPFdDDLV2/t7HUheypgP+0zPQWnjpzAr3lOQuGVbkrBh3CS6NPPXASrSDKeDUgnQ
VS4lcGA16ycp557StXf/vRq23fYIQMsvvGbvFGtk6Mt1rQTrURAZQ9zMyUDtGV+qfidVLfcE6Cwy
NJuZem0EiWj50agvvcJ4mV88Idim2U1poMEQL9fmiZU8cWMHaQqmDupVqj1LaAe/fUQLMY7BA+IL
RhCXm0dYeyllnPD+r2cc95TbsZ2u9L1Otj8+un5ZRd0lA4J9kdHnDggLJFqXglQ072n14HFPg586
Q7GNaonU9aFs/n3IjBWdCaL2TarlHNSwEGRkPXI3tFDIPHhkNRLyn0kysTZwyWKdi6MsVl23cu1V
Bve0A4ckJlPEE7pFCfLrT8G0M9vcqjtGorx0rRCSAngH8RIAxqidrKRSSiYZC0yMzlZBlqcgb7+t
Fgu6hwBQmGuDeOEErvflYRVJ3YBFN/XdRK1eqrDag7W2JUGY2rflLNwovKOCPAXLQcrx2/57ZiF0
Leqjbqp9N6vzLYBz7jwlfjWy8EMqR1KmnSOIPONaLVSljAuZ1IEN8hAEkp777sG5A9Y+wAbwY0AF
fkNWGwJna27X3jFBTvvIiHZ/J5Uox38hmjJXQqWoddND9Osrbz6r9nNvgu9xrRDLcTaGjU/4QLnc
J6g3VOB/28mWigEus1mhSlivd4Vl/TAqswvae/FFsyKcHYDGSUakNKXvhqGxVidwjSv8vhwEK60a
s65FxuYvioORmbMqkEqplF5FQqF7Yur7bgxSZdEOWwWYXOu42RV5yriYS84V78uCLGFUGeXPX+d/
tjSxi+tmkHXfbbelbtY+NlQimU4wXnrX3GeW4pm1RxqMbBMfs6Aekb0nwNe+92VF8jevZnwP3co+
+6qL76G8B9h6Aa/Nib6LSXHh9RChNcIBbd5PhK4h02N4Ruo560oY5XrBsKvEHWjt3XpalQ/dnhd2
7woKScph/LfAU3/JAtgoZrjwhoCq46UOcUPDp2WcBO4uJYeJCII9fn3tnhPUpr76tcSCp1yK2vCQ
8I88qqYeeYHS8ehTd/to0zU7QB7Gu6BzNDAu8yT01qgPhBOw7BMrCSRLknddeCfwr6mxEZsdOpl4
UnBbLbPBkG0N2T72NEbc85tA0vf8/Aupqs0YJJPHd1HgYmYaHIcOHj2AFEsQXn75W/Mo/BHnCefG
/n66u3Me9hw6vM3Hk/V62K0f5Y/wLrQyc+3ZX5rVk56sWf1xy1fjnx2kO3gzSSsmOYgDV1R2kUia
lxoEsJgjV81I2wKbOt+OADkWq41oJadRPZRPtUCG9+aBy8xROxUBoxi/UHDC3Tj7IMouoDYShn2N
I1VAd+C9CZxgK8Za8gqrbwxXyZ0cqLESak98BczubV1Y4Nc1viv9AKZ6knisV7GF7BAfBJgCEIag
KgG4/UudBojPUALIMnB5U9/Kdr2aXsT70ORfeyu1PA+DmDzjxi65wnOJlFsaM9FImyAPXK1aq6U5
1pgaz8Y/KM0HrBrm8nbjIUICocUMVkjdoBYV3k4Zsd2l7EiAX0gt+bE6Bph3NOz+mJDM0oK7msdj
wGoCbTRJMAf3dNvzL5tDRZ154EB+h5DwcofbmXkcHKA48mY1qRX6f6Rt5L/3vlmKqO9m0SbV45Xo
aWCLr02F9SS5FPjilRpAhoBsk+CKKKuldCooqjPIH1cKKX9AUB8RMEcLphk7DL9PN838WkhsNmo9
IBsAOCCl3t0EYtwyGwMXs7aOXz+DMTz1AqvjT2K4i9SZ79oMwecpvpUF8TmL10xFe2Zs+FJMd/4R
lEpPhTED1U2B22qPrW4a+lrAtMJA9NwaT3FwGsfaEvIQwG7OuBGR4quVyPCBv40btGFEfycoK2C+
AedGfUNcTEIyNfgGPIU6aWIJDXnDcOkxO7qumzqxhbEF8gOTd/ovi58rycBPBp0nPUM+1Ire+LwK
i2emtgaIKQ6DLqvOtt8V8yv/UBil40UfhSDnb3nUiYe1JpeDAnntFs2s1VN2H9vNXlvnB9UK3qu1
dJy23OoI1gewZm0D0n5glsxkHfm8nfR2o4EA6DTIVxWA417escqvWjFN6hAcro/gvQ5PWmWD3E30
t5pxTOO9/8VtJRaT1mKUey6V8n5hoAA3sIPUQDKd1z+H4LNd1WZNnNkPviIzzzajqaGzRw3te5Wo
ZAzxmHZ0j+D1IhVxH8eXXcvQvCXrqmO+HXwQULwrbEEDxMZGqnmBGxaroHmq2l0mvmkYBh1ywtr1
2VLTuz4bFdT2NAHEE1RMDerJYkokHuW93g6Jvx0PIdHBUHsUiQaeuP/iO2FYZr5YzHMACfbykI0K
DahSzIVu3vq2In/6GpFEuxiAbWI4rXrP52aIAff8pwFG4T6NLBB4m6psptUqMVjJ9yyMWjt2F8x4
so73wysgNzyDlWXoi5FrNCs1WQv8qfdWkcIIsBbSCAyNoxIDATPQKKVhgxRJEviyI7drtpxkNpIV
22Nwr09ft83G/Heo1aBdRZOhNIgEEN9ebq0ot7reKFzixm1hodsYKLNEbjfhoZLWoegTdDkzEu+F
/ZPwqChjlAwAEEjNLiWGQqcG8WAksFN3zXZ0mONGC8p5IYCywFUdjV7WQkB+nHaZJX4XO/R+IN5D
X7Hx1H9wzu0tXF4QKt2IpNAKQoN6lhlCgEaGPHkkXf2iaMds2kbZ+20pC88pKEyrkgrbDhyFK5Yu
IU0rsS6j1MVgaF6RxtJI9NTsuz3AWPfIqSfy0JHCvs+AKpNldvMsoEz+uL79FXP6TqvL+UdQFz9A
g5PftfgIMMbbMqapcv/jtoSF3cQbIboHecSmEizMpXr0YqsJfV2iUWuA4542IRBR+/LkM7RwYSFw
GjJiFcCwgrBl/oyz1LnKvKQYcyyk6tJnjW90R6iqwr69lqUI7EIKtRggMcmBDM5zNzHuum4r7b0w
McHOkwiHMX+VplU9gIGRFYtdP/7h5edsbZRPbCtQKU9FkCKyj7VHZfqpp1NUHjP/SaiRD22inhEL
LBgRRLgyjAggLtFcQlVYqzw0uiyOU7dXSNvEJIofxuGtapxBRONgcGLl41c6AoMIQQAlRtEYmQt1
eJ0mgldQzTM3HCMg5CYFno1XoEkKzSQWGYpyZYgpWdQRynqVDkIUZ65Qa1YEYr6Ad1K0gIcgOWr5
z9sKc6WVEIYgei5LAoYKi7vUyjzTxloL0R8EriTD7z66qv66LeE67ZtFzI0PmBNArZ9+qixm3B1B
6NCniMaKAG9C3eurAKg4xfHvxd2OYynjVUyOuQdcL7RYgI4ObLLUWUkFiFpA4lDg+RsGC2PfHCDJ
fPKtYup7AtwHguHbK7xO/SmJ1InhHV4dYk4q3F0x7D7AD7Hq0A38HTkdAdmZeWrJ19qMP62cddsX
Tm8u+sGpAVWQR0cgdXqhF8aRH5Yushvrj7EDlJDnEF+03puVEVnMJvKra4eFopkCCPFwpAqSjUt5
fpirujf0pSuvcjx224EDLo4pJsX3wChqXsWWlKTZ5Z5Zyyg1UGbUIKkNvxLVemx58jiOjJvGWs68
vWdClIgTs24WkhJ5NDN5rRrE1T2LkSixxNAuTOVisfKE0i3tufE4QiHasOOACG/KUxg6t5Xxuvtj
3jlgxeORQYfB+vXqZ4tCnKiA/FYtof7qH/2Pk/4x6mO7AQbqY0+SjqWCV7EPxMl47+cx9CyDwYBa
nNoEdVOg79JF36tGduF7mTu1bL2oGcFooZoyZ5yuCy2zxJm2WRQRSMKwXJ4a78lFDVzrysXr2kgm
ZHvg7AGhzp2GqhWGDOQnjBjmluaZXfLYcA/J98SKKK8LLdQ3UJrThWBiq8Eg5mKaop2Bw60iJU1g
AqNjux0Uhp7Oe3gRA1HSqD0uNK3zSmOo3MoBhvuOBUu6ZKEvdpSymHwd6FKu1pVbhhvca2IdHL0k
fP02xNZauteemByGc8h9a0WUxcRwXCzmflu5mXFQ1FX3yonQnig9ld7WqNE2S1ilQKbaUDFKpBVK
3EhQGyk/CJw1pWg/fZHtInWizwJDNxjZBwh/KqJbGo2BROBiU3pDq4zCvDJX0RKOc57QmxkUUQlV
KJ/b9DE6ELm0dgX/IQVAlJ4RTdhOntkANrE/TTbrjf26Yx5eEGzNv/xJuPu/tbQzm4AYfmzD2Kvd
oXqN0Q7nJi8KSpLp3KYeHXWiHbIdSNOmre5IKBTdtkgL8QxIomCPQD8nA5+euis830lRYhi1W7Sv
UWt2lto9pgXRZYacBZcBKrS5lUBDRIMhD8ouBG2qC3nauFH0MElrzfWrAxSpJ8HAQOuQ5gtBqS9o
YQS8yxh4nQHn6aUo1ERKsANKjcvbLWowH+gz0hx/G7pPh6jChPX7VkT1BegyABtb+XeZadoPj9X3
DjO1mJ5jDSguxR/4HNSiwAQHyBS6h2IqR0PxerVxk9YMwP7ppKWd7cOdNvzgZNcArFxNxi5uNsq0
FgPSo97OWfJR/0leq5jhEK7LkdC184+hrrY/hVHXV3oDp9p9YZAQsH9ocyUAkkYYhhcPQmL0pQW2
Rnog0u1YpZtZm+ijUUToAAJNsODw1NEIdaF2XDG2bqWC9ckzpMlMCxBa39ZpccHtqeh0RFY8dxoi
wLvUgKpPJa8F2ppbTRUBQ5D4nFSbmciR1KkdAbZzHQC6SSP+ZMv9qkQzdQ3+94h073r/Eui7SN61
rZkHb7e/67fqfbl8AQ3NmPefU0z8pFwFkvmo1VJxcCuBqA8e+KBXXWVLn4A5WoOtb/JXgUzGwuzL
/SRafW4L0l0SkZRfa5nVxzs0g7erUbCK+suzQCctG+DltL3pKxYn8/a3Luzh5bdSe5gmcR4LPj+4
NTlAK1Fg+INXg7lzYIYLCO2nbFccFfMxMRFJfDGEXwdll8IpNUWVMdTzchqQsv5JzMNoo2YZg/Lh
Yy6ePh0M8uclJG/vykowXfP48s6Qf92JPdOuzcwMSI7m9IsqSnGGPGR6qQwI08AyENvTOkX7YVxZ
GQgFfEshPWbsPZMh9tpwXUqlbkcqGY0uK8bgNsNxVBCfJTWYNNepwOpMkq7v4aUkKkoTwUQphzXW
56TEubP+jObwf6R913Lr1rLtF6EKObxOJIJZpCBKekEpIueMr78D8r3HJIhL1Nnby3a5LHs1ZurZ
s3v0GEatD2gVqwC/0NUtstSfoGQksYn2bXSMF0SlNyq8NVnKU9/3okzmevzWq+tPSeJOzBmns+OX
ZMtdeNCID6tTBFMe/FGuVthw7rcSEO0JZQOwYizcTFPuFDCo3U7G5FQODGBHTI0PcPNvptokHqn4
bVjzhE3ewiAbgZ+gBCcLW/zeR8Eqg7zMKPwNWuFJkoTyXdCBMhSGTZgvwzsf3y3qq7ICQyTZxwcn
AQ3rHJw9RyKTdsnISrnwAfc3Mj4AQqlIR+Lah0e6nXfB9RV2kN3ehvk+Ijv05D6Ha5ecfvhv82RF
ZxO9gug8/uT336tfUPEuFeXvO7fGiQc0CWrD6C0B9Or2CygqCngnjnv7ZfN62PmbT+jv7A8oVfnk
lG1M09zr556s1x+ltbfXke4RgH6fVi+PJ2Jc3qlTvv6KyfIzUcWmDhthHsCAWFykMiRgiFtY7rkD
h+XEio/cFsCF3w4V0INMKsqst/1Bd0pJjxhFfzyMueW8tjA50kXppKJX5L1dxqCcEyLCcTi4oeky
kiaEeG72iyrJ97HjWL7/d1CT9WP6oAPHctrbmfay26FYkJJN//T6unv31MNzvnvGFa8ljHrqiDUQ
y7Fc8sxtrFg1CdF1O2WI7YHSEvDV4+ockLWe7NEca/8m6rf2eHLmPCs3qrOhJRPtodMMIU+NBdoY
h62NRzHep2B4z9DVHMsLyzxrBxBrvB0Al4U+2u0yB84wBPF4pjLkwsfUp4zgihYBoKh+H49obteO
hXW00ADoBcHHW0uZw2VNr4S9jf+oJYKAhkGRbUmDDOh/ZeiORqfF3EXjIVXiN4fdVLTNMa+PTczO
2r9judNubvMSUrVBDxlqMD+72xgPAya8uNlSrW5h0qYA46YWXAW3aW/XfIcHVoJzmECONA896/GI
5o771eook8MoVGlP9RIMOS3eVArq/Gn1H6wL9C8R4sJ1jh1Ftxugllk+paOit5uw1pgI4FF3LwQL
6dophfTf3XhtZXJJtBI0aPMEVpAq2sbj4+R1d6D1g3HMVg05dZvTCbxRjf72wbPkgyYa+jMeT+Vf
vWzqn68/YeI6gZ1oHL7ABsy0101KJAVuZmcYhxOuKnPYH7mnhGw/IAhzXgFHEakLrmNuKf8aZzj0
BQLfMDnSPYvOwb/9X3cAiacJkcP3xyOc25XXFkbPfhUAlVkgukGHAZYhMAueJrovGbOE0Pv/rCS6
Wf7vOKYOQ4hZqYxgxQ9WMXnZpSM64WCdBGTE7VN7/OJJi9ijAckDCFbUcS7Rg7HgHxeG+heKXQ1V
agMIu8r4iGr0j8qPYEeu8b+fTRTx8PZDAyXoJCbngmm6vJbcHucC3dtlIhhOLlu5soQXn3lJo1gI
TA/YqpDWQKPQ7apFYcBzNdsMwLuA9xp7srPQfK5Z4Y7okD9z1WItfWTqaqm5bCa7eWN4Wl2DmFsi
QvJzsDlSeKb44Yeb8p0+5g1x0CjHr5Rj+vl4SudCCwSJUNzF9Yma3mSD0kwRVFxaDnYMEFOf6DxA
AUF9wjv5PQwWsjfjtE1PO+yglx8tqDQeybfTmvRQ+SlbdrDlPiF1dK6ZTMs4Qr9SwZPCZes4X+rZ
mX3sXZucrGRQJWkal9yAx96mB8c34EKqu3oHeZXh2iSu1QS4hyXM0OyrA1k3cNlCQhVt1eNRuToK
LZuEgdzIgz2EhhIZeUeTLky1mLv4FGnpbV3r6Fa1Hq/kTP2BQcjwr9XxKr6y6tZKlyi5M9gNRB5E
kjQ6QMQSrzb1L6Mq8REKuaAAiF8ddvXY8uy6XhmeuNEianKazWCYVY7+moF2SfhGp28eZxbreIkB
bS4wvR7lZBOlkiNISjIac59aSMILP1lqRt3TErZkyh3+dz2OyD4aXkBCDDm550M01roxJwz2bleq
GwNZpFXznNuUbqKLUfUNWrMZ9as39I+nGC6iXmXmb6DXm6eFS2p2wOAm5tHDjIP699K6WlYmdzi/
VZTBRqaek41qxXkqNKCXKiuzi3hlZjqvZVrzSg8zSbZrDn1OWjiCBAxvsvJSQcDk8ZaZTUGJoH0G
MggBNdgAbjdrWTOQNc482maIZVH6ydWfD5/vAppGD5+WdbJArmK41CIu+f7GlwBmQ8kMOTqUUaf6
aXldJ3VdUY1ND6xNCZkqcEtejru/CEcbaCsFqwICRXqycdLC9fKiDlobEQ1uYlFVPpkNbmKSHKyf
ZPV1gag58HPrsiLnle0Qb/WxXoE4R9Lcy8Is30fft58ymWUgDDIpcsPWfuEIdwD5B2EMPOAAIYrN
UaiOtszLG3rk9uXh/JQv4VTvcUw4itczMfGDMgXe3z6Eedl+7X/R+68eGGKMxhHfiduvC38At+V+
X6k98d5/Ua1/PP751f53JSYecQj5UgwrrETWX+LqkEsLtfKZXXw7wInnq9o2klweA8w08LMbrwav
DmP3VeWSo56gzLNdq6vVt6wvSnOMm+j2Lr21PDmuck23UpFGLQLLEtRTNF6kmuJqsRKqEYhcpHKl
RKbHHArhGCWbOFvsNl76gMnNOlQyPbQh5pYjr+H+HcUYT3vmVpZFeM3UaWOdrc/wiEtR5kxsdjPw
aQwoeUMXMqPdTYPQDDxfkfH8cwouIMRfq56+oo4rNMs+3kczyf1bo5OnUkxJQcymMNqqQk1APPe+
+2zOz+HTc7q2LFPQLxGS1wmhjTcEh6RmxhJ8Sxb54WYupdsPmTyYeqFNUv/Pt+T6eJxb/f29elZI
MyZodqL6HGgnM9mQeLt9SwV9Dx9OzmPbDUh/F279pdP9F49cXUysUudpmmDzU6uXV/Bd5IitRNWw
wOMMKv3Tj6RvdQld/ixh7PWToj0tnO7FDxiP/9UH1F3Tx7GHVRnJAMFEhugO9wcmwScgdjSz1ZGS
1IuurzED0e7JMxde0Pc38+1iTNxb38tC3FCw76G90Gk3cmYzoDZxEjXIF96R95xzt670r3f8aqyB
rNSdMrrSXI9R0tvx+sGCistRZ9Z7lcVFoi1t+sXpnTg3rsyyus5gEqgEwWA0yzu7pBnjArwrT4A7
bbexBse9Rkf/5fuJ+xZPS339M2nk2ymeuDkpdChI7o6nHaQGmxGoALQCvS62WOiR3LrbhKqkHi8X
SFOAQkLneqJDJzAhziEjgKhj6VerhWWfEnwjMrz9qInrC5M4d4tm/CgoFR2Qa8TdjvTnyfwicHz+
ET4f3N7fnPXYC/09Gx74/L89crUHBsWj4nC0GxJ+FxOt2u4MCb22jnY6dactoZ6wFYCyw7t04agt
7PQ/p3xl2QGzjhPSsMzluYV8ldFn6cavXDUIByNtWP3xSGdgEzczPIW7FUWZenEGe4X2mn/suC3i
QWK2Bkp0Rwzx7BrawqLOvNluTU6jNsVjqTCCyUxzdo4pGP7aWfEHZ9Mv+c2F+PBve11NZhT/vxts
7NXa7ZrtkJLDIQHhr0ucrXlEyi0RCfiUz9hGiwoWS0s5cVqV0pWpMp4oMTar0nTQcR9DinGwqHAx
jzKezkcbdhJ/hbKTZYUCW72pBT55xRWVEwPlJwzUOh0l9Us+v6XwY5r9+wR6g83CtuVmP0ACIRGE
bEZ1z8miyn1UBkGCKIkHIX6N1GauGqdwd5Kf/VaFAJUVPlmeUW24E6oWKY6Ob6jJ03hZreRhxOwt
AjlnICPYZ1efNLm0cteXiyrAJ/VPfAgilB1cObGkAfhRx/gie6TozireAgtTMbvsV2Yny47WwDiP
OSwF6Kk0Uc3kt9jPVCc3Y0Z9fHj/UFR3q35larLqqSQoUaPg3gDf8VPzNT6OaQT/rPqZoAsUS4+/
mM1zgV1g4VTv96yG4m+KCiC6dI3iZXvhAOOlQRbUkJ+iIifWutTGW7AX1jpIgrQntAmAsXsr9kuT
NM79oy+f3Hhs5LEdz8etXTvsvg5pm2K4pfr8TE183ABA8wLCRI810tuoJXeS3FfkMWxCRkoaIxZk
oxycfkkf9kCkoatDRw/LKkHxbON+rvLF9rH7vSDTLK2IEocc6tiwevsFQ86WjVShYFnTkRZUlVU7
VKHSTrxnZYkktBRpj7cEM47pdmJvLE4LTXnSMG3gJb2tUSwJf4IAatj85onSsBkXTN1711tTk+nt
wVMVDh4G16q0KRw2G1nd7MCFhZjF0/KFU3X/voYxFEnhYcb81xRhxzRpVTQdxuV4qp8T9LtqC6dp
Bj05mhBRB8JqgcZwkvP2S3T79QMKsaDXGJvu39/dFWgJBnLpD3JN9urTkBiP53DGRwE5DxIxMOOj
vxDtlrcbREHNrgsqd8AcQlkUgLHPw2lYiVppAOebWkS1A70lv8GiOvLMLQw0PY/GCNAEoW1h2sfs
hHhRULXQ20G97ls9k0RQE+3LCpAu8L5K1RcIG0iSLSUV7++JW7Pjz6+u5IZlPdbPYRaZUx2/O4Ug
cxu4KrUQwt1zKQi3hiZHL8gLqfHQrW6/IMmWaAfkQ8LNM3jy0POnbEr1szQPPsQAGWQbR23mg7XV
2Q3kB23QDZt2aoirxlyvGxOiRudKxZ/r1DjThCY9em+XgCxz2xsUR0iXjV3GIB+5nRaxCoYoE7zB
ZvpzsslzW/GNsPUWtvjMQwOTcmVmdMtXs8/wZa4ULbYbu66fch5dHF8RMXV9Pxaqfs+Rrq4qY3Ve
fYRaZD7e6nOuEPlAuGJeRrlHnux0Ns/iLOaSwXYdV62Ug8MBjxZsKC5GO6S8YGzm4TAKBCssOJpR
EpeEyetdcQJUIVPUBZIttclAkoctQOHxcJLUT9ToLjJWEaKUO2RPCnMJCzVurakPvjY+WUzWKYui
jpDgdaOV+JKJCHYkZHnZ3xJuq8gRgFSLxBNzfv/a5mRlG8VTGjfGgJlthxbebCVJqk+B/7jgSI9q
6CWXnh4v6JwHQQOSCDk/oDTwFJkEOkybRA0XMY0tXeDyQWmcGjmv8cqusZ3Ywp3+2N7MrN6YmwQ7
dQF1LrejG5tfBxp64sC5ycQqVR5dz3SqBVaNmd16Y2z8+dVB4aNBqKISY+NViTL6RMuL1/xQuQt1
utk5RGQwInlRskVj8q0dpalEqARUrd3RUXQUhXAnt2lOPKcX9DovKKsNYobwYLCOa08xBb5fkiJj
xp0x2a04KODxB7/aiKidXONAqEJmmlMa2+80OjCFbGSypNbxhT2ln/kn15L48/FKijORw43Jyahj
X2SyxoFJnjaz4q3+pJhP3lczf0MnhMk1PyQ+Y3ndG41l7jQh2+XJUwYe28TslF3kvMT9oQKcUgDn
7U+oQOs0WcuQBe13qXPi8X8rkS4iKsHiCU/9O6gLxM7wBi1O1RIiFrIZJWYNpfjzsOZQlay+A7Dm
rhNazauLF32JwlfSnsRa5VpLKEs1drZipneS5a/zoAHHSaWC2FXsl/RpZi4BTAucFZqa0NsnTPxG
09WokRQomfDZZjiXjEoZNX8I+7GlKvXWdQciZ52Twc1+TNCCfemWsGgzl/PNB0ycCBIPfcQlPtIe
rcb3JP7tvV+UqOPGrMWFnT/TXwBeBYiBjs0hCLr+9sjVCePorGIrXEY2mxsCySDTnEG8zQgOjVEY
iRlZG9lTPWPYxLZjDBHSipzqGDGesGfp/U8ZGzwY1MK9MRcD3nzVxMlEWUdBQQZfBXrLV8EhO8Bm
R/gspb9SIOor/U3tmWpmL/jSGXcDTh1aFkFXLkDvYhKsxGImgk446uxkELFFaTWBwHmClHKOtr3g
9fHxmznwHCOhGxZFuZEsYBKCoQArR2mbd7ZUUf5Lg9cp4cXOWdjNM+UDmWNkcPSB8BIsItNeFUFJ
PdaRAdOXIFgDHQMjcjSl8zRQNWUNKSR7QHkVVXoHEW6s+RxAEa0atZLK92exWJcluOsKapV5OsMZ
j2fgnv8T3G4SdHCB+sMFBpDLrdsNZJfpw0Hq7ABdUJ1RxFteyMhT7v2w4MJAsRKMwnhLl5pDqXlu
ujR5/AEzT9PbD5ge9Tjw4ZABHY9fwPBlvLf6q+Z+huTpd4XKygq8rrmrsm8NTeJ+g3+zlIObOelg
ARgB06MUL3q+byeAzRs8tgo8pwpg15EtcloN8prGYSD0QTy0W/9YWsF6tTDqmSv8xupk51XtAD4n
FsClTWVEQEyQcJ8TDkpGz6fY/KnItjW2X5IKWGtrrbudrS58wNzr+OYDJucMc4HwlB9fx7gHGAOU
Po3WfbAuIFpn7fFg52YYhW8epAFopwcp5u0M9ylNiW5PIwJF/5mAQkX3kgzPQ7zqFUuSlw7bzI3K
odcOQGIoYWBPTzy3iFAhKTtmsL1Y5V7rjxAwCiTfjkTUvi6XfaOjPRbUiT/nIsRIl6Z1yfr48ytf
LnlULrcSrFf5Dhyc8JscGn+I4gyk59QcoQyIXcKV5Knss5fvl4StZ/A4YGYChhqSNRIoYqcQhygM
xTCrekCrJCPfeQyR3V8AATYeXrKRs3WFw9CsXMgS0vr/epFvDE8HXrQS+Jo6vKeCFcusXZGw8lbi
G5KyqpcuvN5mwgN00kBrBKBUdKYrk7tJybOakgs8Kypu23zyym/RPSvSwoiEmauIZ8e0gCwJoAyZ
vtNyvBCZSsHtwJGXHrKOwmvwLf52W8YA270qGDl5H4xGo9VhK5vtBwOlLhPQhkHNPnBL59tG376h
zWGtm9ut/tFbjM5Dtsm6DOr2bb3+XdJhnTlmPC+BjJ8FuQNc2cSRSklDt0HK9naUPYGuUsk1JUSn
TQXBGQTNj1d7piwEKZErY5NTVqCplZZ8GNvsDuJHpIFu3SbSqVp9maaOrmgQSFLgXGcv7aLDnnGd
N6YnO61RuBoQTKa3WTNHWOSTT2Pz/bIr0UUWvSjm+oOyhAUPNuctb2xONlxbZolTCbAZk/xFIq+B
tWP22Uuw4D7mHus8ENiSCOoRpAimGzviq5IaGkxrigRYoqWqiDcHKKVpCw/YEvGXY1S6/Bpr+YGy
pOO38Azai+clOZ+ZUhhW9+ozJndi4wRO77X4DBDGM+Dx3VeYXHY9vOr8gbKbT/RadmjeA+erdWbQ
TygsbK9x90weYoCg45eIFgvQDUyWmHfKFLOAk9enP2WwL+XT4+37B6a9N4DHBYvu7HsE6hAMKKZ2
ZWcDzvEOBUpt2PIv8hrYfRFwggiq9a5Z6KGVF5pk2meURhTtdxQJALkadWzQwFhBPQhalWTpFM8P
/d8vm9zLeALndNxVne1LdLkJXUHeC3J0fjz+cf4eDP8P2311S1WtUnFMVsCIw76xrFu/5AmiS3Qt
JbvHlmaHg3Y3QN1Bw36XW3V7NC7UOSbaC7xzLqPXnlu68JdMjH7xajCcUApN4NSd/VL3agwBCCzp
ITP+MEHb2EL7ocipb+szatSPxzZ7WoWrwU3Xiu2ogfmz/Mqud8YoKJqaJ99E4K7lmv7GYn+sfhUr
QlVlKbM2u4T/2p6my8WEk5u8bjq7EYVVS7/QyictDvrjEc7ds1cDlCaRG11RHfiJsBnd9KdyNKm7
ML4ReLH2H5hBy8lILYIOwin9cVeCwKfhus7OMleVq0+XM5rsXOLp/djO3GMH8cK/hiZbJR5C8Kiw
fWfLTKnHCbq1Bacg2EEpSdC47QE4HPpIpgXsLxdIagbmvaZBecoReCOXOstl+Relixd28Gj17jRe
fdVkG3ECwPAKjaUcUMR8Zks5NLyoAFCyAv7E8/LwqW/4z4KSuQUo4VyAIwioeqCHEH2bwniyrk5O
DGkQR6DQFV1m1VPL+nqeP/XDi5CwG1pZyrjPwOJR3UGrAYsXMNpDp4noLqHw6s+Rl3VKgGV8TSxI
ogAxTkqI6A3ffIXWvnV0qcDkArqO7leM1YED8+FCPnP2Lke6Bb0Af4qK05MjCI0C4RqggPPf2H11
GF6LOD1tdgH3IfFG0EFEB6o6g/K6sPnGtP50mUcSs7GoJvOo393OtuexDUSeXRpgD1pNkSbeUfuM
xEfn4i3kUOZyqaCxRN5MhMQBMAiTcCXpu8ZN2HiwNebCgNTk06xR7E5IeakXfOBMMIYbFEI8KBIK
iJMnlrhQHAonQS0jsKpa7bQSCDhoOEenpZcNiKPv5w/oaXS8CmBh4JFov52/Oiz5KswQ9CtQLNkp
3eCIelkhGWyA3piRSZRXrKfmg8N3RsRK1Gfe8c5rn3YNZdJy0onEHR+GJPRwJNSU8wTQyDYilf50
nFeFz3UCYUP0SMi8S2gX4HcVMuBhcpJEtwToqMiRh/CjNIu2ciX5oi5mvJLqaYzs7TfU6x3agJoc
JSPBKqe+KvMC3WsF39DJofNiYZQcQ8eyPraUJkZSA8lKWAgLU7oCUQiOuGHf+1rXuoFotUOrPHFx
E3GHVEq7aMP3KevuCs8vKE30KIcj0O7OaHNIUUfZgFiBDQ5xUgnFq5RKTXpsAr9QrK4CWtIsyojL
cLWLPjCiQxvxhtJFHLNJs74v1mwsOmMNgXXEHcvQOZpTWodjjCQq3Wf4QK87x70flTtPEDxJLcD5
DTU7IQfhbFr4AV55Cg/Sc0Xk/eoYxm0WGAMQY7UZp4pcaPyQ9WjN6GOo3/kOFYKJh43oWhcclvNW
TCF3Pmidcjq0Uz5qki9BiIFkJ96ALNlnzGYstMxCJ6W8PeoDfPYkxq3Cr6QOxPxPUl576CnrC44i
bMXmqR6VUtRj6ovOH1S5jdP4PQFjlaj7SBiUX5XMusUXX9axC/aqoaSSVZ3ySrt2KUoIXsBo4wW6
hy7Y6DkNAzbMSVGikw6KBnEg7ptGEnwb8gsu2thQA0ITvRJ2Geo9RaMgKe+6tQRd71JMmJObtvWg
RfjnvCK5UOPvmZIkdqhAw1dvM7dxN2WBxMhv5DJ+1K7LJhK8PVXXovCG3yYDPCKW2ua94qqqgnxd
ojxHQ9T3pIOYIavndRylmpODkFlnMdP4IiWQun1VUNCMrvuAFU03jfxgW7OKB50wlndCYYsEDeVv
nMKhkx0VISFmwoHI+E3RYb7hBr6mSNw0aaf3fppAED51yjxWyyIVQlXO0Q8M+qsy6YtnF+qGXADl
FKVNzlmWScM2kXIIjkRsF1EqT6E9asUlIQu5ZQmTxJAMyYpWw7dUrlVBXzUBW3eSMHpNFVy8yVM6
weR5bSVALRVRDYPWtyqUO4JmSYUiTdnGuRXHLZMfwUAQSYD39nnfrxyfKumzIHeAzAyKWMjvbitJ
weeQFplguj0llih8iH6jN06k9CrL+o1nMKIbclgqruP3gwiWJJyNOl8zXi+CtCKDQL0ZlUWUgLEl
Z5QvKokhiEC7tStoA/TefhSkeDwDKpaud/CKzKP2TJEwoR7Fbl7plOx3qcH4LJ0VpKGpaNBcNKPI
v22SUDroWoZLB2ofF6pHbfezcMnMXOmgS0bFF1xp6AWZcj/xQxPiFk4H26+gsR0omyawadqSfBs1
SqIIuy55b+TnPPwEHofknv/bdZmmOD9+DJ5X5Xfhc2buvH+YrzgwuKHgPbkeinhIADQZS92uQVUE
onWMiXSyTBhBk3PzsbXxN5tcsKiqI/mHmhFGP22SThTGocC7StuJKMcGR8kvguwbCV0HWkD3sfHY
2syzA1ceZKwQtYDRQ5jExlwxBuANmhj7QMi1pPJdHbiZt8dG5kqSoNNC+QCAGFC1/IENr0I0rqrl
gPbQvhhRaDDHc7zO9kyN6auQnBeehQGNGBXBw6vSIxeUGkqhpbKsiYv9qZOLHukkMPBd6alPQuew
TluFy6GnzjEkHlRRwBvZZzX6q/72l5Axk4W8szUJiGmxKAo2kdkdYvFge2ozIKsfz+sk5J5amMaA
ZekOvOhjNBmCFjzTAG7+lhWwNZJsCXu3MHHTN5Tgu5EgeRK7E3d+jKBvgHhKTzhX7VfItj8e1jTw
+2dcY9EUGUBkLKcMKByUIstUCLhdHDhG4225QgN1ruEMKXzvt+LvZbrSOLDgLdgdc4tXR+/O7hi7
XW1TsWwTJZZhF8WEYSuiRg8RCh+tKTJ+Mbvy0F6WgL7TvuV/bAKehqIaSNDuasQC3UYZE3rcru31
eNWKBOq2ilp+4coCdwCzU96WTM4uJQ/xCTyVwAc3pfIrgaTi6yDkdsityhGheS0RiP/dPwd2Fywt
5eg/7qYUr0KwvSLoZe+4ev1SjmqIkO7qXxAHrpoVtef23Uv4HBqAoz1ev9mB/Y8t8KjdLl/b1IPQ
KgmmUiCACDDPIgLSZ/c71eTPx5Ym99M/i3ZlaeI1KRdKMVILS7KsCo0B8sffLEfYsLQhJ4+FOzvs
7YhCvhDZcLRDEXrnv8vBKE4C1s5GDY/9qrDLT8lqJSLaj4e3NJGTHHxZ0I48cDG3a2I18BM9535i
SJOCMMDbUgHinMt/Z2/ygvcAZsmcCMMEYzsyGXRmSAUJj8GpWFPH/87U5IjTvhLlXYD9SJ3DE3id
dAdM8M89TZZ4jpfmcLwdrnyJQzU041bp35jkF+YCmmPfR58J46oMt7Dx7+8BaBOACvtP9QHR0mTj
e+0QRiBbVnZdJaOvhCZRlOlsdogArKWgVu/mSxvz3lOCphdJALARjC/zv+zE1ejCPMhkQHidneBB
erio9NyRrYQBP2JfawnOHQA8YdEQKgghYXysoWXTU/wSfdT98bj9isnxyKigdtMhdnYS+9OHZpqg
T3UhGlsyMTkKFAvyHaqPnF3Ns0YQWXhntfxSr9asEeSvQPyNWAxMBLd7hVGUHvFl4+xKtyRNdqzy
ba0sIATu9yPAaPgDTJc8EhBT58gLPQXJncHby+FaeGUOGafTwXepHCJ0zJTFQjJwElbCcd1amzjI
PoXIHWBC3t7lXEWt44QhVMkX6uPDPEX3wIyM+rgIgQIQ6iMVdrfxvTjIJD/YV0NixenZ51EeVtOI
4FmlBdkLnuEEOhq6MpBisFoOQDwpI2BaPwRNpgdiozv9EoPcuFi3N97tN02GnrMZVYVIgOwDXlnn
yZlrFcuNnppkafdPq+R/o4fiKMgNwJoN5M9k20T1SB6HRuK97FdaLl2yBFLRCDJdT1OeaOLtWZ90
P4qw4EKnnDmjXQjRApoAij4g6+/eDIMPeZe0jvY1mDpRrNBRMk20wHBNV2c0Si81WQOgixRmjMot
wLKmCEWnyrCZb3khDTpFnd19y8QFDEpQgS+kifYRSxrviH4wv0JDMdeQpN40zCcTJmryzQlmIEuq
DEWCviJUtAIIkKVeKyjNv/uxJtcbitLbnAjBJUrOsacxQUDcQ5FrQX7oBRK9c4UVIn1AX5RF5dj7
swKNAUSAkMOEMPpdm0IwhD2bF2K0z6P0G2zACIy68+ODcu9gbk1M9qSXgWyliqRo7wKPmTZWJ2rI
mj22Mbcdb8YxWQpealxQc8IImkeg9DRUhA70Lllxu0FXBLWuCJvp/VLQtzS0iYPmGl/o2R5WIeIY
0pvS11l24Zk1zbWPmwwyTiNPMcACSNpO3Azduq7glGW6p4rcKKUjU5z5sFZbAFOTXosESwGDcluG
plcvmL4PNG8tTxbOabuaG9Iq3cfy+Z1LC12O1HH7tkuKbDNvrltLk9UrFVZMMrdO91loSIzmynoe
AP1AWtmsdj1pvYUQYnZk0H6VZbTojK7k9s7LuDgOlCrFyPg3qkKKSUL+M3tDjpD47FKANOOTQabx
r7GJp6Q7PvaZOMPg6kYNggNXf0ipWYC3beEMjLM0cf4wBMQvhJtQupi6ZCnIhyKssV5em6slY4ne
GkG7hPYAKtgxzrkTjwBseeMhXPCE8wsoI8nCQl0W6JlJakMZkppJqTzdO4NVeJQGOR2aFCk6VW2J
PhbOtgsWLoJpLWw8F0A2gFMa1VUIzUzzYuAEzVrZE7O9/zEYyfGTUtsjD/lCXYbfZzdqvYpsaVlB
5D7cvTU7bq2r4JMufRnJYSnb9/UH/xM3gGY5EeILvaTQELwSW935YgOTl3ftoQ8Vu5HVrnuToJEt
uvrjBZ8Wz++mYDLrVecioS9y2Z5a0SpnBEZos+DU7jZQy4jUKoCmyqCCqEYvQCfRkh5FGSiJ6umF
X9QVvo/wbqdl/PnVtAx9BnhihtUIrAGMsUCBIMelJis0hL4qu3wbrH7RGUkdZZ2xHs/C7IKg+Doy
eKOfnZ5MQsDmMi0lSbZPs1TtBbxOe1cNOyNgkRyCkCWoBf4Dg+KoqgdCAXQDTQy2feV6SBtn+1J4
BbG+Sre7wHE11DfKFFCjJXTvjPsA5zXeOlBBR1p62sOfSwPl9DWb7ePe24dOYlJOTlK8jWtlKaId
r5KJAxF4OMRRZgE5mrsGU46OGb/w85EWxtFCE8kZYrsHdgHQMhfDXduZRs6uyHnMEMBOY0TP1fMA
ln+GBAdKz7UGcuOUjmBuh+qA5hid+tET9+zp8ioGkB8KlWfFWlLXmAmC8D0KlFEFTpaAX7jdvLSY
BHBecb4vskBN00Bty4WpnbOAhw+Eh+AiuTtlODarg07gknxf+jGz6STZ0wMJZdfHO3PaAPrnEIDl
HDXZRiWnqbaMkmYNU+RVvs8sVh3B0OGK1nld2HRk66riatCjU6ba7YjIitSl3N78IP+1PrnoUoVC
1Z+tYV0uC2BDMubIen6/4PX+6i/TXXo9yMlq8UIbF3WBQbLr5Jl69Vd43tEk0EA8z29lw4eC7tvC
+3V2ZCyL+ZWwQ4D0v90gRdJAwBRF1n04gDEq3qBqueBUplWKf5buysQkJBFcIZersMv3yopdB18g
cnPeRK3Qyy2jOxsRyqxLjVOzNyg4Hf9nVJP1GkqG99MSo/Is4Yt7xYS+BFrxmWx8C7VpZR2cZMPT
R0XGx9t0Llr4P6Rd2W7kSJL8IgI8I8jX4JGXREmpWy+EpFLxPoP3169R2J3JZHKSmF4Uuqq7C5Az
Lg8Pd3MzpH8B4UD+l0zZ5/PpDP0o5IGB869lOVO4iWSRZ4lQ4Npk/q2EV4IelSsH8D/YBM+0ho5V
XZqHfFoGzZ4Y6We3hhy6bDv3CShV92s0V8tzShClY3yGgQra+dCSHj35ytCVIIknm3ibOIKNSCjw
TH6jQN6kOSh/Jsb+v9GaIP3SC0iD2/4/y78TcHIDV6BsS6URlrW73qpApKQdgXq4G81Pw2oOdGUN
p+14dghVsBpCxRi6PIjAkP87H6dW5E3BQajjojcoNysaNFsCMW+7wkvMur5d5mxtULA9tzW7cANP
MqLMj0s37Z/S6M/P8BFAm9sS6sNg+ExX7zhKJcWDByqWmmn1XfSBP4evqt+3z/6OD07iy2vbaW38
s3XuqsaXSh3fRJQ3kBBLdBdIj0LwXo6BKQYs3rXxJgIzIHpKh83YmVRa8fWX78KzWUHy7nwFFEPp
qazgC+rur7f1vL8pFNnKu1HpLD46UO7OxxepXKO0n9b1bN2nrAvKougwRSgClPzMaiHWYUuaxgU2
xC7IQyvtZZqZCRSMa//P9YW/mGOoo1FcyzKcBPQY5qSPIVWasiSkcss0eSti38kK6F80zct1M5Ob
mw0JZXWQe0DLF4/Beb0/67VOSyD+7vLBt3PlMUTTapejJLbWcrE0nlNDM38bc0xt2sAQsEJPUV6Y
emrcjmq+Mm0L40FDx5Qcm7gtIMl8vkRU5QUgQCHGU7gFxEv14JkWTm6slZgXtgI2AuIMBLlIH8+9
uBSq4FvuhsodXtSEqWZ1X6p2YzjXV2dh0s6szA5/QbpWz9WxcqmYmTy6D+0ROePrNi7PkoY9DTpT
pBNFCMLPNZDA61MAnRBxVyIC2n7bUgHXp1S1Ft41Vh5pxIy5F5tFG5emIfsl67kQ220dr1WBl+aU
4IChX2b6jczcipi2VVdoSumKtGWJpm7E8DtWM9OjIXrh15K4l54V48aVAV4jNDsBgDjbKlEWdXKi
+5U7Fu+j/52XMmrcliKj0IYatNLlW6G4T/LguS8c46Or/U0N6jjJDcStJrcmahGENsB6gnLpzuhB
S3B9XebsechlTN+H9CSYg1Fkmm/luIrbTOz00m0qY1tnmUm+A2WS0fiQ9hE346eCskDZCuI+iUNH
V3ZFf8sDutE9e1BvKyjBJi/XP0m9dBboqECqFMQXIKfS5fPD1TRjXPc6RYw7lK+lEZp1rK4Emws7
nsoAZaFWohhQRpvtAXRTBX3WlbVbSKMlh/sejWAxWXESCxsNvdI6yDMgpjSd4fNxhA2n5Rjz2s3j
vTT+LQ3DiiLDlIORUSVZyc4ueKQzY7MznOS+RDJS1a5W6abc3AXFd1v8hOTj+tpMP2bmyLEmuJYU
FfUd3FDnY0KFpW+rIG9cUn8JQLPpBlpvfAjLybey+KyhFHPd3uVzC48BcJAgjaigIoENcW5Q6fxC
UUnXuIG+UeoI9Qc/tTT+VtcyUwyX74AXC6k9fOdP4iHe5U8gKTDiPXaqSw5c3V7/nMt9oyL5hsAT
KicSsLHT1j0JAJM0GYREDRs3ze5r8qOnNxHNV07kkg2kF6HDhd5B1PJm2z9Q80QA70rjVsB0hhDq
y5Fnav/bvDOGMOU7sIhTN/+8AbPIRMKjpmjc0anxPgB5ILgawUe69ly+3C/ndqbBnkwY2s014KFh
Rx+QPRNtPdpE6aYdoRCzcqQvvcZkCWcab3PAUH430omlQOnUAsWixm0UEpi11N/J4INdWZuF4SCV
LYkIl8FQBobu8+Hw0vdHNA60bmY5sYlUM1NX0rzTfj4/YBDbOLEwW/2GlEYEEHPrAuICSj5Izu10
52EtXz5vZ4fXh0bzxCYgypNQ4NwBhtTIq0aJWjdR09vuiXSI4OudUaFVMXxOg4exKd7EPt0N3Nsn
EP8E72OvOpyoJhTv/acA8GD0/ye3eWYq5WMe5jdkTBz0NAne8fqRW1hXfClFgCpD8+eivVUfGgmP
k7J1PZ0LuzppQ7vlw891I/OWm/+dj39bmS1sUVV9VQy8ddPxtvEhu2wmAe5n9TO4V9Pe1O78Dt2p
Rn7fi9lL8ZcETjTavpys+JeFwf4qKEHCAygB6Zds+WQTtznxCj3jgwtoNDPaBhT+1wc6J3mYBgoL
8KmIKEEnNsdrtZnSiUXaDkhIoM9deYuP0VPz0t/U96BN2RArAY1oeK8HVjDafCezP8S+/gXTiZ9t
cE1E0AzYL8JAtDmdHyEhiLtY4PLgcuhLkDQwpfyQ8Nq6buXyOsQw0ZapomMIV+9vVHYykSTJ03zs
vcGVsn5LQBqhgaciy17ltYTcJUQBEypjLBOsA+LP6rSkJ5a6OiNizavRHczR6nfKoXj0wT7cm52V
2cMBHcb3vvk32oyP10e4NI+ndqe/P7EbpmGTiUI5um/W/drLe9rt8zU6/dnT7J78bFWOahmdJKNr
MHXz1R5qcNtp5kPsrKFOF6Lj89mbxUhDRQXQMcDSYH6lm8jKb/Wdusu244a/ceuTb4eN4BAXWWlo
T1aWZ+crJ27hQCAsR4Mtqg1o+4KDOR/rqI80K7tcdvuhi03g+5knvEZiyNQfTbQhg4LipUk90GQf
c/ml4k5eBU6cdXehBy55JCkLMm7b/GYcbHlNV+3yugEGa9IJRHUCz8zfN9XJOlQBiJdkXwL8H/B8
Mx/RBDbKJNgmfQFCFjUljkDEBmV4hWyu765ly4iRwV4AOrZ5DoLqOTK0SF66FTAmHbAXmZ4ysd/4
u5y/hVCgvm7u0u8B4KJAoA5YH8T+c6+kUzESxihS3bAit5pQOCC6WYl4FiJJsGyISKchINc1TZlt
NWmgKWqKhurWgV3cRx6qtrtRZ/om/Unc9KZwZYHFMutuqtRSVKeGeKB0LzmhJZntaibx0j+df8xs
10Ue9D9jT1fd4UEEKQE5SKC+QhQWmmG/481Wh1zy0/gCubah3sqO0eyuT/hlEhUiToBVoQolTr0B
83R7rpfdAE4J1S1VAYBPU5Ee0HNDs+cikhlp9klwKzf7WN9rEqOjbuqJE2lf4Jbqvq5/yWWl6vdL
cPVCxwXp6nnWWNBKWpIRDZT0W0+A+mZqfYz9O8EM77XwLgUXibBJy9vyIO+DvepGD+Su2ifH8Ufy
bJnJrxLdAnplbBXdBA3QuHKRXMZjYFzSdBTBDVzKoP48dw9xxeW8iPB1Q/3dgP6yNh5S5e9fFfrR
pYBn+ev12bisUWA2Tu3N3jsCmOM6ksJe327ovrtxDcgEPH+6j39WBqZMF+25k4cl8AlhzgHBv0B5
+WkyiTHFmqvcQexXR4fGfT86/hGtbpqDrtdk0+ms64/A91U58w/liyE58m37Pn7Q9lZwRtWWa2ek
DxrZZkJvFpCVLh1hE6prghqXV935l85Chjqu6paSVANIpmWkhCb8uNfUNbDD5aUHK8iGANoNN4HW
1/OVlgOp9ynvNNcbzLgamaHiFXEM0U3WBxVTA6aqaGGJY2ctIrpsEZjWHDEu+L2kqeV4ZtlAY/eQ
Cq3mhuW3dhAm8VAr41YLos1hW4d3A0DhjXgcw5UhL87rid1Z6KINntRovNbg+V6q8CnDihf/aO30
qSeH6lPQOUsYVHUnDHE+am4T1u5I422r1xtF61def5PzvtjMJ2Zm8TuKhQEx+l5ztUTbaF1CTDoU
3xWSsonRpnaYNMXKlbVwQ04XFXLmWDsZie3z7SKlpQc1W1Fzk+I9rsD47/BYO6JVnXVCuA16wb7u
GZZGCHUmtGxOnKyQLz63l5OYKqNPNLfrM6b6r5rcbSLvMUPbZF+lK4Nbuo8nwC1ScAieIRJ7biwN
0ZsKulbNBc8kYcII1qI8y+iKC1qI/gBq/SX7RrkQr7vZlRw0goZ2Zll1CcjFMh0szvExTV5UDT05
qk2wUXrbgECc3YH3n4Kb6ivOnNKYerjRMmco7xHAVjU4J5vUXk0oLAYMRJfAN4dHMrppZpOgNeHY
yDFR3SxK9nWpM4g2WwLWFw0aAZEZuo5NDXxznufl5vgJ8QL0nU6k8Yry5BvbQns1oOr9CAnvtrlJ
wrXU2GWRHm4Dja8TVfnU3zdHIlTDWCudjisc/IdMU0wZGr8V33oWmDI/PQvQ6EY7hvdQsrUG8Zmv
dXEtbsgT87Pp6VUk7LDdEZz2aMqsA3BSh1FZWtxHAxlmE9gIY1BWTsHSxgTyHKJzFOAZ4KLPNyY4
KGlHB1xansz5BgmuCLyX0BFcOWvTt8/dCbSxcO/jFQlY/cyd0EJBQ3CnIFZ8QoRv2yo7GubN0WfO
h8Gc703IbkUTus4OdQXLtO2b/av9wz5vPp8fmwO4pv8EYKl/BKPW+3b7sN2+Pf19eARvoHWwfPft
sPfMw8MaZGppOU4/eXZJFnrX1nzAbq3H2uyjZzocOlo6rXQnAa5xfX4Wo5RTY7Mby0v9keuDqroK
IPZFtQfgUabPauZIX0LpqKqdPit7/SYqDh6I2K8bX7q1Tm3Pbq1J75pHGdZGSd5VJC+7ykIX+3Ub
v9qe1zbAzLv7nlgUdU9V9wCuxd6ZGHtAoAYaJhlEp3TSc7Jju2e6BYUdH339e36D5zEkx621J/JS
AKpTcJgBjI+M8PyUx2qjKEmMe8YfPvJ+2073tM/q8S7kB1Fzqixdmd+lI4aaCHit4P0REM32flnr
pTBxJrilJzINLVTBSg3h920xn1wkaeG7JLww8AY5P8RAFGSAcSXEdaBvaO6eRvZDLJV9U5uaP571
cx+apUWYHQHF8bilu+TtJWVQzDj+WWuEWzrnp18y82H60Kvy2E5j1Q6D6ykdXmAfAEKsbKffRbo2
4tlFB36GYMgoRpyyYQ/+zjcDugFfnBmsunn7cp52uvXzq3FjGeb9d/cGkSZWMCSYwYrnfE40XrHz
cMghofnSmGu0cUsHCoSXEsRHQCaNROv5coxloGdh0YA7AowdzbBvlW2etiu7anGmT4zMZkDQ6goy
Qpy4PXyFDoQlqFAaMIrmn9dP7uLuPbEzuyA4Rba4rjGYxu8hvkU5GkXKeFiJj5anDL3u00WEjoHp
K04SM2KlZ8bY9sQFjxAeCjftsJXA73F9KEsRpoElAe6aIi+iyudGQAzS+kGWEXfQAZl8QU9C8Ux7
dIoiOZF/Xbe1uDwntmYOXRbBHVVFKXF94zB+i5FVlJUp8bWgecmZgbD1t+SM2/tXA+Jk3qS26SoS
lMQtQOYdKTvORXMISqvvHxBM9SgmGsbx+sgW7kWsE563uMYN4A9mu1sHK7NfJApxDW0YDroUlHYd
SpuxILccWSIw8YQrFhe2IMRioY+tghJhwhOfr5sxqBDkEOBUlAq8RhEyPC1/uj6oheU6MzHLEtAw
l0EYAX8ixSpTAOtVkTYZnTRd04xZ2OgU/QZ4BIjTP8Zsoydj6NexBENl+QfIkADd8kO/0ku4ZmP6
+5NNMdYi9WkFG3X8gbE0dCv1K3DoxflCMlPVkOjQELydmzDI0Cb1gO3dJyQDv8fwRAie+KoAjq8Y
bRzXV2dpy6HZC8A9DXwYeDqcW5P9LIVseEdcQc4Duw1ycFaPesw8HqB1Kg2DTZMHKwf4V/98dsUg
TUwpaOPQK4nlOjfaFF7QSKmIIYIg+paCq/kl2rxUVgfpxxJCGqV55zMIT26O9/fv97p1ZAM0424k
aMaZHZPBANixtdhlcSJOvmk2EakAUCG4HrB7jPqpDnvdjPUG0gwoxEBQmbVaobLrU7+0l05nQT6f
hagCCwq64QjUoh6V6hjJuyRcqdAumoA7ARUQzgXW+NxEl/UpGIUk4qrjXec/jmij6vSV873kQgAw
+5eNmdMyfBCph7UKPzl2371Ufws5t6/PFJmm4mLDnNiYnYlaEasGmXy0VOyH/Qu38aY2a+wdvKbx
K2bVG/Shmv2bwioHQfDTT24K08YClStD80JuHn92RxyfHUFDUGhCmwZyk17AevzrREoKqirEMK+t
CWkkkW016+GfbC+iICEC+gmAUeanuuXq0A85xWJrvurIfgI6qTR/Kwaykxs5vSPombJWZm1h0pAz
hfgTgH8gQZtNGuL0WOpoQl2NPg/JDi+gHIpdch7/9wEG2v3ppK6Ovn6QnJ9vsnRohq6SQoowBi0M
YqbkVtKi+t5xvVs5MkuH9N+mUCw9N5VkWlVqmoD9zKvHSG1f1F5+paFUM9Cha2YALVnn+iTOVY1Q
hJ5aQICkAcLrN+d5btJPdNgMU+q+1RAMrvCgekE6x0rMCO8sdHuZyR1n4NNyaku3O/NNtqGNTaot
igHXv2TpLCO4gs46sr6XjU2ZppV9olbUNYS9QB5E8cdA7HPdxuL8ApZC0MKNSG4uFSHQWBtaP6du
GYyRiRrYPfTkkZrRkFNW7sdoc93c4pCg8oOa96RNNefXBnBplEOvpi7o4JiGfrRc/6zH5+tG5KUL
FVVT5MnRCAMA4cyz0yFQhXBoqFtB1SfoDh1Ys3BvD3/7+l5MWKs7ho7mSPG+JMjQqRsw9iXeIRs5
y7ahcOzbmKHOwXrBZ4PX3foByJMg6tXci2vQ48uuhGmz4RABdgrAH7rGzjdb19cVr+qBul6QAiqu
OEF96PDQ83dybWmSSdCeYXLZ+AfrQLEI6tTrhXrjzIVXnaKDtUOhrtRBgZrS+kEAQ9vGQ7JxpbL5
W5mYe/JTU9MOPAmgqg59AkIEU43ZOj1+aSiWD+DzR7oCLUpAkR2zXQ8ZaAORwB3CgJ7Fpg/i9xG9
iwm79zc/vs1uQswCCwwz2D88NKbxD6I8CtgHEJ3AHonzaxMJ9ExLwCDihiN5QhD0RCpaml4viyvn
7Te8upgOBPuQZQF6FBKB59MRQJgNVI4GfDRuqmQXs9aSnMHm7A5lrK1k3YXsp2XfCbvJdwVI3kAS
gaqvZMPXMQz8+kn5fV9c+5rZy0qaKKsLH1+TkIGpjWWA6/OP0G20euNlB5K6UcBNhSBnZ6A/B8JK
gN9DfoXvhtxWOxkss70DkiWoLAGWLRwMZQfcslWQw8C3SnTQIzynY7OuYxAEv0nBPu1D1sR3vHG4
AGpgvH5NojPRDaFqpqbc6gjEHvydVgwmadcGi5m9NtYprDnZiEIERvCxp/AKLZoNQdSL1s3r07nk
d1AqRr16etMhP3tugcdxgTPu6y7t7+sRnJ3hk66AAbFZuaKWMjZo2gKp+wQeAgBjdqZQtPDDIMOy
VTg3OXsDJ5NFERuhJsdwK4EWw0DvHzGxmY4QrLB/vnX2/a0y8quoUNum+D2FPwPT7YfYQiaCWZG5
VkBZyBBACwYqGpNaD1HI7KXZlnJNlSDSXcX/FIfPrOdgNPsss09DK21VT1duy0syDrjSU3uzqCQq
+1KpC9ij+pfo33qKU0Iwj3cuDXBrFyUTSzPtmJpYxiGMOtPoHS/bBQgKyfBQyzF4aHozkWxlULAB
IQoP1D2ypukjL61Eeh8kc4TWYCqwojwm7YvePsYe08Z4GwtrnRWL18I0b1MTBzAhcyhn33S5X2qp
7iY7vX/3wKkXoNi0U7ctxNNVt1+ptS6lzOmpvblXojExghL2WlCljnn6qhmvYhOY5E7LTd94KHR4
apAjjKFN4gfQF3rauBLpzQUTfuOu02+Y+6IARAVTN4Lbe3diYHrZI2jGWQidGckyjA26P2T1ARGM
qVBnTEF02ttU/BTD6lgF0HXymLTatTttmbnLQN0W1EgoFwGIPLsmazEQqzDGluqw/q5SIgOUfxeF
Scg+8bdltOI/FtpQpjo7SqiI3iGDKM+2cAmJDCH3C92FGoTCbe1eA/bM9fv30qxTzkbwf+S76z5r
qZB4anNeA0eWvfCIn2PagYAGhY8TmP1WsEHew+519prBT4AOzYLApYtGbCtdqY1fti3i2J6MeZ6P
GEjJAz7Z13qn5uTQFj2Qly3U8izCN8HAzZrfgSg3zQ6qbPF8rTF08pWXa/yvOf9FopxcC03vR7XW
wX5pFHtFeNMVk4o7UUH/ZBCs7PHF/YTIFxJhqA+iunB+QURqoA26V+FYDxIDe5RpcCtBRBrRg0Du
ZaU047Vi0bIrObE5u/ZAXA2aVQB3XUWx1U1HoVeNyUUhGMgHRurX4lny/l7fU0tRPmrveB6CUQh9
EbNh6lpUgjm2091QE606exOBxsnjp+tGFtcNuVpwFYO9EiCH87kcqkZS80qnbhSlZihvvS6xqGfX
KjeFNWHN35fzxSbBHgFjOjJ0ePWeGyNCC7w6hyNA97cV7aKdCFl0HEjmMxVVIp89GbiHA7BAoQo3
WgL7QhVsS27u85vOep8wUh5LdzfPHfuTmBlCOZCjoIoiO89/rs/K4g7DWw6JB0zMxXs5EIjMsw6O
XAsyV/ewg4f4EDcWXiFOPPQfcVWCwv3tutGlmx6yJEAZAw4KRMYsHBGlvEE9HEZ1rrAsRjRyk24a
A9RrOWISaeV5t7i7TqzN1qKsqzgqNWxoApdYyF+q/GfAa+36kBbfkIgn0N4INVPs49keHow0zmQh
gOsXXtKGs4R8tXzXdE++/5bU26RmDYB9Yojb6DbK3FTa9hoF+UcOLMhXZNwOE1FAAxqqobArpXit
/XpThZtC3xTd9vq3LpwERAhg/QHbODhQfpOvJx4sVpUx6EAP7/p8AHP+u+od0TnI4u6+itYIrxZ6
EQDHA5wc4DyUloz5Syk26JAbyeTCEOgjLim3QbAZ6XaoVBZB6jWjbKxjK0aSrmX9iP8pgxL4SetW
jv+iX5uwgeAsk5Bkm+sF+9JYl4XQ6q7k24Fm5/kmPTaVqSGxEAAaLR352vW8tM1PLc6iAZqqfhQF
k1sL8Vb3R+Hdz2I792r0eH1XcffWISS5vrRrJmcnq/HyJkoGmBzi2B5VxPX1U5/c5ehS9pPOVgVt
pVNvzeD09yd7KcXwRt72k8G9t095eBN7f0r/CLEGKwvb7fXhLXmrSSIRjhV34kWlUmtkhVfI4Lgp
hEqE6iDp205gBChGEOjqb42wEmAt5vbQgT2xqE1Ne79x8MnwuqrLgJ4ATk0GREbf93g1+dviXnHA
HMg+VLtkZD/VJCT2FIM8qWVP3Bwpnr52lqws7bRbZleKjhSVgWGjvxWELeczLfntAMFx5IexkW3q
f8kF39ZUZ3m3xs205B9OLc3WNBGKBFwbsJR4H7VYsektJOmNlcTIjgkrS7o4LBU6rejew+U/n2G/
DXyoGgfURfEJEVTkqDJkWkhuSuJabvgX6HQxhb8tGsCfoKQ53RQnqxkX7eiXZUgn9EkY7dAIMNId
yb9HqxXe496Og8KKn6HIUH8N0k3IBxM8EIDDNDulfxrIRo7XKpJLXgl6ioC+IZcEpzzHZpWxUWVC
iuRx2kFrd3yupKOq2wH5KIR0R/N7xc9fFOX1+jFaXOATo7PXW4zaAukzGG3hc4X+B8hFq85/GvSJ
oH65cjNOcdXFpONCRMEVNz4yx+eTLgoKyUIoa7himMpmkgBBKCTlGufH4jY6sTI7Hc0YJmI7FkjI
SfshRSUO1aAWXfAdtLyHNcDE0rsLvDC41yb5TSA9Z5d9p4AMEFc30mBvtWh9jVDx9kC6E93oR/8l
WUEYLQ4NU4czghc+NAHOJ3CUyijJIo60fvSu13Di6hfnr7KwBmpZWiiCiAzAmakX+iJApmGitOlA
3V5/CkdXr1dCzaVdNyFsf+NhKM7PxlHR1qvRHUFdcDEzrXzvQQJhZC8lpH867fP6Dp9c1HzToc9m
mi604ly0xJdKF0UR2tzQEWqPcsVy+TEZUYN54Ehfr3nmpfQaoKP/skZmRSfUQxIZ+GnqZlzfKfmt
mINZKnqvhJ2UfQYg1fLMSoNnC5JDlARWUUng+Bn3fVLZEGRnY/zac+jF850evNA+ZZ5x53UPQQ4B
FVMA232PJHd4iKGWIu6mNuCR78E7sQPXud7i4B7RIgx2EJYJ6BzJbkBi3QxMSI/UD5k8WNdnduEK
PhvrLGcJ6mcvBPkFdbkcHLt6oxPBBCQenVQHtPx0u1paKzkt7UtIc6LPE6lL+JHZ7HaIHiF5hbVM
aWRGmXirC8Xu+qCWjhiEG9Awh1ONRMo06JOLwfCaZgBNJXXjXFVZm8iGSRUQAYgpMkqF79OVS0+Z
HMTF/jRQeIXSAIg+52goKgZx2tQedW/fNGYB6wIo5suU4X/7uP2KrC+ocrM3/O4zlKTNKa+v4teG
JGb7fH3oCy2fCNDRM4XHGArP4PU+H3sQdOg2l/Epam8rDUuplZJDHGxJsxPHXdvHZufWHEzfexFg
tzHAu8VB7A6WxHqNvmMJBH72WJh9i6GHii/ppe4K5ZbU4VYobYLHyXDMwe5qbJDvyKK/nmJWeF/9
gExkWKtUL2WXzr5gdo+UUg+hrgHPlSD5yKnDebNrQ/DFaQ7VWNs9TL0f40+RxCzNd/0aGmPpFYlO
fB39kUgfYkPOIhS9SVohb2sdZNjoZ65kp0nHRxW4mzp5jJQ72buFQrwffdfpX015irrd8D2ChV1D
tTF6F8PB7AsmKZxVMqRiERhK8p/6PX3s13Sal551qH2h5I3SlEgAtjzfNY0qQE+r5LrrGW94x/qp
Z7VoNdSz6lYbUlNXY2ZEh7Q2g3vFyMzC2w6jhf4ZS1qbswX3YIBjgKJGjPAJhYPzL2l9KQ2LTsLD
ewQVSbZP1vQelm57WMBPBhmCAQbg2a4MfCUvCIcobK1vGqjSboX6QdJuJz6Z8qEgKiv5IVxjgJhW
euYhzozONmLXhLz0MlV3jexJM76mQletOCtnf8ENGVMyDERWUFMCKvN87rBL2kLPBWQCxAgg5RTM
82qqlkAn5M8Z3JPZBn3k9AAdo+bbR1vQNFa3YtToD4QKhEmF8Q+yq3BGgO9iQSk4MGZvDy6XWSrV
WM1auJXKjXcvaIcEKfz0eH3oCwEC8oCANFJkA0BnNJteXpeRWsaY3hhJIRFxvxwfGr5FycJHNBes
ZR+WVvPU3GxYg5QPHod6Fcjvb2v5swhvNdBx//+GNDuShhAXzThgSFGD7D8EvwpHqhQmlza9if5B
vI0GcyyTpEw8S+Js5+hyncSNmhtuinbiWHpSGhQIhbdGXtsQS/2EZ5ZmLlEFvVUeZxnYceTiNUEP
0AAl00rdcM+hHT/kBqPlJ2/wlLPqNdDyopuD8hCFO0YmBxi58wMi5Qo3mrA0XHmjjps4vk8gHuA1
piLfxZKByt5Oa461sS+UJwGMvtGzgkbrNb3Pyb/MXcHk4JC3lkWQic4WVh1UJeQaN9wWPf01CD1G
DWXyyje5vpLNWQjRATQA2FND1AxG35mlLJfDOhoFAw1JmaX5N0PasDraSeGD3r1c361LJ+Lfpi7Y
CDMoIfRG63tuKu65B4ICtIwDGHDdyEJwA78mI+uIfk30hs9BdbkXRoMQYfOEyWOpWVlias2bxPEg
CG/9bpcAiRDuuvSDCoDslLYBXsRmA/xbLWzpCmTkchWR4pAQZeEPXCTzREcCoF3dEpyYpBDfc6l8
A8gFajS0cxKFrz26F/IK6PBG/y+SnZPO8G9i6ySiFUsJiMtOwkpKmgl2qaKakq4aQnQ9LMwhcUSm
Fvb12b5cUthEqw1ekNA3ln8xmic2uxi5/r6OPLdGZOjXTgNp2G4FHrQ8sBMjs+ue1/IghnrguTz5
G0VHw8kyBsJMAjnjb0ERrWxcexdfXhXQUoCqDZgjULTQ51OJRvpB9FBCcQMFEFzvPQ+JW/nqpg3+
JNkNcCn//SxOqwb6J8AJLyhYWrUIQPoQGa6IPs1h3Jc7sYzWiqjTm+ncpWBMJ0ZmTpUrYEGolMBw
Va2xJeUmh0oDNdD6JW+y6KE3Xon3ZxCKlTO/EEnBLO4LAoVkJDPnRZIM9zGPR5yBLnNzOdp7EHWD
Jgards0EE6JOF7Sbyg+tVQzywtPi3PTswjLSvDZ0oTLcCmXMPn5+6KFXt+0tKEJ50Saz9D9GDeKA
1qG5LWhP19f0PwwcaWQAAzDuuR+iKkQAkmCabylrWNb9REA03SryNhtxm41IdpqK7z/zUV3ZTQvE
CMhSSYCEqmAGxE09y7oQrairMMPlAfmY4xMIioB1/qYmgeqNYPaoSELkzvbZx8jwn0hhb6qjNRwM
C1grqCUC4u5cn4ql03T6PbPzG5WpAp1sfA951jrQf/qmTOwWyU9JfldX+XCm0c33uQrGanDUA5CB
OPf8/vZDwM+IXuMw6dBZCPEgCrVNKb51nuFUVQDZYsdT4awk3aw81KOgy6vc0n7E807jJsShxeaP
WDk0Qe4IdJd8Q9doC6Z9d/mFoERGXy5EKcTp2jhxmrqkxD4JRsOFEvZ9IASQNq784/U5v7zWsQcU
eF9w9QMaPFeozKWk5t2Ay8AAtTQH00fUH3kOKVq8bVeJjhcXGJXFqUaDbkg6C5nQ8J/rUKDBQeOK
GUs7vAh9AGp1PWdczliEfm5FuBPjTSj0TJB7UyebvBjRMhXbXKdM1Z98iC5fn4GFyxddZ4oBWiQ0
gwLGej7LalIFKg09XIeAuWkHD4k1CcoXvF45bmt2Zs+KRq74WIoIoIRGveVhtkWb4F7F0y1a6dtY
MzR7UIRVAPrZCoaG3tYMVqebIDDXsDaLe/Nk1mbhYCjlaWFw3LWkjT/1IAbGB/os11dm8UI/WRpt
lt5T8WQBST5GMnqmB5SduvGxb56/aWT5zf1Anev2FmgacBh0NCHgD4SEc/yQRiMxkYbUc2MmPIoA
PgZPvTWBM55AgV4jy0Y3BAxhN3TvtiCquW596SSCsW7qalLBjvILrjo57YnaqxNOz3OpFrAMsR+6
RpXsVeTAKrcrbWJL4diprZmnRf+8JLRphnCs21D1o0wfSm3FxNJZn/jvKOI94AnmwPmQe4mHSojn
QrKeggo4kljTHzxlJyl7srZy026be0o0q8ASKi8Q657tRlJmaIYaOWBlqXiD4MRE54olBMIPQSK8
0uUbufuuupUX0YrROUVsDUnvggyF5zZDBtQy0qLGoRLx8gM7dj0m6ICmwJjLwVrQuWgXwofID4PO
HP1A5w7Lw5HI46ryACBS93WBA87GwfQki++1tffl4kY5sTW7JBs1K9JIxMT62d8iftLVP6XwTwJO
1Hf/NZ6ZA0497gtqhPFoBLDevbyrbGgv9cNHFN+CfDL3tRWPv5A3wLPvxOLMFStKDVpQGRaJ19+1
9a0KbIuo+6im3Pr5sUBOGRS7RLrpu9Sp5GB7/aAvJJIn82AAAw/4BDeZ7dY8JcU4/A9n17UbObJk
vygBevNKU04qlrxaeiHaqGmTNmm//p7U7t6tyiKKmAG6G4MRoGC6yMiIE+dQmLdQiXJkw5/or0r+
qUaPdvUs053NVEdSnTw7ZJPqFf/ixj+z/u10z/zMPHMUSMVCoJFkpwbISB/NnTl4FBrAxsqdt3RL
gG0ff0BWgThL2KppoxWZHOHZh9IWFAzi7e2ZXDwJ6IFHByEk5oFZujwJExyB3ulwYwmiOddkrTcm
uumWfbjte3/8wUoXMk8rRhcSP1g+/qvR4oEpEQOGdqhtq6Iydk/C3BJcosBHkd04ezlEo7T6B7M2
Vewm0WeCzrJNWrp1/d7Jq5Khi3N79hnCJpZQY86MAZ+RdSo0nJzOeJ4rP/Knjb4dPTDdhcCegOqv
xqyQlT205NxNdLYhWaFZPJK7nPjWSqKxTODcp3THsg9oWwFj7FR547SyW+prTB2LJ+ZbhcjksTBy
fpf20tgEu7yEhQZ0wx0N+tpr+9p2tdBwy+KescSVwNLbSJlfoRYjgViz+xfXGW9yV9B+CdJlEdpc
VFMqkRnOHk2Trpxu7GqL1pSw9hTl3qpWbpYlr3tuTIiTLaXvBl3mxuZX3sHVHCET9m+c4LkR5XJO
rXyeIkrg2hFuhE3jZcpnroKMW35PQurKQ7SjaDB2umHeVIVXjPnaOeKLJl7a2DyYTwmyLODevPyA
sFPbPKZmGKTIXeaaCwCOhx4IoJaQcKN3rN90+S+rOhYJZIySjUne/rn3OLMv3t/gEkWnZG6EEMP0
8xaPzTF/qt1J2lR6/yzh8Z+s9mIsnVnAG3B0gNUCZltY2ElKU9IrNs7NYGxpFujK77l5b8I7qcy3
oTbAdZke5PZk9quOUh/UnEfDXs1ccyvixCPGRegAagpkAIQLV2ESq8B5TeA20QkyPcfd3qpBOgbS
wYiBWnLsHRN8AbWaBmUpP9+e9YXeDF4TACEOxBZB9GMId4JiDXULn06C9J6rLY4bcGkj3YIFgB5G
kG2tfeIT6ivDpnDr3dq7ZelNYSHUQAIb7Qh49wpLEHdD22SKRvi2N/LMi5MN1Z56PzvZaKDzQ+Vh
ZbwL+TQYBLksugFtCO8JvnIMTZpnuUKC1pRcVhMfEJdugiJ961jh1qz+Svbgqquna2GRL8wKr0CZ
ylqF1SNBmT+P8oPSgdTYtICMdMBysQGNJeLW1mviNeb45QkGcA34YRk8JGIyW46TWJ2rDnc+GHXl
xEGfFJ19ZgE97rC7TgPr6hqLH9+wwoaGhBBEVwBP4tIjgitLcNRGq4HJiYC7HNpYMXQ9Iv0O7BP7
26u5cPFZiNlAhgAyeQNs7Zc+i5XdYKQEl25fWnsLWQoruaPU2llG4srquwkm0dsGF48Lp8YBNwka
BlSx6lmlY1tPmgI3TVAGQWEJ9HNoUBqNfWJRtJE9Qm/dhViDL5fgwTNB4Qxcm4YMDqJqL1V+FNGz
Er2qaxHAUgwNEk9OqAtkOyeQu5yJONITRS1SEvQ5lKqIrxf4e5+qcFx488mF007dNmq3Ch38ulyD
g/BDI674uXVhHXQ5irq2i0lghjN12hbwIj0wKqfudRClrUExF1cdDBIa6iVAq4tV/iRvFAjHVLAG
KdA4xbam3W5SE4QZ6FDIK+giyat5+IW7Ai1sIA5AZYEnzISnV8E60mE9CfAeUNBTlM4rTjbblOGp
CCsHbRKgskXeLAaDanmn1KeC3pXjyhW5OHCDk2MaaACBotXlIqvZkHckKUgwGlurZhuzTjwTJWOc
5kb9A7Guld2+EPiAiAOylqDihEiPJoQErQH+7xEZH2g3G5JnVyjgJEQuvN4s1whUFv2UjMmFWDnO
MdJMl2NjoxRGWdTCFnIVLvbyjsTSuO8Bv/KsvDxGNnr2s7zUD0MZT24sG2sX8eLsotaBpwsKuCiQ
XX4BmeJ86mKJBCF2rp0jaxCjZHXXgTEmZR9x/r7iSpZuIliToTSE7laUPS/tzfYwjSHFarb0Lkwz
r/2rGa7O9BMUH0w9c/D8ltaqjUsH9dymsKIZ6KM6VYZN2jjGXDmV36GXI/8VurcHtzSXkIrmBNYo
GGvi2Iam7xnRbRI0RvhR1OWmykGZCeqj/BPNGxqLVkq2S/ZQDEflHW9PXHbC07PMZKWjGdauM92U
JVtyardyp7hS/TLS3e2xLXmCc1vCPsmSRApLvk+GcXaSDoj7NXe6dIGeWxDOeV0ws2DVRIK3mCm+
4bYJ8QnAorfHwddadNoAS+C2QIITmTrhxBmNwWRqI/QyauM4WrtofLHCfVWDf16ucYH48eNtg4vD
AgqN87+jwPYNtTxLdehambYctBAUMySpiO2yEEIwqrSV1uR/lhwXCupovUCaQ4UC2uXRqju5UgqK
IK/S3wbjvjB/xGudkIs37rkN4SjVOXZjg8RtEIK/OvTbt9namZmLKSwc00vUL/vLWivJrYzLFLb5
aLE8nHvYtJW/effXsk9V/3F7kRYd8dm4RDdoqASJFAPbW4UPkvI7GQTIaiCFO+SLm6/ofW7WmFWX
DhRaZgEcBp4MPaVCSG7XA0s6S4pOZj5I3qzqkzMXxRojxlJdGfEvMO06EgbQihVucJqEStRUFcA5
Xu3ELiqMoCcz/cr/eK3Acynt1iwu7fdzg/znZ/u9bsMqlFVAWurCBj+z39u/+kYGu7u9crAWhwa+
F+CCkXUHJkiYQauKmWUlBkq1dudl6LJK5p/1AV0PxQAQfXXImmNsb2ZcMpOMDHx4b6QfdH5a2TlL
l8v5VwinTi9jeyaxCQgW/epA03BgPxr7Fc8PYN5HB3ToEnRDvLEMxsQNlXt8Cenu52wN8bo07ZwE
ESo/hgKAonAwcwm84oMyhgFYhJwqAww0Pdaz7fQZW/GgS4kwJKH+a0q8doxotmhuzYC4QF/UAhUZ
cAmHwkh3aGM9DXaPdNRTVoBJ3JKPuvbUdCsYm6WTA4EIzvXDdZvEx2ybVq1eFHj/tNJxIjGoJFa8
wcKS4mBylBnHmOGCvdzCvWGWpjUX0am1QTeWRHAIuPOyz7jGk65dDQIXls7GMw7NruCAR2AvmMsr
uY06NY9P9K92QLP1CSQZB+pnx/EJzRThcwTC2hSdwZvbO5fviIubEBKnXGcDwCEJVFliBSCa8lSt
ezM+gQ5+VD2OOtBa6IE4enJfmZt6WIlWVux9u+BzxzDNxcBK2JOTAlKWn7GSO2Q62e0bFBC9pjg0
6cPtEV6tIxdxRXIP47N1wNWFo9nJLCqHUItOfZv7daHtmmGbZ4+1rb2GxLtt62oRuS3ghoCK4mxg
YncSrav/tQUUFqAy2xq0Y8wk21XMyJohwaFbI+2iNLOiUxc+1IMKnksoFVPFqdcICRYN4bmFDclx
yCJxtIUMVYMXQ3Qae9VL0SNkaQ/pbO9L5dftqbt2KHzucAQ03E+Q+dP5gT/bGXkqgXp3iOMTCJqa
AbKT6eQhyeFptDyManKX58C2gYsArTzYI1L5uTrWpb15/gXCpHIWgLIbs/gE/MUYZnvSH1oDYoAa
9bIW2oM59eTo6/awl+aXq07KeGKieiEWjky1anPVpvFJwuMSrBLaAPKocL9a21y2Y4JcH4A9nAX+
87PZ7Vs0XetjFZ+0fCdFX5x4BeQV8T+m/sUi4nn+XzOCF0trtMoaDGb6aPKrBGp6GZjRstZta/Cw
rG3O64CNm+NwY0AVkMoWz1tVQxMarzCYY5Mrw4d9pMnghHEQWb2vv07kR5bKK2f8GibHjUJFD28H
PGGvEKTFNNUsn+CpwRa2JbvhMb2P93EbqFtjrbTGfZPonS3DQoqeC4MgQ365anXF+jGWhxhsw2hS
uY9wEI5h8kqUbby2EW3+5rmyxfcGOE44JFdYuojoVj+xPj7d/fg0ndY/nWTnZDt/NpvTfoPer9Pm
5Dz5T5BgcJ6eUm/z9QKiQxfhpPfy5T+8fD4E71+gJHTuwahzCNyPwH+Y3SD2//x9fLP3j3eTuzOd
zjmA//Zj9/z4Byzzj+7zo+sfVhZoyeHzPMr/DURw+HmJxj+TDyQKtAfmNDvNmdcSJnzib00WdyVn
xylT50TtyxE2ohSxj9EZCPSitaDgO4i6NoOrGXE7AOJiCy8oEo0mAx3pSdZTxyh/9lrixBnQd9Nv
qEPPWuIqdNz2lY+8XD3s2Ny4YBB1peylMZ4KCPAMpERDmOoB87W97bi4M7z1acLWRAsM8FakgeM6
QDrp5woUY3F+wd2J57IGzyim+wwy5kkqz/EpA2FflqO7fyViXzKAtlWIyvIADzf25QJ2Q6b1Q2nj
ZOU6XHsNVxVPTe3dnqQFr8slPxEJQHQHMarwaDXKDPD20EJQ9+Q86K6yEoQv7Y+L3y/mY8IE+TzG
fz+6TueYguZf9k12QsHAMXdflfliyZ6RvBGag+rbGTWvmpys2kvy3zjPETX8C6goKmbnQ1YuJ7Zn
nV5bEya276l2sipd3qvhsNJtvuT4UYNAJQLjA0eALViJ+6JPUOTCVZ3FaB4CReAO4rGp+giB7MzB
q2utm/4aoszHdWZRSBkNpmrmcgiL82/AkZ0Xy3v5dXrI3Mxt3R8EPbB45jns8H7/4Y+u/8dyD87P
nTqunLrr3kvhM4RjByITlsVqGJ/U7F6yoFWBFswZiUxeb6pzA9jwozalXm52jtlZd7Iab0dIWch3
xPrD5NLVp1+V8hFHL8OIRs1tn3qdDqquOHHhJeCBVoLvhQvsYtaEY5bSYegjg2CD1uAelLwUUMIO
bB12/l7mNXrIS//2iVtw/hcGhTgno1ErUQ3zgxLfQ2yHXivd2WHskXJlCy4EizAEPXJUnMCMIbLa
qUOrJHGXQSpO+qh7QDILT5XBJ9d6VIUUmv6hzz9uD+27Xim4XB5xoDMHT160PgneRDOaIm3KPDmp
zQ/ZgmeXGfSwY2WrEBCFh/Ye9GS+Tca9kbxqhLgde5gVAIOGNW6mBeeJNi8ZjV68KATg0eUZb5NG
assIYx9NOQaN5ATKSFr9Y4YXvtXPrAh7hxXSVDBIW5369FPbpvq2i99Y4YMy+/a8Lq0kqCRgDX0s
oK0R4oWkw5uEdVN6YjO6vIIyOoR9AeLM/ldBY8dGv6mLd89tm0vn4tymED+ERpgQSmDTRvyIpldf
86PuWMa6C1GGf24KCFv05kEQEK3Q/MSchSpGPSV4IZbpSWZuzzXHfSA1a+0hZEeymhZadJO6gjwG
WLRQlTWEgfV9L4OogMEalXwCCcc+5bXB4YVU2zCSj0kP7VUo6RqPJN7UwFg06Iyyk5cxxZQPQ1D3
XwNRf9Nf2n3bus34Ewq/dfLeodA4IvhJ231s7Ezw3rB9qnym2hr9zpL/AEgQ84WoG08HwX8kxtzN
JK3TUzKzLQphALIZ9J7K4Kpcq+AvnSJQ6sjYcuijB/LocmFClmQ5sfP0pCR/kGBO19L0S/vaQMkW
CMHvNJnw+9s6mXQ7w1LYCExJP+/T+Vjn99AecoBJHBgkKNg/1p7EKUI6Cc32qE8j4BHu5dRswe4F
eadTYaBlSO2dND0gMbpyehZn7syKcBdreBGhJjRg5ozUdiiz/iBTvyb2tzh9Z0YEJ4dJKwzZ7tKT
VP4d6VG3Pbl4k6xdbGSOVX6ka93XS7EiqI+/4RyA/X+/z87OqTyoE8I5TJ0ceXF2n0upY2pgPirW
OGmXtvi5IWFgbNRbCE3CkGI+S3rryybu/1NitptC8277nkVTKEMhbuIpVBGriC7hMSFzi9PEGk/p
n+wOhV7i2s1bSr5um1p6loMPDOA9lWuKI/19eZwkkPhBsRNvJSXSH+hU7KxGcrgWUJhNfhbOnqqD
2Ni1yGuSrOG4F9YOtk280RATcIrQS9targ05UWC7V5+qaldAaAAufU0hfGE2L6wIvsmIRmIjkx+f
OksunQrIUyO9VyFYPc7GU6btVyaUf7QQboDIBqh+1LLRnCaKlE1KouXIrCenLlWkuzDLa0/KTZDc
V0XnR1Ke+/owzNtRrkGmW5nhndkm6TE2zHCD1qoCZc6yfJsGvDyZ2SUrO2vhdEIkCcl/+Gj+vhIc
DeTd5BChMMIvO9q2ILpAWv0P06gzUrSCq6Ent+wTcuo/b0/K0px8UzXh8uYwcnEJCPTMtRGX6TBW
L1lGnwsQwqnqWhS79L4BETpnnOPQLlVMk+tKG7HUzPITyHmmLaj1a6ebU2iORgEBiEBhEQK+0oHq
UYfIs1pTvl0YJmQPcYb+h2pLvAV7VVFpTfv81IDrPhtd42OGYPXtqbyuIhtcW/H/jQj3UzabJmF2
l5+Gyakn0LxrxAHnaO2kP0sP3GGb2L9tceH8wCA6bNFrCXpGMZuSSkUShuiHOTWNlfnYLNKxtWQb
kLki/mHKbf0QaXSNW1Q0ivQk0IecahvgE1yOgluKDSmkCWgvToPSA8e7NaNABwitNsxtqq5kTa5y
6NwY2ldA2IRmeg4tvfRDKomNmakwFkkfVQfua5k4SgVFe7DbWCfb9Hr5o4NAFZWc0JTdzFgpyon7
htvXofxhgBRIU5C8ubQ/GqE9Fk2Yn9Qwd5DNHgETyfR/Y4Szr2AZQSYvgjcoih92BsT4qdFbx9Df
x4Y5ZFVwdXEoZ1aEWzKaIWchZQk9TajfDJi/knN3gLj79p68etTxKcNfQM/54wPLJ0yZNrTpwOT8
lGXyprUgNhgXr2hw0sKdfDDlraQXe5laG40wKIW0YLyDFPXaURSfI98fAdZD4Ao5g6iIBpflhvSd
hSkFgtHyWOiBZctlLtDvDjk8//nzl54GIDtuD33pZHAlBYSnnHJCrCCjrBpRK8dmKVn8BKY5JDqx
P8ONnPultIb4WTwaXD0H72Yk73GdXc6zmSmxpDZ8iDOUOiqvR3iFpB8vkudISrTZuE/s0anxJpkh
sVDFfyl4jv/FiBU8mzlzCaBawjdAjCWsG2jinCTcIa414FqNEB75k4ne47BqQycvx2R32+hVlxAW
F2oaePghq4/OYrFIAiaIORwsWNXBxkLCz3LeKWP5kSuuPYDbA6z/gwdGT9X+JenUcyYG1QyUuFV9
JWNytd68jA7wE5eEtPDG4j8/C3ClrgzzGFjVR0slki+FkmtAMdSdpzlCgkoHEWZJ2+3twfNTeh7D
gMwZIRnQq7itkar57rM9s0n0mIyZaiePJZtir40VGbh6ZV65WK43FzcD7j3clypoP0QYj9ZwQi4N
ZkDcwoYvVtWuOsmbgiUbowJNwfBes7s46cGOGSR1wHK24hOvMsHfAz37AtHzAtGmD8xKHo0cTDW5
R6a7PrvXteoD1bCulx2UF/ORQm/o94imBvT1HroKZGeGw5QjCXdor1HXvok/wy4m/zvtgJsW8ZkJ
dLaw3asZBPO0w4IPVC73SZkO2yyX5YMaokG7jhrVmdNWBqhVZuD11o1jVpXMY22ibCQooz5oscV7
dRkbDjOTZ8fOwtwlFUQxJVzeXkXZW6xrv0gHdfjaTlI/jpEMu72BxMieE9Tg+1FfhNPQFXFlIQZb
55ORs2Mnh51faJLh9biBtumYQjYCGrL72/auTuu3QQDC4IbRioR9c3lK9DmOCWE1O8YoXxX0yWJP
CqKjvnnqm9Ex+89mkPekGLbhe7sf4rtO/wX3NcfmysX0nRc6Xz3+IeABARmHjFoafMflh0R2X1hD
2bIjpD32kXxgwztkf6D8XcduFCW+VoPSL7yze2hzE+ir9A9R7IcPefcr0vtNFR0LzdiVzQd6D2P8
jwh9PH17mt4MIm+HNcLPq4b576+F9ic+Bi8VcAldfu2YIGfH8pEdkdI5jKVjdxqok01nyiGyyF6i
rIO27peBphOkhw9qMfst0z1ob1BjP1QH2nCS9SBudbcAq6xuP+vTyDlNV+Av3y9ecVbRq/AN0EJg
L2rgSE3DwPiad8fcpNXsNINePRYyF+VV5rgDhiqSEs3LGyO3nS4y4ztlypPQqUeIuksJKt0WWmZB
W6g1SvJSV4BRO0anWYe0DsfC72gjB2nWocezDtMCqChi0d9zGgG+XkVd+ruu9SECT3ZTHUc8KD7j
rJGQvFWadPS0glnzplAzFQiBma6RsYkxBl8hDfku3PboyUEP5eUKaVoC2ikdWccW7KVVmHh6/7eQ
P1k8gUzk3lrrlBBvm29z4FLR0KOJvtxvl33m+eV56ozIhDnAtcIaO9XbOFjr26f1akzgOMdFiPY8
oHrhKIQg0ZBHUFHHJTlGSXikeYjd1xxMfb7LyFHLGN5Oofx+2+SVQ4JJVBRlRJ+ghYBQ1uU0xnOk
NqjokqORHlDr3Q/sOOKJmGivt+2INyfuahULwkdmAukgiunJXdT3GXZOkLmOteJbrseAfBB6whCP
waniBX85hm60a9OY8BIic+PkVrNr6gN0ofy+mlaCHzGK59fyuSWhQEqroWja3IiC2ZpdhcySQwb2
hzBrpc51tdsEO4L7ydu6j1Apgh2tu0eg6VVFdKdHFK3A6e+8WSsf8JvzwovAwSGI5GR/iO7AVnU5
gVOlZWZUYQKrewQzxzH0wK2iv+Jt0Mub2/vgeotfmuI/PztHvVqqXdzBVJyHh+FJrf2wO2b0ExEe
ooeVzb1mTIgYiFyaGsqWmMYiOVgQGwEXvlNRHU3VwIK1swMS09vDW1i485kUM5RG1M0gY4NFjT4n
GSokVujNoD9A820c/b1ta2HbX9gSNmNvdETLKjsKJAAzksHV+vsCL43JWHlYLWz6CzvCZhyT1uy1
HHbm8gPoADBfKxu5WtkXV+kbHK0LK4IjQiw9glMBVgbynhjWex/StyJU7pSX/LHWPBIlT0qBHjh9
7qCAuNKXfu2dLo0LjncuK1tt5BC70ny1h6+J/sO3yvfgOPAXrX2IXL8pG892vVGG4UBnEgW5DeqG
UdaT585QBjeSm2rT11UZ1N24lkVeWjeQCgDVALgleEsFt9hTMk9DwuJgyKXBSYFsP1BzKnAlS2um
lhwI0ic8uEMGBdWuy1NtGE2CR0EbB0yrU+KDmwLRbNlS4H7xmHrIWxo14Jesy3Fbz3Xnh1LUr3EI
LhwH/lqCgDMa3zS03l9+A83hWqIpyYJoGJIfamIDr9+Fgy+PjLhT1bQrhdCrpCoWFfK8NuB76PpB
7UEYdGnm9jzaLAvGHrJ7SgjuR6Q2oY8YNYOfzdk2DUO3M5JAAena7aO/bBugOnR5IFIA6uhysHU7
afqsy1kAfuP8LbVLaTupNdTfbDVzR6C/wRUhE7+2yQ8mD4NX12W0chcuOFeE8chGImsOJROxNsfM
KlXIqGZBafc13YzzrD+3fQMckGXHZb2JDU3KXbWoi8QLkyxe6+BZso9rEhoi+Ax0VgrrzcywIEYx
p4E0qdBsS+t8q3dt/yopEZpQ8D6/k2LCtqZBlbU2m4WthuYX1HR5xA1CLeFk1bM0yVnXUXDEy9Gp
BIPb1mZN6BWltembWtveXu0lc3j14nCB2wAE5MJGm9JOac2mLoJoLsBGhudsSTu3hitGf9GaPutV
BhHbGj2U0CLF+vB2Sj7vZ76q6CWrGeK5DBRmeWbUOUNu7MMk2WXKkUazC1qhgVhOJxsulclJQ625
pepdZ65dCQsLDOkMdBdxiRO8kYRZztqYxZpRV0GNDFNlglQgLrd2Zh2qZuzcNO2eFJL4t6f6quyH
0X+zWID9hVO8i1nElGcGWqWrg6a0dn30k9SPNX03w5MNWV8gBvSU7ZLpOVLWWPgXvDXw8Cby3QpW
Giyol9NuTSXazuWiDmSt+MvMyE/1AZ2lab5y0S7ZAZKCVyzA1ATAzaWdIQuzPrTsKsgyeEgtp4Zj
vIW5bqzY4b9HiCmRbeCcIDgiKlpzL+2kKDhDa7asg6lNfNqgkxx5OX1INlr+ouor8fLC/W0hw4Fe
Z2gKAzDAT9DZno2SLiTop0YqLKLlo0yKYhuBAXMlEFoaEtJ/Nj/56IgU3zAlUO6haSdNUKkuGJh3
1iRv6zQ69u3rIK0hBBfOIXYgl9nGdcqvcWFM2KjEHmzI5kGHvWsdgrb4w9ThDchO+pb6RvUZzvcF
pF+p+Znaa9vxeqx4DYIEASUmfhTE9glJGsrJUNMqyHv0UEefkhohB7nHZeDZiercPnXXy3dpTLjN
uqwkU1ZlVVAwKL80gPivEQ9d9fWhIYlzoeLGBAkvVlAwQZqEUbO3sgDycJvyIN+BZ+lL37VuCcgl
kOe9A+Xteq1ax9fo8hBwq6hHaOigw9tX8NyZZQwQtIBVWcr9ERRSGZq+0ja8p2b1eHsOr8/1pSkh
fu4gasmVCDOQ57Vp4lnmU5avoZnWbAhhMmlS0oBSNEczZIGe+r5KcnD6U8szSsbebo9nYQNeTJ2w
YCjlDLSS7CygUe3M5b7OsQGtO0kt3dla4cBasyUcNaTb9SIxsUzSY2ls9PGN/YLYrpvTtYbKhVfO
5SrxLzlzVDqgFVVKYQmdjeXsjuBzsXPkFyc1fo7jxqvIM03vBxSxI0DUBnktaFocKW5VQEwBtlRV
YQVtFnYxig/YkEPhFlHznrbDRppiJ4/w6C9fb6/h9bMA6SzcZth3SC+gSfRytMycZmOUsjzIa+h/
Hrtqq2Ue03ckO4btoyb9uW1ucXbP7QnvfTNXyonqsAeaU0fyC+/09LtyZp+CcWnFFH9ciyf7zJQm
BCfK3OZ2k6GJjEW+VN7R+O/IIOc6uSC5Rm80WjqZYyM9XI39iumlJUSSELg4voDobruc1KyZLHVW
gcBvRuIlTqQFloWcZ/E7W+v9X3Sa56aEcxFntak1JUyN8/uMjgAZarxKvwlLaMPvymzaqqYXzQMY
jSsw89RuEm6MdnRaqDXfnu4rFUPuvs+/RDg3cajNnW6U8Dz7Ohj83gPFI/MGv3sqToBofUTH4YH5
4BWHnF9WOW4xukDx3/6Ixd18NvHCboa8Tx1BwTcPtOgH7o/5BxjeQDfVvdDfUrGSkFizJezkMEd0
NlhVHpjRtogrNJMAzrKpa4f+Aces3q+xmVzXifgE87YgID3QGyayh3FqlVA2uzyYyWbetOg/IL8o
sIJ03snzE+n+qId+PiYGdH6pNzf+1G2MtTTkwqsWHglvSYChdJ6UFjJaLYTkp9TADNMavDXb8Y7+
QBMqRb3izzw60VpOf9ke3BOUp+ClcJouj1JDSEZNllPIUzSq7OCxP0ZOkUJGwo3SXuaJJrNmqJJ1
5V+KqgcUuCQJKN66Met/cd2h8wRhI39SXzVUtuk4MqnGBte1diPRnYIzPeV3tDyN+biykZeu8XNb
wmGqpRSlDHi7AMWiqH3NyQOxVwpT/CyI7hG5BqADeNSBJb2c2Uw1qq5r4YntbPCgPY70gxdboEoD
M9v4YaVrCagleyBLxfyBgg80lkKgZTBJm4u+zoNwPkZcdvPLMPZRfzcZn4O9u+0HFq8ZyH2YoFZX
AU0XH6ZJnFjlJBEYa9+m1KHQ8gZ9WdqPoLWWHQmws8hwSa37yvx7WktVLo0UJIsqan7g80Za/HJm
S7UpkrjPaEAkkJ/T+EiiDTUhJ9llLrF8KGnfHu2SPf5YBOQBYYMuYnmaSFWTUR7RRJ1IB53cAdvj
huFTpHlmAd6ZDqw9tw0uuT6wD/FzgKmF/sjlALW8l+qOahSXeGWkDgsfv6YY//0WtS+RuoahWRqe
xYU5sHfwfhRbYkezm8GXYlP4vdCJQNhjRKD5KFw9QaajeC7jcOWpegWtwNoh/wnteXBUohVTbOIz
8wj4qJYUwTwDXoEEZVeqwVS/qt0dU196e3jMrfA4qE6lqz56VlzlPkIxHOjCau7R+Kx7c/KbJIfu
/fa8f0OWhDOLfg70HwEByzkchDNrR9UcRmFeBlaR7pNev2tY/Uu1qz86wM8glRyw4XT0smuttK2J
4jZ4iMZOFCN8lbVyEzaGKzXzA0m3yHGvfNtC0KOZwFohEQQOLBz0y02hGs2gGiMpA9P4GsPpNCup
Y0Gfopy9iDwVoGNpHo0587o+dsZwp1mdS5B9Jv1+DiH4gfz37Q/i9sS5grISqqY6kJiYr8vvSWmj
hWSIaBBaoatraI3VzOKYDKniVdHzbVuLYz+zJbjrpi8kI5w1Hgt4pNuiEOrWmPg296i5xmu9Ni7h
8NEoyS2kM3E1qLGvohFYeSYS2xTDymt16erF9kfDG+CBSKKKjT0pckZWacONNQPkdzKtApCihN4l
eHUyye0yyYtzdTOj1c6ka33+C/cfbEMBFABJlAvESgHYE6aU9gkNoq5xy8TcZ1Pzaq+ygl3BuPhJ
tyRUpZG/scGhJbhqOeuJ2YYtDVQA2Zt29KVkuO+i5878lUe2xwxnNjRvCJNd1A4/Ne01X5UW5GdW
3KdgjpM49httyabwWKi7Rp3nsIB7M7TcVawSioe28XV7gy5diCgccwZpYHsMwFEuTwOAMlmsNxho
Uvy18mhPY+rro/FnKsaDDqyrmZiuHhX3+qAfLclru9G7/QVL2xYXIi5FwAG1Kypapep1rc5rim47
WGPA6kBgKULPUBtNK/57afNgz4KugTcLo9R0OValULFYA+PgHkl2rM4m4Fi2FV8Op7VU/KKp71sC
+tFIH4nhMLpTDDSFclOFP0ZQn53a9j5B0mDFvS4b4isISWGwzApjwku2Zok5YP1UDUzJr8kAbHK2
Ui9bMoKmHQA20YAPKkzhxayie4+WNgIJAs5RvzeVP0NTSo7BjDX01tKmRzVZQZobGGig1y+XKKRl
JVUhIoiGDEgWPZbJuDJhCzGKzk81GvElaKGJUsZ631v2WJdF0Mx9GR7oyFCHCVG82VZkYuE+Jire
yiSc7NQjqCBucVFJ1L+96RcmFJlolCsgdMWLgMKpA4v11MSsL4DQetIsZDU7x4ZU8W0jS1EBiCBR
tpaB3bOROrqcTFrmsWWgfBgk1Hu3/d75Aom2+xC8vvvo/XfeOgdUEiu361Lu+9yomF2xK4tqKYXR
rG088OFDg2SEPtJUtn6T7pntjj24yPxQ21XZW5McCAiLb497IS4EJYuCVyjgxYokTm5f5uhkUrMi
AKLN2JhJHPoNWnVA+oxOLEutNo0B6bZZrdYS70u3BgBSaOLkDUGAWQuHkSZjqcT4J8DNVf2sJTbs
jXLUXOgiDPuEWXxHyem2mpIRbdK14Q42kASJnNJHdBgSN1eLdvPPJwN1VhO7DJ4PH3a5B0aoNuYV
lEWCmmTWXVPast8iLjooVS0dotqO/GaoJk/XYunptuWlPY6mIZUrF6HOrPCfn+VLpXjqwUJdVAHR
501Y9bsidada2t62shBhoWrEMVeYcLweBdck2fE8srksgy706/qn0u/eB/3vajp0yQw6BYAihKNF
kkVYWVRt/8PZefXIjSRb+BcRoDevJMt0t1gt05JGeiHkht57/vr7sS9wbxeLKEIDLHZnMUBnZTIy
MsyJc8amEGuOsUz4imlM6DiKD8OsPBf9rLkUIfaG3jccFT0kopwlvcFVrG7vnIVjlidFiR6S8ijl
jFFD7JUaXqFIrpae+5OIps/9w9y6vG/XXCMz81JpIRqib9sOn8zAi8TvvfmxS8WHjKpcqjyriEg3
8vsZYGqWv9RBcSr36uwbL8DSOlvmhuBP5wm4NhtL8oWaueGSvGp2hPF7U+zFrzJ/YRVYIRICoQAN
auKN9RsjAqlJ8mqgOZ2cpfgggsovSRoPff9lSL9IU2cH6UuaHPa0QDciHaDjxAJUrfD96ynKftJH
31fIHrtUbg6Z2v5QkElxEiMS7aw0S/f+x9yyH1htlpEzKs1EPdcHKQpJ0WXTVBBYdXNl65FY2gGc
vR+knv5Pbz1UiY6uUR9XCCIL4k6steGECVqJ68DBwxS+nj8rKGwbcSTQhLQAhzehg25Skh5r5TwI
+eKKd0YMNsyGSWbiICZK0Btd4zoUf0p6pazpQ3Zfpa614z1lrY0NUV2Vlil9hjsAgl0fZ5wCRulB
m11iRa3PwQTBeqGN0/tGSZOLVcigpgQ5gJE8MHZaXBuOdKlUIYRo0om8mQMYlHFozHouL1DlUa+y
2nd9N53j+T+0cvE1TGGCVwFzth5wAE3fScOU0PafRycMdDtQDvdNcivbACYBXJWW0tKdXr1GkGlk
hWwB0Qhy4dHEyfRz61SGa/q1HfTFx9BoYO0xeneoTNtv02Ob7QnVbxmKTHaHErgE8mg9tzvpaoBE
NmANP4loo7003Z/7m9xbYJXz9405M4OVVpcmfxrFr2Ph73npxdRWDgzA9wLx4RwJclbJqVYKoZL5
fKg8PeYI0D5AbqO6RXOWj4xtSZVt7vVPNp4/g1CKcIoCGMip1Yp5WGVxNAXVJVvIqkPRM2BrVw+F
ApHtTsCydXyMTS1DWhgKWcf1PcvmUjTLoqkuhVFLh6KZRSdIo50ezdZ+iE0kQAUq6f3aCHQxkYum
VKuLWtZON8uuiFCF3sQ2BFUfyIh3co4Nz08KD/xclQ3gbmuUOxyWozn1RY0INM2vYHw0OvWk4KHt
cGdjW76CsyNxWsrMN20YisoiWU1SX5LYrA6qVT0PSVec82jHyLcOcFEbW1A7y2jQ8sa+Ce5mRALG
plNrgrv0OAjhRSpPzC7S5i8/7hKZb5gEqkekMCCsABZIqxull3WYxHraII1XfJmt0cnjaqfpsbUE
URaQHTiVqJWvgq0kG6aBHiHYsaaHrsTw40PfpXutjg07MAlr2AWFJSKPlfuzfPxfKgGskmvzqTdi
W5ihaNIzt49O953QxkoEq6BlGLd7bXZcfx+BfmuqMEN3gRLFVaPfbfFFhJ5wl0z09tzAoi1KIEDF
KFOtoWKykJW52gOC1mfRfB41c/geVJQ37+/mNpRhFdqb4HEoyuEXrncjRnI8SAGhTB7279Qhz2EQ
QVtSCVrrwY9hQBhHs0QluBEOZjtZh/ur354lrpaYFIAyDgNQ9vXqDJWXBS9mcWmGEgmZNNY+qL6R
un4xUiMbjXBntxtAxsW3U14F6UFFcx0ojjLk6KFalhdlCIADz0IrvWvE2LRTSTDejU0eP88NoYBZ
Z8CU9cbX/9H7EgmnnBmy4/3N3150Pi4en1+EIfEZrjcf6dkQ6j5ZXCRNX+BPfKeI39Bq6prKMYw9
t7yRQLMaTEUQDNPFIEy+Xq1tknBA12ZBOMpF5jZNWX3Dw2iDrfap/GEsCmrbQl5BwZMLkfoPNFeq
/G5gfjp0hqSG4VLphQq1sNkod17dLStYJpaBteLCKT9f/7TG6jMjqsTyAunPFHxo4w915NTDTqy3
ddyInwE7A59NNrs67rgOtLjPfGK9ptHPU1D4J82PpEOaxJor+NEnGKnknTU3d0Y9lCsM9N5cJ339
JOaxGhNOtHV4FAUhW9QSH40qLp1Kb37ct6fbMHopvtKxJ/4iUFdWX1jKWq3IZRZrisle+iEWBI1I
xU5+YneJdaDivfP4bjkPwnXYU8i8cLyrD1cQPhMD4HSb5JMsfi+lQ2g8KgEMjY36O9b3fPztC8wG
3yy3+oJD11gizFdAXeL2PVJJ51H/BqpoT9Jsy1AgnVqobU2mJta1bDUOysrIyXf416chDY7NOHlj
T34gp8Dq4x3r31yO936hOma6cV1T60Yh6soJ6zcT6RSFYMlnq/szK+ZPcfoVwity30o2XSDpFl4A
ZAu18lXAuRAO1qoqlZf6XZL827nysTbd5FfToWrlSJ8/319u65vR1F3aLDR1AVhf3+0k6YSmb9QS
rCeD1Q3oeIg1rGmPxHfrokHABqUWrxifbmX7YeBXltFNpB4oS+aNWLqTFnwbZ/WToOpf7m9pAxXE
cDED64w4MFbDaM/1nqTG8EMhkVmMOiyqWOdwKI6j7DD4GCnOrJHilUd5+mJYn8RERaqM4G14Fg1v
io73f8qW7eBVGMleBCZvit15OxZKWpnVpZoOsn5poqemfjGCsybuLLT5fLxdaWU1iZb6hR8aFZVf
Wzec7lDY6S8tshl/fihgA0c+s3HnPRa1jYYoRw2dBbVO8jJUFK6POmrnpCR8qC4zSrASRV8YHR/S
engQfc1OLYle6Pg5LtPPc7lXldjA+S3c4wSTSwOP6sfK3dQZ3HRpPFeXHoAfyQUTO3XltfW3zFDt
IvZS6aMm/xAZMG/9p6SA5DUT3qPwtZN3bHzjZVqN+IzCN8HC6mfIUVrRI+LkM2YYpWPmyAM3VXF3
QqONi4oTB0mwMAouGIzrk0aHY05DX6gunWxcWgCDkfyEXuvLfYNdvtd1fo2Te7PKyh1MRTXLEWNv
lzhNH3XdgTHUpvZyaPMdg93cDmUIDoyWNgHP9XaGoIg0Larqi9l3B9FMIeKQH1pl/H1/P5vLGLqo
M3YPR+s67RC6oBr9mf2kgmIxqisDZq/S9hRSW9hx3BuP7ZIH/N9Si528yQsFEZ1a6GDrS9hjAImn
xYETxsKnqIWktrJiO6ngT/L3mnrbO6Q7aUAFRY1sdZBRb/i1osX1xSJITc/RL38PULtpE+AN6aBA
Bgrw4Xpjml8QdlfhkvDGNhMWh4LoV42tQ1LsXKWtlejjohlHBo/TXPb65gi7qmmmKa7rSwCyIkp1
V0keGYI+Vu2f+2ax5bcQLSC/YDAGmZJ1SGs1SHGPwVBfpELqPiTFVB+lcpp/5prcnuqyQGRGUp/6
yJiPsyg/tlGxp6Cw5TYW+OYrwAF40HIWb/Yaw7FaM+NYXyC4c/UMneXxJRCOkaAeq+4/XLa3a61M
Uxcyv8vanst26vU/5rPR/7x/nlsfjn4X0ntkqcwXrp53oYD50E/m+pInn4MUpZfvYDN96fP9VRbn
s3ZOr48MY5sE0OshsCDVyqFRpPoCK21RnhTl2/2/vxGgMxsLYkuGcgZm6ZUn161G0NuEIAUKuew5
ZJ/fMqF4FGP+X2VG5iFtU9FGPfXvZ9VpUdIeAV/AHB17u7aFoG+EUR8YBEu7Q2l908IPZrPTlNjy
Tm+XWF2tuk+7PNRE4oOUrkcOt5VINzafPqpWexDF96l4kKvT/fPcMvGlFEcuZ1DEXxevuoaKO/+u
unCDeq13e/V7Zdlz3zlqHexQGGzeaHi4CWJJd4CDrO6T2AeR1Jt6falL+YcQidKxN8zAqVWtcplo
ko6SArNBkQW52wQA3rp0sH78/X7RPAbAQZ5M43n1E6ysDyBEojLYNo9lZL0jgfkURNFJCqTnVt8p
2y0fbH0ZmLyk3olOEKazunIxzZK6j6IWcd8UgSwNNqvUl3betK17/XaRlesPmhzgrBy2lxbx9SE+
zdZ7YbDL+T/4fYTnaX3SXQKhslpGYLIz9LuSgN0aRU+WMiebjMcmtlQ3LJTYvf+ZtjZlgZzVF40e
hO5X3tBvc6Y+kHG+YAYV1CTw1rdSPbipVp19vW13ltv4UHQ9l77cK95lXdUXY4Neduo3l7ptsT3d
rBxaQQkIunBPeWsrC6BJbzEDjVGgvL3OfBQ/scK6ay9GWJYMXvybxwC7o0BV3GmcrUvLZNPRnAX1
nHaicmzkLH8eQiM/hllogoMt+50vu7F5Gg0Q3Cz8OaCiV26nisypMca44ZUDdhaYttJ3rq7sOJqt
y0+DhunvpbJCJrIqdFjyWHVhHXYX/WRVj755iKqn1mhorD0URXGUjYib//DXZsSacFSTp5N5rRk4
G8OIGRROuwvEYyY95kta/Ph706GuKJLGIupImrVyKLmfjbiZpn8NKTvtYykpdtyJzt9v5O0qq/vQ
pEGl1HPdX4bZLqcvXesW0vuBTvn9ZTZMQSN+XKClZOV8petHTh5jP23zaLjoxe8hfAwlR2l/3V9i
42a/0ulCvQ9iz1z7RLhQCpHewnDJZi+OPpfAqv1EPlhQNd9f6PUirbwv5XDQN5Tml4RsFXU3kzhC
v94Mly4Gfj+F5bu6+kphHH5FZciYjmTohjK1Yp2LTPpYG1BcfOsDp5MRJPo56N9n/bnIY7vig9Yq
dYr3af6s95/1SHeiAZRYm5z1uPpw/1dvHQ+wP9pIiAAinrH60VEGI8bsS8PFiGI3t1wkauxG+xzp
0Y7dbi+E0cLcvFRyV4HUNKVlqhvdcGnK7AQbTl8pH4OoeD8FabKz1GI1Nx+CdBjaSSq4MHVfW9U4
i+OYJMpwmU5B/DDo2okqaqwPdr07730bHqLJxz3UYCehobkOZ6I+HUcxhoNA78HJ8F60T7Ebhb8q
6d9S+Pf+p1JvtgWBBOILy6ei87wOdRUU1md6P+Th2miP+PBxj3zg9jqigwu+yqS0SRl1bQz1XOlB
ky3V6LSWXYpo9qAiXyqpfyt2ia0xoYe8FEyOwCvWz23czDrBX0x9JNVbWwwb4MfmSYzgRUwyZ07F
y/DcJ+lOPLhxgFSFtKVpwWwgceG1XfijkTbzRNIqqZUHk+B3ycp3nMBGpRY4xyKPqiyneMPlMoqN
qScRIWcHjYybzpLhFEb2rLdh6loVDLIoldVuUtOpkkOzccc5c3woM3auwNZWXwG1jMHwBFqra92V
aWkWIqUUVNAPiZAfVP/nfWtc/sL1JaNvy0wcRXBsHxTg9WHSOPH7sKHEVZalnUVKRr+ip9BV+16p
Sq0bmOq/vgymU6x23qbb600oT2Ns2RjFjbXIjtBrGnU+o75EQXrWKKzooRcs4LUkeKeon+5v89Zt
gb2DswXOUdqdFFSutymrIKIZle0vE+DGh1JBCUI2w9gN23Z6MJRC3PlwG5vjOIE4gnEkdNFW0RpS
CYWU9QXrFe0ZzNjX0of0R0BZyFan/lFN1OP9Dd56MDb4ZsGVpdTJlAWlXPWX3DLOMjNbYeUaoKtm
LDTx5RPTZKf7K66OlMceDBwJLQk1FBY3WYqkBsowmk3hVbEED6k+5g/akJqOKsXzU9pqew3rlVd7
XY9KMPMxEs8/cx3XnxCZSFPzxaL0DCb8VJqnEQX+yvh+f1drMNfrMrB3Mru5lHzB+l0vY6iNmdI4
ZJmY2RRkGLVHmHFhe4/L0pmNQfnVTmnysR/gppSmyXjyJXV05XwYHqfIz3ZSwZUdLb8GsBCoSsSG
iHrWpWGrpF8ZyXLjCerUHKU5+pwb8YuuQb5iBZn6IPhQe90/gY1z5rkFFUBHjHNeVyzyrAkQf1Qa
T8GCGT4WQqhxw4EwZw53TGiN5X/dHi8gVWIEBHhHVoetFpkCS7OMUlMoJcYRPR8f7G3HAKuVRAJB
fqQncJs2df01LJLePAgS4hx2oQjBLx/p1X+6phc+JN1Um3bWzTVksUhaKzCfp0V9qOH+Yko7z8XQ
ZsK43Km7rJtRr78e7SxlUYPlvb2JSQfeDaMyG6+W0nKwkyCuzoExZ25RGKgRNv0g0J8I8mPT6cUp
EUbxB5DHVrbDrhKOQhVDfScK3WMcIQ+t+tBV96Vf73zOdQL1+iuXPsrCikbFZv09k2QOpzA3Gs+A
1wPii7j+0AgB4LAxnZ3ATKuj0HSpo+mhRZtHR+oPkcWdD/16a948M/yIJUmmnvE6RUtqdX2rismH
zZNimDf7CZKNmexrgSuP8zIg7BsjeVYRNV+43353DAEbdscabGhr59MY/Bx6XwFgNrQVkZnUV89m
NmlOrWnxI6QseUC/xJxKctARGmAzDPX8ZzSNfevkENKTJ/SB8gKPLqGWqPjzfEjHzm/gCxvFl7+9
OhK4ITj4FCqYCzz5epd1NE96MkytV8hSccjrRmIsmdSh16zdMvcSaK9PlHeF+BgPTPdjdaJdtSSp
oshasJC7fpDKKBo0MUqAlm+6ReD7n0ejAEIphNO5Vjougjx/Q4s53jGwZaH1D8FbQOCyEIhDQ3W9
6aCoo1LQsK/CGC0kc6IXX0+Tcz5ElHpitGPj5u8e11djoiDNrOsijYwu8vWKRqNqdaLOrafPJUzY
BmFXO6uw+sOIfMDOhhNQuPbh/rddBUr/uyg4R5IDHSaIdR0i6gNUP2Op9VDmrD/QNoygNcoL16i6
6UA02Jw6KVRP4TSFjj/r+X9ZnnCbe7zMp66RESIUSlnX8bn1EhVmVcuGb4gtSEhmqL+TrMkedFVo
nKSvZYfa7B7aZN2QXXZPO4VYjRdxQaOv0j5NpN1t+kLv6WITfUr1BkkkVYSv1hz1UwSj4kEZo+kw
dkXnBETvx6atBIcw56MC8MdpK7lyi3wIvhp9u9edW4U+r7+NTB0UKpA9mfrstTmI3choljSUXhBQ
eTBbpjh61XDITiS7onD3waSR9r5MLWUngr19KXkjKQgzVsvc2w1zHb2ksqc1WHs94n6jXQcNw56W
oHfiyVe5+DsmcBtwMQ8EsSSFMIrafIrrfc5GFw4xcyReAQDiQ6oy86XqzeSYWsl0R1Jq0df7Jr/8
wdXNZswCz/gqrwGh6PWCURCH8RxZtSfI8XwUFsOj9r3XLdvc1lI8otZC3XY9/EzTZgCGFjReN/p6
5rRSr9SJQ9mqFN5HfjoT6Qm+Msw7WeTGsjTDoWtfiKdgk1mdph7NYACXzcnTd0kDhgb4OxPg8Qna
nRRrwz4Jo7TFOoEb3ogkG6Vk1WSTjVchEtemmmPo7UFHxLYDr1UaxanJ99gANqJYghIqDDRhGFKj
eHL96cqhzpO+63oPz2R9DbT066inxaFMM80NNQTjrFFJnZ6w1U7QMXOoh9EYjVQNGcre36Ne3DAk
9FAYUiaVxl+vpyfHuCj9Bhpqj3Fe9WM4BvMx7Zu9avyGh6Y0CDcniskgJNdD3yUNhiqK5N5L1Oy5
s/xjYojuJMBOND8UNZRihvIyqOFOhL5hR1SNmFQG4clprx3zKM15bgx179VB19shgBypzb6LTXiu
1PP9+7gRLjMasfCWoQvFW7vmQMwKsvDG13pPlNrok+ILnX7OhLi3nLj142c97vKPiW+Wlh0q+GlX
LBtwo21dZb+VQE2Og1gYdsIz9hyU0fie4ve3KmmkMzFu81AngvS+V5Bovf+rtw4IjU5KqojzLOMJ
16YYgA/rxjIYvJapmEGzelAn/Q9lrEqnrNPT/cU27hqVzkUfg5h8KeddL1bqg5LV+fJOjXXvTPVs
2Gma/m4D+XvYt25TAspU2724b2tVKKIYR2WORCPjv1417vTO6Mpo8Gpd+9Rk7+bqV5+eEp84pD1o
iFrc3+SGoeOzlpLb68TfOik0h7gUxrYYvKbXz2NgQC36JYeXtUwOlpKf8t8+inP3l1y3n5ZHlkbF
63tHE5ay3/UWzYmJn0RMB8+YTbhvssl86FMd2RPIck+tKvYnyGiLcxBNiZtp5j/Eme1BotZpZ1Z4
0iZzbw58w6yWRxA3t/znBj0voX0RxFkzeEg/xU/wo7anicr0ScYxPAjpvDfBs7UehK6AOrh/vImL
DbwBdczdKAkdz7wnqbNbgJK3uXk/AqX4h1i0/fs7A7qRaIaS3AI8WxlU1lqtjhzi6HVB/K2ihGPN
/5ba9DnQqx2Y9CsR1eqRp/YGJpUmFBn/moAx5hGKRSvqvEmXpxf4ND93TfxNrPrSFeN5fgrk1HLD
WjFemFMpnHRo6mdEvZKDIUYR8tGRFmf2VOZ/9E6fKmYWrPJTw8aOPhVcO4x92Y6LZDzBniIfB6oO
Ozd+3a/BMnnjaNItkwVkIev4oSkEw6ybZPBi1YhhHBC69IHUwfwUBMox6fv4HGRt/SGNzOAcGhA0
SzKo80HPyXSjzDiWoTJCd6krbkvX5FRXsXXsLK09F30+oZ8mtWjT6b4tpubHMIsFN7Q68hwm2ZwM
L+QmZfoY9T3o077d48HY+DpokNNrMYm+wFusMbwj81xWnbWDVyVougEsij7FfRO8RPTcDsPQ15kd
NspnRosnp52V4Zgb03iQpzp2+26YD90EPHRs+vYRCm3/0cRBOTUNrpOlBfopnzTfzsUIQTqlEg9x
V6g7hnz78vP7F+LuhWQDn7WE0G9uTS3KSedr2uD5c+kzviqUsDQhKXrfO93eTVYhgOTRxy3Cgn+9
islMuZjk+AK1FVo3T6T5XSAXwzE1xN41xk7e2dWtv6ccD8BlqRESzqzngyS9UZp5DkdPz3rZSUxj
eAeB1WyrodIfjKQI3bY1C2QOtD0axq2VYZuiigKMHHzZKq5LejiS/RIv1Iylf4rk4HM8Q9k69BoM
0KI8vWtb5VQ24149+/bJoeGiLAPC1G5kBr6vT1jPOl0wh3r2+vZEBObCEDR+0PTmURJOU+k0eyxo
S9Hg2ist68FP8lqI1Mzl37+xG4Om0pTH0ewN5XCSo8hWJCT7gg+VpDpzvkfvsbk7OiDIKBGi8Mpd
rzZ1y4Fr3ezB7tC5tVWB47AEhZuuWbY0GRcBAKU7VUvVSdfnHWvasF4K6QwiLdk1ZcTVXkdqM4AR
OdtBPk7jQxx6ff3d/E+LkGUx6g3B1BrG15ZKWuQTjJm11H5vpMyN0u+D/idE3ez+Xdz4cuzGgoIM
gnxwDatAgcE1QxrEZvYY9wnrZzG+aN1nMZkcGMLur7SR5Cw4TzbD6S/4XPn6s4WjL+hiak1eUJO7
KOCND1HoxonTUIRQnfZr26Z2LQOM1NydpZd7trLPRfYbSDhWs8wJXi/t+0XfysE8e3Rae4cyXTs4
vEHmEWvRnqwxrGxBiyjOaWHmTgYESWHVRzupx7pLuTx98CNRCtM5A2Lrld9L1a4eG4Nfkcuu8tV/
ofLh6rbsmrYDQvn+lre+69u1VpF10HShWams1UWzq6b2TFVHetTS0OGN2fmyG16ONJkyEbVN7sOa
4nGWRnkcC1X0qLu8owFgDsR1Gv+rQPrX/iOX9U5EfVvJoa6Cb1sg3hzpGlxF7X0skmqSvEhLHwSy
hheEpyO7zIU9sObtMbISEjOItALX4NNdG45ehmXTDL7kNVDZyh/M6nevP4ot3awp2DnFrU3hrKkZ
EtXRyllFrHKt1IaVRrKHzmH7lNdmiPiNoBy7shW+3TeO22cetZn/fQppM9zoMreVVBuBNile3Ofl
gW5P54yzubehW0cJzozaOgHfcunXUyGjkeeZOIiy1/XqJxntDbG27AjN+zrdUzhZPsP1/WYpXApz
WmRZwIGvPxOZha5PkSF7sKi9V0RXEt8hsnIMJvEE0cKppmrDtPtOSer2gy2QRVI7ioqgas3VMwTv
05BYba9AYe9DaUozQ0CeoocHc8cyNrI5VlrYcHkICIXX0Jq8noM0ztheqbeSp/Xt975lmK/L9fKY
FcF7SUXVtRIgb+oNlJMSqZpt3E9oz3P1XEXtXxKk4choYgC/ocdJZEMl8Pq4KfX1g+KLilcmuV1n
fxT/y30D3Shgv7ZJlhiaI76RUTG1oDbnRlJQZxTj2JY6pYHVxIc1XJ3wX2Ij11+iKhpylzyDvEbR
6hQkMQi61mkioRsPQ9eOghPKWhE6qRjC+2R1bbZzkTa6dVDbks8sulWM66znJKxqDMt41BXPKBvV
TpPUOHVJ3T8VgVW5E4McjjZj9YriI/hZmT87oZt2zHDjmkEyhgnSXlpaOisXNWiJ0Q11p3qx+UPp
Fjqtc25lx8yXd7zuxiWDDwlNUy415AHrctbkI48Vd40KD/8EtKVHQTU1BN2uy7Q4aWIZH8pqTI9C
2oanflR22b1vvRbZAmVZeGiWuGvNshUIZVxL/ah6DCw9qUVkx2L8fmqb8yhGT0ECgYHyoEY/Iimi
jwADtyahyfu+R+/tvnFu3HtgZ4RlhDOM+qzBKYavjR2VB9XDXTMhImU2oi5PDJK/3F9n68MuOmRL
8rDgNVfxkiUmbR3LpeZZEGBbzXyaEAEZ+gCO+p2VNnf0ZqWV+5Sj2iwCs9C8pK4B032NsuixEX/c
387tU0o+ycA1HRh6MES2106jLkuayO2oeTCUo7Y6jIODUuhniHbgFOiYcJukrv4PnwoKF2DPGuDg
G6SrmvsN74ipeeNAeXeYDKAfZqoey7ba00Xa+Fr0Xug0ktgyhLluuaWhojf8l+oFZflet8DTheI7
rf5dwa19/yBvwy11iREgCKE8vwwMXx/kVEahVaCc6yG69CgYj6USuaEIq7z0U6n/5PLx/nIbRQ3W
o+gEByR9Upa+Xg/IXV927aR5mTaLndsTOciYvDSdpG4ea2esQuspgIz3HzPLITJvaUqeDCFndH9S
KxiBBmnSLpVkRaLd66i4OqmmLIJOjAPCwqW14W9VzkJw+EY6FLYQzOK7yTBK3VZiI/p5fzcbWQi7
IQJnS8TgFJ9Xu/ElHQ1wWfNQXJKryDb8yU6F5FQyBG2KTiwhoiI+d4Dkp2G02fnO19vIAhZfTb2Q
1fmHdbFQVYi+lsKOZwSxoxb+xyFlxq35qoTxpf1qiI9ZN9hte0xDeQ/Dt/VcURHlOxIz48HXzf+x
SgDcwQzlyeOPaNYccIPfk+Y9xLy0Cpk6V2JHl8eS8fPT/WPfeDvIqigAAzgnnl6jwbJkmT3QKt3z
e6A2/hj0hzBrhXPeWwhEyGJxMGtTQnalHOFPp9t1uL/+hofTKZkSGi6Aa6At11+9gsWY+KonFoXR
2A3GInU1AMROFSnNTub1updVMMrbAB0kFBMMk60LBH44a8oUEq3Fc3yAttaNrW9V5D8nQDZ9xZnC
hnlNZPGC/qjXL4G60Iyfp/xcapcy+JNOJyuMbAna8YYiCuypFFOORgtHhfJw/1C2zGGpYlCnBEYN
Y9Pist+UbXyD6pGip4qnSt/8KnKrxvpNJ9I15XdLzaEr+2M9Kucm2SME3cBiLR3G14FjJAE4qtXK
cyGYMYETEW1wlpXg5Ptnvto/Zjk6fgos7J1YpWc10U6G0rp+dw6j9uzn47HWwnMa6h/vn8Tt27T8
HCJNXnV+1Gs4+uYgIqZTszCddGYVDoPpCpeLPH0t9qQQNlfhLlH/oNl1W101klkLoYP1UGYunHKG
hD+Ja/VA8kquAuqXSoj510/7wpgMCHORnMOHr5KUSYnN0vcjGDubeTj5jV+6sSxndtZP8fn+Id7e
8YW3ilhdhDaNFHYVRdRiqet1q+pEEZZTpgrcNI0zZMVlHpWjGXTkfTrRRfv+/rK3Dy/LKgwELNEv
N3x1tctQC0Gy6bon5C9T/T4cf6UB9da9V3dzd2+WWb0bspCnkxiYuqfExZE6/x8JvIqSd8/xwNgI
kShkhe4g7Ext7W1udUO5uHnWEQJ4vKvJeTQ849Hca4lvmCUHCJs9MStjDuuWUh92dWXokLpW9VK4
CfXgKRzL6iFN88w1hbI9mCXcmfe/2q1DXr7a/y+6+mptOOtGmEBT2TON6NImohzfF/8Eld8e7q+0
4eVYitEN8mZqgDfl4rz1J21IsMvc+hEhPWJYZzyTI6fiOZefkvqxD89huWcvmxt8s6p87eGqstcA
sbMqzhzQMLFubwd7qJjFTV4/NcvWlnllvhw+fHWKpaQLYZBpOp0NV5rPu5JV25v4/7+/Mnq9VEEs
9fx9Ujw7bV8C6Yvu79H67C2ysnE5rZtc6JabNUpubei2H2vvSvWvUwGOCjwePVoJCPy6khdYsQ4h
nYXztYLg0FA9dLos/031rz/eN7jNj0K0QYCJ2ZGyXn/5oC/HShZCw4s1gJW6FFdOCVjjP6wCt+LS
baT4wBD+9SpmJdbJwiTkDblUPJiDRAPYJH67v5fbXAMqWxr2RP4LjFFZGViizwCN/db0cjGDOz2r
RCe1UhN1L6t5hGpntoei+plCd7MTJm8tDGSULuryIFvrqgbKJNMkiKPp+cOMdpme6UdmCjMEhaP5
MMZGepZauTlpSV4c7m95rRVHdWuZLoOKjJCA0GhNWqQoAwh0YTA9rXyZxS+oCB+zaDjPGZyM0fcR
RG4inVVNOPTaY7/UdWiQMu5ux+pkW01xZsDo0YQQKxKjR6NZQI27febl1V7dezRsXkM2aqsw411/
/CBL49KIBO59m8Z/oHApXzpB9Anc/OpZFdTCMSslcSmjqKdSnymGIhQCGWfoQFkouGaodMdKGrRn
+qCiU8eq+Tm2Bh0sqF65nST8HLM5+RiJwrBjtRuvKDMh8GeS/JAGrUW/y65UzXTCKxqz5MST5oq5
W/RfQ/FhLn611XtJ+3b/a25cRiISQiCadQxnrHHAUzRZ5eTnMEppQneQUuO73wKqu7/IBqiBXJyr
vmhNc0/WlMJG1Rewxfq6l06VV1iHzHiikN+iY2Insx1Y4XGefur+nzwO7Sx8Dhg08tunQL8otN2k
fDhG5vDUkA7VdjIcavOlM8+V/K5oGA49JCEN1V6vd+KmVyGslRFxKKBIgB4yFbgmORdUWhs+XtET
Z6nAttPa/yTptfUStXqbOWOiiCe5M/oMATaVC67KoRWADc6nfzs1YvKyos83H6Eri4A1hFXxza+t
KLAN2Reh+jbSHJTzAB1UaCRy68oZlEmhlrW/xlmbETkbkkhxpWRWf8UAOEJXVqJcdBri8AYuUr9n
YK9ou/QgaDCjumUYdxk403iR9skn67tWNYZpa0JWeYsedQKg14dFQE41uDvaUp5TGsJT80jM6H9E
ClH6Rw0TnxJEI1O/KLRE6vBlvmDYXSolsQMtqnVKzUH9GsxKPdjWqNWf2zATY7vum/xrii5MawdN
EZC0aFYHEWZQJi7YTQAdviwEjmBFPI5NNjWdOw3w4T3qvUF+WdcUaQ9aV+jRCUan/yHtzHbcVpI0
/EQEuC+3JCWVaqGqXGUf2zeEfWxz33c+/XyswaBLlCDCPd2NPgYa7VAmc4mM+Be9PDZt030Xe0GS
dwKKNupB16bqe0Et/Jse9Fm+Z4r8wDG6fB7usJI1FDudZa3coaeav4odraKN8/adM/txNUDYpSpH
GxiUPu2MNUqNLpoiCBws2ILGc2vrSVCntt+AVnZkOZZGO+mopCpIKI22INCiVUMrfTYE3IntcLam
h6KC7yvOprxXeiBvttRLwy+rToMvWVY0G73Udc4KcQMTGBQWuNEXjuAqMYkaw2rnRqCwF4nloZDQ
YJXKMXatovcfokFud34o/m2i/L9BAcZSPMIB2lg9cMRaisSij/SnKbnrvpiF6s7FTmr2bfS35Yol
EpLGXO5cRfCAVsOrxRBGnVLyprEU2w/1L1bVHakL/eXrgm44RyPvJrizC596lUNkUamWYiZSDhLY
sJor++iMDQdF2aKAXBS9lkgcMVwnvEVhAq+y4TQv/bnvW+1pin+NTXNS4uow9I9Rntltr51GUzmI
+UubWD+SYUulcn3nEBvIGSDTZa0w0lVsrbJmYfbJ/PxpkRuL93Ra7TzX7o24tiUonhJCfd1G4rR8
ofPtdB50tVYU8FpJClHwSQl/hOlnAeu76G/fUMvAWP1MK9qh/GEVI7X0JgEMqD91VWyHbezWcEoC
TGY2brd1tkEcZJ6Ak1IGoYawBm50XehLci2ZT1KRm4e0MSGKgx53oKVJe7lrZTdI9cBB+qMBDmPO
Xxu9Kfdmb31NDLl7mLJBepp8MqW0Rhp40lrlSdCxZhTaJD6qPer6vpbre18Kt1SM12aJsDDRwaIj
jLodOgusvfNEKZoxR1Sb2H+K0sBWkjm3QyH73AfiXvQfffNQqQ9WbTjiolDiC4/DVO/ycgJk1zll
5mrCqzEEuzqQ7BpMSGxu/b6LajTlX8qE6DLy08Asyavf19ZJIFJP958k6XfIR4yrvdS8JDu1Ctxc
nPHFoRimcLdJzWNRb33ZdXK0RAfshxHQUrjR1hB8ucXwR2lS/ymD8mYXkSDaoa9vZGBXx4joJr2D
ZQ9eOAUIUmiUSAqTZwzVH8UAcBDLd/5vwXcU4SnymzctGPZaIO0RHcY3dwvtvX5eMkjsRxSsyahM
IUa+esKEhUzzh1T2yVRzOxCzvQiRvIGzcnuXbIVZHdmK7oeB2U/CkxxNdqsdhPKXhG3d7SAXtYxl
MAt3ARcEXrMknefruUlxjkh8S3iqzeQgD72N2K4+AD/QvtU9wuBp4ztm2TrplG7cuBdshiX04qTE
QxBaAJzr89BZ3AoQUOLA8yV0+QxXUI07omv6sy+1SCfX9qxoP1OlfxW69hkH1n8H9I1blRRtvJdz
nQL2c5Q65vTp9pxcJN/vPwxYFwV8Joce8fkPCymRJ3qVBV7f7JAfwb3DURABqop9qh0NuO7QhIL8
U4bJOD4BLfqPcvFpMRHChc2VsjsJVG4Xf46LnWV96uq9HOe7cryL4546dO1E5b3ZqBtmdpd3Es8F
HpnciszlhYIJcLRY8eWS3yzsJ/DcRKL11UVIOsaGY4pMXWlCpIIofXu2Lu+lJfAil0NaQft6PVlh
rGowuAPPimRvMAZ7QkwCU8ZdkoXHvw313udFhE2mxA/w9vy7pJIRSClWw17lm6bbGvG+UaV5F+Tf
IXrs/zoWIwLiC+FyqQSvepQplQspU+cUayxgCfT37oLcv6fXt3AvNxbc5bdDReVDrFVJ3ZDTsoLU
hNX5lC4Mdn9wi2lyLaQI9nlofo0Fdd6HYhIdAzFu7v6LgVoka+CJac+sE9/KZzlRuUg9IX4Ug71e
PKZ15FrdVhfrSsYGoncplkmQNkD1rc4zqtl1ZmVx5vE2c7oAHd/6c6n+ofCwm+n0pr09hIcqF1yt
MDbS0strScMz4p0us7yp1zrfijmmvtVijssva18R9ZUeMi1RXm7P5LrCxIMHFX3ePDBlEA1es4Aq
pDZMY8RBVuv96H6kQ+cAry0BFI1yxOBE5XNGHREn+7r2N5brtdiLXjL7D/8fOpKrrYE6Vj4KGJ76
iAUO2H+pVeKEAjo1SFYlsvJSKuXXvx8uYGLKWqydxUDqPGQldbJgdQqmtbgrRzNrVjkY8VfmeZ80
LVTkL7fjXb7QwKzQcYXAw/5HZP88nilPRa6MWublPcR3yh5DGAhuWYxD/lyPRSwfrMSc6zvQRon5
63bsawtokbvCSpbVSwXxPHY7FWnVNDOutRk8wnlq6Z4qau7+fZQFhArFiAMBysR5FBlvMzBJIkbj
bZ5xtonSySqlaaMceSV9ArsCsBauIqBz7orzMEE2iFnS+plHZ9E2tNBpB6hT/Z0IhyAMx72gBbtW
t8PMfBX87ik1tzKbK0k03B/AvSSpi+7werWKBi0GS5uwd4WmYYt63O4rI/NEI/sha52/R3QptJPC
4DgaW9/J1fmHUbV3cS1Oex8LiUPepm+Ig2VOwmPMXjCKTtDK3c5QMnUf0Xr9+5sHdAwleB7qoL3X
HMZqxuM+QWLHay1hjzDUaeSGb+rnelOR+dpdgMA92xhKG9DM1RqoRCuxKnWZmnqvS/fNIdhFw30M
q2+HN+3t9bacuOdPSg2Ghbnwg9GXAcdwvhDgUsmdKPaZJ3d+8gXnYN/FZXR8HlJLZeVp8sbKu7aD
eS2zh5EOklFXPI9ndIqV6xm7SEx/W1Zig/3JuMyH+zzYcip+dwC9GBvwXZ5rvGUv9BJ0lC9BqwvM
I3Z9L0mPgI0cSOKdFljZYwhf3+1b6GxiJtQ7KxM4pVHRdcGbxYdYr4u9omTWI5l+7AA4VhxjiHo3
DWrhJQsCyPZSY95NVmu4TRNqD4FWJQfat6egKoWdGuflYYiV4F5UBuD4bdX/Vs1w4nlapA5+mxUy
q0p9nOSGh25hmHuqej7UyaTduNuv3QqU4GC3c56Qyq4+cJ+CZ6WkiDejMP8m+X8LRd+WpGTPHnLU
JnAmEUzvf7GoaP0uPBoUO9f18Uwwfbke69xDKeChliaMfh7VMH8y2m+3A12uJk4wzmPempBTWb/n
qylp20jAGgiLbZImLOEzKXVbDo9kNk5ZP7/djna5L7nUkXqFI0TJB9Wf82j+zJvS0svcU/R/e+Nu
YQhltV0Pf9QgfQCr/gm39NsR3zHm50uYkOiHAX4AI4uNzXnIYGyjQZQwQ9FC3M+ALE9tYSdCZP1q
EUOa7QJ6LQ81xaoLh5oDHIIBJ7aTEo7FP2JSaJ9lxIkm2+jLubONQlc6uxQT5Ti3ufyt6Pzy1Qq1
6kcAiqR3xSwLoEFqpfa9wdFzrwLg3BjQtQ8GNQDUzTteZX299UFegYsbck9o4XCVok09HJza9JaY
g6N18ZYq6bVPxiuOXh9TyL9Wx80YBk3C06sATKEfJ7jZT0E+7VP8ZUNfvLOUBJrnltfs5Y7j0AQX
ihQbnhHsufNvNvU6XuJTkHs6kmGltc/175VZ3ANLaMJwZ/GYvr1IrmTVBFxY53BXFvDmKqs2Mzky
QGhjyS4KLb0I9AG+ZgD074Oh9D/DdzF7J1MS8zUEba6To6WUQ8e+QB4u1EYwz7d/z9XxI+bBBoH6
Bb3gfPzznFrU+aucKyVJHDWmSxjmPYaKfZLTQrSKl0BF3Qs7XGsj8nKWrXcLNVleK1g6LnnweeSO
LokoJmxQc1TdXhecJDkoofjXz2ymmUSfRhRTx71yHsWXRhwC/Sn3BukONQU7jT/1tHqGYnYMcYAX
kuwoa2wA8i+zzyUoyhnIHQGFWhecZCvpU3GaOXsGdErUE6/jjczz2uQhVbjwH2G2U9s8H1aVB5Yf
WIt9PCIRBblf8pRutv6v7X9lQWsDMAAauH5Sh4YvKeRsuRfggZzAsaiET6P/6oNECuZPt9fhZWqz
KCSgWbSQKHjCr3LcNhgrZRoVpkxJd3OvkuB2jpLPO7lvthQDl2++XnngwVDh4vm47MPV5EVT3YaL
IX0iFA9+8CqWn0XVVgN8XEhtfkzm98baUnW7tiRAp7EI4QBiq7GKCe24AQ2JQTidTH/fGNrsxoiD
7G/P4pXqIIVBxBDZUsgekLOfD23qoRcqclN4UljirkLX+DnMK8ef3vI7zODd0tTsZCuDuLYY4XWy
hSGfcN2ujrReaRNjluFPq8ZDmb2l2n0tblUjrp1TH2Os7gbqOHkf9hjIN/GEcO1xLiHDoymOfJwC
oXFjNV5b+R+jLb/mAxoUmdzaUOoAWzMt3XWJ7ORGaSvll7hp7zRly2rl2toAXgNYCJV47obVZhaH
Lo6FnvedpgEWiVvyPOTZtzpwV3YY/DjEgy2SFOB0qzGlo1S1c56UXqDn+a6ZDaUC+t7Jh2nMorsc
eaqNSbwyLMbE6xiCIdyVNSVvtuK0zNOu9LAkCfcBfW8btZ+/tIumv0M/Cvjw8m4wQTGsNtZomlE8
mfipqKPsn/oOqSazFAx3Y2NdWRELlx4SP8o4RFqFEQC1JzgVLK4qVGWHt3IMHxPxTa0HHrjlc0rn
uVWm4/JPNLh2CuomIfY1OFDYRdbvKeW7fqhulMnegWRnJxlVRqo51Pv4UVDhV9+Ud2evNYzZ641u
/JZOSRQ7ZQzT2R0mtbhrKyUSnY62QOwqUSK4fazpB1WBQudKXVZpNlbwxo8EbMSPdvJxBgmqVrZZ
hXXjTPGkviAnVsNRqK1w52M3ZOzUNhxGp6phMZN8Vi0ECUSDfwmdrAZ7ATK57tD4HH7HnTmO+1T3
h+5TkevtcFeXdaLYFfpFjW0MlhztAqNfKpe5n/DHYNLBU5SI7m58ueXIu5gjSmyUu1n0F2ZdcmKV
g1WGOllspRz1rDz6YkbVuxnEYw6q0THm1pjsKAwb2W5qNEh6S1yMBYfo0cRUYEO/5TIB5NZe2EhA
bgDWUTY5P1twb+ItCurG4zO1dpEqxyJrXcU6SKmCfG1wj3j1fobsFSTxyzz4GwnRxWH9Hp5iF89L
ELFroeMoTyWzM1LdG5pgn1e6xDslckK/iDYy3YsTewlE1WDx86TzttYVqKq4i/u51L3CzAHDoDmT
1rwgMrtuId23j4O/sUc3AhqrLWpVlgLMq9A9mB52h56nhSZwU7qSptpG8luwvmysrCUnWa0sLnQQ
2EDOuWzXbafINMJ2ENl9AMP7HSdV8aBE6p+5g9cBmQDzxqiY1bemgrHQ50qxL4dBPwiL88/tX3Lt
m4La5qNyFhJntaSw21Z7fLMAk9WS21kHVdpRrNv4nteDAH3ho5LUrlMLErRMR1RS91qAjQ0dTnri
nPsb23UryupVkFmUbAI/J0pz31LUNPKDqm0kgJcLhaVPIZxGIfUO/ni+AxF4RduhUBXPhzIKF1CW
7vzkiLaZo6RfpMjcWJfvHZnzdcJOg15CF2XZDevCRyji2FNrseqRQmUOOOAZZepJE3dZ9CInz5P6
TZS/iJSoRTV3WupWdT/tcbJ+ClToQ+nWjXlt+B9+zvpJ1OrBqAQNP0dRHlUfmU/9sbW+tPJ+jB+G
fKPHcpmRAlMi6QBGsNhdMNvnk83aT2JDEwwswEX9cUxyww5K4JA+2dwetGntyVnAXcCV8tJr5eRU
uJ7vb++Pi0yE34AHExondAERtFsVZmQlTECGGoaXcj/S6XKT7OvfR6ADwB0MFg0JsGXOPySM5iJl
Zc2N6ZWioDoJm90V03LLHebKl6NEAbyUegwaTesjtSmarsDsliO1G/aC8hsA8KMQPalHjC9dnul/
faxQEaGDAnADqJuy1vTpI4xbeyFh2kzxXpMpoef4taqFvuVIe7np6fLxcOG/Qc6CoT2fPYyYS0nG
1ADH4P4hb9qI/nz0IvnWxk68SIHB/n+Ms974ckOjQiROMsy2iRJKEn0BjLwrt/yzr1zySyQgJzQf
+NN7S+fDeohY4ma/CBHlHAp7s2sUWwyC1O7AIrt+6gvHvp39O0SJUTbzR2HfdbnG8ZObu9sL80JH
gee0io0e7wtNWZLw1a0oIjQpGIGP4e0k2AO2a1n2JZR3eaa++dBNq4Mxu1U5nmItfy3H8Y3+4AJ4
TZNq45dcVPcWZhiX5ZJ6cAiuSRF6UIGIbWTL441CP1nKm2OVGsPdpOTJjsS7h3zqS/uqDYyjP8nS
8fZEXAsPERzlX76IQpnhfI2FelXGVk54YbCQVA0atzRIA/PYwEveOs6Ijes53rXaxrAvHg7vuCqO
QAqbCwJtdf41dSFqMaolXvejSmwQKP7DqNrZRsXp6uiY0/+Lsro2IzZ/FCxRxBfR6Z+7z33s0Cf5
XW31aZatuLrLgIn9J9By1H5Y2Aj9tGo2E0gpbEqFX9Lftz/T5XTRHOAZTAEDiC3SPud/f8zFDN1D
6zx1OvnRV42iZDT/NvOjr208ni6nTKU+h7QN0DfEmNbAO38SEhTE6tGbLeR0hQ4fldER/H8osVaD
Su1TcNDO3khvLk8ggi7ILfzuMIFfk1qmQQkHLZBHT9I+gRcj+0Dl/znXp41k7co08hZeYuFZhEbj
8r9/+ExNJ2KLFRqjV8G+RO3H7swcmj7QfOlViqqNhOr9EDlfFSq1LQqdFDzpT6/b7chn+Qmtisnr
XU7Tb2ZljyZnuFOpdqfaie6gS2Mfvn1+7f6pD8J9+h0UfnuI9uFol7/H3+VLeZ87Wy+/y6XKj2Ih
IYtCne+irFIGYtf4Qzx5EJQeBxAdpYAxVb4ltX5tqqldwudR6ZRcvOdGM64FWpOT1zSw14fnMAS7
n9st2tt/Lx2wvPc/BlvdYJ0JAQPjlskz5pDl6YhF7Vpi8KSk2Z9c/VE3j71QPhblXSRsrKhrs0nS
sWhoLPC/NY1YFES195N28kL9GBnCMU9sHQTSX+9+sBT/CbLa/XNewCEWq8mjensw1MhOh+mhewzC
3SxsfbcrWxH0Nf+hHrbwvlcp2wiv0TKSevaUGNBr9E1pZEcUfxrKRtJxJQNGN4MsAM8R0FrARM73
Ym2w73K9mz2hhh5hHMyvYgufzS3I8ZEX3+XpRt52CRhBUPtjxNVdlwxygkYIEY1u3ptq8al7nhFj
c6hH4Z08Fo+jWd7loy33G5HfH4Grg2BR1wfrj/Tu5SMRLk4XifIwe1+/PkX2/unlobC/nyL7ZNmZ
XdmR/TS6pPh26FROsDsmu2T5gx3uf/6s7MaWbLhSu+dP/zy+FV8d0+5333z7c2hPtmzXBx7Qh3BH
XduOXNl+uWO7uYb7urM/HR4f7/+8PIT2n19/bq/Id37jrRGtbtbaMkejGRiRZhf2af/w0O/l3bQD
QOxYe+xRHoC5nKyd/6i71vfmEbVNzYlO7YtzN9j3QN/tO8XeuOyvf98Ps7y6hOOkHnU9WH7Tyc+z
XV0eMkpZe2r7evKjfgGW18yftlKM5S9dTQTORupCakVH4CJ/Q3V+mCoJi7g4piYeCbukTDau5Pc9
t46BGgU8ZmB50ERWA4NmKia+VoieZBfOT0yF+De+fk5q//P5R2iLtqd+2vi+V44BmIH/Cbmcex9u
yixS+3mwCKkq33QnuUtdwWntzHn7uizY7+hw2M0++6owxZ7zx/SUI3g9W991yDaKe/Q59MLmbpH3
34YtTdUrGcrZT1sd9tIUJ5Eh8dPEVNlpQsmzD9f3qG4b8pRo10yRpzTopqjixjF8dU6AJeP0pED7
WKOnJLr+0qTUomf03XNf3OXZsTF/Jmr37fbkXw7w3cQRLuhyPOIDcD73wC7rqY4DyUP1t2kfrbK3
sxLHb3eSeyeXlJ3R/Lod8cphDJdZUbCE4YyEXrXaztmspq2U6JKHOps6Z3bcSI4c/xlSNLzyB727
T/rhiMz080bcZSjnK3vhUMPRoQq9SGSuVraidSbvZk3y8kfBvJtViYI89ivTv6jrw4Bt89dKz3eS
sbsd9zI5WcKS/wAYozm3bs3FacdZ3ZmSFze8PJKHRPje4rEcnSJhowJyWZs4j7TKOPtSbqV4NPiW
bWx3P8TgTRa/5FXihvc+ypy3h3X9M4KFIxsCtQSD7XzliL3RomPOuJppN58sMgU0Y3wNq9FYQgXU
RwrrV8A1ezvstTEyXzSoaR2rPKvPo0YW2muamsueacDptPZh+2xgnes7XfRDEDcm9NoYWaL03hdH
EDRyVidTLUbJHJuF7GUwMIfBjRpbhVRZmbuMm7R6EvrETrHRuj3Gy72/8P0X1SIKowpX+PkYyzbU
pzlOZa8Sn8CZdkmzy6e3oBs28skrc0mcZXhkRHSNV4db5adKVOm17I1l45jFjxBPwjgqQd9x4Fva
PbYrtwd2YWlGBeQs4urrpfnYz5rR8PWKxE5SrD8KO++/AqwRFKcaq0MvuGpj4Q9q2FT6bCG04Iq4
BX9sx38brXrwrUOb2UOFbxPLrImMQx7oh1Q2HE2B5BLub//iqysAlCfHxSIsyao7/xZFnMmd3lWy
Vwr72Kd6ENduvgeQLlUom1a2b0Dz39LyvVK7QgWGVJUaCUcl0KjzqOEklaBaetZdqP3Cp8wZrWgn
Km7JG1n8xeMVD4Ha7gwk6jPr7vaQl797dUxyJbDaaY9BcFjzUSWtHuau7mSSclNDQqgp9rOfJhsT
e+XewfKNBBUNNPRurNW9M9TVbGahz0qI81d/nL1qVpwi6lxBz5FGEPmcCtXwZuMwvjaziwI1JTkg
kHzO1ffUw3qoBSrlXtH/izTpQIRJwOveVsiKTTvKbeV3I8ju7Tm9GnbRm3rfZiCG5NUH7Su5bGqB
/gMc7aneN8Lkjnpmm+NRl76WSflZF/Zy9Ijc5Eameu1zfoy8um0LKBSJkQSaV4xVDf9/IHNpcSG7
PcBrn5NrAKUQXN7wxl1Nq5JGSh77oebFPh34BOJ++2eqjgLmCEHf74aXKjYOt0Ne25rAXRb1QIsc
DVTP+ZyKs0aXmC3rBY0t7trpVUZ3tooPQ/FZTI39MCe2tJFDXE4mj0eSuaUcv+jNriZzQgVBwMtl
9lI5VnZdF+nHRjDq4+2RXYsCFoXUaBF7vNiBU6jOShGWsyfP5PdThDUcovF/azBFPsI1SsmE5gL8
jnXmV/vYPyRVNXu6MGd7M0KsyxyVaOM0ubzLzqOsFn6RWTpgF95JPX7hjwb+aDssX8nuZVM4Wr46
bMzdlXjcm5ScQInAlVwDZkdrllM/SSTPjxX9e6FZ017qTdIDzQ9rG1RRvLG1lxTg/Lgkj31XNv3f
jHZ1kC0WoDXPMpIuYDKQLPw2hHCJjqNQVG2/sc2WbXQeDMV+E8tpKNVss3U7KMxHkKJ4V3p1JtrG
xKt95F0ef9KC37P5oMQbW+xyMs/DrXb1WAlDZoENB+IYO1o6OWw4p9E+138PyDgPtBwvH16AMp0n
tQ1EA/ha8W9apo9hFM92J9uyEdqC8SAI2iId3Z1U/9uACdvt/bZkHRezuvRDkLLgqbUW8jHMUrcS
8lwvgz//awqO+rcy/Z0gGnk7zuW+prK2kL+gX8PFWq/NtInCSsDL1Zvr4GcGP4aLzs82brjL9UgQ
qJ5gIXi9U4E+n0oJR9HRLDLTs9IscgD2MiZ6zVCD2uG/Gc+HUKtsTs9yUy8RoqJ9bOa2oZb5LhrR
ov4vZu1DlNUiHII57ouJAZl+tm/bGdvbLZm4awvg45ytlh8y/03eB3yYzHBzocydDCRAZ7yZeoou
U/z59oCu7aoP0dbtwEUOqNB9pk3S0mZvdX7nBnP7OlnBY1JP88Z6uNIYYEHQs0angrLghdysOjd1
1CuV6U1T7sroI/pt89RY0k6MTXfu7622O+CBelTlzhHvkym1o046SEX33Yr9r+WnpDd+W4lvK/NB
kXj80CoME+mUKbo9+a6B5Bmr4DBBxilUu096UtJPtyfs8vMs61imHEViwY24ukPmOkJvHjQdGpbj
DHaWu11229FV/WOumltn7JXSnmlwJ9KjJC/lwb5a1uqYlpYG6YPk+5/YuoOBnhXYcwl2WCOOG3WT
44/tH0V4DjPZ7jLhrwUhYBUv4sAkNaQaNHTOd3AjLJBzoVS8HrVZlx65YquxuIUNu5I+wbgwiUXu
sKjnr3KZoBIEOHqR7lVKaecNpsc73nzGF3xo67fhlIf1xjF7ue7pg6EmZ6Jigpz6O/3swyFvFTC+
Ar8GItVjDSGY1T9lRtFJTL4JldVvpL2XUkrA8nlaoDpB551ZXB0bapcgqBXpYA4TeVflM519OT8A
/OJ9a8k/AU/GWJ6biCz16THz2Rdtmxw0emF+dFTkUkEoJa3vVamf7qda+3l7SV8BJMEawAyHzAv0
LPnk+Uc2OwlSnR8aXmBKD4OgP9at/4qCgl1YX2SeQXiyu3rT3flNukenOFMfNeW+kcyd1J/kLfT4
e956fgMuv2YhCoOAX1BC579mEMbB8n1gJvKXkcTCRArhm4V4ugPVVOt+Rv9Kg2M9G93d7Vm42NhI
JwLLYr65XZGIWZ27nZ7IDVpiljf3+W4Kv2Jt7wjFszG/IX99O9Tlcj+PtT51K2CctGOIpSCu98X/
U5/Gwm3cUD5Upr1FMVoW19l8LsGgbdHuB3kC6uN8PiFRqFketwRT9F1TvOKCYQuYrqf0VoqvWwX0
i421ira68hWpD0pOb8vL9T/t1NgwPFFE+La4AN+exIvcgkAYnELpXXj7rNvzYUm1PgmpFfpeqk92
xTUsh9+tbksF7dpwlqoXEZg5wpxH0Ycgxnsi8j1DdhPLBYqfhQ9muZG8XF0QoGNBVb1rYK8h/zXD
G1KDMDNog5f5rq3tIHNiWlp96gSvfz9zVPQAWIEQB1WxWuli3KlxKcQ+z5IaeR1Xyn8q2caZssz+
atFBUmc8YKwXStfqPSzD/9DFMhA8Tc8ad9AKwVYGOTveHsm7RsFFmAUcIiOWBI5n9XnaOFWTLkwF
z/9cP0tvqkTTy+l+z4E9Tft7/ZPW7yAEo2u/EXf5+au4IHyp+r2jmREYWS0LQ6uFXBEFT6wfYzr8
k6bZTfId++u+zW3Vd+USAJ60seQvjyjekCYHNQ9siBRrdXZ87YRIK5XgBMvd7udfVtvYfffTkL5i
VbYR6/LUoP9CzZcDg8llrZyPsIr7OBHyOTwN+e8xkt7M7klMOhc0HnKOqjtseSO/Az/Pp5RYVMP4
fwOEhwF4HrCrw6aeMe06qZxPWfOjcxLxhOcaJCyEVebHVvt3QJSy6z7BlsKUFvaI0D6gNXaIljbR
V2yXjBIZc4sNU9NF2RLouTL5wB4p8CzZGO/d1VKbp1n3rWiITqb/mJQBBTJtLzS/S/8rhqUb58GF
4iwZFxVe1hXMfrbPmv7Wa7SYfWw8Tnn/Guff/OHzPD1OCEb7erMbJFb0r0qwI94fENLzf/P6JCPH
qf7TlwpSU7NoK5jQtAu/IthCZF/ubLJB1v0ixcuNoa4WhtjCuJoyJT5JEXDpJqdyno6+tbHDLjwT
mAGWODY3dDqAmK9r3fPkU+hFBOWkyWzmtnVTMTkur8gScb5AeG6L6tiVomv844+FTSVFDkGggLPN
Alp36T/woR2B98VU7qZ4376DuUf0lDQ3i7b25XJgrpYuyPHFugNlBDSnVvkTqE3fCCcxOXWh0+Sv
alHvq8XPQf/ZycOdn2H3tHHwXVmM4G95iNJ4oh+75jaEuSyls2Emp9q6D+s3qXuOgvu2eQSUv3EO
XL5A6Pss/wKsiIkticT5vkRNvELk2c9PYdHvgU3bUTLZNSMdZM0ug/pEEYFl6LvJ9EXy86dq7P96
sMwt4ge0oEBtwyI5/wVdlBjl4FeaJwiWE02ALRrkzOh6yOnB3ECsXE4ssr1Lvwse1fIuWH3KQJ+S
WjYj7q1ca/dRJgA2GTX50S8kmFxqo57UbtMg5HpQVDfJAEBSXFhTp+GcRWYieFEpYQeihoPp5FYg
7eYU5L84NY3TQmf6cvsSuzzhAcFRawVawXa+2GFSofdSKY8CFSCznp28jDTd4flu1pzwRePbzeRb
dE8jsRF34L2yLRfeK0sLMVM4TxQRQQFjKHT+YalPZao0zPwCPwgLe0xRgAH4Gz7mtAacPmej9mmW
uwJyvnaeJejG6vUdqax80FrU0G7Px2VCaQLAxDoBvCJtyPUjbQijPDdMMT2F4ijtckEeHWICCSi7
rfzhSiiKptBjAR1Q815zvvKBCncdWsmpGRXFTRZs6VhDdavGaUsg8FKrhzGhagXQGj8ADtVl8X14
6RYCINOoi7NTiX9kC6fMrBoUZGunf9DJVTg35PEz+/iRQ6Sf3Lw27to0O5TN3tAKu67H/ZRVPxtY
w/LGXrt86S2eOOQWqN6R+l7MuKT0aRi2WXYSfQszbK566dBPmeuX8GC+S3XnGNpewbmwPbTGQ5oJ
f/3FUb0zFzoqDlCcL6vNzumqtnJhZCdfvFdzlT2XutlWa+hic0MwQSwVDRtzcTl/T/0/zH+gduwB
zK/Ia9T7UJWdrnmxkKXptBMd6P3tNXz5kFhFWw1JU4WuC6agOM1mfzSrwRb9Yzm6n2P0ThGw0TxZ
2coUL5PwJSaCUMsDiY9orGKSjjW9NdbFqUGtxg6lvtjFcv4Cz/RHrU7Nnssqeoj7CIX5LptcZWri
ewQgUGQWrcIt/Vj4EebCVt/62rxTRUeFC/07ZEtW91bQK1M79VNxonPGKooMSOJtb8B5iL+HQ1rt
ZnVbElNmM51lAkwFzxFEVCmYkaSvgtZmrDdDoxenfMCgSWtU+RiocMWrIQsoZTXBnRkE3F6CILh6
kvkPuNh/KySjOg5Va/7ZWAxLSnrxayijLKAtJF3Xj1fRHAYIj3Jx0l6NO+UhLikr2b09/lHQcrej
Y9HacC+3gLSX/eVlEhi8TjmP1uR7NezDii9FhOKNSi1O41zcVZJuBy/1VLpN39gWVoyJft9ZmJm5
GNbdHvDVT768j9CLEXHcWt0nVjQhbDIH5Uns2s9NN8U7v0IFQ9Zm9RDnooEw6pz/vB3z4ihnsKgv
ssMphJoX/FlNADMnzHNxiqgMQ8KKsRgtO8GpYYDtboe6yLyXUDSYgeGR+/EIOT/J9XlqyLWk8mT4
3xX5s259vv33XyQEq79/tY8lIdT0PFbLk2y4/pe4xcfCrisnTw8slNuhln2wWpmw4xYCEK9M2m2r
L5Xilh77qVGekj/lsXxOEtt0q87p3kL1/xlp+X4fFuMg4Q+WWkp50qyTYR6L3m0TZ2w+Ta+C5krt
xvl7ZQWejWvZkR+iRfKsD+kyLjV91aKdpL2EP4LsbbMAceVTLcQ/MiRu9OWf53EqjOQSzZz4VNja
o7k7/KnImMTgFSlSJxkr9/bnurLyzsItw/4wLNMSJpJAws04ysZv3RaU4dpyALUHjAbZApIw5fzv
twTTzCNK/6dUrm2hedOn+8T/41dHqXJ0/KF7tFhuj+gy96CswXOeFyblPSTTVyFRauzbIGGxQ12e
y6cISx50lR4pNv/y35ASKcxjjALBFuHn2kzinoTiJqU+9DBXYWWKlhAOWSBm/hAKwU7FzO72yLYi
LP/7h2/VhCKCcSYR/oez89qNWwu27RcRYA6vZEel7rYkb9svhCNzzvz6M+gD3KNmE0347m3AgAWo
uFKtWlWz5qSjUNgmkQfn2EAS/76VpQ34v0RAoDaI3ma+gmgJWIuCFbgmpbdYPSoVPYKHcNg3zcqZ
mvby3FdQCtchbCd+IiV1PSA9jAcrCrLi5Ok7H8r5+CInqd0bKyDnpXn7aGa2Mi2sd1lVTWbYCHX6
4MuH+1O2ZIDWKzpL4FBCx3qa0g8L09f6kPPgKU6mWTlS8pyux/rTVMymihMEGsPkFQnaaOYWYsRW
NfJU5cloHpBCoddKP3abiBBfMXZicJbkQzs4/bY/WNV74Ktb2Q4ju3PKZqNJO8oqyVrT1cLiXX3R
3HOkYZFUvUGBQ6gPYiROe9FO/T+t+M/1APJk0C4wfLgl6Ouc7XtPyAj0JKM69bvQfI+7p3ytZrjg
3K8szK6SMGlqZEywoHSDI7Z/dPMxIJ6VQg/pmsv9zTL9rtlK0pzKs5wSJdyIc8mpXtTjIk/y+tQg
sOKQa/R5N4TxIQ7BUPy7KTYlXZyQDVEOnYUVnd4SOfpVfRo7yVHlZykk8TDs7xtZ2AdQUUyROFV/
DvFs82N3MEejrk8J5NhRAhtOFH03suGh6PKVKPA2rTBlTK1JxohsFXnUmW8KuwoXiwrFCaGuR6na
DwabX31VjFeD1sNEDXcRNOCuoB4qQd/78RqX8+1Y4RcgO08TIKBOOC6vD7oKNTViIkV14kPA4/6O
5TdX2PQI1t+f09s9wrsZZO5fSla2/Gw/osIRhCg+VydJQIoizSDklvdCtpYBvHX1IPMYENm/SWl9
TvZbo9Qgp+1Yn1I1tDvpLQuP+ugMCvoQQ0pL5/H+qBbMkQGjbRQ8Pf/N67B9rSh1Fyk1AbX+WWh2
gPTayhGbt9IZC3GtFHt7puHl+z9rN5XYHrivH0r1qfjjXSD1N/zdexvHa9HGtOTXx/nazGxLShBQ
oxky1Cc9/TmEdMUaj2XxVULs0t0EAaGGq9p1+Ov+TC7sQwWZDXJZ/MWZmMb+4cLpsqq3hEStT+oe
JqFPzdMaeOg2bGNUHwzMDjWMnVYThRiANMzRHcnWN8o+2wS7++NY2OdXZqbP+DAON4rLpEQV+RQg
kqu2j1Muys1XDtPCRpgw2LyUIWShC3w2FilO8nzI3PoU59BnQDbTkQB1U9D9F9fIV7z7wspMIito
ToJBIf0zM1a35HnNoGtOQ5j+GuFbCgHFlaO00bq1N/FCoAsZ2l9YLQiiKTtxPXv1IOqd6snNyT96
L/mx/Sk+oDG9rx+ip/qP+6VdmceFDNS1vZlXEhNX6ENRak71rj4Sebypx3xLv9oRftt/3hdXI5tm
+cO+kDoxzGtFxJL6bnnFj9GKvvXev+NRyB6B8yJHToKLXO3MTKPpcUYY05y68NkNT5rivZbaVhAe
9PKP3kHd41FytKRDOCaQymefUu9wf5x/O3tm3oPU7UQBzf2JHtvsC0bRhQO7yZqTZcYQAdudqNi+
9yhnO1c7j+NmjFOnNOzBhwT7XJODy62nNVzqtCXvfcPMmchy5g5j3zbcAqRq66dGiZ/MujpUZUF3
zPh1FNf0ZRaOPUwMOsk0UDlcBDOfmTVy1YHWbk7ycPCH32nu23m2W5naBcd8ZWT2uGhT+PPNqG9O
cffYGiAsJafXIIMRPyn9PvaOpf5f8Hrf5rRaNzMJ6JY9BSDsJkjP5DDRE3ho2baBo6DOibhf+p+r
rZVXFu1ALgyPJNlIoL7Xx2PULT+JdaU5BaH1vUNC0fSFH0n436CuMUgt+hhEM/6fqZmPaUYj7kBN
N6d8R1hQb2rTzstdlu2azvbjDe1BZb3pv65JnyxEehxNXZladgCqougyG2IbSqOYM0QrzJ6C6Llu
0m0BYQelnA14mm03Ug7nG6TWhWytfxfT6nR/MaeR3Szmhy+Y7R+h6ks9QDz1FLflOZTrd81fW8fF
c/DBxGwdm9C0uhRI1QmthW0l+bbVPqn6yjj+BuD3BjJbwqQpBhghsaIcgm8VDPe/fviSHWxliOYL
OwGI9NgeYtLHZFG/UJKvDvnv7EfaOzr9E2hcUgPunfD3Kg5lbYJn14ni+kHmNWytQU43rbQ1urX5
Xd690GbS4gagF92G610kwQ9oIAqHcLtsqxEt5r2/KY8/5X7XtHb4PTrKn+5vmsWT+cHg9PMPF1eg
wHYU6NOYHuJjvxOdTll5091W/aZL64OJmbtuukBEE9margz1LS6eAw/KFwfBwbx+IHV/1GL9IQ0c
lb4oeqVeIlN78nTP1vrqKObU9dXWVoXB1hB+NLuVTMtC2Hj1bbPoJy6I5zqT4RfbvC5IT1z0ixS9
0z9p9/p5KOWVF8WimwDtS8rFALAiibO97VdRUymC156a+pM4AIyxgmc3mBBa8vPYf0pJ3I/kABOx
2peaeOj9fI30Y2nFiR+AtdLXQdAyexLqcL8Nujx2J6ErbcXbV3JnK+VPdU2ZZclXTFKtyMPQcKTN
cYRpBQVQZEkdUQppFlLrP8ZiWAm7liIBxBxhfoEpaeLxu969CjoqpWyE/akYi20oPhnytq/Pfe9u
8n67JqS8tFdoC6btlEcaJbWZf02sRnBlPelPQtQ6nR/uNfpz8ehFnT62oWEXsMSLw+b++Vx6C3w0
OvO4pUAZPk6intfabz/aGQaYqi96duThdt/Q3zrHzOsSVCJSNqEJgX7OdmbXwqif6VgyMs8pg8pJ
zfLQiPUb7fMbN/qhpl/T2i6C6hTQ+ooq916XvubB90xov+mBuR8hcdPLdNtLsZMr7q5AYLd5rQuE
dcRkLbJf2MRgxEkGgMQxjJuXhKT5Ppo+rEUiHppso39BItLrt9YQO0n8o94mPwN64H/DWde7P/3C
blcSO9NkzCfro/2Zn4YDu68AnbEXQvlYGMKr2Wdrofa0eW9swDci4j4pUM0zqEYZSLFWFP1p5BJA
ofSbqbzoWv2cZCd/NO2Kfq+s+QNcfmuM2toET5t5bhxS+KlgDVybbNz1yYobrVEVtxtOcWN1jmwO
BxEFVTrJFfdNCNofogJ5lVcL+6CQi60voofdGOGmH6VuZR4WzrgGqRNwcbLu5PlnN1Qr8Oqpk5Av
UcWvRfZbtJozysROJ9D59k201hokFvwWaEeq9NRGSPvMX98QIGtqV7cDpcfckbz+oObb1uic3o/t
0YcY1XsA2jfk3xP1v7KwTuX3xnMf4nCNuey2FYIhA/dG3mCqSt5ojphpZcZeNQ6nOj2FcME1vi0r
j0a7N43tUO9aw9rncFDBQH6cenrFYCfCTSv9TjVvZbcv3Vo0j4IboYaOcpU4c32tKRteIw7Dqcoe
m5zYKt9YrT0CvHyR263xPJpfDG+NcWdpC1K3oXpAPA9kYHbGXGEcIIVMxlOOLGuPcrDfoJWD0tNI
qQBwpUmCUbYjb7RzxOBdw1pLyC2sAA0YE08bIq2swDyPrwdZXxqaMp6K8D94TZ+q70zRYxFahVN0
MEW5uSOITj7YtMuUwsFroInyfrVp+suPftx3z7cOB9ZB8sewnrIOtMxen0dTGVA4l8Xx1PTAafVi
PMIsslYRvPWq10ZmkZoUpZqP/MN4iuuHDOamnArXdpUMe8kKWHWII+Ca4dKeXWl+22lKWZfiSQs9
JzNkG4KbP3H79u8TRqsz6wZGmPt6cisfAlszRD9UEwrxpA/DYycbga0k5uW+jYUEE23v3Jq8N+nb
subnQiiBUNITKZ785sHtD4isBcJzHb7EbkUlV9koluf46lpb8NJeQE+PCjVAuikffj00OQ8R6nGx
igzmYMNJGW0NgOIrcfvSMkESC9kF3WITX+O1FT8ytBjPJJ4yfn8ZuXvge68Ien/P/WB7fx4XB/TB
1GxAo5XGYh1r4klSx207PCNnsDKYNQvTzz/uBvSPlaJQsSAOQAuLzLaUeCW2v704yKH8BcpTuWLP
zQJrPwxko9QSccLERIj5icVzJo0rA1lANE1W/reNmW7IeVQQZG3S5AanJ22hqrN4EzW28iBv0of6
Of2Wr5i7nTdSUiopDTipQPzMcT6GX7USg5JPHroMdbmPUSW+v/a3s8avJs4gownaAhjq9cpYlSBU
YRUrJ3EEqxeX244OvwR81n0zt7uZSIoH11Tw5gabFyD6khRtVo/qachh2BGPNd1No/YQRGt42gVD
+AL6jSb+CJ4lMx9qCIncdpGkntK62IV6cM5d849S0UtSJ//dH9PC4vCIQxAOilgaVebVUt5vaYJs
inHiprR98VuOI71vYWG3AWADE035kNovYgLXq1MPqpaOdWaeDHB6yVNdDJfKlfDanWVXYZPSBCJ8
14IOxEX/bKEftPIBt7MJOgUPRLvL5IvmFbiANsh+VAPr5FfPTSOi7vGsl6TwghX874qdee2tH1qv
8lvfOgl+6LhBaLdgfWXr2MY/7s/obTQ7DQjtT2aTcvo8uuwHUS6HNrJOufU8yA8kCmwXwt0m/S55
0pGG9E/37d32+07bY3qA06RBj5gxW8FM19IIgh3hpPk1fLfyoZIexKw7l6ZIk3brQIQDXxg948/W
eBlj366EX3mnEMjAHgOENvj3sO76g6al+OCKLbOWjVg0hZN8KWJb+KLV9tGtHe8tfWify2dhd38C
FiYcNBcMPFThkcSYT7gCv/hUHPfPRiZsRuF71CiHUii2gYuwSgcEbxXKfbOXMERHIyEBoSP6q1Me
4cMATa3zXNkrJrGPV2tAQEXwSDm3hvCnQzn9/uiWbU0+jacRG0q+tlWXTZn4Zqe/NKY2PARV9W5W
qAWWRWnsQk2JVyZzcl5Xr8KJ0oUmAbDyxMW8Bq7NlTmauHWpwYbfbvIGSQF935btq6q7n/U2WrN2
k3CZeoWnnhBKk8BZxZkr9fJcrStYal4a44tu/NcW3qNW2rVRQI1O6ko1HbVZm9DbEWKT2IoTSn2N
dbweYVy6GekYKC/KdoQHt6jPxJb7snVJPMeD5mgWTWb31/D2iE7j5FBMDWbUluZ+vItSKW+i2nwp
SiigsXnIDL3aZ54oHcB2PCqNGz75kVDvoyz9mpFycKChy23NH/XXzCqQhazOoJHck6uP8aZoV+nB
bi5plVIfd9m07vAaziEzRidYAew75kso1HQDQ0nmNQk0BcnrylQoNxsMQ7CQE9nirqCTuJ7+RJBa
RFA9mPifGe/nsd7DV92iqFu/0xJjB6/Kn+FITlGt1zIeN5cpQ5x413jg0ikMI8O15aq0VL9tckj4
w7jbSSWNi3T9mSsx4m2DAmZ4ShMe8m5gOmfhjmZ5uVvGqvViiKX+bfAa7hrJV60vhjxWP4o6wUkP
nWd9GWGoKOzGDSLPFvA1+a4fOphJmsA34oM/Zu0+Kc1uTcdjaRoQ0EHOG60Q0oHTzz86L68Sk2aS
dipHb3xC+yqzfXno9ivrvGBG5wakLwHQMIWO2TToGTwUlezSZG7U+eNI8G/ZUhmBq0FL1tZHPdtH
xmBu1ajTXiQFqHSq555Td0mzFczQ2OaNHCO2HK1xP974HICdExH2lF2c+NpmHq4q+jwSwyg5JbIc
X9TAl/aeG9cX15Mqxw/odaQzCA5Psxjoy4IZ4/7E3By0v+ZRO510JoEfz6ffh6O6yX3akIzE2qSt
GGyj0Q1Iahb/DIfU8TYmkaNG8VdGGuZ6pYciiKECM/0z4jDdrzghwG8DqTwMVSzSPuM33+8P7fax
jMFpcqe2genZOnuRR3qqNXHgBWe9+qn2bx0ayxBs7oL3XEawzS92ruAI6hoP2c0NieQxLotNRjcG
Hna20zwfIbciMoNzqqjlQS5kb1eOtbqN9Cq3gyFdU6G4iTdm9mY3coeiXM6znVEaj0X3CV3SiCYQ
jRytkyCqdn9O/z71ry5krBHVAHqmtwN2g7nXqms/rshEnzsHcbiDtY037QYC3425iTfwhEJiLji7
jqLoV/lncm4kR0udbg0WPVmZfcVEjSkSztKViwj89VYSJMQnGxqkz4lGUi5FnjdsoUlRtR9wqf6I
fM9ciUMWFpWQzpg6e6ZGwvkxkRtVFYomjs9K8CSNSHaP5/ehWiMcWtqxV2ZmzkAqKhWloSRGOMHb
0xVmpN6j5AX7LNpmnuvEVL8bxTzkkrny7L7xQoRzH8c3i0JQBot7IxKis4i4vNY/hvGp6GHSO1OD
siHl18N8e38nLS3hR4uzjdQJUa1yOONzObwIVrlBTNR7FvJdidb8fUsLa0dGGyV5UvoGj9fZpBoC
KpByICdntSSh3gb7JPisJN3LKFeb+5YW1o9LBmrRiUiIGGtOUmGWoVWPcpSdh8yAu0xzmMegd5D4
CpMQhSMnpZtIC2mKWzE8bfjrAwGKGZwWNQua3XA/1weiK7NA7owRyp6q/lb0zjDaFWl7ayf72zo5
SnFhl+JeCuKDvsqmdzu/17ZnK2nFNWxgooTt/tWHJjBOD0njOcN/K2O8gSvR8cMDdtqoGhXDOc91
Gma1GUZFdhakc6VBUlt5+959Cq1HMsbkRGFKOGvCz/tW/z7Eb2f2/6xOJ+dDfDIMQW+kWZadWxxc
9F6+aj+iS3hqH9UNLLVOtgdV/ZTtxEdad0/DU/4SbuP9eBY/yZ+Gfb3TjmtH9dbfX03D3z344YOS
KXVQN1V2lmphI8DLo/Wqk5RHSURoZSwdVEa/3p+DW+dwbXF2o5V+H3riyMS31cUTcfPjc1rtimAT
dC/oE9Jqsb9v8CYoIUoDi8IhmhL20IBcz3md5GlLxJKd4QZyWknYeKZ8SNIVpZ4lK1we/M+dRiZw
ehp8mEirKkyryMb8rLg2UZbwbRW/c5vNmsJN9isikaSzgDBem3C9PuW57hdnwYU9iSJEu+kQVLUV
pVK2dcG/VX0kbrIe6dVY6ZP/6PdJnMoz8uP9GV04o1Q0IbGg1/vvo+r6Q9LBDYhatPwcqB3vtUnt
9IFeEiji1wgrFmaV7AD1Y4izqZObs7XLcgq1pOXyc9YMdir25xIcWkjjyP0BTTM3O5a8nUAKcx+T
8pj3iFhqEmljmxRnM43bXeGLEFU345qG+MLOp+GUoiy8deQE51YqfyyiMhiKM2XrneZ2D1BVXMJH
IRi+SoL5fYjHfeGtnLbb2idBxkej00d92Jd+5w1NZlbFeRCyYxR+LkqyYuVDIrR2Wva2oTUAwY99
7qSC8O6Vwfn+zC4tIE22bFlqCmDcZ8eilY3eT1qpOLu1tmv62mnbZlsL2cpduWhmyrGQGqdoNb+x
3JGclpWrxdkXKOgW4OyE2twNuf7r/nAW3CXI5f+zM7udTD/QOvAOxVkzjnJR0gz/JqVQtj9l8Ym+
/BV41/Tb5tvSnKjmpuZU+t1ma+c1TRL5Wlme+yqtL2oW6p+bLLIcqobIUWVyvg2lcI3kbsnNAJrg
wTF1Ct7SRxkxqdZCTcqzFvoHseZwF7Ym/SS3GimfYOfifdWM6V6I17grFyYXvm/KqgCUqHxqs8mV
gCiYOaxI51HL0FE039rCzDZ9Gl00GlqD2jQcS6ASen9Jb8/+VByQMco7hBzKtLU+HJAIEEISC1V1
HowSxIQU+58rXQ8v960sBHOTTCoBnUZ2glTuzJOlRSIKQaIyuGSIDpU/6A9aYQUbRdA8qHjE6lNW
dP3nUGjo39YbYRfx/j2sfMR0t15vKD6C/BDCdWgAUBm7HqsemXUUS1Z1VspCttE+J+dWWt8l6ISP
4wCy0Wgn/hBXS5wsbrJt7JUW2djwnxs4pxQS2Ule09RmgGxdf0dWQVVP0qQ6N2QitoBH6sMYJsXK
xb+0sh+tzCKN1iwpWgUkF6Gg7ba8WSBdG6p6e39Sbw/pNBYu3knzDKKGmRWXbu4qSJhTqSkeldoN
oXLSf4ayv/c8T3N8vVmB+Nz6OgxCiIFJENucl+vJk4sgUQQLg5o4oG3uSz9lyc1oWS+NFa96e8/z
INZ5A8gAlyY0wrUlMpwGLYxlfa7KX23/WUFoM3kv3RWfujCBV1am18iHA5iS+e2VIqvPpO5QKIGh
0PaRKoblECLeVI1oC0mNNcKa+d4gHKEoTGmJ+xhG+XkGbyjp+LMarTyDm+mcPC9KEuS+uvIQvvGl
czOzscl1no59YQJoNyu4oCBDQhe7++0iIipXF8P/PQzVkU6X7B/3yNzu7Nodu7yPSRWXZ0v/3IX7
enjvw8/39/3kKz76kr8mpjkkEqXUMHdonkplOK686mxE3+QK8XngpGixb2lngcub7hpVs9FtXvHW
fxWl52bxHIBVJo4DUt7Xu6UYkzLP3QF3re7CU/Auf9Xfguf2wX1K/xiO95CRMUKV3qmOsfcQ9isu
Zb5XZRozcFtUyEkWTWWda+sDaoOu61JWCWJb+5l2/jE09U0haRtdtVZCpxvk+dzYzFvnsS/7iSfV
ZysmibQTYQpAyi8daDtrEduyRyEaHvoe73RQ097Qt4KcVr5TNyUcoZqhucHelax26l7P5fjgFpVh
OnEU0B2nBwh2b/K2EseDrMfgfJRcr2KnGNvxz/19MncijAIAKCsFqpGqyJw1i3elp9fx2J6VoQ33
AuWffTT4jzQhhQd3KNO1O25hiaaDzVVLMg8Ew+zIBXnWKUkcd2c6A+XnIKmF92pIjKMedP7WFdoK
95KPJBbFqnWUKBc2ea7A46uHrcPzTnayUT6EeU6uURDkY4gxQq9kteNmnoBgXiZCRp0ue6IsXPn1
VvKEQe2hLu7OYeNati5nj5pVVl/jUSqfYiVU7J404bbQs+BI0470UCJQsgKMvD3CE/prKq8D/+KW
nfn3tEuVPMvk7hx0avdA2udFgErhi1rm9TYQ+uzUBO674SkvUt6u8bH/LUVeH+SphITnJ5vOq3YO
fo/lIaaOrvTn0JOLUxm7/U6TlYHykT86xCjiLlJoCWwkoX2yRsR29aT1D8C8823i5d33MA7Tl6hW
ZCfsBOg5Y60jgYHim9JXhh11yDfGfoGfzUvjAZG8AtamNnqB/rBzakt1bR5EkMxmrubo4vBJD0Zr
14qtdxBa/bXMitah4XMrEB/aXVKjQpWm2cqzc+F6oBoLfS/UzVOMPwfgpV5Uxr4Y9Gff+tFk8sYb
EGP1PyOjdTAj+dy7oLHkHYHgK194/1guHJMr07MbgiIxejQDqrqprL1okfta6tKX3opeqvYhEki5
3zd3E/9O253S+9T3TkUcbvrr7V7lcN/1YtyfpTBElUzdhJD6gpB1YlmxM6F2lDo7CjmwFU/drdi+
veyvbc/2uZq2jVEaaX9ujQF1sYLGnFHetPG+Eb4nruHIlrsZUvg71Crad8HOEE0HyLQSr0Eflyb9
7+sGNlo6S+ahmxWKY1v0JesdNjZdqCJxQEtP31D9AXGxEnwsjZorio8lA0BRejbjxmBVStWOHLBQ
oPboatJBK63y3/cRNI9Tjkbh/USvzPW6moqfWGZo9mc90S6tj/KuSoPgL9WC+uV9ZR0Xpo8inAqo
E3+F75x+/iFSzAyvpoikD+egLg6Br9ml+bkYjiqNOUMn2JI1PmiVdUrREPSpOzPWwfLtzDhUxs8U
4Hdaxvv7nzSPxfHdPFRJOlDEIjE3n+OhL10tL4Lx7Lkqr9Omr2DNBX4cDFzE903dLueEl6SfgsFz
ec9fxxZynko6JuMZHdfODgj+t26mpJv7VhaCDq4i3BHcNwDlSQLM5rjVUsELSukceW29jeOgPuai
mtm5qXb7bhDky0DhHlJoz9t5hWJs6Ik3NrDrmhutHdu9FLvGU2Rl6c7zk+K5zmJpb4id4fhlg3qk
LzXKxYLIdyXgXYgLSZTgWjRSvXRZzLk12jwezNYMlfPgJRsyFurW3zTWH7Wx9XynQb82OKGNxiA0
GMEGgsX0yzidu9LO15KJC67u+lOmlfywTamLG4KW8Cn6g+6kO39zLr+jLrsr1kKdKZS5vkLR+iCO
BpQxad7P6VEUq4s6SUmVM9efnWyLB2kT7n4qD+5j6kSv9zfGwk7HFi8+XClUt/N2hrHJRE+XsFUT
36f5ZwRVS2sNvnQbK/4VL5kgtWw/wEHXMwdFautXYaKcy+gd/r5dOFTbuENQ0l+buskt3Uwd4ZyG
dvhUFJhZChSlMGs9U87xV104GNtiP4T7tNyRUxMexszpDppkJ2tk0wtnmDyoTEMSmLApHXo9vrAL
2KTBqJ1LTX8YikF1NC2ytv+8UvjhSf1zQumYc8ZzRe4CtY9K81xLbbkxojq2h7J8GutgTVR+YU+w
7/4q2kB5RCR7PRxVbmO592TzHGpCsNGMoN6ojZpsrAxam/uDWpg5Ok5FAPtQvdFONrvMRKWqEz80
zLNQqDpSJrKJWme/poy2OKDJl0NBCYJubsUQKqXOe8E8J5VSHlui0IBbpAn/q5E0udwf0Y0t4t5J
mwW8AWkUyhvXk2cIXh7nQWydK1nMLpHrZcpOkNFEt0ua81apRG/NAZahpqtAXzxtilkMFND+ZuaG
IRDrx7aFXI7lfjOUDmnffdckthKN56HYqfRp62Vhe6W755+2rUBZ0ltBK9+sJfufc8d9SUcQKOLZ
WkqdpQVVG3uXIYP2AiGrP9HorYkMLBiBdRxSYl6A9BvM03Jmgaq6YJn+5bRd8R1rv3m260XBkrj2
+c1EHM7aNXbjAScYzIfPnvzWh7vDqJssoa/RvwzBf3iSo6aehC8R/NkVnHLxuFPUoxa95f5L6g2O
XD57svjY605pWitB89KH0GrAduFlAvp4tj1FKamqEGd8qdXw4AcxTTRlndMaa6R2FKx12S9YIw/H
Hx6ClOPnTVWCKwkxzAzhpWhHm4MJqLDdiD607dv7p27REFItROFcIGDUrucXn5tHTemGF9MUHsex
O1jJ+CM0I8fwVtkQpim6umOUv2I31BUUUBS8dK9taUmsmjTZhpcg9M99/jUZ92L72sT7tv+hESiK
uh1KyD7RyjGSMwMtSonALlGFD3/rQny+P/Ibcga8DQkY1pJbnGK4NRt6mjTSUIltdBkI/vZBFaaK
bVldbued/2CFVvqp71EZly2y1qGU0XusRf6xa7Xukan0HU+rVhuhb65hrg0JvPLUnjhx/05e6+N2
t3JEkXs1urhd/Ias5ykym+0gtrb8lpWKo2T7lLIy0WNrij5c66Mdrz2TbsO1iUWPBJVIzYnSrzSL
eBEliP0aVbBLpj/yhH0Jo0sR7X31mBnHSmYbCuBcxMi+vxwL/pg3IBkq+pPJZf6t234YOUxcnklW
JboQP9vBpBSQ/2n8NVzUgq/ihibcoA5CMDAfW+t7YqkBlbwEktk7RSry7GxNYXN/LDcQcLaWMVGW
Q22L+jPQ5+tlzENDdTWziy+unKDyvSs10vd+fUy1vSKkkA0NTtzCmJH1tlQHm9J8bONfoC03JYAw
VXhO3GjlnN/Uvf9+Epx3xHZT1lGdrarua7nm1oBgYz9+tVzz2GblT63baan1s8hbZ3BdWxgOg/Ib
wc46Gnb3p2Rp4gljJyLrqSQ97zwThC7V28xPLmkPDljqEVHSPDh471tZ8GbwU0zwMFQNSSLOjnQY
qmknJXVySRC3UorgOIxvYxK+Csn/13jAntDEDgCWzN31CrfULltf1ZnONEPm+lh7/comWjoQ5CCh
26CYxlhm12ogjZ0iB0FyKekccKpO/+n2DbzjQrrWs7d04gFf0uPG5HETzOPWKAZ+1BR5ehn2IkQu
nb6LhkOvX9zgUyOfheGtEP/9tEOHB4iF4YFGmpMVA34dkwR4/CVqZQ2xyVawLUE5ivL7/Q1xk9Hl
lCOZzZWNDIkkzzdEbmXekKlhelGVtxomYUckoWi91zAWlp9KuVgZ1sINd2VuFlS6ZWiM8ZCmF1HL
YPcYlHbT5PXvYIAUP26t8kExPeHf9zw2SYJQg0ELV53Z1NtKcqURm6H0e2zinabmjjZegn+GQk/R
Ocp4nCuCBSSk5k7NdRNBjav04gVOHVo7adj277SbpWQRRB7B91fuLzfSLFrAHH9QruE9b87ehm5q
hsjVJNkljEfvSQnUYOvWUXuWq7TfiKNZ7TtP7De1RxWxzGV1V5Sy7BiCjtKIF/U7leS1k2nIpZWC
Uu2QrlJotFctpw9z/Vj0vTipRPgbudM1O/TD7FFMKulguR2Udx56X6leN7sSf7ULrH7Y5vkQHcsw
D5+qItDslu6B91gaDcdlUsB/djhxz08/RYUU78sEnfG2odgoFPXGE2T/gdR2/iCT3j5VY4kgi9E0
+/tTNrnw+YwpFN0RfhFJF1iTD/5whZYytw0/zC6DmiR7xZXSHTF/72gGKeY+iaVdWxrluxU3a/v+
NnHP3lBFSloEyMRT8+jYHy2lSlTebQ20DarktJK8N8djF1x6bR+V4aYQp+su39HufLw/6gWfz41C
cwu0lzzlbu5awRzNog6zS2eatE99boP8Ykw+eeWcLbmSj3ZmF6isNXKGunp2cYudEr2nJ1EVbMP9
Yk6U4e2Peo01fMmXfLQ32/81/e0e4JvsUgbfzPZTB1G99RDFZB7ZPfencOGqIfUDmHISTZggm9cb
JzMiDzSRlV4KOVCPrRlQeTFRUu7i+vd9S4uTCGMsOSaotG/U59w2yeI0YVBq+5T1mmNSKNdDH3q9
n6S5/wM1Vq1lQuWl0ZGOpwOKmA+a9NnCCVZL4NkKOEh/I+VHL/Bts/weqG+d3NhaHG695GBq0c7M
nMz1Nx0Bd2hrB16ldiQ8eI1DlC0Hm9p6GsT4QW/RetOAl5hv96fmhotz8q+kWQj/WQsqgTNHXvum
5YcWDi/fTM26DgDSrHQItL2teKy+0N+C8ptf2jT6vt43vbQqHy3L1+tvNKMZuFqUXdLadPJR31V5
tBmp/Qhmt8vdYisW/mfa4FZO1NIOpyVtYo6liEG/67VZs0gkXwnz7GLSFlG1ieOnfwLrpx6/hdan
+yNcco0fTM3DzybP0rKUmVutVEquBvjppLh7NnWAnsool1vYMdAIj5M1JtmVMc7TLj01p1SoMnxy
n76OemMP0lNe5Js++BJHv+4PcnEZFRz/9GqbxL+u5zNS0mbU2zK7+G5g58UpowM8OolmuJWt4KWL
n8VyLT2zZFJn7UDwAXBGu/LaJC8tOdebKL+M8ONDnVYcUi1JbEkpVCf2++HRajXPplIv7P1+7A+1
72e7wkIFo1NG2En14NfYWc2mKtT6YEptfEjdvD3IXPGu5Ceb+xO0dFX8D2dftuQ2rmz7RYwAZ/KV
k6SabFaV7LJfGG67zXkABxDk159F33t2SxCPEL2jH9oRFaEkgASQyFxrJSSYUMYBSAH3pH79tcwl
CRKKuKUS7jKQ8Or65FTgBaetkkKasZcBnPdOnu25BY0fEDBBgxXsOWtXrUrdxTw6cf/fMu+38+Ly
14Vdu1YV1/MEv647Q6TOb2X9rTJPSQIhHuhNHqb2B3PSoHPAVInvz+MfQpYYaaDBCdrZAXmPVtrC
O2vqGnfBJurice3CpHyEWNPbqLu+kTsh1aa3qfwFuRyLP/D+lVaT535eq8fFrHw8lRHtz48ZOSgl
usHND5BEh+T2Q1p4tSLTvLnZ9agoA461Jf2BCLnhIJC1sNqsULrYshfI9VOfJ88OexoIOdK2eEdy
vZHcpHvPbIwB6XbUUVBMEfUJMoMPrks4Zoal7JD1HI/+CtQktC1b/aLXqocM957HNU6Po2kuL1qx
1Idcn9wA5UBN5iObh90sFA4DcKa27LoIqjEmqk6l0nWx0aUhVY8D9ZL01NgPjeKvr7q9oAPiS/lT
4h7b8t9YBS1DQwUSgia64JnIkC3j6jRdTHI1ArC+hUhF+qvKOs9Jzb/7jtc+5c73sonKhnuKkz7P
8+zP3YrbX/lIIctm0PTYKb8HHe2bpOIxe4cWyOjAXOC1C1E24fM6dNayCJ+6eO7m74hUXV8ZIB9h
OPV40jpIoeilA3gYU4xQmdpBkgn5E2+Is4OVQO0Gwl+b9vf1qTA6U6M4De2gTLpCMpTyGjnHwkmn
by7eO08ztZKNzbKiOyX205ExCrE0l+nDaSwKrfMWO+0eiTGkX7tmQpkfDsWeuGZ081Y9g354rZff
7q/obnz/B4SOwxN0DVFHwSpISjuDwI+05aE1+cmiiVc0CHvnNKzfdOsxS/y1N3zIV0mihL3sBB4X
UOVCBAi5eVH6S4VqXltyDfP1UT5WnoP/dNSuZSmJ/2OM/9gRrs+x5KVduLBj1b/t5Dlztk4er1X3
be0dH/iF0LU81RleXFmkf3tNYJdsMuybNA6mVzhNaTXQxq6xXXLAEaG5Y2e/aimLQWZEuIscXrnI
X+O20OJ0bT32PiTP6ex4rO+CojjW1Vn/ZptPJeJNAMmCFkGoIokWtmDg2vHxOgTMB/gY8F9uFpKa
NDHGZcZ1aFSRXrN3RmSiXTvOgpcg+h4gBwgMADb39eaCkDhhvK9prC6ZX4L3UrWGByrJKa+fshQC
f/biU/KlTSRju43zru1uf794e5OsnIGvhF3Lelz7B64eDPdQ2L4uA47trSOyghuIVAchVYTI1a3u
KE3a0HgwXbydsinxFVOn4MOmUrT27TmOQeGax3GIlA/a6V0PqufKBIncnsYNmrjmo/HcoS28vbH5
UlxXtDt2hfKoJZCvdZvPkhNni8VEZ4FkJ0SOoI+4oZiubdNkXSgHOSx2AZeFsgACDZtkFrCHheeC
k8np0gaDBaHeYhiqsOF57zvLPJzaoYc6MZp4S672m2ACdxm63VoGyiNA1YgpjgSnnbnMhMZ6o70B
HftqsQbzb/9szeXUGM3R5rKTb7uIxDnYMnowCh1fbJ7rOTA1Bq2KuaUxG4rQztAEwupOyxwjja7R
JZgRWqMQ45dQ9G0WtAJNVsmY95wNFLItTbtx1gzhA/QJfBFUn+Bs1oTIsrKguW8hckBjQNlYb2Nz
yEhcmNo+5WIDFWPdrqWKniisXb9zXiBU+J3O1e+0Ux9Wu/d7fX7KLdcnxuLxsn4cmOGnmY34hRwW
88g7GfJrb+woFKmohaHyciPLOJXUpaVd0RjSKR6piIdKLOtkAePesKEJu2Vv0aUbb5LrYZdGhRYR
yPXEVsIOQ6d5A3H/7ozuCLWCULKldrYzcnSAsG0LaoCUe23LoETP+eT2sZMoISWdT5gTV2Pv8RrZ
uZUp722rQCials9WFt03vnP2A3vuEmwfcHSAmLq2japDa0MYsgfW7b21fi62JELZmUfkeEDk0gAG
xBW6/f3CfTqNNJysUx+DQa1oQHSsz1r1nMoASztOcWVGOBEzY5o6U4WZ/kMPjM/T+/1Z2v15YOCB
ZEAqDvXp61H0w6JP67T2cQUSDqnCBdLkaPD1XxhB6IlsPirM0DW8NjIQO686oG7j1eh9mqFFEErw
87+ltG0kGMBr/mNFcDY6pY66TLDSB4YnOZZ2F/uf3xarOiRnI3ocYBWKmkV2pfhE/021H0723zjV
hR0xZkpJTqsZdtbx5CQQbkp7zy0OXSk7Z3ewCNtsAeWH9gU468XUvdJMxVy0GrZmBfQDxHN0hvpB
7eUKIEieC6Vm6Oo2B0Sf2Zkx53DfI/bn8x/rgttVeVPOFA1SY/Th8XUdKUYLIsgMygAQor5valt2
4UoDxQL3OihDSBmJj5+GG3nSDtUA57NIpFOlOigagyo34CbVrHbQgtTI1re+frYAaAvvW9/bXzq0
mIBAwXWKplzXrg+8V6u2IAXFS/8Krk1UscJbl1ZiZScJsNEsAen601YJiMBrM4raDJNmdUNMcxX0
R8qiVtci9O16NLUpclPlqauPkEg6udYUFKsemaZyvD/SPy/7m4mG1ic6PIIojfrZ9TdoNuSsVKcf
YuiHf+ucZxO4fqKQcHErD+0lJyRcukYJzFnzNHtoPKrSJ2XVj1mfRsx8VzNZMmZ37vHAQcgKoTAA
b64/KEssp+XQ1I5BFVvN3GMgUGerJOGxjepm1BdGhJlP2wVcUJUNsaKsh8WinrO86P0PJ31VCXRa
JAstG9IWw15cOk5WaEoFzF6sjB3omVPpLVZca61s0+ztz+1t+L9TJ4ZhFVEKxOJDPCae0by7zuqN
2kcjPYa22+t29kBtRWssqMSK8T4jnZFNoF7HeCWhu5EWptkJkk/eoBrhYkomb39Q/xgTHDSvW7M2
UxhrrN+u+y11zqha60ge398IewfOVqyGPgewspbodpy2CBr4MsYU7yPS/GTmBwNUcOYHUr5r6WPZ
ftw3eLv7N4Al3pnA2iDR7IjP+Vxnq2aiaSyidurncxMMJvUoiBcA2LvkWD4VEz2YZe6ZQNr8WzI0
lIM3QMrG9gN6TBMpys6SpnnZIrdVuWcEdEU/egPT/u2cIq8K4XrQ7BBOQuhSWLp0XEyyWhYSFtMr
P6WnyYrs5KAqj3rFgkyGXL3ZZYI1IZKoSmUqF2J2wOnFajL5s5F7VJMBqm/Lb5sZvEA2zgRWzxXO
J7txkyJxnS6mCvIw9mxRv7LpA0+J4uENZnye9QIkCjw0j7XTtAdN0ZTQqSY96pfxEbcl9ZDimYNs
q7bfd6ndGQCabHv1A48nRmwuBEHLjCVdnPlG+atf3y2Z8tzNzt8Gf2FBmOOlKtDlrYCFIcd7smsi
HedlZXroM/usp5Lh3Gbarq2J8dtEzbSfBlirOlBQId9tFKOPZmR+2TrPpGVej+ziWGQeTgdqq8f7
s3nzFBGsCwutjPNajavdxaaSQA7TWhM/tzsZXGDbA1dnKawAuoXiD44eE8Jawt2AIMdhCcbo1Ie1
OxbmkSlgTp5qlP5syX7cnVBc82gAZSHsuCGB691STC4vaWxCRgPE8192/0ZnNexK9P8MelsNh2Ue
t5pbCPGK+P583ubctqGizRBuDSjfAoZxPdRmgbBY3WNCMwM9Tdrf4DwErTG+Z2Yb80J5ZrbxAN2d
V2uVyXve3CF/LG88J3CGkVgU4rm1bWvVLFMaj5QcRshmKT/6wT1AkO50f4x7OxCgGhUdttDKDZKv
10Mssh5qRD0SIaRCR/OUOrqfOT1gEqgmSnbHrXtib4EMA6W7rVmJWJ1g08IMp1VpXK3V6nObWogq
RlkvZJkVIXRpG8VkY27RmGtBoniUBvcnbMclkZ78I0GIJyDqlIL/K1Vl4X6zaZy9D1Phtdzx5uoA
6fcl030riTiNnPqlUr7ct3vTbRA1J7S/RMy9qYJBq0M4yfho2IU65HjL9BqwMhnCXpMjYMpJpxwg
9qKhGm0VoP2XczBDvgRcW3RDAjEC0QGrzgDuQpIx7btX3ch42DfkfYU89XFBl1R/JnMd1QqNaEIQ
FRnktTXS7LlcbB0iS9UMpRiDRXnvQKrTVnqJY2xffn2ibCPDBkfBFZpqIo9pXSlz9CpDCkXvw6LP
QpBbohZS5J+R/5vQ2drTJhben87bU+zSpiWSLNEyCj241rSPla/1ufzufpm8Gm8Gyfm154woyLsW
BF1ROBXfKiZIDqVTd0h7oF+izwjUCMaVUMnb4EZddXMNqLiDYQS8Cd5F22dchOtK07cQNmr7WDMf
06z6ypfBBxp7k8ZH8ugwdkVgKS7k1OaAoB90mq4v2QqSJFpTOflP3arhKyDBtX6HbG9ZfepmKBGg
kN3Rj/uzfnusbR8Keis6TiAWF+/HUq87lPbrPq7Lt5U/pucEvDxVQra/vfJhBBHJpjQLMU2RgA64
Al9dBxk5LflMx/WpyJk/ZcYDMs6Bm0mUFW7PTxjbVAAhnaNaaNxxPfVN4kL3peyRnrMBbCrpkRQJ
QitZf4ldMygTgn69FX/E4kg2YoNqA+njETJHwdo6OQo+OjlCW0Em7bw7fXjHorYOrCUSdtcj6nUI
RXFD7eNBe8hdAlmuYwYmWZV+TUfJ5O1tfFR8oBoC8joKMcJRmueUpgXUuOIpV37VWx8HvJxnj/SA
dqjIlJPuK6EyMOmuURR/QEICchqMsevxtWubguKAnJA9HZIEmrUs9yDu1vo6YpjaPpTTr/tOf8tY
xvbEzfr/LVriu4mspNWUxoJDHtRTpQRfdd+IlqgMmJcErc99NAsI+4P+5viJ5JjbW8xL04J7JrM1
dvWqYDGVRHkzXfojU8eg62nt2fXcQGBDdyQFrl2TaGOBLBGOIoSK1/Pb2zRtii0/Q8uTEVY4wkcV
nIxDWkupjjd5f0wsNEYh6Qzpm81Zr02h34qKsiGSIgv/niPY9gsj0korUM1T5pgRJa9uL+ubc6OM
vx226LuwaZvifEFIc220SwdkPPNsiE01aL/Tc3tezsWn5KT4dggF3Q9NCWyZOubePQLwJF6/CLzR
k0Ww6WTaqKstHWKgLgC2GQP134q1/hkVjkwo1CB1DoLU9ajqPm0bQ+UDQt3XovnOh2MFboSbhWCC
h1na+EYmSzLtXcGQcASKCVYR2WyOdHFrOUpZGEuvI2+Wmg/2R9FOB/W1gqYzhGi+4MkoiTJk5ra/
X5gb0mqyk8QYYjIsXoLOMYxCaqlsfvT6s6o9dshj3N/3uwZRWkX5DySNG8RUlba2MnXqgKqUuUap
U6LDNxqnH8qmqY/uzMewHVEXS9AZUHKu7t0WiBC3RA1qq3hcXw/V6fUCyoYWZnaYtoA0G6LULuqg
TccquD/IPc/cSFeb7AhKuaIaLssoX/okH+NqaWk4zlrj2SlujftW9uKGSyvbV1ysna6uakncYoyt
KvHywgyN7DVNzwbtJWu2awiX7IbtggytWG2zRma6YzKNcU+orylZoLNzrn4dXZmhnXlDC1t3I4wB
Cw+FsesR5Z3bl6OdsVirizUk5dS82ElaSsAbO46AIAuvdTQK3dDIwgHJqmTOUoa2EDjnz8AAxWuG
7ptmdri/PDtmkJTbSHAQ/wGfXnhz1VXj9npnjzHLGw9ldQ+zpqsyIamdiwUYYFBb0YQNziBSSBkx
ksXN6ynOLDSMV6am8Lt5+M0Ar4xqkBCfutkaJIfG7siQOEP0tqWnRO5+WdSaSpUMNvO/xuyTXr8o
ueRht+NyuERQ24WsJNRMHOEYhHTtwB0A3uKBoBBWzaYWKB3woxMaGwYDIGkSF9/xPB0gDzz3UY2F
xK3gE4APuYuWmVPcDC6NltFaoZIEGdb7LrG3WNhDkD9GvRR1a8ElzGS1E6ucJ2SJIPKV9E/tavr6
q0q7yKma1/vG9t7kIInhSMNGQmpYvEqGjpEszc05dmuVv2RjbQau0msx2JjmUcF71s+oC2VQqmhR
RXLtgWkWi/oSSlz3v2Rv2KhJgeGM4GfTfrre1tQoUOe2izlWR6s5GApw8b3KA2ts3jWr/LTAvSUe
upOVB8QOuThQvcEpg6jutUl36IbBNRQWW2uOuxMI1aBX8zxyu3JErbNrX6axIQFiC+UF9033WKcu
UhYEpBFiK7Ju6jvR9dXXCFePgmQSZ7PFYj6SLtDbZAyZ5So+xKOagJd6/jB1Onh80zA9qCyVIYt2
7lygihBMAKu8CX4K5l065m1d13Pc4KK1e+e7PTyPteWv4++VrscsIbI29bsDvrAoHOQgYrposg2L
VYZWWOwbPZdJf9yYVBD2s5+W7Ot9D9s5LpB2BfsaWUFUesULtwXjoEmslscr5HybeHa5lyzI/cga
uu+cfAZydKA1g7R/y7nTbWaa6EvB4wLy6BM64KEq99CoH/dHs2MFpVwD3CUTtCNofV47rwPcXV9p
8xL3pv2kK+Aap0YVKuMg08rZOfVw26K9LjCUIASLCVUyj+kKdbg1LpilPKDPxhDQTqOSwOvWygZ0
cOF9uHXxf2EvUmteKMRmWazkLQCavWfI4GS3EwYLwNPi8QpqCnIZ1xNGs1RJ0wTuNiw0dCmYEbZd
+OgfLDtWtpfhdVJuM4QYCLACxHZEMFQiLGUqH+eYLM+Knj3RFsKMa/G6Ffo0r1u/NdnfyfxzmmUy
3bcOjirV9g5x0HcMF6Lw1jHySjOSauAx/5m7IQPqaQpUXXIJ7k3jxiaykPrGgpnCrtVTlqmg1fK4
Xyg6dI8gMbf+6Py+79077gAgPookaOkE/WaxddXAFPQjR2v0mKSfuq7wpvWv+wZujzu4Apgq+HW0
qMEz49obVMaK3mpSEvd2O4ddQQzkUCz+Gei+oKm35odoBBby2awlN+6eYQdZTbzegLrDxXNt2B5M
tSrXnADq73j9ElkczdAUnxM/Z8AmVDLt7Z31Qv0XKwU+LDKdIgMsd5JyNli2xpRPHpmPVsk8vhzu
z+a2OwWXB5sJOUMcFBvXTNi9JVJUOBPqNW6XYz38lemGX6IvN15QZisxtePkW/8phH3QXocguZCX
WbqGz7rbr2BqOBGv2Os6W8GMZoG2sp7uj2rHCQ00wkT6GRMILWwhJEE+uHdywkjM6sr17YlkQd9T
WQPmnQVCfQ40aexZPOrFHH5iV2jM4nISp/XsN1W8ptS3ZapdmzsLCwQEPBR/4fMQIRM7V5d5r4yJ
opOY1uGyflJKx0crKHQuP+g6VFzrJNTIj/uzt7NQEBqEfj1EyaBXJC4UsOBJWZoKiSduoh3TUENP
uJhXr7ToaSxdIlmsHRdESRV6btAmQz8UUbAiUalhUIuqcf3SowMate0oUR8d4Jl4I1P62LMFMR7N
xBGIXIEIimknze2GxFJjZOLznAcDz/28zD512uP8dn8Wb3VjIPgBsQM0IzBcFHNFPTx9UaeirwYt
7hTjkPDnTEmh99d7FoQ6O/LXMnjQ0IdAjBoZTftcsSQkWROuc3eaMvWlS1lEEvfr/Y/aOcMuv0mU
9JxMkGdb3mlx2eXhmgc8iRTrYTQOtXOejFF2od4mK7f0GrJrSBpidUWOJs+cFWXdksSKdazS2kv0
97yvAmix2fVLqZxR5AVTM7o/xp3Nj+sBTcW2zq23fbHztjfm0W7UeKyXzJttxkGZTXTJabbjSVdW
tk10kZ6xa4PZ61Co8Tau1gRzSx3RdGb1U23x9EKiKrdnDQl1zKOGlw+4otfWaqS8spIyNR5UiNF3
vpY8gxbMx6AeJB6ys/m3d5W+Pas2UZft0LsYl2aWHUlSQ43z3g7NgpXoV1AwqKwDwtpUsnT2jj8i
daLhtHE3sLdYSqLm3MzmkqixOw9BYqUv0OsozHeVfVcV9Lib4/uusfNwRPwIThFkCVFzRcR1Pbq5
t8uqqYCa0JBQo+x9bX/rzeg36nIyzZC3SuQkEKsun9zSfWKJTGF/pyyyxa9I5OKyRcQsXhmFPVaW
k1Lsv/rXUqRfF0g9onnKSRmth87WvQUwpLLXD4icokIlPwa++KnFTrSNIW94zqPsqXsF4/z+tNzq
4uLYxZxsalroJYT1v56WqUJ7KGojedCOfaBXsGl87p1YnaPK+VYUWYjUv4NCVfn35HopqBM9YNrV
mUHReiB/Q2D9qQDHLHFlH7aDRtk+DCBfQAtdCDQJ61UB2ZACMob5wuNlQXenIl2CIu88257CdHK8
xYDAS7UcBmlntZ1jxEaogjwvivQApQjhikrnyhidWYunCQ1wmcIokOmKrMqxt91AyIIoFMReNhLp
9czPs6k2gC9psUG/8LkIzGFFKkOPkkamlrZzhGy/D2A4sGG3Z/FQ5Hrm6LUWN6selHUaAO0CqZ/U
yyG+0znhfZfat4Yo2dEQMuOxez2uOuU69E6wcHXh2BE18axJQYWNOARIPY6UxW9lzpp/H0mgmyyE
vFCo+oO8vzaaW1aZ2faiAVTxxWzsAPDocFKe53E6WI0s67ODMcTtgicpwuftvSNKkRh9No3oYK/F
qrKGLdpITtCQsVI9XMkSQEjBT6zuaOUvaf7D7YqHaf7VqcdZhwTJMks28J4XITECaQK8v0E+FWab
W7NKV23VYmc5ucPXmb0X9tsi6z6xa8VAysIGCR83jnBKqGxxbT5CJJsU1WeV8We9r9uD6Yx/Ja4l
A6vcYt5xJm3MJkjuoS5xQ9larKJuS5xYcT0g890f3DICIjwyh/KBk+EtzV8b9rNzw3EyvNUloVaN
QVXb+Lcd2FTG1NwZO3Yo1KhBXEZqQGxvtzYzb4qmMuK2Prh8hkhQ7Zn8HTpW9/fNLXkEOLFLQ8Ik
p4mpNxUvYch4VGYgVNIyWCa0dnf5k96Ub4vzCl2TXj01GppZrdWXelAkndl23jWgaCPQwL2M1434
8CxstnaQUzDitUnSMB9bdkyKnvitATrB/eHuHLKXpkRwDNqK54QW3IjrljwpvHovoaJ438Teym3c
FOD9AN/Eu1M4FCCg39W5YcSkGc3XQUOJt55b5cTRsz0y5FWAPXtYQmSS8CoEv1Sw16Dfmjlj98Rs
acLeHAPLPnemEaSjpNC1N3eXhrYPuYjU1ImUBc4DzB2FQkyTe7MT35+6PUfAVgdWEiccSATbF1xY
cKa+YlwbzBjFIIpm5DZg0xLg0t42RwHgHxvCdKFFVGeTujdhgIdL52fDyVXKRzUZooWcOg1Y4rV7
catg4p9dkz1M/aduOs8k6kF6uT/cvZW7/BRhQskmX14DPYEbsgpbbfC3Sc3RksWV3fq7E4tLCoE8
uisAJ3c9sYs5LHgzYmKrClpgDYSgzlohycvuxbpIZCOqQ6V606YQjLgWpRAAsM04qceq8kp1QJzZ
mUht2j0L2kRPnzSVvTKjtiug3fOTnoCS0k529+QYmYxmsDu5uJjBjIVC8Y1Ar+k2etuwxIz5dGim
RzY8mWepw8qMCPcglOuShULuMG41tMlaH5Psc5UU/n+3fheDEVKB+QSMHWGuGfdl59XFdwOKiUyR
RDO7TnJhREhiIZNW5yVacEDC4qBxtAR5RYef+x6/d4SgBPufRRE2eDulTZr1GAfmajB+zs6/ZkTj
NsOKo5uZC6ERVbxKEhcQG+L2Vpy5P3t1BRz026pPeLX+vj+QnYVHIeXP8Q7hzBtJkwRiWSw3GtjJ
IF01oJtRiP6PfdiWOX0GdUw2rr3kzpYtRS0KVE8g+QQPsLth7AuSW/FMvmkDmuvYL/b82AzNS5Wl
vgUx3HKxPufWobC82rSPznhiZ6OEXlLYyESedweP/NIWnaD7rpginIx2LRpovsUJXm91+6r0SWD3
L+4i43rsuAu69/5jSNheUz85HQAecBcr9VB5hZz3vw894ChI2gBDhEy7WEIvUcAna7Kto8a9rkBa
HZiz5PW/cJYLI4LXmxueNEupFffa02I/2fUjpFPmf80uh5gwMDXI2KIqDkSKYAUKyaOTdJO1bV+U
6T3sX2iXS66sHRQArGyvEIKKCyDd2zvs4opm3ZiZC3IdMa2K5Wk2k7MC/bKAUYC97Koh0NB3ITOI
11J3UpnjHMq1hNg4MFlldH9Wd44rvCs1wFVw1WxA0+sv0YHWXVpW2bHqnm0TjbutiEoLZbtGtvZ3
kJ0BYE8MrpZ85jO1Rxsp9xP0nnTtMRk+3x/H3m4C4eA/JsRxTGlXqi1MuDoybJn6Y+o+pgrcF1UC
YZcZEpYuUzMOMg21Y73/VmZOsLJzOsVskpWBZXbEOEBJLOJME+wMp3U23+p0eeny/G9GJAGpbHGE
p4vZOBXrk9aGx4Payr0hc9Dc5vf95ZEYEV8M+TxXidp2dlwQlJpBP2b5Q50E941sU3JddEHuEwVg
PIBQwoE7X/uyPY2JVS0u0pLorxri3NN8q1z0sG9X18/B2sjyNDtmzijLh/6p9F5aRiyIigEemKjH
IUkoVq4q9L9t+ZisZ/PTOnlJEjpo2ONVb9UTO64fCj0MX5wT0L6PteNbz8NzYRw4D2wTSnAQFHgY
IbHWhV+yqIYMcjwd/920/Pk4IAk2iLONTKHgSWnLiV3ljJwTavX+zFBRa9XS8rouUzyNJ51XrhPx
cq7Q8L7lG521zTTwuqi2gQmE/Klw37roLg81+Jmcs8LT4tV55RBR+LH8ZT/05cFVoxwiQr85Elm+
jiahL/l7lktiJdHx/nwBEDZICEKRBKyda58w0BG9LHObnCuzmrFZ68XTqGr7XcIySeR3g7febOEg
ReIRKEYcqcLdQUw6ZXxoyTlove/U+/4xhd+Hj8576A735/WGYSVaEjx9mEAM1klNzrXHAtMrvdbb
/jWFQKUcrYPrgUnlU08Popx5D4332TxMuTe9L4FkX++u8OWYhfnNKxsa3Sa+5KP98xHPqnc6fPZW
fwieHgq/kXaj2Y4jcatdGhTO325M6djo/8/gGNhewJgXUH8bHwtT3/fBKZNd13tOdGlT2EHFkGp6
im5j58fn6K+/3JfDQxr4xHs7So7imzSSuK7CWZzP9jRtdPnzI4uC9bGLjJNfB+w5kKQIdl0VJUVA
EDdukymK/5tF3TkMtdZz60FK/nvWh/3X9bVsPSvx/MXLpuBX8fd9pxVP521sm14pjgHUqJGOvN6J
VZFAXGXg5ByZiq++Kqv/EGsyFReZEWGlLI1hF1YwUp1cjz9Bno1BccBzJTfNzUNCHIywUBXacnE8
w8mZGlH7tfpmnJwvAC1nnyAzYIfVY9t6du5D2Hp0wsz2jP/GUSx0voMo2MZfEa+6uQWMuV5m9RzU
Hp7/peFRw1uqyPl4OfulLCjeDi5xz0Er0EYZE2BcFAaulw4pCccBr3I5K60KcbdHtSbRfee4UQjf
JvTShHCiURu9OldFX87rW1J6X8of3yPVi079I/PWV4CePPcZKjyN9xIejwApeb8k9reb6N4QhXOs
LRUwaMHyOEMDow9rL/j+noftwQnyQzk/WLCMw+Wo4GxJQvOXTP1dNsHC3iAqn+vKMZdzV/EXx2qP
kzLIujlsI7g3QmFrQNjM0lBJXc5aGmXDGBJycjoaDQl9vz+Xu4b+8BkBggI2RNgbZp+ZxqoX61nN
zugZ7Y6/2zUyZOzpPwq24nhQaYD6xUZoRAf0a6dEt3Bet06ynL/oHu4B9WPxP/qP4OOT6r1zr/bV
1Hudv+V+GHaen3nL49t5+OzLjuy9q+HyK4SVgzxdXfSFspw37r35rFiPs0x6Ym8+L00IC1flak3r
BguH5g5eCfFMfV68fnpaNVnLs5t36bYLN1VedPwwrE3v8HpOx1zXWt7k67k4mR/1UX2EdknxV32q
O69CS6i/7jvKbth8YU5UpDPp7GRlicljkzf5j888C3gQNcGp9Q+2/xTOQXj+lnz6+hMBWxj+eIuh
wyVx1ptatTBkUR1+rvO0NtZsPWvLM7UZGrHHxIEc+erNk+qZww/kfpQyl2FsdhYVcg24fnGcuhtb
7nqmIfGblqXqrOf6xfoCBJoaTQ92/9hGxXpCS9qXwlPQXe+pREPYVBLO3EiHY8jocIaOPBDHghCg
iFu1KwgDFHQiZ5b+4NpbW32FsCj2qWesP+p8PKzz5wz1uqw03sacnQolOVDkGO2PyfSGegQT+0iT
oB5/0KwNzPS3ua4e+X7fN/48DYTtjTABBSvkHzceoeCK62pVWgl+9Nl4fv5QEVA/4l7gP3mE90qF
WKXtg+Yl9TXPf0uD+Mt963tecWn9z98vEjRLCi2WoVnWMx8eptfZ9mr7K1EiroOoFmD3KZI1uUn7
b2uCyxWFLrK9IsU8TNM6jDHVWs8Jh7o0esWkbpjkCeQHXyB+w4wMjRKsB/Jea6GmywSaborif6yr
qMAjIkRHKFGUrbBIPmWjsp6nhyH84FHQLodKCSHx7L8FbPZk8my7q6tfGBSOzXUBF92B9NSZU9Pr
AGcYZ79lLYQhAv7XBFUtp/L7Bvpo7GeaAlfzoqiflE3OPkitw2wc+jx0J2QrXAiQSrbmZlp0PCS+
0UoBku3gsAuRiAVdjlGpR3ya6n13oNT2Yygl+dJdE8DubmtuI/MqmOjHpHB7hg1YexA7WI/umX+p
zvddeO+NaOHy/Y8R4X4sgeMYLQ1G0JM80PzWR8blgIPV8oNojbqn5mQ+RbMF5FsAhxoPOALoW/ZA
HpvnPJLlIPb9G3Q4pN8BKgRj8fq809WOaandkXNqGz+LKQ+14dTPZahUv43k3ZqjQvl7Qpt7dfYa
M7g/FXvPKqRaoSKPqARAGpGPZ7cNL/SVkvPMFY9PH7lHJuKj12VZPUwc3T2r2csaNWrRZkbpvlSF
JDm591wACWITPQRAF/gkwd2naoVeVYa1SIq3yfroutg6TF+c1M+yyHg33nQO7fuBQOL8MECkDN3/
pk/gmEgOme3IFD0bXPetQxmO1RtpBhwCnZVXFjmjrY1OPtMvvRvkpyELjD7oF0medCcwAgwZ+Sbo
jYPXKzJ7bWdYjblK1bPqoH6CfaQb3jRI3kF7t+ilEeGSWCjVeMFgxB0O3PpS9B6UsWv2IfEfERC7
HY8XZsQLs2R00AxFgf8stm+730b2pS4esyx2zOeKh2xuPfV03+bu9AGMAFl6hNC6KBTcchvtZ9dM
Peta6L6wVPLzN63d/gzpn98XhzQClson0mpnPU2hNDoQI4+BCO60KCVW1aDD8ooOMQDPrD/Uua+h
to38p5cyyJ4HBZ6K3DNchpvJSPPcjealq/6HtO9ajh1JlvyVsX7HXWhx7c6YbSZESVYVi6B6gVFC
a42vXwdHdBUIK+z2Tr/0ac5hIFVkZISHuxFITheRVsP720hqIDE7IS1xg4ELCPQRVY0XDSRqoDXI
qjl0XjOngspE3DLhJ4TR6lcPFU8gdIoBNwJSSmB8RrOa+lb1/aCADqgPoVdftlxicVLTVhTgDKRY
BwYPYZpksXRgG8QmRixE4mPKJaqo9wCulyjjAQpjZf0ATLw8SBHUpXPmuWiLrjNvL9ls0DACSP61
ZsLEx5VNGmsxUOC2XgEOQZRVbMXISg0UgObEum1s7sGMJOOfxvhrh8q2Qp8zTcDZxY7TzZI2erQe
TH+lfpk8rQ7DPU+qu36nmqzubeuHgEQLSIVf8NPpFppUumvQgMtSPm5R9qgyBgN67vIgCbs8MrLh
6LJGl61UKGVGhcnmz+gR1Bs50UXn1HtmWDVGoh61aImnc3wM/fJxF9MyvrQvAjcPaoN5KsMjRKUB
x8MONHKeeJKvbk//3A1+OfuTG7wvobrTZzDj9iQQdopnNJolINMUlwsndTZaR58ZuMIRDoOSaDLN
GvSkIF+DhZaI1FAfWd2t/9isayuGQw1IvmN34gqkb6toE5za94xG+ZhxXkyCjrv398z++R2TmQ0z
L0lZJ+bsuNGrYwX9rK26SwZiULV4uj27s/HoCDwY+745cJZPbLFe1NV9mnA22xuy5UYrDjqSnK6d
3OeN81EesoHG54UlnQ1RLo1O1tQZ8rjv5ZSzvTWiMhBSyeMUA71c6uqhsYvMhOL47YHO3l9AlKPN
Ymyk0SYxGu960CiuMg5ZL36Tgoq0NPj/V3KPn2N6YWMSe7huVsYZBxuMQNmTnBhsYqd6ChB2vxDW
zt5ZwOrhtsJ7Dc1B12cPa5ZIJdr5bTWynOhdkrdsuhBVjBf6r00I2jAWPWloiZxOWJVCkbfDc9FO
UwOdvigrBe4ukwl7hCCOLy2cvSVrk6nrPbeOhBTWCsfqFMIfnDENElb0vNSUNutPLsY1urULt8UO
VejyDSypkV4hBPaOeWA0zTuwFLd33Jx/REPaSJwDolU0GF8b4ove9SqETbb/HbrElCufcMFLykIF
W/4r9+GlrcmgUmTG2qQueHs4sAgmNJ8w3IcA5XQNMo+HYpMtZVXmNuClwXE9L2ZRrn1J6TUYDMUG
0kgrQXqOvm7P39yWuDAxTVmpA9ek4B3j7ZqKsTHsXptt8qhyureQ/5j1RpeGJsFE1nZND45W3pby
Yc24KiQwHx0eGOK3AWuWu3edeK7PuVeTzpcX9v1sJHNpfBJcqF0KLpY04W1P2wwOlE0AzsIGIckp
oX62cKYXhzq54RytK0GQjKGWoIOvaBqt3ezIlJts56f3A9vRqDL9elUu9VbMXjOookCVemybQtfp
9X4RSzGPefT62TG0N8bsjq4qaOtfFdmhe4CMc7LuKtdQMx0kJ7I5LOH/56pw6IYGzkgAkzMUWScH
hC9TxsEZRSKuokV1TjLa69AKNoR0wwUWK+9Kcd2JunbU/IWH01z2/Mr05KgwfF9UFR6stvRhhivJ
HNY4nsWOIYMemSZDHbR0goWYOmvlJK5Sj0QbfsuzhMc/jMVY4m4AVSHSBreP19yF+OeMAC10vSKB
VMYtktOsjboBQfr1pCzkAubO7whUg846OhUAC7g24DJ51jltwdlo6eytDFqzGeBC1H1A0nUhQJ5N
O0A2Cf0QyMKggWyyvH0qVZErdohFde7d0e8qukEF6eTQJWWxuUHh8kB1DtQq0NObHCDwWkWh23Kc
DeRJGwL3r6U6EOBG24RjBzXxq2OULdK5jFM1vYuBLgcREJCUUAmfBC+Zo7BNn6l4fK9iCGYAuWiU
R+nRIfHRCM/bdLsU28+VJ6BZBrpHREwaKj4Tiw16p4c+1Dg7JNtit2+tSCG5SV1dvL+9DWc9A8qR
EtRyMDh0Hl5vE0izhJ6XO5zt968t88Uo69b9lMt1YmRWEVAejDSsURTUfwnabc4tXNKz63lhfTJO
Rix7zUlH6/K2Ti3xLXefQnVduAcJWeEl1b25F4YyNhAidMMjHvzK14Pt/BI/6n3e7oEzpDzg/BrJ
h2chMcD1TsoQeSKj2CfhKv4oc+MM2pMUCbM0W0lrDu3e7nfiAugxvNxeg5ntBcjOCERGMQQ8UJML
sBwgvpaqXG9D15wMOWiCoGJ628TcCb2yMbnn6j5uZB5tpDaYl8yWiU2REXdyabf1qiv2gbvvGN2D
9GCWtmaaH7ji//sLJkc3KXq+HkLUvdPe8MvGKsB2G5Wi0SE6A5t/5bjbJhcI2IlI2XamqMXrvFzA
SM3ONMcjEw1AAd4ik+2Gpuyyqzu2t3uhee3A1swEwcJi/iL+xStERQb2PzYmcaeqAPyXD5jp3uqt
YOetvXVpvB5cgn+sinT3SC6txYNMXjZnSILrtxd6rt4A89ARA3jh51xfb/Gglrgu6lBgf96/vrsk
pQyNrWoVUguFfRv3LmlJufKs05LA9jh3Eyd5aXha5+sr4DSgNdTb9WCV8p1Sv7XJcyQvvLyWrEzO
igqq2LYpsIsgFgeJurw+lrG6GgKk3NiaMf/SZGrIaINFD454cmoy79+TWdNK3+8PiVla4CUg9wSz
+aKSep2b59PnUlvx3DbFww+oJA3X9y+t8qBjpR76f8AVyJvQveflpfaAH0c3XawLC9PgnhM6NMyJ
sBCTtqfqXrbQcUMOD9icEQketb2272hFPmLaYd/6JNF5o1t79AFlla8nwmwqS6IcRXadMgJpl/L3
P0nfW983WWYmqiQ38fF9ANshv4isX2QGZmqle+forGNqGXd2YIRmYcUmlMtIQlvCmAlF0HF7C8zd
xHg9/mctpuwfsdpqgD0Mgw28oUgBuX6FXul+uOuDv7LZLi1NHKSsFFyZa6gDxxhyOU46hqyuPVAS
A5Tz4qJGeUaUiC4OK6K3R/kTDN6a73FHXrwnQ3iTWJN/bL8+gL+e5IBZemswEuPfsOgdOX7UZmY0
pFp97Z6gnEXOSPVSqN7p5XYRJTR7XaGAA3QzCvfozZl8jyiWguB4Q4+5KB7ScJWeVL0t7kThHHOc
7psJWuvDnirr2/Mw9xwE69mfdifRUCJLtVpFsMtbEJZ/Lr8cjdDYXC146UU7o5u7mO/Gb4XWhSIz
4rvKZDc6+hGo3ZLPheHMeUuQOIAKD3VIvLsmw2kcwedBgMbCjPRxODzk1hrykoE+PKYJ7oGVc7fw
2po9LpcWJwMbXNQMuBYW8+yYSBXAerSNkE5cS3qz8/aadId+t4VRzhStQFWBJDWKnmNT6+TGZVhR
hmo1oJD7Rkfq79UPLRdqZ6QO6RJtwOzCXdqavHR85IVVPuzxbKvJ/rlVwRWuDHvdkJb6y39qKNMj
ORJfgfICISGilestonq9o+UtB4w1q9LaypUdaAWP3CZeW+Qe7U3ELE36nexVl0TWaSs8PIp3j5qe
lnCFS6s6Hrff34I8JCQCQEoyvduDchgSTsSo98Gze1Iot6GVBe4a8o3Dv7Bpfyi9bhmb+P5WAUOu
W4zLuR3M91fztbZaS92Y2Lr39xptSLQ9PnwZT8ZbTp8Kq7MjuooMTXfPy+/NX4QoYzSHBCyLJli0
SktTjETbqWGkMagFVI2YbPsw1gstgmITUDtGCWT9BiJ7nq4NXXpgGReXldMr2zCR00dfTti1hNKc
FbCDctekfoS/lrWWMIjKocT/0GznagsebDb+G8U28TaGcjM++3rbMIPvZQN0apFX0B1LYYnYUofV
g5WOu1Fbn9L3b0ZfbaV1TVS6hHYZT9p06cCIDv60Mf79BbbOk0z12hQZ+HIwBu5d4B56xvQImnoX
zvySoXHDXvhPNQC5sINkv90o9qtYZ6C4O2WY0IxbMDQbzl8OaTKfgSykGBLSKEpC9Oct4pEapV+j
eEHzkGQgpyKhK+GobqH2zZDP1eOCb5s7eWPn6FgzgQr3dDnjotHcKIb5rHAhEbaXhC8xCEnt+1Rk
vh3ovrAMFZscFUdSZhvONUJxeLj9EbN7CvkBNM+hag3w7MSpV0nmRGpYcXbiWuF2INrbU2lalUuO
lmG4L3ebzUl5gdeBouZty9zMBaaNZw8FbNBMY09N1jlmBGUoAB6sNyHZI+3SGkOP+S6QYDoJx5os
hHtzy60h6YK0yzjpv9i5u1CNRIihcPZW8KAjRJ6K7wQ9Hhm5IyiFJFTT821ChfXjanV7qONIJkdn
ZNDGQwPwNrBBTNx93sH/CAXP2klraslr7n5U7Q5C0DXw9UKgN/xSfWTcuLcMTo6QxCeS2iHRZgcf
XLpXuEKX1SWw38wxxUMbTbFQkhNlOKTr5Yt5lpHTHDbiZt83xkD9QU+qJYqGJSuT7SnKaZl5PqwM
JXU3B/8UrlhDINwHr4G/TpdXuBNXcfvIZsbCdpnLa4+ZBKTowF2EVtrJXeXLHgQvGnhbFVQMrnrW
uF0aG3FoAFiSd7VeQKiv+1KgqsXQqLTT99ubZgZuBefA/VAmjVHrlHrWz0QuboaKB3aUPykfIxQj
NCxOuWOfwb+2AgqhNBxjON42OwOIuDY7WddB9JhETWEWij5y7+p8AlDdXjPVdlU0REXXY6aYmo5P
iL036Z5FnkPSxV3zqIV6XixEJ799BD6GHykkQGWIlMfk5DRuW4Z4y/II/9Y+8bZLRZvx718flOvf
PzkoSKELbVQPGCxYbmRlLfoeRWqRSsM2Kc4iJOrZcq8Fet6v02FfNUt77PdBvbY/mWwkIUDmM44P
xH3pU3cspQcn1J34PnTehrdQPigtVT5T0hPgV28v9Ey4e217crQypW+EXMLYo4iiZtWUGWHSY/eU
l6sCOGlDLJdKCWMA/Wu2QYcDYn80mEJZ5dpl1HzVh1KOXLsQVhHQmmwDziSljtBAqbSyeA4dnj3X
pd/oEPICf32beJJAoiKUZQLReUALm1gSeihsqP52iMMsI73Xdu/h0PZvKRsPn6nigqv09kT9dkGY
p4uvnjwLhh4MyZoMhFABVUK2lFcCcNuht5W6ElqTSyotMzsCTQsjbnfEev6Su+G4KlNTNEvZvvQk
5ms1eIhr8/aAfl9HaMoftcuA5QQVwRSXUkdqKyR9M2JgYqAZI9rn5ZrxQl3JHoVIb6OYpulSCuR3
sIN0F8Cr4OGQfmSbr9de0WqtrsFMbg9hEVheHL11jbeklTkTU8AKpO1GjmbIiUwphZNWjF3H93hb
LgHvjzZlQXxxX4NRJowcs2nAzVUWg67Wph8/gwu1jk9xkhMp+FjCVs0UX/ApAvhAcIVAd2TKFe2W
YQ3W5Ji3nX32kNNcl4y1v8m2pW6oZDASkQgLsdxMCRomsXNwH0O5F2WH6zlmPLWvWQmluv6UkhK5
4ZiKOnfX0btQl/5C/IYsNBqyUYFEwzoW9toaHk2K4rcRQAQRbiLAGLNP9o2nMfWpyhHHI/WzjP94
3z4t8RLPvNxQjcTMAnHEo29wOrd+L0NeC8GH7aUEdaye+CtnXW2VuwrJ221lbL7yNWD3Np6OC2+w
GRd2afnn9rx4nKAtM45cPhNsrgEzcWaxLRi9AN00hkh3vAXPszROfhKCMPwAtjAG42S/Mz2/E/S1
u4kpukGdQ2GIaA9zkECsrNAj+VI9bfYoXczxz8PhYqSVOoixE8J2duwqAuIk3d0K6LmjrGdQKNDW
W8wvjZ/+QsrnanGn0XKFCB5aLDCsZHr4JtLoIHU7ibIPCDCiYCHAmLsFkVcCcyFSg2gWmwoDJRWS
a6rWAaHSbbuGNhr5dCUz03Rgo1vvbSiXIDFzDv7C4JQxhx84bfCaBtcuAPw96XjCI47docVd2rS7
N+dpE+ENsvR6X7I62UlIdHdV3sFqF+/YhJa1Vct/aWSgjQClB5z8L4JbpuXrKgwE4G34x4oR15CR
0isuIBJv5wJRmXXMqq9c8l06ZsSbfLBinFW7pCA0c7lJ4A4G1BS3KDgEx59fbNvIC9OM9RPBbmm3
jt7rtWtiPpdiJx6/ZRLJXFqZLmKWdhH6D2FF3MdEfO10aKm95s/pGmX8pQT+zLsV9z0ermObO1g2
p0/0vsI1E8k/Q9LjlVghJKfdvfrw0X6oHzZPNI7IW34/HNDw65lCRsT7ZOm1N+P3rr5hErp15SCF
qYRvCNF+Ax4S/yhsIHrdvntLssUz767r4U7uFT9iA6Ueh3sYiPxpuRZ5IsLmOzW0VblUjJo5Fugg
AWhqnNoxHXu9W5iid4JutLWXjM/FXTL/2/GGgygqgIo/kIWLvVjzsptqQirYhQk9ImrGq3vfKnXW
NNIXbBP9dljHzTxmMJg/zY2fc2GuCBUo36njGpHCLL9bC8BqXIfsod6d61WzRFk4F27AaY54buBn
QLE2HpILe5LK5VmY1ILtxAFpN41g8Oo+ePdPoHAh4rEp7tlhVybp0jhn96KGbDUcDaAV4mQv1gGS
aW3Y8rb+zG8GPFUCeueRzm7PSBydlvA6MyCzMUeFWwCkPCB+EsfI9mKYlRrWvVdlAJbERsbqoUad
2tcjNkIPY2i4kaonToQ52GUZeDAzKMELJ05BAOa1RtPbXLT1hk2U8rRMVxVAINku5HXFO7ccFQsq
vwoenpc623xGqKNE1sKmmJuskUkIDNZIYoAS//rrvQyo6VaqeftRH3jSrNYhbVYsnCNeeDm6T+/5
rV4qyBeDUOe26ZnePUzchenJQQ7aXALXM+6c/gQmXfTvVbpzanSNSD4RntjCMF6Qe6OiT15erLtm
v0oWG9tn9ygeAiBTGrXd8TS4Hn7noqlL43G9CyRAFielDkcqin7Q0yK/+9xpvzQ1mWnZ8YETHmDq
UdefxU3ukpAh3J5FgLZaiQtolx/S3+kNBGYCyLCBehBtJxNryL4pbhHiapWeyzf2Udl2evMg3IXG
g0KtHQcKGTCtnQr7fBZsuyDEeEpWO4J87vnkmgsnciZLA+LrP79lstBK1wuJwKiAY6PRFJRMpiRi
ucWljMXcVoYSOzr7gZ1jfyndNlKuhL06CHYl3QcaiRPLNTqEhonhh/btvTsXeUuXtiYXQ890vNOn
LFy3juYY7SzS4d23GaM3d8mbSjabVUa/6YLVudzbldWJR21Q7SiDlhfssQTQE27nbORN80Bk/Wjs
dgXhzbdhoN5KouXn7QHPbV7w2SArIIOKBWje63PiO1Uy1KGMl4ZKm8Yl7TloX26bmNslwk/rKg/o
i/TzYL7wo8Xgcz5fYnBRD1AuFD6FehfEG28hop/pKRufLSDTGHU4kGWa7Ea+clUlZjCUFu1k/aP7
hNbhYwlChmZFSLz7wAbFk/ijIV+M8S6UxOstbmE25bnpvPyGSRRaSqLncr4q2KmUMmhrCstIshJh
0J603MvtKkz7BxeaG18y6MtrPa0ddIuLjKfsO3dAL6CWN1UMedc+4dAhkvcCkUKEGETOQvadj0UA
c9IGRSWS50wJoUeX8XDcAydB3y0XRMhTuVLyEcliHJmyEytGwdTvA1pO7nqvzhrSFkP9Ajx+vR64
roYkl8ZItsKX8kOaJdGRTwtIDuQVn+U06cHlRIVEFlyjBKLJxb97/UuQKgVypVyWrRgxRmBWKRoA
516g7kNJiFZZpED/L5PdT15CzZfWopTSKKkSjgxxU23UhGfWUZYoPom4TGloxkc19BSSiG2NpEAb
JgGVAKDTiVe8sdCuYYnctrVD0agbvseYqpKMoptLqqezN8afS/dLPbz1GzR2gurfDh5yCIRT6az1
oFtLCbP2to6huabrLSTkZkPeS5tTb6PKZZ+g5Gp7O5l650OguyfO4sALERmRJS0cxJmaH04IKsho
oMZp/9UxoLYQkA0SB7vT8HZ6Y+734SoHMCklz9IBDGhvaUbFXJcjSpnU0hdui/nRyshtoqYy0ndM
Dock+k4vd7Foi43eMKchPYWPIhqFCsKusacUAYRF5b7u7volbNz4m6eXJoTh/m152i/spnycDZIv
2tozn9GQCIXFp7u0scrmeLrt7WY9AGILcJfDp0LM49qhoicUGt9dIuLB/az1+7oBaGChejHv6S5s
iNc24qznfYmFjcLcb0EuAs4gT7//ckx311BibFbn75WyflQX37+zgwNkUuSAqcbbafz5hStnhIHp
OXcQ7a0PM7cnbgxcfq3Rxe+eRGy1jB5DYfzdvW1sbA8AwNu/f/6AXxiYRE6K1AWylsGAGqwcywOw
8DltUNITUc5TMjIIp7SWiZbu2mohaPuJNm+NbXI15UqMDZjDdGrs968HE2gt0ubA+4BtcLfL13d3
G57oZyUgrr50Lc5FTyPM9d9rNjl1nRtkgeux4th2sO+/X/EeIaKBBqH1fbS1su+nl/jhbmMDQXJa
IYfwlw79n+anqFSGy1ihDTD05pnbHcYHgKPfK7Q/nCugH61gYRfNOhk82BD343kKkP1kqrshLTnO
h0sNgXbc9xQSxZXRP2zAs/PpLPE5zs3tpbHJ3EKUI3CHXkIaQTTCjUKj+xX3srBtxztgunewdvAo
Izk12A6vz1zShC6U0iMRqQoz27ImXZ0+V/XSm20uh4AnPfIVkI4Dzfs0AsW5UCUFHtIvqPNtvuck
AS8/ede2h/VLY3j3aqHfUSEkdmOH+vn2GOcixFHaHpJEkAjFF1wPMVLqWMgbXrQD+T3v3/r0IWbe
+iWp7BlALN4QF2YmY2QEqJzIpQDv9Tx6TY82xwCIqZy8P7jEw3kQCdkxJ/By72gF8l2QV/pmTxhd
08HdVaPicHvYs7sH2BCgU7lRQWeyezKPz1m+V0SbfWUOUWvJ9RpC2eigkBdq+/OGRn1hDc9GLO/1
/Cp8zmmp6kl2pauyKbyzzipJjCZcZdr37SEJs/sIdS9Qso86jlNUIURzmSyOYSo1SkMhzHkwB4FG
69e9CcGQM5p2v9wxOQX1h1P0bSQkfACVZnxEV7Kvg9rPvv09c9UM1JvBgzTqjAGJM37vxY3lxIzG
uR62lr5v6R7y6ARlfVo8Rdt4J208mdZ06cTyczfZpc3J9axKjsdUUNeFCxKQ/QD91kio251NbDNi
fZCdUeXUWI0UrCf9cWHAcwuApiPAV4B2Anx24i7KShyZDuBvmXMWaaYQPavevQCaoC4xwHsWdBlV
cwvhF4PdvZSEn71jL61P7ljRb4ZUVPtx6Hu9OGpPCiThwYcV0G+w360WxvobJAx3gXTgiBNGfnya
oRtUp+MYXxbtGO0w1Tq33IImnqKHQYO+cFXvAr3yPm4bnb3LL41OYqDa75MyQ3iLmP3x2dkDykX2
h5Ksv9rj8fiU7nYCvaOrFX1cchcz2wqcAcAHIH4Hz5o8OcVhHjiBXMaSzX+DpKRFmlcHV03HWLcH
OBPjXZmZnJhUdKOw6jI4C2nIrCFQMaeMH9DeQQXitqm5bAug3YhkQSMIct3pk92Vw0wamlyykYsk
I2PqvXW0aEE8cgaedeFojMfu6iLF5QZrOBcjyToylNeuIBxYyOtJbmuDM97VvRoDq1uvNhbG9MvZ
jmYg0gEJuvE6nfajtcjES4WrNnZ3CO84XVjFe6TFv0DXZflU2j9VhqiXutacFob3w0L/a3wXhidn
T/KlIAGjTWu78p1TbJlztRbite+ZQLU21ZvCf8Y99ai8Q9NNaoae+a69RaIR43muQU+kJFD2vM91
f5/bfb0O/SfwU0Q8jXaeVTikbNCdUeolwmbDfUgPaUSbnWZzwZMaU0+PXVJEhy6zpJyWPujAVtlZ
zo8FBEohHdozJFglbzk4UErNdHm8c8VVhjbfjQ8QaLCLOb3l9ZiGqFGSBAg/STVaAXAUviLhXTd2
7+9zKSZoDEKxvWKewGaCvIBoeHvxPSgXW9vHo3RrKsc1vrg1NMdHMVpVGltCQ/9jmVOhAh3yjgOZ
Hz5GOUmMUXqGen9768zvHNSkOBTCIdU5vTdCr2+UcQE50zsoyFU5LlmisluyMfFeTYrifpHBxla0
0P2WbfmlM/3LKf/s/z9HMbmAui7r1dzFMQNZvZ4cKkAVHkNsEZJvnbfbE/YbazOxNdnybZ8nUsON
tgiaBaV0JUSGdLpzSEY4mpvtlqNnLV5oV5ydQkBg8AZG8AbO/OvNEfdyXlZsCKNVWZu1A52rngs7
I23XRQzEUVd1j4nHLjFW/caFjoNFMWOUoh/VVyYTG6dBrCQNli4IXtkB/Wo8umHuEp8b8cQlSwQw
TnaW/Onzu+yLPRSqDlkBItYLweQYlf46GxefMZlz4Cb7hE2Cdqz2JyaDMniBITuGj3pOfogVwby9
yD/V0lsGJ4cxkNJB7CrMt5iblUckDYoBfrAuRL36SCVIbkFAIAXlG5WPqm/E61BZpR/cV9PqHp7Y
BvvJAUWYPt3+qsXVmATvpefXqeJH49ZLo1VY30sc9d7d7EGjcUrEdf3c+rsQU5KQUtZDZuv3C+7i
d51tvF7AzoBQD8IdKK5eb8SEj8s6zqTWLuWtLyNHfEyOmkCrFC73RXIS0q2khETrXIK2AlpGAqLd
c/5TJ5i9Cs9udGh+kZDLbaEdbQntXhbX0iLOZs6VjvfgSGCJIHya/e9RHRP5RMZHQoV8E3RYQPmU
iGu5stzOivxNKL2W2lESzgsLNHfdgwJhZMoQFBYvn+vZEfCqLBm56qDeseP8+3Lo6ABlYyH3j4Hw
2sksKH02BW9yTmAw0JWStdeiXkC+Tp8CaHKEPoGKXj0Ojy88byd7N2QcpZRqNFk9i9YzdogaEPUF
D0srtaDQVFMg1foVREbRdOncA1mly/sEUBLp55/bEzK6h4tj9OtTJvPBAFIGNP/A2ixg7ULYkpC9
A5jbiRfGPH0DTA1xE/8ogIKhCRkYKsBw6HOfnXNU8wx65bwhFZJZxTTeCnUFspzXvk4WvMXEO/0y
PgnyXH9oxLRkWbtKH9I3Jz4P7MZvVj6nc5UpMwvJtclV8MvauPkv4gSOZdSK6bG8IYo58gOEgiCb
A6m54hCHS70di/M6Oe5OpLFdKqENM1mzhluaObtKatqBcCdAW7eQrCAmvkiv8bNa020DvAWIFTgZ
XCk/D/7LIfpFr0DmF9S3wKKrFuRZzAB02lCLAPqSe19iuJkd5UhpBFcB4R3APK+ntA5YkKICim8H
oiFFVKpWwVoTVnl/RBDpRd+lZhW4cTnn4/bxmGrB/KwlrlcWaUOw0QC/e214CHMlcHq0nwm15zzK
dd9aHY+KWpq4PBFir3/t/SZ+ZFQhWHOs0q9ipkcbXpS+xEPxHXJxa5WKmJ4iYOEOQ8oDt8RKb1kf
pKvbXzp3kFEIRyeTwMsixJevP7SLWS+NHHyoX5qjTLjHWakuqIuyUBMH+jMhY6QBBIk8YqUm4WjT
OGWLcgYIQQsddSIaHMHSeYxPshF8tlYFmnvGkIydYvpryWr1eM2aOUplIDc9hbq2hmgB4nXfZJYC
zPEIT3fk5XdNd0jK8Y4g4LsU/kuOo1VjVqVvdEjruO6r0uIZIyRU+qfV//XR/bf7lR7/+fvLf/wP
/vyRZn0BLa1q8sd//O8aAotvkf+W/I3Uxddb/bf0+2/n6q3yy8r/KP9n/GX/+cv/uP4jfte/bOlv
1dvVH4yk8qv+VH8V/f1XWUfVz1fgq8b/5//tD//29fNbHvrs6+9/fKR1Uo2/zfXT5I9//Wj9+fc/
oK98sdfG3/+vH969xfh7D3Xilz6C8H/+sv/8ja+3svr7Hxz3XyPbP2oJwAqAGHnkgW6/xp8o/zUq
HQNFAAAoC0+Bo5OkReX9/Q8BPxq1wcdARZKhYo2/U6b1z4/Y/4IqPEgI8FcBHYV48R//HvjVcvy5
PH9L6viY+klV/v2Pa7+v4H4dSSLxsocs5qjPM7l0IOc8dGwfJwSQrvg1ClpvM6CNS/ecujm3TBTp
fTF0RyVh8ShgitK6mKd/fc6l+XHP/bknR/NjzkRCKuOHBH+qUib2QpX7kZiROpe5uxSYine/dLpz
pXjFwg33yxQCmrEhfsQtj0m+yQ0Xg3StK1t0riLejx66KpDBOVc7es5F2sKofk0q2kUwKvSLoKUC
kLvJSROKpCuKTgMNi4Q3fYVcG0NCDb04xBuk1Bxg8kFu1JgzwcuofZVt2S+J90zqOZhZjBKaAgK6
5eGWwfF07e1K9FO3bBGCo8tp4EpbrQUUXUqiWtLVwRfBs5ZnhVn02bAplT56kVw8TUkjhGNPi1gF
JpMrw6fcggTbSNoiW1IfGL3g1cqD0QV7GBE4wlvkfSZhld+rETcAnkESZSj3GRM0GwaKJwtlrUnJ
d5wGkLBBb5OFMPbIuT8JJPM6yLSc80JgyyC7SmS16yUCQjG0QUroMH1ROtc/xBDeCamYxO1gsU2G
PEqrxOJniye/d/IL3jvlOepJNM+blDFU1y8gcR0H7DkoUzSc1fjVPm3TSDGHwS3vYk2poOjZVkxh
FWHP493gCYCT5kEmLty+13caGpDBVAZkggwAN9wLHjPXqwwIbdzjkMWEryESKoesivBGUkjbx61R
Vl678Iid1AV+DAILAaV5yKRCMHUq+upqQd2CeAiEIB5riRKYnPHA0hun1nknfFWd4pyqkhXkJQrC
4kvLQr1CBZWkWlmJnOzdcRJLZkmiG87wai9hFtAkNUIjkAwdO5avZ0GRGFZimh4sLYXknzN4MiN2
+q+hDNVtJzbIxeXo2rrtuab7FyhCpM9hcjzhOO2T8zU0XtK5ooa3Yaima49nQzOJymbhUTBnBa+f
EeQ2tgBOycVBbaqWAe9g7wD6AwmgSqCOXC4xf85ZwS0wPvjQWA00+fX89Z0oO00yWmkid81Jlayn
mhItVPNnrOCOA7oD/SG8iPvu2kquJTHTFSmOop+/xaLQvnJ5IX4uLMtPj8+lY+EVgHSgQADVWfh6
4I+vzXScXKZcI30UWg1nz3qtFK5kf9CyL5mLJNr8H/a+pTluXF3yr9yYPXpI8AVuJmJIVqn0lizZ
krxhWLIE4kESBB8A8esnq8+5M7d7XnF2s5heODps2cUiQeD7MvPLNBF/mbnX0YmnKaGNVqHIDjze
OGkmZ7S7W5dkpHeZEKmsVqSyj3dJny3zac4lYpp9WMbpckkhm6ult4uoqZ8Fg019obPHfvOTvqa5
ZskNR/bFeJeu026uYPlscPTs0TlYe24ljE0TOahmsJBKV0U3pPdhgtF+FbSJ+qZdO3niypblxTQA
Mak2PJCp2vvsbO7IpX9fsljJxi5uwEx+byXHi2UcvzcbT07whvT6hWD2swCsgdi6G931a/i2JhM6
knbsOL3YVruEgytj+1F6QvjR2j6wOlpy2Z+A0CSqUcJ2G3xgIwfhXEH7qVlGakhjt3nvj5PJGL/Y
02BfIkO2vlmjli/HvjXZ/YAAzuiwW8bWqzaYLTRqyODlvei53W9TM0/w4KR+3Buoi4oZ/vBx98zy
cyLpknXICCV7mbMKPiutqydJQb3RZR2Kph1tulZRMhEc3/GcxQcX65XX8xYnpyieI3vkQY/JJcSO
uD9qzsIlUwXB35l59HPc+1EdjEhXYJ0qI9Mx9kvXN9yc72CGYTWIHvKMPy7AY/sKjUt2B9GQhfMX
bimvpFnYjIexE1UFGbY3vxv1aV2ygbXlUpWHEVf/3W4Wi0Cn6bd42WNyj38MQi3Vxnl/sBhy9BfU
AO+FDrcNL4qKPbr1o+yWQ+wRwX4sdz8c97Qf2ks6YxO+omyHPzSzidIPZJsne4wVVaLJZId+eYlX
8hrbEmaCxEz9VBlt+zeWbP07Zju3cwhHIcTtPnmYshQy9/IuHsP0FvkNYvyeobY9WcEkbeaon35j
ynlVVUn/bP+V3hvEb4exdrOeMdTdDRI3Phs8EKGwx4c2JTEUAZCQFvU2adjQb0lvF5SNCJqvB+GT
92wckRTQLUsZVR5KxPXYFR4yfxOrzeGCnLxyZFWQMODUqsfAQX6YPIX5sC+mRdV8JCP2vWHGIS0w
sfxrL6YyPeWTThHatxP6zrzCcPEcjXCpsL0nacOjfrnrJz8UlwgaGuyVbKd9e8h0meFNidxAa6po
S2s+WebrSOo4aYqtLDD1une5OPDBUFdnmaJDRYMhyx1UwKm/GPY1FA/rNtO3HLay5qGdd95+j5c5
E1dkN+0l72msaqhGxVT38zZ09aw8zWvhutxUfCYe9qEzmWu1+W1sWoR+bMe5nIefeyncY9LpjvKK
tgVbDgwzAfCAVG0mj+m85PnBbCbO62ncVbjolMFEhFBh0Re0U9nYCB7PU2WjrUiQwrCGpSp3Zi4F
pmuHm5AVHiUQ9syyZqyb02pceZJXPpTFekgGy64nA0/miuq+hLXnug13etaI+7Lp2OkKcYVpeKBs
RcQCo1P6O5JJG1+kfgdZlgOifIn1OEZI2VXmt0iW4paOiRgPiYlwDq/oNA/xUM6kHiQz13k85c+4
pPa2lTMbqwHO021llZ6TxutpOgmNtCQ4dEHiWm3ZkD+JxKaXhNnSNXmk01tlisFVU1v0rsoHo3gj
tETwRiRMeUU7Pdrbs71IUckusckljUz7lBYB33jrE/675Gt8R9JQTJc9G4FJpEzPUQPKHK6NcDoK
pkky46aHDZkl+WWWmxSOp5kr8zrPdw3H23yeftmM7ddRH/dQoI+qiKEG7/SP2PfleDDYrS6CgF1U
pYcumY6iZPNaI4e1r3nS5tAAh/g+eCH4wZBsduD8ca5VnGY9iNY0vsK72Sc3eUnI9TA5GnAjSvOo
+4mqoxlsPlW8R8p2HQoKc1YqYy4ayeSSV9ZT8oV3YX7d0ziHQnUktnJhSoD8912OV9YvS4Qyzoy8
wiDUBJGzR95K3SmCdhBC5BJhSUg2mStviuxnmaqYIrloY/NxLLYFY4pzh0xtwnvysG9kVHXkkJZT
B3zmRzo4TC1O6QiWhYSOrSA3exsdnDSOHpYk4a8Sh9NwlXLaxXWG4WSozsec3PO2LzFMiiCIpzYX
yEWQseiwcPQqnsGvs++lN+1Xv5Zyrgks7aMbdFOeAZndxXAROsO/ZrZ1gORV0v/Yz0hQRTnA5Kbz
wy6rXLQJjPyg5WaI7Lb2dl3b+YbgpYZjsirMQ25yh4qxxRwOSNOF1dhK2FtYJgP6UiNFQc1pXCva
0ayGHsxMdTYOEQKZ23zfDzA1TNhjYaT2p3j1qbrY3W7hnI0bcpcMxeiuOjgbbk3HLDzZsmxyHz3s
tPAk8mhSOD2hA8IzmNayMjILCcY2kKOTL/C9hP3AxvCZJbYRGq8ROSWo+nFMrVi+SdWSQsGbk55f
q1Kcn+o2TP1dGuJBNHmp/ADiS1iEvWu7k/joTVTwh4Sng38icSq1rUHQL8XViN9DsDIUq+A7JDIo
8ZZRnfNdN77wK4MX7ZgBGRhp0mKX3efka+1gvtL4ibOhP8xK5Hnf/FnY/UtA0q34sOM8fi1/xYj+
ij79l3vzOTwt9vNzuf1l/v6Tf8Ga/t8Al9D5/ud/R3D+J2jpvw581H9BlvDj/8CVaPrHeaYP4DLs
m9kZ1fh3XAmI09nH/8/RH4z7Fwx/8k9giaR/oM4H0IPptvLsaHEWtf0TWSIx++PczeAAQFt5/qPk
X4GW/j7UEaGVAKCEFh+jR8Bb/j5yNXbRgp61OBaSLhHQ51D2yOkyq1j1BUt09NC3W/a0z0Jm0FeF
5dKTEinRdCr335zkxQpREut/YZoDb+yKQ/TVhs7d79lGfi4ipWNDXederCzgrDgv0t2lS96xa70u
Fk4O5ZanVdxb8rFhUsRWJZFwDVz7ARXMRNDiVlbuGsk5ai2fZOZXWxWwNfI1S0cYNG2Y2U4uWsd4
+RIJMhSYFFnT5xGDJfaYqq794irifaN47/fz/uRKmN9o8WPf5TQeBBH4hEIY+Vxkwzn+gmQ4oEfE
cKIKatcVPlY2gtLKZ4qlNaZFx6lGNG+EtJ8hXn6kTnB/ZZw6v1BzIRTSH8YMcZ2Fd47fEgU3jiIa
ttE3Dkc8OnJHqASPa9BXfP2HJfe/QOn+2rmhvUUgD+Z94TMPcSLktH9rqZwxge55fimiobhXUeFe
2taX/7f5x78CdPjXWQkckJUxSAT4c/6deCwx7LJuNL6Hf32SNGRETMPJjuvcnTYeMED9f/5OsGtE
I/g/GkUWRxj+Tc7wK4S7EFL9vbce+qDaVqzvqBGA50yorV+Hsuh/ibLE5GkQZOyuShQl06GYMbte
07wrIUfcg3WHzgtzPXKfoPkCyvImLUu7psNDm+ZPvawsHl8538vhwuiYP3i1jmu18IVFF2zZW3ad
7DEq+nyed1/RvMXa4x6hZlUyJRoEEXLKrhLrMfzT9hp6oqHn5raMoY98SJZ4fGHpLmARsC2Ja2Ch
yA4AnnAqaTL5slmDg+aHOxGz59YlpsCGnybILUHtg1QuZmyD/X2GtNEs1py0RbTwVSHyzTQ4fJL4
mMlx/R31XfGKw4vhlLJMhmrY0607zSLKT2sAcHiaREbYRZbp7HOBSvbKoVpCW6fOSZ5SEbGVy2Ga
PdjjhiKAwWwrhEm7HGrZxdk9QqkJwicCume0YqF/V1MI8AOfFgFVis/J1qSJ8cVFGfXZgx+GubwS
uUjAugfcAhR1Sr0v52y6Y77lgtWBFipqwI21OJLTEX1Qi1jKX3HHUdutqt/h0UysSDFoTFooonY1
0G8hYBS4ZroDAeLNuN7NST9nN/nSb3Du2Fx7NWctB1mkkW13balmtA5lur50SdmrarcFcJmR4Tqv
UpMEWWd4+2+C63R/KTFE9mx1JnhFOOCdY9AqeQkbnVF62JXsNZUsXw5dPxdjrdL+7M7SMaT/+nly
y9VCGG4F9HL+yfCWirrjBqbL0bpEiH1PBuYvfJyKrHKbbOd6YpNDy4qsn+IqGVRxM8I0ami6JPEY
xQK71jU8GGGAzuWdqTEoFokaQ8fRcFhjGQH9QbX2Q/Ft+nQoBD+7lK0oOAlYCbyNIZ+uDLf9paVk
zWrFZpM32PrCaQHgeMNKgV4u2AjeWCG7o5IOA6J+rIyPIP7UVZg8bMLmPWQvCQuYPSfMXPWRWw7G
L+7TF3R9EbiLmPROrTQ1PJHE2HCXKMx0hX7ta0T/pfNB080+5AxzrbXTAWpsh6KOVvGKmq9ZaMbu
lzikHznu8YsGqpFdM1OWwGhsrFi976hULwK3HamyaV2yukVrdBZ1QLjWRGK0cHOmg3vaoxk2UiZh
fVelqCzXWvBhaNpodbbWbBfquLiCXS55mL40NpihkuPg4mZaMvs9MOLjw5BQ+wzo2X9mq0to5RJE
ScBtiPALNCU2q3ech594igqwxg7nNkCJpDMHtkNthhH3vH0cdZfIkwSA0lVlH9AzjruGJpnnYrHw
QRzZO6OrvgWX7uPrNRj25ZMsv3cRN59dGI09wA0nG5oI3C/Bu2UFMl0wzhbqHFTg9y6s9rYwwX+t
PTa9ypO+fTX92fYJy0MgETs22KZC7OhTmc7m2252/BheogQd6lqKvdmFKe55pCiMPDiS5iFPKMhw
ZMjJ+xh4al6STiEJEZ0OOnlLqC6bwBIE/2awChR1YL0AFBY25LBGY/mtZUPUgxMQEW7Y5hE2o/c0
mmAZEE3fWxyPqiIqbT/zkOUo5imo3mosdbTXqd7YzUKTka0fgx+Q14X2QPYoi9cMP+PgjX/T0Xx8
jGYP44Fu8pM9lbqP1qTimJ8aL5JxUDRctzSg6keOLtRR4QwsX01rnI2VJnQiDYD4DCGL/VYUVQqk
/xoISUCATmrNIxQcDigttoGtwbymuAey6EydjwSZElLw4mCAY/9U547iRHY9fIqcJ9kx593+3U4E
HWHMCKAJNAfitADwAGSYKwmXdQ4MzF4Mc2KQuLKtRZPPg4h0Zfc9vkAODJoGhwhEAI0JagFYK6mR
N64VCNRcOxb9cPMSf9p2Yr+zPjtH+IB5uge3SF79JtFlpS0RX5LvSUCzoaf1yqm+zOpinjBXPbEZ
7S0a/2yFSKtbvwa4agBjIUAmj6xPI1ulu4dESbfUTwedTjPmQ4SAhmsLbZjRWU5eIqUVcHq1tXkL
SURZYveHq/3wjJaNfFhoF97KsCDDMu+Kl9Ha6GNo2xZjlt1sUPUkge14T+Et2eg5RhRoDJQjawyP
pr1iuO9zXdhWvsiCkLTOS56JJt0Q0lonkYS8g459NkFslybvXd5TCped3aGE22EmOpFouW+x/UJD
pJdzJHon0+g668fsB48W8bRgvWO+Z8/Uo1UU+77RUXvvl1K7plzW0FVEeII8MKXdm+EbBBgr2t6x
2V0bkLTbm/4q83i7KlZ2KW9wCKoHJ+cVh85ejhkwnG55iANqyQbBVfqjTwaDWFuUSV/Ttg6vauPt
b6YiPVe55OyVbSsefjyQKAdV2/OlosWY/9ZdBtEtA7QIt7RyGehBK4920Or818JX/tYveOmqYUbw
XBWpeVqOWSQjDFzz0PlaoH9PENtbopbZtmF7BQKZv4IxD9mx7FRZkFBpNXl9rZwzDuJBwdH3Z1s0
fvXxDvBDpTO9A9g1/kTyR/KRgQQLVYfzdquKPHS8gVnxpJpeq2K7MazQFme66zBvzkr5uqEJAPQg
lDz1cUC7mbppnS4LcC2q9iAn5mPRrgouZYoB55lbVQyHrmXnxCo4ja0VNSLENxnGNoqLYtFkuS7D
bMzLDrQlrT142O2b74Zyq7lzw1NGkpbeOTL76WRJWLAih5R6i25jDKCL6y1LF4RQmtxm8fvQAqCX
VUT5nsH8FuUlCrN8wiDyeoEhA7pP1QqKHWQ2BccAXFegpLyaMtPvLU50xmE7NnCXueM6bGgXql5h
xv9dZF2XnnauEw8bwbbNbjQQPoo4wJ4WEnPifGv7B5Lvzuw1QRlB60RnWQeFolZKurpH1UqSOteC
AokJCJa5YWtJWlAV0Ry639Rmmhz7IZXFg7Jdlv+GCALfh7WgLdOD3rEzXkZsi0roxTuvorUObigB
kJZsFEfTUmuacfL4FplgO1oZJba9gGpnncT3Ge5cmW7kxOT6I+xTGL8jVb6nRw0n0vZ5lXCgjCuV
BJEfUYpQe+LlLCe4oPaW0UfRYf64qOIis/k3EdB88Fp0HrV35SRQ4gMZcLWNV0F18Nts4W/7HSFm
awm5fJdD9Y5R/lAc4ojDfpN0YzfcgHvY3O1cTAUUnYYA/ZdV59H4XrapneDuM6UZpITIRnKPxmwt
faKzYfkt5o8h29+THdaskOHh9VNtivGDvUd5w1zoa0ge0+TFdX7/mmM793WkLOT9hZioPg08ca9z
bNb2kPlyu54QrsTO0K1DeZJYnIYDm8kzQW3tEbEcwTRdwAgIXlTZQvmNzAtokR3ai6geS+Uu+hhx
ELVhjr52ATBTY2cggqepS3U4gILNzGUJqoRexW7qonrqhB0PRYKbj/XV5tijlmJG04pkEwGGyI/r
/bToBGMArdwUuBmU5I3oSWquZNJzcZAlsLMxRkdfdQwD71BwzbAkynoRTvuc9fSQthFK+z3Wy4Nn
Ca5svJZbz1Mc3QV8YlCyC7QJLkUZPLVdnzQwI9LfXJytH1SWye+Avpe/kmgSrxoe3o98HFoFk5lN
wUw2mS2Uppt3v2m0UfnQjik27Ix2AOawxNcdX31cD30e4/QesLQ/LZZEV8XEI//YhrBVyrIMzUS0
a3TeLLP+cuuK9btPk+VHhlNQVnsAnVbpTeRFNSJY+pGN4yyrFLJWetHNiWYwKTS4YS4asvtYFoo1
Ucn5c2Tz/i2gXMKkM04IBGBJk+jj1JEOr1DHA9wiJOIHjO9AgSABGzjCFnmRXtJMsg+A1PwReKbH
JJkJaq9ySDPQl2FyFYcSBOotXhFQUf/QvPx/0Ow/nVV1/3vUrPnsxw8LgdnHv337NOu7xv9Ac7Z0
n/9WQ3c4/kel1vlf+geglsR/IBYEwr0EyZCg9M+TYv8QasX0jxjDmeVZ+pAj+qEE2/9PQC37A2Qz
4IMcVlF/htRBfPDf8bTkD0ALUOFAcwhlwr8o1YLwG7jdXyAL2LBDy4ORL/wHI8+/c9sbGzZCfNmh
cPKubUq0aeiVMVpnxq8xmlHXzchkH6ox6bEK99LFLUp/St9MDoULIGbHedXrUi5VFiWqbVqbd5fb
Ug6ITEc3YmGlHIK4gLCxeEDI+/QrX1f+BEqAwEVcCVIcXOvRFUqrOzTvbRQn4PsMwh0yJYtaMMx4
ALHvxrwOIwDChueQ86dcLuAFyxX89rp7+kLSAViHBRj2fS74yA9jEhlUbS0Hn5WgDCDHnQTbXa5u
W2CmifMk1DwP+UfXtf4NN31h16PKYRjlh1H/bm2hluM2jt3tGqHQrhaVQ4JahsICzUb/hDo5D7q2
zIEkHfY5Olu6TO13kYjhI0uzAL+3jAlsEGIsY3DFi36eR9eSiqRiRa85k+HnmoY9b/wc04tooShs
QP4OR+uXAuBitrgnolB5VeA5sWUNhZtepqS05jAsEnaj4KYz/LokA8cWHCNqqpyyfb8Y+4CmmWJ0
cK0myLRewU0WCl2n9LAPD0L/BB6JQa+NWnxOobf0a8c2fN9TABhATlL+zWsS0tMiSvNVEIZI9h4n
tL+cEH4xwDQyEgGU8sRB6UUrQ3WbpuBJJYoAehQz0bgjVK5PEbhnU0U5iZ6NxHSBKDZtAOQs7Ee2
dUipo6NMfoztPH8ozM8uVVT46Bq1pfzE8bb92BJ/5gvsueCHPIM+dmOa/i7WbYrPhWKEzNoylV1l
MXq0NKtJdnkI22glOsmVofXZ4H7y2C3thJGHdEgJwq0cy4xCveHEcgtPoChGz8UL8EPjFLHD1rLo
mPeRSS5A1JOf0+L3uwgnaWgvYjN0wym3hqNtaBd5ZROOHByxRXu0ICiGCAz/rIEPVQoVIDhCymGo
shUO4q6qHVCvPbaoIdDUpGqwYJl6v/xZhfZZe2fBsrSHLUrxKyunXfwYLNC7o94y5S5zKlQaVaYt
9+znTlN8zzK1sTiMCovxOsiy3G6iTrThsgVrHx0NGksYYhrw7gfAoGMBpZmi45VhIPtruYEDqBdF
oJPIW62iWzLsGUVSY5ryp5AMAjBGvqYwuUI6hGvWttPR903rHFKTgXbtT/hxi/4HJJbU3UXdnpvr
VRGZvQ6jKPX14FBd0cqskynfw9n24ps+D0wdPVRP6beoR09Xd86000XkAT7fGbMW2zWsDOmEwmwt
IHRswVBiJ1jhlH2AmtFFT+mUbFjWUp6RQ9nae4mHiI+JixXGcu2SZG+auMAPaz/FczPMIn/v0Sgh
YzMJQ/7GNWypKymd/gFgO3cofa2HIx3JbB1sv7ObPZ9dJYsli+re6Xi5jNHXfKab6tmtg/PZAG4U
/EOt7OjJfUngiwxE0KTL0bZdsv7auzQ8tVIUC6BdJgVY59KI23jq0/aQb1M/f4uGXLlajyx9LNzI
1LEr2+0x95RqPPcOmxI4FCfxdTJ3I1oYLn1xoAdH2m54m8FGgzkTCR4pigYHBLjNCH3C+ST7p0wK
8U0oS32thsBPbo/YYGu78S1Ge56F9niexn1U8z5/BMHWV3AO5kMUMlqPLvPuXXFQObJanO1NtUhU
zW8TTeYFSPLcy1OiAII10CVbV625wJXwRRfkYJ3Q82M5CGBd64Byv4KP1NLWy47muCZr5KYjb+MF
A2rDtN9jDcwpRm5S3lVqSvvbjpa7aEjehaKGxL8YmnLV4/2CmSKlksqAvfmipuvVhVwZpBWCt55B
IAJtzXEeBTMX2xbpK2Uk4AHcz7S9U8OivudUD/bgc4pNt2yj/EGrHK6Qg/aJqKeSJFHNOyFel2lL
3nSxw2FqQC34luYyR/jMPhgkPOZ6nr5NUWduspAvuo7jPkeS9EgHGNLtoSsbjdf5RzyhnjzEW2cJ
ejbh3gYuiyey5HYGXirj/TY2XN0J07df4ywgIRgYD88jX2Z3MUFh5k455DW2alnHoyqL1/655cWw
NgI6B1tZnDllhYbYF3UabwbNXLIBYJrWM4Ejz5cKnYMGoisXsR/TjBdYHEOJpZQh4GKou9bo7aDa
ROvD1rP9EQbw+9s0Y6M+dEqi4SqXEVC4SEnErxjy4cD49zPIaJ74bAZPvxbffQLvshpOGRsGl0iy
YIbZ0+Q0khkShuCxn1Vtsrr+0Mkd7mkdGaOb3kQLgC1ZDmUNBGvOQSgHm5+U82hBhIm2oemDI/Di
3ObcNN7q4sKfSchmkYY901Hh+a1uL7/pNFraSksh3yELgW+QAy4Gl/U2jA8zjdu23mWcfN9MSDAi
7fR8jzUR/ZRTNs8NM8CGqhl34x0VTUaOrlj8mx5c/w4BaNHhRKYOtziZyvMyTsgz9CzdK6ZRyt+a
KjecSwCV1xB64CKyaR+Xuij7CMdmxy5lbnE9CkBVdhPZCY9wjVcFjCLKAfiWaPaw7n3vqxlmmMOh
FzHJnhjeGddEQwxjBgLBWNcAN5j7m0IPvK9tH5NPxed8PAIylemRL8RcBo4uqRrTmOc1c3H5upVy
vF+9yvqaqRlGErIc7T2FdwDUhDiuxQFjPOtDW7TTcuFNMoraLyiuKtnyoTxQAcCyBkw0f7PL2E6H
BD1RAnFzDHEe9DqROKQmwY8D+WNbPYwrApLEZFCnKAB0cLpSnb5xJWPmBMN9FGgux40GJB7a4Q6c
1/622aTfLrJtC1+JhaATM+mC+QOECrBsnT3L/XnthZvcJuZ35gV5QQwFf+Y7N3nFFle+m2FUaYU9
cv/s0RiuDTCY6a0Fu9sfXSDJjW3XGT7se2rTCr8pThv8kn8ldmVZRTVJkYveJhD4BbRsGAPdI/Nj
jQs8n53OxZ3eVgM83mMzAQcAr1bIfq28Tjz89w6TmNqrKEN6Ltxat+VxQDn723HEY2Gmbu6fZqun
n+Xm5W++eBikQynVb5XfEvFzctyBnxZ2+L52w/6JcRfzIB2sHmsWovLZFqW6muCp9wvla4vnFzv7
gVPZPo4m97bexrjYUP8Y+UNkIv6iwM2eynEKJ0f6EVc8Efpzi0j/bSXxAHhh1MBW9w7NC6RdI+qy
mZfvk974yw4p6a8CiWh4+us8vJtgLSBFtZc3S5Kjvmo7ILw1qkv21mOl3PpijdN67KSWlUwcZgUH
RDeCSIrgEog62LAbV+w9mndoR2EnMBIH9KIvzHs+TaA0dmipkmqxq3nmxLtT33kPaT737MFCdr5W
jtp1qtIQyqd9AKUFZDjslzG2fIgimXIv2NMiMAwe2hLsy8XIaxKSArBdMm/jQaY6s6B6sFqo2hiG
2nOh1aHobS6qmVmAYmAUl09DZ/szJRJ2CbkbMWHqumlEf07hXdD63n3kYx49S+wYpoag8Awho8j/
vktlIZMLEnh0CU7mFALiHiuuR8BJCSR3SMNbfL4fsmzZikohIslA/RPZ8QQjjbNCyO0cwFNs1XAY
iFrK0yItxqHCJJF9FQrU07WVCsOv2ZgaCSg4ZX2F+pg8t3MLNiP+E0exSftjEpLoiqLOIiABhn0E
jsR4cuDLtKe3XrcDaO0y5BlgZ+1QXoK9fMmRxhxXSbYB22B/EiPwszRI4YCexkCuJsdP77ccOeAO
9W4DLiBFybqXOFng3Cl/LVglfWUSj8PHLFv00xN3lmJ2ZgaCRUBpVqwtQGuYCB96EM4nr3jO5iFW
InuzjCRwnFytuyOk1K/tQleKAfFyYYclZd2PrucTOxaBdOEaveXYN+jA0lAPQLc+A/D1FJcUR7KG
sHfhR7wu66kdyzU7tNCl7VUYMvg8Ux7RGWdjBAcL5lM0kKbN9qHudYzJSD3pvDumEBnumCeY0FjO
FD6Z9dkS6L+xd27NUSNd1v4rE3M96lDqrNs6u2yMbWww3CgAg6TUKVOH1OHXzyPzvt9gdw8El1/E
3HU0AaoqSZm593rW2uoU2RUEbeP3Nq2iog6tjTew1hw6v5R648BKcGsyYj13pS8qdURXbwUN9D46
SIk4gXu6n6g60OSBFz1LIys6tHOuLchufSzjrnoTTtI4B9rrotnqySKuvfJZynb9MIcTTaNJ5LTW
iPbehkaU3b4IkpqOTxnkwbvSlaWzc62UkjQclzw9NW7DNjWBbqnN2ARGHlfgIN9MTSPUDkg2qC/6
qMR/mNYFJYI0Mxu6vfglZ/EliYedz85CkKmL9n3kMNPdW0HRFOcE2ylMb6nomgHlIcOWSrHKmtT3
r+OlcgnYTkfrbqo42h67dpDMQwqQr98A1c3TVqQRX60Y4/gJhVqZrabzSPCP7ajkoKg2yi1N4m4+
wyvr/IQZyDxoIBnrqAIVG+S2znHgK+mLPdix7m146mLUG5hIEDIazLLdzKXIux3vSxZvlo5gi104
tV6xjVO2oU2n87g5gu9G2aENDO4otDvJsdMteX49N8vEritFae0oCQlfMn5Cd6AdCDjdQlcOEc3R
rkzQurqMqgc1AYoBG2p24YRZGp5SNubmOhnLVp6WCG3sjVMleX5i/4e0ZHRVkO0BpOb+Qtklog9M
OmPJer3+KeB3nR0iQVDk1vGtrr/hmD3S0w9i7TzBDip1UDSeq+s09ZaakYNpqa8nWtt0sctqIZrP
H6vspAwjkPZ8wILMmDZt3f3iVxT6/eD37b7oukTtUgrE79IeF3EM1+0dvN6K3TNNXc4+/dKgZg/U
6uW1Feb9spsWDezXz7gwaf3O3gCZPU/53lpA1A/eaOp6C0BTqdvOOHa+K0q44YOKZCh2VmwnzdGz
kyQcdnHNYXCTO7qNDsYduvFinDAyvUXdtc112TdDdSlYI8rbGAk5v09C7CfbPk/M+NH4pHTWWJiX
JbwzC8XmVYweAZAwFt0EPM0Sj5G9henmqS63o6N8/+DGeYIYABMtIs7SA23vZdD1fNCUuC1lOp2T
PQ+UjjeT5Ptvqxlt+qrotei3lXaXZl9OHo4LanjFeLEq6LOTIz0l9k7ZK1w45ZLpHekSotsHAd3r
LwXE6yNYegW30HRLtKPnByw18xNXhwi3ZH/Vut3cs6Pms3VEEHXn/aKHUR0D/B4tGNgi6UYpUxMs
K0JcYUR12DCso8vNcBZHZlisOpVvAz0FQNYFsOwFG/zAk+a36BnaRUi8w4YiNGv7oqpjWLgavmbM
B9rDIq+dnVhMys6NJW04uvHkXlnRNMw7rK9Bg/CU5miljtveyaCUTJFPfWujOlUO23loOfq23YKq
SACnA+Opyu46Curwxp7SqtrMqEyfol7AIE/EEB0d3qhgP7VL2+xqPnGzb2qfI2HW8KyPtTe/y4Wd
wKYs2EJ3s1MikAdLpO4DlPmJFoAAGKb9WM97SUMwx8oQ1hFIvoiavZcv5Q3tgZ4QonIKLmi9NeN2
bmSQbudO4keYpibZWGPcX+dLU80Hi0L3MW+j+H1s6pkg0YCnllkBTfhJ5GQWz2IV1rWMGuosC82N
VSI3Z+EJUicKAt2Bw/kqJdt5RS07ZUPJiMO2nNXOgSH+hPwncGlgPM2pA5uSrYQcMOj4sOmeePmt
dheHrZ7PxnRi/tDm1AcXc5xO74ehMvmq+rVUjWk0cRTFqTA0dMPSYpBveJlqRr7NINTjdfkDaIQd
6ThINTaVs7sd6iwNdoFV5eW0sVRA3XZMBjG1p56nZLymuyXT+ypBqGSApwga97qzRGysFGOhV6hD
EVeKadjB4NOrtfy0U+/sIl4I66GhFOz9RBbj1yFaHLwSTJxq0naXtbbFwT3JNWVkPUx2fS+eRe/I
nYhZ0EHhERUY0S9Sh2ZubVT4bjUnlQBRjvKsAy4wWp2ZyUx+MG1uETGVxGVwKkM3KXfmGS+gFjTL
3iso4DICyemKgzYLHzZBrjD7Z1POsbkrnwkHD9OTx80O0vCuLux5+tYZL+GE2kJoAlqMeeg3RxoD
K4JR6dRn56FAzlguCjWCcWRxhpJnKwbJPbaElRixCRusnhl9uip13M04Ok6BSUtXs/6SSKaTfOqd
oBjuC8BkmpeMqKZKQM0NaIzhMAASnTdhTdzlIwfqrLv304WMvYVJEOikuTVmwFScfYN34TM1FFdN
rsqN18e5Qw/TM/JtyqPR3LEhoThv8F0ptWObJJxsKTVCWgrIkYlJHk3kNkDy0RBe2ysV5UjMqkSW
e8uJ0l8HO/3MUXHjqovkma4ankmrPpsMIbfISN/sOdHf1AplMRWITk/+zGq52oObyZ8ZLixUUh3T
Z7YrFvViXXhFDqfUWn14FUL3iXOp4om5MyqCEBufaTGgRcixyM2xJaTPRJmgDmcVs9T8rntmzsZn
/sxdhrLdQB7DpQmNzZG2ZA3mzcwdqKxuFp2zVTHdJNpDtn4k2zx7smTpx/SSCmIUsyYGaBMK5XCm
w7Rs44IX+6KemuzGOPxL22S0+je0idKRWN+RIVlj0+d7GpqTf1M7DTYY2v+oai36/bQpsrF8aqJ6
et8t8Wjh9ogUEW1WNg2sK51aeLWT/LugCwoNG2Z4tKrWn2gCwBg6O9SLlLC2JjJftdt76YZuGf7j
KOmF2Mt5bB+b2oW6iErj3MmxnwzZJ7P4SpmWHvKwLO6KesrG7RhBjy19oB+iRspqOyx+aHZ973TU
Ds6qrQgzkqJoqyg9wN0w2Y2nmWp8coVG4lRL+KmZgCU3Yeq030w4BP0O7re4nUO7T/cRSuLb1NiL
OhU8/3dJHUYdem1q7jwKlGZHkZd96zki3tEO4dcxfTu+6+OZ8TUsaiiqhoz7GytPQRMZsJGw6kre
ZCaWVBI9v40G9Mc6xxRdWs34ofJtDAVGecubGCmbSRTTwgHTYtCxs1mMpGocMSR4u4rtr8CzVtLu
KCBeP1t5PAIt2Kr63gDOfDMu9pOEJtEODqANrqzEZ/vO2yqhRqcRzVZGCqS1qaqo+OhxGp53uknp
9o9EgtwnSC/ZRVxa6YgMlU/RzhEavsGzwvHNFDM9ly6nJ79RR+U+v24TXVXwD9YeNgyA3ESBQxy+
sqYLJ/ciTTpfmX/3azuAcuxr5Bpf+fRXPFdyTpZMk1/QYu2QNaUsPLnLvUB7e4suidi3rH7ZuR3S
hiNyTwOpKeKSAhPMjdKVtdHeLNoS92laGnvTyNzuD3EVdckmZlnyoA6Yqggb0tXF2qFBDgogutRG
tRaND4re4B1grv0+6pN4OVSLm926ra15iuQiSQ+k0/RUsLjTDhmjnlnLjaEcp43h2edWKY1jU08P
gjfJg6cS3bUaKkdvQ0iz23JJ85y+eDMPmM16VK+hdJL71hMJQH3qCrKcAFOhnmJEkGuOhNGtgg7w
dlNT8jeTvgNzxv0jwtMSVIG9G0qdPca4B61tZdzgBBozqkNEWj2IrIMpftMHc1VseyOH6oLaD6IC
pPWcpByR950HW7+zE4Xe3U7ochvHSFywMqiXYAvv3MqP3dL036U2kFV2VZqn0GNa6V3Qd328c+y1
AUwbBiEoiprhrldLbF0GYe1e97E/YeYhruCRRBP7dqT+6o8errj8quPzXUGlxLjhh2R57yE7KaAR
xjzT76nVd081y4BpyeGU0Vk2Hk+yfLI7U3XNZxKfwJRmW3fvdQznvbFV2fzw7v+fOP+fIkAE/9/V
+TfN8rn6kuvh2886/PNf+iHEe/ZfkRtyI4II94hrr+knP4R4l/ATYlEISfbYLpHq+ZN/O1uE/ReZ
EvgIiEVBdsFn9T9KvBP8RfCPWCMiCe9jJpX/J86WV04FwJuQTAk/Ak3CQ7PaZF7EV9mh9CGLiQKb
bEHPy2r8q2qI5K0OOhoZP/00/+C9eJnwwEfmWiJ0oLw92+ORXbMPfsqRKkwYm66kzxMxW5tBlm3E
KQjjQfa1axJz6Uawn7+55Cu7x3rJyPWFYB4Kk+ad51FKP10SP0olpaPX1tLY06mYWWLbLL/44y9G
gHfs4GxxCJl+HXfGoRL11J/HTZbGdXYBt4+vEisK7mCnphE8+jX17K+v+Q83Dq6DsHTPwXjE4/Dy
x8zKEitjD+qfDHO8Sb25SrZlhiwBnzykx19f7B/uHBfD0sIsW37E12PXZEKp5xTRuDFdrfD+xf6T
14z6pC2jzhjx4vg3922NufjZ0EJYdxxg/FrHAdKYf52LzgNpGyTmaWPG7NLu5i80/JF6B/99J/34
qqqDy0x3+19/y9cPy3rRiJxAgoq4JtTIq5+0T6YGR/lE3S5mVm/ktq5syt88LH+/SmSTUUQWEmH7
DgESL69iOLqA5FFLaaHMdR6i0+ou/PLrr/L66XAhe8IoIO99TTMjzuzlRaa5jhbVQnAoX7QPMf2L
mwKU9aJD3jv98aVCAB4vip2QDKjX36eDiMnk6M9rQWkv27JqRh+leB4fXaKVl9/co3WNePlgRBGV
GGPdfGIdWSFffrExb3TVdDWylYySk4zn5EOGG+dDq2X6BnAXshL7tv2bl+3188/PCSkFsYmpKwgI
33551ZQTslYRYlkpgv4W2mG6lGhoV65SCA6Eofq/ef7/4SFZx30yyxQDI0v8+uc/rVuTjDRt4mbZ
5HDu+zh3k1MUztNvXut/vgrAFwPymID5+rXOfQ/gkLE4G9ehQd9jud5NsZv8+Y/HCYv0JsbhuOx1
zsvvkpRLmC3gu2BKjj42RFVcJzoPz04e6u/ZUOvf2OH+vnZgvAM4w+zGF2N248vrzW0XVA2jVmg3
Lyd+5RU94hjY9AN+EPFWRkQ6rOXkH78GseMx9NsTTOjgvXt5VTx7TkVYFkH3/czMrYFwrAZb6ymx
luHh15f6221b1yhsjIwWiiIyRdeX/6eHQwfKGkoXLp69r3sDeCKPdY3P5Q+vEhFcGjBKbd208b++
+hkXS9vSExWK7JzP1cYi8Wan+l68+9PLsErZDLvHrkD4UPzqywBbkyTQQ1vA8jSbAD2XHRpt5Q+v
EnPwIKtZrBs0EV2vXuDYifqw8HjIYy2tnWMSkiwaMlh+fZX1s75YnHhjbYBCf10JXX69lzdmJsvS
RJhINqEXWee2WJabKIS9p1cnD7++1N+egedLxR4R5E6AReVVZhNd0XweJZPkWz/D6DJXg+1dzCoP
fzcyZV1QX34nZrIwsW9dawnO915tikDhQ0OHCx+BChLBms5M4lPO2DfczeE8LkAVczHTNw6pKi0P
iGoT0TKY/vj7Bhw+eO59xBt251c/Le+rK9McoxIo4ZSe50TF9tFxKzq/v/5h/34PgfQhZAOutyKy
r95jK5FV2pIpvCmnpgaS0nDnA0xl6irn/teX+vs9JN0pQGTDu8spx3l1Hg4W4WtiLSDrzaLehkjx
p6aIst8sv/9wFS/2KDKIUxUr3PvqoazhVjHigjNG4JpN4XZ0VMffzatnRM+rBwUOkug7j29ks5mQ
WvXyOn4OHgdzyEQncjWnfcn+1e1tRO8n0l+S9qOFOd4rNqHmfIomoBK4dd0mXnok0SWr3wEshdUB
QE+vIwstC2+esxqRnKQq7CsUieUp9I1L9JSci/ZbQuyq3HqJ16EO5IQlvUuR58NDwm7c7hdJXg7J
bqko2rM9JdT5tIZdTdh0F5uQNsgszAwMNTZZ4cXXLNIkRFxo2P78VmaTZ2h3RWlAkI7jaHPrT8kM
EMEfe3usmoO4DdGxwJCVHGBtVBHTk5I+VpLZlW12OchOwek3Nk48KL6t5tupt4kXW+HHrB3n8g2u
zJC5j24cEuRlgoSEEsCe+FTkdD9vlthv5osJk2lxS9pjTrgTYTvTFeftGTmkDofJx54gVXw0dM4m
0E8iUdlTSc4JEf4YDnfXdFPC5Ieux5PvLr7l3RZoQWhpTqJvaVuIeIPSwZroq25cmOzA4Yo4+Uj5
h8HvnPrRSZPUPjc98SMPDvrnkm7V1Obl5zLzkB0V86bdzZKicaK4+kO16+tI96fWo6XN6bZp6JKA
aX+is8XoSIzgDnYplOcHgFGLLKtYkVkGUupl29Zpm/wmJK7oIcqgbU4NfbvxwkDtfF86M9m7EjMg
ulUZNi13zcxtuyOHBfMvRozsNh3INttWYQZdHDRFWXMO5V+/zfBx5OxdAToCSljJBNUymHCrD8Rj
XReZHcRn0pHKm0EPbnAPCtHNF13nISaxmFVjTMiVSeXqc7PLtB9244Tl+ksk28Fzt4trT911K72q
RQGwfJfoG2nap7yal4vWnaMEzQ04DoqkojDzWKvxYTo5Xs/DVEV9+071esi/EDCl1oSp2iYRaO+7
qne7U0FUDk7ULmlscptqRIXQ7FNdxmOIBz1laDTzxe3+iv5g2X0btGzpkcbwHkt6IIxUXOPMrLNz
p9Js2puWjKITHwLgGTjTPyb0R2+iytbfrS6A14ibvLcu0zEmFQXPR101N1pYoqcp17mu+boweYa7
OrRWbF3EEwLXF3usHObwDrQTd04M5Yud1a8CtAnZ4yWUDPIkvgnRiVZmQCuzNXkZbpcs1+ntVLpM
/xR9bOI3pJap7pilVfMU8VKZY9bzDn+tOjfztpGl68t+Se35qpwSqzyMkTLRBU5cQSgbL8+4wylo
rvvRTVOSmaK+vIvKJvAObSUdBxJQa2cv3CyddkvWwg8kcYL9UiSFUftCkqmzJy+hio6MUK3UlpWU
HWwa1NqIn+OFI0mTBG+nYhTv57KxzZFmPM1Vr1vHrnZhlhV7srQM872dHPKkd+2h2XpQYsk2kiYF
X+vC4tvSh/iJsNLTdFUVEN0JI3U9fvQLDKYXGRVPfMqttnIvVYcL6WaI0zH40DTDkN+NuNnURQBf
scCtj0PKI5SW2BjrPv5AplaOrBRbKeoxaI0thi59kymSRmjsezSJi0Q1aj+mREK9021UUjrZjVhv
0DB+9gg2YDhV0WT3zShLQEnQMLlFE6uvSdlBBRxElM8nnA1EjIPP0seVAQX/aSwy4cM6Z6YimKtF
cSCbb/3Nyuq2G9oatA+W/7qYC/2OhT8kh8iN8Iu7jmHVIAKhZ8ZPpYp7VWiFKo022TIOIPG7wxJF
Ur2dE8Aj7l8fdIcub6EMcwZNR3vlS3Tqnlza6OAJpREqJ0j9R8JnYGOmRmfiCsOo1V6LMc4vGtYL
70TMm2R+Uejk9Ufco6QwkSgWfwxKNs4t49nG4LvWc2ZD+4u6vwy7rCWqaM4YSaOHqLKuAoiKFggK
FP28jKT1EUphD/GWTXy2N3Zfa+YrOEM/H2zQjgUna78Otu1cC3QnnvFfp3bTLwARZS8OrSXtbhvB
LPdnbdIWlCZQfoVfnijFC23bCaEXZSmdh75voTOn0Evjs81WPm+giih/J5pCnFGCOdYHRDAn2BeO
Cr+wrGn7TUCy3GFIfU9veVkUVH6e4BPMwsYLPxlZmhgDaWUX53lIVxY6Ew39DkTnaaOwlQ08LUPT
7BTJHKRAmMZf9nHrpY8z8uC4maexQNxGGcKMB2tXbq1xRNhOJyeYt4tQHApVHLTfiOlKWtT0uRy3
PFCMQJpjdzxNpmsBzuYMu3IzFn566NkDPuUz0g8JWSCTjHDmVQTBsd4qxicIXKjSjJhEwxRBXAKe
nsvCQfSecV5PrF3kLBzCzGgHaXcqvB2tRvndqRyyc/pYYPNkSsb8JVK6M1vpuWO0L1o9sLYHaWRh
kBNdtIuV6Ia9Y5cYIG2ifTyoEkO9ahQE3+CMGCpZdOOEFRnKLerxZFzkVW0N+y4jmgeL4ZgE27DJ
IZydGhYs6EByOMRYKjo0gSwve+DfiMC1znsfLtgZNlUnKEy7tLTlzjXMiNhWUGjLLlRNf5stSxHy
eTJfMAFa+swRCQNUBfzW8bwNSZIANxwLKk6MYM2jw9bHK19jotgY3YZkDvjafcrCFpegNbq0tQjw
wzkVsRNA45GMYG3bhc1gRyRKXW7zpag/z8TjwYG5jbg3EalyDDZx9Lm1W5nBBeJg2Ae1DMmHNNCr
bieW6EBvYYo4IJVMjdaEe8SbwSdMbK8Y2S4P5Agk+iYl8iB9Cx+qEFTTqCJTuJU42i91DQAJ9ZOi
AxMBhOmpKMoJoA3hf3rnMC7aJ5LE8+W1J73FHAv0kem02B7PDnn8gbhM+iIuLhVnif6+lrHD5JU0
95L8HLhDSl6MBUwdRoyeSCYbfcrKI+8CkLXp0yvHRX372o4cFdhfHR2muxg0VBKqR/g8iJeyXE99
4thCPlO7dAAXEnQ42XlWNZxyNsTuaII08E95apHHpsoKwBYfAXroUA/kZQdNbaatRyX4qK05Hc5t
GWU9F2sFXeEmnG+jIdfxLh9iUZLqlBHG0WKAmQmWINh9R+MHwzKHLteQ8iCxagSan2DPnfHPfed2
3XHw+vLWthqUdqzdy4cm89OGMzhu810K9XHXVqM5+12B8uSwQl2lieuRkz+3QQ9PGqAsJ03XtvsR
Ac88Doh+jzO1LY+bEw/iYCc9eVEE16yutHxG1F2FPmcbegyc0GnwRK8/IJRimoduO5NmepMRmAun
zidXLIBsjRtrqK0VHYBMq7o64eM1My1yQ08h3Xcil48JAw3ajUWYzbwZXA6JG7fLjdpUQg6fWzZ1
Ym9gjiUAUbWGb5TJ+AGcxiM/ZHQg5BXs4H0nFzwGtRAkvjlMsAs2ZVPl6/TBtDX7GdLUnOZKQG2U
eGfvMbC4FuQL2OSBY194E9gpVCw+hQnSlqS+R8ch9WUb+WYioCgq8WDVKpm5OuLMRg9TdCdGyRBF
r5Kl3i1EaGHPzrQhNskJUnJWFa+h1LJrd4McQv6PG/bvu2HOvjZFS8t0ifAoE5Pgj99rYkY+BLkM
Tl6ScJayC1JfN9QCTbdNraK7msOWd9VvLfBQu++hCytJExSnUghKh5uq+QyCEF4utTdVeyeVJYBU
6Wc3EyudeojzVgfbKQtRbbNhJqiF4FFxqIgctw5thsHggBWvqgnT8UcGnZIW1YPgaXY94Lfldqgl
0Qwxm+lVaJk0PWeyth40QIz9oCInGTctcbAk/3ruzdQNtruNMs+6y2WcWfvANgGxC8NwBRxA6G3v
zzpiVVPNFw8P0Y0ZKBk5YhclxbAT6GXrMYGD4RGiLt11O0iSo+MNcsLuQKFxS89j/Jbquv5eKuP7
uwpKoNrnJJwCQhE8+3nC1QcSYnstYap1YmaRYDXwe8pgMgAXnzWurVmmeXwa2V2GrDbxR2smffi2
AINc+IhZMcyHMI/s4sGtqxoTkXLmFEMLNiSnf5vVVslbaSm703rLAYg/Ce0kfF/BHDyMIa/XviyZ
TXbAHlh2u7H3/ce0k+beoxQEyaMKdUHm6ibiUcK1sm36KYowiwpzOS0c2rfhslCG8LYyNH1rD0E2
T3vHwxncaovEU6iB5TO2jeFJ6j4zWO3ZdXhOLTBvZWnSLvHCF6Rs6KK+9IMkyw4Vbome+NkqSPZl
23ECXioHI2SOgG8kqzeLbWlXRxKzh5Osa7fY63KyYbzckpk90F/ZBiy1ekoHmOhjGGXFo/Jx4sOM
1OWBDNec9AZniR/JoLPUjVMEI1ncLhq0+kJOl5nuywqR7BO/LYG7hTXqmQAyjt6bYhqCh0y1GBka
g0tuQ2h/D4KBg8McwFMX77IKB//eC5yBsCiOgmuWKt2E+NainSEvAalx7gRhYXl7x3T2kYas/ipm
n2TdMcD8sAn7IfEplIvJ7Gk2cSBvYGfUlvgAKgXTTf7JH5cy2GjOm93GEtNyvyzW8CkN4s4FnLDF
YzT7wRviw4jF1TmDFyCZAvMep6VN5hHcg7/niePsQPsU60o0KLxdZMURe017WAHHEM5cHnWn8MUG
pam/VrHB3GCh0k6bwIfl2A6EHZB6RbbCfs7iUG05gFYC5b/BrkHASH41kj/d0waJwhb4yYeK4agx
3LVE2zRs09F0XYuuwmLTaCtmk9fT3dLnojguRP9rqmfLyo+0/Vy+6hCFisdwDE5hOPqGXgSN5w0x
9EJfN3kec+yOyiC8MpVIH8nVbZJdHiiF94sYhXurCUhYnQ2H3TXobD27lbK9zKthmnZA9vI9R76Z
A2jGHooVxufl1zga023LjAIQwF5UNtYAAs63ZvDar7gtRuaAunCUgB+iKI+M8+4J7Yhwu7HLxCk5
GmkVrxFN0sZPO+Aq1iPLDBSX9xxztJQPlo6Wt4lMp29tpRfe8ilv+/OojHniucTB4AaUmt8XbMc4
QTkbW+dE5D1j9HpiGbEttKIkiGHo62OExx7TnogG90DVa9ufqgreBxecLPS+tfvly6Rz1p2hysRN
yayz5qLA8P0R9zuYvzBgoS05b8VsJW+sOZqc6l02Dx7vlx5meRwVR5LhGsJqdnbkxjli1yxUql9p
HMjqExZgSPG0FR38e6poU4GRUqvfFxzjcB2q0QmsR/xpefYOUTEk5z0hlYH3NPOJ2LkrAZpjIsgm
BBddjLl6E+Ht/I5Plsy2Gc8k67STUC2HxNhs8zBgYh1Ddb/5ECzfOdwOH5WJM+eDSdRQfpcTp+9D
EHKE3kB6OuJi7pRs3mXEuRFrXkZ9dh/0iNV0AbT8QEogtOTMlFXf9ECW4PSXpAFx2JUWAS1kfuxI
WHdO/M6fugrEpW7f1o33nXq32GUqfKpLh4Rpkob3wGHxMQjHM/jzwbWUOEa4mLcFcV7e15QMwezy
vxSvUlLUZL9ghhT1znS5RdpM7XZ7H1c4m6Ty6BlKSPiPtCV8SpmQFuzR6Ub/7X9BVJOhS/lHgY5b
iCwPSRRu38rhbTy44h2VmcDRMmQcT+cx6m5U3ExryN9QPPy6L/y3TmoYMmxFCM9+TlqwX/WFyfTx
eTIDiwJEgknQotwSFBzvOtua/rA5TGGI7oKGhLzP5Ks1DOJnKcmf3Klf1JhsGOxSvEnZBndeP09/
KHlzFSQRG8kbWQQ45lXzvgvIHsLQhZnSI8WAIqi+Amz57ZyY1ymYXCaOKdA5nCM0OuKVNtylfes5
fYfnlmk/yaEt2HU2CYnEa+xlMV/nGICux9CmpihSbT0wki79bge4i38jVvzTDRR2QMN9FTy98NUH
wePhCcviBnJQHrZjH8ZbyyYSp9bWv+SK/yOv/jPmKfnfwavj8PnpW9kM6tvP4NX6d35wV1Yg/lpV
0phHIrRDXidk5x/g1fpHkQ3vBI7lQJgjWvw/8koEf2HwRYlc5S6OvmuS6r8iUIQPyYWuQSyVwF/v
o4T9O+r45odg9mNY2D8Pq1of+f+R1WjnCcTiIESgJuSaxNZXMhMrURDP1Py7qRIfkpY49MbjuEN7
eYIvtX4jfz7/c68vt2JQK05DU1SsItFPkjGbbdJUhdPvEFyCTRj7BPKTDj9+Sqt5oKEFJE1YmhSY
y9Iwe2oG4kBOqnXFBUVBz5xlkROtloeD87F1yvKU14l1Zxo9Y5kUs3fr1IPj7mqXKTrYgB376M9u
ewxT32Zcs44gznV+Xua0Ppel49xnfkVxSOjcNo8NA54ZaHcxz1g7toGf0GVHmcFCFcwZES/LrDBH
JzDFY0aiKGFwRt7+9Oj86+b8PLrrVX7uj7sRrGuuA+DBTeFZ+fnnscgABjlff54YT21NCsFDMDKI
ak+CiEuKc1SDlUwGDz/M7yf+C4za8cji2Fg0YbsNgaSkOS6Sn4AgEcZDFwFJh8RQpg9SVRFt+Rx/
dF+SaLq2aMiXgskkpF0adiVDYuReNIF46oyR8jAMcXAetZwvSiQlZmLUwWmye3Jww0BGl3beKSIW
XOuqMQR7koTLvxSORA5sFs5ot27KoZyGDtOycrvd/fqXel5DXz1IDNYBLSKxgbXcfbU3LWSkKJjG
bmdDVm+MKWlORSnF0ZpCj6tZSPIKmIt0FCM2NDH4qKe0DDKs3k4unMtaTIxEG23/SNAnvPca9GMX
9nurqNJj1U3l/jcfeN3BXn3gdQAsbxi7g8/B8eWtLdNwVAXGql29TgXiQydYtGPMOlD4QFodiQdr
psBkZ7s6J++iQnojhbI1fzT+6PkR45yPdI2ix5MWv3rE6P0tOb3OfkcwpLv3rQS9R3S/IxDWVe3v
X5cWHsueH4XiNRcgpdZRWcieLO8UN4zfTvhTW8Fp2WOqSO9OJzAnTDegThxK0+RcMJSJ2H+sTaJM
fiemi78vcy6cKoMeqLeBB+zX54sK4t8hl4ysillfOU2pLlImEjEdwh9BF7OxurXdhLGwddWrz9JZ
zjNZ7mS6tPXb0OmPromW+iD51wnRY67Tm3FotfnNIWh9Zl8+Iq7j+UByIHmhDyfy8hGZeh065D91
O6oghijF+RvmDJz7YLTPAyG8C17854fyjzbtX0b7v5gi+dZ8IwWw/fYfzADo/gNb7hNpYE39/8E4
ANwWP72t/zAQoP/cfiXZ7PPPe/jzX/qxiYuII96/Nu3n//43Hx3YbNNEuBPEApHKQZnr/GubtiL/
L4bksb2ud9J/pnD+YJ8m2sx+ea4MhA8Psh4TYKSZhshJ+eXzgZMUbWXl/dbGWdm1TnUuChHnkajO
qdsmjpiitR8zVlVl+u8q7PLevkk8X1i3DNaRBaaJpmqrllmxuqg8BwoDWMF6gyqpmEddUv5KfQ5p
s5EgY+eTNxFqliaZ31LUNr3LwAGzeNO7DlBQWnt6C8NkzrUb1FV2nUb2f3N0XstxG1sU/aKuAhr5
dQaYxBlGkSL1gqIsCY3YiI3w9XfN9YOrXLbFMED3CXuvDXF5B4aM4VaPC45tOoNA94l5kr3c2rTA
HLVFlrJPherX/g9EMFMna+1G63+jywuGdWpca1zbG4SvCfmLPLYL+wV9afoRiNJ+TMEOMCduMUqc
GKjU1Amrm0YlLnkmKx1XuXJGKya3zi4PU+Rt1wr2dvnYYuZHcZFXaAWQYOed/m9YnHr8udFsvfLh
RbGeqylQcUEjp25Y3KL5Zzl4EG3CLItdRfzszuB07xIViLZ9oTdq3/kKzXcUde3jIuALs0twVM3c
CaTmyUuD9cJiAqpzE/lSHdN+NH+gE3bjw0pazPOwpZ5GM4LmvLi6G5OQkmmA+YSA250jjrBkG3z3
uxz7DKvG6ivaPSf39yzMGHnhHLFw9tn2hzGmJ/YqcC2SyfoSzviJXxYt6TI62FwsgAhYLaHypLNx
h8uoev0TQx5+2InIrTjd6uBhidBxQJcItgG9SZ3GbYnoiHl8aiV25qXrqfDwvRwXQfikfOsVzw+O
MeYq/wasZswIEco4xBkhjXoSlVoy3Fci6PY9mmp5Zpw8FXzS4MIeIJR25W9rcusjPloZW3ldn9bK
yx6MZE+YLX70ZiDxRnDb11DvVJMzIgZL9zTN8IcHGdZ7huTBLlwFDHkkxc8bRjNs/qWqf4XdHbKl
sTHjyWeNCoOawZolAMvullKC+3Iw60IvE+mhDFbnvFRT/1MOHZb1zYeCuktBHb3jO5qfUXWC1fJA
V0L7XSDti7Yfl3+NzdQJcYSezUvjgePYWIYPTyy6+TgTAbNWpyQ/zalKGjWsJ7KsZBhz49V7ArFG
+2r3NdFdjHjzm6krnwem8H3roSn5Ix7ynolt4isBM4R7aYiYRJeCgUYLMmfiu+xzoz98TYTNNysE
52Apazul8+qpyyQUJqBGzqn8yxtcE7i1pJeaj05cFezP4QS41Lg8EwOWZEYo/Ucd1D6TeYjqTART
JxkChy13RS+edK1r/jLhc35GW16fpDeKTzNNZbqX4IZSai5d3VDkVW8RPrd9ShCwHcNYUAeNypaH
c5J9FgfQgp9KRY3/AB/InfdySl0GYVM74uLtAq+I5xn4YBJNM5uiAPzDhkG40GZHQLCTTNMWnjbQ
yIlZcgis6eSU4Q2Tema9WKDjyYL1WMf+x63f/7wTI9qHUHfhcsrgvJVMsQNRJpPKGQ2rTcGNkY22
0eoImV4XN69uCCVz1ieL/skCXL+Pq5x/IiSMYjaTnhVzSLCE6RkgY/TSymZ5r+GUJI0GvmKD473A
V3WPm19mz6ZCZ48QZaCIAVyKjVq0s9hPhQivul2KG1c/yy5TRP1tMJH5CTqRv3CSjuUYszcu48Cp
HUDyxRo8smoH8cwWbjnoyQS3QQ0wH1zENPqIfR3c77QGKdPKre8YB/Uh+4Uqe2RPUFdxqclGGFvA
57969pWIedZOtFT3nB17M4j2CRjRSMQLUbGJIHIApEk2Q7/wuBZZ95kiuM2d8T7SkON7J5vNDHGx
Eoy6Wzo53Jq7s3q3LOnifSGZKp63NgOvkTINXKniFtaKTjWaFL/iUr9pfx2uaCOWNw3wB4yxWJzY
giryqmDvPjVY+z7A/3Ti31aPYRkDoPTH3drVmQ+MOli3REnSwciDgou0pxPzxoqbDDBYFhPXsqUf
RHoRDeeukdU9d1igsOIV/aAP8yzH+YVGlH2WbGZzHPLc+7WBEWn3fI0ZtVtWlxHEw6I7NWphBI24
gU8cJFXMwg0tJABu4UT3JXy/wOHxghwX3SIeNiSA5VfK+XRhXdjrfZTqYNm3QCFefA95HAsaF68P
cMQXjaw/3BMU7L4AluYkD9s1+7qH2Lx3Kc0+9N2u2v4Og+19Ks4llvFysfiYq+po3V+mrIzC+jDw
epZJgTKNpRW+a1So41A8sflorSSF8nDLGOiyDPLNHCVGBgysZ29rnFPUoRk6DTogeiAkgpL1PU5A
/bvzh/uXGGtuX2zf2UmWfWufhjtnd6edSbIN5t+1RI414H7ZxdqM+6nnXWAiOC2Q7Uc/oo5FA5kg
oEj7PnArdgyj3++bIWQXxbfWp/URa6beLih856cwx3Acp5Vo2sPiewPf0cQZz05zVBONrUX2HDRB
pWJbjc6BOmk7kCvBGgGM6yGo3a6eWHEV2iYzyDaXcBgWsjel8LNzNrHA3Y1yrK3fM772kpiDmgt6
n1bs8Q7c8fYzTT40oXWgI3uiZlo5/orqONMPgQ+pcmqewnO8b1O3Lmqs+wgC4kEdIQRdmsI+EeqX
AwXBrw0mgYuwIVxoEdV7RMLfksC9Z/88sm3au4Vso4PHR/YIGqoKh327YlK3FWt3VhB52ZxtVQBK
o3yEgceVO5+JltBAsYWLybNDEgqEI8vSOwwRqzhO2aG/dH4aQVnxNlvuOm9x/2vsrc9OIDz7lo32
OppXkllmlJ1WVD43EccevoqmXU6N5WhvxwZDvkjVtt7emyJObhuM+U9AHqO9H1xu2ve0XK0fVosY
YjcVbvRu9RtPb8AW8VWRYPFrNpX4KhzYqLeUNU3/BH8f05c70krhh2YXPKIZAbsmpXnuoHxzGZez
E+xDhvv5zzJT2e86ZwAEQWoC0LiWQGqvk5BT8xBuiP12pu897qnO8iFtZcL5w58E9QY0WvMaaq9j
8RZkVCV4SdxPPfcWsJ3SGrsibq25qRizWxsN5+is51FYXpMQzXPP4SM/k01ZNGM1ERFjEpQDrfsL
9ia9Z0+CLUw8Ztv1q3FGula/Dpf5bZP9/IewpPVztYnA2KGkGKdDaXfkQAQVPq5dj8roxYhu9o5I
cNoFdtaYtgk5qRGPbwuc9JCicKgOxdxHVz7iEfiXKH0A+Y33solWfiO7atMkBzWDXm0i0J7kxLLj
+xOw+WNvbpAHIfXs7uqUgCMcrqTxk1BhNaTOLYL20vtL3SQICCP9wP7PEd3R2bbN73dTNMOpqVo5
DzFRpfMPtj7lnyEYkM4HaOPiYRiM2BOnGG4QWmRLCT6P4RsDMWFfGgL30OpaiGIOpilwDNuSAOfH
dUspTapBdfkuAjd2gwbC8o2lQTrcRtvV31Nfks2a8eOr/WrL7LcB2jM+ew3A4cvotdZxrcb0tefp
8Y7ag5z23Y2Q0TOiCsMmET6H+SuYja3DgO1vHJIb2yJwRUTXgp1NGau/d4wMM6BCSJ0HJoZAMf1q
re/UF9QJaV/n3U4F4fw7bYRnXxZMhc2+BZJzB1iY6H1UZGYcjN3Iq0fJhW6pIJNm529Ck484g+iN
RdH5HbPzOQt3PldSecgQtAF7X6z8BA4mWi5VPs3HlCF/gOMClXgD6spsryMzVKghYkPP3disVSnq
KwpK38qtQ8c2oOLjMN4VfIft8VjIuTx0Jm//gXETaItX3/uh7zfqLgIj/1hMk5MTkLohr5JuI5cE
kK+SzyXwA9CIIcj6S9DI8DeYDk2oFuvYS1DVBTnD/dhmCbcytn1XFOqX0zQz6Zf8wC3Xfh8Mz2Fu
OazzC/DHFM/TrUMM25//r5F/sDaRfS+6VQ8b8t0X1B4iP7AeUxiawjm/0Xai7+NPH3dMWCSvxapp
BM7VlkfuFbd9Yz+sBSFq8TRo8aeVanIu4UTAzW+36hvzxyKgEqUHY95eg5CfqThBsv1ei3k9omKp
HkzvoKOqlKJQy7LfQel1jCOH2vvpLOHoJoUl1IcIWIvyp+j6Bf5V8MHPTOCA33Ie7EgvJdKkJToW
4F5NpCgRp3p8N9Yo01vlQZdOOJWIJMru2tebTbDcXXOBluxjdvwh/1FODmFIPkS28nWx1rq/1EAQ
kCaSIuOofbOFZXVestmybjCe8ilplwHVGiBB6jufy+zTKfSQHZF5rj/cZoN51NpiBryG6M08ysVP
f02EN1PmGiWBnBAtvWYEnUqM/kIHxfJ3tsbWe1/8Ug5gzxY7LkbPHHMg1K/TFlgfdhjK99r40xkk
19Z+uJ3Y4t6X45fD/RS+FH2DnMSwbuSZZgiNFIgEiF1qhx3aolHn/VHPgMzOWUAU9K4J4YPhNKuf
Fj8rT8j3wiPhZIZ0YhUc+7FMb/aS5nsrLe0PYdUYtORAIjcsmG7g0JkM1HJDCRd7QR1NO5/27Rnc
uN0kPaEUIHbYbGzHLidrF+zbgkSxKwcrS/wiiG7UutMXZSiD98mv9MkiyPg6IrEDddXUHghCb5LB
geo5t0np6v0AytGouj2XIG80xmBdYcikTbrhPKWlWAZaXmhlG8VFiL4BUFA9rIeqdSWNMNqJPVxj
gELNsJxrAi7+09T8cZpm9RuD9NR6LBZ/SII8QoM9293NtceGBmIholnUyM12fmDV6XdIXK+hXM6G
J+2joVATWKwLgMPlcbb1Mn1pZ80uxBd0F9wFgXoIw8E8TNWw/dmcKggS6Cj1I0NSc0RiABWR9F1S
WZn7Qz8BbLS9gkMJDdKpHPGlHy3jWwmvBtoijGmCgJpNy/2o1PBn81T/DlvN+Jeh1yjY29LqZtrH
IHr3oYu+Tcqp905J97JD1GJlAKGgc6Dja9ZvT6z2m5hd+wOOV8bafxNbUmk1HnUoGVMvs7rb2FHm
cckX2+OwgD9DRTauCGxLmB3F6KN+8e9YkwjvBTEypBWZo2juYZOhHR4jiB9RjMweRhLweGK/1OIk
0JjUcp3k5KX4NNwGD5cnS7WnibD3edEbMFB2Xu2tdmCNOahUlJ9eIfjgrBAIC+nq1P4vNlG+/TNN
NfqBxhTZJwkx9JwLT+kFCoJ+LWQ6zbTkXdvE1IFj86QJZmWFBK5aJnK0rAvMP6s/Ugu0/9msroPP
URjfjwHr+O4VPl17b1XlraRrXV650bxfnVNYZ4LGgGSyQasJPtTheuntHr0juZUvoXR7BLxlX76B
IekQSq+L9gDrCXTBWz5PD96aKn7ZkA3dcxo0+nNjTEz0eJ+nz0jBwHIABqLjibhIqJC58U9bZML3
JeLlSobZXUkRUsFozs0aiCAupDDf3uI5N8cX4Nt15zy6+YyJwnXb6qiZKYHQjLJjkANIzdrUwlgh
55U0HDtbrpmxvdPYa42Zelm9t3pGXZIHoLB30ZS3wyMlcXDgvo/sI3P7Dfl+kNUHElhSxCGeu/Qv
VgtgKYYJKfI3yN08OfYo5rvgoVPkOu46VHRnNTTI2CamCZNfOgpiGjmYNo+Y842DCxGPyVnceQVC
oYvdrOGbg4ov4W0pjtLLyrObBSk5wmH4bDkBoBvAK7V/ElYJZtKzo0vkQYdmcCD1YVl1+U6KVH2q
64mgky2j6T1Mc+Cs3MtB96tOw8r+GBF4SBwQjIE5LEhcRjA5j+eJowoZUnUfR+xb5CB8qT5Kj9yV
0ZsCNdwTrV3peVdO1faSjqr4Ba6H8/Y+brj1aUXzH8EeHA9ixJayIxfAnERZkUjUzaH4oqRq6rPv
R82flsssrpoJqrWRPd26EP1FuRjRwNsyhaRyiHR66Rpc93vGifYN7Zrxks7TLcRd1wb8/U5cUzs9
lZtYtn9az8tzyK20PhbbyjQMph1lDaFYj1sqlPlZFBZhSK2awdQhxURS5FWkRsUbnqU+UT1n1GNQ
OCOxnsxRby17wObdUbkLiMdZJsTdHFLYAoIKNuW+zYXPzFeivm+b2vqloh4wZdtb9XJQcFkRf5K0
JKOXbSABiBCiyA2eNSD5MSbaaYSpTJMLG1d5HyvBMo/ALjy02p4hTsEnObbZY1Forsjz8SnawGj2
yM/WPwVTljJms2rmwzxBUQUkFEVXivz25MsMOCI6yvWJV3l9r9N0fh3TjElAT468S08Oc4r18lod
7Fa7R9gFBNH4qiQxMkVqmhSN434ugV9ey3y6n4L+AHOQtbPOk5kwr/DUtndbDKYiFKIy51WLcwBb
n10mEcwbEY7PDpS8d1XNSMaiLXTLc+iwV953KMV/1Mog90PAbCJk3va6xH1f++aaq2bctXfJFwFQ
xEuNxO1O5AetZn5fEYT9Mm1Yf86YsPY1/E6IfZVFsdo760VYi8c8qZund7WOnJmT1Vlr4nRheMqR
lhODlw7ReuQ4bfRLWgqWyNmqgvLFhd+KIj6LOLyXqAu/cSPys8FrzwmFD6r2SUKUO9Z+2/xCxZxd
8UqscaHwIURj6+yRfkXMlwymzx0zELTpykbPvDILL+mYgvIPiDl5YJimjvBmBQLCUVybaVxOppm8
s480/cnoyPpV9rO58nO1T8qR4mTU5j3cZcHBsVE2IQ/+KjwyHzWL58qM62la/Rb7Y5r9zYfQfUfL
1qgbXKcFaeAMp6Goq+Yla0RxSlGL0lxH/XCxByct0cwLItisaHMBQA6IZynfcwYKTiVHMLuLCv9z
qs393ZViOEOIH84dXGYW6BhUIOytYKo7CKZyH83EuR9sf9O/UECPvEZQ9l7QHar8wkhTu5ccSkGx
K5spWBLYVHYY12MxnEZYNMCkwxVri1TR5hxGmAjVsXKNhlENEc2JKwKSuPy1xnrf2a6KHtLV8X82
fipIZHO3mdGfLMR1Kpwu+MugsR64QYkT3QtppeZQI1a8cf8SPKX0HB3nhZrXEUv7iK3Pc3eMY7P5
QFrmyDxBOLCc6NU7Vi144K7+5GcvUKkI2OIMMTMxua2f00aMknF7iIURStb0ma4AzPNO+TnHlmIR
4fVz6Meevcrp2VVENYeGou/ObiPykYuNHIJng0UGTTX3xaPb1jW2vQEv1D/OvfRz8yZfX/ygCG8o
hOUzE3Y+AqcWpz4j1ziWtsNuVqeuvHgkRLdfgarC7wng7w1JepB4ZQlPr23LgbDZkAp1EyY82U49
F3FP4VkfzHwfW1oDMXYnDhpxXcsBUSnr6BGsIzrsJ8id1Uu1qLW5oOzEX5/7bfiN+0DaSeU5KbdM
a5EA1qblAV5OGLNo2rjAB+EiKyWDesAL1/lg90rQfzxcrg6JH51xw+BoCxEkBFl5rGXoXVbMlN8b
+Qp73lIH7Jj0Bd4gJZyTFwnC7kNf5A9YEQFHs8MYfqkxJFFuTgxyhoMZJLv2u0kFdysoW3gG/Xpo
Q0f8nZyVcYq559Jsec9QhjZ7IlunHnGsUO9jT6LIueYW8ExKpnZ5sk2FtFFOBDh3YnrlXCEf28Vj
ckiNSK8EXhZVErC8UUdS6FwEHw2DgsRrJwx8oEOLV7LvMOsYh4CBQ4f9wuy2ain2S2hV7/2UDjEe
y+ifVYzWK4Hc+mdFdCKMaRO1PxHDGmZWtajLhPgA72UIBVJmhpTWv9711xujc0dfHIJbDc/jOi6c
hpWrT6DY8DvT6GyYKVcmby+MRjAreIXKngN0wMMDXM1heVCDUTDyhB6fHJyu4Y9GOrhHPGJaU+59
IHnP0A+iI+MOJzyuedDR2mtvfhjZ5Zsd5OcgO4aZIYPZxTqJZ9NrvBjXJ8meWGvT7DiGvCwcwinr
Lr8E3WuZKXS+FMS5IKlkjZyz2CRR0drG6EOMBfDImInnOKHN4Pp7AI5XE9YURAMJTAwyR0rMtfXc
20yN/F+6hV3+WPUEc55dfHBWTD8c6jiASooiG4Pkz8jtBhYwwkxvDhY2mwgQ4cc0lHRd5F3guuMy
ISzKlAXJVFBp406UNjVvEZrYd3Ct0BOOBuUsM7ktDus73pa5XOEBrZwqjOExKHi0z56IZrjuYKsF
xjPVzceZt/8NexeQcUzQDKdX0/T9PhhFxpNcyt/Imm34paoLPvl/p1dVOu15CZm9sluavlFDyZ9W
NKw/QuKpkYWmHUKtkgyKaS9bZwM6aeBLXwrcGtVHRdqTuIYk7XYvnpux9ZT5JH0Wdb7+IcrWf/F7
bZpLiVe6ibdtCK6r6Vwa/yDV7UsThSI4Ec+IcAgXrkl3KJWD6QsgvdS/3GzY6r8b8dsrB1FA+w83
t2gOXdmW1YsTzeGMrTiyc279cpz/9E0ECnxLJzdM5mUqsL2wwWOb6bHq2K8YgIEOLozLKFjmb8zW
UXDS/Dp3tgueETX4qB7X2Rf7mauGqdSkJm54Z2jsJMRPUH2B3vW/5UiuVxItdnnSIu1/65UdCnEj
UzuQYaPLrTj3jMmzM324c5kKOeV7z8cXxKawL0gbGoNb5YPhBBA9kXPShUY/sW+w7CMszwwhNQb6
nimPH1R7vsmcEoWpxvSO8iDdLvCxalR2ZvEfsxH7W4LdGVw8op6xNTecS350tpkwDgfCOe6zdeYe
73kpeUq3zEz/lhbs8wVLINHwfKjuA8sG2+y6GqBiPJTj5sZR5dX2j8U3ernMuuvut/Kqv1I288xJ
/z9wv3+nuD3xZIyHZZ6n+a3RMFLRbKzAdkoaozUHHI5dc3TMeeny2T5HaBHOPn44n20dcwqSqefy
N8N1kUxRKxciHVrpHv1Jl7fNczB4TrKd4xJfxP1ToJfHWZY+iCqyX1e/EqSPKN7qMPDMCdCzm0yW
tZwJuSavYFhoEVKsiMMPL0jXMJmqJhc35OFzdbZxpe+9BfUdmUvWAxvZ9uc6lgFv72LWaI3tsrNv
RGPYr6Xr2yaGz1BQB694QGJQrYjgencu96SNVe/jYglr27Gh9eKK7VDJZeNln4suuwdKcRZnCy5V
CMVh61fvMly3b2tSG+8PioUP7j3YqhEbijq/gsK0NvtEcWPNSC9dZtGfGb6Z/FBXTuc/bXRXdPbB
oNdDofspf6NTxWnWBpR+p5T8gAqte1Sb7dcwkEO6xnfKU37NpqWeEuqIIvKTIVV0ccD+JLiWxO1b
SKsHdE+9Hx0L7UfpVxCYGcMZ3rPR/b30WjjoNOG+3gjjDc2LpbgntjibMKyfl1LnKmBaCdHy4vZE
QHD6Z643PShTjTC1dWa7sjkr3sz5syRHXj5rbYL808fcBK5hw6CIhoM3wyeEfgOJ/SglnXU8+J0Z
j6v2CD+r86K0jpsNXpTg305HX3KYIj3uETrQ8u5XabVzIiao/sc2H4KINS6D6cPsTi0SnGLph7eO
BQzxK7yaqvhhO2WGe6Yuie3eLlq1xN7ttYdcneAGUoEza2+2CoBqLAE3R90xYiitmLN69nzyVkGF
99gUTqB/Nzw1VPkrbpUkp0QgkIitNLMkHheXRK0qpVpgwcSyjBaBGXb3XC+eWp5NqYr6bp2t0ixW
M7KcIF5cyzXTzhnwuKBZbBmznQS9K+xiMBRTeczyyqZIBrnNGC6s13E6KUbWy34iMyx/wGvTqSdO
jpF6mtUu60Bck+CL9yVE0Nnb82u8O9iF3Wm5kzOBRe0dJzDfIxmqpdVinwNiCP7iF++DdwgATnal
ke3qZG58oo/LIghc4rD6YHvo0qnieoS9ao+8f8yXP7Qo6jEJySBtEpb9HG6Nh3Tk3HbwWB4ZpDkL
2Sb9PJ83BRvmqKs0iv72iHbqIUbB5Gl9gtCjndhdvZXsbrUgMs1inSna+oTl1Rxc/AWcCTFos2Am
yJo4iygk1BLSqS9rVRTOSQW5Gh4QkI3yPpCWdKI79CP5n75gN3Yv1oklB8gRprVE84kE1Jtfh7LN
7O0tsnoHjWpw38VTKY2udVRMYxyqcSQmmN2jexg9wSKoXfY6aDBqwFkZp4dFdNAFVIp8KzizvRj1
Cd7+sh5HX1sOnPnKYB3rs5JxlB7h8hytPvf79MjZMFvDqbd4ieJBAEU4VZiGZvLhg6rPDk6Ic+nA
z+f1Z7WhJXmZ53yx/hUhRPkfLm9F+7vLBIuVf17ejWyA3aZxWWJRLG8RYVoyJ6wNVo2VcRNZ8Hoa
AQZA9OJvj4uQHJPZacpjhb6kPwi1WjMjYUbBLOWY6+0IH6ymR9xEfMdK9mq5mHD1xWMxrKXeL5td
Rs+REzVco6othQeftp2xBpFloaM7ZASKhOpbS18r3GFgBdJxW9gY50p+FwTBsOwiECezH7AsCskq
1euDfzBy1hK8DxkViWS4PJQx+X4SD1kFaOpmtNv8sCTN8r4n7bf6Dflv1IcVm6eH8ZG5e8UsaYfM
JrP1eVtQIvyYnBGXdlIqgam8ZFgvD6ZjUZBMAV7ho9C6jRK0YaT76ooi6OwqsYhf9x2Bfx64sIMv
jseWIKWZ2JKPVARr/zh0bUB2AX7+zOzDqs22h6heBozJEvZ3e5hyzjpuCxys5t5MhPIQwjYGXpVK
sIKHaMgsN676ahVcleSXf4f+kMmvkWGod2UQRfF892ArxnmuL6pjQ/MglqNtt8PmAaG4W585sQIW
yWwFo4gtqoXeh8CkcrJan2F+TSQqYgILcAHpNzZJH8lE2RtdmOXo8bxRH2+frUtfe+lEOglCUpse
a3pr1na5h2rI7oZDzwv/8feVRstyIZw/okHmWDgzGqE5W7RdzAlpnjyRtD5pWJznAkTCIWcWhiHH
Zan6amkr29dTQ5fAmXhHYdNSLYauwqnmkCYm5Vfz2LC+in76je7WaD/5Zh0uc5A59QWXoYcZ2Oas
fl58/uEELQ+P7A6ixloMO7fTITVWpFAQPI8dF+Z+cwktYaizovI9AyTS9aGaCTh5a5u2cV45PxBV
HNmzb/VrUdaqileTky6/G6q6Xq+ZIFCc2tuA9dnbNdF4H241Cv3X1MrK/votDrBXTmTNJqp1hzTu
OWvkFXB9R5w0htbxgxYszE5bxoTpO+hTSpVDKZlNPfGQz937trRRdcjWGbvy66TU6F4rex7HhBKT
/Rl5r5g3d75N7NUnqa5sUVddrNl22aY29w7uKEv7nxssLaZJawTGwCbAb9mxPAFqkJAXJT6CqXwq
gMQiA6dmhY51rgMzLQd/HK2+SRgHdubbtDZRbHTz3nSPSZjstmRxuq7YaxmDANi4hwB50dO6IctO
icMJeX//K8N8M+bJTHqp/oNCRVPIGCrXo7+vDHW/c7XD0luoXphagfvvpn4vS6vAQzgFvkhKk8EJ
LaVd2iKpitodX11VQaY6zvf1/JssNRlvauImRYuz4CAhfT7qm+KLAIe0bZMwn1FrEqShzLYcSos9
z7Ln19s5t8yzJ/eRLuqeImwrhBvPGl2fjewD6VZ5Qn5CKkLNHZ59plKS/JK0Y41Rhe9q8ClWjQmA
2Q3uxBeNENS94NkgoTDIpcWOxUdZB7GsfgcLudo7IBEgN/Dofpl8cF9qofx55ygxXqeu9d3Yc31g
ImSwFiDHHEVYYF+7HOyoIsatPqahF25JH9YOrXbNBHDEOd9bumN9YdRrKp3ePkQQL+q/o2Hs94SW
S85fcpplxP3TZS6MgSGgz8N5lvr1Eckk4JP9Vtp2TktrueuV4A73cSEMAtBEB7K4GPEe70g9EnvL
Tg19pcgFk2Hb7Z+bIQVgGXbs0PuxUyesK/3jgi4MApk9jnvGhzoeZ6wGZCPO26tbZO6TGlhbsYrp
iq8evtIxh7N+8Rw/d5ln9s7Z9oT48n2swkUqmPD4W5p9tFMU4CtW1jflpnscSs9+sPk09pZpvXW/
cBMdJs3Sz288Fx4JqZFiK8gsQl/sPDemNk9KCQE4ZJusCBAVKBaH4uExW/omls7m3KIVAk/cMoM+
k5tQvxEAK0mRbIJXKZXAhRNpIo0GS+IWdFYEfpwQHw2dcRIU2/QZICPeY4hujkHdZnHbhZDc03m4
CFB5I3K2vn2jaWoYnglbsZSNmvRa23cDditb8kWnoPosioa1ctAs/6wAe9MTq52MCq2v3JMqU/Vn
GOZq3Hs84/fTUsn/KnfrSVcO7ezY+evYH/jvEXdmKuCt8PLHcHKKX3U2oWyx+8F7RzCLLsNdfaoD
Mznn3ifVpiZi7yrx4BNRmCFMkXMOqEL0rr3nfCXiwNETEpp0zMA9Id/DelvUyeRV8lT8X5vLWD1i
8L8QosClYD06C23nbi7T4FnJnDWaLuf+hzUSBMvuoFc3p1xmWJs5D2LWVzVQF+YyZxs1yZ6Az8Zh
KRpsBFFpgRUk7PstjrADPfojWTXs3uqjzGA/QWJCisOlQuAFc1Bnp9IGCFXLkOLUzJ1/xFqcsW0L
kHNHA/NEtsKMuouKvfxeOWVOp74gh/eUcdHdMjQ5khHufjHKKg/OUCxHJ8RNzJaMYeHkQiRZ5iI/
L2gyntagaS5rpKjWC+NvzCdRsY5XufGa0tzVbyT+2hkTg3Dz4qDzoPusOd1u14QgQGgZiQhlW8gj
XaPxgik20dWULGdVvy0ICULRbIdUMjfae5kcEjaFXvPIRNJ5mKV7N7ZDyIiFbENwpURlxqgJnXPu
lMPJWCXG8o7h7Dnl7DlP/+PozLbb1rEg+kVcCxxAkK+aJUueHcd54UqcXM4DCJIg+fW91a+53Ykl
c8A5VbVr6LsTKbDhTMFgjXpVjw85f/gT82zzlo8Mp9Ea+LtpYCt8T0Blp7z27ZO2ZX6l9TW+iTWx
2L7oQnmE6sQOWoShes3qGEuZDzjw1E4tCXk1B38EG56Sx0uoOnijHhnpg4/B4aOFzfYuyqH9gH0U
X7y59/aVcRFGqT5KT5xaUTWSKZPZdRijH6qyHDJX6hDTwV2vHauT62gL0yLfuO7V5ll3y7Gz/IzA
QXr7vi59IkJg8bf3gEN0Coa4LzdZJcsL8QHuQnes66ce7soVMjaFigGX+waOTHbtsbPkh6GimXkG
ZjpeAhwvWw5+ObAMGs8fSxS9n42PmX+mxOfEYEwT+rK2CKixp73tNDRfXM/lQ56YdNkWnDb2YPDK
W1cllPchH4SPAy8nvJ3onLwl0KROYURWg8XokLyzil6vIxP6z0EE1QVVu9+3mEnTjd+yHUw93MRZ
Uk3PcRetu6rw6YFjTXuQfqEeA46oVxrBhh2tPGuxzV0Ozs/GDpqCeyod31oV2WfF72HLW9tLDy7P
nH/gXZZu763MVhqr3G/OX/FyarxG7NoidV4bgh0n0LIMt5saOC3lkHP+WfCe/cqrJc943zgd5yaB
2har2DJUg03Md5MdJqT8UH53fZK8ZV0fsCvh4MKmxejYO/moHtV26cw071mFBM0OHkf8zOAEAqyT
9YfBK/zgd378PkbeIM+GXdZxVKttn1ZsLmAu4mD+SJNGPKbEXBAouvjFZYd0FnNvzy1CQkf83kTu
YUlEcEzZN//DgCkljV1meGMDaZxDSmNDvBs5u1ruUYr6diuIsXSXmGra9bpu/knKyu7cPefC+7/o
3/ui9uPdlAvdnuH1QPXrFB3ACh8mpbfV7DJG5JT5HZZJet5dzgsfKy+4Y0E81/yZgtj9uDsiIoIx
a3ZukwweTVo29VHoOFuOqZeI9SchN0UR6Dzz/z/xxVc+Ob01GP+mc+Yhq1U5OuC9HGGfiNkjGVIo
kZ/pc2ML7wRxZSx6B/RALv3YFM3TkNy5aCFOxPIlEWgP9wnfvZNVJQWJwy4Raew/8LqzAU9jVWM0
SJaRohvPwa9iMHdX+U4EnYcNuabpcfSgyGB/58Q4QyF59xeZXyN+OKwI6ITUKPCdd58YyWtOK+Wo
xwdOYHGy6cbQfwaSOrYvtG4G4uCoqI/OLSuugAGSZ+GFt+C8neWIAwSkWyp2Oo1iTk+OnfEvQ6sT
W5oo+upH5rhwS9MI+/xh4KEDmnSAg3hPLYPUWuPYfAW5YlCMWl8enCLvhr8TQyEtOY0eLjy7nN+C
o4YmRjzy6Z2Ww4/B+MnNpXmIbEo9lSMmznRRB7BiKjsls10vLPvzF3rWCYyshRiCr27QWn9GQLlK
ooF07W3hSngsR50IQZb3FEdgxZI2B/fa0d2VFMHdeTjDV9UPORwT9Z4FfA1H6QEg/6+eJjgjGvgu
H7jUPPZP8WC0+sWu1h5YZmB6rZWKM14lXVX+MEuF4Ta2qLS7IW3kAbxUob/J1HSwQBLgZ69dz5Lw
ivgyNmwZZkM7Yk39YXtehoxQ016MA0nIrQQwKs9sIft3hlKPxsixbC5uHJYZ3nThmudsJsfsUmJq
WyxVmvf/j6Golb/rFpIK35QIsK4s4fPSfYWCvrBBSwPaQHsvj0+cQZyOE5ThCbUTts3ZFCugIh1Y
G/aRMGd2CXk3cJuzb5Mn1FHnIIe+/O79tMKuLkT9O10nZlbK4cGKZaVMenJUzauamnm7DEUVbm3Z
mPiUuXl7GEdRgsJl+ZqgX5RVvidsZux3LKHQbRM4ng/dHBTqJcF+8w8Dsi3O4VDrGcWOF/Q9Hkf4
ok1TGKOB4cOtJWu8WYDekmHxDz6IvSCuheFpiMVyxf37TxgV8aAqVO43X+vck6Fj/SVrewjxqXZb
AEWKn1mhevHg004moE04gDsyvsD0W68kjY+jo4wPQrZAmcVFuNTm5C9ZQlWcbqWD/5yRLhanMbjD
IUOyDeIAayahGTj1ppk5mAgV1ixoOVX+3Fj05mMdr0P90xk66MShpou3PEyzypdftDsGtANzbO+2
de1NpLU8rbnuVDv8W1WsDUAiSGGk/iyGHHbnK4Ydin55/Pgjuxiq1w3TXt83351ws/kBX7Qi3xGn
g7xzv6iDoGcdi0D8t0N8XG90uGL36eHg6v2CBay8ZU2WNzsBBLVgZbkOpj2KgC3MXvCfATylBuDo
Cmywnk80a8XxQL2ibP7odWCZd7EznsxkZ0OvNkBD6pjaNVOIVgmMAWsZ1PKtShdAUhQoOT1bFI5d
4wqwM2HzjTnFVs38mMGVqdotAmGgFRaeIYBAdN+DN+NWuriB2XSKahfm6/IZGtOZN7CBVbEPZeRy
GXN6CSm7apypr85lOQTfK99UxT8lRDrvpY6c/qvpsR1s5IpED+kHFXPZ9CpaMC5lyu/6g7FdM+wz
cHeUrzp1sDRPbhtY/tnRk4V7G8Zudl4EhJQw+GBZVYR7EfVZfMwDlutMSMHQ445eZNtrqGoEyq4p
LuUhAYoMjOu/AYCn9+3GGTrmvtEYfgXVpjsfP/uLrurUvzD4unLrKRY7L57p8KO2ni/sw5zz9bwB
bnPnfYDzdaRJugzOEoAyjZTtfT+l7SwObs+CFHf8XCNYVl17dshcPfBMSuGYoU1d8OnjIuzS6btE
VdyVeJH8nceBiUyTLS4qS6w49HETHHyt3GuLrX36DQ+LZ9AesE7SH2Q2Wjc+zEFgeImSSgOPt0CA
sOeuyySweX6+klyEE/5di5Y4zir74pdyhuE42XXJj55fg9IeQxYZXKQL2nrVZ+E9qeq4EJSWaIK3
YMdDVw39zLaHX8BeBuNwo8KRUsPets0LFtjk4nWyfYO/MydMk/38SDGI/glWhlNE691bysaUJC9C
bWeffKfHJbv0oYv9CQfseMZvsT6Uvk+oBC9ulREU4zXJipgNwbSZ6rgtjlr0PX8EWeNMdWPxVMaG
IWyA2v3Mdj9sHwL6kLjyhc1fSOrTaSKVWG6expPCEI1sShH4esfLrkY8NSNC6l36xLFeMgW/du4U
EXategjVePI8ULIQPrmxTSkgJ7detK8JxuhDE6LPb1WSwZgEjfvpu/eW23iMXGYYavL2FWZz5zFc
6UWkqphHW5AnLcDCGQc8FpgYamjEroXac9hUhyZws/G2moApjqibWbErlEhRBIlmPi5nt/hrzpzu
HUx3REk36Ryegzox67n2qTQ78jKxv5eWrAEZHFw6XTVlH168iHYrBqfBVUYGqX+YcHARBF3jnS6p
Ud119OmeWfb62SExgFd9J0NuK5DBf4Q2FxHh4nH5l0kSuw+aDqrXOrPSnJVcp3cwFYolizMWR9kl
WXug5km1h1oNwQlgvTczPrt18GTYpDw3Za4vOrBaPmo19JeiIikoM07VA9S/s1ir+GwHE56p/5Tf
gFigVt5bk7cBPajPTMf8urZ5Mtb9PiTZ8U1RU3GqSWOeuFWyPdOK5QBmWLpd8oXZ7ky5iUdQs+zX
+Nb1mARPkP+G7CD8hfNbnTnopA7OVuwyCVjgXR1n8qh01u9FzjmVl+ak/w3pzGjLDB+y+VvBy1KF
3T0U7OW5m7vB+YLvVY1vbo3XaZdMQHChiGU38hsZsjHvaY+hoRmO3aByu7OTQeod0o5T01R6xd6T
WAjYFsTjuR1dWe5ijgNvfVyw1fE1XEjuy5HjZVdrTu6eiJ9aaxKO1wQtN1Puhy9AQ4jxzZQW7asG
0jcdwM74nDiwUNbSqS/LBEbYBhO+o3FYXqia5WTcp7gMm6kfHhe6oS8Dt51m4qyU3blT0e+k5uCB
XgxIZpFe/aS55rY+C84dlSp5eQHimexcfL0OPn8a5hFMU2QspHL/Y+TBZNikquCYRQ72pjyfwrv8
no5sgP0KVxGLnlacIZNSJxI6OsZWMCbdEdiJuDhYczh7jwSAD7hhMDivquD2zcsWRj2RRKJLhYcp
MBMDerI3hnI55RjEyVvbMeKU4QXxzkVBOA3CuofSL9mTZW7i/CUonh0pss1+yR5PLowX4Z+90WCI
aYwCuE97F/YX309+BeSKfgRU9IL5xTV1IWHWHjI56r0IKJX+GujseZOezFccAqgUPzTAw7PRgesf
6FYkZVfnXgzyE7Wn28s8q/6CgwufdbI61akmAiy2je9gBu7o7601ucGA0OML/cdg/nEzN9vMQPTR
nQPMWaPQnjVi7nNRLv3zMPhV8pqjij51I/oLdoaQWarEcMQiv4FgCcIxlfuG8a/d5C72WSNaBkDb
1P53aJsl+d00bXJFTeAug1SpfIaQNCSMzYrrNBS41igYx3b6NNa01xJ6xwrhLDOSIU+D4j3ToilO
YyLCvYsmxOFn9HaIyTPrMszRBQzbt0C6DMAD0SyMYPWc/2d7AwzJydj1byo/5aFKeMXZRSMhw0zf
QYcevoG3JVkw17JQE8fe9FHKY7OtGXIIWnxHzkocTEzRVrvaPInCzcN92vLYoEDCadiCcOS4kTDu
+h0bzORx5uzyw2rBBwwHmfEFJaB6I5rtSRdy3uhBy2xtWE6vDL1ZdFPDkJ7rtvevkdfPxSUmSxEf
dIt2vwmnjnSSCIAdfyKTFBxQUen68+z3c3MgOFRj40VejYodtlXMCiQCxC3h+tAnnAfjb3wE1YNR
i7znQaBXZSsUrZ2XTC1YQEqd2BMUwSNeD/qrs0CzTUvn1pzsUDS/W78u7Ya1+XLmP/uPftvgmeW3
6HgXxQLavXXE1R5t7GYXxzf1yRlU95PZtRmui47n5Wy7SbLh7niLkiZRgSWtpXTKlhy+w2W4D6t1
S8cHHlIxFWdDhTebZ1H+l5uG6aKbZQ/z0acLBKeMJvQKO4z3k0NLLvxHjhXvVg2Cg0IQp224r7sk
JxdQomxBy8YLgXWyOFVRXz47QUtxSV3f05bWtcSoXJJ1+sNky0qj6jLUELM29eLK7i+hKf0A4cMs
W2KYWCaNESEsBCyr8Jz9mdOI8KZBH0mwAawGOVByGKSA/YR+F5OpARay461tnzi89v1PMiMkzzGo
+e054uwUndZgSi/r4sy/QsO6eOlEjUsoTn5WC4mfl/sS2f6EHr6QRkPlbbdj4pVfxcL+YsP4un64
OGq4otF4cS8mzGOPXla7YlcSZ8AkF/r5qa+VB3C/HaYHPiL0BSaE/r8oipIPb3UN+2SN46+oci9A
6HFhEmDCLAH5Qh1TR4UmktCDkXcpOQ2sMykxRPxFU3K3q2V2/eLhmKPhMJX7KdIE6VkEdxTPUzqT
mD7GMrHZzm8mzHfRKqBNmCrwTQCenyDEkVKN/o8Xjt3LgCeBPiSKjk8UYwDmJCsp6pcycsPXpjLJ
lqAg/TMN+FmnA4DL86WgID7CqzvgJJvf5YQdQ67FcMRLF+vXqBFp9pDR9NAdfV4ABVvXkn4PK0F4
7NOFzO8Oecm7mhqVyiEbc279TBB4U+3C0tei3sSsf33DB4MuMT4lWO0uKYvxbweEzM8+A0TAS2tK
CCpHuGxqskYHMYn7YzOD5cDAEbQoPrlzCI004WkugmlPWoqnjnW8vt7BTiNOAgKGfIwR+Yjvd+S7
a4lLLPy93PeSD90iL+zGFJxstUmimTqPmRdN5JCd58R0xK+x/FaJsScQS0AFOM7Ct6Eo3GxbTA//
uBGbjPR+OjwyVlJZPkZB9Rrji/xr3VlyPbFo3fRNNR3XdhpuOFoQd41N1j2JgO5pZQdzpvN9Oup5
pQkEvZAFX+ohXu75Xpy3YZBkprMVtypdRTA9inxo99MQ8r1WTAJ7QTrhp0i5N/9bRGfEL7qWKQiC
0FTs3CXnVE4uud5NatJPhI4i6g4FS6RyolF6E6aCvp88jQ3u2HVmZ9PY7YCX+61npjkZnU1MM1lT
HHM2wpj5QdgB9el7x6E23uVcoSV5/YNDDA6Kl2YnTrw65DcrTSQ5PpUrVxl/TLrFWL6+Kq4fe5D7
t4RfOAUSGQGzKnEl111PoDhbasJpOiVqoqKhvjBuBnsiIdFfM0oSqb2hYQYXTp/srRGopAA3YlKA
xmLgJGnwLmvpdz+KLguQlCJlodBRcHSSqiOIW2am4rkQEZRHLG7CvtgoP08PnRsAEGCssVQxIQBU
724/yAhBld8eUjwqw2nylYn2rmpcCpcHP4tPNavkdl/da6FZ7aCqk4Wdwli72LltRj7Ig6SC2Cyr
9NhRHOc+kzMdp9tInuSpzkrm3siy5H8WyuDgxyQZ4GpAVzu6Tpqz7OM372wi4qsa/sdAYxplUk/p
bA1/RUiQh0D154xY9s45EzNjEGRh/YCtObdXAcwcg54dveJYdwMI7TaSjrnmbhe7VxoOAIE3tJeu
uPhbfZIsbz4xqxa/5ricAPV7EeZY3kXdR+8wRwne3ZChV3x55mgbJ4N84MojGVmWjxKFlOxrN2NM
9IqHckzKr9xW6q8fBeFLlcbSgx1W2/yBeQAjI2/3ud5l7BJYvLJ7fmxgzXxHfpU/GX6dL1jYgT6W
qioiNDFvXqZtONJufQb94vkvCi8yrGJv6OEzsBMfoMwQYtiGFs8L4kWFLCSYyPRm4ujtqQ1yw4TD
MOVoOveJw2E9ng8Jf+G/qoZfg2ruxCntDfnILNDTS7ItsiGODkvOiY/UCxaTH2rGrn6M6ELt9hR+
xWfK2KOjH2TdUzvqfOSrAS6y46cZiBRhzjubxi791i7r+GnLtfsvjPTc7qolJMrchJzQ4CGOy1Pa
YirY0sIALqHFAXVVIWunxzldLd+O3+I4VW2PohxlikV2kmBhv61RWr04qqvUzVl9nCySi1Yd4WCb
i7c6y/7eJHChWib5phNvuj+FQ6MeJEjz9Abzql7Bygutdth3q/aSVYN4qvKm3yFZJi9tO5v3Eksx
GMAEy9dDy/kigpi0Bkh0JVa/cO3JS23jmg6DzVrW7M2ojwnsr3HkC6ruQc4Ei7vUoj6hwtuntEio
iMem3+6XtOxOEnD+rZ09cYK6tHg/EesjfNUlJ4eswJfMoW7Qw6vDRB9smfqj6LwUcj2hai2k4PQU
vC3BmMRPmCOY6LqWmO8tJn+xsup3/F09kUcwc4wW7lGD7F+sI4JDQVcChCMngYr4VbmzX7z3jWlm
dNEGABFxrNjjfNzyeVHLYfES5KI45500Dw8GLA6e9+COcfRYJtNM0ZaBU9mzW+HHDdrwDYt/PL7g
zlcM6W7GYyBii4dSAf9Mv8SBXPUDedFyCphxCAfwW+nL/wRHu+CDzj4nxo8XShtvhklED9am8H3a
rMVRQSR/MDxpo4QRMQfA8NcNJnNQUSXkzdEDLhWyUEaSERjrFRlrw46IquUNJClw/l7s35sr1Ljc
uFE0nEMDo6ia413lxdjfczGOx9Vho7ipNX3xl8aPy4RiCyMvxcJ53Iu98FoT7CBUsfjpC7ndDn+B
yyEhZO68VYkX/rZRoZuA8wI5lWfPIVRyAhhFYgD0AUFgWtSw9VeEKeu2mm6lihtvr8hB9buJPTvI
B3ex+ZUOzzQ71v7AyruYWH9BmPfz6ei3DnngYtDqWvatsL+IyUj/Q5O/+q0lP2jW101x6EYegoSg
DYQ1bd37C0eFe9zuozqwxxXrOWBfBJFzqIaLGwrSjhYm3XX0U+yVgHYCdI5mXuSvcbahe0oHxcCN
1wmFIzMh7w1RNOPyd4nK7q1H4KJcAE0DM+G2qUoW90tTluq/aqDv6xMBQqQnnA1F/X/hG6+IDucA
o74s+kPU+Uy7peyCYGeqsY6Q15U+B5woUKS9ztQrFRTd/dYPSLZEwtbxA0PwOvFZKTkIGWWv7Zj3
nwmqVP4MqF49shxay10/9RGFcAXqV7clj+H8q23fu/hzVH9BxORJhjboXCu10kmIM5rAqMLh7BbD
qTdluAMm1ML+wMBe4CJtA+/DGWu8X1NQq98ACu6Dmy2KtPgyNEsgSi5428Z55kAdcmukSYuOA1+G
R4jnkWP+gacW5xeYLh7NB7hPuEQ161u1j4Vdx9MsPThSFYvlT79sWKuwWCxZEEmbYHGq12vJ5ges
l8ZFtePDt+RwYX8n01ggfvc9Nx+Ri9cyLvKjmdK6A8BmWUt0rnXa82T4nBupUyqe0Llt9TQ2ize8
OK5KMEmGYY5r1PA/CXP3bnwZDKWA8fwCi8m9FFNdPUtr6SVsgeJ/s+GPbnjFh101R+tCCoWTJeg2
7N13lJcJf3p6vG9E8rsOmq1E1i7shfMvv4uV3BCp9x87iV7O6mSuS/kHgR+TVIK2Rr9IUD75dQt0
njFk/gWFJL6lJf7J/UrcRJDSFMtxDjg1HOeaCkQgLR3tCtVSiB/U05FCaYMAYl+KD3g4caMp4HBd
lt/bETFN1JdVWnPVlF299xH2YRIlqa2OMHBsuZNFTWMT5KbmdWVe3kqbVY89wvdM40oktwnGEHAR
eNMUpsHjgFln7zDq/+P2JxXlGI/Tl0saFGDVGCXnbqYM5jSWGpWd4Nf60a2TnY9hHTjBa9kXaHcp
5tVqG8YwXChZnELW8REYhS/i5Ss3rEnD+MUUbLGo4Ai7z4gffAZ2IXjC1RwpLmGYJWRjM4cFaDAb
l6aGyKxfmOqH3wwJ5UboYYEOl8wQpJRkhZhiVzusDIBvblau7AsQFsRhIGBW7KHcxneyEXby5OC7
AnNc4WIqRVjJ8Izz4pSHgQdU99KlKsd5JsLi0ESNvs0ur78XIkyTd6O0KLgEdUCFQ6TQys5Y3Xv/
wXFDeEt3Iu+vAkpF5JLXbjoiCQ7Y50OmdJQ9Vviki580GIZnLTF+QrAaqZSq0ty1rxOtEB9Ry5mv
itNxj65Tdg9l067FToVwbBbgUoH4tFk7/0nq1jnNpvWy7WqX5bVypBoQm037n7zbbre26nvvmWCB
X9GJNjp4AisF4SnI8mzZp4nTXSvOMjfICWgGsR8YzZ4Qi+Q5qsdkrxIWVtWBGZQj1xDZujv2A8Mk
hvw1YFvrxOKlcqnXoCLSrzp8VHYOTi5Rzwu9pWYHv6zLGT7m9TwlVCEfEhyJ2KRqrnU8uvHYntNm
jk9+G+fPUuI9AsvlNu8tluzv2E+irYf36Zp3pv83y9J38dpOMDZSIW68SCfkSx1/CqKWgMM1diSu
rsDeJozrl5aN5RbkiCHA2bJxfkarISHoWjS5S5yxn6TxEuqxRAsc1/rXsjrikMwkIjmiJ4J/WoBU
2mdeh7zBPIShk0N7213nVMAtzS35Hs2Ow9tHYbx+VuVY/y0X69BUJxA4tA4kDrOeIyn9hBQS4maP
33LEiSuVhOVHPo0YiPnyoZxJboh7C2q/q2ExqffCQMzfdjakdnCWWBnv+QuMA8Ogzg1qtH7RuOXx
yaq++gsbgbhEFswsQ32h7g/KBXUMWl33Z4379mXNl/VPNqngg/pKR11hNTbOjbVJzs2CGuiz9mh8
u6cyYy0+bB5EvJzYrdyxaNP8gHCvOgI9vBTPda6mc8oGMDwshV6dXUUi48iLNUt5wlMWwatYo2Sn
cX2IqtpdNmXnFkc1VmNxoAtKXOVU8n5wOAeBdOSKckAsxs0fVsQQR2OCFxghzH0Hlg3mtK4xq0Qx
QY8gb1mduTEHfGO+Pve4PYNNFdOTuE8aDEmgq3pehfDNiMqk1dCGOwNpI0OX8YtvQRXvHsu9eqDN
qOccHQAlR79P8cP1Q7hra004jotBIZYlMaHuCFDqpWtiBc4G2FFD4JZQDQc3tDRkIpek1IG0yLxt
gojtpZ3z6a1odEaKrSOd81JlA0fzZFmKgxhJuYejGL0nMAyrd3T72mTnFXA0vs44zN47ttGgcdxe
ZzfOGultygi1gCPlEMHjfhWboIvj5hnJeO2f4CvivIKIZ6Lr3Cv0vWaptX+heXTh2gW9iIXLSSkX
CgYo9Q/rstQ5fhynIdvmxwTmE7SuZZuGPknqQQO+JU+Fs3CHd3jwtyAzcEjGgrqn//QaNY8U78lf
fmGi19kJplPg0JBIhgAjsys82nfl2iLTBxj7H4u20t0Bs0z0NEi3+bHKorT7btL2jX2iyl4Bd/NM
3dZNLqavdHXjFrhYFKM9hK5mszGMRNangL3Df1Ge1sGvgFHjP1stxFL7YlZfqvXybYqBJCKS3tN7
G1Sj/+I3spd8aktrEedk//7GYmNT7dLQrOpUMWB1H+GUtP3faqJd7g8TRk68waxpeYnWntA5whBv
XoXet2KUraLgUEVpAy5E1dF/nZXxD5lmADRQunnt47bgukBlNdM7y0DuzP1ACuJROpObPGE5xIi4
qcWCaLzkkfwMoyp4mR23bE+TrpazHzQYILylfQvyCWOVCGLii8ZCj9JxQsMQjZvLpehk9KvTAKi+
G5IYf5qexyhiZtj031bWcfeY4LPwz7AMZYOzLGIWMIRB2XI0eMy7X4x1evlLhKotd8SSvX/a9WT9
rO6UD4EW4OOHbCi5O/a4hYiIRwyUG18l0aXgyXuTdjEhHBDl/Z68KTz5sY/JRHVNtPeTkKvcjPTu
CqWsi3PD7/cABhjAaCoiNAMEYz0XuKLmn3oMQv0Fb8MrOOcs6fTLeNoCQoed84nXwJpXrhS3/wFE
UMOOmONhiLYzW0AC3G35zDMCAExvM6wfhpW9Dnu681Qc06GIMQEAGiW3DJDsD051OdfZOSu89D8s
7arZ8aT2njm4jpe4XdV97x0Pf0pddz+7YiZ0UaSpPpHwGF4NoIBjF/Xd7wno06PGN2HeIpHmuFcc
L76FgzfTIJXlArEZPySwKk49xR928dZNDmOBUYUgrR81/DX5IveoozIB24rlj9+aX0v7N1lzH2hx
i01w3MUFeO0vntz8kysHpoTdTxI86ozJaeHk5F36AFEF89MqUF2soIliJ+FN/yhhfJQs3wrQFYRN
lNryNbpfHPYUJJaM8gRYYkSKuaJnZ8x2CqSwPRQpPpWfhBgKTIDOFEwvou65+mkMDMLuOhIC7Ki1
XWDSyCEzx7hQEwuzFs/QjvhhnkPrMgSxgmhq3GeZTxUH8oGNYNtLxoY1ryKHjK3pJeBWQ/3XWfhr
I/G+dvPfoeE4fi2osfAvE01g15kcxO88RmtP9ynSHR414aGh+uBMZ+ATCeA0U63ZC3M6TijTl6hh
Zp5fEh94tt2SaxInFqgoKA1RgN9t1KfrW94ENdxXfB1HXyM9oeHx4IHkloid9fSiTxkvXYzLXNH1
8Kspm/BWEEVpEA3bXP6bdFELXqhJydiGqZRr5g6F1Ak9H7jkP+ociuO+55RWHBavTPeVB5/4kCbd
QrFuX8QNCIoyqb8F4T330w8pheWFA6HwYyS3UH5GeBCQRfHMJtkFZqX3huhXsG3J4TeWQsUddarw
JIMgQZdwu6w9Nj4P246Zvr4qWlI6RMHafaldo8xWWUc+s/1OaDumMDH8Hrxs5AKBJBoOR4425E0g
LjL0Tt454WDj0QbR4tijGiFzdn48ElPAbUTwUuZqI0h5HpuK0mVOlc56Wr3Icd6bAYz3kf6nNL9r
9m56XX0HxB5tlYF+MJb9/o2WI3qwSmPokDAB69ldmubDlet3/QFoy1S8gzrMyHrAcdKGgtLPxs31
n2zux3Kj/aYoiXFkBbdFFPjTUUjgVftldC0MtGIhXOEzqUMuapZzO4tihlNGKWiM8ZvlGaGOs+tL
iOkUzqGl1B4Ryk3lUuvQ+216RRQp3mrZ4Qgp/KD+EVdATJhw2uw3alb6B6qngEJiJ6zZeDj53cIi
2eKK9IFMOTKtazxsq6zMr7JbwulUzEz7Zcjuc6/A7RxSNAsysJWCbhBL8H4/7pizgrMzd/O+56wT
b3wfLZRrqvX6PbbQaUfmCwoZOQu4SyyY7mI8xEggXy0tx+4URs0Ti3gC/nlFSS38BlxASyjpi61c
j3RWw65AEvyErbnxy1WTcTATG5UkXITZrx57S66rngLIXVSsNvrqeCCBbe3YZbxBFHTy1zBnefGG
kMiJIHbBs584dSzZx8pzkFrtNCMYxdB0rtEToc8k05Eed7T0MlguWPEBv0EZPS1kfruNDqh14zuf
FMGZ+50sBLT6Iy/DXIpNiv9As3jvYbJgHJntn4jvcLmyhF1BtrkuiTbc9o1BZR24Gt5WLtvyPOBH
IAVHNx1vBCeMPqIqt7/ho/jdp0OggjADZZZEPBu4oaFSV+pfyv+YLKmjpcmwQo8fGv9HkXiJf2K7
XVwzRmXm09Lv02fMKR5OicUiTqc2vbEvQi8rUoRdSQ5sw/o6YME3BcHL0DigIqU7kzYK2IvveWLJ
nzhmnNe29HCGBiaAtAt25DaPkE8ycK5o5LZrf7cguh5M05sDYxdppUDU3mnC3/CeZaDxbxH55h3o
CEdAJwvyYIvHpXrKNNVIZLDJD2/pekP6R/vy96i8S7vnA05vC8PtO0b4UBxDIo98TbbsWIvPJeh/
qcqLkVo5h7ZL1FM4Dep/JJ3XkqvItkW/iAgSk8CrhHx51S73QlTV7g2JT0xivv4M3ft6ok+3SoLM
ZeYck6XmQlL1DnmBM7xlUdX8TsQfou3F4o48z5bJRQULOBXWD84fl0V6fZqrdepuFJ9eHSEeJPdp
z+WHG+42P9sMES6i29vWC1LQIRt+U4V60eOAZLS7zulYBJcQXuX6Gkad6j87kKH7uo2A0kaiIa7a
WamrHlcmvnEouoXcWbydt+XXPxiHCJNsDZi2lkiskrFrv7yKcKVdS8Kwv1VtXtxBSZbjszu7TEwa
ihuQV76NptL2uyPG2tQ5dR2lxhj67M11wz+4Ka2l+2qtdf4gdJfW1UwaN9JgDkBFfMnToOsTMZw1
4zyfj8gWbgn1QxAa9DarLvN7EUKheYGE4SQowaRz5M5YqxTBKxqWHQMH+WmDtHjGr1kAO2kiRklr
79AvIrGOK+oFuDmWGg/gCujrwT0X/2WRNbNSNkX6MA11NX8T8YvIbpZyIXMamcvBE2Np9qYECbwd
EeW7W+rd6lNLB8Zq2+AYn0o/dDfM6rxHbojgWtK9IjxxMzwfdVj8AKjV9wC95x73du8+QTHO40px
Tu+oJNarF5BAunSBVR9c3Py72kswlSZiKfCYQGLhYLIPNsX2n2zCrr5JpfE+CTBnjiV8fqaZvj4W
Fv0evaOl3mySCa44G9on3DDfaFKnH2j22XGGNsPwvijPJVKZowtMkBG81+YMjyf/FAQBoB91szBv
Qnuwuy289ekiehW5u8EqSFg2VWo/e14ov3vNYY3yJ+uOZUUC1Qn2yrvDMIEh0agdjochkUfp+Cy2
vRvGB5kCn5JRcfZvVV7xikt1+QEzaUG38BOXHR/mFcdGTo1mUkWP82TX156P/Qm7tnuiQqUU88AF
4Uqz1XNpJv87z50Wg0BgovvINnK5pG4mgwNGW2wrszXLw6To/VAowckKcOU8eKKm+aJS2HkZWvqt
rcHvwlxFOWqW9d5Bck+lCfGZVToSMxNlFWsrO11jz3aNjNEUqfcm09lbSdfPId9HDxmxmde2VWCz
qGeK9zEYPlRXkqNrCgQNfe/W9yJJvM8GkMufzJ1xQAZDro5yZqe/esvfNgunQ56u/nPZdnlxDHnx
dgSb9cOm853gkZBKZDcS093daNOI76ZBjji3pD4t2uVbDdqBNPZx2XU4Y/ZOk0bzj99VttxbMFf2
DcyAnNhIxXoU2TcqWQuRXM+vRZBJZJKjNdeRE1uDfQ0jbyI3myYL3QjPbzaBoURgHF2cKk9ebCYJ
Gy6pMvbYerHbIMHk3LeuOjGl3y1eMe2rLKDOwmJOjnWeteHZGD2CNPGezZwBgPOW5myNKn1bjLxi
tbL2Dny+exvV87GuRfgUYCY/rGWzmJNogARwFrX0C0il61i4rnNW/D4QjNgeiA2xoB6bmFFQZnhl
/bZwDJ/B3fHbsmnK2PF0Knxv2GOuRw+ZxrPHZXXMs8R+R/5AdAWiZ5aqAdgP2a1jEU+uF3p0j8M3
0sz+NcobpEClzN8RYjqn2odBXI6OcVHhg4ZE4p39sinKdqoeuo0Ck7mRPZ+rnmFZ5aNAN01TFTeu
CwWrCCYJgHdiHOz4dvGIsWGMTRZGLxnLJlp6o1JkYZZkY597ZUZOD/QuBBWVfUSTNf01czt/u7mo
KGeHL/SGpDOX04xWtUqiNytMUKul1vN6+0sRQTYLURi8IzcCDLaLKiAhfALBDaiXDnZEDzB05lgQ
sbMFV+dckFPQiIbBPN52nrm9KedGnQOMNnzUFVpupZBx2A6lDtjTbW+YaHuAqTeCBI0nFlTAopn7
5DMFU+cULsdh2pGI0Lcn0Ac9OS/j0D9F6Xrku452rV6RAwYW6z8std8O0oC4E8Y6z2o6Y6lmWtnK
If8Xioxo5MHh8uv5VlfoysV1XQiWjkc5kXsC8aDHyqS3tJ8lFxpAro+UfvdWsI1dd1sJUR6iknoi
RyP8tHr/PvO1uYALSJ0z+b4cqgKE9YM9IuMfoD5tccdDMEVVc0+xVN778818LpFa/CSt4Pv2SxxI
URHKPUkhnYC+wRNtCeu/XIMHc9QCaBGfwZ65i2HliBSs1G5QbwGIchGHQXUtmqCAc1mUzilk2vwZ
Brq5zMQdHibK4R8qd5Kaq+axvDkseXWTgP8zYUcbW1jia2rLx6bX6UcIx3wzsBF9TEJZ7SGjk3o7
pWBdt7kfGRuDTcOlrryf2hLlMxfWfPaptNrNBJZnM3Zk+xy1S/1McQtJzg3AhRC7c7tCS26sNze1
Aegyy+UbjIYjUwqbASQfc9XMLvSiljPKHtTWWY57AVGIjrMyYHpAbbuhpI/e9ZxiJRib4IgMCABH
XmKxJb7+tS97mk0CgXrER/4NmbpOatdIX3HI/P8bUZnyL8upqN55SyoetFlTB0MDMyOSfqHNaxc2
16TqH4grg7vh8bsJXgkn/1MkifNAjkv+4rE2j8t+DiGPU//PW1KJ22Dn9muWx2U1ZrSsact6FmbD
hg1/d6ssst85cYYrvf5nm7jJoc/BHuOop0JgRUoEQaW/WMRPisKv1RfT56G3zdhiwwZgQPe1QNnJ
ttJva3Oxe1p+PXZ/mQ4ncR+6EzCreWxflLRDqFORugnPKxRAQX5Di44g33GHO6++OxGy43dt+aVz
kR1W1PfbvPMYbMM2aw4LJLOntDPtC10KZ4k0rflLoofZtOOKlMDUFaOW1vezLedCQNwOgJ9dv8ps
2N/kClu6ymlrLGBBzaKT2Kos9B1zihXRKeh90LLWbDOkfXYSZrsdZq0YMXG/a4zSGBoqrKp2brqt
nEcSIfIm1MNOrS2lbIO6ikSuNh4BVnKcLG/A5tA/upM1bPspwto6vbdZ6rPHv4E6UDvBvkk/zISv
FIpehMkXpXI2zwaeOXt2yXGGp0JYr87C2sZ1TXFnB67zwYwm+zSB3Z6iIZLmIMriACHyJj8q+H2w
hzvZU1IzDNsHDvzFTuPc2ZI2hjQm6cjhmTBg50qfwLpZJ8XisTlYA+NBzwTyWuLKvgYuudER/jdy
uSIYaEHvvJe6tz8scG3WoVR2/jMaD8kNt1b1W/j9dK9QY0XA3Ynp2jrM+29+cYp9EjgqTo5RPdSD
LC/eRFS1NoSMFnAfMHQA30kGSbvcYBdSaOO9m44dUqka26PKQ4wCilVXFaQeSr/5v3RGGIVb8pzb
GMsbqmMUVfkHgxf+Y2P0XA1sTqOiOmMSiDZtOPXvOTR6PCrzwmh9LdL+jymW1zS51Qg5b9phQsuN
ENjz4wWm0E4OYXnCeJY+aVYOn3ni3lI3qoCx9m3X4MwZxyceJ0ouoOsHlgxMNUK7Il/Hbh+6EPJn
vhT6dYJPsS0K43ZbhAniplPMXm9avzcsD0t1Thh6UE2lWUMgEIjXuxWM+o4glP4HA3ZkWGalNQdc
pFCC+YG70Ls5lrtrh3n+bXTO7nLkr/j1J8WTpapkS2Y3oH+BV+erNcV0qZjOuAdKoBA8N5twvGg8
4AhuVWUx0UVXApf7F/rE/M78xD6EZeRrgq5693kMmy47FYJ19r5fPQ8jD0Y4sxHYtP45wuMqmhGT
xmNmD395fEV9qNjY/3FyNdVftjH149qt7VMA8+FpQnZCb6cjgbM/nIobph+EzQk1m0eqVGQD681h
cU5xD40dK490Olm90Dh6HdOOlhsckWvuHAO3vlH0kmq6mHmao6+RPi9AKNXj3kC1ZF1XZLfLX9Li
s6c1CCDNMm1CJjKuGWDD1eT1RS0hNy8/YJ5Xz8E0GiAca1uclRNkMPMa9bM4meBWRVvt7wHS+OUT
HgBn2k3gxN5Jo6PWMhjg9pms6yPdIRrpfKyDRzGB3gsHL6exLdfwmqWFD1DOIPa72ox+FccGPBuq
idE14w7ZQ71LBmFFdyhgHLkdysrfqdy3d5Om70YvCL+wUET+7WlcM0Z1SGTcqIWySdo85FquQ1T4
TXS3ZnVtHwYze/+xN23OhTsoOkCCPQQKame64y28IY8JIdhDLel/FXLNR6Y4ZPlUkeehF05ctJkQ
HVhAhhiLTGw6wwTIhlXAWAeb/3b0GKrv/TBYP9Hc+GYTeKv8Y/pyqePUrqV+nAbMo4TUdahxh005
+OAC/U7lNzKcQ6eXxVhdNWmFCx7UexcwXv3KIstaUOfc3L9fNk1s85F5qAuQGLQsU/BV0Pfzj7cO
tlN/tipKLhKc+q3TM5XSKHnTfjnRK/AxMUflV2gmzKO27DoEn459KC6vzCskHClQq1v8PnVCgm+R
pXmMuCqbNaUtA2h15GiwUoKDuSjclwhNBZZh9JHZHziKefKWVKOJPidM8sPZTMj58a80lkGobaDR
NRO3ETmFzgF1wDAdM97VvGLHkxkLOEeT2OreSRLXBk4N1wmaW0gGRHEqUhXMJFqtqz2QsaS7uSIy
a1AlJRz/U47qXArs7JQbKXm6PW2IUf/YRtryv6mEgzIBWlC516LnKOWkXzLSoBP0FfTHhQ8OD/ZL
t2e0DAaci2d9QRYS3fwrJGG+RLlt9UedgA4iRIXrZEMTJrDctXYUV1KTipSic9hglGUuls0pA2RE
0v1nkc63vVTpmHs63ASkOuQLKjAcJt5m6IhePo7VRNavibzqkzANuzpZBUkFAj/QGDu5XeRHummy
E+UyrfkDnLs8OCw6cMPTDGctQdJZU3MClHHOxh3pUaD0sHjy6V6voHkgP24srx2GSzUkTHDQ5jc1
jK1QzS/4mlAO10bSQjvc7ONDMcyBf6y6Opr2oaVWjcGuMZ+OM8Ln3VAwzd4d3ct07HFHIscvu6C7
djdaRyNuUY1oXgWN800JTPBiojDJo2rot/g80mEvYHl9NWpEHOKBt+auqXznKcj85cbMGpA39ZLk
lBPisHA5da0rs71wprK64z8pNZGiGkEux4Ek0tQa3jprCZ4RQJnplYyi/lEGxuOPIoYGUInr6kPd
Vy5Qu4iJjHA0Db+PvIyCtrQnzvas+UOxUI+/I8yfXwLqcEM5LMdD7GQY+O+RKHTvbZm1oG0Ztj/X
1jj8izz8IUc8r0haSySlD8wR3fzR0w6FjxvOOx677Bt3RdCfLKarG9mm+WPOcVAezFRmxb4m+u5H
SnJyYoUHkZgLRpfpsYDrlmEDVXxO+MPVBWCYJKrKcpQXr0XrLP+Yx48vXaqb8RAtXfgDMc7GU02C
ImNGd6CGlsA17DhLZXNqvLz52wMXYa5kW2TT9etkX2y2bF/4SeeXZW6tN15b0p9QC5FwFo75GJx6
PxEPE12Lt6+FKS7ZAPuX6qzlqOeXz729pws2xB0DAywb2P5ZYOg8ui8hsVlxii2DVpETSFymcm3e
cOhIhv40SqiqhaNwtMyBoG9zpEuTREJb90ASQh4Q4dQiHCmlo78TQjjufF8m59HHSs6FPRVwb0SD
nVD27C3joLbk65pi6+DfgQuEqNC0Aa80iuCOPAW8UtKCHHhz6GSGEV4pqxh1m1+8VXDRp2M1jtWP
Vc6I00ZmszyzahbYhwAU/Xg5HlV89CIJXmGYF1d+0ZqdQFf2Z2I/gg/h08MdGQI6aJB6g/hY1eG4
7+rWt/YhPXBzWF2G7DHOFLpP1/a8ed8hgTP4XG0Mfj2e70+1Tkl7IYw7Gc+IYLP0b9dlVb6zhmlI
d9akdXlKgDMqSLGEsGG1mMUV0Dnsbcmu75bnSaE2YgJ8DrpRMxARiSi2ZUlJuJn4MkGFtmDGueWm
4TlHv3WxIW6qg+BW/CZCkZ6Z/a18oSoBaGrK2yceRpt5RW3VxOH4eYkrfhojthehTeXglvmMtrgS
nNtmbZ3ggM8FcjMnJe7inpP3GSdB9SEan8xbnl4MBamBkRSTFAaJjSuReAjNQXQyqVLpa7cwet6N
4LPGLeMD90kBDmtizd/wmhroXPHseukWdKy4twZl401J1+KuGWpKr56ha/XZ+VbX/WGcWt9Zwzql
+LemVp1p+7ydxqkxHJis8eyxDqtnEKBwIj3k+HdM5OyzSDk1RJaYb1GFJUaacmX2KfDQsQ1a4F/e
nrm0Pmn2hahniDcTSChx9+ZxPTndH4BhcvnrJBWBIJtKMML7zl2DTIHS05VHCkIjN31nCzTTsJiz
l6Go+TaKRUykH3lyjqDxREyS5rmJ+t0y4ejfCKin07a0KrMc7MlK8oNRYegeBotxmKN5djbtpIef
ULDf3suyne4Eopz2u2WeXCBoSLvhxHTcSu9aAkUlyeW5lFRQJRCZieHCSzm7IeqmjpIba2kOlU/i
GiLYhK0brBNmsoKvWpp0so+sBQb1xYZ31PeexG9+dByv8V9yhs32xu7Gdj2WTU/GmNtMtX9c7C4P
T9wWEwNxdYOaDin9MCwah32pa4NU39ptG7zW2CLJmwIKlX4PZqzbc8rt/4+gFvY0/Njd1epQb8Y9
lJD1wUtr+x/K5PlxTCeg0q2C7ILxQdhPi4ZmEM8T1Jhz1zjBP3QMbOmkZ6tgGyB7DM+kjazBl4Ye
Go8hEqgBiiHVQ1Wqh6DzjL0z3MQWfRFmOIGsd7uUWXBew4gsZEorJnB5lwH1g/keV8RLchgQkSz2
uc2+8+oCXDuVIHEoH6b6dw4QRW9MN6AhMT48551Ia0YDgzcCSKxLPTx2cEOoKCtDSay08l/5m5Lr
7Ntg4bizIxvMXEKYUx6GzfiskAqe8pUt/w2iZj9gf8/uGi0+bM2qNx7gNz6u0wx3hSw8vfGBuOx0
Y6/Y8S33HAIZTDmoJUr3OkzEO37UIX9eRtsHUMUcfOtw7rIGsZzHALqQjfO5kgzCGutJoEG/y5mn
FtuKQd++tXICCW+5D12NaGtXMiY/IZfIII3MVXRANsZe343y6mOtDP7WyiUy6jCZ2SruusVFqGQE
xLBBR3wXJklWsYOWplv2XMlaFihjV+xITe78V2g8UVk1cyM1TX2rpsLPGyvmgc+gH0C0sUt12bS2
SJ3KwtmoqYFlVlfLl3SrDvDuilPFxpxy9hz3NWXUvUuq8EatMuKMcgpqQ1NFH/Bj/sI68sCwmukJ
vSHvfz6uvATMbf3HmSbqBWzwzIHHRHWP6DF9G6zBOxQhj2ExLRk5F5USMPQz2gC/dct7KAZonZZo
+K/1h+Jct7Zk7Vog1dxFqqjuIicpjn2Zy7cmLLkDWWTjO+ogBW8mjWMctWCY5RvuhGCnfGTJgIeS
aKOHyAGahoHokI0kUqMExzc3rB0x4MXUBPdK4HEGqYF4zWCWYZMCpcT11p2feNykwAweVJHJxwzh
210oiBpiOg29KGBkitay1T8j1cYYU7ctr2Z1wSBRiUfed8N41aXk5Q/bzq7DaKrhsmBQ1h5KHgF7
j3I9afj2NHfH0msIPHVbzN1ucEY1n1jn2klsymoAPEtlgQ+Gd+PKa03cIqPlot2bIBvtOPB0W3wX
i2GP4FszR24OeAugQEVE4atCGYXepjWwydBGywx4B4FvIAhQj52A9PoMqWe78fReCF6/mOajWj56
u83qrVj7sHucrXSY7pi1YOyQOPY8nv0IZcMmTbCkHlLrxrnkJIBa1TJIcbelM6EIYOgTIaO0vejg
taa8MWxJ+eF6Sf0H6BS3NdqQ/RelOMpgB7TLLQCIE4QURETzYD+chDSSPetzgm7RS1SAyiJy0Oi5
R45kt7YNaXkMzUiz6ys0MmaRAX+8oPu8zZGRK21VVumF26gSI+MriGcozBFMx7WTBldoWmzS+M/n
77puOM6WMGq/3IQ13xbuUcQNgoe3fenx2fLzzkRz7ma0u/i9sCNjS8UvCzokDPpxj9zSu0Iji1jN
odxI0fnlrTpkBSXPjjObFWU+ZFEIMTdBWR9wH/Gak8cM1TMzEyzGDHRQ7NWOtxzxBk1m29Xz4B7w
qDrRwQVxdGoiAC8IOzJjGJ1ond/hjtD6MBTsWHaib0mjiGTfgkkJrf7RG2/5GCHp82+V1aLkG7CN
vGivgC0LUhBZcG5CtXCStLZ9IEaGSSJPEpmzikRi99KRrehg5aq77BdUBxjmOlySLxuMGXKTQSsd
51FZsn1yk+7VJpTwd116ANrkOnHfI9htaPADT9w+mwmDtzUd8P5QdZY46joouGe99IoUQQL43H2z
rOQF0Yp4dEwOlRuvK3l0e0CTwxqjiKVFRJ5MGUi6r1ljuN0OfD43n+ZjC9jin8MP+1Uz9g3v6yW3
5guHJvZoUuE8DHc0WM+83vhZg7kL2VlFxL1QEUTKIqhG3vgAKBeeI7TO0OcS9jo8T3ZxmjQ4rK3p
l+jTShzL2Qb5zTOEkrX2YZsuncOqoW8/kZcCaqNCsPcjLQVBOA5qBKKtu2jYe2icEHy64dKgwBj7
kHkT/cxuaDx4TU4JKmozhiUMDaOdrLj0DEd8Bt+Nr45s3Cz75DsSBZ9J2gqooTFhuJvbgUcIHokc
t6y4Gpe9TdW/+DkS+Zt7dLKB5XH4caa4iIrrvKa9FdT4Ycw6ixOnFIIQnRSfo4Q/TR7uju+hKSDT
JK13QrziplcvRFr3yKq9J2DDb/z50xduo/fAPp3xUJShE20Rj0ifvSxyLMK3wv474yLpY1ABwW3k
StDeNkN3fJ1VSTAkHr7BP6TSmvwdRXjn/lHg+e1XQctlQYgOVIR5geczRohSFncjMkBwSBTC50Ja
3e/sDjeUeTXXBwrB9DoGGEZ2bSPwlUOmmcM7WwoVVjCpTQmnwTf1spNzA282QA/Icn64qVSpSOU/
mMMs86gc/PC8VE7yb/bHnEyq0lW/Sybau4rwakYpUF743VevTMgPRU6JJChCC9SxVWXJAmfsExle
0zPGdWAeYXVFrpallgUpI1DfzAyMYVLbolNKtDxXKdIsDBXtcuV/C54jhLftbnVR0u0zBtHOFlN9
/8MidrZiShXtx6OV9eMjY9siY5M+1EBYxeTTTfaoku6dNKz8DyvBxHNaipwBj9cZAt6hQY7Fdk7y
8c5MOPzjBdlJvWPE1OptitPvBU0E3W/eQeizMt97Kxd/uXRo9Hswsm3wBKmZaBqyN/RwWqhNOWg7
li2gtJAVQp0csyNpBf0/e2zyH6tX1MJTj4zy5GAwFkef2/p1AV35D0xRop9qB6PspnWq9WGkiHns
+tx/qNOWdUTCYQrMZmqs53RpG+uu6nX5nZEM/583pASA6RZxLIOBllgG8j+9GH6/RJJnegIlo86C
qmZs9+cmHuR1tVT+IFko/oVrJH7RqNdPYbogTssx+x1QO0GttVOXBDEWVpDgOrJG8P6pG1grCuTI
Gs0tqNc8IShmcYG67wS3DPmW0tl7LjWA811RSxRrreWx2uxaEF9X2JlOG3eIDX9am76cIAq7fROE
jgVbwjFUv+/CnmVO3jEFumnOohd82KR1+SJPsYrjV4VCotDWYRY2dhAHS5axVsWNMLRV9J1o1TFD
gau0ugslneYTalY1e9VK+SCt3vsDI/OlaJZXQIxPpcrnJ2teCG/oZnGHtgzWT5elj/hll4eOR0qB
tp6LU4kQ9yQdg+QCtXJ26k0v99wyxRExtr6S8LO8sM1fd3R4xFTOgfWFgNG+ENLL+eyMctf2ZHbl
gKf2IuyX91QOr1PtTegW8nzrZm5wmbEO3cu6R/dchNa5Dmc7tnv/c+VB2SX+cNUAa+Ia8B7aBJLt
UPLULGeZPLKP1ZhooiAzHxgV3lnYh78lVqdna4BUQH2vjhlKSnKfy+irlaCSUmFYnLUMbzdJU5ac
qmO/XyJPfvlAld6trL7Rq0aneqpFYN+7U5ZskXN9JSHhNOAigxbJagsBglGIvsPu9Lpy428G3AHQ
tawuxqyRk2o4q9/Ghi63LKN1LohLea5yCA122S1PiAdJx+gsEoXCsLugw64uRTHmP22bAv/Iq/zY
kQn4aJlxfZe8lDFtbIBDyF+/aNmXE/cn1oYM7Oj7rHAuMtf3/wtae7jAVLrBLrvkN6eSj9Nw7S6R
DvWdgxsJw3xfHxFxjW8jEjEWu71+jHRAd91Bi7TsYHjtiIoDo4HjBLTOwt9V/+RZEG2HrnL+2Igm
t6EvnRMMbvfomcF9S/JU/jficTt0DulASBDEkyP64o/v5/rD9UP6e6fBfeywxG47q7ySE6YPq7Yx
NOCS3lkgUWSr84Oo2v8IX6l3YCQY4pWMJC7GwAVPGpTRvnE9pr1IuA4J3ATsL15PPA/xRoelRBxL
qYI2zEWGFpuiEPelNuoNJlCJWJrCEU3JuB+FHI6+rKd7kK4wfUfJAIAsIgaJEdNF3H3sLhibnKAf
LAhf8ilkxTOHG8rl6ImbRVZwrZfgYfLC64iz5L7IVi05lfvp5NhW+Y0e9wX/SPvpjvhwomxEJtvM
J/KZkremiPYWQ7RPn3bosvSVc2gQRGAwZVqLf64/8gA94Rb+UD2Xsyit8R82QDyr9IylN/dPnHGf
Qb2q98L3phg4LaMoBwZUTcQilOae6TozrrdZQa7Patw/VP/+wfE05wKEQdyqbh+424T0pJcSjJQB
pFHtRBOVR9DB+onsMZyg1RScVrxB+1IMJ8x2NqqRNspjUr9p2obe/7OgCfnkp5hIXLCuLda8T6ug
ZUA8Ud8RDEdKjYemBojfiJmoJur52DqZd/RBsRHvDamQJXPN2Cad1t9KZAvS/8HsV6GxUU3ju7Bs
VOOkyUq2sSlkhGQamVPSCHC9TWq5SqLBicC10nfZ6WS7ENn3WpiMQNDV18EPFJTpsXDZQm7qbsWi
gCeOiTw6Uecn7Xs/lvCcxMZvhxzaf+q2X2tbPWetD1agl3ca2ChSm4qEDP4dBZ4xbW8JaB3e86w2
V34TueG+Dg4C1zsDZt/8tT07+ggmhJDZDO1ea7/ydmuKmD+FIgb3F9FMXK+peHUXjYnDdzB5OjWx
pwRhv4i8QYWdw5BbEXIG+R96kPYQOtUcl2sJGw+heXuSKcDyskWt4DVMYCUqBg0c87H0bdahfbN+
2jM5IHOCIJ9loXNhPTvsvIlUQuEguAigrZ90En1MPlD/ge7pRaWh+sfQE/1Eq+j/7aLJ94GSQYzD
AK8HNWHCzLUdfpyAoTUVL/k2TOZJ8NEBqL/GRWrUU6hiDhAYRckXQgTRrvB7tT6HGbqbQkb0fky+
t10S6WM6Vf/XkOLJoCd6V6NtPrD5UbuzsGrOnMbZV5lK59J15j/boE6Aj/alPOFetEM09kQwwD4B
OrcVg2MgfNTpAyssrKAuO/MYtRa+/tJe9vYw1A94VcBPFB2LlD7DL9rkstZYpVnNgdfT30Oee/d5
aJJH4c85EkEr29qj/wYKNn1jAMMKGsXbo2WV6nNitPA8iw4nYQUjXsOivCd24JHUAvepNIE4dMus
nlxLmHenRIw7FGK4YUlvqFerDS86zLtDFAHtpRB08XuBlHjAWILzV45my4yneW08GzVsMeldEyXO
Fq6T2TNvk0+Kd4JqOSMGEck27rk16P8VCRAwZD6T+8J2JsFIbsRRMxiMnXJIXtYyBNWQko6HTjG5
NwHxwrTTpCMh9HK/8YBhq5nnnjLRGzmtcGdeoKxAvUGlMb+BUmvSWEZ0nBvfZtU2pK53tyyqvce9
yC5fpE68MnR/sNJW3EGZ7C/zHOozXgr9HnQ0kFIEesckePnq0uwZSCRK2jR8Ao/7ZXt+iw6VYd2m
crDoyKx2XhKwF/vBX/qL67TcPlyDeylH9ySW8uVmDt4RZAWhvnAsdifDdFgivpApKEe9baeUziz0
+2hjUIA9KuyUZ4O+4Rr4g/gzDJ2EGm+DONwluD2HTS1pgC8y9+Ux7Gv7ROkujvPSaXIyaO9P9Ew2
ZUfjfMrVTU4FTv+zXml9ItYMcZdIsxsRdAhkyl33vDTVcKzVPL/j2K+P4VADdeOLDSAMshC9zrpd
76OOlbo9W9mlixr3NXdCPm3Y5xFjJX7gG1BjfLS6wtoWVvY6K1iHxAYABpXwkrztZBMQYQyM2RnD
FrLXMGWp7zGKBM3qZd+6T5pYTEnyYezhAXyY/+yoG8esCpLk4vYyeyybsfqDaw0ZbAnMNBrJn2Vl
OzZfdc6Qhm2j/Vs4hKvUQzPGXaBLiNANORfWmLwQ6cFGEerxD7Hb3jdEl8NE44qLB97GnRDVcqjh
lNAoIpGumT2ObtwvxLid85491Q25H6tEuVnM/ojoRqSaCBitZkGGnTieYgtdrTu7HNJDMjMI5cnJ
t3Uu3AXdJbdKoqkL3FU2v1lmhoM/D8HbMBv1izwYfQVIr9jHSP5vqQUyAM6MbjMQF3xQgfs+TJhb
N9HiT1OM27x8YUxSwAv3bevq4ET5HGtjUEj4VrKXjZ88qElm6LxpE3aEG79lgx6IzJDeE/omyGOc
4AUV31yTEuDhxciJ2MCWw4bmIyFI4ZWWFC2cO6Qx6sRw31W+dUgrIf5F+QTm4wZcJwkgozZP/FeP
eHdMQI6+Il/uoAsmC0ALErlVNQ+kAZPRw9qwHKlcp+4Fs8z6DEzNortfAiZ7ZWlOCvIQFd0SkOXQ
hjHJggkKznT89t3K3jduW780SkaKG8TO4lQIFr9pSNxBkzSUB53KoDJH8kTMdfSg86H7HriK7qYy
CP5gwRrjJR1YCtB4+yQ8uTwIuluLaMMwudkmTK+/i5b0eFZR851gmHxU+Ete8oyMxP9xdGbLjSJb
FP0iIkimhFdJoFm25dkvRNlVZp4hGb6+F/3S3RE3utpXFsnJffZee2eaevmZslb9IVUZBxRgsmbL
9P6xq8EwGFmc/NSGiQtKG9byrNA6Y9dLb4s3UVo5a9Zbifd1V/XFEESekKv9r3bfMXS0r6wmw6Np
FuHb3Ay3qlr6U58C8S8pvfmOuDj7JD04NubO2MRAM1ZQigC149ICLTKtP2GN7P7JTg0B/174ork6
1+HGpnZugK1/grFsBwZ3fdJdcr44oZiOZcR7eyxY2yBBGv0tYS6qKY9daVyq+DvO5XArIfhdbZv0
GGZPqOr6RMQwL9IfNv6c7kmsrRxd1fwZJkpkEfROE7CsDcjn6B9KVvbANaD+nCdFM02jRPm6KOON
MB3qRUf34LbuGba9Wg4PHrTjbE2Gl4hDlv2uNHx2hPLlSNWC7ZzaBW1Thbxny6GI7katmlva9ApA
/dQUG/rXxicQiirgEdUpXtDcE8q61+8lShNmhv/zbI2xdPfJjdSpBznSnWhJHA70yxTXFg7oxhm5
Zm0A4/ZQyPJS49xNos/MHihEJojmbPJoyoNkjLhhIgm/2V1bEqBN2dNCab1noDv3VI65kKF0+kcJ
hUyYT+EeKeIWZEY2Bui5/7snSHKYih5crK3kyZgcuJTjHyriMDzgMvSmO30ng3PBQpTtaJUIn6Fs
CCZ9iEkVGP61l6zd5kClg9YxW2oh3LWQxU3pgxZG9xcIZ/JAT5adfKnZ5es2cU/g+X/tjIQfqTX7
D9Yh2S7nw8q31uI6fmrzWoyQmd9dwKYUhE5RtRk1h1G3x9aNrDRaNZqCMA+TU9b7yRPdd8xL/f/d
ifuFR9CiQB14JEfI4C+EXIrjojVtglrrsbRiP0P9I/NNnfkt+8ankKTRT9jCQs2a0IGJV1i/kT20
CDJI4hdOHU/b2Dw5JFa65ijJ2DtBO8kvsKWQ5qvZpGwIpMzBpF6Pb1TM2MaugXBcPevaAloV0qQD
DPkf8JRaXNOa8MQWAFB7XujKeR57sBDkzeKzl0zNv7htu3volRmR3Kb9TDiVTqRp1S6iqPWZ+o/0
6BHqvbBC7feawzyUFDZGzNnSSt81+uSQ621b+J5Vt3ehOcubVkTOec4028WYh3MQc0OBOw8pxeFX
0ukBnPh41092cjKNAn/ZNPV3XKH60UOJ/sia1PAJ02Uo22Vn3/JU6zF2Mpk5j7WpNR8Ji0oOLSSU
OrRm4iRLnRwmrJefXRTN346RL4+N22cPc73YnAn0WriNLh5E59ATrYry3aJOddeH1l/4Vh29FCBN
u6LT/mgj5TeTqZKDhCW2mvbLz24y0O/XjoqwiB2kKzv+zjB+sAkojbNDoeNmVGZCFp/EGbyOSII0
A1/xGMY4pjZgI51jpBwTnE+ZPq0Aro2KqZVyRr7ZqajBaxCz6pg1jdx9JD/dvxBXbq8ldzz6PLOg
HrHxDuYBLIy5X/A6IBpZ85UGSvVn6VINdsSC2p96isgFftOy7BilEBkjguaTWx51Xmbk/b0wNq9D
jSVKR/zHxpk7b4pbk7cBp/ZOKII0tUba5DMMa3Ujrzw+LXHUH0tebSVpWEpDLIdUuQlLA4cvWAeW
LqPr08+wBEPh5PvEC8dXICr9mdLr4i7W/hFQHBaWV5a7bBIBSaGpdcK7azbuDrjNWBNTUgJ3uyCt
TMUMN2/i1irtAypP7S8GqXEKyqGnKxA/sjg7+L1FYGis2+EbMEq3LPL2Qw0lmXe29YFUmxKATtQI
EtSdKZ2wDPcyj5MEpDElNup7lww/ADSEgTXMifnc8eL5bZXg4vEmhwKMNUMSWLik3suVdv+E4Cwc
HzycccJvxg4IGbqwqf2zbd3zE0akF3aNKE99Idn+JSllbd+EFscnFPBIBHE1NvV2xH0ync24w9NL
ZV2UPuK8MWhQ4n7zYzpCN7dFziLliue/qwAPx+knSiSeJ8pI42VD3AdDs8gmu9gWNR8GgpuTP6qk
JXIxp4VJaC0b4SEijGPB5znGl0zFED5lj8thv0zaVeUrXgaXLAazljcbPUwye848q0fNEknBbiZT
aUwnT4yPofDa6GnEjXSHoYRBIs40otDwWXzIgQz90jTLQ421gwklL90Of55oWe95YJKOhSZWfqb0
ln8EF8gNuUs/nlq1iOUEy7J+AcQMEK5lWQ08oVonsVSK0H0E8srmlxQVb0srhjUEpCzT+G3bI/lJ
j9sV2ldJlvFsEHTlYUj6ggojN+rzgwIKBv5+AgpGArQG+wahXd+PTkdAJS2zjxGTKmMhoTln9STT
Caeq2jsvSctvJdGNBUgf3N8tJD4D6YztPQ5arsCy8Nh5KiuG9NFosC38aXb1f1mnUYVCVko/JyAB
uGtWNXBK/k+StOmSWcDHK2z7NI6DlDeSOjXPfS0oUtY1qZ1noYrQNxxRFrsWNEp9LoQnD1Sy6c1x
zHIoeHJKxJ+Vbsr0q9rq17RHGRQOVRiblP3CC6vXbqGKBmpC0FChNp4ToVu/uhq4uuSxW1+BQFgP
dLTI94jDnCssOuhLF3JJ8gXWY2p9gZXt7aICZuPxdoXcqX0CO9WP8GkVQqtRVG6A6VK4vixYqO6Q
vXBk0HO0H5t8fDbQW3+0PnulJhh8S+ShpZJlJ9FgQU5R8x/QwidMt3iyw8yYsdU20zOkFffMlYbB
I+Jq/o55ngIH6lFR1cDMh5nyPWCcm9ww37k5IjCoQtszaXtvSTv9zmaaBHSncNlzBrR1q/AODTZ7
RgliDqjfffyE74LqVRwI8T9zwNfBwwC42vmeOa7fgTqdbGKkm4mq7cocH2l02JY2CXHgcI+EJO/u
Glf0GCLJ3b47nY13cRpbOs3h4voFPqudGBxiezAPqVuMjAAHFSFXp04PRtflWELcYW9QigiW0mlu
ZFrkY90jwW9DWrlAF8xjQM7kA4PjeEW31s9pVMujbrviw+r78AQnj4YrV/Oqz6VuvGumVq9UaL3k
A8b2QfeSvzMX+71OxppcLaiRCoNN7rGQttTGyNyLOxnTVUAc3OaV7kAOJcGGpyF+aViY2Rurxx8K
A/GOvCzeEATdK3pd9ROFQj261TqkhFewQwAscXC4Z5mL+oEJwG3XUWo59KtTP2MqnQzhPsXQX8FE
wU0ohMS60tYFsfrFglaRA7sCEv1euO2vx149AGwTfs1glP6FdHFzM1bWow3UMMjCetqYrnZgG4bs
Xbi8sHXCOZfBEUTOnI4XT1JWr5FmPw2MmEcBWyVo6Ym8AXXIWKdyRLHnOkQZqZLOC7WgNOJ6kyJY
t7sJqPy1VHZx5jKLBufe2REmeCsa5wwlOCQMG+sxc+H4LJZ8tjZuC784HykyLTlxfBRldg449fYY
TLgusrtC7xhwJM72Z0sqYtMP5pvLbslnrVNsiK8/yNoLb9pkXFNCc5uBzHUAKImPqsv73bxIFcyT
V+9Qgkt/0eCIDnZXf4Pw6wPsrH3QWdZ7PBOHpJR9yxwPWBJ8MRMsiwVPl+4Fb6lzshX241ZQodWG
+O1US+rZUN5LHsGMo0YYIozzvRB/BOqoSvMsMVIfyzh23lmJn+0Fo7hok4SGZBtNdRCf86z+Gk12
7WAgdI0yTCRUvTmbYZHuTekccataO8e1KzSdMD5gTc79qI1RESt7Dqq+NR6R/N2zncxnoHpozeH4
AlDHYhZafBVb8xmf5VcsBknspgWOjVs5wPP0BwgkC7aIPklsnOAiKPla7YURwdDFiMbHQUdLyal8
55TQT7Rx4OqZarlrJ0uQsTNnq9nIuGw+BZ7jYGwq6MDNiGv4TE2ndLZK8m7gyQDKKsRmcrHwsuCx
9zCRjKdm9TYwvjLOzrnldwrwxLhy8jiecFG3lXNr8H7iRxfxTqcPF1mNnnKm1Z0gBY0b3ugPhMWw
po1CbWKV/ytMvj69u2j3linw5OptdwDmMm5bN6kuodm/euwen6PWRGpKsTgqeke70NzX0py+hW5z
nbDci0QB4w4GMgjERRvAXAOqRVjvAPUou3VQY/Z1r30r4MUbarV6TMJkLVzH6WjK4Cg6yKSV39QL
4hLJ8rGiip7Yq67YP+WeUDcMZFcCy/SM2zpbHHcuK9+05vCYS43bLpNzcorLAXkDQMB+lLpghUGI
oaAEAHJk2tBfS1OBRc6W6uxUUHeoOZ+kuvseY1puw9OQYuAyjh1zA9urJ0AqklsDcSgALNXsGq9O
XmOhfQNrH8aTm2igM0lH/2I31sHJwK3e4/mv8E0nlHxr5WQHS0t5LcLpOB2Zq3kPVuZwhmajHVI5
1I90saSfXOjxRyWNxWeJ3pbUc/VIFYS8GKYKvPnHqhILjaglH7sCxgBRLGQPK2KKjmM4R+WhW6T6
kD26uWlvPNfQ7rxuMK6MfxqMN+l+QiD8tMze+asGF++MiOZ5q9KoM46sf7nWJ59DZ4UPDm+lM7pi
gJnAvZJyuNimpGs1La1o2LEzeC8VRnzesOCpeq4JCZ0/xZRjw64GIqR891mS/U06iaPca7Id/+Cd
9Hip57NYyug90eitdkNDbhHoXHqBnD+zOf9rRqWempgacwsYCZJB/q27Ib6PeLm4NBg8NDVeLz0q
Lk3RtGxFjQzzcqb7BXU92wXnR76xbbcO5nFwX1kLk+bIB66UAw0m+9RoeSs10ru465J9SFAfaVcC
yhFFujjXU8sLsLaLF/YrdM7yWE+WXsHtiLNXrlccSGzciLJx/FsVckBqs2MCO+oU8oEd/kO0jo3g
4fJrtgzNySx7I8CUXz1TzR1SdE0t087QKW93IgKWBePaF34q2sqH/rXVMMUVpevQ7VfBS6ols5TO
lrnxVtoI2+f7JNRJH6Z3t4kCr8diVRKuWSZzgrte1myhjeJvZM51TbeHBnFFMhKiYl/7JJVv2UJx
yzSnD7rt8MpqWvtUjmGQt9l3p+UgbqD8e6AEnZlfJikzgk3R305bhjOJHrhLI+c1XBd1szzPRKZP
2v0c9+vP0EUPjhGvLz/HtC+aG3X7SCTdC6/S2dfHChCIVfT5h3Qc50efRPqDvwyiSpxUPh111W8o
w8ckIQzjD0P/0ZnLg3JSxIWJLda2pxggXpzu7hj1fujhlsj2O8KLvGVVlRKYmvTDaJfqwnJsLZBe
gS4Z65oxVr6NlXHLK+SbCe4EknQ6VgsHjUUs+2i0M5mRqY+STddSwjaouvCRYMu9PeguObJh3XfU
r2yBnp02C0mERN0508vstVvYwwxSUeCJSqrYHFbZa2VyrkotIuoK+fcwuN4eHPs/tO4FlHXn5zDH
zkmGvzIB7n3kMbGulRbvp5n012iWYbrrEMF3bWlAtE6GUWMNzF7Drl9bvDgb9uZgVQRD76QXQDpt
ensya+1Szxf7RsJu1Lk2Q4UOu0+vVgcwHAXblaICNeM9ZilxLBniwCDMQy+XnJMjzXnpmfEr2k+Y
Ji6q/MDKgw17eNGoKnOgi9SkjrAooKIvsE32kaxcBu+yUzS1QRjVIO7thxG7YTlmB71rRNBIq3hS
5AX9Klm1wrSgAarLGYYL5yGy0oMgwEe0dOr+4N9v9qalzQFtfwzfhoTVNwz1VS3x3YVOw0gC0bmA
51yvMrgh7OqbjHLy02XdMw+QoLUzn15KC8M7W1b7h2s6DQ0msep7Vuft1SCLSMso0rHhDl+tbRN2
2SiR3OPRwEXteNGqbjJEZQA3oWsj1DhJffF69YCH8KkWmJ5nWgs3MEu+PVVWZzA0ld/PMdOiWlvH
MxbH51arm2PvJN5uikggypK5LYm+56Ll5WhNVoBR4yUW5UNdt7xKkUYnIByRPIyMQ/eBbSY5oQkX
MnuofEzcfaek9kzccRVv2VMbGHTXZ1+8mSueLvUYc7Bo5gfNjp8W1js4cbJqF+GdftLC/jHPoOwy
VOg+Wo3u126T/tXxEXDM8OD2tpftJwQsnxOkhdiERcmn5tKmgV4bnpJhUNT8kNrYYPpNI5xEa2lf
4iQftU1mhQqvtdS7OUczq0wwAIHi56xrSwYESrjpRWB4uQAD3961iVUe2jSG4BTCmHHc37CLLxZe
asin7Gcy9w/XAee4QB/ZG6NpXyVH+15LSQBPfC/KkJcjBBPh49nlSotY2o9BHbrji2tH1S6x3fSF
7oNTwzbnasrG/EeuhlXdkIYfJlHdFbUHA64eXJ+d2lvk6gMpWy5FLtmbecKtUy0o6t44j6y/cAPv
9HXo2GkhUyvBfKq0Iy86gSC+eZo1orLDgslMqhJOC7noaw4//yQX0Il8c2v55RWyu7eaeauhGbDi
Qpo/4vjHnxh7fXKOXYj8BgPHBk97+rBk7E2GgVaBlKfjNWyLZDvVovtYWNEhf1DADZUmOSVDFDnH
wsalWqGHMMujiYGPBtQHu4frppHH5p5kVb7jWav2gA5aEi1w/Syq5sAzS8zKzJ00JgEh5UOZJu0B
hh2fjJ1rH0yhwPCJjm2xSd5WaiSbWKM41XgiSZfMvBrPhpyKZ2uK+lfV2M2tyiI96OJlfBG0AaDf
IRedOgedwi7mc64o1KmMgtmQfuBfINYe4+S4ZqokxU47bIEAsIooGfKAnqX61tSdGQyd+JN55cl2
+/FHcYc7EwAUnL2EXya2XWb3G/NB5/ussBx8hU0DFyBJl7Df0+4wsl0Nw0fs28M5UpGT3nPEGisY
bdSgoyM6jv2aKzMBT1SITVx3nWA1U8m3hvSEb1EX/SgTBGlt6XF6Y3gsLd4BWfckpfsjhiRGq2rN
fQ5Py5+cGU9yZng2XGZn8i2uXsHCILGvXJ6bYpAQlCZCRBHdP/jXm3Vfp0/AcEjdYli3suWv6pPm
z1zIv3PZOftctZnP/jvO8BEWPMuobYcFdMxTahfal1tXIRVSa34d+zARU9egjxfaccPFNB82wGX/
wu4lX2nwtlnpatuMBs49F6d+2/SUyfDDQ8OI13s9d/nq1FVRTbaeYLkV0dGGhbo3touXHu0ywSzX
tApL7NxcODJhEeAWx4qtD/N7NxgVgCFSVByW1FzmL4PJqvIkxzHFttGWfE2hW2FW7GN2gggM9MMk
fCIBhh1H7iEHdMe8xCK0dTCQ7XGutaw1k6J9oxWGaC9MGcs+FZAPqvEmsWex89UGFa/zGMYJReS1
SjDi6cNlwb4MeMWRtr8U4SfT9nK3yFHrG0LqxgGJSh0H8AovhJYlcBFMgW+NVHD6sSIWd12N4z6L
PSyXPf+6rnfRL/zJwfeowjwRif8iuVEeFgzsq5mORthi7WXXZmiiAQSVpvRNWVl3pvf+nE2QxzBf
IeB5SkQPodM6fuLxvcTqjkGjHtFqjfSDnpjuFCsW+FxwW7ClknUYIfvhpMMbZZmODsnin/UCm/IY
GyJ1fLRlsML+JkNGVtaMXWMDaoq6LLobXVIsiGsoJhs0h2zP4sFM/Vxg3MDMH4tXI1Nv6VwiQ84z
jBti/yamPbv57eICzCeQUlR3wx/l/JDRs7sZYmxGPD+7qRzcG14b59ri1AViDKSxsVj8zjadSrwP
/ibmIIKwmGM2YONbZJigXOHMQZLhDndslmXAAlJnIaqckuOJbvplkywqX2k/QpwHPZbXjkH4QDTE
pJsHMim4eqp0GgBgmNfG0yQSclosg/ycYvbFrBZUhIPesAUovTg+9G5D2jqB8G3lnbdr0WGwmXLy
fjFdYWYPe+s1jI13PtVVAcebu4m09LKEcnkvLfiFVTdiaWsN6jSXpHwUma58V834qdPmTg8pS/sQ
rPPaeCF+I/QPWIDrOgd9TxCMh0TBf2RdMCCa86YC6gmTRXL68u2Z253bYuGp9YpJKaWvjMY3j3a+
pjzTQjJQShm6LJa6zE/XSTSEVkg1xuSitGCz35GM3VRmyhTpjbRGQQp/qFP5Oy/uv54gP4EayCS9
RucVDqUct2VvYQJdqGf3e1sa3J1svJ/wCWFxJmkVGG65OmeWkj9wsV/JoFHj7kgn+eRF8kTIk34F
QYgdWDkDP6VeC3sM2qfD+wwThMTC3E833r/N00Qycz4SOTeJUvG3GY/BzKmBBthTGWM9poY49Thf
D4iqxSFNeypCDEr62OB5O/YDFWtOgVXXiNLzhD3j7nrTLoYrvJe6yfo717+XSNurpqXFMoey2Iw5
+lZseE/zSK+CnCgdyef66NZ0UWEC0z4iynxBPrZ6yNPkLJADG/FVdkNcB7SLgg0ZIYWWjt3vGULb
U7Fg9aIas35w29k4tMm4Uhwoi/MMRYzA9NjxpOmZ7ZT3mHrafTSNamdBwcUfq6Hh5qMxUQDUYHNv
xw58TE+jprviVuevmt41kPsU2J/7AtrKGolwvypT2bM/pfNSnHWY588SqbY6YRZAr1Btd1RFNQIz
bd3wpnoe2wcWulXuT1UG6SGei2EMbGchFrtj71d2xG4K4zy16+HdqOZ5yqZ7auj2zmjUN6Giqd7O
Crcl+hCTX73QAwn0nFBsG8HcwSMVYWSzQQ/sJm6GhyLx+AVOuv136r36FKLTYWtE+mvd/FXTSB5G
Mzq6jh0sBp2+aQm8R0RyJzba0xShTeaYezI9w26h57CJQuLAqDWtyM/uQr+rPefjJbNyqG9CRs02
r92Ct2066sYWswJl3PNovHGsV/+YApb3msvl5LeLnJ7RWtWztUAfT4lhHwSK5CnX9LeVkO1TL9H5
kW54L9ife6I+8Yg53Ow7VpR6fXL0xj0yTIC8yCbpYzdHsDMoaXmEqDDnZJKblDx0FF5s3krZg2Yq
MZ7ZAc8nyCoO1i237g/YLEaPVQcGppR76kGqMbwKsUCV7mX2MRe586emTOhuLbn5RrMrW4GmUO7G
AA3NU6SoDtqyrIrIiIT0YBdIAh6AA2CTtdW+pvzB701e1cGgLB+1grbEhaBuwI9oMJYpmxA0p3i4
nBwZJvcEGNt1dIGYoYlB0gIRmU5BMk8EVorRzrazVN1ft2Ir38kG+YmTKnAdLtkV312tSObYBzcB
+L0hj3YAYdfwHeSKR28tjmZqZdNkBzwKK3TizjudmMghKTx5q5bsE7p45C/EiYnGyeYUO+2t6JaX
ClSVoVgZAWWinkZb2n99hHroyQovtjNC+3YsyX6xyLWN4xQNSIjYHtb/1ktYJvlPgRXE95qhwYeV
eAshVi0Lhja0Djp8ZzybefW+OOneSopHJ05+M4dDgAA+aew+JZzAGoL3Vz02ay2GLakIT7R0G8Uw
k9IB7G4ED9QvOwQ0An5d8aZ6J2NXBn4bHZYDtsXLFGhc+4+6MrProkjbd6jPKDcsiurQO3RYyA4Z
twRJwm1+Hmh7f6Q2ueJLM6MCD40KEq+3z8g3XJ1lMewr0syXCMDQvwSmADBhoE/IyR7Xj9yoHuQ8
ewe20gYOLELoy9TIoJPuP0nh95kSIEYOCOt7jhwIrXbKh8BjHMiJGQFH60IKzKk+ajYJLjWkC/Uz
vbK3djuIQ+Uar8Kb8opMS958TthzyO9CkoqDPJHGE87yJ0oczFO34hJCw725tWbf8AiyzWSxTE+t
yIDWx+FTzJZyR7GlIXc46XuaQAbT82FBzq/N0IvvyMEEbLjko4a0Eg/1IJhvGqjO+qH0Wmdnt1Xx
UHjptDNJNt0BGtpeMPM/l5vONBWcbExOZ5ac9Ztpy6YNlIrH50zlxm1JQ76uZpIeSEbmJ2ZBNiSO
QUAceOW6V2e4ZXVEv/Oo4UlwmrxX91Ha9Z++jaxP5pj+lEWztq+VSM9e3PcOeodm7YFsiR9E/Pif
PgsM74jk+dyVVznl19FSDxWLJKL0HpHxMU/y+1IOWUCfx9q1Quhp642OCYtXo7yasqpjwY2Xv1gl
2GmapNkqUMxRNf+SBByQ0XKsI8TywiMuz5awRM7ZLGUJJHYU97aZ+EN4Zmlvzz9E2jXByG0l3eo6
Xfe2JcNgnEpqxGjwgM3h0WzI5vMYN7BAUa+qZYZlxEL6UE4iCol09KZ21DjNyYBVzXjvjEab0GBE
eGma0hgOac/v4nkBXASWM3O4GVsApynsoTRTwdrY0T2KQyWUbNwtaDJ7G3jkXnQhtt3F5lxoRvhl
NqVkqOKKZCitwY74idlaPgBIoOy75qP4jeWSH4d8lBq7HY67UqcfxB9Jwj24uMjO0Kq8gG9g/jgX
9l9F6s8PBSzk2AZjSKqg3Yw8belIeHp2FI3q4Cfyf55NmIzMCGv4Hg3pN60jBPFe5OO+s7WDYRc5
8b3yyeRugROeSAOCDoUNUR3jeQEVxkpAsAQRjmbszbrhQyE59QxqncwunUGoo/UEiorFZoBlD5DG
VOLwdpQzXRfyumhBjR0i4CL5YUpEMTVdD1JW6VSHqGJ9gG/a9JYXu+9ix29b2X2pWi9yuhqKOdmF
EybYLYk4HjrMEYN6A6aE2caqBv0iadE+eWmmec+0sTm+FA041hJ8ik9ftPErCAM/OVYUqs2EdWmn
MBZ8xB3MvU0WW+a1Ceee5jVM30HqJUu4x+FetmhAhVo7B9nSZ1OPfjIZXZ88cwGcTB8sJnJ22bjF
rtOm9MOOjSwwuUU4X9zHx+GoqXpMA0vvqCKFp4VDzeHUPhtz0jxVLXgq6Meh/IJ/L4vHGAHTeu5s
i70SkIcqflK8DCrfC726fAC2bXPto0d6qE+K8OcUKDvV7FVEiy9dQpVjPSap+cxek2iLqUdut4GE
QgfhlntIFCQhgWVkGoqkEcYMCqLrJb+QEzUpsy41lxl/smc1ImZQ8MumCgHjWFgyQ/HAFYm9t1JQ
tBI6md3aUkSyc+5gG1kvU3ueHUPkzxPoFm3fJ3LUw41QTYUegkuLnqzlT1vQTne2gBf9IaJqBHlp
R8sDvsu09duwi+ZXRjUC/OjsSfnjWp39xNBXyH1uuSHRxgEBqSvs7qbleiZoes9G54Ncc1U/mLWw
lz3rANwtm0WgDW7nGNZKvUFsGiAfZqA/Qy0kDJYYFm+8ihaweqtNVj7x+PVI1Vy3dGYvDLse7eaV
eSSqaP+xrJRac2xs9o5XBL2vYSqGW8IiMb9E4Gpx0mAMOy5pW1g3UYHjvdKVUN65/GX2gQvQyLGb
TeSGQwFmdBPH/OybzIVbBTlmgP048rqYkRN4W3pekfO0WgY1A4OsarHj1Ek+GA9NKhX1unid22xo
3gHcyZTfIPZ4sARq34Ypi/eG8tnwRIeYLo5F3EfThUX7bNP3y3VrC1w/fq+KtpK7MRyIsCg++EuR
2NZ4wnNWdpDkTPeABawz3oj30mlqUR26d5iNf1IaOt5YhjT2TzJZyWW0eyZUmx2qD7wlO8Gw6R/y
UZQHfQ2TVDptVButRmJH0HBWaz+QnDcUtYwiylJG4VfFxDo+ObiPOcNolzYLzaLKperK9bpbDGSY
nC5Mxt+JwHO1K+1YNgEGnKn/zjXlRd8pLefjSTdGI7vkvRyOykExpUmozdcs+tjiSdai8FTjONLv
WLOnO4FEYIBtp+jHdooFqD1FODG3nxvmJQP7W8JxMZkJ9q/FtobkUpKBS296YdDfGM1GejKxjNfQ
aWKLLRl3ZZUjINLhcCj1FKOvaKIMl4wZ3SPl0Uxg5y15+6HIaYns0/miYeLuWTjbybu2lCjtVkk7
8kNjhhoGWBOIlkPbt7ym0+K+DwPe4Y02URofIsG/NXVt78op1O9uVZdHO3H6P5HhORK+iWELzJXk
ws7eAmU2SeDbQr2bVTnQ6IrigV6cVskeUYx6vlFFerw3TAIOHOzEDThxaHbp2xDPNn7m6st0osFk
UkgVob+JXf2xjvTxh4Ko4WPJUDRjIm/5MPmQw9FD2wjuzWq7EGF9DLvGwNKVdwuOcL3Rq1MKlgPA
ahYNiG0UvRQTaxeY0iCDiMqbi7F8i8HuxzfaJ6IuSKcqXW0ecUKHRzMlbrpvR926tlzFl7spsMFl
EI5kuSF3Y5P7p5eHaiNVN4/xTBcDPjJK+zZi0Gj+KUtEIF+xq0WDRdvvz53WDxaCZiTdmw6VPwQs
kRifFZcZSIvw7MQ+plnr1KBpT3hMDe0VqBosAso6Bhfe68pTjretYF3NNa4zgMie3AyTfoOElFKo
nacRtgI9rNZya1HCwTNhBmNT4NU99W3zkjXwFezV4PtWD63p/SrCwcMDedMKnrytCLtoLDexwtzE
3OnImZUuc/vk0uUaVCGuyW07QK+6JONgKDoVzDI+1i4TwmFgz+/jWOxfzTYBjFZHFZfX1WhzlBbE
Bhy7AH4ospI/jP+dT/cbpqIIuOajZ7C6PNcC6969d1aHYT9XBlzSltUm3j6agG6DyF0y1wkJcNqy
qJqiQ2AqDLMifac83Mt52RyVWI2B+uqkCdLai39pyBDuDbnSKW7YLS1coJ5wG8LAAuUdKTK1JWGu
dOTVI2O9F4HJzlM+mF4Us1lhXbEzF1irO4bUbL5MPS/YR71qUb0wGjVnWYzVG/mOiVGp1Lr3XDca
P0uKWnwwtxXHhOmEzbMdOUBfMGt3rzXR8pjFi+ns9JaN5N6IQihcTuwe06IN/0pQ/WjoQ30Gkx2e
KG0eLzIRBaQcfgKLRuPObLF39sQ+UvZ7kEJt7AQdFzGWXfwNKJ4Z5/ACpMIez9UxDjDTd9POim3A
gHioLOxjpsUClrRi7EeCoPC5LLx4bbzoh8U9O5YBg2scyK70fBcIv1X2kO876AMsiUqpv7rlCm4G
goW0aCxJ4WdsKYut18zg8klcco/LOVW2qWpkTltda25jZue3ZJD/cXYeTXIb65r+KyfOehADZCaQ
wMTcuyhf1Y7t2E1uEBRJwXuPXz8PzmzY1R3VoSsxJIVoEkik+cxrvDtek74eyN1ugZlO4Z2muSVW
opNtuCfwbgARY7ph39XgdI+GS2MWovkI5hDJU7BuQWWbtCzk9FVayvkqwt66T7qEtvmwOBLcuLWs
2xsTr5P8pqUE4//M6PBxcgjNeYoeHcZWB1JMKo7UmnBpCnSUGtHGg0YZpFwTrN+DMUSSKwdQylMw
Zvpa63Yw4hXmNUZ6M5nkPKhThQjDj5z75arJDP1KZGoZ96ZJm/TVRFF0D9Qp/dpBqBt+AspF+Yz7
XIavuiU82YNjL4eHPJ5C7F9GDZbHmcppU5eYgeB6qxUcHV3cS4RqJ5jV5K4bBwcdPlsBveJqzuIe
/Nei2frSGXW8JSkuH1gTfn8NU0884T2CA7lJ0nCM6K5qetp28Aptqp02IOQ8thaf3L/y0ZGEyVlW
W2RAOoyRBkOvZTPmii6TsEPn1u5JkE7IMGb2vEJOZQIPVQXRIiAh4f4/U9gIgGtL6vGT70GANcPs
l2O5/LECEOSWftYgwXwRQh/8SXhHpO9bWvxsk605dVVwJUfy6XUCzj67iysH7QdKWcS+6VA5yB22
gjaeMBN0PgrtNAYIL9vWcOpcAQdXN2ByUb/0nC0+Ds743UOe9Naw+HpiQ+V4+NrlrSHzDc5XzSta
2XiGVyWBiIRT0VwFbaVPFAjCeA0SYikWOIoFp2JVw0i00Jx0V5arRHS0lWN5xzyOdLIWBjfGihos
cMRQO8MWetd8TQl4fg0ay6z33VQ5lF7qCTOgbsbKCm7asAa8p65zBPPQ+bPDPN4k+IbOEHj9xvgK
2tM/urrWHIbIVsmHQuTVeB/B9yzidYo6ETyxpApce2e1VlnfZ+E00LpACRUSgQ0ElUVQ9ciQyP5I
Pba/BpAlsEye0BYxbPtao//ibYAq2yhUxEVjfa+Qlnc2XU3UvI7RJpmAq1iRlyJBpfPhZHlLj6oI
hV1WmwJ1EY80Wg/21G3igTVJ9wvf6RQXbrYD+dcOUmCwCcbO/iuGdX/jskoPGHPrFmO/uRgflGFS
D64GHyH0FgYKgsJprKDX1xTkHemN9cae0JVL6wpMLajq4S+aRGH40y3xG76BJZ1CPBW4A+4EhUwf
FGbcJO19qDqa6bJ183SP9o9lP1AjR71+0DLfh5VvUBOo/AxqHBZ2ZQ9Z/uCYsEu3cREXVwAI0m1f
mfoQjMBON1lB/akbbTSndB7qRXMyYJrn+gYjYmLpwB6aZguwTu4opQ9grugEVujixF321I5uklwn
pjsUANxn85cXVtYvCjUo+haG9Cx+O+KD3ys2jL2Za4RsgrFFLnwVORmt5TZVzzA51QbKRIecWG5c
mRCeCeqoDRbGpkxdK0cTLk1RAvGRXADHI3L/xzw2w7ZHpaNTyJEFM8qdbW6IUxUoc+Ep0t/uoKM9
O6lROj/MJqxvAITPiC6VxR54Au4ntJFiCe5n6naojI00+4uOug1qgSpkPmLRbZEYrMlqyqbd2RUQ
daqW7vBABBcXz2i3gTrglu013MGWqKa0J26Bqncdd50rsJtTMYIrR/E/WBe4Z4JhLo0pucc4enb3
fUeodmxa5dsHtwis8ildmEWU3pGQ+TH204gmYI7SVLwgp8vyNCNRBh1cm6IjJ5iD6B5UeK3uEdAa
4IOp3iUZ90IDrRoMrcthOKGrGNa48+WEPU9ox5FHbYSzCGEWnmFvbSfq6LXO3I4NaU0Zh1/cFhPC
VdeDJUyAWCcFvDmTFhRWIVhSNttSD+1vlS598JjyzKnWLjo3pKTYXom2ei6iwNtHtiWrXSCs0AXI
ZaunbGy8x7ZL2ier9sLfI6IK5ncbcYZF6t21fgE7HECZJ3b/haA9RJIkHAEkJHY1cJGHyPvU/CmN
V1A4NdogfDK6yfhGkWh68IJY+RhNuOjbItuH8te1j57cvU+y/rsyPYpFnAXOE3LYuCGlydBNdynC
6Del1/LyiCZIHFdVnwVbVVZK4IVa4f/UOWFRbzMLYuhaWel0ZcS0F3EhtfqnMazDHx4ILGsHxj3M
vrilCaHE92Blbakdc6qZI3FEAPr4CXlKwz5Nyu1G4p4UYW50rewiR+o7wSCFzge9OrPzvBu4LmWJ
sWuFaVDmUCq7yoDgplirYrMJ6yRU1rbDt+NKlDSgEXDDY5teHvfeFjigP36BFOS9wgRJn2lJD/22
pnt91JmDxj+CQA+zoPVyIiV1slNA5/Ov0Kz7r67ZuzcwGoyJEoY74YUtEAn1Amtov+NqWQ3l1VxR
EyoAUXFX3UY9nT/cgo2y/4bJDQAVQDwzLTNkBn0ol54JeAyZ25kCGcc6CucugBhVGNXViHtusaYx
Tyso7JqBviBGVdj52q5TozYMPm+87S2vv+urVt+KqMgeHbQM/TtjTPCnFX4/4ppc6tazNrlVNsR9
fukVW4HqZYjUfhUdoq60v4YKr7ojTXrdPDVEL5DOUxFaGw8PGU0qXaKeu4IHOSAxYyDVb2EtePBr
Ff1lh1b1bKsagZu4N3+mceqdgMFUf7eR2V7HkauuyjQI0r3wegySPMgRlOuGLPqVTc0i2yrnoMdw
x3ButU9z67YJ/dAjNyQkvppssxbXYJ6b6iB73hjEFspGXphD0ipGN6pQQxaO/K761jhCsm+Gr3DS
PJOyOwkpIu41rOPfhcvlf5epjFovXYm58H7ZqlHxTTp0MRUmgbwXRgJcKQDtfDlyv1jc/Zsc+2Br
5SE8duj7OepvSDtAU8OPJ0UY4xgJQ4xMyxnj4JlI8+g4MZjYYSo9fM6nPnioIZp1226yEqTE51DK
O8AuRgcklZD/NGKZwRhTDFnGl+5w23M93As9T3fYBzvlF/yG0m95HlBSHbzAQfEhKiMIaMu3Q6AW
pFIOk3nTQH8xHpRA8CI/WAHGIUi7T7VX3hvKQwbZiG2E81Y9Z44oFlvgGPl5O/SQ9NC+XYBK1QNZ
worG6WCg3lHaI9pePO/JR+kU+wa77LL+xaAjGMq13ZbQwyhHRWNwoNaMXLSQ89L5VZicXpsVpw8Q
RgpylJGm8GuAqFwJu7yY6w19dTjglFJG/aywREMRHOhIfK28RrcReoGIzpQrriyvvrZpOb04/oiU
R4tGREqlpAhI8rMJm9QYTQdkI0ZVwHFGAJ7M0rYT3EJa6JjWS5bVLbItUx8G5g1pZAt0L4WtSRNd
FiqBIwFxBKicq2aDajzMWPpW1IaOxLsjk9cUziGzcpgaQT0aGOK59lE6OmmQDyEqQQ0W4RPncaEd
l7+Rys32wWCXe1mRcv/W9rJIOgw6jtoTdCb7Msp+jrEUMcm9NW96rM71Bh9vVuPQVRRaww77tb/m
AQbrIS1IP24jQ5fFnRBGV+1qoGHB2upzlR6NZjQd6Ncqt2+SIAEwiRsfxBM8ew4j6x9ZTDk45m8F
JD/dw2Tj2IxJ7a+cIUBFN0rS6g7Zaq5yPynHm4KOgemt6jaonKcUwqV6hL2QpcEK8JOxBdoGjLBE
yQrAnze80AlEiyHyTGDyVIwCsBylIW5SQu9nixgku5/jPHp0qNiSu1E3/olRB6Gdq4L63mrquNjg
reBe5ezrb9AdZzST4e9uScgoFtHLtMZkZZN6jCipF5lzFRUBP4HKPdqCuC64CHU2Rl3e0l6L0D4N
Z1k5Xx1LTwekCRRs2RyTQop5ctXpGIXfPKmOjSwT464hBwLCYUl7vCs4T+mI0lLI5s3Y6MAB9eLJ
pwgpQBBRkZenp4je+doDmNyVmyGLRX0DmjbKvuUh6NnvynH6DhNDQO9rx2/aYZ1EpuF/CQ0IQnTW
FRECfNhCOK8Fkh7aWAXoj4kXSEA0yQB1eckR8FF5I0aFqA29BvuHh0OcDyUJ52NMfjiNnL0xU7zI
yHIo3t8Ylp/4v72CuhVaZRzKyOp+L/mizoFtVbc4F2SmVd3IBifkr71NAXwXd6K0IGGaWm9pR8Gc
C9ph3sJCwHtY04dC7qVVs752J5QPkKeY9U2Ox4qmDTRR+vC2KfUc+jcIWz5R7wrBr9EHJQhxoeTD
hJIkUQUkCJ10p9gFMnTkQJudB+y8qwBxFMNviJlL+ogptn3yLp1lvi59C0gjAWOYu88NVSoy9TLT
4y/K58BYyTwnUAuUG8uEMiSWWGP/W3q84dpSETUKb+yapyQNc7XOqAa9TpzFtEMNJ8yIwKbxqSG4
/pLOvcHOCqsXdHTUoSqtbr6u7J60NELudecguxA8K8scKWbMVuL8IsdQkNdob4nHNKzclxmLiCDY
CTEj4jFy+iP7oa0EXSzlx095UQT+XQdHf4dlBoLpTTI/dhbqe4tHcx90z2pMrXDr9RPaqViWVXl7
z7UTA3jOsrx4EVXA9oQFE37jiHFfm2nQFFzSGStafMjVF8uwPRMyQtX3VNTSGcBEptT9RH5gHlus
Mb4XbudGLwCMUDAb7TrBQdr15UNf+AKeUJWQEoWDehUY1Z/gIcOpJV61g6cWvS73HnNSsi12jvdj
6sd+70kLkvJYZle1tUDuKZKmLwSw04HyLyxKVzrtFrNmpBIR9m9RAgM2MN1k9lS/QJSIxsfETYep
XhW94FcuFVKKjoS2P1t62Qty38H1Co0alJO6EmJdntV6O5MxQ3gJyAXXc+vJ6LeP4OT1OOHUeLJi
r6BXl7ROuRfdTACKKl+5D6MupilTV+i7CIJWaLR0vfDxHR21zofGvcUempAbBgid3aTI3G+0nMv7
TokehQ0765t+y/Qb5nXu6aH+ZqHvYzwPkMSN9Qzja11ySKujpa0a/a9CGz1+DLIPf2ni0/RY9+hF
CPww9DXF7L4+SAjK/QaRuQxslNck5Z3ruQNsODItw/6b+pMNsdtAaaF8SMFMF1tLa/iIyGKikA29
eKC9ahtp8EUaqLuZ0YjXw9aYm8p9COIaSikxjL+mxYnwB9JdyFZFcOaMLc+ny5tyMAvwxy4nM34K
qBMWPmn9xp9t9+dMSwmrZnbBc4DsBjiLBN1l+BQGxplEhSJdN3M2eBtyIiH/8nIIvGu0k+kSo/tj
TgTDYPPpNaFggLgQTEDKBbTIHmVrYFNR0QVF99GhTTmIbGsj09XRU9LkAYhxgTkR4aJRq80WKgqV
3WA3SEjaPQKmci3pxj2BkTeTXUx0snTIzcn9kSM4i6xVKKp8R1Pah8CKFexpHIr8OWvrmoZH3E0B
yMpFtpPsFkTfLiRAheHbIaqCpF6Qfu84wcY7N/FEcmXFXdQ2O3MqtfFSIrulv5Wdhy5jG3DvnFDd
Ap1XWfw3RTzKp08oHKQExgTPd2LszGReKQmM67dpOjHzxsHiIUiMLtt8AM7fugix8IlfSwSw5xfY
Ak6Akk6chd1jgWvgI73bMcBCwQ3+RmC7S+6rylXIe4NU2KcGc0hUrME7YeZpe9/xe7LwIJDR9GNq
8TcO04AuK7RQuXKnAAy2NgNSCBoUi25SEMQ3ZRcUv1Pf9SgAWDb/hG7g7By3p9a0tL+nE/Buu36p
o9H/TQvPLX4MXBSYRoLrJjwy/Lp+ypFmQDmeGuCDb1eUBhIEgrg/hDv/SIywhBRHYAexD09yPGtK
Dh27A5Z644zmcEhns7yqw8FvnwD7jPJhEQmo961okSzYlF014SbS+ZwjKoQx/4hdURY+0mISjGkm
cE6lgVvNHrMK5zfORCSisduGtJbibld5rr6rVJ8chU6qbWXF5l8aWh9cepD5wNHwtamunVngU0VZ
DIDWzJbcwVMwTUBU0by3ipwkqGNvuKM0KO8on5IKBScENUx7vq8NYFYbldnDax5ko7dPMK6c0G7y
PTwTZEw1Yo0ke44VIYcH8gyo+PtinF9zmmAARa18jidoENzta3pSziJ+SYSx6oXtlk806Nz5GEAA
TUh6JhfJNc7F6hDafU3raCpvaEfmNZQcO5c/u9Apn12jsxTCPdNgzwBvDH5jm0/9Fyevu2tAPPqA
Y44BdycRAC7yASmCydPeUvLPkXj18n5+kW0ZIWJljsOLCR/apsIEPdTsM5ZwxLyqA8FSgClh7j3S
YGKOM8ONDQ4yz4beiS+XDSc3i63iMfDKDMM9jjigkl1BfO2jjXICgUp1MUAhO90Sbs3gMDxVynUC
CjffFx1d0AAMskIfHXzhIXNGO2Hf97X9DXRlEbdUG+KKusA8A5yUBwXdgBHiyQzdexCw0c3cZGmB
sIHbG1/62R0wNKs8x7wbK6s1T5xlkAjJwurvNd43XxLTKP2vuuwMe5GcEPUx9IXYVRAxTljsTrdK
TfRkjci5mUitmtfeoQe7phInflFlKaJn3Bjm58rQRG3kgnpduEzrPe6I0XNDF2cNDra0f9F7mMsT
3pneVdbhq7NG89SjDxVjRASVGGeDKyT3ky/cC1CTSAmksY105dG9jjN4jbsm0zMUliFii46nCsk8
RIAVlV+c7/BExUnacjB3QArVG+K1lRI9CIAuPQzKQ9Kajo43AfuTUDezO/0YD2SWm6abB7J7ORlf
Sncy4BlnS0H7egZOHuyHGKYONkqe3X+3kF1MnqZmTAIk6MyGsoQ9eNBkIFpRTQ7Qmhp3Ro/XprmW
2BlkxqpTJX2YysULBDH7UvhT/wAZIJirv7VZdz20xb6coFFCi2pH6pYFuLV82vRVmLfmI3q5Mf7f
vkFrv3mKJFJ5X1u36McbgDpGGfzyCLZjf0f/jA0G5nsELr93O/DGOKxlUHpvyfVmbDiUNr0gRcgC
IYgDfiJQH+yJ7POWmr47b7pCFN+j2ir6fayMigaSVUnV7WMusg663ghBKF/rDAinPNAuCsNvYa84
sQ4T3qFTubNy8HF2+/e///W///v//hz/T/C7+FKkE1ZG/0L+6gsgkLb5r39b1r//xbG+/O/jr//6
N2kIKpW2RtGFqM2zqXDx8z9/PER4vPGr/5dMgqyFfVX+8J22qjZkPsM+NVPrxRHkE7D94GlDnMeU
uzG9ieylduncjwl9rQh40uWn0W8fRmiK3HhFeHA6HW/poL59GLp3kzNw739LLOAeG0uV3qsFp6Xd
ij6bsj1GKtCBqyQkpPiHI0PKt21haulIVPulejuyUPSAjNAYXogVk32dTdiyOIDjtHaCa8iRPy0f
gavLY1re29eVCM5J11LUzNGA05i7vx0U2BSlJA3eGwOQoblxZecgHNkqO1vRj6X1tBrYNhzNZWNb
X2wB7xQhfNtLuZ2lpixU0k3d4PpamAeHMm1MEavuCAow2FzwiQZ218kYl/3jYHW+ewoyEpvryy9x
9smk6UkkhV3bU0KBtPLct+8gmKDZDnrzYdJWDzypHL+jntdvG2Ei1SUJal4nIYLj5VGXP/WPVSst
YVoYrFDFZKHYllpW9R+rtpibJLR9p3hE6hETizJ3s+s+gVkIjXhu15SDNf1lHGePoYs7xyfL1P5g
dKm0YrUK/mWKt6N3YGXrpjGLR78Y2ockk/Zj0CwwXfQRPxlqWfHnLypdW0iAeY6n1LKE/njRRkiD
hoAqHpuWzDIH+LGGTFTvusQbd7U23efLE3v+OS2hWJDgDV2bdSnMs89pI9hTjdAfHnCdhLcQekub
hToGwnJRfqDgT9/IITy+POr7CWVUmwK+sgRBuG2+fUtqHLwozbeHIiFEX82G81fYUMGma2bMP//x
WCxTKmOubaF7en7GsDYrkxKb/0DrXD4TKKJbAh0tWqpRsOkuD/bBdCqpLO0KS9Fo1WcrRUECdyhd
L8ZAC50f9bof08LGQQpIwF8jWcdWMo2saXt5XOv9ulEM7Dp8Rc5RTy4P9se6sQ3Ao8JL/QfQV6fS
kHW6qyVavAG1Fiy2GyTqo2Guf2SO9aIWj5510rT4DPgoVtSctg7Eh4F8zkP/5QuSJU+e16tPNvEH
z+iQcFKFdig6mubZM1ZhGQwN4hUPk8KZZBVmDmU5+NLqKm/wfYzSonq5PC3nBy6rWwvOKdYZU8IR
8nZWQrLl2Q0N9SDY2wAD4Q+0FAXARzsoOEtUpA7KMejeQz9pdxEGuevLD/DBQue8tHgOqluWI88W
etJb0ES6QD843SiOqWqoJJWpDxi37z4Z6vxm54xUCySIcxZAG3IZ8u3LBvHod25WOg8I2nmbEl7t
Dvg9OSHt/H0el1clkd8K/qvcWJaPykZRAA6o5+xw+Z3fn9W2Z3k2D2Py5qZ9dsu1mLmA4x/tB2Pw
BHq3o2sdyzR9hU1PpF8gxdqn5rSBIxt9MvL7z8215DKo63KlMw1vZ8Cbh9qzS6UegHzQATXsUW9G
6k87d07sa5pSdylYo53fOQs4xC2vLr/4+49tcz1xNVoWIQVoi7fDc0O5cAYa60HERLJWPBQjok/h
vJFR0/91eaz3e8nR2sSoTgm2Pa22t2NhOI3vRuP6DyZwxp3ZeEtCF9p7INLtOjfHeH95POvdV9Vg
K6XmkIGRbCIl9XbADMRF75oZXb7AsMorzA1jeejpeFIajny73jntYB4zbG4QkZoCbO707MjjhKnd
/KVBcvKvArC9XOWqkdf2nAyvkc0tjqRRDfG8LMP41gtt7+7yY59Nk+MAamdDaMfkn9LyztZi30wd
qrFWfiXmfD4gGlYfCiOzNnTk0ocgND/bhO/Hk6Zw+C5o93qUbc/GM8Ed4YmeVLQoPWxq8wH2Okqi
PmL/dC2QGHd3l1/wP0fYHwEDbwhoyXQ1kl4uR4B3dqj2gCYKUEzVFc3k9tlTRrZXSuRrJzTHYyRn
+WoMKsEMbgQTUmZtsp9pX29MkpitLcT4yc1+fgr9/+fRhA2sSsQNvbM9aKWIqnQCTSVAM3kWYuxZ
y19DXPrh335JH+5Yh+Mi9GOm8T4HNYPSMPKojwqXIvcksTx9/mSCzhKe/zwQOCRXSs5EWitnu5J+
nQVmsuWTBFnar1GFBqmgMGtihdqxeYeHJEhiqrMoGmHXOMmd3Rnm32kponDTZ4p24+Un+mCNWNrz
PNs1hbssl7c7yTONgch/bEEEOOnOi63pEYGpaU/xQf42LapGl8c727nLBHApWJ7jAHcWpjhbk0mH
B05HreOqQjYa7WCknIYbkTh0uCsJMP/gVrUz3taUt5+w2OzrT5aoWI6GsyVKMMvVz/xbBGJnwXvT
pdjGNGFzFY7pdGzxqUMd1By/elF9S8Sv0NIK7xbz2l/Z0rAhB5ZcThU1cwf31AN+SSiM09wZVxog
FMrAlvt30KOyFDhDvPJDJ3qcpNaHSKbAQTLKjOBmf1yexPOP5pI388FQhFTcMdRX3360RiFoSOqe
HkseHcsbx0bBRkd33IF6beFZ8HB5vLO7xHFdR3k2/GhT0BH3rLNtHYo61AiCG0fX9XoTpicV6JFm
YxVAeFul2cQN/sm6XP7IPz+T65KScm9L3tMyLeds5zoQFCj4u+1JtWZ50JS98f2YEC1qVbN27Grc
IrhYfLI4zq5s3tPVNsmA5Qh7kXM8W5xY5k0ZmE9MCVzt0j7MoKjZd05Kz+RQmWU97VD9Mozj2Fhl
S9cecMM67mj/fPLy8v2DeCa6I4IL1XYJHc4+cG6C76khfp2w9zGHa5ptYfuQgSnPuL6drnlVneXA
7e2o+m1kgFJPhthaO05Puo/s5rql62p+pbxrUyVBStiMvg1yscwB0Yvs5m0M0i95qJDl8DcmzTXv
Z6NQ39xa4PY5eMKuNh9KlFtD0tgKvByqFijZg41uQ8K0copwi46G0jKPDfpAuPtkaqRxOsWFsSSi
kRmdhi7rekwcIyD2a8hSRvAkB9SZn2MA9ukX4ms0CcdhHDuxwkQCbe7La/bdHiFB92wp0ashpxPO
MsV/5CACzB6eCOCUnCanQ5r4g7OixYgkjpjLXxRW3E8+2rI43q5YBmSHWPxw+XLLwfPHgEkDfxs/
suxkDmN7j2Bu+YgxavDJKO+uNLYYw5BbCzYFN+3Ze5VIuMSAzrMTgA28nKkcHmslcWtRvcTyuRRH
I0NoERPwEO4TniVpmTVrHU7JJwHm+UnOg5BX2mBkLEownjo7FMZEInqJRcAp8NTwrKo02uV4U59y
3Ph6VOYXHcioKE+kvNUnk/DB9hCUphzKBZrk4nyqLdT5ijKy8A2BXrh28jy6y9Ay2g7LKhwhdhzB
/GjMIjEhTinJfLm8tD740iQ1knVFWK/kf66YP750mDVinjLQlEFuAXsFE5r9MqIs+ucrWABsM7km
wfGazlms0A9Fp3Ej50vP0BORNx2dG+n6k70L4iF4Ac6PA8DlN/tg0/BFNVqJxEyIx5wtrrgJxzLM
wvDUKGxxVN9cwSAEVt+BLrMFnhiXh/toMaPBbJmgwPnBcn67Z2ozmVpaYuFpcFKu0TGpOd98Do9x
THZIPWCVkpbobExxeR34tAgmt7XuzLr6eflB3kUFLGZK5NSdtLOUgc/Dkl6NIAjqIDshoyrwVx/1
6J4g64zJq8KwdF5V+FbJ72MDcm9NBiWijVNQMV7Nrm0EvxI9muWd3wkkV5FrqWfHWNHesOWmtrxA
yFVBLBmf4mgeytsZWFJ/V1kaur9nInTUrDO/8+ShyFUNCgdYLQKdl1/w3Q3OZSoptRN6EgpLdZb6
oxSJibSgGuOCWP+9KMbu275H4hXwEAaAlwc7r/9wjzKb/LDBEVNZOU88QDbkbsQlgXJeKvNdiLbQ
T3ieSGUn7uQcONQ0KSkmnPNOgB2oFneu/qnEkie95rfmjwJAjL/WbhPd4JptlTuMfMXPmBjW+mQJ
frDiycmou2t2mEMZ8GwFToUJsbeJTuhhzhKwNn61KtDNsz0Lt7hp6Wz8fXl2Pjg3HWaFaSEFlOJ8
zY9OLKi3G8lpmLx+g7eQDSxWR6eYY2xXStFcNzLA67AM4ufLI79bBJiCS7RUOba5oOi8vH3XJrVw
Zqoi1qGD1SxUHhFkoD+76CoD6n1zebAPDkkCfJvkC5qfpLz6djBpwwiwygorPemOxxaS5dqakv/B
JcQ5RftIK+GQWJ1F8wMuD30E6/nUzAklTVDOAEhNy8DIE2El1BQ6XIcmwHB+mm0vv+BH35HQzHRM
zsulYv32BWfAOV6riviEo1BKDU8U+xbd4U3oMnzWwFyFI6XWgZiH/eWR38fG9B2Wc5oFy/1gnW1m
gOxy6LwkObWuKvRdaFAD2uKMEj6KQNDZHbFrxN+iGP1/vnSXWGq578nyIe+8feW6VHKqDT8+lXi8
bJOhNFYTkPbrcYyd3yM+dNhhBAXEFgqu5Sd3/rvFu1TLqdCbdAupqsnlc/xx6YIfDyK3m8XJgUm3
LvhV97Pw0QOMzeyT9Ord/JLh0JK06AXykmzRt0PZADtyikTihKezgIaHsZMGd74KnGbcTujv0fc1
s396EDGpy6jcQoD8iVvfDlqnYPYnU+pTioDHFWkWUlYYA63yuY32LQ2QT+bz/d3LlUCi47gU0UyH
q+HtgEJnGOgkmc2VB38AeiQO4nH8d+XgRYCFybTKo4y3L3MU3EPoHtAdxa4YEa75h6t5uZosTe2B
TgHL6mxRKSdOlB/46tS0lbdvWuCdaFPkG1VruQKuaz7lkNQ+eft3m3cZlHtq2T8M6Z3NduSjizma
vjylTeyEIHi7GcTMQLy+8gjdT6gcIkmt7UwfavCr/zSyY3T6lUQagvCHs/jt1CvTqjndYxvZJbrx
L7XGQQAJkKK4BZiVIJQRNBAO/vk00wRyOCPp5FGfezvmbODjmAU9wRzWYbBSqnjrG4V35+J4sg8W
vTdQsVn8yar+YNd6SyRJu0sJi697NqpFl2MIWnWazEyaSFI1DepOgU9F1goB015+x2WpvEnBlnlF
E5ItxGXO9fN2tCzVXWwYuTqpkpOhDXW+pnNv7aJw+iFRNDxdHu6jlyMPIFwk8OBCP1u5HXS2CAUo
iWrElK1bEWGWZwJqyZEo+CTl+Gi9LrVVKQiXiZTPAvPKqoZZ0WU5pR1WEabsvIOBZPcu17k8tuDe
n9vIsjaUL1FHvPyW1oev6XI6kXORcJ43Mmr0DxCRDb2TRH09c4E4z2WxRh5nrFcV3BJ/60Vg0bb4
bZgY7GLgq7CKCLzJo/7VSgehfh/a/orfGyOUidbeZO7mHOGJZyAWvvgEE/DRItCIKXC6UWPlGH+7
CPzW94M6ghE8uyARexCgyGXo7JDHpDRTmBifzM+7QIdFt8AnWHCkTZ4+y2FmkPhlNQUojGdt+wtT
x3oPKzW7vfwVPvoIrmNargNWkZVwtrRV646Vadbq1BZV+4jLUnbVtkg8Rc2sPjkb3w9F9cKSFCkJ
4Qlwzl4IewLbQJpCE6D25toPW7HtKoXgc9TLTw7CZdm+3bBLocSEeuxaznvgSxLYTQ0lUIPfd8Fc
BWghaxG1X0GJ9zufCHwLnN7fTLKEJGOizHJ5Ut9f9AyvaZCDPQKa/J+V/0dMIVFcQngi905T6M7X
aalukhK1W0psPnb0YA9FiIzA5THf72TGBF6kWaNExu5Z2IgiI6aA0yJaQanuwZxHtMz0IDFp1Pmt
XeC13Aw9LOzC+Hl54PfrdImdWDlLR3IBG73dF407lFUFJOjkxJmjbkrVoJKOZnKVfL080EfrZ8nm
l6SKMsI5nqI37L6aJOdFiEjECf/u8jpywufaZGovj/TR8mEa1VK15QOe55lJ2JrRJAL3VIa1AYzN
abGkjOr4yhoGdOOSvOrvk1Rn34bOjH/b3I33lx/gozldgggKNI4gCTi7AchdS8PIJueEfNR856MR
iJsR+f4/P2PI1wgPXXYK3ZpzxFEfa2VohBNOdhjHPfKmbeXuE8qL//iUYRzuTzB5FJ1pkrxdI5Rv
Z3cuNe6WYE2/azXnV/CJanI489flmftgGxDsuo4A/bf8tSyiP7aeVqECRO3Zp7GcjK1vWtmOGve4
7vsKh20AaMTYWC/btEo/+WYfjUzox5HjaMnHW37+j5Hp8ywYcc4ceOPZN3ST4o2Xt1A9uE/RrY11
tkfbr9sALPus+fTBzqA2SfuLhiQIjPOdUUQ9pNKw06fQy+FiGXS3pjZNNt3gRvvL8/v+FiTc8mB6
ctiYFFTO7oswNvr/kC9PEIhpY/lTNBwyRVGFOjGCKwZ2gZcH/OAs5bVcGkTcu/x9Pq0GylRlGXO8
WAGCyr197GwPgZNIYqM4FPVGo/1xeciP3lFzyFgsVVaRLd9+SfKGoUKcTZ68HqHtABTtlRIQGExd
KIRmEu+T4+ajzwfOgTKlQw4KhubteMhiz+YkK3mSSgAx4IlQIptxJRncf35W05Ul2ZVUpN6XNaJ2
GqvS7OVpLmzvxerDfuPaY/HJbv9oJ6D3YVMU4kjR5z020VgoASLBciorJJT/H2fnsRu3sq3hJyLA
HKadgyTbsmxve0J4OzCnYubT3690DnDV7EYTOiMPBLiaZNWqFf5QeZnyFUOAfBN0BQh3q9brNXKM
PyLHfyduk8BCH8JwXBewnwncb5ajoWGf4NJHoq4B/s1XcGHtr3XhfdM1gNbmADlCyLLs3dtFJx1E
M1MWCYYtg/nbg180Tlh2CT1QGlb7JkiCjekV/kuLMsmmgqAZLWSGN/anjiQinXuPDwn46HJBJApg
cfcUmV1Tm5hcR91Rz3X/iDsRo3ar/nL/+a7QF/KtovZKQYkaMJC/2XlQYzFakdcaJ5R9mrUVxOjc
gDfcRH0PN2EgN1h1kYHqRmc6lAqdeCwk06dn9ou+Q1j3Cy/8xvWs02BgSMTlxfGcfeUBt8WxsHvj
hK9tzdTcxeB9BSYFnqqNOeRB9F65qyEzHCrgWM+uHae7+6/kxoml5pRIFMRzQNXJL/Tmk5v+5PpR
K3T8cHp/HzFNPw2VqLdhVQQLD3sj/hka6FVGji7AF312daIhaKBS2uqnOHPVM0wTZFHb1v5axFP0
Z3Ti8bExOnUhyt94wyDHAQBQEcioOwu6jWc5nTNY5ilXUfNFVtxrJ8whEHJZpRW2sqsOXcGnoEH7
Zo1Au3N2zD5sF55cnptZEs99Co7HYh7GWZ59ZvQnY5T7KIBGLBe/R3Xvf5q6UJ/ef5rAzVi0W+WY
HqWZy29ZpD0yfIVmnDTfYe7SImpalLUOPR9anpEz6X3/3vGIviBV+JqEqsv1sCnucZBl+iUULfs9
KKZ9wkReeSrgHyzcnTe2qRz067K6J5WcI0OR8AsUYabmSaVzu0bxdcC9skFEOdBDBMzvP9eNqETy
AQRHliAg6OXnfHMmvCSeOqPk1sxAq794HVXdChIgVksGRg54vXquv7Dkjedjc1JjcQi50+bbFFpM
zHXm6icIXOqDKKySZl+NhJ+Nxun9p7txImhlWnSn/zN6mO2SOsLZzY99vJ40idGxkN/oVwHW4Bvo
c/C8jW74rhi9vesRNqDEHK3n+z/gRhyAKOcybOM0AMGcBeExSp088kv4lWE/KXDkDQl9Q/kG7Q19
0BApArmTrGFnudXCCbnR0iXawnMCeU1RREV7+WkhMld1VYQpaZDljHAFfdTmVBsLpgkDbRy8FBeR
vihMnnpdi9edi5+3O4XuH7Nx7O3993AjKjBKpcQF6szGfqWfvNlmyaCoVNVqcp6URPvDzsjWZRpb
70/m364y76R2yBG1SOQnZ0uN/Y3uDSbeH0hDN25WfHUs73mKSnFqo3wJzH3rM3OxOJwkJlxwQS5f
tZkD5PRgrp97eGHmeRRoObx4gaV9ZmiZ/mgGFS1AR0udYSFpu3GW5PCHdgmFPIJbs3smbhTdRp0y
PqMDIQ5uXuv7ONYwrgiipfv7dZA0i+yu+5rpug4coXkC0/T8zcDu4uyI1MRRBVQr1j1RlmFy0ZZt
Ux6x8Gv9XYBXJOa+Qw7W+1BVsI4n/KOhFS1c59ehC9wk0x/Zs9cJk7PrnKQnmfwxy84xeX+FT6gY
o7VKzvdpLK3+Q9vkS1Sf67ctodsES9gaEs8+CydQowJLVWJ8acMh2+epGm0rK6s3jm4u5SrXO8qw
PNozkowFjtqbfVh8WhushuC2xXZV/wy1KEfOkyOKrE/eQDwP9Wyjjh7SifcP6o1HlEBCbnDwPNBn
ZkGjs8s2xkzWPw2o0gluUpE9tlGYF+sySRjZ31/tuuagU8M4mL2rwa6dr2ZAXMV7BHQt6rbuU4oe
2tYvWwxjcPpGQnds22atlxKsTrvb/3V/8ev9wzhPMhJ4Xofuwiw2F9A7nB4TypMVZXT40nZcCavs
INrb3ioNomohhbiOgbK6YdJPi5Hb4IreaGRo2OHMc2r8iiaqler7HhTL9v5TXX9ArlabxrDMA2Ew
zU5F7+jo+GJkfhpJqj8WtTs9KRDJT2mTe0slza21uNZU2ja0usnsL8OeEzlpCd5pPCE0JIEdGVrU
SIBDVk6WmrM3lqJwkpB5DhNYr1n+FWNn3/SIip/G1ol+YriVfsxjJd0o0xQvbMrbSyGpxyQQ3Ok8
zmHLUaooXnXwMIrhI7Ii+UEvzHyLtvgS/vnGFoQnISEnJLFy6Hn5At26w7DPy/pTh+TX3hVIaGdR
D+ajQCVw6pt24dFeqRCXMdxibC4BOQ5De6QfLxeETqyGve13J0wFMxw3XSs6juHgfy7MyvquCl/b
B+HYxSuR0TqxA+6xTZnp/UFPcZwhlJf40eK8e3/PXgc7i4BD5QIYiR7cvBOWCQzi9BjbKwQPkNbQ
x2DrtH5yChGUQY1j2CMQ+k7GF00HCISgl2kUy3A+T+jbzOzzFHXOk4GK7z8KiOavQxUin4kkxE6r
cay7/4w3dpVMDQAQwPWyCTuzN+8N6OtkUXuqEYs+5YgiH+nxTwfHqbX9/7AUhBiAC9TaTOkul4q0
dujCVGtOiHWllNuBfzSUwNyFFGYL47VbT0WYMWUbRfYWZ/sJG+4W9au4OQ1dVH90Fc3bk/BqLzQ6
3IUXeGOTODSiaZxQEznWfOgZobRRqpXTnNRqQHZeEd6hd7BVdcK4fxTViGDVVLy/pKbhxtcihwbl
QsV5+SoDrxauk6niVPQTcJMNmic+ULQU78YMj+oQxWVc0IZwz+geQazCM1L/N+osZb0w8r0RKci9
uJc1QIl0Jmb5QNumeB2LAgw4Kr/jpwbPg/CYiwpFOoocBSHU1vTT9bs3kmsQmCSoiXXn17NTjzQa
JrM+OUY27Ee8t3YRSjAHU0E96f5St55PvmLKUI/s0ptdW1hzDQnmUWTnUnXHV73f+RT5W3B3IzoG
Sre7v9x14mEx9eJ2ZCjFBH2OptXbjrIxtMTJ4+QjyQ/NfcQ041DmxSdMhqJDLf260PipF87mzeck
DaAApolwBbxAsTAfFRx6T0NtRS/Ie6T/9LYVbJBgkNqKpdjef9AbVSAdanlqyHyBBMyvmJg0o6ya
sjtZsLAAoMUJbuUplmLrsW/QmqkFNiXBGLnoS2bTQMGUBf8mQkl+DFpSH+//mutwwVmCWiT7rSDV
5uEiHFE1R5Nmou9W9cEGJ7bpyeuSatyrtVYs7anrjyxPLioOkl4r99bl4e1CEY9mWqknrSrwM4sT
xOA32NUZX0aExF88G91trKfiZCPapFxAPF6HK8YCr9Ns4iL37ezAAjXSRvSV1BMzkmrt1HH5Q+tF
9KfIFaRlPOkXbDWx+/PdLxgoOgk1rRX4VHOcZYxgq2n1WPMGGspyZty4H/JMrzduUGcLO/nGt6TB
CXCJVhUZ4BxC5NZWFZoWzam+SIwfuTOMR5RTUCBUUeC7/1TyXV1mLfDVJUfLpH+u8jEvP2TAHSmF
9cdTAGJ6x1jVQr85tw4p6L8DxrcAA2oFDExcDkhNlPnCGbrxpA7wdz4ndwHVwuwScNHkzSSz9ETK
VOxrSpFVjznJCmm5pQTtxlKgh5iGAJCChjcfKtWqYpB7JtWpBAy/1bwx/ZzhkYQNqogWQuCNDUpT
iLkgzSlKhvm8TND+wR564KmQRwXePyj1Ccx7hoU9UtHfspKDfBYcl+LdVxnzVqQVNOpLyO2ufAdv
ekHgY6MxDHGANPAIAb4UOKNDcu1M06ZBMO9X6Yk+fSfZFqwzeBnbMEnpJZFqtmaDMaGKLXZ+yry+
zPZTpXrZrgoTpB0zu8UJpaDruxDsbr1g8Fly6Cr1HeYYTvqCZQepOztNCZ6pfmX9jNCMXrktfEDd
Ln/nircEgbi+XXhM1CSAP8ibdD5J0wZpQeT52UlURv1oT3W5awY9g4RVZfteqZc0BObrATeWXT3J
qqKp586zEq1FU9ceXPM4amkRIFFvYGWJyW0YtE9xo6ZtvpIjKnVhB83jgVyW0YIcm0vBoHmNqxZF
HsKXNo6YXdXdoRxRq11nhrBRxG7Rjs0DDSJcZrmbkAH+tneHfns/Il1dq2x+xB5pQIE1ISTMUcGi
wop3ygL9iIFQQzO3GvL+RVjgl3beFFXqxwHbTnvnK57v70q0Q/DPSsskeOxLeuzbEIX6aCEXv2rQ
8Zto2BgSPgsXCrrk5cEKAzsAxFqOx7SsrFURBOI8MFldW9BmgFKEuN3AcF27+ErRw0uCfYnP2ntL
WvkjuGplCgdTCYzK5Y/QuOGVCDbJsQems3VcFsRRfDg5TvNLxdF4IUWd3/FyORrrlB6ST0+aerlc
aI6YHGV6dwztfhAfk8xLYSeFI3bgu5ptEjsrFGwT3JuxfotGRp5YIyxsR/lIb68nfgOwMVoTHHIV
5N/sekK2PsJJw+yO+OTpf+1pTL+mIkyfRB12C4877yGxFA1Idh4oBxqcc07qhN2fWvdWi1Je7uA4
UdVbmwJs4Wq4Pta0WpgfyjyCADbPGb3MypnE992x68rxUaTQetGrwJomHdSVi8Td6v5puvERpfYK
l6wsxel7Xn5EL4afmWtTezT4ev1LlxTk421mjEOG5WFmpycobrqPTSLuxasgbUx1YXIwj9WM5MmW
SGUgNgOGU2fbyC4TB+nxoD6yyWKMCmIzH9Md9DrIJEnlIH+VK1GLD2VmYOS9pKx0RTiTy/PoXFG0
Z0h05At6cyW2udc5OLNPR9y4At07dILCPlm5mEClOzS1hXt2mf2pX3ITvTza6W5Tev1aTGrnfm+x
W9Ge+sl1jX1q65HyXUFlr9wZHRroW0VFvmBfQzALxDoYaBf8Cn0Rpx+1NnYw6CgkEeqH62HH/Fzj
X46YZhQixfneLwyqhGtCYz7DMZmnUGbkReB9A2ZfUfWShy1+0A3ONrWSwqbouvzcOnqzM7RIWchS
rw+MAR5XwvGIELKKv3yziYFz9WCP/lFVQZLG1F7r0B6zr+9+PFZhMmxS1LF7Zt9PYB1c6GbrHzGu
0+NVULdSMMrserqGrVW6e9cGHL51hkQ3wZJmwef3rg+gBP4GaQa4WTxQLp8ydIp8gGLlHSfHhxtK
pBKrtmPmNIWJ/xOPwGCTBGnrIdhlN0v89OtogawN5QytO6iEpJOXiyPLVyJvM3nHodMwCVKt7CGu
3Oxjp6H6WLmsev9hb6xHIwZRPsn7gb0g//7msHgo3XZhPDjHOqkwNi4Mo8PxVEAuq0uFAqAOqoXs
8cbNimgOCQdliMQ0zC812/ZJwKvcOQZTI6kgWJ5PBeWHOjIjdyrfQMKyCgsGGYBpoojkeYxgq/Za
mD0mtZfmC8fp1isAW06DmtMptZUuX4FI0QNgSM8rwIfipATDC5Lh1dbv1OQxK5VoIdu5sRwTEhvi
GMBWSTm4XK7PY6fBAso6BkOMLE4DMaQIRnurBdqwGlWmC/e/8HV+B9CNpgXluy67i7P7YDB5l1jT
BKe2wM9gNZU6nqTQ4LWfduHnD1Vn2Rh9jWb3BRl4rIk8PEvyw/3fcH0jcBuwPoRFVC6uAkdmM0j2
jRp81qAVh7bGsj2JwhSnBpokeYDMYUq4e+c4lx4q41zUH/lXlpsymr3Z2hlDLpoEfXBCUs/bZMxM
917h5DuI/UvqFtdJC0vJ8kTWJ8zAZt/UUOk7YxwTnHAUV/QdSpRBsbVUeJrbLq2994JdeTL6lrKA
R3FEznEun0wrkxJDIx2DZkepjxheKqs8s5PveBsvNSZunVZAQbSX6HexY63Z6Sh9AxNRrcW3zbKm
nZHg4pnb+JWVGhriou/NdTwgj4qmHKbmMJGw4fXC3f3tc+P1cuNQVlMgSBjs7Hn9VAnUsvO8Y9O2
xa7vrU/uOMUPPgiU98cCMgaSFwI/b3fe8olSz5osZGyOHe9j72a5Wq6EgUHCOu9SsU6DLHqn6CRR
B90eLlW6vxTxVJuXHzOaTAT6ewXttEHTH0E8WDDzteoAo6xZ0JW48TFlA482EzNweRhn+1QP+kwL
MFM4TmVNn6CqavWPX1baP3aX4I9SwZs+mWMzYPQ8turjZCrxN+wAzYWQdB0CXylkbGKgWZQ3MmS9
OZllMTUGtOXqOJSKS6O2QTdLJMmjWwhx1Kjw9/f3z6vK62VRAWWNlIVCilExVfblgkWD0yE+JuXR
w74GyRI7zZTihDC5Y79MeFLwwIafoVIutWn2jWdWyvOAK0r1YPVqUv31K2W0TnY0KvZzj0MqBjai
zoyfTtzaAfY8vRFGa9Nvo+w46GPZ7jytz1FpjgRmRqtY1zHzxH0Qd9/VwDhXjVZjEHjGt9BzcPDZ
a6Kqw51lJh14fbgU+ncV27hfaGzhs+iiFe5s0z4Oko9uXmTtKvJFrmzvv6LrCI2MMbuCqwLCBenl
5RvKjULnRfD7o7r0994wPTMxHQ4MRrJdPYLnVQd/WMg9ro81qbrU8KPnKadQszUVxcTt2k7QcsXN
cRMJPJzV3LLxuKIJ+d7HAy5FWgXxgkqP4ffs8eIxy0MlS49DNepfTSwsgk2TuPWw9h29HfZlN4BR
ngTxdGHl63KMmT6EHSaVnG3wq5crZ16QCYFzxtFGAWiAsx6ooE+UABcXmiHJzjUjzCOrDgPXiRi3
EDmvPysVIFQFGjs0zuiCXq4O66sSXFvD0eoyA3luuIR0EoZtR2fnMU/d6VMuidj3X/aN7+oxkmCy
RvMVxujsymiBSjNzx4za0YewOnQ5tMGDqhchCtn1++9CJNYcA/VNOfVm3nX5hFGABcSo1d1RrVRr
a9eYhpPgeKspNpb6VFcv8xUUpqMN4FAWMOy6XMpBuXkcirA5lmAtsdNMqy1mf/3TEKjaKY/TBEvV
ZAlTevUyJfaE3g/TLVBijPVni1JXmn0R1cfGD9C+px1mPTnV6JXop5XBl/tfTm6HiziJwhIZOWgl
AKV8vtkTRmOM7ybuLMe27r3twHzrKetLbxUgUbYdYS5uxoTs0W1z6dRdmQu37/X9JAsviaSQLXvc
A2b3UxIBi8LzqDoWBoR1ZPG9vZn3KarTkwg/oGqcrkfmTia/AFfxDYbElY63yLvB7STn4P/o5jM/
YCfPNWsSr8BG2dXEMZsMVCia1sL+ADfwVYqk7cv9d351Gcq1pHqIwWSYntssCraWjsYmSrxHazRA
suY4Z8arvEHJdEdEsXZmWPnawgm9tSaYcjIdhmqIT8/DgonChrD96ljVVhkeykwLhy+2UHC1LmgL
PTvQ5t87+JHv1GRUSSSSo+K5aqrvpIOStFZFY68t/thwqNb2FNhfxhaNj/uv9LqhzFokF2xkcisy
79k7LePIt62sFUeFLxy3TGfLPA3WqWhqWraKP2oHEgIv27pl6X0hUS+tbZhEev2s4GLqx6vaqIpm
IRbfeOkklkCuQL3LLuvsR6Eq0jRYW2fHGHO3b0ASux/U96GyArbX7elLBfX7PzNNbApNqUskz/Vl
7CjzyXKUwsiObZpVNdPpQYs2IQ5t0w/fTMyvRoN15EKOqcszehlDYLvQfoQ0YbCl58WJmvRGZNEm
O04AOzJnNXFwonJt4Vo4ImIi22R6mJZjeDIM/Io+2XYe97sKlzbraax0xGwaa+yLXxpOO8a6tLQm
eHVbjHH4aW26IF4UqF677UPPQ3MOH7DeWoUltmUvqjMM4lBNdtns7++oG99OCuKSQ7g2oKP5hCIs
jNrJhyoFlVtEh1yx9EOiiGGrl9aX0g3jhemDLE1n75B2MSWr1PqmoJzFwTLLCq2M4vqoMt87JUNT
n3NnXOojvkqizpaB3gd4giuNm3reaxehh8LWVPVHrFc650iFmyPFomIxsqtchyG3r4DltzeDglPC
S4VeqnYKyNWQkzbSPPmeTNiNfMQpuve/0p7xwg+xiQfcuLG83NC3GAoG+P0lZMrSt3UoMWbDPNM+
Wv1ATIcP6qIMP1apsbWixG/2oOwj5QBllI5bLvIKJiCQA/0QlWanYQZdOtYqmdLR+YSsrYpCjp96
04+mwKkWJ0ysvf7NFU0Nt5mvm+VT6GlRtE0R7OjXUY0z0CZ1q2n4mpomki+Rrnd/8aDIxqcp15r2
nI6hYiBTa4STRn4e5rlyEl6F3NBK05HVSFbgOizvCclD36UfOWJFdH+TXV/1DD7IFaX2MoTpOaAD
LAu/gSLg2CCmOxzqUh9w6g7CKF1Dman/3F/tKjEFJAzkgFwYdTi2wSyxgEEejB5D6+Ngp04VbtAU
N6uP+NU7zj4fhyj501RB3GobF+MyZxsNGKw83/8JNx4YWDaET5jKdBbm8UnpRQoceazoLQz5NwNK
xTeB8QzWp9ir/A9LyZPExAcmx/zG8/LMGe0oF8cGWWjt2wRhov+uJGSofwd0usxP95e7ThV5tXAT
aSm+6gvOeth9W8UlQAD7iCVc/ZgJHOFguB5TTbSPGK+mK9CD1kLkvbGmbBxT1hN3IXPNgoYZg1HF
mQprWDHm7UZvG12sbcXMvnRBrawRp2k/hx7WN/cf9eojSuoY2AdJycE6Zl7Mk9bYDI4dGyBbbj46
mF6fIqbVmFo2S/f6VRR+XQodQYi1kps327IiDv0aAQ37UIdK9dOsvUls8dpMPuqIoRwzY+oWTuTN
BQn6UuidZvwcJmkUYU2fXrEPtjn966N2/dhj2bXR3Ol3pqvRl/tv8jr9RUKQgA8jhG8IFEBeC2/6
IrjTTHhMOuahUJXkk9Za6nezJZnYxkluh8gn5wVmyXHf+EddcRptpfqIRm3wn9W393/KVSFgMN6h
1QY8FBIOV/nlL1Fdvw7c2tEPfYfb7h9lDMfa2Wau28fNQzlYcSD1yFL1aYoBuaztCtDfLk6MrP92
/4dc7y6PohlVDTnrcuD9XP4Qr60ZYEZ4rvZTHawCI1T3ulXn+w4szfHdS1E+SucetrMKOvZyKfxv
8bIvsQPF9dYtaNuEqWF/1kVgD99I01zv5f56VwEYFSUp/QNCk/kLe+xyvZiZ8TioSru3Y7vf1pkd
/js2OErR+hH70Cyha7tNcDbNMtrcX/l6RMoRwk8AqAVKItrVyCPNJ1cgcdPsQ6fGvA1RkecIy9+z
YvjllldUbuC4ovCjOQ1AZ81BMrGYHupajY52W+AmZ6IfCjAh26BPh5hXVhbHFGVnCjOvwvK0a61P
VtkHR7XH6TD1hf5karGzEPCuTqd8CuytIIDDdmcUevkCI+AqgYnp4Z73ZJ/DqqqOaaHG6xgbiB22
ZkuqsVeAfxIgMCGIqlKLA02YhzqSATvvyxhQl2mG5Q4195ARuuG3KXKT01TpwecBpdH2JBw/CT60
IO1TMgXgPA8uNh3qizeErrLHXJNW20pBTMlcquxeM9GLnI7fSPhASoEyC6jxLEYqaARbzdCKfY1H
w0mrR30lRChWdRUV67BXon/tTDe26tQbj0PhU2Si87Bpqhh/2zKO91qruhvNDHCkCsP4Ezbc5q62
rGpTT0VyRM0/ecCDECtQtJK/eE2p7zwRWeuU4Hgsw9peWZir7oCMKAdMg8eFnXsVl+TTcX27YJYQ
XJvLkCH0h4BQoYh9Fjj5BnpV+vDqGl6UQt/4Sds8DmhGbdSmbR4YhoXvDRFyedpNiO/IAfz8AkqE
hizxENb7rBiBnFaRuw9FNa0721iqo66jA+BSpgIGKQulwJxwqsHxG0rbiI9Vpnqi22hJ7Pi73hJD
vDOmwi+eXN2OjR9+EObTz0nQ/lMXXvZVQgELidNlMPshkQGjNTtfVtKrqcj5CUk6nMOgqNe4h9aP
Vp9Vp9rmoCvNNB3ux6abi/LAkLpkwJ+Li/cIuArXDpKjJ/Smi9aiQWkcZXG7cA4qHiPTr0TXszhZ
54kp6iWl8avrBiEgdpccj4D6JVe8fOSxF6VeaKp/UHq0wFrLAd/dOcmWPlOy8Havl6KTyAyPJo5N
QJlLhIQUM3aUjd6hqO30QAtR/4SChrOesONduM2vAiWXDI1vCj3Z36cXfflUwYgLsur43mFIomCn
ZojEuZ1un+EDfBWJnrx3vMNy9JqZoZEcyXno5XLJUGC2hA/vIYUov1VRU1+niKkdlBCrLKVEoPj+
ljFmr5IZOogCMt7X8QX1ySzbpo+p+qbRKw8mMJEMdGhR9Q8ZhjPJLmw7t6J9mDkI8tJOC8RKOGqZ
/4Pnb6/uE1wi7bPbmyrqsviTIDQLY1HdkUe30/eSovQvJSVWrfFkgVmeKF/jrWkn9ri3gAZM9Qbj
qeRh6BPV3mlDmYQrD+X/au03wzDiejX5g/LkwV7+iCqJ2R7iEb7iGiFuJh6mD7Lh4MSlNWymsvKD
fdT4TkYJnmmTsYT0mAUUGLbgO6TlgUTuyHL/8qt0FtbzdH6CBzU1/L0Q4mvXWPaL4Q/O2jFbexN3
DniesVvqe81ONAtTYJK/QUsl0zDN2cIaVexrXxmpsgAhDVX7CcdG2VZJox+10OwPUsxjd39L3FgT
QU5itCE3PuItlw+LYXJUWpNbPQyBax+CCL2CvC3ds4jNEZHxINkAv1uiGb9mxW/uXiTAEVplSQnY
RLxyXsAHHde7JazpTAPHVLdd5046tjxNWjBD08bwdyH8/p8qUQxMlYs6NdcueuTPARbHCDjE8OzX
VWXX9WpEL/TJrKpc7PwsdJzHoAzcr9Yk9OBbEWdK2hCJAfMh752GBjblWThW2LnxKsqVF2Cv/IRO
VhNvurFx3Be10tx8U6lFU34y3HLSvoq+6LIHB9uwhJaKPybFOk/BUGeI4notO1EKxgfIAwpcKzB2
6EGdPtPZQ69jrVZ2CUTHKb2h2mhBnYtNi9/Qua7hru24R5JvXYlM3Yq5eX9Ehn5StxHX5ocBKt3v
BHO7Px4ERXdVY4n9vkjHF2A28yrjxsiNUDe7sgov7L0JSetz5mkCnTHt5zj60ZMJO+cwRrGxkIFe
bTOWIykkGUCJiJJ0tpwAB+cPQBoRjLTic+13JsNZfMF92la7qbV+517wTq6lfETgGBwlMO+ABubK
fB7zoHqAa3suWzE+W+VU/NPorTjbBvNaT4r13T9KV8EVDUBplABOHP8WqrHLo2QhPBoFpIZPVWiN
e4TV4odpCos9oOdp/86luO8JFJgbYooj2TCXS02JX+WQg/2Hinr7syqGcYV9UfM9HYYlwsarPtHb
swqcha+GmsirwA9gu8u1ksytNErL+kysLKjBDLPJTpbeKz8MJTbLFRBPcPB9bHjP4Kv6dq0gxuPt
BZ6szy7Gv5K9hw/KoXHpZMOAQvSjGlvtWzM22hIue3Z/y7giVZYI3hIPSXJy+VunoKCxXXXGuSrM
8XsONecXiYXxPOr5TyUW5UKvTD7621dD/wgqCYmuBcmN3vAseOZJbWd9bk5n4Djducen+LFv7Goh
RF8/lCxTODXSyxImkDxbb5odRVviU5mU/RloRYI1w6hGT1ppNR+HaMQMnCtlYSPfXJDEhCExzSPu
o8sF47EDHTLp3dnspxEFkVLz1l3iWnsEc4NdLgp7Sd/3OjzwJiHNUYgRIoC6XK44jPlUKDm5sxNW
qrouDZTOI9+IsvWQNeMHNcB0qBu9ZOHNXp1YbI5lAk1QkmPqeVRSNKTqoahp59qauo2S2PaKkupv
M3lLqtA3VmIcIo8qI3hIcrND1EC7TPK0bc6Wj/TRauwg4VgmNeJKs0OxEB1eoRKzfSmjH+NKPiIj
8dnrVCFY2U0aNGc/VvxNq3O/rxUBOu2f1nAasdLxuGxWbj+G37vG7IpV47Wmhyir7hsrmSloLwGD
sO5QtU1XbczWSjDt0JVv3INesc0aqz1NXoNtma1FAYJqQmjmg4N1OiMrBgLx1sm69l8zt9VkjQRP
8QkBVD3ZqeY4light4KJiVMPS+fx+i3D4qcmwZcRQD8Mn8ttBIdvsLRKqGcL77Z9hpDoqnP87onZ
Rb+QSl+fEYIZHXL0e9BsQBDmcilRd5o10v0/F073N68o9v2eG0yS6+OVVarFr3dGfIp5ECJoGEnd
GULb5Xo+sL7eDns0JVPd/DvgPbTtGr0adqMTjEtSr7Pmgdw7XGDSNhQAJkFuFnGc0fAjUXjm2ULp
eVPmJqoBHPuzVQQOGvzdGO/w9hRgjfV02htluCRacv12aVkwcX5V3eCSkx/6TcjLmEoXI6a9ZzNw
h5NoW7Nce4k+/XZtYX0wcxH5C9/zeutwbzBYASyKciF8iMsVvSSLU+zd7bNftdM2xAznGLS9uw2G
aFqIOtfBDr8q5G118m5HRbn3cqnA6lwz0KimDD/RtiqaoYfWHLgVS2QvVMxwfrgKlrT398+rP97b
mCCvcfqokAI5HKQP8pW/eaWxKPzA9fzyTMacxiAYnT5bd+g8T1thKFP5gOKb8w8MMV8F/etX075U
A91cI/WdFZtoNMtkJabCNZ7isHd2pQobf0U7z9F3cZVH6j71ddFt7//q+T6QPxpqGXalYCEk/PPy
R+sZCgT2CKMsIj+MP+Vt4mqbGvrYv2UYluXHPuitd85OpKUrDUH4fRTlEn8+CyKTO1hdZ4/VOUq6
9F9yHjfbKKIpH704buud53fjj/c+JXeQBGDQS4fNMQcTOXBg03Hw67PoquJRryf1QBNcfIsDtUXA
0ViSz5gXuDwhsA9iFlK5IPnnitF8z04vMvw2A3DuARW4FjWbwDUy/1gInLBWNgqhX+ypVNa93k7f
3v20AAxRIUClkZbHXAzGtXK6U71WndN+sM1tZ5aWu/ba0gsfh75Qt3Fq8UPevaZkOAF7Y1RDL2UW
0KTpdeY7FlZiY1p8jQa9QpO7cdWVpdXZp8hV6uf7C87DCXeknMHIFiwJ8VVZXZs216KujGdJiT2k
TN93wgNK2ab1Ui1wfUYoBIBDEUnoGVzh+krf02u0QoZzX2rGtjLNYl2MnroP8uDXRFdyoZK79WSk
MKwGyE7Sfi+PpMR39Abc9HOO6GW4FlDi200fms0Pq4zeK7iJK7pMNyQQW07YcOK8XK3zxsh0AV7v
02Hqt46efethlm06JPUekq41F8aYr+ptb6Mk68FpIsFhbippN7PMySVd6IGcVvtC60NoxFQ12VPT
ul6zAn2VQqPSo3I/lDhKroI8N15haEEEsLmx/7ahivY6KhTgtPp6KD66WuJ+qxRR6ysf0dPPau0p
+TrPlIF5M6xGd41ddLoNYuQ9wUkr7TbI4YvTYBJ5uB4DNPXWoVNmX+5vzvn1/vqQslMuwROw/2YR
jpQOz9auEvu+VcRTUMch8GW12jEAy5kJYbsz2HR2tdxM947njwtX7eXyqMlIXUgUs2mtMYAhsF9+
01xLG91l/rQbBzs5+Hqmn0alj7cGvZZm0ytKiQZblIOtsMrvQaIuqYTPQG//+QGARiBrEOqhP862
sGNVXpCA99sZNXaquQ5ZOdYm9TkE8bvBBnl6HHTX+tDoWXcUWh1sK1Cem9hWyoVL+TIQ/+eHYL5D
H0xS6Pg1l28iq8JW8SZXxSrcBwNAwwrpyADh3Laq25MPUfpj1TrBDlaHub+/B+R//f8bnVAhm5uk
H5JnKzXUZu9gwn0boEWo7xPHDl4Sf/IfavL3hU99GSxeV2EQyOVG357mz7y7mEbFpLbmZOxdk6Ic
o0rtWRt1sfFif6lPcRkG/7sUA3iScubElFqX79IHSFU4oWnsI6fVP0RKw+UltOG7Hwzubpr8pYTq
6tHo2FNooHbFcA2NrdkLdJWu8QQNqH2UdxBgVOgu+I8qu56Wwfr+t5pFJZ4NlU8uS9IDvhYM+9mJ
sQJucQwC9b2wmubj1Lb+RlNcdwXDVNurTfw7ycLySH08fMH3cFoFVug+qm6UvNg5Rktkd/WefQgw
wijczUi6dRpt7M51J46eojBTnic7AbnUo+IsYBfuu8DNYD9Lb0lkDLa53Vaf7j/TbET832eSyhgE
IlkUz55Js+qRHnOr7yt0Uj9zO8dIBDjTwUgMQfcZ8LRq5t1B74SyDtPJOaT/R92ZLMeNZGv6VdJy
j7wAHGPbrVoAEcHgEJw0awOjJAozHPP0Or3qRT9FvVh/oPLeUoA0RnPRi66FKmUUwwNw9+PHz/mH
wqrpwSr11hETWgYOoqqvf6dnS4jXvIAX6Wgtd4D1a1bLSBM97aUzR6TmDcLLd+3UTPu6QNFVyvnn
66OtN/8yqeQHHGpURHkJq80vrXmkcyrEGWwc933qol/GGqBQrTbqWTkbmldBGvuSlITGN49M34kE
ECE6asDra3IakZ/BJxFnJVvzItLAyiQiCjzbLqd3qoiVy6iZ9fNAaU41oJ4/M1wHCiFQHIl3dDuO
N6kwg5oa6RTuM8rEG63t+p1IcPCTRsbF0qnlNsty7Ho7cUqT+fncklvzuIuKtsmlYvW2+9IsaoBt
6X52oTWV0pZbaYrokDrkZ2hynaIJrcajk7bYJix5C9cIot9qvGw0EJsJS4hBooQ2vxtShZws52Ln
uOgdjzMqp1RW+/3rU/t8WApaENc411lUkACPX3Btx4gqW7W2zwOhYP6IURee6T+Mahh38Ryegn2t
jnKecql0O0yqCV+VauHxcHAcutBAUXqPC1m9aVy726ayF59EEUdfTcVt9+noWBvetOrlzPaJtH61
nJ6GRyrO+eVTzn8cD2/hDdVNaDTsM87ziw6QotfGynBWlclNnLfqNovTL7AXxe71t3x8g6faQ5EA
bAuZKScA0Xk1bliosduEhrbPqiD+5OAK6RvpEN4ieaafzYLsjq5vfiI3fXFQSqNgrhaXn3V00mOE
8Bw31/djbYqdklsOSgwETKOJIN9zkdtUrXbKYPSFCUZxhu3C/RQSxDMNLKC+1pwb+j4CVXaGK2Hg
JZpWnYkEOQqLa5XvBl2zD6Q0NxBz9J+vv+jny5nCuia4GkMJQ6FqdUgMSL3q8Wybe7Sfx23Wmbmv
20Ny5kRm4s1q9DarwGVi+ZLQBkn8qR4+Q69PsS7SoUqtfULnwrek41xHYDhgeVboTZ441l96OMSL
ONXxClwu4serF9mLQpn7ztqnrOE9ds71tT4soMnBGD7mbJwTKd+KcPDr6WD2wa0g8lLwXu3WSs4j
UiixvZ8hFXhVIuarchjyd7oMlpqwJs7qyCrO9MzA2A2s5NnEGegl3FnP+rydr5JA7++bBFN17gjy
VpRFftvaUERKTYt8oEA5KBSVlGgIwiF/Wyq5TA03M65k/D/YjDW+keJqL2SQ4NysDfmt2eWmLzT0
eKu6OyV38zysELYX8xIVrQOydP14YuY+0IrG7q19JZ1k7+oQYjRQKLdDY4E8gBHryyx2dnGFWOPr
632VVD49JBw2jiiAjotD7fHIVsMJGTkAeDBOMT/PLl/Aq0SF5k6hae9fH+uF5Wf8PtZqb5WIteI2
3tp7O9RwCrdhqU92Z11YUAj82ujt/evjraxhWH4LMx0oGMgw9heliuOHi+eyswI673uOpu5eKfvb
QuvSjd5E7fuhdqMflZtc6l1pnveIhngos407EpWFf6pUm9e/zLMXDd4cDDh5O6cligSrvWf3GEKr
cKr3o61YPsLO5gU0zUPkNuLdW0ciyV2UY4Fh40e3VuAFeWbYCtkt6TnyBkoyK9uhtPXzONWtNwYU
GmcMAbWCl0vrZ/1QndPOsipc7Vy3qvyyaKMHxSl/xNmY32u5Om3f9mBLm44UdiEhUi19pq2Av09l
h5kw4BxZhl83bnLlFpg1Zn1+ykhsffQxFJcEjrwFBEaXcHXe9vVUYzHDwojVZvLKqbWWNTH7eRto
22gS3+rcsE9cUNbb42lMbkKLeSCEMHW1QswpoSNpNOZ5hP7+Tm+ktsFTtPBjq4637UyV7fXXuQ46
y3gLk4maCAAgguXx7mgyJP4LbiXnwMmrTaeVwldHsIObiTLp915BjV4dc3eGm9ezVV8ffPnw36oB
aB0sgzM2WGeOgHWLWQ0Ku+tH0wRDWalfRFmqmy6occV6fZiX5pGqA5cOyH38bxVyZF6anesM5jlG
bcrOmqYPQoG5k9jIUqOpEh6q0K5OnHovzSN9D4o9qEA9p85YKN+WbRpb54lwwkvE4/u7xHJTQvgk
fT0f1G+vP+M6siyv8rfx1nUIoyh1K6WSdC5H+UGth/4KlcLpsY9t5xTa4aWhuGbwcEsEY9kcLxlq
ShDt6gEeS0WlKmtlfm1zUG0WMsaJKPbSW4SqDk4MtOKi4HI8VKIOReAAATh3gj5NvMAKHb+Ks5S8
AXErr7eK4kS6+9LDcdZDtqNQtYijHY+Yh40hMjWyzjGDqM8INMqh0wPzPAWX+uah0HNa+i4OQVrj
Vnw81DSJzkzqyD7X4vxHlonpWk2wziqDcjzxGp8/FD2BJa+gEcd16YnX8lsTrusHp5F2Z5/TPYhu
oMkLrEqGRZixehukgjsuxFl6O2AKl0onN+7jh0q7RE5BKOxzoXcXVra4JTtDC0DNAaxmQ8sXkTV/
eH3tP18l9HWgSEKDWXAca7+dqZsxJXTm4LwNa92zoLNeqLW2kP8b4wzw5ttk1p6ecRGhoQAHuQHD
s9W5kAf9ODZkCBecpdZmKurw1jZScaIs9KSacxwd3aV3ROpM95SSzWoYoYWZORljiFOgm5/ZWdb4
zZz197EyTd6Q5P11WdEysJMguq+MOPFJUYfIR7083ib84TVNr+8h4nT0LvXePhFVn7B6z74fuSP9
StR4nhnEGP2IMlemKeeJ1YdeA0DgB/ZP/VXdDR8zifCRklliB6labERb2r6ZF+6ZaRbNZgoi/aIf
xnZfjKmx15NGLLIyt9U4gwitshBxfUf49CbrzyZuhT4megTuDBE9RbHCrWUm1o80GawDYlnptjSM
4aAYg31ejPm478vG3Zg1IOohscMT5+ULW4lmPUDkpaLEtl1tWmnlDYl6p5yDFB0vsgixxCkpzIuW
W+KJF/zyUAvKnaYAra/V0SzTujFMOSnnJgf0Nfxz5KbB8lyEfVGfGOrZCWktqAealHQEAIa7q6WW
IfSWooESX9h9E23iRNHP3ahRPTtqlHPhQOMzDPSjXt+2z56PQQEl0WxjwMVq6DhUwAskjIgxuUB5
rDmLO7M5E07cnxVGcuo0fmkoSp6LVjBNPUrax0PZCnyXyAqSC6WVGNGM1ngY9LH1xyYvTlDDnwUj
nur3oVanY5f15mSOToKqmdN5daQV2ykS0Yb3/y0MaWC+/hJXOEmC0TKesyCuOEbIF1cL0p2gy9oV
eoB9J02/UKTchGlUbvVxxuLHLsKrwQTlYRa2vZsU0QH6V2Zww8gn6IlW3Lho7byfwr5EB4aLiSyz
8K0pLd/QxvoO2Amri0k4fvmBXZRaIlBfIfznN0lnfhp1LfySMebONTL5Nv3CX2+EbgXwSJqqLDBx
PB4GL+GAFH6KwUpf7JJirq+TokOjpLAVD/2CSvEGPar8mdSt8EajSS4tnOBOJIArsujT14CcA0gL
qgp4vzXKT3cqtSgaNb1wxYxwo6KijzuW42xcz3oaY7qU1e6D1fRxS8Unn783ekCDxYV7X701Zi0w
wychcKrfUExWSxI4PTqvpZNedCp4wzlE3gryfr4z2d0nhloX7liNNJpJI6B0cPtcoyzqVvaJxIbv
okwz/TrMM9szgZ1vI80eDmNQWb6DG8JtZEXqZRDi8/X6bnhh8z2RsUxgeE8W18dTPyIoKFskxC4K
rR93TqNGFzJRm205yemdSVPzxHgvTjIFIo4EkOaLiv1qwGEO5jLvs4veGgULPB3Arsxt5Q2uFdGO
dyPTn+EAhP6cdbovR2Rz2JSn7A9feu3goJceBymQuU7Jg7J2e7QIswt7tMd3IyCwXYhr2oWRdR/5
yfBJKG7mW1MT+1aLMc+J4+OF8LpklWAXuDBz31mm5bf8sp2rcArKObswuiygaNQ4141VxheAJ04Z
8z2fYZYwN38qpaBoqaMcD1X2EPf70c0vlCqaPDnYA+VhV3lAq/O93sXpKbXmZ+WjBX8OyBpcIskY
nM1V9IJsBmpWc5uLUdqOryaILDaICENZiqSnFAUCKjksQLVzs20vRHeGNI1zR/vR/GT3xqme7LMF
R+pBPZIlt8jkAVxeveqqaK1sUsZxn9pZ63oVEJF9RlPdZ6mVaIPM+XXMezifyt74Qpu/Ootj5fvb
dhml0KVOiSYErwO+kn48B06dmHKQEMY64Y5gwvvMM20ZXSLFMV6OdnWqPL7OTiiNc3hQIeDw4Fq2
ThQwMibZKkztwjUKc2OAft8Ive48fIl0tDj0zE/DwjoRv5eU57fsFojKIvkICJTsi4NkLYdkVEEr
Ab4rV84kxUUx2tGt0qo9Ev8dbdm2N/ejxKQjL4pTBfoXR150MBaeMEp/q3A9jiHloQm2nJaa6oUM
XecMh8DmvJdIR9fIJHqtqkVcbHDue31iV/UYnhlBJgp4VPGWCLoudifoiUQ93ZxDAy5qk/ZasEuG
+o09ymUUNhU4QK6jXBPXsu5mYzetW8z5YRy1bh+prfDCdowOdaPOfqrNyvnrT7WKTk/jUa8QXA8X
AOw6uc3B+wyhOeWHzLGTjWXW4b4eW2zAZ/1Uu/eFoVAjoyYClw8g3hpjBP887vPMyQ/ccpmnUga2
7eUDeqVulTinLohL1nq8RN2j0Vb7EID0rDQ5npU0QoTtxzUc2G6wMtr48h2JvLjlhK7el0btHhAU
Ex5OztqJ/HMVj5eXu9QVOFwITOCaVuFxwLAlzSI7P8jayMNNjmCVD09TvKuFcWkoOXKYr8/mOiD/
GnEBclCbXcoZq7vK1PLI9sQ7NsN5ukzN6YDPlPuz6JTqosM/787RyHLLxP3Uunag+qFJpQMh3IIv
V57iTq7wzUSm5fm5onMfRO+EI+I4FnZR0zRYHheHdDYVOr91Zvl91Rjwr1MAbW3CbOR6eKYPdu4r
QdaGngbF9ACkuNmakYG4tKBKGJaO9bGTiEzaiAOITZBP2vbEi3tpuWjUmdh1bAYm7firtoNG21xR
i0PfY2CZQqRF+T+0fDsw1KtYIVNpwcd9rZzG+NDIRGxDp3f6E9O3iuVP72u5YqLKvpS81FXClC3Z
spNYxQG/rBlExGD2NM+t8sys+tQLklbxbD19Yz/516iwuO1FSour0mqVBkpu907OLIWpsK8Brn4u
Rl0CcpnmbQ+S1JdG9Cgr1fkw1/18Yp++FBQ4Kv978NWRPQTViLpEUxxKGnnXLQJ+G6h51kWsl19e
n+KXNiPpl87mgCCGZMnxDDulEkSynIrDVAXFVwDJ6dZOu4EaEAe1l3MT2r0+4POjChEAkHb0tJD4
eNatqK2k7Cj8FIc6rsqbOsLmLIit7myY2lt0ymPETJ3xfc9Mn4jpLy0jsC709FQuV3Rojp9UFcPU
qIlbHBSsZc5itYo35gBJVsvt6FK1UcqfQ1Ahrz/ti4MCQLYRZqSXvSavooBMD2QK5SGKu/ldYtnl
lQjxIbTr3NwFRljfxaV1Sht5DRt9WrvcLxaZRMBhnJvHjyozNQjTsWT5RJnxMKHDv+fkmrZNlTT3
jWb+xFXVunYa5VMFhf2AcUdNEdkSp9jTLz09uh4QFEiMlh7c8fcIRi1BxqUqDnnmajtjsrofauTS
mR6y+OvomsHV1HXDiXl+msjVGbeUpIByUiRCiXg10YASnHSaKPPrNfLt+Kkr76rOhNfvJOMHMalq
64eVOj/kRmbuAB5FZ3bsTkyJlOdBIMsdzd7oiok7Ved54XWgVU35l4Oem8g6ES8tGqudlUcHejkI
LHXOtLHNWmztGlXESXOCs2nKhrM3rsDlkCEdZbuBFHnW/AyUMsxTHHgOTR+FGF0BqfbUTmLSQDKQ
X/dDh3yMWVsnZuHZszIsaTd/gDwi519NQhkaigkhPDpkrab9zHCQPgeukl5kxfA5XoKaGKdTuehq
TGAIkH+pnrDYaK0gVXG83MqxScWQVcVNibVLfFYHzuBkHqhaaUqfdp7d3qpB22U7V28n620lKwZf
arsojIB7gqm7dltP5iinYGV3N7Ka5SX3uI9UuGAvjY3moW0ynjgUV3EbKCSXS5pA4D4WLphYlSe7
srdMaZgtTOb2rO7gRw5mitw7Bjd7sIvi9vVV5PLqfttTDAcUHyDmwsMh0XdXp2EtbaNwxWDcq9il
+aPODSZPEAGwUGgjUZzG7aDWOK5HWXGVykF59/rwq0Pj7+FZUtzkl2NqtZrAEMDlFrFx34g52br9
2J8rea0Ch5zcTTLq783BsXwo3PXm9YGXD37+3P8eePXcoglFG4Wlce8kqdw0SF/dJbruvH99lPXC
/fV24cSwURBvXJcfQ0wejKpsjPvETZXPdQ+VUeGmuZscO9zLKnMv81r0Jx7t+QpiStE9okKB+BEo
2+PdUrtNGqrhbNzPrRx22MVZG6sF0YwFmunlbnAK87E+lZ4m8UnXGx0NdupaQyaL7biwZsu4r/qy
8wvNqnzcz5ChF3LaQBcKd1ZSJ7sMUY/3EkVbX4/U+q5Ct+VECW6VXS1f5MmZQZBRLrYJy6T/VntK
G2fS0jgx7yMrLLZmV8UXegOPe5bylELLCy8Z4yz4K7CegI6vxa2sMKtAgw3m/dh3t5XdaxciNM2v
WZ+ClLLH6hTZ94WVROOHMiq3VhCva9xCoTduMNedeT/Bqt4Xeef+5ABQNgPCHNvAmFxsAI1T3IkX
dqdAggb64+LxRuw7fp+Y1okk1TvrHvs8AKVu0p67YwfhSLbGYQ7gU6RS3hvqOJ3yc1yf9ctUUq0n
jVyKSgva7njoYMD6qys0876coMBmVkUL10BTPQAxuZsCFePKNIy3po3dEK3ybifBAHkR0rQ3QZtY
26go1X0T1qeA68fzAG6Eg57Ua4Gsc8PjYnL8vbQkjSJqNdaPhSjhXlLszPTLIFbryt0EQgD47Ys2
6T/mnQzNt4n1Pw3OsLCiwT1BM1nD16JBUF3FvezHWNrxLsWF4YKXGG1Syz5Ffz4+F34NRZ8C8ime
ijaYuePnNBIyFkeMzo8JmNpZZmv1btCzae9aHdILig2z301V9YODA5iX4Fv6plOXkiiDA1dbim1g
S2BIHY9vZtrYUd5OHuUIYWTvoq6o3jZV1Fuf0irShsBTUA2YT4TOVUFhGZbiIsp0VG059RGRPh5W
j6tiao1Kf5ybXIEh50ZWukWIyqrO7awu+2YDgEjt3gnohs4tMFA1uZ6aPGo8Qw+AvCMgEWzbgBv0
ibTrON7wjRZfY1S6KXfT4UMf6viLkXEB2bNi9RGUJPQaI021XRIUbb8xm7z67BRlf4qCfxxNqWPD
fYc8SjV/wV0/A0s6Cup9vW1GPyl3NDhlj8MH3AhHT8vz6Mdbzsm/h1oSkcXyhmR2FbijtmPD4WT/
E7JeLK4StwPrBr3Jyd5remLfTn2EBSF7zTZPzPj6vbLSAdFDkqBAhwjHWmeA2jZeU+6YhF7a291l
7BTibELVX3ixbSl7JAeKU0rvz94rsF60gKh7YP1IZF1NZR/gBpW7Ebaxik2bXQlb0y9DonqnyvDs
9Rd7HMF5sYjRLKGbWgddPzbV8bJRiGG20lZ16CWmFexlkdPXz+TgTaUW3wyzbdwgmZZ6kT3n+9eH
fvaYQGyXshyLdlHCWA9dzz11QnQhcRo3nOk6dKdgm3NnudErmoBvHGuB57sQuWBPgcRZN76bWOkA
tRQBj9kFyVfkDkvLAy3WXeVz4zYnUvRnT4buEdVSiFGU+/hzFRtTLaFoPqdDRMMYmCEoozT3miRz
XW/gkDox2rMp5PZDbwfXKUITCpOr0dTZCOdQz6zIU0NDHRgNtVCvNqPAoP+RmekC5oWV4JqTPIjJ
cD6//m5XbSbWEG/2l3ID1UJ6uqvNOVC5zUQvgsijC6KriAmLZNqUQ+5kF3J08fWqZZhg2q3Wzo/I
QeTfS1tX/dy2Tfs2zy++y+Lzu2j702JcnJBX3yUiW55td7Ajr7NFfNbpWXvZyrJnyu0CR6L5lBTD
s7dPd5FqFsZtELeID6sNpPddOFKYhKxQDG1zTye12yEupXhGlgXnUSq7u9ASw8YkCTmxgdapBvrG
izEPu5fHpj66HNG/ZbPYmti1k/cMPYok/zLl5T3my+KDLFS6x7Y+nafIzZ8IGE8yQP++GNFpIuci
20NGlPIouL3VCdgHMYeQFGrkGeTwzTu1gke+qcd8Knz+brwXVjTK/ZiN+herzeM7ketd8WBlWn/V
oMc4eKZMpw+mWsSaN9r5VF7FSWF8BrRnHjS7GW/rLoK0HofmoJw1EC7Hr0TD4apVoRz7LclbfWvr
Ydr9uhz8x/fxf4SP8vbXMzT//E/+/p3CZh2HUbv66z8P8fdaNvJn+5/Lr/33Pzv+pX/e9I9129WP
fxweyuaPXVf8eGhjWax/5+gjGOnvb7J5aB+O/rIt2rid7rpHJN4emy5rn4bjOy//8v/2h388Pn3K
+6l8/Mef32VXtMunhXytP//+0fmPf/xJMPptcy+f//cPrx9yfu/dv/6n/OO9zP/1v/54KH78cVv/
638X3+Py8dlHPD407T/+tP+i4wndxcLshsoWhd0//xgel59Y/ISmKG5OBHcgW4sRXiHrNvrHn9pf
S5hCtB/gEwVKGEx//tHIbvmRov5FIWXxdSM+srqWno3553+9jaMZ/PeM/lF0+a2Mi7bhs4+zVFRk
iEYkamBLl/IBLYTjLZJB/JuKqvNkbPju0JZ4cMwYdw2GQH82rg9pgCe3P7TJXHp2hk2tnZPcY9ce
iQtswfuMPpCdf1DHsLo1A1gofhtO89ep6pUNvVb5HhGNVj8R0J9ocv/eYnzrRdYIiATnMX9SGTj+
1qkhp6y2v/QmxgJe0GvabQQjNfHxjUjuULJLvMjpiztDBHCa8joIbzLHqn4C2RMHAd3hQjT6+FFR
6+QmGy17qXo6Go7nA00UW+mHL31eFu+Xg8vY5uo8bVs1tq7IKSHZOHGmfK8Dc3hU4768H4px3Jmd
6L8lRh8fcPG1t33UGxZ6WkVyNUl9l/Udkm/qXKMbYc9pM3tOODc/zRRnjTKW5pXIFNPvykY5xUc4
DoBUL6jqs+4odON0vtT/jt9TC5E2s5f3ZLcbcozriAu9n9bS2Op2O3maBsL3aTv8v4gR5WPxrq0f
H1uCxP8HkWExdvuP/9pqzwLD2cO340Cy/PNfQUAz/lpoU2APuIQzH0v981cQcP7iXsjmNxeTJFiL
S3j4Owjofz1VgigSU9kjwWbm/isGiL9wGl/uz0hd4S6Lgv9bIsCyBI63EggjogCNLvI+Pu14iRi0
8StEIzyUvZM7Q8oG8Qyr3I6NLk4ILR6PxGJkuyy9LZy4FrS3u9q0gJYnGrFo02H249tVEXhjP+vb
Ek/x7W+v/u8o93tUW3KYfz/T3yMtglM8Gm309bnvxFGVjybmEZiJbfTEwLoVL7sT954XHsfiTsDF
kis+BOpV5AxNp8Zt0PXM2K72IeZMN4ghtDtHj7AMeP15fuUMR08EDQBKK6EV0jFQj2Wj/5bJBMiz
dSGJqgjQ2vE62VbBAYH+ON1WY+aUm8BM3MgjqlhbkKCiuwR9FTReFc+i97rAygt/7sdWRwcubKB+
hm2V+XjdjrXnpq2c37ldrIptMIm89xNZ6MANoya9SQewQWetKsLvFciwcGuaGPF5CtT7TzSpptwP
h7HQrpVq4Id6WFk/kV5JTA+wYI4ugOzNn/EcK7bPRxjJ3ZRXDIxXu/bDUMY43HK9k6mnDINp+mmZ
uc5FkNhW6Xe6qIdrFSeQD8gX8tlCnVPUfrW874msrf3ddgv0ynuKBok3pm7m+mlqT1/GRu0/R42B
FAUCJXXk1VmPaYNTFGPrtbbIObbMatgFtto8FumQB9uM8tu3PgjGT+OQ5z/zLDYPlUwH5LtF1N2P
FM/RysPLsufBjUjx3SY2Pzu5RNBuLqTyrekq+0Ng5OmHoDXr2ouNQHM8vdPClnJxnnSfHVz7dHWD
qXf7OXeG7mZ2JG+6cNLyKzeg4h7jjSz09HZIrnJFc9BiNWwOo7Zx2881Hr3fiiaOv7FrugcK+xCn
k1laApsbvew9tFuaB1uDzwAMl5lRlTCuPOx7wZCgs5EOfHA1fKG8rplnuTNNjT+jnPYlFIW41kXj
3tV12Ce8TAGiQgc7AKjYmSpPpOPNXA4RvJOuTd8VXa1XSNHnxkcQoYriad1UfYtdt/00BtnwEa3n
wPFia4q/myJt3jXAz7KdPrXDoU4H9G1H3JdUTK3C8cpxRyvcQP7FXysqR/VRHYbkex/KLPFpkpum
p/Z1eKeHetVtOqNoFG5s1MrOgiLRLrB3KITnIhRwlekZuJQ0Bhftj24byA2uNcVdi2ta52dzLRDP
rCcumZoMi95z5jmf78BShrdFrvVfU65C38IamNi9Q0b8ubNi7kZVi/2MX1eOg4QTfmCtV3XqgJpH
q0tADrDLQ69vayjXY6KV35uqEZhyxXb3WStz2XkQ3MX3VLbF4FdAV2fPCkYcBFpb2omnJkp6rcwq
+smytbAkQRcrv4eWEF0FqRHpPpcpQ3rCAU/voVk9fe2T2Oi9rELrkauMmeKohB206dE46LKtBsvv
hwbDwPSU2ky4aHXKYGyippMf6qSfP6SEfXdTq1b0ozOywfWiJrK/5KKy7vQawSh4dDY2gHwZCmNF
7dZ3aheY+uUUAGr22lRLyy1KV6x/tSR33ZTIIwyea+Tml6ZR4u8OIMJbjIATuZm4WFQewgrK6McJ
2AGP0liu+8IKsOWY5dh/nnNgxd7A/vsOZG26F4n+WaJA0Plpi79oo43To9NjO4aCUgAEOIgKmW1c
sqVtGkqEypwSozgvlUmnbKpgND7WhMyvdUCFzyMTG6oNAafOcXgLigdMBzAMbywRsKJC5Gp2ODuE
0hcB+hYeAoTY0gdchgw4N2I6yLxqeUxDGW74vRxuY8I/0NRkpEChRmO+CcNI/MQ0Lfw8ulwrPVda
cD3HOFCEV2QQPbZxNmV3Os7a2VY35HCPZ4VMd30KIM8prX5j1RnYMiMIKxv0q0ElNnRkMmKkHpul
X0xw9M76xkxGv090Qb0i7tGZtLThi1aY5QgsI+Y7QRjDb6UsW51glsmU9FtToP+oMt26cYmviZGN
ofRUs84h1GSq9GKpobsWcwP3xmpMkVUXxGc7CDa9qM6nzqHj3mt2MXjNMKou2KrKvK37XMYerZP4
u8FqJUHWOzfeZJGT5ZsElZfel+HQ5V6EFfqXrAzj6WIszPAx1ibT2IZm0t8aWZ70mzABYuo7aju+
67C6kzyCUU3bPEEoY58WLqgaMUoXtzoxtRHgxb75HkAPivxI7QQw1awk+DZKq+GaF+quFw9FjLSp
XRufCqMIM6+x7X6DKb362AWyMrwJ8gq2BNh14VcfIQyM+JzqGXMr9sqsV+epUTiuXyHfe9XXkel1
IjAuJ9xW36tp5n5TKrP+qjljRnFaaZDzH+o2PJi501y3Qi3FmauFst9KJ66Eb0ZRHG/yOos/4KWt
fsPGdrw3tKHOfRuHiPRMNm18mxcBzjQG+lnfy3TQPoUIsY5eOyhB4gNASBIkHfo69TsaEt9UYhuC
GY4oNtAm5TfMYYc7WatiY+S1dsuxYF83Za0OvjLqO0yy7O9QPGMS+ybqdX+wuKPvU1r9N9NgLes8
rDlkqsQsSvZf0bwPKLzfu7k5TrsatTfk6gMI7VqZWdrGrnWYFsImfnmGhk6TElN69kOsx0MsRsHb
+rXeOqPfahFGcyy+bxVvA+08S5OZ1wtkTWw9tmIvD+t4g2i4eTNqRSy3UdfQny40diRV6epd2Nv2
Q1xVje0Hcz8cSsOql+6E3ppb0Sb5OWcvJjQ04AtfjZP5E2tTe5BuZSjePGocIEk3oRWMlATLSS3y
rPScMmm/IHyN98E0xUSAuO6hnReuMd7YRmvkV+CRZ84UfcILqKzc6ovJ4kt39iyzuwnxlp+RKsrr
joOCdcTuC323D+Overvsj8QQeEhoalhjJ2GJ4hMGPvFXK2kiAntvKnujDEHQoMbZoDsKOsAfY6fM
PNXtOR0Gx7U+hENjtL4KaRtBwslogbbWY1fu7KnTcy/Bw7vhH+qR67VzWF9NFO6klysilkQisOS8
07blVEZCeHYjzQsHtb8rMmpHd1plZP1lo0FkEudVaBp3ul0NgweFk7kTxCjQkmaYAS4NzOpbn4Ze
pszIFzpOrXFKw4uUAJajmEIA3cL0sqBRa53XEXGLhSORqGyHuL9NQl2XZ53TCOUSzEqUeuNAsdx3
qnAePPRZ6/dlTN7pJfyK45kgRm/bAW/yrZM79b4s9DHdjvmTB4SZJIVXdwYzb2jpiLfloEMHBXRx
kSgVDgxDlCJNYqTUvm5Ewo7jIFH0O73RofZDlJlwfRrtRL9tdYucqKkmzi511p2rulTtfhe3OI9t
kGO1jGv0GLNpM40NiV03alZ2nVfW+FAnstI9k3Mx24C6taNNkjj9j1o38LV3onZ0PLAWlDMiIwfv
ifIa37mbQqdiYfVW5Idz218Yo2x+dHM/xZ5pSdiFabgYSWi1wYETNnUz+LWr9qWvQH1o/BH0+09V
Tur5kGUKNs+DjSQJANKyupuhxjaHtheJu3WbQLg7QOz9HnWGyIm8CPmNdJP1dJe4ylvimz1o+Nbp
CM0bW8xCEaElZ2oScRO3mb7rXEWfz/OpT9kYdOU2GIO2xYVwkxE9trRT23yHn0OsEXL03tjDD2+D
ctOELpBOW6Azu5DSO+tBi0j/vSDgEsK5rMIW+NaUthgzmiAOx0Efpq5xqBxD4XsFWflZC5JQ205q
k6gfAzwwy4c4RoHmNjWayr4t9f/D3pktt61k2/ZX6gewA33zeAEQ7ETRarwt6wXhFn3f4+vPgLzr
lkjxikfn7UTcqti2LFFMZiJzZeZcc82pUvwhlgF7MOc6Pfn1/yGJdlrASpDAVxfJN5iEE9Y4vWbf
mn9tmxS48jVI+fKr/+ATogYOQaaapAzLkD3w3/gETIm/IGa+SL4sebBFI+sffAJn2b8gUWB5zI0e
nJKbw38QCn62vNeS91iUvZZ3/Ddw8t/AKM+VE3HrRaSWz8epnxzqmzzYUvGXYMwmbaqyUXYyggWD
XUFCDt2y1NwisipOrT4OSB6VkZWnWqkt1WLyLSNq3WR1bRZsiOL3GO+hLbyWT2OgTARz+d5KVYFb
TxvX2H3I1mMf+POPvsJ1WSsllm+uTvlW9ZtD0Q/JHzTkQ0DZ/+matv6WRt/yf9mg5d+6fxW///XQ
gpVzFPjR/C8AxeCuvjcDH7s6yX7ldOfbGcrOr/2Zfbr+F+l43MuZSeiwIUD379mnyX/hBIAyJ4gZ
CZXX6Jgq/4XtDfAO7M1FB3D5FP/AY4r2FwxXsrKgbchOUDP5gal3mtvm3SlWg5zMFYjaOOY5zbyG
XXq0F9hRE2sll3XjDaraOSHrgePPoK0HlF+vlDufAld/2qOsmp6BKGHWctaerDdWznHMXGVJpcYY
zvmzawIpXwPQzzKS/zQE5E9N7VL8d07CkePKLASSAi/YR7aJEcdN18geGLdtEBnSAd0czuE6/ras
nUT3pV2aYJTpzJHPzfTVlLiA1p0CaXwWKCO4ISxhhFUOknY6yKoakZkgt74KgXg2ZiUFj3ps5sh8
z9hQv9/WMoD/wdFe2kICYMnIIA0HLedsgMfa6KpuQr2xG0f0svJK/NRqUbsFYsq+SG0d7vNwjj4J
MleP91s+00r90zQzFgoaOWhKO5dheAXhxWKYaJLeW6vSkIab1FDDu1bS64M+YNJgS72IGzkukOOu
9/vmSG66WKemHz82+M9CHy11f48v6TUZ6TO+zj8fC8gU+HkxqDnPB0tlHvcCuhkrrahKz0T1ZpMr
iCmbE2xWyx9FZ1RGy1PqIHKFshvX7Szke6WsOJypEDGuPKA3Kw4aqykS5pHbhEx0rt2dZ1owaC0P
qJinCVfapNLxM4/r2XKGbBi2RRBczVC/WXVLm6z1hRbGWniTJcmySZdngTbHqr1J00BxUf++5j//
ZuohAUvGnVC3pGWYg6fPP7OKxhSiUVsZYVkrt53Ut+FdKSYdx95QyH6MAmT0bS/nRrkpkqyprtSW
wXM7m/wEFfKG1O6hKkPB7zmfJBaCSq59qfGA22Ap2A0yPLINHYRsOL713bceBZrncZa150rqo89q
wi3jxpqsqrL9piy+5ZOS/kop0kjtNARkW5UitRteiHIA3L2oiVJEhZA4sjFjDeVjLuvpcYirIVwh
7Tk9AkiK1eeJuoc7GU0BLjxqIP+GPT22R0rvOhFmRq0Gn+N6HEtA3bESq5WZd5P2WeynWgN6aNN6
cVZMmnrb19xMXKPqAdDUWpJLh0uGdROVRtauhC7pBFvX5jQC+9TbT3ESRQzxFKirCoum0Mllyl7W
BcJ1Pv4MRWVkm6ZCUP7I3an8Gxnq6MaYRp6PjaxFZX3PCh3xFFsEd0R4CsV8I/8ESGjVbiFykUce
RmpFt5Tkvo+pH5DU375Ipx96ZOnazSw2afMprKT5N/l8uXAFLQt/VGIwCp4SYhm1aszU5AI2REPD
3TnD7ppViWEuxT/yM2AwIo65H87PkdwChWpzJ4wegcTHk2Ao268JWZCWqIFBMAMnxl+HWRhVt1DF
CDSTNGHgThKGRTb+04K516NGzO2hrILWqSqCoZ1VSmTtxUip270cWLHOldDCmiqeZaN2ZkFsVJci
yCpb6xi/CZtSkwUvg7kwHVpjUA9y1sjAkiGGIyQcDK1zar9MN+lS6g96pGW1XTYtFBhFqRDl9/sw
9LdTAdAEiK33v7GqCcX7hrCo78RMK0ZjXVdp+HdtJLXyVca4saLX+hB+CjURhwklpU6Iih0/Dt02
7EPx+2zVlpAiGF7kD1MZ+dJeMxrJOkD0sCJjzeNBuSNmZgxfOkZvXAdam/ZrURwaLlMD+rYoWhRR
ZeV7Lv0KxQkos4KVrybOvwCgTdurRMmsBdNFTAfDJbVFQNWMjbbxCo3yCrsDQPlh9EKU7DCRrQJ3
7rnIuaSwuaK1ghVr7tj0VF6Q2QPI8+fJil34u3G8KpqyDdeAhjrZqiaV/H0zKpmFqL2G5XitxtGj
BFRwyKapGNwOblziVpqClw8HYN1LM1OP10txnOSaegosIOLwVTuRNSYpIs1pdVvgVYz0XR52W0Kp
QF9Uq8rdqUpVssPmnH6LlAarT6tKQEnnEcjwWHPXE13kiOV9oyNyb+tiO/2K+eNb4isS2CQpf/mJ
6aq3N5hG5dK+RRAV9KADokN43JjTNQGj6Z8jJZeZ4L0xBN/HHPTDAeH0tc0sFeiV9uaQfCWVnYCZ
6g0iU9Y4h5iPZiVkWXxrmsEOgmIUV7MyiOO6aMk7LXFsuBmSuPfXQaAosytm+LfBmQlGeVMnqe5p
WhrXTmLkoeLGXQunjSsvwGBeGRYYQRhzDW87TeDOS25yIreRyGsjSwvF0XszMqiKHyhQETFNAqaP
RPNpDqLoNpW7ogJ7jWCTAYROvRvpM5mHaqqkn6mvytshmsOK7UuVboo5rJ9D7OKVdYqJ17zWlFb4
LRQ9Hq16PU3DLZXieFNgGhQMt0EAbIrWktLfpAnngycNOT1xM1e+j5ZQFmh67MwtuUDTnqLMjAFL
GyQDZK0iP6MHwjes1c1jlEf96AizhFAVDHO5c4YI8jk8MzX625RmrVmRSVwCmZ+UxUOq9jHwSej7
6X6azZZMhSTF040Rp/gEWsNQPM7IU2k38qxQiR20Qu+7+SClEQSGErgNJ/Uy9Zpx5tmYeW91Nz2M
ynEt6NDLSTEqnHsavDe+5H0qT26GFiREnWAw1umkCL8Iyxalqn4glF4ZyspPC+NMxeGorDcexjYS
cviiQl5PsqraMXJVyVeEYanFU0jJfSrQIVdsZrJEynY2srDYlaFRkw6B8KFUqJCGarIeBA20Lory
unTkThZk7BbLfHYstVDCG6UU2l+BKOXl/ay0g+EIQWLc1bpVcrmkwKa7AeZHIgs0FbxO9akYq/nj
AVQP/ftMqygbsyj++S1oJYalfhNUR8vAFmcf+VaNkn9EQk/wZL2qpdLu+rQt92M9R42nRWO/H5Ky
SuysLbXGbvpJ+QHtRACQBv2d7Ijo19pJ6utAaWZpbPqhjKiLw00gsin/pYuJH1vbfBYhmrR5Id8U
nDcstq4iEt0Y2GY6GkZZiqR0Ki360gppXdxUKt6qt8WchAnafBbY02ClPX5rzPYml4+pMA6zuyCZ
regJkZQlG+CvwbLcsIahPy/pUVl220ytjcbxx0HGHByLJ8N0tartpCd2CujV1JkY+r6o63LO7FRM
W8zABnIQTxShaAmIXq+066gk47iGk51tM12l6CAbqnb6MRmNkR8likUmuy2FrrJVoyqGGKQwF7Pd
CJWgO5a4fvkuBUjhlxqbRcGpBiXPthTVpDLIeDw81DgBT5/bUMvHQ59UvvApl6Pmk9EHIyBrJSnR
rsgE7SDUPrggR4VUsKswi4IHSxCC31k3Z9UNlolW68ojOQBv7ssUUapODEhRyEPlr4wUp/Snumzy
kTSkmg+f9EptPvlGmoVfOynyv0SqkMaojQPpuT5l0poTVrqSuErIkv9SBAnVL2WCTaJnztLM0TDS
71sJjoSNwb1veGIiBTlrKQfOJ+Mlo19XBoSv0goMPHRbOT5K9ZQ+hSU8LEeTSB0D0vlR6WhVkGB2
zJlIthEu9gWyx6I82EVvVZ0z4W37A8W7/vOY9Lm+agTL/MTKl79TpRfuK2QRQgea1PSTXPN8Z5Vx
otuCr9QPcRXGM3fCubqNfQp498EYj+kvygqC+9bS58CmpDAobyikJA0g9mxINn4lwvdJDjnzofWe
cgqh59LXASmWZIVFeFs/NFooHmLdHCenFdSm2ENTquE7omYtuCFEXstNlYTcawnJ4C4S+wa8XDO4
m4eB8UUUhVFYtalpJraBB4RsVzBwSIeblJhstYm9fdVPhlbYcWaJo11HxAJHqMj/OJrlh5JjBGIZ
u4KRCKbbE+oGlxOLkoP3YrRIzt6P0k0Sq2LukoRCxESUM80i1ivh32mS83TTMRoe8fyqx5UUh8lv
yQykwqmmrPg54JL8FHe6VTkaW15hM2slnfUS8IECMRY/k3+uvxXFpMg2uT3paS7iEN5YOIffuaqV
7SGYOZ31dglQXN9ZGjbH6z73E8Q4qlFvvzAfGpNMTq2VXzEEkrstZ0dLmla13wccVOMxkGM3a9RY
2+qjbw09mzjU502UamHxjaNRcZvHlsJregUInVpgxXroQ7xp98ri3dY6GtZUOD+Qy/LXs9n7GMh2
qaxh8oEZZmSxR+aB+EuTSzP1gszwGeo2FUHWYb/d4FE+PAtzEnVeNHTdZyGqhuzW4rj6XYjkuvOq
TEmwMp/GTHRrYUo+k6AcFRdVZ+TcoWenpqNxfi1WOhBGuDIkapvsbGq7Y4xTDpKVfobFm6YPVNEp
cH4NuxTUEYZ+Wfu/RC0OAPdRnLyZGEDLFqtRRFlOM2rFFkERN8jUxMk6gs1B+M0y5amHD2K4c60q
zwH+Tl/ZbNR2lS+MB+rwuIZAXIn6Z0ON+8ChGmtIbLNZyqalqcHYLgtIijgKpVex26YGFCED6ajQ
zYvYQHXHVMafAWgm0hpFHGueZZLUyFtsRddTGjdQBDBKqR0NsYvQTsRGAkiXUTN2S7EyfpA3UBpH
KFnl66hqGzhPFrYVcD9mAxtPdrOfWlRYN6qPB5ST1xrpZKWYO86VGH0B7peNcWdEUGs2k9WaEdkd
qf2iTAH6dsUwFeRoE8o4kMFkNhXkfOZVQGXJr7bI1cSGR91hVDbGVrxBURGJPA1BLHHXCoL6FbRP
IYnAOr4N29D4reGXHdpShQu8E8eW9KnTSlFemUnE/JjVUr/pzDIZvTlEN2c75f30G9SWUNMo0Uiz
QWVFa0Ud5UWJZBxcsxW6YRUjb285iHAZN3MBb8aLjSSTdpAO0P3QB2nQD1EbpsY2I1XJAyDlII+r
QmwUxNMID/2qp76UO1M797mjDuFEwBOr1h4R98nsGVaUasOfFEJwEHVc4yQkRJ5MNk1YATyj+BpI
SfgFKCQ0V8KocYlNi4AZVdVRr7o+XINvChZgnd0hVGesW7TzvvZxIipOjm3j93yMe8tlqiaWPU0x
OqNVI8+mK+I6TR1NK4IAKnWOPYOcy1X6M9MozPwhpiSlt7pWi9omrKAkbcJYl2EyBZyucRNWQvVI
fNJ7R+MbCG23Sf8Pt/RDAPZ/kw3+v4zpqZAA+X8zPe362xylr3Mpy+v/gNmCbP6FmA4Ss6A8S7pi
qaP5w/UUDHibIEBAmVxjiKjLj/5Jpmh/QQBFIQpKN8kWaOFgQ/+X7an8RckqNGfo/UtpMLLeHwC0
T7FWDQAIWI324ZQhBAASegpCKUKQx3JQT3bF3Vdx5rBt63XX5WqxC2YNQ/tXI3MV2l2aAzhHbwAc
CdFGZAxPmwMk8bukVal4S5pJ+zlyowG9g6IgqA8c+ev5Csh6iuS9tKeJ6LXQQ7gj5KBO2xOjPOEE
VI2kh8T8Hraf/lhF3Ivf79Ufsdj/wMgULi0gHsA1Or2oOACjn7bDtyRBCqW7/fboHTeu59m2tz94
nut6B4d/H1z+dF3H3vCVe9h7W3vLaw4H/rlzXX62cXf8bLXjS17tbbdHd8NPD/zylpc6zpZ389Y2
b8nbLy/xCn5/++gdt1vezebt7NXyY2/rOc+8hI9gO8t3+Jp/rGzb2Tgb2uW1vOOn9ZG337sub/XM
d7Yre7XiHZ/cg73dPtrblcPvrFYrZ+U4zvKyFb/P+y1v5tzwxYGe8Inul+bXG2f392q3vHS129or
59Zx+Zpeb9YFnXf4dN5qc+M43vbgLR+Uz7bmN++db7zrhpfubh82m4dlmBio5bfdwyGzl2YfHL79
/iM7K8p588TO2bpZjPyvGEt3B+/4vPUe6dTK+eZsds7DlZbOJGTftnS2xNoGdhdnujvPvXv6fgzs
o736euuI9pV2Xmrk3pmD554UUA654y7t8Iietvf3PGeH8eaRbPYHd+84V/DjM5GCtx2jUOZ1AsOX
2gopD4bQfX5ktvCc3n9GxDne4b0uLcv7VYqkkUuMviNauNt7+2VCe4eX//P38dljbRyZq4fng/d8
OFY2C+fw/MyztG/WTKzt/Xq7Xq9X6/WNfcsM2zn7DdP5683Ny3S8sZ3bDc+blceycJ27vWOzPle7
O2e/Z/btNpsr3bnWm7OEjyr2PeCkdOc+uY+sG0bs2qx+Udp6b8CWj/BqwOAFTblGE3vv+RisWJYs
9+Oy4Bm2e/63tdd8tazqwKaHu9+b0hns3+5ms/k92HcP16aItgTY9z7QWQDmkEWh3TIpj9vHo+f8
3mwj21t7y6AfPGKc+3BYwiQPhgexsomBzvJP9+g9uo/b+4P7VBDb1vbT/rvHG9CV49peP37qGT6X
KHK/XTPvVjvmeWmvbr/F9u6BR+26su3eMSGeLfvz6pZI4rn2xl3dEYd2hyXAvP9sX+SG3+vnWR4x
KYRRkZipBOyD/UTM7W0+99e1Z9//icx0jyC6d9y9x4dYEXff/wRUg1wZ6rM9aDamYRqWoX4ivB8Y
hcMS1w4P7tF19tst0XrzzGohWBPx2SXWq1VFePU8xpytZ7PsAu4TD8d7drfHIwGbeXO8D2z7C7PI
45mwS6x2rMInovbOfoll2/X2uL3/tQ3sX/fLm35/PD5H9uNsfw/sLcGOOHS855+/fjEbifkb5/aB
GMvfd5uH1cPmt0PI3zzYj+wio20H9pql+uXm9vbL7W6z+rzdbX4+3LFTOHdsB85q9eDa327YiDZ3
e/eBJWqvdrsbYvZuw9C7jOrLMNPz3ww3mystsrdsDuzLh72zWd2y1F9e+PcD316CwoO7v3t6YiI6
P688kffXO3V7p4vRDPxCMNhi2CX3/MfcXR9ctjyWvu24uz+bnHNlHpDBe3ceUG5/2ixF90Zf0Cxt
MhyHI+ufpba0uuzelc0qsr8vez3hknWxtXkh0cG7X3ZlHjQPnq/u+YWtfcuBwOOr5Xe32/Utf28e
GDR359y9HGwYVm/ZNVlRt6zc7ctxYbPbsSCXqe4tc/DoLeE0tDdMIYafaO25xOP98hjdzdOBk467
Obr8zvsPYNkd/rMmkUXnPGvKFHpT5012/9x8p59ni4tX3thkuHp3asve4Qbart5v5fQp/9MKAmpI
yGD4Jp/LSBQkQn1c1hubOgRrhXeBhvz3mD4HuC24UWIJV6qm3vYK7SzEwhBLRq+NC8Lp400lnPOs
0awhEFmqF5mkPcK0l66k3S+1AnsXrSOUOxAfPYtnUmeSYxeB1GLqD76IUZVtW9TVr0zWt2OnUWlG
FRyXEI7n58dm8nli2BoWRROUORhOaI1FZye1plF/apELBB0Ywsf3n9fpjWd5XhT8U0ZrUo2tcVzn
rvZ6i8RRuEJSHHIorlryToTS7fZNEh/EDk/LDzfFzY97DmqGyxXhbBDlMhOLrEtoKu2x00GV1wOe
Lp0mztIrKpgXRhIjH6RdEN6gHGy5S77ulVbquSnk5FT7qIm3XYSlHjYe7Q2pDOtIBvSa79uF+fG6
vXMjn4kSMZK0tFfn0lxuMskvhVXc69GVQ9OFp7WobVAkSFkkt+ezIfQzc56oiKWCJEWpBpxoRiih
hWTwrAR9daWxS4OIsj0kKO7lJvWxp4NIKkk3m5hylWBatH5B8m5DXfcdivAmVx/Nj4lrvUxFKq3h
McqsM6gEZ0u5VzvfbCO5sqUUzrdmxfIqailMCjB1vbKeL42jTuEoGngwM5G7PO2aJGiIbY9iZU+1
mLotmPltQybftuDiX1lgp0e+P7163dTZAkNNAm6cRK+0uTiGoRGsqViq/oZqqt4MalL9jQzV0/sL
7dJsfN3km4GMyEwlEgMZipkDZRyqfQMk+j9oRXqxrkJt5o3SdWOVYT0LVC2VkdV9SooydgTEba4Y
bFzsC5N9KcPHa+Bca87XfLUKke6xi0WUhBIE3Yv64pr++qWpDv8INQz4ulAnz84mtWVEiMqCkws1
cuKOaWHokeqZ/zsrm/CRrF/ZXllcF2cgJedQf3hH9PtOZ2AshGkd6WQmW/CyNSXwXyH3fke5xlh9
/DEh+Qh1jblu4jB62hAiVGFA9Whlhz5lpkPWLIVP0jVzvbPb7zLNAXWomqVSGgs6KKanzYSCGXUp
/tN2pZApaHJlcLSFoVCWZbDOh0JBJVZb+36SrBWNeh676vMOe1uoRh/tL8IRmH4uYlbLx1om1Ks7
nxVlXCx7dhkpb1P9Lm/UsNmGSpc1V57gGWPxT5exIGHPxLIQd4SzZTY2gRlKY1EjChcmO4qReq+q
SuWx6OtDoAukcSGFreqkkCD1dGhfTkno8AxaqbW23SRUV45CbyMNDD3s08FBZbTRF6WO1z0fJs5H
Qg8PiOK2QbGHwMrIcbRwddxBDORyqfHR75uuza5Jir5dpLQMRRnTZoS83hyPJlkZs45qOIovCxyb
izhxZqW75rdysX+vWjmbYlNfWnMA541SF6l3u4DsNZllYQ1Nzp6sr0VMZeNH5xL94gEzcPD1qcs/
HVHTGKg6xSLHhvFZO4I1qk6vttf0l94GH1pBWxoNOmSHUEo9bQU6gp80BjYuSWDp9/g8VCsFoY61
2KXx9zaqZ+/9Xl0aR6Ysygm0Jb6JCH5SAOBr7Eh6PKil21emsJd9Kp9MM2sOck+myx0DToFXNt1r
7Z71U0foqKoKlVRzltf7eEA0mbL9+UCdar3vqO13xCS+JkR/aXCX06aoIK2EFe5Z+BtLM8M/Eg+c
JJK0J3JiY7eSrT5eD7klljb21O2X94f3bWS3loSEonAFYls8Pwt2SjDkGvQWu/ebnKRzVbsK5Z3Y
t4wfP3ZylOYEoy9KhrhcnK2IRJ0RCdNJL08Ddc5igkrl2GofP0xTT03ijtwL5WQkbc7m59QUhSpP
yBoY5bBWEhX5rdi4EysywGktXpmdF2LJSWvLLHoVv3G615tRJ1qJUepLjhIZie74MtnTKxujyRud
3ocXURGI1MwO5CnODXdZx1Eahuj2pL3Y7EJTyNao1+GBshQYIIXYP46DIEA6Akb6mNjqsnVwxliy
VYtzFCfds04aCZoJScvuPwut9ZBWmnyEfN45JTy1bVHrMxzZ0Neu9PjCzFzkt9ghZIou0bo+HVru
JHoLKZGj6JJwLRUKgTBLC20oItesuS6sdeTbX07XyHizPZ42ZZbN1KhByYEqLPq93lXdNlNabRfh
u7NpfYNUd1o11+w6LjxSIA5wBw4ieHG/ZDlezZ06rOS5bWmV6lOZos0oMt0hKpodemPd7aiiPEJB
c4Ora3/NlerNtF02XR05DokaHfbAsyeq4RlUku7GFQkGmi2LueKBxfQfcnFl3tAK2ytWnVjMc1I9
OzXWED3qYWbOUpooFXbTxbPLFTfdKKVxTXP+Uo+ILhw/TQMs51wWMFEjlXr7trQTK0fTpOqE+bkX
5PSardmbWbn0CQ0fHhnIANbJp1MlmnGLG8SuZFYmE4yLSd2LaZdtqxGaygdDM00ZzH+RemQ2WuOs
qXbw86LIMpqqApg7/SSg1TB9hcM7XTkcXho8zkIsgUXPRzovpKkyk+pguSztGob5CmWrzg6HsLqy
oC+0smwzbI0MHjUqZ9fYJjCoD48iQpg2w8LVG7jsRWZeOVFfeEAcqBc8jzbQ1zlrZZKCEtNUWCjY
p3C4JFBRCWLGdz5lzF8//IAoJKM/7DjkkF/yCq8WMPIDVQixtLTVqvO9NmkbB24siieSdSUXc2no
Xre0/PxVS3mBa8k8xUjm6D16+7myymW/vDLflp3xZIuhfgx4col/xF1S/KeNSO1YZYUkUCOmF+JN
FY/VQ6YMxdai5nzGTw6S/fvjJy0n0jctLl43i08JrZ7N8LlK43SoaFENLAawkkJ3zPPE8annpP5Y
80NccPtgNUWatc6hv/0WJmHXoHjghcqQ3L//cS4NMg8SES4MW6iGPet/kKdZZ2KMYcMmnymPEuIV
EMGvjzdCbS4+NEuxI5HkdJD1ClW6poQeOOJJFVF7GOut24hWeU2G/tLTXBQzCfJoNMBIOW3IV5Nc
RC2otPMYEmscKrotDoInaf0mb4Xpyqq7NHaoRDN5kL9AG+xsQ+nGRh+zvkBWsNX8fdJP1bYkirof
Hzwk5hdjHfYttE9P+2RAuIPNRkSMMbq6KbowW6EMFl2BYy/0hWHjEkVE5EGdj1yCCFRiRVgGTqgJ
3aKwo6JxpYUfhYrg/+BtARZF2TWY5fL8Xi1pk2KSVljmfoKwBIUgI3Jefm5eiblvkY6lGfhBGqW3
qPlIS2dfNZPpc6GJGRX+KAFHN8JkKp6ECWgxQHLVxf7WRLO/FER/VYWGvwfv3kGSL6/sL2/OV3wI
LOYU0gSgLfiBnH6IuRI7SI5UFsx6L0srHO2a/JM6on5wo3XDgJ01XPVoW1PSdA2mvbAMuA3AxaK6
HRGd86OdUFBg1EGftydc3hK0Z/TJhW9/o6iB6nSNz58fnqNsPmjjYhMAc+l81+5kY8xmkSiiIiFj
D41Se0Y2X1sJb3c5av4NEDJmEHKQ59cBMOeA8lceq45WpoPsXwHJcjaob8f/4P0OvR1BmkJgnwJb
WhTPL1TESpjeGiNYJFokoAmVViZSHKH0GRKv9jOk/Mi/ss6XuH+6L0AnkdUFaSR8qbDkTiZtmFQa
EqRKQekdJHEKm7S/q26Yv1edQfmTlMvfgUHGfRkqxSar5eb5/R6/na7IZnMw4KbDSZKodtp8RiFx
gF8QMhZpHbipbvxEn/RZywGoqCfL7E69dqp8G3KWFrm0kk0DZT23bm2GKI5kqSrsXJC5tFZdt2Gp
5Fee5JsLBzW4FOGywzE/2XvOwieUXVhwRVvYdSzUyFflUfRUzVOmunXpq5+qpEekLkEaJUcdNm2u
7REX5iwlPhxnFysWIuvZU63n0khy0tu2kPqVpwXJhLwQmq6PRVMr15xCLwQ+UiVclQ3K8Zbod9ZZ
RRYSdWjRyZr05hNxMXlE8jBxe7VOJYTCQ+0hUTKuyqM/NPh9U1th2ELTVJ9DpF3KK2DShZEnH7uY
JnG8XkijpzNKptywnquBYF/hdwx+3n4fdM7zuTjidj35yaEx/5aqIPzwVsYgkEYHOYOvidDoabti
ZqUahGiI3zDtC9R8fWVeW70UfUzEf7nqwdGEiUrdP9dJBPZPG1qsXtF8y6l6aDr/cz/FirGaJMvf
t5HaGev31+eliYRqHhd2QB7+OxvNVpXlUGgpt5hB1nelVHS3Awbmbq8Xw+P7TV0IfvrSBMrfHGvA
IU77JfmqNhk5/TJiw/8Zt9L02WyNfp1Q/rYhoRl+eb+9C10Do4d1jEYKAsTntBMkTKKsW5j6OpbK
rhCSwETNkYw6v3Nlo7rQFCYa5C6XroEWn82NSMd9oGnjwrYmtQ5sdew6n7RfrmwlOQcLfL9jF2Iq
5iV0jCiH6vVLeuLVOSQecz0NOiFf7DIQR6OIDUWMisSf45uN/LOlhlBcV+w1V25Ol9oFblyEtl/I
JGdzpWupa0QMjXaHHARn7CL1Vp5INNZ5FH4eCrW4MZG+vnK4uzS22FGTHubwxRfLz1/1tscWLWsF
qkyZppPr56zyMqkKxzAa/UpouTBDX7TDIWaDGkNKP22KCtrO6IcMCadmnp2UwoT1RLXrhiqz2B3y
QLiianKpa4tsLekT8GIui6ftVYMRVKNpUenVqPpWRnnPpY61uJ+R0r4yQ5cZeHYMWMyWyDXgostY
nu3Dql6hBjb5OVKPUXpLHeHsxqoWeu/PzIutsO9Sn0g28I0zqJiVSaZrRJMqTqtV5YvmPhTC4cNY
GLIUCMdzBEWgBXXm02FrMAmo9amklVQbDQcmOu5B2AoJlTtpplhdCZGXZgUI1XKP4VChoip9MgFF
cdbrLiJuCW37gKbcXVbgwUWFbGZjQl5deVCXWgPjWyhUwMTc605bK/Mm1im5RftiqoJdHtWKh+ma
sRXHsaT8fu6u9O7CIyMig0TjyUOb2tl9IjHkchgpCrCHvqTcZw5FGUHKAvmAKx27MNlpYgHGwGhV
PGpOOzaWqhS2Eet47HsjczO4A66RIBFpR5FfP7w/ES+MIoNIahIjd5wEzhvDRXTM28DMbWyWtNzl
41Q/8lrVfNsXAHJB/tXw49GRHRu0lDMJR+7zbXsuzGwMcTm0YyRanUQIXHybIpBaTVipfj2iPiEN
7vvdvDSmHKqxcZHVBWdahuFVbAzbWCgzAV8Yo0l3MtnEVZop+A2p8jWA/VpLy97wqiW9hBYGKyi3
y66N+i2huk1X+ZQgExAlJY/y/Y5d2GqwvuMuv5xN2FPOOkaxq5mGjZTb7Ti363nShE+z7lsIOzQV
1WTWtDMqKof/B41ijflCQeK2dNZonVmDFKEpisgrgxhBBfmMAM7nUM9rT9QrxRuaUL3S5oXrGYGf
UzX8VGgL575rmJQU6BDWObbJFVKVYb6zyjH9Mvlh/KPIlOxZy8TaxfO73srDmF1Zk2/P0ktWiBDK
iZq6q/PFL6qFMSpphFajMUp3nZxPqDbUwTfBr7rDbAr+qvGr5iCUzZWd723UWaYrK4VzNIDC+XZE
GacVteCTti9DHCKlEaxiJZbv3n+gb6MAt04DHBJaGTja+f6KbVMXRcjO2xyow+dgRg3FbTFxyT3V
H4tn9C2Cb++3+HZAl3sukBqWM4jzncedkEJsDCg5QWRtlCHGF+XaJ6ub0RFFejLyNCXXbIMa4B5p
ZT++xlq41PrLKR5jC2M5Z58u0l4oxEhSOYaKJS7OriGwMMHui3DAwiTFNCfK/XlwUQcpkw1gsfTr
/d6/DRKIpjGR2SXBGkBKT9vXyUhwTCZIIF+qbPnvW1Kqw1rGucn7cEtApCBDpHJeAPbTlrg7yNac
skvmvmXkbj6bw7QoAAitp/dYKl0JR29XqcI8gjC70N0IDGcD26BLHo9tw3Yip9VPNhA3GeLElRIf
BA5ZiXWQTdXXcjDKdYwozt/vd/btYqH1xc+CwzfikebZeaftcAHrGlqHORbvpVIXbS3O5Q8vyaUV
k0Q/2R4opmcHAVaICUt74IQ4CNYuntTb3hyF7f+gKyY2ahC2ca0959U0cP0EWGkM5DCXnyCl+4h4
iGJ/jQt2YeUDbstAlYsdyJt0EvlTLRtyFMQCUdVc6784O68duZUsi35RAPTmlWRmllUZlUoqvRCy
tEEfZAS/flbemYerkqDCnQYaaEAtMUkGI47ZZ6+RUUcICcUlej99FTEh/Z9DUjr7ONjRJ2OS9DdF
2Fw4ph/PrwhQvHtocTJ651P3OjDj7t3//RH+aS1GiPf+t2CJLv3XpS9riKBdZTjzw22+tOrRSykm
yMwxW3s5zJN1NdJvf/CnenhhDm5441P4wx5DGMcjpeqEIP61Nhhr7RXpB8F3rgucYrCQGO+9qA2p
YwIVe3Ic4a+J71Xjkwd5aHrj5n+PC4iwKI+c28YReKZXO0wv9oGWMg7p9t5bL7yMKkg6h48xVWWB
G3mJzPARi33//7HhcGH0Bbxktp3Xtf+lquaxWEkCjA1KTPALLzGsKD9hPdW8Ebu++tz58mIUPYBg
+BIt3vP5z/8VamEA1snYM1WG/5af2VE7n2xsnN/YQV8X9f7vMoC5qSLy0f/z5/+6DEwwiamZW2U1
PYolblW2FrvAAaDGJyaYrXf0E7urxhX3uc71caTb+ZCr5T8u599+xqvNzRusbSG4rbJqmmSisZs4
ERhiQBdKN2vi/QDNY0n4mim8IWY8/P1jenVi/XN1BH4oVmwqqb/ZXk591Ve4TVRZVBTqyh8DbNIL
tR77an2rzfCn1/rvS52/638972B3Q+PLtcKiLK4Oi9tGWObM/Ruv9dXG988NxefCMKR36qOvWUIC
OxK/rLB+y6sp3K4sVLB5OpuhmS5dU8fW+3BY8v8YzZ0vipKer5EZc4CGZ8LTv28N65Fx8vu4yDaM
n2595E3ZuXL1RrD6h1uDNMrhgXyG/7wOlRXDIpAsCOFibSJ5rWy8bi4WV4bOBeP6MzNA4cCO//cF
8mrD+efWaF2elVpcm2Tk11vr8zAvK+PBL8A7MKcBPKhqB1Y2bzb+5TrUcbpE5bqdCjXSbf/7xX9b
MvTzWfuoFRDbs9e+OpKndQk9kXde6o9LcWFNuUkDhK9vXOXVjg5uD9EwiBs6qID1nNdyH9VWDLD0
jp0CqCjWFCvL/q4edXwQAX5Bs+G0lt3QHV2wB29s5799flwa69azHg4KMEr/X59uXPcW/jzSTW2r
L+17xx/W8blaFkdAHSnCeXmjG/Wn6/FdcOYTyyFXf/UNlrvXOrmAtWGaMzZmw08E24c29dU+ZX9/
d3+4FLX7mBI+Aie+w1e3NjDRNTVIaqC0rGDUx27PNOcyWxpGbX+/1KuI4PwCUUHQYue/uNW+HnTE
dWoEab1xV7PVX5d5N5xEvssU7kXxuKz0+PNN4fAotXuzuf72xkv87bs8X57WCEEdyh1W6q8v0REY
bC4ddB4WaXQSOxgAOBUUpi3AL6PXW29kdb9/FRjy0oPmIKaniU7i1+sNhcbTLWdbw/AcPErbrYex
Kpc3Hurvd/XLVV5TyjF1jgWUiDylow/cIwp6rL5Q3tll/LCurv/GPvOny1GdPYuzGaTg/n69KR/T
tqGKAD+xiVldfRy8yVTwXfzWbRWQLsAo3cEsbeUd/754/vQ0XSYBkcEioKSA9euFS0qNaPgdkbpR
H7yUDW3Mfv6PciBeEm4niKKp6NAB4ov/9SItVMoywN04NdzOS4xXbEYXY3ijAvf7rTAAgWXoeSwD
F9/Xx1CNrUCxYbmUAd8gWoggqoiqsi//6wPjKucaES1RClOvS1NzD6B9iESdDR7wFZuR12NlzW+t
h9+3j4AtkRSXEU06rsH5z/8VLVCqBzk3RritraaHxmRxvG12faFzmvV/v6HfjrizoomYChgx1EWq
UL9eaurPU7ZVhWsqo2Lf9kbJJxgo4xEcjs5m7NCvCoqob6z3P90fSggMYinPcv1X9zftPGDcveqs
hklIyxgp+4zDc6KFvb3xJf/pUnxRnC/kK2c85K/357flWjH6RQcH/8q7oexl2q+R/eIhMPzPH9N5
eg8NEhX1c1nv1Tq39rGC9oX7Mm6L/Sme25+TG7wlPfj9fbEeaEeg+z8fm6/329m1cQ5ispUFGJoP
qt/3bBdeecPc63xrlUN72+1ieqs39vvH9etVX+0TeWB6RrbyKgMmtF+sQ7XAbVqdi7+vxd9jEZqa
VNA4NhlBp7/56l1pUzUjKJ9MRAomVKP2xIS6S6U3ONd2WecStlXuXnjlkn/5+6X/dIMcYmS2DjEQ
QutfL633eRCYH5MPBYHOAuU0N81ivVVJ+uNVzpg6sknOy9e9W79WKJ5yv8pC/LCP7gBYyR6B4Pz9
Xn5f8uQ0bIQgICiB4JP86730oSU7e8FXz1J7rk79NszOca9hUlyM0lmWN7bE87L+V3OR2+ByDKRg
oEUWRTb56+VwT/bGcffqLN9H71Q04/7Q+VWb1dO5VhWrNX5jmfzhE6DqhwTnXDcnPH71rsrF88Qa
bnUWhUQby4K5ONXOProgUVmOK7rymzWcZ3n4z4+V/RjRDVcNODPdX+9zEefga1zrrODwOfpdvV/m
laKki5M2TKa/X+wPD5XgP6Alx4dHVvXqocadZcK4GOtsXhawfCs6B7yXcekP0iqI5/IC2HMl//O2
TKER367zAYdN2Jlr8+9jxwu3bZ6VkllHMzSltpQ/BRtQuB1g6be/398fvgQaV3zmFIpp575WUC0q
pAtQrjJDRx+mq736QCnj7/+fi1CJps7BKNjrdNiyhwI93yIzBNDboewsC3fmeH/jBP3tc6N8wjFG
34+azVno+utT0yRvNBeBPDJbPj60lN0za562U2ns4OPfb+i3DZL17p8bYkSJjPO8Vrd1UzedxdUj
3sW++wSDvMkvq90w5Jr1+WTFGSf3BpvTw8K++VxvKnbfWCK0UH97deRPSCUJkM9KEIbpf71f0rmG
oc9mPBjfapgDF7sLkO9+bfe5aNJAerME7FnJvcW7MZrmGr5bJK2gSW1ad/kIhtGypf1+l64pv1QN
WgwPyFc0iOcyBPOwfMxNU3f1BcjxWXzvZA0+NRWVlYs6qfDibeqDtRVW7qYlfpijleE3vxT1aYnr
yX1a9RBDDA/Kcjv//8t9dF/GEMLsT6zuh+3j7uyB+26SoDC/j423qBSzfuhetcDkHoCsDVrvSg11
dWWFdVDTHKtX80mX3UKDvFPFVIdHx6uAfxm7WaGG0mGLplurPbsl1G7ZRs+UdxzvOijW2foOFNeL
PzQkhEAxe8aibJjDbSzDbG1FrTp+fK/zq2Gq5ZLSue2297YRAeOS/VKDoJQ0yZu0Nks8fdCeO9V3
U+8L96KN45wCIffS+y9jaxQ+7+646dC/mMa92GHRrRDMgFlabeyFF1M5i+20SKRWWIdqutUHWE4R
w7QyHmOJy+aQW5DMctc89mq3u+/t0AVOdVpwCvw4zqSza4Y99iDeoZft83dLFe+InZU9VyQq68xP
DVCWfLJVYTHU6u5dt78fggFNa1xgHQE7GwPRVIV4zz/MZx8amQlXqPgjwORw/jyoqS1VSpGpU+/n
vqboCommbqeSVDaP7YvSdRb9GFR6acgiil2N9CtrS0AEajHI3T8GOmyLDxU43FEccRDY1vayVasq
H8JSDeuaMDYTeQ8bqL52S5a22EydnruyxNiVCXT/cQqZ2Cfv6oZ4ed6Nu+U6qVaAiA/A/Ir2m8eJ
7RSpFCICe7lvU+1EdPwtX73vg9Lyfzj77hUNRel5LK20BOFYl2kVrZM9p0aN/bRksIO2gsvzIcdP
NaxoNOtqCKL9ZAq/614iv7HqBtpfWRrOllaF22f2ytUBlaC8Zr8fVYQM8iTm2JyNbWvsa4u0KRZX
gViOdif/MU+dc2Yh58HM2IIwxrY+RZ7ZZ2bWPTzh17QAHmhehjLe7avNGbz9g9dNqnjvxvnSPTHd
qtsM12expYxF7GECnTTvsrWvjHUrsXRi4J9i/P6MF7qwlqxXAReftjG8wa018J6XOoKAEuU9O1CK
7G4urYxRIrsQF6Np6byCGvCMeek8yYd6lJbBpiEJYcEiEelq0U3WtTs5cojTcws8trJyEeW8HqwS
n+4owTSWXsC1Ekxyxqm9YkX+3S8FXawsL2dUQGCNjdV7RyRCHaCz2Ra7weTZ2rvtBYWlqIuEqfK8
u3GcQqBSxecHWXJi+qhovvjjpM8w9sLarcegHDBPYGrH5HGd7AsSGZWwwfrqm6xNXZbY6RfxpCDU
Nus8X2G8PHrLu6a3/Ha6nJa2HNRp0owGz+lKUhAG2QD217/p3DqQuD3DZe/Ky4XdukYjbccL3AA8
bPzU8YQYmrRSWzQ4l7sr2b4+5K1vlHrsGhdvXOABcbjZH6a8J/chuoMkVZ97kiK8xbpX6+sI0dAM
Tb7YvS3ZYqPswzwbbIGyWGz1dC9r4AwXI34eVY2icOkb0L2+s8XfI+nQ8zgutQl+LkO1hde21czW
57By5v5Jhkzko/pDrITwkEHS/rvjsicnzkq0kG66WtdrK8C58MmQIKtna+mn9gRFKHCu5wg/KlgA
vvU1XCQGR5Uyw+WUA8XYzrjeZNzGwk6CYitug9wp72ImD45OGzd39NUG+j0yhJv6FFW+bA6UmyaN
Kzi5XXkH43JjeHdwoaB+guFthm/cU+V+AnMJm8RXQsQnfhYtB7tsFFbqumvdE3Jrq72eTZf72CMT
pqdNHTvjJ1c5EbhGIeU43AiQZ+2j01TteGNzAuf3oMG0uWG/Gz7tnm3K56KLR1AnexXJhxqj9PBh
Ga09/oQWaOyPcy+qMCvtYTUnYlVATqvuEI0eMLrOf/TxbE/3yFYredRFpeOvLNmeNZfbyF0epsDp
uu9x7tUBg4WAyQdgUOvk/qi8leo0sJ7JYVWzRiz94LuS9pTozBK878w+7lelqD1G+z38uZvnvIgW
q7vwtjmYcdD3p0LbF5pEIdfpvkX19HONYNn+WBtvBOtaLranQAxjO+98dSatlcsEfaeDPWNCY53b
FCekotBJHJcVPKKtL8+q1Akujp7TwHRj9yNU0rLapI/GmWnZsnCW+AswN2t4DjEVr4gYehZ6CSMp
3gO8w3Hw9lGm2EouHRtppKdTFIFFZywV2sVtJfzNTRDKYBkU9Zr9HOnBrF4kulCQHYGGr+HUdmOf
KSf0BXq7FzSSdF8hKwIH4UXPuqBxCnhTyO9FN9QR1cp2bagGD/azLaiYAcO2hZuGYzHJb7Pao0cE
XpzYsYR4/RB0m74o+L7ym6Z08aJn9xk/RTaNXw5YaKJgysfH1vT196DyF3kx9Np9GLYteGDwFMDQ
+Vh4KSJ70sw5zsFVdybnvSdSiChJl34sTyMm99sJQ5N8OVhh7unU7eMJNgzIbVqw0SyfezvkZZld
XE6TseyM2mhp4emO40GKEA87An9s2/pYB35+Q3ZjJA757f6lEpzfl8PijN5hKOcNCfayyMM02s0x
iIztHTHKLk4kH7iGDKYZYMmjC4ItKbveSldE4xkAWEedNu7jxUWL2aZjzhmT+s3KS6lMizPQiqp1
Sc20qeZyrtbQJN4aoR3DLS4ucBDSG4wYI2Z9VWB7YeD7duFFI6cFxK7cgPZYgmMIbiWXSlXvNGg+
bJV76QQeR2SudjSMKVWUj2x3zsfZ7WHZOxBAPnh1WHzwC53/LOnsPNhQEjRPRAjrWFY9fSQrnKBY
MRsew2yPZoJVjGOwWx9yqZuHvt+7+eR4M3BMDarGPip3cfSHhknzMfPGUIAY8eeNNlDP0gzmWAKX
NZHVpzV/5+78HqiEm6Zf0yXPHSclRulD4LLEIugSjeQQqUMJZaBTzpd48+V1gQW9zlA2V9yDpRf3
VIl9ZKp8r+rPPa+mSquthYzF5LfPr+2QFPn+0CH7k42TkuzIY+21/E/KsMTgRRN1gKVqu3iemrrO
L7wi35wkJFJBglFHcZ/GdjvcQQSKymPo1HjaxLMKlqPbzxYt/XjHfr3f596k5YqyNxG+XXp8+tLy
D7uSw+MWztJ/L5uiBskViHpJpA6HOWnKUetbPywGRq0LNy5S0EahDRQMDsw7rOSdi76opX/Zu63O
+UvCI7oMFUQbl8mgNVnChc1s3iuvPXZyFXcO0qr+q903JhERe2YyBloVWVmM/LNuE8YQn+OViA+0
jl+gFO/C67itQ+9EjBsJlbRx1/xodldvPwKMVz6Bw+Y8qaGTu1k3x/F0BChtcS/23KVESx6O3Bty
j6tcT/6z45s5uupgGGHQ567F4x4WnQVCYdTXGjThmqwbmOF03YfYyYLeK3SK8VSM7WKpq3szOs7n
2YvLm6rtpZcsllssbIZxXaVdvrIxbrvtfZgcy3wWfZPHiVi9yn501IJlgY/EQX5qpnGlNtbMi+re
8VmaHbNFzckX5JUl7kvi2if4Z1i7WL1TXfe2D8+gx/mbgL/pmyIrijJyL3hV/nrcVbnNLNUuflwZ
N6kPua6WPCnoUZcX1SbG4Ngg1WmSlTGm8JgvOeXgXQBSS8pe25+8TZwFUUxzgopmiRxid0UNmusS
9oWzWvgQ+UUhT4J4evhY1u6WDFHYVOlcKPYuOhsACZKNEUl5MTHvek/tzWkz+kerfTmGgLMwKydn
4fsKKrGeQKLq+qLzomm4JlYha2t4LTX2fjH/jlUrf85m7TEOzwBL+ZG2vvzh2HvxvRz67Tv2L+WX
rWjam85Hm3d0ydLv91o1T10uWp1ZLKhPyu2s+WQ1bvc0NcJiz5T27h5DHbQEBVYei8wnoHBPga3t
5tJtJaT4iuB7T8n3yd72pXMfJ2bszIEJpCEroTxwFghOrRQZL/5YeetFFcFgR4K6tm5wT1cec4qd
Yab4iEbfmo4inEL9oe7iqLlcvIZweFmt8AB7nHMomQE7LYcBv7oqCYQoX+qCyfkE0Zoln8C9b3O2
yjF3T2zF/S0iipwRX3cPGLtRcZB4Oyj2BCFF/NOaHP3TAr72cwbjppK1zkeTKkv5NC2jmfMMgR2Y
QM+WziH3Sc/RvZwNIyHLj1+2bWPSpShdUKRzvLvfaJaQAy2x3RAii+lDlIf9V9kZ4V65TKefbCuI
wJQH0QQUPKIKfGRyBfpODcFDZSUIwOe1h/DJYb4Xn4Nu2N4Fu5d/iRcjHpTrqIdYgBA5DUQ8yCcX
n6niUNJ0OlR1PcKglXN1iG0d5UmpKnO7ja22jq236a8hlqRN4guzfKtdfBJweuncIMu1A2bLmlaL
wk2xf5ktD2AYzZ1OX6zN7H7dNk+FzPSY/svA5rEfQhXVt07tWD8dJbd3q6AOfnTHOfiyFm39VPq4
ZDDS2M5XKigIkXyaKWti0PjAJkeEa7Jxq+RP+I3iazfr2mF/M+Z91S/Yssz93pZ3ANw92qZy7X7Y
7TwZOIdx0xyM8NoW5WarroXUw0SCYMafReDln407FA+KI/w+aMvlpVz8SCYrT+1bOC7TtZajTazf
8c4TPFhgOLeNIA5s2/I8tuvNyBYsz7SwCMpSvYsn0nBYOM1CVmXKc5oQ+dW97UjdHQer8qnI2zga
HdfZrCqpx8oPT3Qu7ZdgafwAf5JZ3Hn/8FQcxi5DClXk8JlmrH1KvBAQPcvRofE+zsLEh83VjHA0
WvdXOz1f77g5JPYHZ1xoe8IRXE6Q65VM4kUuQdorR0FRnMHhAUr0vLt8jMpnlBft0+Yo6kAkfmpO
3CEerSTHgSFIgL7px6Yt/B9rH7e321zNxZUuhesd4ogg5jhpGS1po84dFSu3i0t7DNvlqHUcP3Gm
91W2+lV3XTPhvVxOfRt87ldX3Opa7P7RjsryY0HAqq7CYoofyzg3mtnHhhkDaix+nppyhNVp67C5
GG2vq9PCG7zv0ehqREAdWDlvn/Znb1PDkk7+HHRYHhmxJYY3c5K0Irfjupb7p7zQRt+wW/jyGDuN
c5BedAYuIpkgnB0Kkrucm+fpmNh8Iul2n/zGLd43E4O+wP1G30kKQQyQOY2xfrZVLa8Z9ztv4VSv
guO0AghNmaJZ7sPFrJj34u3AA9i3IN0Zy7rD183VaTnsQZeskQjGQ0HY7qei9axLf924zZghCLwg
wQeFCd+z940OX/7BGrz5o4ec/jNtAnNdtKrWKeiZ+GO0rf13KoHt/aQG+bX2d/ey5zanlC456a+m
S4RbBpp/dHBbnF+63dxGXFcZVpTIl+2QQ79zEtvLR54sewZ1EMefH1vMPUj2HVQR7J7heL+SpW4J
Rr61fT0Y4X9eYRDdhkF9xpA33kcQl16ZzF67fG1mnKcS3VL/TGfoppJtD+hXMqk5+kKHmSBZlXFx
s/ujnhLDQ7wF5mHB8Sq0uhlUQZBi2crODIyznrGuUQSJIe94EUizXqIq8PjdgLN1gnCjP3lDnTcJ
LCNNCsRYKcn/XvXjKZdiu81hEraEaj6cO1Ds8Mvmso/UgajJgOWZ9/oTMv383lHBtiaS/GhPZXGO
2kZoYxddgCdhsg5B2KeFy8D+VTSZ6YuzGu8p2GNQRbPYu4e+W6KPfuHa5jJuiuZpWOr+24LE+hb7
iN4coZTF+kw1cj9ZmkJq4nACM/xfjfZju3YcAVB+MJXywRo+6M4KPyp3IJVDRew9l+vK0bH1hqmf
YGp0e7VYtXvdziTJxL5urzK3s8WnKuqxpiNnOCPdIg8zp5mo5Ubu3TIng9eOa8InHnwVYmuLQzlu
mB/VZMRpWzTNXeeST1AHoqd8ase8vpmAOS2nXMT2ZTQ34Y9Cet0V+nWimHYlxLDhHj1RWQ7HDBly
vqU6gpqVRf6AgL6lIIZdJnPzUJI879vWgm07LkvvHP1gJaLvlnqvUmea5hdr3OL7AHEfWvsOS5Kk
8WU7pTH+j9e0Mns/ofFWvS9kswzpsHROiynrSuwVYRzlJotbyPcqFuGWym1w93TxbH3jRYWJOQqX
6jHCiRck8LBU4dGNlH3kHQ87kRujztKBu4W4iHF3ht6dOfNbf75pmY7bLhq6RE+h2KbyCudIDseS
sLoEpa3FBUhZDeG1GMIwm/yIKXW/YJPxKJZd5Xa7382AUePDrsvm2nRm8knAfOMmsTDzXbUFnGpd
WNDGbNXUXVQhjaLDjvLwk58P+5cx1taY8Q6bG6UXx87iDQJm0ja5hLDYDF9j2XpFGhChfKPJYG7r
cFvKjJy5e7doI9p7CyuGpXgEqbdUme7dBTJPrqrpxQZcRthRKU+983IHhFPURaP52pxBvEnXLHwF
Ilp4CzDLvDN92G3c01kAwIhzNcXfAr+ausM4zfv2suXKfh/ROLwwq1Xy4eyr+tTLLf4mVd+Wx8ju
umfM072PqhfgUjdXyBer4tSF2Wf2D7uoY4yXgrg/2lPAKo0DtbUHMas4OmiVD9XFRK17TpzOs/cb
UJLELDtp8fvAmykv2trBGcClgN1m1dBEOsGutNeHKKr7hjKHK983GuME7NP3TiR6KvXL4tWEoU5o
d+FBtvyYrF9HLq2jMZyhYxl9S/A8ksua1oyppKJXHZjOl5Ka2jB+EWYNouJbu59LCsYax4eoFlF0
cLDrIdjYRrMBLvQ7KlOhWqxUGL33HCoDcNCenvZPx4TQCgfeQ+VcAHUbPo855LMkD9XoptSYSWtM
6CoqPSLoh6vZc0SLTafrUh3CXI8q8TSUMu323b9X9dbcrJbYukwvG6lQsSPbS0s9YSRfTsuwHR2H
GAMFTIEMWA5yamjQ6O6xnpQDGm5f+3e2WxO3GdCN8gg013hp0FXBg2xRDSTaqIGKWyPDd9jSuWEC
61Z9ZyBeq4RiiDVkAa95yOQkSgpWMCPvV4MxTkKhpLFOK6rdLfM1Dp3UoeNoYuk43m2b5/MjTRVJ
bm/6zj5v32CCtafYpvFw469XRNPQIO31ydm9+G6QetEn5Pr1/dyBBs7g0q4PS4yBI57ecODSLtgc
2lV2qYgErNmxxVHFlIyeZVkXaDzqYrXTvu+q/bbxGlI1n2NQwklUvj4MYNqXTLT71l5XU2RfTMOw
wEKk//9UsqrgtokWmnPDlHbBZlzxQVVoZYpEI/ciEQ384qQKaMcZ5sQDrcy8huodYTyep4HK9Rev
axfrVJKlXlJTde/6cAt+lrDjFftWsZh0ZgGFid+2u3Vs9qLZsyl31qfNF1Iktl2ZGW8Mrw1pwlSh
TAc5IPg2eGPpCNGFu2+UedHDNu82PNR8KHDxNhLtb9EtTaLpQ45EzqLhTykEP9ttp+pnLzQCqg0Q
Z2ryGf2oDSYzaW2v/SrKaqco6cXNU06HfjjIEGp3KsgP7mNdEzkxXTSViWXNO3Vm0zaXuesw17to
2jKJjzNDl4VErlOq6PFJ3uTekwBoz4c5WA/e+3iyyatthi4fafnYlDBGWxEIKdUkSxPRkzLhMtyr
ipA3w5O7uZRNSYyxFmIds3Ur169ObqyWeG8bbupGtvals+Tiado99wHtL1BYf8ljKqxWN00HSbfv
du99CmAl4NkP/zQZkniNhx+OmvSd6PLlWeT92B7iaax/+G7DcTqsev+6GTHduaYrf4w9Fh4kB25+
N5guYAvKe+d5bT08e1eqTxeh0zvfcsWWx62yxuiL7ipTups+h52gML/vK45bKipbRpKxcsGvrfYP
nHPeHR20+ZFUdR9St/DNJ0TS4nNHZ4KDLC4ByrbKFvUtjqX0k4plXN8PJioNen8I5ckATv3HZOHZ
QrQe/BAYOVopyWj0znGgPmPYrucPQksi63JR1m1bn3caDS39oeP4XNJtsddrmiNM3yJkDkWSV7Md
3Gp/9wJaM7J90IAn4ZLTM75ztAiwNlw576JwZbOawsB6HKOuHq/nPHQ0DSa5+lkRtpQpsdGOnAsF
F3i68XFY8bPF7sxPntB5syLUbFIoydWzvZUUS8+I7y3xPcoeBdYk/gWHoE1dW+Y0wp1d9g/N2Wng
GHeOuWHbczvSD8L7JIhE/zMX0gOmqsuRVHh1+8dax/OW0i8HiQw/F9MXR1f2w0QIYqUBKp/7mfB/
YjuISppPjI8AWST3nQiyC40DfC6HFUKmoeYn1io0lx4TgT8iv669RNrKkymLxHxaVS2eCrueKlrB
0/Sla3KqtSswuSZReh3uA+xJv02cPHdUmu17PHt7535EC59TspOQSSk8rpmuO3v6mFP5s061a9S9
tOxZXufBsu/JyOcVHBlGpP9Xi7Pp8dlv+CDnmVjejaoYSvMyiypFYgvWtaE2yxDlREIrpqahTTQ0
5b3DNKw6TMs6HYp8psWvkfLxfI1DUDG1VvDQ2E0z8qgLYoUeNehXC+xrfeggSKJBrTUrNuqt8Ofi
WubRM2qdr4co4MgxzNzAuV19/YU6eOilMyLkU4D1bXlZecjjz8ccnpjD0LuEfwAtW8LywslTyrrw
a/Vqv5imjexkdRpxzdB7/yMINwrPGD1juFrTAv6o2nANAT5LevhniPmlnAX/spzWkZDWC1s/HZvI
/0nfw6fbgYrg3CyWzFx13kyahXG89Y3aCWXxjk1tTRvah86NmaT1oRXe6BwEzMIKsnkbnevIOc34
sKT+m+El1z82m2u+apRcL9wQlBaSjbY7hEyHBKk3rvNy2vBPv6LgY0FCZgm9J1rq2qxwc2GlfbQL
+Jv24r5Yflc9o1ItPwMKLl+w87TLE31q+TzWlf9j2vtSJwQ9FjV/enNfh370bnUcjdt08NfY/oZw
HIi4k9eYAECj8JpLq2m3jx34Lv/KKbt8yhbUICxkBjt/8j3qkerhSJ+4WltDiIfyZjwEjSiHwzxV
3vWM2wTtJt15P3IX2C094CgHyr0F2xGYK2rCSvkWNN6iF3NxW/i15J7pDIhUs17NsVfKbVPJu7vq
7N6il8xA5o9m2JYHiOgEtSKfcz81lKvdg9/5uk4Hq3Wt6z1vpzzBmMh/EY6mI9QVkbMcaxLYR3jJ
9pDGvhDmsppK5wk5LM4All0SG4Q9Hi79YlOdKc5xQFLk+XDXdu7Qsrlv3Xsx0R7jlIb4kez2ED5Y
c7AWx00s8nM4EB2lVUexOmlF4XOeOe3wtIza/87MBfWZrlF9mExL9z+cnclu3Ei3hJ+IAJNMTluS
VSXJmi3LkjeEPDTneebT34++GxdVUEE/utEbw52VycwzRsSBfPEiUTIUN/o8a8t12shYcZkWTbVp
CA3rDqxulfo2fnih1W7XGCXF6KHXDahD7EMGuGSHIKut5IuG+aDyHNWd2DGrMn5K0nAeXc0YlXhX
gkuSlPM0yspVZy6eNvegh0W6pM/wuszczdGzCPnrzeKbhbZ0Li6SHkePp/nTIqIrfTo+4soc8yBF
w9Ixr8zUViYK+uP0NeIon6tlgWQ8JU5cekqK7fOGSIuQHC7KutpTEgrv22jV58hGUzwratR/h+/B
8yv6AAAKo4+n1o+k3UovVCqgGDKwtcs24f29gRPAQEqroNGl6RjblDCLx1loTeWKmBID4iaAI9FN
bEliY7PumA2UC/2Qdei+4Q2sYCcnkghXprOzL4ZOSa6NeQxM157UKXbDAWUiLysoqF7Ys2n8qYw6
+l5gUiIOweovS0FI5NtgoOTjkmb99SzVMr4mOjOvx0q1ioMxFEPsGUYOqIbIgWqNEINoGEytKRRg
lpDLExlG+TrMPRup9Th8yEm6vk/kBFB8lBKBg8Wugm+pHVYzbMrFsjwK/7QBaPU2X6qKMGWfU1NP
vayamx76rN7cin4sfymZYsRfJs00LmBf97/MITN2qhb19S2le3peHaTIGaNUm/85Qx7/numt/smo
vj4zzBjoRFCh6OPpaUj01tWE5n48VPKuA+4BQoweLDpKwzzRchhk6s0aMuSIbo7Nm5WUGME+olqO
J+msxmOqdsunGC2ufmdXhXSLqJXPDtCjtygT07NaW3bv5loxvRWIRAs/iQblgXhiAaFS8+MtO/8m
Zd88p1OpOi62WiRwoMCdgByTDUHLHFYxkkdmsZC7LS3z1hGAodSAgjxlrspqbFf0k3wzRCe/6arV
P0iFBNVt7aH9palhQTxCElT5AW3Ny5wNEtIFvf4lJiQ1vSwe2hLMCrrViH3qCNMOFSALnn5eHfCF
0U9LjkaHvPS86Og81bHpS8WwYj/gAIUHLNfirQbcAy/W9BjYMpph6+xtAFvuapMhrfCBpdswVuq6
sCl30pFLq2cEprLf6TQ0JSj8JbsrMiLP3TyEFW0t2ru57ySDnPZTQlu7nsy89mYrlewsgCW6WwIc
DL1xe/pRpWr6RkIAjzvOleVJE7MKa0WpxycZzsmjNg+CopEY6cLhPsrKA69BZzqzu/Ju6IL6Npea
/q0pyPQfKDvp0qtBXv2YYda9huWcf23NlBAbBHgCJiwO9OfImEsY+HOs3yq0uaOLsgjrt2goVwQi
OUjqjsi4dYdeLVLFHXoHf6HMfUI7iWbik2kCakkiZC7dsS66PwOEix8mKWhIvKHzPnWCBKIJelzO
rjTHuPPqdgm/iU4AJqro6KxTNSLaFUY5cs5xjvy02/eaeJj0cXrIGU5WUbqUyRuIOpKQuRt+TyCL
czdq11vctjIuL5YqLV5KGsJcaOaTx55CYYDR2b0eOS5FJ0pRi5lGN1FXFZbXSK3BD4/8pX0dyT5i
vEdEcTxTlTm7kHkAcKgNp+4hbAMgFskKtHflOrsbPFqvvJCbZ3e6Qambk0+Uu6rpwnvoNIjnBqKQ
l5roqAE3K0SJB2cYCESmZW/7FkW1Z4qK1asajpqxs9SMuuzQxOIWzGRhevBKKFyRr5l0pRNhzR52
FvAGoVfxMPeMiPGVWueDRx2tZJ8nAMsjBLH3okR6Nfl6NKsXo0L7HRseTm92ZQRPBlEM52Qq/U+h
L3T5UfCMGTMjjJlEXRmjZxHERnCFJOt4V9Qoxux5Chg2oHn4ytJgFjId2KEOidz1hnpTXpm4irls
rhWJbXGtLuxSZs/LenEVcw7u4FsMj4Nmdz8H2cnmQqAZ8qXIaMUTuZUBbUlpvFHHGzF/VhNelDoM
e2qxcXlQxxpkzySV6gtbbYE2WFoUeTOUqz8x94cV0HDft2pu/lfJKDN3SjMUb6t5IEuj54GWN5HE
pRVMObKG9Etfa3sU8B0iPSzwUIpNeYYaxW3WQC4AHmMGt4uVMdFvoRAHFiFaysF3gjKsCIlkfLUY
BRXsKgCnTgED9Me+Vub0NnVKnGde56PG9Wn0q9Sg54TmjVpm5FBm+qh2U/JrLBfrRwQeHEBmpKvf
26UmKTIyVHfkFIG2CTUVjmHYqwFhuTno37mFyTVQ/F9T0Ga1pxcV0Z4VE59bi62hCFlk6kWiVeCZ
poUmJwY7qaNdYhOyu4NCJuomtOsAGzmjdgkoh8HxKN0xm8ksFP2tAAyHtdJxw0kxqBdRW/MkKPw7
961W6fcVFejCD0Z9fK01vCaXT44/tYJxQ26SJuaXoQX75RZOGT+PM+0yalKjcQMHe+SGA66Mdj3A
vgZtqEqSzVspXQyzEeoVH64Bq5FOylPqTCFAthWAWBpMHDoM9RBjcIPitYFE+jLqbXlbqPGkXyRZ
pe4LZerkAeNap57VlV0kQU1QEmQcEPWEbLhKC/qfYu0kgqmzXQtG6XAxOUZOvyGPzRYLpFHsZVAK
RAe08mlvD3rKe+IjBA04ps4waXwM9k06xkw0a3XK4zeQyqgeFFNqWsyWacDnUpagWoHfiLrdUFmZ
vmdSECXtpNeblzLRxj9jgQ9CkYuOs590c/3VcoSSXQP0jb8kWIvcs8Y1q6LHzI8ALhOHrkXs9YIO
qfIF1iJtbGsZkzcZyfEPPT5WbdI2dXzqVpl918icgjATDhfyAfRv6boWttF8hwdXGV8io4y/ATro
OgKuoeqBzMQKmJEJKkvqNRUIrIuQklp7DZ22vRkAmveeTblruWBCYhVHd/RaJ+0JhMXyk8BrAA8/
WTJon7swhQqya5Dgsi4VWvlvqHyPL1OoT/2Bnrxd+g5ZMRiLXkEdkvya4nZoLcqrgyQasl226dxG
fepEoMEim+C6LL+2tPEBVqmx+lMBHlH4S5wawQ5wiAM0itQ092ULRohO9/oAZD8jVqgV9lB7Nj7F
JMK2QJrR6XOeurK2H5ZeH1WalQvbhKFcH0DajjfL0C6U3xYsg09jpH8MAU339IdEWlPTtNPnGHkE
3e/LskH1BxQgQWaaz9SKWwOT04iUpN8GGCKAjHVdBy5FiVJaDArXhv4tMo5ptVjBRU1tOUakiADX
K1WNliEtuMLcIztWoc2ElJq9p3Kf4pt0jdacBEaOZlyzkC4XzaDRtNKV8CvB4zjsIhRUrxCTEVRY
1EJRSI5bru84qagq1Ek+B246Y97pI1LwuUQVnGQawIkFtmtJxJuRain84QIZTdRWh3Tyc32Qv6Ol
wAYqMdNoXEXPqdE6CRhgt8dYPzZZnX0DmKhXO7L66XkIozy6VAi86W3Elf5ghRoKW5OouJGdWXSC
rqEQNyPBzVudDPZX5IIdwEdMKwp2mbNA6Vx0rbtt7Fj7EZWaZfhJMqmXixGW1V3jlM3DOBeGCnbD
BsFerqF9Huhp40m1BxVGRK7AvC7M9nsRZeS5CbKgGHlAnIFPZVw+YA7oIcExA5KrF5miAH5T+nvM
1DJ4epKCcawSFI3G+q8fkJ0zuKVadjeYRvrE4IiCF5gY2cWMsurkA3igPQjMp36d4ce1fg3grb5i
bor6XzgVtn5QFWp8HmUCgStRTSZIYlwUeydGnfQT4fHudx5q7UhAnYbPaOwOD3PUDHiYygzf6m6e
/wstYHb7tHHSnw5OutmZPCw6EXVi10jQJBa40JmQ0+PG0+yWkcK7gcVA4Efqnf6iRl+8lZUVj65A
Gv6ZLi41mrHt5puyHJ03tF9A89AxNmq6AEsCZFlX7N9Zki8/Y3IrdiUyMG19bg3SS+LE6NZ2njF4
amxlP2K0XRncIxbo9pJKHV3PeOV0tIMDWLQolxzwiary8UPadlftOGudq1raaPAOpBKBMkrCZmdX
DrBrfAsjlexQLqFHQ7a+ZfKYOvuWaqrXRlgwbCAWY1YeiB/T73WJVSaIA3rUaxWmH8Bj/gu4aXIP
r7UDZxhrubIDER7cd9inyCPMF6Rpcdl/1cCKf6vo3TwZJn0EiXe8zstMf0wyXRYPdTL2SO048TBf
aPYwfW2jtkUGdWl0ZICqrAsOc6knj32lt1SexhnSyqwuVBuJXRBNXTQ7tXdkSYq5i2VJuji1tdn4
Wser2YVdPGEfnbEpLgs5aT103FHaDrVVA/tg6B1/HEHn+VXFS6V4aK2VKBokYk5+2iXAiQMSGUNw
M5DjAOhiUv3jBG7ujyQ14FOLVcylCKm1BzICTjaDgAHe0KnZz7GZgqeASP83olBrmXWeRokhIAbc
QcXRX+GDgPTIoQe91vGEI2864RzqbEzpssIQyi8m8J2P5CoVg40TrQU+b0AOGsVSC6/NYCK6qaZl
GQgTiiR+EECTIY60rHtq00SbBqyAL0kD/M6PGTFp0zzocU+Aa/Rnba7jn5MNstfLMosoF/ZfU3u1
agf3RSLBGRH5E+TSdo3Sfann5lcl1wDy9IiG3LeK6BavtoN+dKG/gWaqLLV8Sq14/mH3pvhq0tBS
dyJYVMWPHIfmBLOhwthLm5zQNFP04kHYnf3I9MbyVVVaA8BSWYaahz2kfMh0uOIaSppSwGtu9Df0
5AF8AsfNLxuIV8NOoPveefwe9SmA83y1LGMJRoQC6u82jcNXjWoaiNp6ymM6sVwxV9NzZQYpOKy4
SwBugAOAwH8PijmSPoikhTa8ZVcHEPb8TR1sXYnfo/tGcAwk3+11dNJ2YdNZt11iKBOmOhMGtb8k
eWmqNH5ygtS5p21IxWUMgkVZC1xT6dqmArVliiXh/oxleyNoINXQQFm6XQnZwYVYFfw0I0oV+9ap
E+nPYCEccF7dfCUXM0frQl09TKLWWbyTQ0RZNgPRoe9Eblt3a95pYFT65bIt27Dxgn6gtod+k3bd
Dov8FqZYMReBy5gJRKQle7upCGcQb27+GyH8Xcd13mn+0Kj0y2MbVgEnzYX0jK4OM3dYZuUFAiLf
eJqRRLfjRTzpk4VUSw3uUqM0RojmjmmpQbxJC+ehS4PFcEnWI4KGQAgehKop38ZYX74F8dALAOFr
nRkxuP5NJq1ee8tIHcZbmEARrLqCMw03akb3+VyFCvBZ0mp31i1xA12subWdEMCxJXIi+1BaHcOi
nGqcsPS057V2ptW7TOkY7AGKyvAiE63zoBQRKhqOQ8f+iz6MdDNoh7d+gNlvoVjg6y+1RDqK23bM
Uu6KRiEX7Wi770hWiwQaYlKWD9osgAWAGWsh0QQq/S44cv2unqK58ht1EtKzFyjQ3qT2/dugj8q4
G/tGJHsnclLeVOSYRFoAUBfgc2GY+IKSYPx7CinM7PpFEYOXlxDgCczmFMiFU2vxFfpjTn4zDrF9
b8RpVvv6sGTQtEowdndQfmhq9/AUOIxaz3+LtBDtfo6WYPLniZLVPowIjH3BKTb+ghEntkjoUnGw
WaUIqkJa8BjXFrFEzegLBaDnQBAy81b/ZMXEQPUY3sdj2c0ovNSMAbhhIEL3AmZW0oQsW/OmNug7
e/oyV0CL7SpBi1EGAuQtlstVaKTcikAAeZmopILEG4Fl+xn8od9lUM3fykwkdxJUuroCBqkdU421
SETL6j87GEj+qOtSK6R6SMSVGDRsOitTfxDxjZ1HilIQgg6NfScqvRaHQNrLj1AZ1RsopoP6BTKZ
/ns0hL4WZzLgmcwSCi8pDEcL/VG1uINcoAsw/Hof0WZnwIEHCIgXZU2J+hAx9CD1SqnywQZVNZ76
tqGtXPcm7d1UbZ3LWQm78TDyvb8uePDpQlLNuEyonjx0+kANCY2z/hpABF6yBH1yS3SAu8jUthzc
paWIcbDjuqGApcEm+EpNMiMEKQcNvFSR2g9mXgKGxd2Ed3UGktgdOOXvINSHuzXRA4qjZvDBFKVs
7+FJBr/SigqyN+gTGYac7AyYCCNVXp1o5jGHVTRb4LMyyhV5grDuDjU8+Suj2IYyrFZFT5EsOjJf
1alf0RkyM4psRfYrFHUDCiJIKSnB5s4qMOlF9SRKEAAYWfAX0kDz2I1bhpL7vOL5hzOby0Acr4MF
GSnVGqBwCBvBScvsUcZwGTy6UOZPw26sB3xQq+/LIKTPzdVtdmoXNoT4TaVX3mqd572WUNzZJVNH
GduwF4CRkZ3frRjU2Y+merohcila8yKkoz3vIinsGmm5WrlpB7zmRVqW+qVNTURzbQTmSeHLqRJ3
LWTA302gLncmbNHOHQFW9BfdQv3tHu5ZgLapYpWcTSSNcscUr866Xjozq57JC5RnxaEwShuoUsHn
mwlRbjdW4jUrFqkSA5Ie/XLCZFBc0i8wioGANHWoalDj3y2mhjq0XJzCwEjolMbA2YYU4QEAxfM3
0KUD8zYcqEt7vYLL45b9zCzajxnXq5bAv+IGDA9A+hO5BhWRM6qQG3J3JmbDqQH+0BCW2g+lLwO3
T+v+YKXjdK8oGWKvShDy6brez9JeHD5efkv4XpdnVit0fBsZW7pgx1xrOKxNB2wld6FekQ5lQJn7
CxWUoA67s7qjR+G4iyHDL82UAQv+ePHtVDEGzLG6pqp0HXVz1U85Xp05YaZB665w0wCXu2tEwEPK
GQu4S8kqYmBNVNFCmNn0z2MyKjiiu7QAbUIQQ8G7NruXM79oyz3f/qKNxAqA56Bucj5HWErsMC1M
PwkdzSNUeq4JhTE89MIb2Gi7rBsN9L3s+VAUVAC0MQQaPlNyAE/inDmprQTA35/FEMNV9Vbo75TF
6gkL3UtS4iIPKbfCnQsBdmRUI9O2NEv/41PYakOsq60KH9aqbgomZiOTUo2yYMw7SBDgwPZPGVs6
8DjoUoSFkzH9ZNCvdkZR5NQ1RHJPmMZ6B4Wxkb4AINmWaUsfHjqgdm8CMyHMFWBxO3W6BD3nHKoC
7napm58b/7COODRBGpvrDWR9sbmBdgkDEfwL7T6E8KBcUf6Nq2+5xBdcUgmitf3x0b7f6PF6m/s1
mwrElKqCeFioIxntON/MrPsFPIYOVrzu/Nqu60fHyML9xyu/v9msjPiMgaixxTyq9Zf9I/nUzkYp
YsnNZkKSehWCbcXxVuUntVr+nidDArk2MDIo4hyvwtKx7tS8aH0U3ZWxQt/sXFzRlB+/WuCtz9yb
9+8C9W3MB91jGoJ8zePlbOkETq5wU5sOb9ZRGvaoOH6HXCMuPj6+929CorNhMY2cdg/6vuvx/nN8
ULmaZorxDUGt1ZdEMHCxoA/HHgBPWMkN5dwzY9dPrqgjxAQDHmrCVr1QkGHXec+bryJl/BXMFLqc
LlkriU2U3qPWaJ/RGTl1QxidYEOEsJF/2qqLj0yEkHRuscZNT77iLFVb+ZXVDsX/cBUZQYQmvJCS
r7Y5yxgwOREFZ7nUVg3WuXPAHE31mVVOnR9y5QLwFFNQwMQff7HRAqebRqzSgRAwoRY6y0USac1u
osZKB59a2MdX5NRldFQH9ABhGdZs88LMsjHC2V6viBich7FAGMSbwtBSdn1GUHPGkmxFitaX5uiW
yilKVCO2Y0pKp8+IgWEeNyLM32IaeuBDU6ArS3Vtt8U6kljphuePt3jCfOEYECET2EoGv2nHZ7oE
9qIbgERdNAVgdAorOLQz9VY9T/Z1FthUIXR5kDqAxzPbPfE1EYGl24wmE8ZFbgKVQYvLyK556W3Q
268axOsEXyyGC4aV9fsQfvTu462eeA1rQMZoFl3gkrampR2dDoxdRi8LeKhvoGy57xX93FTyE1/R
0lB0MwUqRUg/b7aFXE2YFOubC7RUTKDe0zY56G0r1L0oVNDIcaLOdwL8b3TGoJ1cGUcAhY1hgeil
H3/KANz/1DENzE3snjwaMkzgBy1vgyJJK35i2wG7jlA5gzMLn3gmrKcSXSB2Db5t/WH/WNIGyrsF
w5SDTavpqi3UYYcSrPLgUEE5Y9FO7BH5P50BJjyVdVz48VJ1pmrLaOSw8+H++UoDtGwyGoi3MQ2k
hwqY8ksqnHN6xSc26Kza8MwPMqigqJtvCmEaDeaBRxILBHTUBjgS1JbgEKqwFD59SR0wHw5TNhh7
gwjm8QYTSOfUk9hggCCQ73TgmMbaOKf39v4prBMXVIasGii+mVtJQHWwmeJRMwdGQUDgLh1T8HxR
MpwJxU6ssmrj8Q/WEwn9jfns4avkheHQjLbAiFaiMEDrROannzVRNE9OQ0NRU1E/Oz6xSY2GifAd
kAWgkfyuQVyn9MtG6c69rxPbwTAL1OxVnBw34XghOkoyLKifusuIMmmca40HYPGM4vB7q/h3pCh6
WYyIJ/zZ7EYjYBmngiIn202vMJ7xvItb8B/VBOt/B8O6ml8/e+UQ42VYIxB15ggSsh/vKwbWTf2A
iFnXK1K2yK721TxN/sernNiYZWMXpYpzM8nzjlcZ0W8Nm7QmFXdqWoZZZF0zTKbd21YfedUUnhvO
c3o9UgAGmRLfbVXxB03tLYu6DhAEpaX/xzhRuqtBCNMmUZPyoZ8a/dfHWzxxQdgiY8zwMmj+v0u9
0ceHtcJBzlERw9wt6S6U3fL5+44mD4UxQ1+trrMR+XZaE447pAO3z9Tg3p4gPLVJOp+ZXvk+LqAU
ZeBKLHwllPjN2w3MCLmpVT5TZ7QdSG1UWWDNjF+B7DsHZ7Th4KbhRAuv7fLDx8d44ssRbqEXaDCr
UFBLOb4pQ6zGdc3AErc0ZfgCBch4gZon231WItvhmimQov3HS753Kwym4CjXTg7ec+u0o1ErnJEp
2m6gF8vBAJX1I1PoSF4rGun5fQCDV7hlHVHP/XjhE1fGRtbT5gHavL+t1ixzLwlg0Rt0B9SqbhND
5m5bVeOn41i256B7qUG4QvJ747/KaoLLbwP8cjK7OMBrDBB5UwqLp5BluXHmgp66OrhmqoHriQKa
O/5+vc5ILHCq5KX2FB/Q9gJbl8UKqvSBldygRzjfGBTtDjrB9dPnj9PiGJk2YnN9jPVq/ROJWDG1
69A0QP8DZroXaD7tSjQVz+Sopy6opZETE0MapKqbmBnNp0pHcR5ksplabgtg4Yc+oeoJ/ra+gCfS
XvwPuyKVRuiWtAdTfbyrBTmVEoogt1OWVezDcq9MYF6IZJ25jSc3Rpa/Bh/8197k+ihTAQtFoQEF
lwAOAZOBaZi0pTNlF2luqO3jAvPnXCXsxKLrkBTyHg4TF75xDIsGTLla4NnMTGyjRwWFawYHX6Jr
E+a5//FRvo/kuBxkqAZ5Kl5B39iWfExh2SKrAyWqg1zkxctUZy9wv6x6giE+j9q5rO7vXJTjevA6
MoXMyuZciR42X2/KnSg0aU24Ds8u38VDp96MEwpiTtwVF4FN60jEdXuIQEYyA1ChPeWGs0VDMEcj
78zVPWFvHIRPMOm6iW3fhpfRCDKT6VAl2Jom3DFIFwhfiFL8x6d8es//LLN+hn/eYWJ22aAGTL8J
lmUy3aZfxbUYFSkNL9ed7s7II+VSHemv2RmKtVVGKxrhcpupPIl6Zk7VqfvFF///wQpYhs1rLRGT
CyzJlkOw454ErfpHb+oUSJgaXg0tOdrHmz91xBS/8SV4znWo2/HepbkwmwJZRtcy9BrdNRhE1pyP
Z3Z16iJbDBIXiOPrfMt11/+cMMhgmU09eQISevVrkIT0EWstfGPw9rlQ4OSGyLlWhXKwvermAFFH
BiAgCDgahoj7QQMikEZNdCbgOLkKpBIMD7UP7PfxhuA1BZXG2FTGBIexvUemSPY+mRYM6I+/z6mT
Y3wPrpXCO8WHTRjfENzbkFpZSOnUvQIy3bfKwXqoYAx//V+WQvjZWQNrZoAf7ylvp7ZzFD5SNXXV
nR10ER1OGxgvaKIx+fY/LMa0K0pwhNhim4UjZxOhDk3AO9CA2fd9x+BLEOL+0GX5/uOlTn0rQjQc
IHLMePjNvsAwSbPNKd3oupE/IGVh35r2YJ+xVev/ZWs4EUm21vIQHmKrxVxkgznHC/euaMFNuj1Y
0UuM4/gcUaHaVz1sn4+3depmUOwDoghaiR7Wxv3pHaTx3KR1hp5W4SUL9LgmYUgYcX105mO93xvV
EsmlwPFRydjubZTCyVow1SubujlEQf1Q2s0VUDnzQm3i4czGTqxmo7vM+ARmvqxws+N7OPa6wrRx
2uvGqJhXYe4oT4x2groj+uUeib7gTLz5/n5QWRcMziGO0GC6bt5yrJoA9pUSUjs99tdKLDM1N218
/PhznVyFKYc8Y0oZ9DyPd6UogzktqDOBaEOBVQ5hcwuE89xMpRNnt8ZCNFpIDig6r3/+j6GlXA87
ygZXXwzzcC9EsEImYP1eyXw0v2t1kP336W1xBSkyaajV0+HZbEs3syYOI1ICFMYI1nPtd1xYn5xR
TWGBfEBiljDoOI9tSKkpiE0Uy0B6V+qo6LZox1BdloUHFAOCmso3O/Oa338t7LrB+E1ySkLMbUOw
HioYOIMDni+r+2trSYIbtR/18dPWHUqFajG53MK6a/bGuts5eB8AICnKGF25y9P8z7JCzRozOTcG
692GTF2QgVsqKbLG9PLNo0Lpt1F6FSKiqOf4NS+Vapd20afr86xCako4sQ5LYEPH1w8gKGhvC7nh
Bhpu7aaFjRTOOI+pfjP0FbC9pHUA0cGT5/GjdFmf7ZOd2udqNsjIsSB0HI9/QUamsxJ+QS81GViZ
uNGjaxkb+Wf9P+5knbGFY8YzYxqPl1GRh+/lWsaDFmb7jj7+KQAZX3z8ttZY+8ilUPFcx4WsvXBn
/fd4kSYu2qZrzR89HOGqVB7M+CJXrX0pNJeJNwQ4kL6Y13DmTr6rLqyrQjairCtXwaDNNwRLiFrv
ZP6Y+isnsq/zYaeVgZeZib8sLx9vcLsUtWOV7gNDcqi4woDeGI8YXYkFaCisYHMKb1E7Cbx+zIcv
CnrrO9WEp0ZlL9p9vOj2hvxdlB4/PU2NEGNb2ktQHTLGcopc9DvSB/gB2W6xZ9v/eJWtd/7/VWxi
Xl1fB+tt3htN6BA5YLYWQXMaAZUoaykWFSUPXvk5wMSJxdZhIfDQ6HgzImNj9ZuyZEyZsaIRo4C1
xsp+xKHhMacu+OTFZ19HS20uvmEGgbXULAU3cYTEkAcHxFU+G7Ktq1D5YTYGdTUsycYu9r2IQN6j
zoiRMQ4jXWOabYu1//gbvb8JdGdhQWCnqDZRHzl+XzAOlsQwIScGcVWRxbYRCovZZy0vnZ+jVTav
mIQETYCJ5BFB0MBFN+tVTcXrxzt5fwEoRyDNynCOtdtkbb7KlCmdFi5IqTG0yPwtJvQcMgi6q66E
dW5U0t+r+69ZIsBgMUoEdEvoL20n1I1oJMh5oItFFx0VGWJGBbK21V43Sl7fAr4t953Z9xeIv2re
FCfaJSq52Rnb+O7bkSMz80SA3rJXDudmx3mNwnoeWS9ODAOgRmbRm8z0XDR1chEQHpwpHRtT3S6C
7AsywuFrOte5s9Nr3bgqmFXnHD719VZEjCQRooXCQsw/2diKPssmJzKn0WUYXgRyubK/oZsChVQm
0Zkcb7Oj/1+KKJdRrfSwGWd4fOX1wIrTguDWNXPI3y0b9PtMEZ8zEn9XofXzdzOMwNwiEZayREaq
iGDaRBoKbDCir3V1Odew28L3/n8Zugvr8D3SVWNzbujmDPTPFGD0g9FcJFM9X6Mi198afWgcIhJm
mF2TARET/taYMkQFonQfXhrotnh80nMPffMI//4ck1bA+gQJiN/VI+1CQ0IPqYhynjK3lWn2ZULO
YB/DbTszkPsvLuyfN/h3LWByGheH5j2x8fF3lDJH+nnmO0ZJ89RD7kE6Sz8sQXqBZPGFUTY/+nj8
0QvG58jga2H0LxMd6Jmor+7SS3Tpz9UpVlu5+UE4chuH7qyzcrdoISgWsHJtJPJV0Tj6nxz91/Sq
aOly3qOdWaT7NF5y7RFNuPjXEqNGfQatdOLw1zG2KlAlABOI7x0fSNAsWo/85+ACDUPD1yxLH/xw
5ddRkvkfP9cTb+hoqfWn/JNj1WLWonm9dlFnKpcpF+KaYLT//EtlFYc3CpJt9YXHqzTQWoMi4w31
SxjtNWdS9pWG1tT/sBfSKkELkCaEublHDlMWMqTXuEdlkvyAFd3eKoNiPn68yqnLAdSDJ0F9hN7t
xuoAuAirIYdVncYiOTCyNbJghIhwF8qwu1YrVB20vqqu9CEZvn1+aXwUqDKwHu8fCtTqQow51EKd
4tzNJIzxjbkIyiVUb+M+R1UO6TTTvMf2n8MGvr8mAOfJt4ArEUxjEo4/oDLS2lGaBP0OW9Y3SVqU
F5HTnuu2vD9amw4gn061VRK8bb0+UuvBVKt8dqHlPaqm8TZI+ylYzKsBBRc0W7sLSzafg7VgfKhI
aqgFUGbVgOhu3CL8o5G0u5hhniJW8OJUCINfVEKPTQ+J2SpCs7ENacIg0Zk8f/w515tybGZsgd8C
z0D7BUjNZmnAM5DJUpa2TQDZ+hQku7KK6h2zjiA7dM25ysP6/3u/nqQVAiYZ8Orm5s5iCWSooYfT
jsgdaFOefM/CMNiDs04gN1rVBVrE5+b/vbdlazsQiBKwUm7OtloeMWsQYjT6iggaKV6qloqfytbZ
V+hrnbFlJ5ciZ4cEipYhHvv4kiLUtjCvEZEZlANHDQeipuoucOIi34tkEebnojamzNj4agAVXNm1
V7/x2MoEd9o2YGAYE9odSoO+VZUyOO2Tl2RFqrME1hOUIpnl8aacAMDZggYVQnm53e7mMUoKPzMj
4zfcMBsttCo5N2f43TlultyeYwYB0GaigQfVs/KFTP8kluj8vM6GM5t7Z1b+wvCBOBBd0bc2N34h
WuZIRRIJLdG57i/RKsk9uEHFmXvxfhXqGnThaXTiUtFuPz5CVEWHxKphKTtpa+zqaFhQbDKXw8cf
avu6iF14Vbwrbrlmo0R6vArMLMHMJ5AufRCoj5MzMDQp7C9n3RpcBhBNj0N5rj30bklOjMRlhW2v
qO1tzpcJS5/0FiJF3DbCn9AvNzyn7JR7gbLSnWN3q17d3O0+3uj6+f81IxTFNMK0FXbIooAtjzea
TWM/qCmDoLp97PbeuCsP+o3mnyttbDuZGI3jdTY+h2ixN+uMdSr/x3PhM3vD/X11//bxZv7mIx/t
Rj/ezWS2Ecw/VtEOAApcZnnsxC0yLz7zTzxjR+vN/dK4V8jnu/P3j9feJp/vdrhe3H+CL9LnTDbr
SC3lQnqjBwje/WXdWFef9avbk1wf/D/rTFmBHkTBOvIhONTQ6p8BNF8FZ+7F1ntvV9m4F+j4Saas
u1n2zAbxEA70Cq8685bf5UnbVdY38c9e9LgRMlm/1029+5l6T3+Mw9vz13OTM/8O9/3oWmzMLkDm
bBYxy9Q7YKce+gPuM2Kbd4tnfUO/8/LMTVjv8kfLbUyuw8RKzAfLjd5PRF/dX4V79Z/39UzAIU4Y
jH+f7jY5z9uitZACXXeFApZHschjZpBn+6b/dnht/W9oBZ37YGfMxZYA1dl65UTrmoNPYscDi3ff
F/fXt9vIvf8/9s5ruW4tu6K/0nXfISNsJJe7qwzgROYgitQLipLIjZzz13tAUvcVKfnSevCDq1wd
brMZcJD2XmGuOdrgkZzAw2zzjY3lrfv3WlxvYNKhZ+v9m/1Py1bdQcTatNvoPD6EXrbrvTfu37rX
/8X901+tIqlghpLxwvUkIz/nX8LD8dPHnO2Ny/l6b371+L+W7AgFFFFE59JbFe3eEDIKUTb9cUjt
t87prWfl1aLh2EnrFOuL5pj3fbiP8UqudGBnRYoVyVsN5691tr+6gK8Wj8RRdBPDsW8XMLuA0xDY
Wxhw/vs4iINnhu5ZiFXv+a2z/Bp//tWBX60no8xhCdQc2LjRj+1deV4fjU/hJeVGbLerx/m2OMYX
xqV5+8YT89blfbXAyG6KrXJ9YgyeGZwXeD6HPVGeH3q2X22KjQwc3/Hfkmz/VGx5/QC9WmlmvUiz
dn0xaEBu470W3Ob+4j2FXsXlLbe69+Y+/qsFgIYgIv51Wg4d98sVu02dvFDXRxYI8Ubj/TACl8hB
+O5J7oPwu2ovcbTeNTtx6h7euMq/Wld/PParq4yfzJzRICFWCcaNdZdto+24nYN02x70/Vs1s1/d
UvoJNC0Q1dEUf5UQJBhVJ3NTtV6D+7uqMX2LPZWYn/qiCZLl6q9P7fVCQNhP3ZNih2Eg8ke08PKq
Wl2sh1EmFl8xOmOLPxKuyloTw1iblzfWHPFqceNQKDtp9DOD5Nj4Yr08VObo1qQPkLNCptRPSrco
0AMb2Rtr6Ourtx5F0MEiG1inZV/XVQSUaniQ2B11TOVeYDppH5sha3111vOLpMrz94wyaZe/fRWp
4JBWEbTTBLXW5+eHaKLEKKFpK1iNACerDb6srKmiy6+wq8/eehbXJezHlYYTJIejcIMQ32T86tV7
AI2nWVxbmX27GArXx/uifY/5Gx5KjVka6W2mDR2Gr7ldjR6V7Vbx8EbML7NkDu/MruhKDASGYTjU
uaVfoSapYQw1ceV4lQo36a+vy0/BNz1XemOWRqkJXRi9q5cXRgDRKDrbBmKpDQPMESWTM6shnrVR
MLVwXrGBNocp2UI4HR4bOo+fZetKJ9DoDi7bpDKstybcX8eX60cyeD5ob2H1Csfo5UdSMGmKocRP
PoiFFKNhQ/eAUeQPFP4xIxirwTnOlc62Gw/TG6Htzy+bwU1DnkY9mAq98Wp3wslVGWemQ/ymcz7W
iDfed5gPXeC4+ZZK9BdHWidpLNrwVBXQ8rw8SdmuyDtXX7DTSyykFMw6BeWc4BZKn+rpr2/yz+81
JUxqXtgGMKuhvm7JS1ud8hIrK9/GCmfTNROAp1q+0T75KcnhtjFVaSDJpIHMFrCe8Q+vmKQ5YSRL
P/ihEoXeBFHUS3JpeDxQ+THul3JjZ2G20dVEnNHNz57MfNbeWMF+fvX4DOhu1mklZGavK23zMoyy
rHm7HLycrY0sQ+VGpCqaQLfDC+eAfTFWLr99ddd1jAEfpD4alfqX552bUW6UWcigfVvigDOLdJvn
trH//aMgbl6bBWgOmJR9eRQ5DvSm5mTA5gWeJ05IuAwD0/7t6ydUgxPRqKzRq/x6j3+4h+lspHaH
MMSPx6o4y0SrBbGC+8yIe2iQ91O4/d2zWjUbKCrpgPDkiFfPjD6rbQaLFn/4JZbHpFSWQwiT5Y0k
4ecFxdFNZjY5KVpuP4kOmfqlpTc7rQ8ftghUFf+bDJP2veqYysbJzRFn2KkdDqHSfpdk/dvn6d/l
U3n5bdlv//EffP25xOxplY29+vIfZ/Hnhnv/3P3H+mv/+rGXv/SPi+Gp6frm6W9nj1X7t21ffHns
4rJ4/Tsv/gRH+v5Jgsfu8cUXm6KLu/mqf2rm66e2z7qvh+Mzrz/5P/3m356+/pXbuXr6+x+fy77o
1r8m+Vh/fP/W4cvf/2BKnMHUtWD5bz8e5PtPnD/m/PLpY9VFj9mvf+3pse3+/oejvuMu4Uiw6ijW
14l60/i0fsd2363uCGwGaJb5xxoDFWXTRX//w1DfOYQqrNeUZyntW2y2vGbfv7WGoWgk+QZTwqr5
xz8/3ov79ud9/FvR55dlDLuMk/pao/xzW1d4OhlPp/77KuUDQmukAxvDDmEB/jtthWGqQ5swjQ84
z0NQnaKHou13YtYeJiq8+CCOp/VUwZ1hKA6D8Rp7hfJB0+RJm08PVinvZ9bCPj06mFjOrdgl/ZXe
2DW2XPlzmC+3ij7fR8t422kJATO0mUVldmMdSfFlG7d+a0TnmA4dwAeRFCbR1u3c837E4Ni1011W
4WsW2aRv1dzCJJhxf6XsX8A5ThvrdMGRBlpz5S/Zs5uYeLbEp+Ewf8Qqf48JMobq2q3eWi4BQYht
t6Purc70u2S4xlP0WmrNfdRan7HQfZjV+Kl3o5NZR40S6/qHZFj2faMGfed8ympl8kAjhl442TsG
BS8SBytcnO5pfdwAF4AH7liYQDKfoCdjUEbxI5Zat1KOUPrM5qk1xmvcNLUzLlbBS+cp7pXOgCYW
cSnIi7w8m3GyZ0an6z1Z2N6oR9YWJ/1zGA6Vh38GYIlYfqlwbfCECj9BaLu6iingY4qVLouCFY7i
6RRVDf4GhgDX5oSLlpnByBus7spZ6Fum1jnSP+1AELJTVDt6n7p4asfuQxNifxTqGpZ2zXkRq7DF
VhPTBTfnzTzP3b60ur2cUxQeandrL92IEbY+dH4laXmvgJZdDGPhNDK7eF+36U4d8j6Y3X64WEkb
XyYHrmxifMYiytm30axs5GTAiAtDA2f+EQCAeum2jeJXehczBoaBnjPXxSaxs/RYhnq9F6mTYcCf
AoRKy82QzO635vX/wtJ2W+b8+//ASsam+t8vYf+Zyacmpuz8bVFcVz5+/tvapWnvCDaQfyIcwY7n
q7Ln29qlOO+Y/cYjmkk91rbVh+jPxct+R8+foUEibyxEdJWl5fvipTnvXFoLuIazGRMfWuJ3Fi/z
q5Lgz8WLjAv1LPJBhmVYLFlGXwUpbFthk6fxscTPGZhko7ZCnA3qBBYeA140GUwxwJ7QELATiRZ1
spNwxidfrqeLM1Pl4s1pnOvurD7kGCkZvHW5VeFFaA8ttMT7kkKHa29cEc/YUQGTlHnzmES9pl7Z
YFzWrLVHfKd/pImG+d1D1EDeYyVdySyAnfD6E+/tOBvtINPifroxWkA7wYilHfgi/AiGjUNSBfXe
KeqTLsIOFeZcNkTbuVSXmxlTayMwGAM7t0A6wtASKXbdJW0NTOUAy3+RRJz1Dr2AGh1QKCnVqWYh
ovcHoSOIXVrMMb96DcZ72ylCbDJcsrSzmcHDDK9kUZh18iC6icXel2BSrL0N3jO5E/AxcVuEAz1q
Nwoz3c6uTYUhz2p2gdvMrdx2L5QOj806Hl0VkkfBCCx33cKNtuutYp87FTVLRtbSrc5QOpzLSDNx
Si+qBce+Dg8UrKQJ1jyBW+N+qjD6YqILAidBYINzoDajYMFxxijgcRutZfn4mytWvnWcyeqHbYfh
d4ObXk2M0G9yhFxyOdYK7rCYtneVUI/guaYDhp8mxC1daz6lqRZBsSVJzzd1nEc9DI5Oj5eoBtFt
yTlDkqNpTXuUOhV6vJWlKKabuVJteZk3fG8LBUNMHvT3qaBrumiMajtDUefnKngY6XVVo49bdAwz
KIQ+TbGoNUizlH0erhaOxZAz6JLrioWbNRzEag/KpcZP1FJrJDnWZC8bt0zw6o7b2sUJeW7xDYZS
2J7XptMq7DaYuuzgseTTfuws07kiWV3mDaN42gCig93cbwdiRh8xIGRtV5+L9xb0iStplskDC3nn
AI1x9PcMmk06RBMbMDmsPio9suxOlbBpzuYIgQP5e2iAo24F/IPerKweY19GATwtS4u7zhkicQC1
Lp/tyEqK3azZk4OEVwr1NEz0tPUzUHtloEZtZu0tZ+baRmHuugEGZcqFpZS16Y3JGGs+ogy3OJpV
Ft1PSTXqG5b9Rt2g83Z6IBQlwgKzGFvcQ/Op/ZziiK35y8CUDY9rTqOworLgS132iZcVqttCEFE0
3e+0yvqouSuXqbYkRumuNTJXJxVjTn3HCQG8monJPbPBp6hsqxFOoGUiCXPGyFYaslXNeiSuae+H
KVeeUyfpLM9INBkHtO9Rz0T5OGa+xPYSC7jWUeS2Zur92sUusw/wZy6N0xK99AMml7bmuTVbpY9v
dyw3RtW7j8pkQ4NNi8iot7TeV0PBsGx2JihRgigocXdmmdqwF4q2oJENbfEEe+/6MXEY1cNsebUQ
RNnP9ZXjBqCowN8/RguMJZ7QJL4tkOjqraVPSb9jBH4KPdWtOucxQojqHkkIcjiWOHxr/IPSFZjg
scla67YfykS9CCsyoytnNk3AjilMc/gs7tDl5Qb0RR8+jsM4TKEvw46qhhcbMoq+oPibHF6spV78
qK0KUwaupbiLeeFEcToJeLGNauxlL/X0Q5tFTrF3Fb0WnpJ2bXPDBG1jbqJwgAFgL32ZfgQj5mA2
V01VV9+kkWFnQTMk2brkiqHO5YH3k9Wb9cJZZgIVVwcjM1GBm8cj3uJpVgY2wi1UnHbL+r1ZTd3s
Y+VaYXUXJoMldg6sPPc81vDYDAa9M1NAlVFVzvf5aOKJ7IQZWiWtc9Oxx3jREdVh0rXO/mDHeqfv
16U3Dze9o8S4GCeD7cgvucKr1XgjLr30W3PUW54S6cA4oqaoig1uGSm8kwpKb2CMubA8WB5ldeiK
wnnsklh/GEZdUW6GwQR84Gq9uBKh1Y+X85Rrj9ECACDAnDeNN/0wDVi5p5oe3cPrU/GYBTGr+6M+
ZosXKSrElqg3x+zcqZhN3vWW0YtbJvkbZyNKy5q8UYzyBkaSdpth0g51xJlbx596iBseR7AT3LdX
6nSqG3JGXmeHp1k4jfBcADQwbaxVOdtJpY8D/Fuzqnkhy0oJGlGnV5XQo3xnNMv4fijNqNm6k6jj
Q5pkWFMt48AL1jt1HG70HlhjIPR0sEEvNDbcZs0Ma+MQZqVLcThqVExruxAXz7DJCmePxNRUdrLm
7QFnlNUNnlMSC+YJm2OMmMEr4+WLb8BCQS0Py20PlZmeAAQsrkpUZtcROHIzMMG7bFUxTnI3wlyR
fo25gNwXkajrg52W2i1j4JoItFoxrDOtFb3wtKHC2N4wsuU5d/ra8vCk1z7yHMf0mFqspoPVkFFe
9IM2EqTbMBiPcGqqs1HL5vcMVJbpNuM6pufzgI5sEzJtQoTOhKCG6XkkuNaqGmfucckbZysxJC12
epzQxjHRHlbYhxkESDcF1PGU5y1SmwuM4QVgxlxE3BZ1GG4SK+nAU9ZCe+6dhOZarGSjEaA9budN
0VeTgBAtbYqyg5N4Ve6a6baGi3g75600AlHExc2QNNZHmOpA5mrTigCo4w5FKW/BkIpSW6WFSAUt
qpdEN1a0SYkBr6uiScGh6nnO+uY006dFD8E46EpoXGlT1RvHviqccqMRVVmbQW/t9oS4amou3Hxh
Iw/0ZdDEsXbrKX7M3Boc96ZztBDn8ySx8vH9lIxNsku1Mvy8lIpZ4sHfSjJJd9ZOIGjE0JyHCsgW
JI7xGbtjbimgNivDTz1VItjRVHu9XtQUIgE0Gq6fmLW5j5vOrHZt3nRWUCVG0fiMcWrZVSjmVNmn
sG7srTOURH5LYVnlhSaNfNi22TjBa2mLemt2So1vNY4+Ae9wk/rGWEwMnMZzDEe7pKkKA2rE37Z0
wBpo+WowVOAeCHqjKRX70EEifKj0Ze4utKyyq2s9n7vmRokUZjs1o2yeGfZc6o0o9DCEP9vP6jEd
nTjbVoDGAIKCp6UeCJpj9mdgSskxxsvLfYyLCdOHzpi18nLBRlrfxIrSmPeFkbbZJdKYpL8BPxCF
GDqPeTOkZGJKXhEKRLtodSRfgSUlp9Hy7ioGwDzeQjWCtZj6wyKN9pRh7uQZpiMW9jIhhdzhxp1k
7M2NzkB+XXbnVaNCEaszCWRNSWwbppYzzbB43JIfGTO2xGMEiM0gQk/ibN+0ljhjh4WOTeSThThx
WNGHJUvTK6KrsGOvNnpsj2XoqAeDJ8vyasZ5K3+gPvwAdsBp/MksAWSmqrVWM5BLpX7bV85jFUZG
5zFsJEpfA8jI+NScIxpmgxvP7GFoLphgEJACcet7JGqBCIenHXDMZRY16MO5ubXrNT+ngySvAEfq
UwAUCUybpeULsOGkXB5YEZl/HOCd5+SrTbgNB4WdOAfwBi4qZj4iHjNYZWMlIPYCWgWI2Rtq8mxM
Yqh2iHJbmuGJaO5Ai6Qd0xrrYFSU5am+dWQTP0cukcK2rw12JdRojrOnSVPJYKFz+QlHk5H6QI95
rt/IYr6hlMCYdZb0xhc70xlNBqilVr5tVQ1IwFLCfFXtmP1dNlmZ+1FkLXuZMwoL0loM2S5VFY12
XJ821HX0AjGAXgL0VZqiyDBbqAV1vkl9AriRwQqJ7b7BEiYhTBUKyn4vK63BwrhCUaJvhen/hQT9
onoqbrrm6amj+Ph/IE9nGPSvMvWTp2J+kad//flvmbogU6daiZ6bTicl4bVF8C1TNwy+g9ob3w5Y
OBYzcP9K1M136lo/ZNyK38ObzKA0+T1RV8Q7G+uR9f+nOr82GN3fydRf6VkwejS/WusAsyYJdBij
fFnnDyMF/WehfTKnItT0+0lLJiv2jIj4+R6TmMq8dsNuVA48O8mTO6M6BJ9VTMppWCrhGPT4yCvu
DiOYfpYQCLXuLSuzl42rbx+QpH/tza1j7oJL8WObR5d2WYVp/2WKLK3csLzAKjbzrBh8DZaOvfvh
xn0vw/5Ydl3bGn/WLVBso2OnrEsrDpm/IKN6ebRhmZqGFBG8uNSIpdolu6umtLr6/aOs3XzsVPAc
+qljG0UzsGIdR37kqVy1PGkPGUbmb0x7vGxDfDsX+pou1SEMCZBJvDwXRy1daeuQbyoN58+hGtVz
9GD9voDzfpJC5SE/qZ5EK+c3Tu/lLft+YAPt+Sq0ZPRsvcg/dHVqkuR2FJibUrjJSELn8dC0SrrV
Ztgpf30lXzbgvh9KEF4xTYP6/PXw2QJ4wawXZObmWrvuu6UjHqofIUc8q0aufVvhXjRXfnw6fjox
8j3ebapnFrPb2murITcHZpKstaV0lh86QVbniPZptt6crF/fuhePoUNFhr4brQcaAEy8vbyCiZrC
5q0JHuGCKIGexPmmEKPY1FYx+qY6Ficu3sK/5e3ItXSwMqKPiq5+7au6rxoPoRjiZMoIPNKxsfMN
+Uz/rNHKessl9qd3bD0Oc1AmEgD+o77qtw/0wl0r4TiLiMp7MzTw8YFy9emvn4xXAqxvp0P/8uu/
GH983VtENTqTDTqRJxKKhxEaMy9xB0h81COrRpwBgA6yROzaBkRL3ex5XPapNRzw+qHUj7Oa1pTn
hrW8oQz51dlj+LW2nmit/mRAPMRMNhMwIE3Ez+ygmcy+wA58y5rhF0+qS0sVdwvOfO13vnyAsKXO
V6U9OLKxGR3mzUoyDLPFddLPKLW8pXb76TXkluKQyGwZTnQoXl4dDodviA1JGBFPwgwehfMRy4aT
1jGPVLjkG2v0rw+26grwt1xdf1+em1kiJxI1BxtFTj1zUbsrFLXk7Kli6DRJ6vqtR+nn1/GrHIoR
17U6zkFfHjGE8d2MGq8jCLH6PImc+1Zzjm7J+GlKtKsuO6W7j90ZppYeLGG1wP1A/bDW/bJOQR4t
+bRzkdxhCPaWeuXn5wkeBSNGOOSvE7KvDcGtdd/kM4NDkz0V6HFUfd3I5zdERj8/TxwFFZWBVsbE
A/DVDYayGq2d0ojIXrVmoPYw4QOKPuG4k2GcvDVx90omtL68HA/nCG4vqwEX/uUVN0YgE1SqsJhV
mzY/DoNFylguUfosmlKMnsmk2n1iygTUddNK6luGo3wgERJO0IRj+cYo6a8uMnqBNeCinY+748uP
gxOydPKG089Tt2/347D0036aDam/scO8daD1Sfxh6ywTbNApdIIpr5NsXxImbCh9v7U6/BQZcHXZ
nOnMoNrWjddzqHo3MvsxcHWLYoi0oMGWY6KYY1h3I3XJeE/1fYSAjr/QhJV+Gb21XPzqacK3yNBx
E1oXp1d3t9Qye4471sDUVpZgZj3c5tLuArcalP1fbwPGV8+gF3vp6i7NPWOWm2PyxctLqoJDLRKD
lnQhx7aGczXAZ1s94zB7HAtJ+zh23FsdXrvlhWVrD0ywzRpsdLxN3C8gmZz3cR4W4F6pIQydxlZS
LtTlSmVwyk/E93XxuYlkb5+7DQ5WWP9HkQGitRpl5afJUocPXTX32lHJ2lLjgYa55bdkqumVQgUq
9/smm9Vr2JtsPMVYt/TEZLeExU5tKvwMPOmMKc2i2Vw68G/qch7hrSt8bIwUB9D70HRbl5Y4UNfJ
6oZgbCZjlzt4afhVn8RfpCLdLihaRVonRuku6H+1vIv4CF2a7lq3IgPHY7wETmrMxgpRLMMm6FSM
x3eN6zQ1U5KZ+ZGAyMhP0yZr9B2OWpj/0SMx7dkTxjBmljdlIKz9aMhJKSRejLE+hmdoIG2ZXUUY
ATbuiVpK0SQPoJI0xpnGLEoHFzeOfHDFfna1SYmoKzarzQhl+4a5rTLsHkVtdJdVnsVXtlPZnd+2
OYzjpGGm1K9jUSG6zbTlJnXTWu7UhK6QT0kr/UhVPP/SNAplSoMOUxW0s53k/jCG7mUK7vQhzhON
3R+Yj/R63rb4qEeV5Ry0rHHSjTM1QNaB+EZwdkd3iI5WaMQPFI7V5mQpCKIAO3ezAUyaOLC5V0dB
4p7ITEE3SFHTpgOVZBYusK5JLbyjgHkMR4khk2eHiriUjA/axzpvJOU59BFJQBEQKFRCcXu3zFm5
Io67GaaqZsDdTJm3YtIxzGkOpIqGB4fM4uokGqr5TpiUPbdhLfIhQDIl9rKOqRFKo8wR02rlWPOK
p9Sivcqo8EbsHQa/qVP20zXV7zj3FW12kEvU7lVO6c/cUlBZqBqOQlIDbka9olBkj1U8nSU2NT4q
xTDSJkzpXUe2HBjtG0+cPTYfZE9vZ4VFVFcKaGPFn5FrnsI5d+OAeEizbwtjmdTrMU9wVsiBiQGN
EdqSuQjm5FBQYWn7oNJAytyk9BPBcOqFou3IRC1bHgXy0cI5KQarVeJDwlYVH8hoCmuf06/C9zIC
4rCbEke9BPiRfBq1pIvOyil2m6AYKEsTImTOOXVdGkU2SYJEjlJQUV+lNpnfygVPJHCxoeJRYYue
zDkLsfeL2sndZAU5ljdNZqsGiU4v2MP/Y2HKxR0MRCeFYoVBOtBeob3Xqf02qhd7hZMVE4pW6ax/
UhN4ESQlttk8cHCSeOEmMQXVCNVtbzkd7vB66yyniTLhLVq7rhkFA45fTVAtbntBLle6m4qCl/ST
skk1jw4WDwSml9mplRdL6HWFFDCXKiYtg7YAQk9yGSN9DqNi1n1rih1wdnG3PGr0fz4wiUR/aYqG
7BBLQwduWFRJGmiqUj3ACx7dh5SmUftBhPQHgk4P08915mi8BUtj6TuLPo97AnXYNI7QySp7o9En
aLaN1ZJAN1lufBzCLtO2Na1lagruVCOCsdTkM5jubNjlDGnudbKOYkPjRdK0sFPL9LhKk+u1TVLX
W6IA2/IjCisWpPY8h1lb9fgFOUmbwzW34vq81UpxnyG5ey47K3T8se2X3qdKj/lTlGv5feoCKaeY
CrbNz42CVcKIDFxs+nHAFioNwyn1la7Mu10Zpea17FFy+pllpCYqQYZg6cgkpeEPs4wyQPBdPd90
lpbqmu/kXS12uh4BYeRPRI22bdNGbWgCZQl+rIgcLpTF1iSc+yJe0rvRQsmcUh2kxWnTkutBYmpg
s4y+657sJDSbhzyqTPAO2tBoMKTMueEN64nl+8tpkPqBBmH5cZQJYJvpK9XdNus0PUalKQpWnGyi
mxCXalz5DXPh8DcbA087MyARGaXY0XlW0/pbbPj/db8/cI38IdpYlYwvRIbX4yOqyR8FOl9/4Vvh
b1UKrsYUuFIQxJKEETJ/K/zpzjsKI9SWsOslPKDI96/Cn6K9w6iSqh+bKb+BQwiFx39W/vR3/DT5
FWMRWNORpOu/U/mjVEjg82dgZKISQsNIoQFPR5Ze8reXgREqlXDuXPumS4H8ejFG4pSiQ/dQV2Nz
p+ud2LSulZ1HllNeFXRy6ZcBFlML5HlDgi7MjvI0kL3RngM7nx70KRxvZkTot0wdVFv0gTMGElly
t8zaraLJ5b02ygg9cSuvwqxfTkRHsw2p2cQOPch5a9V8XSRpd6AlapM+ddkp5XnnmHfhoHpdRj97
myhNrwaVDmm9jrrhPnXqmd5ZFFVQWQvb/Gjm1AUDgM3617e4vcAa2jlJarMhvAvJJWjbuihP4NLZ
3lRVi7PNSWszX83AR3libJVgBme3V4VKs4Kybcl72InqisXDig6s7f1da2mo4Goxiyv8p+0dH6U9
y0O8kGskhJdEJbbfCQ2Z4WxWB9ZdWgopvPHGq1dGeJHIoKu0I8FHsSOsOBdWpJ4kQguY9J4uRxyb
jP6yi6mgsRd4Vl0/18ZHE8TUlRxHHI6dT006nxpFuwnzk6WMj+PQvbdz1TdTyv1rF0xVmxs1gqoc
usOxbsb7qgzzAxPr+kUjHKbhU7zdjNamuGR90tXJOW27+silQhUgbtBMVTB0110MSuQcRvJTkpiI
RSrns6kntONMe3oEPvPFYrH36VeiRTXbh7h2DzTKj4Q1NCZlmF2PIKJ3Zj2VXwrVurGA6YpFe0+d
7SY01T14jw1dt20bOqlfKPyvWm9xW4oNwYRTzJ9eUF8w9YEoZ85DHe9lcW1V+W2Ta/Vpoo+PpjHP
0ouh1wO47Co0HmOTLtinUOE6MfqEdlMZ37YJ/ooebv3SAqyqUiUYG/W5HLlfuuIhf0/YA6Ip0j0r
MwC8puXOVHKUj/2B8DO5G0U4Hye2ojRqvGy4H7LM6r8ocX9D0zaQxUNtdj2q1aEVXsu+hruR0+qb
uoro3CuiiYIwaggHTLMJHc8EpQp4Jpz7Y4HUAhE/ofRwitFj+4jqs7hscbzfOMZqwxRBUfKaiiEm
r5uKGCgOE+tRm9/Rwqo9fSBeiWAA1bI/n2OTr2z30k5qF5A2eapoPzDmv2ETuDbGOUB9cZMsI72/
WbCfV1fQzOOtObWqZ9KUO+kZ+/czET+oc7KFBAknu2SWAXDPsc04n77qT4s2ivZVH58azM144Ltm
PxfOaWrpDurasd6KQt1Grdme5+yFx8VIHT/VqbWRDpowfhQwz/bCf4nFhllLBT/X2wsYp63uTXV4
ykif8Ns8O1XWYm5eNLnfKvgr2krhBiBnsYop5U0exc6hmCf9VslNeUUvJfSrlEuJPmnegiRFi+p2
/Zcslh/yuDko2XM3p0gqHJq2eW0pd4Ul2oNWu/uoqj9UhdC3WY7WaDKoAuZ20KNz2o00/Hw1Gc1N
mzAfNFjNCH4JxUKrREw3dmpbey0kb38xxF5MoQMPatR2RivsT1oo7W0fjYPfVIv+ME/uNdjnfaio
8EuqZB8V0yeZp1dlNAoPt9AgSoIkKrubdphdprVSuqCqIz0TucKuF9J32uQz2uYlaFHKBVVofo6G
9DDXaZBF0Z2s2s9i7tNPCJP2CcVjj8Ddn+reD3NBCkOQw/W/iEV/XmjmtQJAxVeVwfB10e8nR71X
G15H1S33MdVBiNB+G48TEW1YekWT7YsiNM9R+1aXnA793HKJz3PTADWrJeEeLil2DY5xlN0sN1Y4
7m2p2XvkD3eqtQRlp+sPLhkhd9yOwtsOA95jm2vRFhI4kHkrBtjbhfI9AzsfEmIqWtrIK60H23EI
3SinYp2jx0a4YbEVHyL2z0vINsb7auxZ1R35SUMP7lmCnCyfLQ8D+hrggY1CMZb402eD+DwOdcDS
Qz0YQZFyqNxMesYUKSeGOqj9Y5Z2+QnOEN2ncrJQiE64wH8udKUQgR0KpBpaTAHOc1KVwRSQeLtY
i4dz4FSpc4aiU3vfpyhfJpEoyg7s8HnmJv15PhRAjDFpNC6nRuv8rsFOg5Xb3UpUVYexMZMTW4OV
5tVItUgl2uy8KUZmSQuLtCylLU3RlnxDIX6eyCQ9yJfxfknNeTcR0n2opNyIPD8XYbdvermr8n05
Ddle05Nib4CA772BJdBqJaTMctyjp3xW3LI+MSZVDSRZ1QDmnewRcpSyd7ox2ZZqGm5XFU/rDstJ
k9caHHuEudbIJeAcKDLcddM48oHi6nppTdUL28dhSWL66pX9HsZKuJ3svKWE0HVBKdtxn4gWxrlT
W3cSg49HBanOrXTseDOFQ35m1Glyp8RjdJjTgja1wWgOIXd0THVXOYfyM18psVM9xLMlFSRDC7zX
bnbCQyrQ3AoUl9ddoxSnTPGhgdTK4lOkWcsNuXsYqBYpbCFCdevkTniJajoLrEIND8jRls9fg7//
j4OJg4kd/3ul+s06APO3/3xu4s+vomF+7Xs07LzDIwcHZ4TGQCqErv8zGtasd4yDriZuOkOhVAK/
T9oouv4OL3r9a43QYTRqrWz/MxQW1jsami5mrirG0BSmfysUZuqUw7+IhdHLf7UHg7xK34Ta0ctY
mFCD0v/AGhIjHNEDifzPM/X/ou48tuNGtjX9Qo27YAIBYJpAWhqQFClSmmCJMkDAe/f0/WXf0+eo
8pakrpz1qlGpVJEwsQPb/CbvwHIKpx9IboVcNqOGzsVtgkxjBjOnmenTYvvc1feWsUpBDT40RdDW
7Vz5NF2BGvpWnqz3wEoG93ECHxJ7wJP7OHrKhGjH2zLV82Zr6bXXHtZCgqPCxTk+mZhj93RuStoj
gZJiGj+AXjRpRSxlaZ1pZeZKiksl2n3JGWlP5iYvzNhwgznS4sdy6NY5sL12kZ/1Dni6h/u5Z8b7
LJ1xv9nQkVzmkF7pjAfZSnCMYEyLrH+ZnFo6ZETCm/3ZXdY8LKoib/dZ2bjpB93U7OwJXHZdvHda
5zzacSn1R3uAcnqSVdPNgTVXThmYxgwYC/PnpjrkYzu6z8PiVHZHOuVWWeCNU5m/F3HPR7B3vWml
69FHVXFMpRq9u7HqWzOwxtVxljtEmO10DXr4jbpNi3Gd4nvDbQZX+dxetXyyMWNYTxOevPV3y028
JkfnsurAqiVV1gTeWoDj3HDue8DP7aXszEMGhA4kpIEo5GfSWNXdK6nRF7FkDc6hqK3U/eEOXT8c
jAGpv+8LcF8AyUB/FAq7pDiWZgY5E8ccLzDZl1ZD13JWyRz0cq2wL415JT9mPafsVuVqaLuoMipe
W1Ng4Eef3ai9OCwn0AeS/hjeLdzgGCH7tXG5WMWDUNA7z38f5G+Yg/y17kev9NY3bYBWil8p1itz
dBxzaXSfxWx00dtqwtz52PRTVT0gdLWdwOrt1049o70sbtAZz8gQqKziyZsg6ThvYpH1N6PKotnX
xvGNTIO+UcwH9LxxH5Msq3yB3nSQMFFaN0UTAw0t4njmQcxz/pDGlWO9WrGIhk8NkN7pxjZbZDV0
S0160CkdmK07YBbpBs4wlvbsd7lXPIO1BPWQirTaQd5aHyPY8TteKpAvLdEB6DkaA7gAYgVtLTvj
cmZDZTEUqFR+aiLLSI+erVqv9AtvUvp9NpNjPkyaB/jszB3BBFSXSkFwNmqyoVvgfkrfK0gf6zsT
gqiPtvac2eZ9lnrVGuYmOeOrE7nDpyxfyNdxeYZX2y+Fta9oUe2IsOgTf9Xcp2Al600vzCbzm5h/
7rw8aeVJZ/To+VRbY/+k1WsmQYZBF8nTjV5lBC5i70J7U+PSje8LSPvpG5ABzz3qstDsg1bnk7pr
lroyf9DRzqqdoQ0qOsmpSVGm1hcAW+tsQaUIaaVX/WHVuuIJl0HqlR5xVoOt12QWcLgu9cXQgdDX
RwfZAeGMReYPi1Z90sakSYI0s2pYeQNHx30dETMgYZTYrB4PdTMhVTIHXpa5B6dcbWcHMkEDjkyi
7HtOT9cxdivbN7GzBcQ2aOlttmC4tyFpz6ybaO2L9cCHV6BRHlVlstHr2DUxW6+KN2hmE2I5rZfd
aFY7PlTg+/LAAjw6kAYLrDhyyy7fBrNYv0cMcW+gyUChQZj1W2W6I5TqST4VTFzXyF6eog4W8VFx
0wZt2YhRswmXrcg0uY3Qzj0nvJyfXAjTmtXRq6PTKGO/VuO0VVJxZYXWdZ9mb6bPqApNfY2jSXsF
VheHPWsGmezUNl+s5cku3Xxfo1S2b6JhuS3NvHiO02J67EoEAk6R0/0gae9bZLFLsWu0tf5Ek7Z6
SZ3JXXy9N8wfowl0FA0GCQdwcZ1Nuypn2haA259ja12pA8sx/qH3lvMGEJD55jyIHjm+WW6xDE3z
E9bBjh8p1/4oSElXhAfR/kiKfE43ZmVmt/1YOHSIzagJQRQ4WzlRRm8NHVFwDFas+fvQji99K8eE
ZvdYvlGZNc+cAGi/GgJSybbAlvs4oEb4zc1HAPdALQPXxrLKKs3lLm+76DOKjqtxi+fhtIX80I6w
J6c0dJrUeeQxz0dZeNnnrkaLnEkDieToclOM2nTRUhfHo4KQaJl+2RhGTQ4v29eJjz0EotmUzd4Z
hXjKNYiZveEkb6XujHfx6EKpiQzxfHZF/NTq07ADLSN3tDXUUw3naNvks34YHe20QGHAFqJ+1rO5
uZ+EN0XhAtTogKSo4Vt1QflFlr3c9MzJ+ff+cGYITBs9apvDsJT6yZp0+6U11Lto6vJkzPFtlqBU
v8knu/9o1GgGY2Qj7hyBp+ri5s/1ujKxpD3L2G5FsqKqSIlVdNtX9JvsoW8fsXyubrz1nApYtVl8
UlHnnOAha090xDLgyFUV6lGWBGamxVRFY7uH+zRu6X5pP2Cn67PvNekA2F+rxOOsV012rJdq3kC8
gm3V0QfeMdxQt/k6/IhVGnoOzOCGMSMAvgdnyroPgOW1bapa8QrxqvQtVd87eX/XGoghpkmtNOxw
Cv1HlJ3ViNrkRrSdjo+rSD5qmm5u+rgL5rIQR5RvSRe67tR4lO2FPnKwgCqvfPgHJgX2OkXPs1fZ
SJmv30wrUqMvHdpldTHsPfTAbuqp3AG/Tptg7HI6YbWJNB3kBB3Mt+pDsL3zDUmOe+BA9W6LNaV4
KmL7I2mQJj83VTvG32a5GN5Gz8vmKct1gA41COXAUxq8oSiN+tcUTo91wi92frbdqoMyokVDXeM1
13qAi1FCaQ5FTFLyZKz65HzKodq9Jy50QmaCyXJQ6VAGVBF6oNXGjzoGXb3jkCu+Z3zy7ynvX3OQ
yZ+KNuF4rmDRKEdnaht1MXVUPapD1HtGMOp0+DeznXC+DKmJS7Te3OWzhhCRVPXO8foe4uOc3Rb1
4r4RGdqyTTXL3nPxZ+BGkse7ilTz45yPSjuiEMupPTAolf4AQ7HfOe2yfKVgPXs+jqrqQyGiZh+3
dfMV8Ka5pRZd/NWYcqYuaZH7vS4hn8kRvHmrmd4uBdu/TRdRb6O6Ds0UzfatcJ3IB4UVBxo9IaSw
DFHcRkgAbao47f1qWm/taGriXVGX5e0CEAbk8FLuK3Osal9qjrHTjGncAv/RzA2Zc95sRMd5upFT
PO1m9Ka33WhNt1YECJwJYi02tAanbx5SvzAmVAk+3M7eFm0Ub3OU9Ohb2gzJYQ40u1Ff3Fe37frD
OGblbh6qb2vh6IcmbfMAbLt7h/9wcVfJqds57pp/KybT2g+Z0A9JNgFC94aWg9LCQHjUk8CW6RB0
ENqfxglXHLzlIQ5OyP9gd7SebNM2XhOnfskVrJW1cXXIm+v43bSxtmW2/R0sBhw/UP8+QiDaBnXm
eDNm4xNpQsfHVAFLBfjIzKhr3AezjJJjujrxXQu4hcSOgf1m1aM75C2/q9xONZ/970F3Ec1Ty9u0
Tl0ni6AbhuJVWIUWVKWe70c8dd8nMslDsrgEXEcz8KWDdbIXXVHeV9MgkKMuc/qbBXMqKhE01bVZ
c/YwR0lPnXJJQjG1oL6NFLu8yIFLxXiW0VZGzYcvwTBD7rZT80ep7OGYM9hF8H7Wne3knM2QoRuB
hLAzWv4m3Yhha9aTPNbZStJQtiU5g2aKI+3FNt2WhWvA6ovbSDu57prWfkRnYd/1kflSgCL02Jw1
DQE3HpBriUzxppmt/cOWS/5uNsN0p6BBBs4q2s+IiYGjKrqo8ttUl+mm78r6C7is4mSUHfPUNRpm
Hyqdvo2tCP1yrW3GxwIEQhJMco1J6bqH3JzEPZRM+Bp65m0htvZPCP7b973OWBhXygUxgrxC8F5E
CrVAc2jWM1FJnaR55orlestOtFqndIK5T4fsrknNAXBB0QE9ns68KG3UNi5TEBumVJ4HkZOst0Ae
Hf2uYm/nAUPXlltaUIvY6I1FJciOne69wcmeIRnr2J0vSVTfzHbqHJLGtZ4aTV8OTZWJ9DS2yomC
3hbdy1QzjGAMORswMMRi+4Nj0KvuEuzoX4duucNIoILGoWU5uI5cTw7YFVtbUhj7wYLtsG8gBtG4
n3TkcRAXenA5ho9iydLbuVjjd5i3bneM9dh0tllVMUEQNk3sbJEcWpmqTF95KVSjCvrtemNXtmo2
VqdGGq1D9kmDDngT5bJ9Bi9AKFbkjQhC2PoP4eKOiRlKetQ45UAH2Op9TA21rdB3eEPEpAwHwflk
SDRfTEsWHFV9ooVMcONw6vGbRG+gyj9GVop+Fh+YxW+bJbkXoLC2SerY29ROKpfkwdLvlZUBwQEc
9sUgpdwujRRfx6pSlV+mto46Yxq1Yc6heGzBStwCKS6fS9craTLGpNM18lwVA6G+fqprT981OGne
LHqvf5ZZ3DGXiuRRp89U011co2+i7hs0qRh5uVY7Pa7YySPjuXQTpO8kdQPd7o19JtVXT5/jjxns
TX/RrOSupxOB4BZN3QD9ou7JEOV6GFULT3YBiXDbKNc9IVg47aEHis0Ehe/USIiUATYwrwlmZUem
bcuHJdLS77IH9LAwK7ppaKxvBr2PvjLiQJXO7pJ7CazgyeBQ5MOjhmkDPTp7TEwvZ4PN3ZfKq71H
FenRjnl7twWLd7SlPtwCWomZS9hMpl1u34dW0nxwRRF97vumuDPrloJ7YgCQ0HA7123Zcm+zixFa
PORRGXGAKCudcVO3mVlFDKgkzeZbGPoGKL3qQwcYIN3MhlHtPCtVcsf5vdABTRcF5y9SJyMect8Y
lN2S0bb5R7F2k+XDt9Y50M7k0YKakPO7MB692Oxey8bppC8xlSCBH+JM+PTeV/4Pxu2PcSyrmg9t
zbTBKhOKa7onJNVQs5BV0eWhJ2sqNz1SeB601Hn80gAwfBvmbnrBMa2wfTEj+LKNG8P9aJTwedlO
s3dk3FN7N8vaqPR9rRzPO6SYem0mr8isoxBZM+90arxuT6r8Le9GJ4j0bnoYS2FPm7Fxf+huOn7q
VK5DuFvdIQ0reALnFsDMcKTPF9DKbfbe2e08P8M9J3BxhSg3WTPFr160yEM3i+4DjQ+Ud9UsNX8y
Y90+WuABHF/HkfmAHyw0fr2wleYXiCIVgRkvzJXQEixPmn32y5wab7othxLjwJUOXLZvV8vaecw4
AgUX/JuM9WYfZVU6bRkydK3vkE35EwimACSN/l2ee7F5xUAN0mCB0rAxZtmO8nSdtuxxQxxryWgy
mF1zuaWxA8uPuRXqHXwuc7+0IWIx5YBkPep18zK3QrmbsmfQo7wYzFGhiq9Db9inLhn7zeDIDyoa
xqAdJu2rjrMNda9FK2C15g9Q4MQtCaoV0J9y/Lkw9XstVemjka/QNSfL2rht6dwNKAV8cPoyu+dO
KcS0IvskOeqZqMRL6wM2LbKNMCzIoK6WbIt2rbd8VyESQ56Jt6u9LHdN31SQ8GkzRnDTFRM0VHGe
ZBUlKASUucdQG0NKn5Irf8CfC9r9HFW2fmc4EZ3BzCjQIYDobzmnYU1W/QlpipG+W9Mv+Q3dDsTu
MmUmqa/mgREcCYRmfUD+sYoftAiEYbtlZ02F2phZIuR3UaxD+T7ERWrvMrtt+jzoYQqqTSubtfqo
aLu7B1QPkpRxXpTN0VtvD26rswtlhMpQMSaDF9TU7fEev5TMfugoxsURZ2/IbikjvSLovcmLbhJz
XNatq2P48z3pbecWBRv3x5T2qfd5drsIQQda/uOyrSCTtrdjVDgPVA4iRcZmkj2SlanqjqJyU3eX
gLtz7yLq2ugRCgCM4JyqYTquE0flbu0zflXFhf2tpFZugtVN001l8GWG1V4W6JIZDpUt+hypiL1g
sc3IgLiLpP1mtOhCPSZFWueH1Bi1Yctv9zvprJ6xjYexvxFT0qsdWh/r8NRMzrjuVGbi0aUTTTYm
wgw1b9osW8TBziIrwdB5KJwbHFKNYW/NKx3JzTqsRvSkuTY/3mm6BmSRG433dAqX8RgDLu0fFq3H
csJys2TZpzhJa7ss0cvi0HdQyR9SVXvFHspmZG3k0pnVwROzhMutzyVJMmWU/kIvXXLslnAFSbdS
cM8Ztpbag7fO/O7arzRq/1fnLC6oAmicCHQtt9q0lmTH4ouXGPWp0yMUhJbEi8/a9F11y7hpXv0i
GReXCS+1lQ8IVZeb2C7kQzcjJRUNkhZzBG06aQhPqpP8sIpoLyetJUHqJSg6ZAr2FswjH6UR8o6i
kO+q6+Pt2OrRC22MYmPqrXMc6B4eoUkaN3JZ22N09neNTKr4bEQJLTHbrxKose8Ow1uMatqmVWZz
R//VeQbS2IZjTnqBFrEzTpuc0i2c+/JbE80vM8grfst9a5cCgvzqnVTdncweSN0oMzr33lhtybpy
0KWlB+YigxSdmamf9HS0kjx5bVcyjjGtnU3aaJ0/9Vq768WKAEkSw7SdO+3gjC2lsCAFK3uUmbJp
31mOhP2MNEhtr9MuKuDYGkyZtzTGjQe7wyxpNGEiYwheJ9HR7kZElZSpZzRVOMAX0D5btzTUFwS1
3PPYnUDPGER5vpOMln63titz4dy50bAGOaTgN7dCSxYwEfkTXIovSuZOCWrSbh4BFBr7UY+zo2TI
f0SqxXzuM1n/WFyZ3HcUZUhlgJp9yFeXb1djc37V1XBnDEPzSejM8fTOzI/k+Dr8MH7u84RO5QGT
aysoiKmbWDXzD7f0mP7aHYEtVTbuofvL9yQdb+HJ5R/zsY9fx1qTAdWG89WKUuddLxQtSx7sm9OR
d4xdoj4A0FAbYzbGe8PIl23LiAjYMqoLBbAfOv2j55/xvju9csVOr5NXWXmARnqj0TnEmonMyfTi
J22Q9aGT6rvISnlUzRJaNBQhzzgvRpmgq59h3GQ3SqcROo4bpDV+iBF/YSMp3PfKdlO/oDnemMW3
BRFReswgJVdQkCgwpBsDakWQTGTrWt9EN6PT1g9OMX8hpdd8bItpeRB4mwqG/4M6I5SlQTs2cJzh
kRzsvSBoN3Xk8fWZ04ec8Q2iuWraGWtSvq1V1pbbXBj9tlY1khm9moB/wLV6WqvlEcNeKNXzoG9X
baqPxRBrgchR3akiHWmyHDEW2OEfUmRVAON7bRtEhOweVGr9Zcz0p7W3nkAivywZINLSYNrRV2+a
01Y3aSEPCsb9gQHrIUmt6VNpzOudGpZTNI/rFvvOCJmfWuwjpDZuxrmt7orSnU+GTbtnIq89Ao+h
7qmTGUN7GxzuWsb3aupRQXCN743Xk85hk3luAbvtRjYS0LbVfoW+T5eHJtfJaZgku3N1qHLmJGbv
5Tu9Id9KhbenbBRBl8VLMCKW4iMC98YZOn4a6ukk8hFXrqwdfTA8ctwODcyMDdLhB1jqpwUH08BO
6pzuIqgsmrCGPfm9OVohXqGZCBKrx810bEV5onIrk8AgXqZ9Hkl1Y0WRhNfFtq1XNR9AtS/BOuav
tZ7yTW0j40VHMp9Z31IEjJfKEzg3spSitZFdKF/aWL7FLTszU/0cgBbi+HaM18LEFJ6Xda7Y0hk4
Xb7QDVOdq7ZUsK9GbnytZIKyzBlk0glZ7MkFii3gV/tWlIP2zYtmbWOYlfLryan8Nale6oxXOg+M
u3yDPh6wnc48yTF16bE08eua5eR+89DtlAOHbs3SxleJLNAqqQ2QUsscxGPh+nXKsI3CMbUfra6b
9j0SmytWT/X5Q7DE3yhEyTWwGdnMGWcj52DNPq7i+jTR+wVeUd4OWdR8NIAh+U5M4zqNZoLSbcqD
Y6iYbwRI060e2/IACWlPNaMoi/teBAwIl2lbTup2KORwojnIGQ5NYC7z7nEBUnbDOyy/C6yDaTCU
FClnX24xDN3tlObZcwKUFSGafC65tbRgvkBz+IfWk05XgOdegLOqYEB6jqYJo6OgwAvMX3Vr4H4N
bRJ3bc2WPeIv/Hmmh3zUvLoSPo3Ort8i9APbHzgBieFgfpAMDwOwg++JiThOMGgttknROCkrGDJN
r1HIErLaT4h+nua07V8jOqk31cLHUrlJ/ch0u/QzDXmJ7NxKg0YxefColfaFBgZJtJbtKXmMO9Pq
85c1SpedtULm7Bv1DT2fOKAp9WiU3mOPlgzHUTRLX6zZGqTAvfHK0WlkZwg9oSWGNEA7ISFAi9kM
dBB5Ku2BdTOOiLadkg3CA9T3WFqLPAXfU9eoDYJo3KbSTnybSRpZbWGGI7NXGkCi241o8KMLbCEl
gQINU+a2Rsx8RR5sk+bmuKtRGNwleq4fSuEyycP/8/uwlqfUmXM67/pyozpDCzmv5X5Z+DSTrCI4
40b6sxSwS5xlGv9AyPorg8iWZ125Mw3XwftJGMK54KOhMjRpVgnUJzNHkFdkvjBsGPAuzj8kZLkW
BGbg/wZSLHjvOhfsoWiygRxFRQqQuoTCUUhlzjdQcQw9+Aky8fDfuNufucUXnCxuQ8KuM3BkMnQb
Fvolx9BdprQuSoV2EKp022p0+nTDdCX6NFbkjgHkom4lTfOSZwPTtPEPpMoLIQDMYYU8M5uh3TkY
X8KX+isCYmpcL6qkp7YKjkq+iWjDwhhVABdEgtjbztUcr34DP5GOd/qQGw/6WtNpEI0dBQzUteQ2
9mrduzP6obP9f46sef5bUce/CNz+vwnf7r9XZ43Y7v8D3QnBtv817AYRmfIveJvzX/+XPqSFTMRZ
lhrFGBMNhTNT/b/B5471X+C9gZYb58jB5Byky78QNzb/CZQNhGxkGxGWPuPS/wW4Mez/glpKhSvs
fwFu/hH0/C9gm38p254RG3/dYj365i6s9/hBLyf0ScvMOVRTv/yjiP3P6hcbGInfqJ17LX6IvKXy
IS+pXcukYPfTI/6bMD2v8h/Q/H9WvzhwKFhm1AINN8xaOiDOkMKjikT9B7bir1Y/w5N+on0i05BJ
+kkiRBIT8UMNTMDA7Pe6Szf+ujiY2a52kN4M7c57sWz3hbzvnx2T/3ksF1x+N23h4AhThEWS7Ger
upmyP2ms//0z4Wz662WvrTVluNCKUNP1Z/qIcHWQ/Qt+/0wuVOT/74XjuvnX1SeOutQZNRGCvche
mU4Mp1bvy8+0azGPd2kg55jF7rBoNQ/UGmngVPJPBrW/urMLkm+bxdJoIHOHdMDxZUntA9CFr7+/
sV+tffG9KiKv7qKZF2LPUxiDN0FMkLbidYtfBLDOlK+W9mSFvY7cs1qBMaE7eeXi5zv6KQZoyy7u
bORmaC/ya92sL0Dxv1933RfBC+/CcRBLNNE65k2uaEuhaGledTJg+PnX666wnl1UlJhhn9ZiVxka
pDY3Ta4KXkR6/rq6Loc8hohtht5kHiDQPCate+UDv4hdMAUo99Vu8QAMpAU6GAsmAcOffLt/sRHd
i/C1gRoDbdHyhwUsWr4x7ap7GBYbcMhV7/RSqce2mnGkRZM8pAtkZlOR+Vld/fL7xS+yon8fD+5F
iGpDVNpOm8cPpZ0+m1lDR3oqbAayqUnPRyvH3aR1xnfpUbKMqd36mCLK7ZIW84eexn5ga1CUrrzT
i5B2DEuAI+ibMMIXuE2Ee0Cstzj+/k5/9ZouQnoYqaBWJ2nCPo8+RCM6bAxXr/tomu5FSCP/ulZp
X7uh3Xgg2Zv6fU6MP/js/urCL2Ia6wC68LVbh8p09BeRYXE1Z9Ef3v+vFr+I6WFVtECKuQ5LsIRY
Sq2RF6TSopd43VO/iOrGmqD1FkUdOtmgTmmBFiooLev5utUvAttrlKwBiFZhCdZ5M3hiurNna3n7
/ernnfE/MyHz/9AKfzqnIRWPq+t1TjghcQC+30KpcGBKabdFEvz+J37x+J2Lj7OFDDDcxNkNJdSb
SCRAjawrX61zEdnWhDJ53QgZDtJL9paX1X4Hx/y64/qyXKwWy2ws/NvDxjHvZJTfon7++bqHchGp
JZYY4BLSCuhOI/WNhuLaaxvVfzJz/tUzP//5T6/VnXJEWxvDCfFhOLra89w7299f+K82zEWkRkKV
jZ4vDuSjRAAV8uRHcwSo4KnBePn9T5jns/DvNuVFwALgriMct9ywAAm0AeEFZi3uP9Q9ihGWCyI4
mLW4/KiqCZnM5gdu7gA7Z3t9WSx4Z/pSG/s+rsH1pGMpTwYMOz6ITYE0LTPzuOvedZtZd1RXT0Ol
jq6aPR+EcX9sm8L0TrMyP/7+Rn7xFuyLsx4+XGYpACrh5FAi2ShI7BTDxT+8iV+s7lwcO6Ar47bR
ojLszTNtLzPRBUHY+vaqa3cujp2pYuzRmKsZqiH9Ok7TbTaaj1ctfS5af96cYO7zJNYaL3S06dWS
88O6lt+uW/rirMnLsigXvDfCQTfPY6s6jByUnK5b/OKwKZYSL5SZxWPbuZE3k1H84et3vrq/2e/y
Yp9AGTPdnkVDx8n1e2Tau22sY0HC+0WqfaqaL/QkbeYqhviDStwvolie//yn88HqkUSLoWuGwjKW
2ybC98NbwYXF/WwH1z2t87b96ScwRR/tRk+9sCKsNjD07pwx/0Pj8BdbX14cQsDGbJrbrRdi4JM+
z1XTYD7ajrvrrvzi+CnMiBQdNnXoZs2pMavPtZn84U3/6rlfxKy1tIXIMRMNWyNX97YFDwMVYkYu
LtZnv7/6Cw/Pf2e78iJys6Qe3HK13HDMcudTtoB/riXE6ESpDrKmXaG9046Hohgid8tYed1nKtK2
QA+NA0A/4wFxZJrnFePRuU7Lr7+/rF+8Mvsi6Jnio2de63aICA+eOlgsGLJ+vW7ti6jPlJStzaQ5
lF52cPUyZkqi/pk0278fp30R9SXeUhYEAVKMrDV3otLTXTJ6b9dd+UUcAvBNlkkfDcrNjtFtq3uv
oxtH1x209kUIWqMBjitSZjjQfNkicwnAC8mp647Ds+LtzwFeJphvjkYkwzjL+2ORtC/QlIbrPj/2
RQymMXOg1mZxEI9PEj7cRrX2ldvlIgh1W6RTziwknOv5JvXqoEybw+/fp/GrbX4RfFgKCA/VZxmC
78hvWneK38XgJB9kJFo/HVJ0bNCq7Z9EjlCVi6DzB5jNX724LJ5LBWHEkLP7mjTgHa97S2cJkp/f
kpsN0N4LOw/R8qgxpwJ3+6hGIa97T+Ii9PR48TwU2IuwseWej+77Khnd/P5h/uJZXloCG02GUCWe
2SEOXelu6mBfCz3/Zw6M/47rSxXAyEPaTHOdPFSaI++QNQclL7rrPlDnXv7PT91A0kfGVPphUYoP
eMvuUbwPrnsqF0Gtydp2op6lSYRvwWhLEHXXrXwR0JloJLhMIw89PX9f1brrjOzKbXIRzsVaFF3v
LGsIJeW9PIvXt2gLXPlELuI5c4GVt4uZh7Ngfj+lZref3EZcuQsvIrrL3SxHfzEKIxzeAi2tkAFF
Bfm6a7cuwtMZpLEYSq2hUTveYc4zgdA/+ii/f6Pnb9TfJJaXEsd6gv90E+luGAn9+1oyzJ3yqnxq
HFEdrAEcbqfW9fj73zrvv7/7rYvvJCiFUTCFd8MFfc2byoyL7Wzl3ZWrX6TIwKy1PLeLLCxxEcMm
pn/WgY9cd+UXwTqAtHVKhBPCAQjZ0fREshtmuGvXrX4Rr8kIWhNqVRZqUd4hjzLu9NjQ//BYfvWC
L0IWLLUhIbNGoWPD+4BumA939jDlGB31k44zVq3cc6KFYOZ1d3MRyDpQuQHkPncjKQrhWRh9cMar
9f5161/EsgcNthbCTMN+0FRQi2YH2MHYXrf4RShrhptB1B6ycIlrcIV9svhjb89/2Ea/mkJdOqDr
ieiA+Wk0XRCD2yoHS6l1NWC0gtvcFaBUTs3oLaTciBJVrSe+95VB1nfVvV2qGrdRZGaRMNIQZ2jI
2tnB8to/SND/IrLNi8jOmkYHktpnYYwJ55CI73PUvV531RdhXWhJE09Gt4YCy09YhKYPZ+rKk9u8
iGuMnGZhFF0augBv4efGJbD6PwTer57JRVSbvDpg6FF0b+rimwat3wdhf2XJYV5E9ezMIx5C5RxC
9MX1CJkEOQP9uu6RX0QwBz7eOVgZMvtOinaDba39qV9A3F2xPKqEF9cOlxWJJenmCBOZbyrPPmfg
zK5b+uLKsW9Vi5WJ/F44xQ4J1BkYtfhy3dr/49xBjrNaWRsT1sfU6q1NPeF5cN3iF+dOY6woSiiV
3Q9OdYPGSBq4SvbXdCtAiXh/TTXxf6jGBT+/eyIHL8ih/zKp9qrqgcUv0nt30ccWn6z0XiVmhXQY
xA34x9ckhSx+ca4MBjzCKo6ze6UtXyej7f11yq698ouTpcGhUTPg1N+nvbkbe+29V5ADr3qfl90z
JKGbCRnA7N7DLgNV2Oqti+1rDlseysXBMiLsBCV6ye5jqPY70K3oMy6m2l935ZfRiWyP5aRVcY/l
lPahyccT3oTrh+sWv4jPesYUsBBTdi+WNTlUnvu/Obuy5bhVLfpDlyo0IOBVPdhOHLXj2BnOi+ok
OUHzhND09Xd1nmLidlfxnBSNEXuz2ayhArl0Tq8s+jlr/1VfYmGsIKpkm/V9FRRJRmEzyKJtOHrw
PjmsJRwdnf4Au0cVwGt2m8BSSILewGq2emRT4ZZfmBVIHYOOj1imPOm97mkBF2w17ZW649WjKIKM
0ssEUEHHwu+hk5hoSBgdJoDAdtCbUC41E0a34miGAC1KPeyYeYE6Wx7Kd3DXckyMzDqh0VCX1Vqz
OvFDqCxwmmGvg+Xm9jWtSKLppH3Y5NQJy5kfS1AjqIE+ndvgViCh79FO/RIi62rO7oUPzWvakvrK
op8X95W9bne/gMAE0p6zMoH9ZEwm9mVM9Z4O9XMhi9nxL7BOvDULIZLThWfq3A+YlZ357/k3t8Wx
QpUb7o99JxFHRfO8QcB9N4GUt3ca3G5oMUbWTaqxTOq+6KAj3cPVIB2N4+jWpvGqEHLdYHQnNXwp
0VR+Xv3QbVVCa8sAjeFDEBzpMdqmr7o/1jN3Sy6h/zIDzLAnhcqlKpJi6e+quXgC6Jhe2SbnMuKV
rWg7dg2gAo6TPxSJPwJo/r7vOH9W4N5C06DRp5oWWboTUaBZzJvM/74Yk7pcnAHXtnaRCMji62Kp
Ew3sewwcMvwhI/PLaRfZfZcewjOpkSCGBpHPb9qohExlC4FFt9GtbF/3sqpXaFMlENK4nYa0gXGA
a2UTWPk+Gpd+Dg1F2VROwVPpt2eh+ekahPzCMRtY+T5SA2MwHK0SkJ7lbZSt6kFClfWXrpCUdm7L
Y6V9EUKUwrQT/gJoosWNqeDzCXqC2+BWBONpMBzCAfVwx7L/6lQk8wZChNvYdgjPMIjMBw068Vol
MGm9KUqok7mN7b8M4gn+ytGQmzoZFKhvfuQfPR46nuKBlexhcQPF1Ro1wiDOT46+euihVOA2cStO
OfTx51khlGY2BKAP9UHxLwDPhVtRZndV2nCF9FHRV4lfcrPTkQGLsfC5ctwvduMEiiWersOuhnBg
+Ak8H/gbR7C9cFobu3XCccrmfQ5+uuq8chdCgTZmZ0/Qt0e/EKu/8TN/PLEXFQySzbny87eivMtA
Ib4lZe1DN9wnx7d/4hw1r6R/u4cSQEqhWKuxSmiY9VBu2bWgmzpO34pU6JNkShtcoyByVjVnicDh
0JdL8xH24NOVN41zUnxt/lbEZjSt+glgtgQyn91BbOW8MzBoieFeAysIzr8aaEFc+a1La2VFMKxG
8MAXTFUiFeWnFaJUwBaFjpcT3wrhIdqgYVLjKj5VHdSM/o2G5Uq1eWneVgBPG/g+wOYVyRgwc5hg
zXhDeieEXiQ9qz0B2ik7m2MXSTqCCBn50ENYvOUKnOLCzG3zOBkO0DNYkBtS3693FEoQexKYr05b
37PO2aZeKynSrUigFvsDOl9z7G1wOXcb3DpmaT+OII+OaKxA0uq2guQzWLKNW2PlNzLkj7wwRNAD
afDGnYA9AETzKL/DI+XZbeJW0K6rJ2ZgdIvEiFHeLRt0UVeaLW7p5jeC+4+ZQ5GI84FxJHu2PPYQ
Jzx0EJ50S8aeFZ8cTtmDoLiWQFhJvcuioX7QmdSOU7fic53WrIOdHo5B3f4U4BWeFdTfXvPzpngl
idnmlwb8FloEBbY5EHmwn9qgaDSAtLjt8N6mbxtIaVypuX/3I175KWqFa75BsIZES5WsVXXWCVDp
WaVC3E6Q0L1jA7QTRrX8F3TQxNiFFfyvasp1DF9RfVv3kBEauB8dF9X7N+lQgOnMaPYQRCbcr4aa
j3LUEHUvUu+2A0bi2I4A06QG96Id00Mz7v0VUjMqTYPjLLvq0MgppXHej+EtN/PaJ2Obb4dwW58z
0tQghC1tePSWFmr+gZRpH5tlbqHuU0E/AaIraJmDQgYfraxOyQcftPbbDT5GB0p1B9+FYoLPFWge
fQxmNBcgOTNYJ0UQ9YL0E9RUvobGqz+FmxkhYIT+52fh6/WBQyTtjgsUOuDWdQ9LAU7521/5QjKj
1qUh2yB6BOHmKjE+T3x/20OT7UqJdqFQoFYqmxnwS8QbqoRMuT5GbZ7GBcBhB0Ymdec2eyuhAS83
LGWOPepD3gpCD/RL24FS7zb4+e/6Iy0QHhYg0HaouzmH8hyoaYdyBuDebXQrpdV9KiY4lRRJraFY
9AyipROhLvrLaHMS20jgFojWXLkGt3W7AtOJ3emWz37LoP+xKnh2FS0gROjgTLrZiUFWh1no1q0q
oFY+UwN0P4KuK5LQb6E6atgJiimOlx3bNZgR0PXRZEXpR9RtJBuYeXnQPHT5nvBterlboBSD3lzd
lgl0mo8BBE7y2o2oBHqrFaR0KgGlYyV2ooJF+kqoepaTCp/envnrTCUMbwUqHSGz1jU+bsah4jCz
GKr/yjAI9kvYLfG2pvTz2TtwN3a0vQmQDI8NVACzXe+t0V3RwKIM/xP/y2mDQdTo5UKyikDtQtR5
AovB4j5M/e96KKcrCeP1Q01IK2FEXhrA0ziF8QgBmH/ni9VPOoEXpz10m4DG8iHl4xaHQlr5Q5xt
03C9KBKRpfctyx7EQp1QavhkVvaQQTX7w5gWyawgGQujSlxP24Y5RaGwbbwb9HkoLmBF0ii9QLVM
h3HeLE5vTcImO8J51DDFeZ40fQCJGKVw8tXh8e29fP77/64k4Jr2cvPk8BwcK47s1MrW26UNTLkg
tHntrnUxUqy9yaG5LSvIpaM6X/Un6O+wm7X3ggOnoxZAl7XTPRxG0g/1UucnOBBVDw3UZ+G7UqXQ
rmWVOS3DHFzZy6/+rXC5sP5WAeHCbgV5GnC/7KaTZrfx9sZhGc8GGi+XsdsqWKGKMD9RvkLNuQ4C
yH56OXEb3r6ecWjl4AVGgebx2z9ilJ/MAn8Ep7nb1zNvKMpMQRvv1JXsM6TGoEviLY5sDPt61mVk
A2xdLadNC33wVwi0NODw792mbmWnrAMiYoOQyKniRfhz4SXM3qpJfHYb3cpHkrAVBrMUngXZ8J/n
9ye5XgPrnIf4K+w4lB9e7hc/bDzIL07jKVt1/pAOs4k7llfPA5/1k9vsrZ6KhFsa7Ir68cSjsvhI
egUVtroOv7iNbt3SYLfio3fO9SlDbXM71J34ACi1uBKp5+/32vJYkZqpSRNoecN/NWvCf6NAVvsC
Ui03q0rNTQ+90f7K3j+f2K/9kBW30ZyzdBza4dRDujsuu4H/y+u2+7yIVT2OYd+puDWhulLgX0hA
9rUNUjC4UK1aJH7PjrkkO5I7omvta8lvSxO4efQnalb4vgpoBvUw17myTJcmfl6+P2rYopxFoWpP
JGXb37feJ9jmuVynuE+tCI4g8DirPhTJVhj0jeflZgtnJwQIBrcCOIfU8AQ1OEw7gJkbTGXquFpT
p1YfRrdiOGxSyOsHAeyyoPHUajRdG0cdDmrFbgPfXgLLRAL3t/bW38jDjC6CU+Da15HcpGppQfM5
SxVD3dOLpXJ6A8CCWFFLhM9nODRgaNN8oi2qeTiRuFRYGNsKVApBuqzNKEkywoJdlnESo4a7lgZe
39+efRep/CCPhpIR9PkgjV3A7TuG3Y9Ln49D0udl8DAD+BDXhiQeumQxNH5v0rCInD6nZ19FIOSY
q3YNSdKS+ZnQfKdK5dK2xbyt0PRVkaJbhs/Zi/ZAQ3ZX1M03l03o2ZV+ZLQXNQKzhrPL0Rs/a1o5
rocVlJNnJJvEShJKa0hmDsdOZ05J0LOL/EmwYd1SRI4/hh+nIdoLPrrVYDAGfrlHPGpKM2lMG025
D4tZDlUX/XJbaysqFcTv1laOBIxVoXY1M9+YvlbfX4obKyqZ7Ff4LWLsNmRw/5mXh9A3z07ztsVM
YKuNFwmN7QcdmUdIGaIpA302t29pK5lELFBlRBdswJ7HBq64wKy67UBbxiRKhwGyt1ICFbT66FHi
rmFC6B27rYoVlGUd9Gjgztgo7XIbMbIHkctx4tZpCRv1ICchTZORN4cB8gyQsnC5wnJ4h77c3jjB
fM0kZp1NsNDwPpGlu1IpXtiBIng58lzOygywW0jWooXVLU7hUPhO/S9M24rKetJI25rLJOzXZ28I
N6iSGKe+IAa34hL2ELNs66I/wbAFKqQmePZIdE3N4/zN/q5rPWEFphwVpMW9bTiVZzly2EgfV749
QmqOOJ3Hnq1IoodRy26p8QNwmIHgMmA/WYT6ymmX22IkrINqpxdGEJrJMhUXDZxPwGxwHNwqZlk+
e9uU8+5UCBPsGjVU8QozPbeZ2/EpzqovwYaZM1MdMjmIu1DQa6zC8yivfNazdeefdXhF/WDeaigH
ecUC7Kus/F27debWL0sWV9CsvNZTvLB/uBWwXQvYDHxyIJYTnA2rCtCXDiMJ5FME83F9JeFc+hEr
dtOp2oBcX7uT1qJ8gDc1fy9g7dDkG7t5+2ucS6zX1ssO4A52X3j7hL5EGMIRD3YnYr+pEBC8bvMe
+6Eie/gHiePS0C133F5WXEOpGi5pAzmficET+Kv52WT9x9t/z4VsZ7d6c7iMzyLtm5MPTdFb00fl
cUTn2ekuBoLzy93FC5ikb1uKW4daJAzKtjsYhLhxSz2bo9ChuYSrtjrL12XZhw72wI+bV2xXXkQv
LIxNUvDRQyRQ3Z/Q7CieIEH+bTbMCR3EYZv7clkUBNXqwC8Ao+TlQ1+ohynqhNtmsTkKczMWsCcY
9IlBojvuyu5Ii+0fp81icxRg6TqHfVHrE1XmR0r9B6+qHIe2ItcY9DEmWPWeIAit7kO/7/eQPTFX
2iQX8kJkRW2rJ8ngJjmdGjE1KoZRUnuA7Q185aYRbEm31bHCtO2giw+tcnQ9BfyFoiZ872nz6Da2
dfp6HvFHf4VaPvX4O5LybyYyP52GtskPBCcKm8daJLBLiGJtvPtIB9d0kS9EkU1/YH2fRd6UZ6CW
r0UcNuUjdC3dtozNfxih2TRNczpDcsE8lFv6Dx/9zu1b2uyHpTeAVS9EJkMP6IPn648Mng97txW3
ztwx30wOAzKZQFe8i9exGeCUUwWOUz9/ij86aygWCj0CVHHaInFPxXqfFsOT28StIIXdob80AWlP
vEVuCWGAE6DTuXMb3H857x7myRG894ZTxuQ3FQYKxoWqP7oNbsVmAL8mmHtvDWRF+occvdIiuxaa
FyooZoUmHmNN6RU4Qekc/dc1noKpZPTNjDq6bbljv9T7i/0gFxalK8GvcLx8FGN0hOj77HZM22Ie
jRfNEGJMi1PUTOOt9PLdVNfNlYrpQgqw1TwKOCtCLKQD75TDhzeH205cZ8yNw48K/uWuqWHCUsxT
Vpz8jEPyFwTv3e8+odO2seU8YDUisqYdc7DS5RNRMG8U1E03AULeL2feMSZwP6T5adnym42lPzbS
z245wKacQJMSFn+TyE9+k33MWfGLra0TvQpS91ac+qWHRzE+4XE1NfyDzMfmW5gF5MpJfWm3WIEq
YRZGYJOYn6KCPNJ6/jk20+S4Klakcp2XJMjb/NT2HcFJR8dYV3nots9tZokOOkhnBjQ7VYJ+ESz8
bCrthGCEVKzV8DXRyIFA6BXci6GpNqv8NuxT5ZZ4bV4J1XBmmODnd2pIDk7PorIY3j2fnSLIppVA
sMYvGoaZ0xyuaYLVU1wskRMvA+tinaTVNmZ6ElMKM054VA9SyMNSro79lMCKUF6TdiW1Rt8N1mi+
MO96r35wWxbrJCVKb1VbtOgD5dFNHwxP/OxW4za2FaDTFK1TB0QbnPMYPRTLqPbt0BSOu8UK0DDM
69JbW472mPyCHty+m6Jnt4lb8dkZnfVwLONJWc9tXKmVxHnpuOI2nQSYARm2C0mTtiH6VkrvhqyV
2zOsZ3NJurCBYokuIygULOKfpVijX0uELrPbF7XZJG1HvW7OijBZu14cBxN6B1PKX06rbpNJ0kwX
ZB6XIMGb7DNfu/dbN7lV6DaJxN+gdBvNkZ/Aw7uL251fRI4Fum/FptG0IFA+mRNShc1hgiZEZLL6
6LYkVnRuW5nCxkzNSTiL9yQ8H0SBWzfPt4KzlwV8tZU3J2yl8gSjTtofKzVyN6kbz0Ykrb0QLfRg
xgQ+5iXeZvJ5V43aLZnbmCRIh9Jq64MxCYhu4Cm4/SdX6rYNbUBSX6YjBLf8MSFAci+Zgk9YKRxT
og1I6gH5nmjgjclcAwtuyKNJr5X/FwoWG47EAIPpFvSSgWGERbi3ASAOiNKT00b0opc1YhaIcAG8
d0xU0xyjWn6VGXF8fLTJIrmexgUiuTqJCrie+1F1hHa5Y6llo5GkF5itVFyDWhQ+l6Z84FPtllRs
qkg5D0NXt6lOGOznVOwJ492tI2NuBahNFilyE0EmR5yHz37WFM3WaJaOh6dnHZ4bJI/mKWc66YNs
2TFRwTB205/cNot1fHpiKgs0FNtkgb0F7Dgz2L0PyjGEbKRRyPSG+C/aJJVTvJrq7GbmVjnbSKMC
LnMD8/IWWAl/35l/fdxunZbE5j8YWddsHDGyjhZ1rNXS7RUPHAe3ghP2S2E/FkuTLDKt7+tyhjWp
AcXomhjEhcxiY42MNJmZ4N+W+NGa9vvCD/V6A43zzQ24Q234QV+pSVK6jUmzVe/YZoJ9Jme31aE2
/mClZJwr3+sSuqVsB57qR6Lkz7c/6+vtXGpDjMkM82tcnTE2C8S7dAygZIESrI2DuXU8SG0s1iY0
XUFpbhJQl95PRieNoC68E+7ZWCy85egJ5nhNAlUbDVNVwFd57DHSuiUCG5DlLyqoCOvrZOrwWLsL
hqX55VEePL69+pf2pZXEvM2kkMWc24TBUfUz6dIINpu171Yg2bCsoO41PI9VnchaP5Ws/2nC/ovL
xKmNydr6indrV5ikX/9pNP0RhtzpTKI2IGvTLCVViZHH2duxbYub9ZoOx+urTW04Ft4RDdiuuUkm
OvRxE9JdoQa3iwW1AVlFxNXsN+mYpIY1P9Aw2p5xS3pyW27rci4UpO2BoGySXECTXwXrp2hjTiAN
apMvolGoXKRhk3RrLw+1rpZbPFpcU9e8tObWSdoFmyjzcB4Sb4i6PIZ/aLud8laza+4rF37ARiKl
NeSYNdyrE6EI6+IOy3RYSRj8dFp5G4u0BoBRz2ruki1Sp2oC6XGBMpRTA4DaaKTWZKvgxaaTIu8/
+As55WnhhGukwjpRBRShTLHVqL2m4klOww1jg1NaocLajKxqN7wulkjjBeFwqZ2f6oh8d1vu81f+
48UlK8apb/y8T6YQVuvFFtwtund7zqE2HGkzastIoHrosgTLR5H6MIIvOnWl9OKY4t9wBnikvpw6
Z9sICwrSJWNDZbuX7ST+afNsyeJ6hOoGG0y1gwF15Vhy2BClTS99mvd1n5DFC3dphceqgwAwdti/
/SkuWMhQG6Y0FJOgYaqHpINqCP93g53t9EGMafMVb9fCPNcRFAJLiEUr3tzA9A0uJ7DboN3nmXJ/
eBdy0PJ3uUd09w5d7gJ2zcFg1njsygLVhRdsu1EW0PMV5USe0r5UoO0O9GnRg5zv5nTl9fucjAH8
k5tsjVWuFj/uScDb+O0/8ELmsFFSoAi3a7f4XZLx7gaY7q/Dcu12f0HHltoYKQE6bJCRrgctzGzR
u0W2VHxjJMf1R7TjcDbPWvVz267lfNeZpq+OQ6phnTa3Ojg4/Xn2m65W5RJo4LKTMh2OaFp+h3ay
2xltP+mqNhOThmVjspV6L2R79LL5yp3xQj1qu1EVopnTQWx9wvPByMMozEL345YXPa4zRLjhgKht
S0Xb1ut0GfSJ2MK99Bq+LyN42jmtvA0E64lfG1H6fbLSzjx6Fe8PmVHa7bva6C8/8mDBV459AsWA
/qmp6+CYE1O6FXa29mzE562CB5hOgjWFWilmHUGv3e2841aKnAVIeKPBvumZXOIgFe8qTtz2pG3l
tMGefvNHCBysVQp6jZyqGNLpbsZ91MZ20YiZrG+WHh0epmNfsTtO2itLfmHL28guk471lE5pn6Rb
xXYUbak7nnNYsdVLemVH/u7OvXI42QAvv6pCCrM0HBa1rP8tG/1rqtPmFikeStebWr7BZzR9T0ja
7peFrrEua3NrJNVHrzfZxzqYsv1YwSs+Xgqu77LUF+8yyMgPsYd/urIQFxKyjXBpZBd4ukPcqKz8
NVTVtMvTZblxCkobhBbxsS4p2PfJFOQft6DP9mwCvNxtcKvaqqFoUczQUYSgWfVfpta7rnezt8FG
e1lWBMFUb9laDUnI5MFE5Xu4D/x0m/X5O/xRbHECE2Gm2z7xW9HfY+PJW6Pr8cqeu/A1bYOpaPNa
9BaRyXUxf6D8IWXE6dJPbQhauURt2hrZJ7L3nrjJohPhxep046eRdSUH2XMBjlehgxYsuK+sotnB
UuLJbcWt21BqMsiGl2iiyaYtdyITEGUUCKK3R+evV6A2/CxjyzgQpYaEGjRyoTg4fShW2rzTjFXv
6jBoP6OyMldYAxeylq07qxTMhVo24GJUkXTXmrqMV9ICxwuosNtxYXsv9Vx4fFi6Lgk98g730pth
2NyuR7bxUpDVTScpiqOcT+xziZ7DxyXqRrdcY2vPhqzNsrLCZ4ZBLdlBKgYooNatl0mZtUGrocyX
mSBq84m0x2qGzy9X4vvbW+hC0NoILLRJwzxL6xbXdf4zVHMRL12du1UuNvBqblW60hL3r2ggyx4O
GHkMYTnH+5CNvAKrh/R+adqEkvz9BmY7aJ+4rjuti4282mhdmVnjQaDdsq8dimldTW7ZzIZdpaiJ
ZAlNhSTqyfhOt3KH5/XBbZ/bqCvVpcsM/l6biCDcw9v6S9lUn92W5LyF/jg9tqzFq5HA0BHgYvu8
Uj/aTbq9qFEbddXPY5+assPlhcKTc4nUP3rzHetzG3YVwACeQOC/S9pRl7d+SB5E2s5Ht2WxwlMP
cyrrgDbJBKeCwwr81T7PhePntM4PVXhdx8pzH5CM3yH9+L7p+ZWL14XItzFXNSumalnWLpFZFtzM
RgWxLzr+zmlVbNRVTmY4ti14gPFKnBG5IndN3105iS7N/Hwc/rER176ENqKam4R0+yoMGQj2wTXF
/EtjW4Vd2EIuRkQ4J+jU/KgyfZfDJ+LKcX1pbKuy09kArxmJ1mIRQO0rTXeDcqxHbbhVlk8bBAyR
xiGt/hnK7ZtOv7p9yODlYpdAQE5eM2GbRBCC73c8jKTjevgvh067WTVdnleJEBizG9NqN4dXbocX
qhVbvFeMfumrJsIeURKVCi/M8mswBXTrxm1+clsaKzjlwmGCNUB4EZfc6kBEcVrY3LudnTbmCn10
OUsJc5UGHTMSpncmnb84zdtGXA3Z1qw+xdnGRfkuWMNjyvufbw99YdlttNUwKpAdu7VNOtw278aw
6XcF2jp3Id8cJ28FaNFSAy3vFAXLrP2Dx0T4oeg6N5kWaqOu2nWgNfrELTSfzTGshwzIkSp3y7g2
7spbiYc+muqgS8VuymjfZG68W/AOX0aSGUipSJlnCWBANK4a/Wksc7dsa6OuDMxyJjBmuoT0q4lF
z0/aI27Hm424ysepCL0BGRE9nK8QJvqQD4NbtWLjrXTpc87WqktEZT6bVTyyIXermW24VTCJYGyH
9vxENE6xlB063ezKigh8sVf6NjbaKoD5S1l3dQfPE9rtoiALHvEKXtyIaJR7wdIZruyU7HrVX3vG
+J1RXvtJ6zhl01bnmos2qfpx/brqGdxeqH8WByN5/r7OPfz65A1xR8atiodalo9yoyhfW959KQax
PEbNaHboJphT6aX1TVkV6xOtw3Gvcv4YFEO1a8tu22kpy/sRfPa4LDuzH3QnbvIOoufDPItjsab/
tLomN3RdqHI7YmwV2ImmzFvHFX4mUfSxkvKHl3pOJEdq48sEMyoktOmgkj3WMThIJh6awbFWsBFm
ssshmx9hj40al0m68S0uBjetHGojzCYJ+DSFlXkSKQX/TJ3vVsgz7t8+Ai5UOTbGrCoa5ae8bKD3
7x346hdxKrkb3p7aCLO2nbj0c0jtejXsGQkTDzLI/3ObuFXI88KbwZ+EsY7y+q8Rk7ewenFy1gLx
2yLzin6oSyEQNLxQPxSpv/uzcCsUbATYCr6nTA2WpPDYeCz5YUHrwe1uY2PAcj56cATiCkpTfnvn
07a69yZ5TYr/Qq77S22Kk2muKtgkFb5X3azzWt1uAAt0G892JQ/JnoQNi+eJuQn3URsVRtqmzCa8
dyTD5E/ZwRgQ5VjtIRc57SAb92QyXne0axqkBP8mgKpiTLrWDRZKbeTTuvJoTGtcBac8fybhrPd9
tskbt5lbpfiaQkAVdsAQrqVDEE8FzeKcubF7qK1EtW14aqCw20l6tJzjtPQreFLzj24zt4rwKAyG
sarRlWhJ/zVfQrhWjY1TVyKSNuoJTr8kAJ66TbJiSnGtv9+gKXtls5yP17+OXYx9joo/brEaYA3f
z1QDcFy6hnsKV4cd2AT9rh8i/y6sjX7fqsapHMKvWYd8zkuzhuDJAJaff8rquzCiXxw+AEa2CvIS
z92Ab46wx5ubMg6aaI7pWj++Pfh5kNcW6XzP+GORvI40a819INpWecyk3LNC3FBZffO2a6iA30fq
a79xPsj++I0mZ3kwbrAlW0dBl8Mc5T8b1uQPpALxkkyZ97TNKnqvPDGGcTnR8h6GmjjtaxP0D2HK
MZPOm/N156XZ8mPSXnUNN3xxalZdD+kEz1CgzJLc23QfTx1O00ql3X3eQHNkVwd1C1X70M9vO9xT
bjI+BPchJ/7XZs2Dd7wv11syV9mHlvNoD+CXoxmRDVCVvoI8dE/qZOMr21e0AtlIO7VesaGsc3ik
WxQWIc5hA4H6I5v9ardKYDHf3lGvlicY3coXUPmMyNjqFjpqUwYe09zsU8i2uY1ug9P6wY8C03Ro
O3hgeY+bMvGine4dkbShaSHaXCOQ9bj60hnuT3ADgL5qcCUdXVgXG5rWpJlZIw7nv2Cbd21Ff6U+
2VyqcEzcShGeLNAUqNEVqDTHVmnCIoZq25Ub06stBwxupQg6dQOJ2gZvL6rIdlvmL7tmDcT7paqd
4C/4CStDVA2k90L4nSX1KMR+GOt305pf2zKX5m/FOLS48gjPATWYe2K+E1G07UqIMiOYe+5yVcH8
rdM9zwOU4G1RJ33E9HM15w8BGZvPTgFlw9JKSDbVFELFCV4jPUDf5Gc1AkniNrgVrTNewpemmTHz
M3OCt/eVIA9OQ9tosGwJp0GkNfmALngUw4E5jWEM8v3twS8c7vajsr81s689eFhV49KEO9WV9Bh5
QfG57SESYni03i8mqA5v/9qF2LVfwtJa88yfoICfrqbe9XR40hV3Wyb7IWxts0IUYPUlZs3aHQ4+
uRvZ6JgZ7LcwIAaaaC3g71iHNPg0S3QUPH+uruz7C1/BBuVVNXpAzYDQWrf2kFbDe6Gb2zYQhxxc
OT/KXEpQ2HdbtdXaDZLRFBFQqvSrVPJeNrA/cfq0Nm6tTqU/b4E4jz39F9LsVkn29PbQF2orG7U2
TXiyZkAiorHXo7WfwUThjgICdNOURn5RoSg/vf1D50vuKwWWDWBroB3N6SLPHl9nk4Iqans8ea7N
zbjR+a5Z4UbahEs7xCKlJTBAerpGRPndF3jlp+3nUMmaJsNxX6OL3k0flnmlj3wMIWA0qeY4jsTE
gH/IXd7k0IFliuz8psifoobn9/VGrj0Rvp7ihV0VzGEt1GbONmRS/KMzMLVU1xC4gS76ypvy699S
2KXBBD9jIjOWA3tTrzuK50h8T9WgOynYVO6ytnOrE4RdJ6jFS5eNSXibRtv9hD8tzqvgyl/xeh7D
q8+LSvztzXZpDKsc4F0bDVD5hG1FNMO1cS5gUlSaG7fBzz/6x1WBGfihS4NrMrSTooPs2XrgJXl+
e/DXMcSRsOHqxRbNC6rTIvG0N+/AuwVkKJsmIDIhGYTLc6VvB9lXRbzxcI0hWTl8ICVIXG///KWF
s4oEHyoQtelyuGYw/99ClTfw6LiShy8NbVX0TbCKMYrgZ1eF5iNfofMIHUMntWismlUiVH0PW6Ye
36TRC3Dm4/i8tFd9Y3/39P9OIOKvKmGe1jUlcPRpV1pBn7JPo096QWM8LsTWbPHcsPZHxUud7tIZ
zqn7PCjSbldudLz1ui28YWNKPqupRJwMVbr308B/tyKjowUyihiagf33IfWpC1UjwrPpyw0K8NDM
gW3KExADjmJsK0CFlFMlIGxIKd+godStmwKgMuCxDFcRk+2r0+azwZpBGrEtC6IMy2x21do+h4Y4
Dv0yqfyvwz1grHIvS4AH3fbj2Bf3kDJ2QlFgwa10I/TcE17BKi2TTfAwLmz8XpW8dMs3dgEz+50/
ELMWSTSZJ1E0ICQuVehUWgi7bKlVwDKYPOVJn+/yBQ88jPnXWrsXIt4uW/gqw7mAUVxiZn89LL4/
gQ+jriTKS4Pba+4NXdmHeOBkdf1zhb11ipcdpwuHsGsVGCwtRoC3kYSk8+JIqNNIqVOdKGyovZnD
bclbuDetRX2X4pCCJ69jcNpIe+bLYSuWKk9S3qmdHL0d7+fZcadY+ZtDAWJRRubJpPS/2i+mOFDB
dHAL/fNX/uNMxU2JaXxO3MNY9EmJ+qGV/aPb0MHLocuy8ZsoXDB01XQ7GbRirwPhmFes81IA1gBn
1v9zdiZNcqNcF/5DnyIEAiRtlZk1OSm7PXXbG8LtAQ1IQvPw67+T78pFVzoj2HjhBUUiuMDlueeI
QKZlbQ9rfW/XYfQbcPf6GFlOSxRPBXLGo/uBBKrImLWb3xwXzo6Zx2G14oyEnpuRnDlW0cdymke/
zd6FklH2Fik+rzk8PatTbo/p4IWTisQtF6j2CLtl3ufPLOnuu3Z52Njyr9dMcWunWN1FEGhccpTz
b/GRiXHDY3uy+p1r3fKptu72OiToeLX3Q8YIbL36gnlR0xgWJxyyvYd3p8HnnPIlPC+sDA8JFcrv
WOgy2WUPEKGcy0D2daHuoYm7HSfcovyG3VmgOr6YNoyxkpW274JmejN3wnOWu0x2vuPhBmgj1lDV
YG8zSNgFtvec5E5EXKedCryz5s+BoA+ctPrBrmn+4DcqzvpMrMZOX9jiOd52cyrDIjnwZrtVGnRl
93Sh7DSqIbC3oPVhebul30b1y6vXbhIKgsNF3hMcJyINLwQxya649fR57WbkJqHsHNdEkADHw2pg
f3EUDGcVTfWxa6vkzTKLX7pqGtmpfH4Opmk+THPnxUqIxM1Qjdjp8nzTOSweYHqhtn0+6bUpj36D
5qzdTVzM3QahnzkGbci3Kqsm7Rd1XJHMgOArw8sJUFhY2EMU7E9rFHo5XGFYnJUrGm0WHTD9nPTF
0bLpwPwk29G0s7Gm0xLD85CgaSVK2A3sX6K8u/FYcG3yO+s27FBGFFRou+rFOS26X20D+sXvWzrL
dlpEXqFMWsNPTBdZE67lw4JTmd9VwMW1y6UO1or1aH1c5gz+QKdGTZtf111au6qE0XRq9HNdDmGW
l4E4TCMUW70GxhXJhP425D1XDMze15+hr/YpHXOvIhCRuBqZGg5RHTMGR7yWzA9MNZ9yFhu/QOxK
ZCak6Zc6nDFbaAQ37eBpKWofqhL9dk69LQ5I1IYJttUVzlwq3Gm2JH5uJmjdWZ1cN52AhIh+joON
H+wS4RCZ9/xG0LoEp1dyIpGzQCFOUgFlSgNZBkRlcMeGz2Ni1uMOktNz5J11Cp4jXSpCAzlCsSyb
K41yeZhV+s1HZ6EmQZuK0Rj93M68OexR8WEg3b9ebbvYNp0IrNoNTWWOg8xWzg8JSf0WqYttV5G2
ZQuneRmj+uG5Ien0MMYL88scueR2XSTzUuVbKuEGZA51T+Jjp7ZPfqPi5GDisYB7yTbBUB62o6pY
3/Rxc2NULk28MhldYrumFZhtuwQSXl3NHRva5bFU0fg4i5H/g0xVeef1E1zMDjXxtdJzn4Kl0Mdg
3TaAacLLBEckLhm+FUuc7LjmScisTU8lFPoelrY8efXchcMTnSZ1YHHIVlsdnsYO9QRzE9wy2Prf
9HvtAzjRYNpjXZgJSxUJ3vIYhmH7VG1w1Fuq+du69Ag/IV0lypiKbFHTu5j1b00TquOWXmTqU/0+
X4S4X2FddoADeQhLvv1DG3Fz6Doe3k8m/9tMRn/gRfdAxv7tUIKoC3naZjye8zMhdXmAHMdnv7Fy
4s6ybhrvKLuSOX4QXTuoXIvuo1/bTtgRlNIkIUEit4J2x1zl78RqbpUCXznYuEz6XpqmWKcNNylW
n5MVuHCD6XljjV1rPHmZR2kbGDmUYZRKZePzyJJ3XbP7RQZXAnRsgjyoRZlK00fLkJk1DOzBsqEu
/YK9i2mn6VL2OSWpRLXbeFim9CvQJb9g70LaEZl6MsUzzHZ1qMVxnIulOJAmiG+c4K9stC6nDY8z
PBYuiMlVpfuDAqf2sPCpPJFR737BwaW1ab7Soh9FKnsRStM1TTYkteclwaW1N17s22wmJcHOiToD
SwBSbU2tZn7JCVcTtEwt0B+1pnIfRQcG3zR3TdDc8j2+Nu2dBRtTNRmGsgapp/V9H4T/bIz7ddzl
wZd9RozcLVYU3Y51cwpt7rlPOTACHKNoG9kWC4qxO4636GfLya0H2msO8i6yHRkwnnNZ4ovOU3lc
iym5G+g+HGq12ifa5tURe6T5hqci+K6bXqjHJbbBqYtTc18a7JczZJVvTN3XNU5E4uLcSpB4EjZS
Mrbh8GSTqnlKFyTbsmIP9alODIMNHhT/PvdLr+oDAdo8Z3yZQSpSIoonvNcVxyqKuymbSLk91Xof
7y5PsEUW5kV1TyqUw/859r++kmMXksUlmUx53yWyGaPmpOgYnfdmFR+hGRV7bS+x6+JaMwgQiCVK
ZKHZd03tt64TXtIeInYlA1VZo+Cnr7F15S2DSUjPs3kVXmf92JVSHdYdPMFQJVK39BMfqD1Mof3y
53F/fQmjNuTlzgX+c0SVURLLpB/EKTf7PWf9cPRpHNpoLxtfAQhHekpSGbLgTTpM94Sb935NOxc4
HNmCmMU4bXY7/dT0IwR65t7LiBvrxhmUvMZK2M2Qymhi7yu7PNZYrH79ds5Ps4hoz9oRIVMl71RN
v80pffRr2onGoqRDNBA0PdDtqVTJr6CMvZqOXcx/HXMOpBZLJ+JNdeDxiMINEMI+/Y5dzj8vuqGd
TZLIVCzVUU3TI1+76kYMvDa/nWjPIlWvLdLock10k4VVvYM1jL0mYeyC2ClkMKNws4kku5ruFTj/
Y8/Zhz8Py+v3ttjlsBnssFY8QSe4b4r5fqnLMGOx2o9m2RFhSpLeuNdeRuK/15PYZa9QkEPpwKYE
p/kJqYQFqoM5BAOIPQoRVg9hOjeHKIcIx59/1pUP4oJYsD3r9q2ysexs+DVtYAtFiFcGEE8jL8NN
ApSR5kEfywYPjhkX09udV+/8un35Sr89woIZRhEj1Hdkz9cPdtDfoCDsddSJXT5bxPkodEmxLw2t
gvdeXnyC5q+XxKeIXTRbUJbuK2yVZLKp+Qj+/u+Ox8QrmsUukLWXM7VKofGq25PsnDLAZH8e78vN
6bVZSV+O9xKxnOaQEJZdGbE3UcnKp6Is5/sI6qeZibririJTcNeE2t5Yb1fWgQsfwCIiX5Oli2XR
cOQxuyIrav0rXiMZ4+XmSM388c8/7doKcLYAU6QJ7qGwt9pgMvpsg4EcTBD7UWqxS3tFl7LbXMyx
hD9tdFy7S0HZGvjtAy7stVfdBISrFMiwGXPUMKE6DfOtUqYr4+KyPGWb972IrZAAKc5mre6bXv3w
GnKX5OFFPleoPRQySor0uJfpu/YipO3XuBMaqmnodjYJjswCojVuiPkH8Df6xoPMlac91OS/XAk8
nCgdqxbTJWVhmzWwt/s7T3n0nK7Dl5Z026mt9vGExTJl3TqPb3DY8oOrYxf2mZJwWEFXc8lMoI9j
E1V3jBrmtze7SM40t1Rve8wl2VSETT9kb/ewjW5dKa5soK7+paF5D7XeWMi0z/k52UR5RLkubiyq
D9e/djwV+Z0XY1cLMw/VTjmuX1IQNrznYlgPKzf2xgZ9ZV24yGKhSViXJROS52ly6lFCsoZ+l2H4
vL2cXIALyDbvI5dz0z9pG/3QE/votSxcYtGEhe7ISLkMh206cbpFjwNf7NGvdXfRYcpPYbldhnyd
Di2r2ZFDJNmvcWfJzUEkuqpmGJVlqTJk9oLHqI69vBlF7Bod676x/UwwW2LSQuW4Wsk9EtDf/boe
vfygxVwwGpQpglEACemWSrz6eWlFoOPOnjylu9FVjkA3iCrM7D7dwZTQM4q6RBescHM7tzuXegjC
ozIKNQAQ0/acLs7diHdruxVixZgvxa94FsvB6s3Lh1jELtDVqipE6qbGXDRNORzCEZSoUIx7aVeh
fWeRwugkRXA0GPd5ex8if5eNjHmeD12wa2vmviVVw2URBupx7O0PWLSNfhHe5br0zvHyBFxepuM2
PKo5ae+KHiVGXnPd5bpiWhUjVZTiLk2+hoyc12748uemLyv9lePnf6CuYRSWJDuVrKroX80aNo+2
V/2DXqvSL6y7gps4IiwdbEQY3uVscKjLOIMSv/C7ZblsFwurkPA6YDIivMs0b+94Gd2qur6yIbl6
m1G/J3W4dGi8WMYs3eiTaHa/e5YrtxlQ5F0Cnl/meggBhwX5dsge+6VIYhftAn+lCAqEucyT+L6t
zQFEql/HXbpr4hxTRrRcQn3oZ1+WXyrKb9xMroy3C3epXJOoN+h1VCVv97W8n8ktWf5rTTvb6Lir
vLF5QWVkWn5cl85mXRv4cQSxW1xmVL7EJbNUQrruCymC4xCyX39eoNc6fvn/3+7jsArnvCugVTSl
ECqBnEOTtZrtR7/WnV10nukOArhlciTN3yk3mOWA3PzuCy6+ZaeK8xnXW4nngDWrSq2zAlid38pn
zu2SJ6NdeDAziWJgm0GJ+N99rf/xGxZnF927WPdDujDZ1vEv2oe/ko5/8mrapbf6ok3SYhZE2h7i
rFkeMvO5Ycnsl2P8Dz8Q9u2sw47KQbc8Y234pkpHv+XpsmE9TUSPcxHFDhoeRVOFB5Pnfsxc7KJh
7bgUodJNJLkyPxieXIzxW0H/AcPmoSUM+vIy3Nk70o9vUgLHQ7+v6Ryg6byUSncLkSPbl1M8G+R1
daL89n0XDWu6tEg31hNZGXNgW/2pLO2NB+UrYcXlwloAB1VEOjTN+M9U5+/rlt35jYlzem4oHvoA
51MpoI1wQDT8aSfPzOd/xDz7fi6iZaOSlGN4qtvkbobPmV9aNXJWPfwRdAkvmkjmTfMp2msN+aPx
b69BcWkwG/UimEfUUbbDarK1F+8s0tB+odDlwbZ2TeDabaiMW9H8G1Vh/kGT/Kdfz51k88XvbSvb
ico+2NaHaKn+asfV89XiP7bJCi71eiZEbl2w3UVDFxyTxa/+JHaBMBbBerBERbscbfNxjjsoHo1e
8nMidlGq3BY1ciwjkbOu+oOG6Ga2E6AZfmPuLCG9q7ocLS61pmp/rXrBCoL/hl/bzr45j2kt9pKG
sihrfh8H9XiIElS4+bXurCE9wKwpJzaU9d7ANoSeA1b+69W0CzblsGOztDEhouEuc558nuvFq4gj
drU2l5523crVLqsV8sAHVMqyT+O0qo9/7vmVS5aLNtUjg9T7EoZyWsa8PsZl3yKFqaLgq4a1zI1c
zhWFg9jlmwDKzqbZdSijuuDqwCJr3puwhsbm3ppDsk82W1mzLRku3oRCYgGynGuAMLoHevvObZ6f
/vxzX99b8LL+8sga1pVNO1bvMoHu6n0SiC/dlMw3gvS1sbz8/2/n4XZneTSlapO27NbuMPRTXMH8
kyRQI1FJs/ptYi5wZddIxEOY7rLZmvV+6xZxqL2P3S5r1Vg12mHAfKu35VcKAuXAqltWOuL1G72L
WjVzmm7xSnYZp8D4WUnNF1hQ0dMW1vxp6tuS+y11F7kKMR66oPGOLBnfvsQF7w8kpeTWc8AlHr2S
mXAFW+0+d0VSFrtMo3Q+oYCl/Fl0ifgegOJ7hFlVjs8edv2pnXdyFBxqNCwmAaTR9tLLfReSV85E
1rTPh9kgmO3sR4xQnPVh4ZlbcCliTdaxxeNJKMna8kMNSfyoqPobs/d/2savDJ4r17kEJLYo1t3l
NoT6YTcQwFh5wc9jvrVHVSbFPbcoDFzWujkotpPMpGVzqEgLvTJ4UmRigB1UjyrwPEv6IDptm8Fb
aj5Dkorl23Zf2jCqj6rpa6+LKF6ZXy7rZa5bOphqlXCum05DinftPdz8jukQ5nnZui2suFSho/VG
5xle5ue7mCWLZ98vK/G3kBQGfa3C1awXigb1nJvJ8kT7bdfChbkMBYY87MkilwovU41ZMrIWntli
F+IDcQu/tw1xKCDQY1blQ4t//MKDy+Sl2z7mRdrucmbb184UBjwp98tBubxVw0SyaNLsEgJj3+Z3
e1V+99m6YldadUSxCSwIBwTmpu4gIAoXe/g0QfrTa6rELnBlwt2gojvfJaN18iZZrD2wfrol4P36
xhu78qqTmhtrld2lYCPNIOLXnDYYfHl+UOdoB99B2nYdWodYvspE3oXZzCuvE5hwucIAdQBbbsQm
O/gdfywHsr0TwxB4dV24YGELb4CaBskmm7w1J7OhHjVlo1/NnHDRwqA0rG1IN0u4evxLSV8e24L4
qVQKF73SVQmMrltRN1HP5WFYjLoHt6hvbBSX8PrffUK47BVONBFt8nGVRFTx3QorWXNMizA+m4qX
3/jFzHWNNUiCdBw9f5HLYakkWuzMikmuOYJN16PWO9y8MibQAHoZipHMKDo26EmCVZgeVUTIHUeh
sN/B1uWuIrYYAePdUdKeQHGziON7gjdqz9adbWSxZAO+IQZZNezBjB+Ax3uBVxAGeDkqQ5TScW/Z
IIdK/QiLXwUUAv1WlktdsXqNZ4WbmWz4fgcZuT4bl/CXTzBG8eLLbgfzjmoTOg6gat/E1WozwFfF
jX5fdv5XJr4rhLk1fclRojfI1Pb9HbfbeALwET1E0Dl/amZFv8V6vlW1/npcFq4wppkJLsU5fggs
0UnG63T+ax2G8qvfMDlx2aSjXfcx6lGTM+2P4NvnbJxrP1gJxPfLj7CJVqMOq+4lBNN/LiqUHPXS
Xh13OaioqcjQxqyTqJb5zIP1a5EGfpuVcEGosZpTmBVhyjfD0MqSCnu8hB2/peqKGrU8iFQQzL2E
1fdh5mGYpWvhJ1eBZ/CXI96U+QTrQ3Qdsax8E+9ASUxgvfTdhXBJp2ioglWPCwTjyr08buGEQoh1
/MvvizorFrAcjOAgIS9tNd4FcM7LoOPpV3uGnNvLcYlx1RfDLDoJH9rgYSjT+n4zg+cadSGqKCBa
CdjPy6ahH1CEcKjX9dufR+VKZgYXyZc9X1HmhE/ZdTKig3hQa/zQLTO2jvagovZdQPipT+MvQi/5
kxl1+YY1gJ+2tb71jnBll3fBqi1fkfJZ1k4mxGwWJS2G3Q9dQr83eb6eIVCrSbaYaPlWdHnpNxVc
4Ao63Wzbk9TKhgzDuW17e2oa1n/885BeiaguczVh3KoER10JU0lznIPxb2v87gBCOPtwuEwlGcxo
5dB8XpHgyNqhWW5sO9f67aztuOXw6GhYK6GDeuzJiMqIW3mfa01f/v+3W+gGBz/oWVQYkiX5cEfw
j99QO2u6t3GylWZBuyj4gdh+lbGA+RWrCpe0stEQpFysViLMdXcx1EpPEWHq4Nf1S2rptyGpeKv+
dziXU6xIZnWd9agx9WzcWdQVNNYmE5BWLoeqCeNs2BrPzcvlrMAqjDifRK3s87A5i66fz7T1q7MV
LmRV027Ik4LXcijI4z6Pn+p1vpGCvjIFXcSKwsGlhAtCI0uRfEUZms66pXjv9S1dwqoStQINsrWS
JfTjHKznkuMM7te2syphVU3DAu9yMmCiNFltS32GkEDhFwpdxipdJxYaKoxM1qk7FPDEOsBo3XNb
dPGqPGk31dC0kSxV34JC7dk0Dn5r36WraEnzIk8ig7kykNMeBcOxIsU7v1F3VmerRoaix8uo9+ED
riife7iP/rnpy4d75XTvwlVFxAp4IG1GotJB/NMmAT/yHe8Eg1LC6wFduIQV9H22SKkWkZwFH/sY
dhxRGvjd11zEKogjWq5iN5Ktc3IM4l4DEW38JAWFS1mFtZiIJrqRSTNvh7junnbo099YSldG3hXJ
4mMu1iZorYSUw/DXyOhyjFXSvTEK1L7Xx3Vhq4sIPWoKi1bSHctpH8byILo2PxVruHshi8IVzLJ6
3pdkLLGmRCvnbXyAtc2NjMuVGOnKZeVtuOOGXNVypXUht3ZWp3KN1htjc611+nLHK6txhe/zYGUN
MeLKqhTOaMtnv3F31mtSRNAQCtpa5mG9P+qFJ2drV3Xs6/7Wo8iVWzlz9tQFIiDhzFUtSWDDD8Gy
mCKLqmV4U5QJeOOgFKctp+JGlLgyWK7n5FDaoe8gKCe3Znsrin/hM+23EbqWk1BlgJ8e7NNlv/PP
adD+FVWRX9MuPxb2moJNS1o5xIM5jf1576ifortwAa/ApGZDXhrnjraNs7qcnwhc3/ympgt4jUU4
d+kS1XJscyhABHOV6c7LPhQC4s6ZPYlDSHRBCkZy8mtLQBvOhfBMHrvaX1U/24EuhZXVppDeSmn1
OEzzLZvPSw9f2apcxmukcTQUQWfkCAQmeWKU5+UB1OTSwOWE65+GWz+NDOEyXz1AtXmzjYEIbngf
j/MHO6tPf44NV5aSKwS2DAmtonZpZFVX35BN+8cGkAD6c9tXthSX+WoXANK2xSEkT3PTHYyAp2g1
aJRHllDF9DvNu+xXPZlKEYIz2jos8yEx+/MYqVvKSFdGx4W/cBJBGcxGjSQRSw9ETPXJJr24MT5X
gqZLf7Ei4Gk9DtjP0657sywKVolxWyeX1/hyPhAa2/utNuRGALryOVx5MD604bJ3c4O3N9LC9GCh
wORQxEiMl/0m7oTOYmaaE4MaVWyRQZUlFN4VlGs/XQLhQmHtoIZpUmh8aRk712S670R5Syfm2thc
JsBvF85mGdJ1hO+jrKDmckrz7ge8b4unilJz42Nfm0rRy79Qp3FULwOppaHLYVBwH2Br/fHPC+1a
287hYUyXrQjqwchZ6J95YD8NQXfjQHVljrrs1tQFw663pZYdX8b3Apjl3x2qPTX8f3mftUXXPIcs
8WOJhYtzzfWsejyc4zPwgtyLtSuOqWK5X6hwaa45aXaBhDtCRTn8LOjwQKAS7bdJugzXLNbS7ps1
yFjnzXHNo7eiGpuT1/cll1n72+xcG4OquQodNzFNjqmw8amC2opfNt8lpqYChiQ0nYzka/kc4c6S
pf34za/nzqyfckZyQCxGtqt4bAeRZzrVnvchF5gqmj2MW2UruTB4xYXLUz1Ofjd/F5GatqnE0YSU
sulySJp17ZqRYbzzGxTnsBzQlE1VvJQSlj71AbRPcNBk97uCuugT0nHrOO2kkH2jPle4J+5mvNH0
lVjgkk/BqAo7oDxRinENkY0urHpkth+flrAl73QQkJ+1MtUXr1FySagUCkwNzNAK2SZT+kDhWnJA
PlPdWK9XAr4L0OSDNoJXeyEnON19Xbaxv9OUbE9jHjQ3QueVqOxyNFyVmy7WsZBNoVCeA7fYg+kI
O/oNz+Wv/hYTRmUSKNtqtM63x7ld89PaicHvguXSNDCQX+1QC42ajvmt5dODGnY/sx/hkjRErKNi
JtKyBPF4MFpEWVAwPwBbuCRNhcrZZo43LZd0+qfK67s+zj/4jbizbOPJTDEF+Qe2m39SQ/9cR80/
Pk1zF7xVTNsxKQyaXpKHybR/UxN892vaASt6scP+W3daFtMAfR624won/PA8/h88L1o7q9ogOMdm
OC718DgT+7dfv52zJA2WEDk0NK0I/UR3YbMygCWaX+POhtphr55FWWgZIGV3WgEkQ3IB9r9+rTtL
E+/LU1vQNDjzsHlXsFWqycspHgb2zn6qG1SH6ZUG56Sw8dtxa+O3elJemx53cSg6Lboeba7l1Ebz
2yRny6mDk6pX3pW7PNQWxAvZWq7BQ5FL9XkBndiQ3DhnvL41cReHygusnzpC14upCPIsDVj3lkPH
uYHcPx3vJ7xoH0ka3LrZvv4uy10SCujlnJBpCc5VFxT8sAZtcWy1GH8lZhR3SLY1d5vtgsPOeO4V
kqH6+DLekwC2dUVcBOdtn9pfQRKMR1wolFf1IXcBKbLORK/DhB9E7Lch1+9iiJx5rQbHEfD/ctXy
GtLB2EvEL8jrt8eCcnpjE7z2HZx1zKIBR5Em0LJJIMRUC2vvdjJWT8bgNchEKRy+Udb/hLdavwQz
8MOXn0GoCc6g4xCcmxWzOCkH1Mdav6Je7nJTOUtnzF7k1shqT5DofGd7fePsdunff7NV3MWmVDpG
JTjE9DzN26d6KZ/3cvM656AE5eWQ5PNSBA1KFiRTW5zZZft7VNxz8jh7brhskJZrsOeycHuKYvGr
Tns/nJG7gBSlsPUWUJ86T83waDZVZ5SQ0G+HcRGpiUELmetFnauqfjQD+7KhftVrQbmE1JDH0Tjr
KDiDmfxB7GLvKRn9lEK4C0jBTq7u+n1Nz2NY/8oJeOEe+TS/jdEFpJjB3KaqxxZgIcuQmPlrHE5+
b8H8P3xUaruiX5r0vJXbFxjN/DXb5R+/EXd2XTaOhVpDrs7FDpnQPZq/bT3XN0Lv/95kX1maLh5l
Os6ExkZyhthOIzcSj3fzmEzPupzC6anAJeK+Q8l8pppY3ceaB+8Q4prHDdaU8Ibsp+Ufko76HSUw
McogaMQO4zqmSWbnavzBUAbzMW6j6nspdqYzmlfir6lsYp01tUAeR6fR9KsAH/hPFDKwTUFXGZCO
Cz0ZnZjDmITTtzyx+x0eGFAUvNT12zwncN1dy3GBMSsOwpkN0nHKckwZ2Qq2H7aA0oPQSQM9JRMu
GctzPM4vffwG4EX5ZU2CHPKcyczv4IxcnXUdmPsAYrqPYlksurSkftAcZANfxibLcvhCRJE6w3Wo
yPZywFO+n7Mjd+GwjQ/g9PtUnTlMXNpFtNlEEUT+POVef13gLvll4yavpkvHLWref/W47D3ClvRn
Edf6WdN2fPjzn7myLbiw17DanndMqDPpwnuVmA8LjvQ3fsK1ti9ntd9uqIUwkL+BQftZhXjXCcx2
4qzzM43hLutl6kTsQCbUWUzRuVD8E/QJ/Q6qrh+ompGfMemQnA1JVBYFHwJCbpXevZ524K6yVtLG
bYjFk55VhRL4Mdr0fT1M5NAMu5/BMRdOsBL1PEx1l6vzKIYmE2yTJfxvPb8pfflNlx1wbhWI5Iyk
zCPZS3JoZ1L6bQ+uwBadwUHH1Z6cRz5vx4v11aGr2u7kN9Wdo4RuizHIodd+7gb1o2jJdzi9vv9z
01duHy72xfcRAlXhqM75zOpjoel8iiP4a5cJrHvSJtgfd4jn3/hjV5aVi4EZpGVWqKWr82pLiiRc
847XsVcqmLscGIrLWZ8XiDrbmA6HLl1Peon9kEHugmAzZ0PS8AEdV6G5s6F91oPyU9vjrtIWSlMo
jJjxdecmYZAiSMoTF3Vy/PMHvjbml///LZTxehVQDcCpaBiEOgSkK7N0p9ZvUbkg2GBj2D5CtO3M
LJ794AEyZzsrP/l13VmxuiTFxf46PYtmgg1L+KNgyi9QuipbU7721VZjVKBm/JB0D23c+d1WXAzM
arjHBTtJzzB6kiixhaAH7/2yHC7/FQd9M7Hl0muBAutQVYc4CfxKALgLgCUV2Zuu3NNzC9+Z3AZr
xuBp4DdPXP4L005HqmHpeW3T56ae+mMeloXfFHf5r2KLBmgK6Pi8Fs19U0bzoUxyz6Xvkl9DUuam
KrQ4F2vxJqrVY7J6Hvtd4mvNC9EKnotztOg+a8hyT/v0q9facZEvS3ICZ4NSnKvh88iat1U7+wVx
V2Grho52GJeFOJsCqz2l4jFkzTu/Xjtn3hqRiSSbhTniGJyD+WtU7R/8Wna20FWRugnJZawDEZ5J
UAYPa490m1frLiBlaniX9VstzsjlcQgDLOuhSsiNg+7/HqxfuWW5iNRUmxVWD0DfIFaM5b41U3hY
S6EfYeOC4ztPf6RBnGdbsvI3Ia/FN6zl+mEbEHty1UVFpqtwOYlo5HhmDFBcoLGhvV0tzQneqI06
bGVH/AKrC4ZEkDEXS2r4eSXZZVIPXg+P3CVAhJ5aXhq0GwqxQMekDbOmvHGNvbJFupSYogMueDSK
sQ6rN6i1jDIax37u5dylxBbbpDwnmzgj3fFdhPWXCavRb9Y5KcQGVuWC0JSftyZcjkXYL3cR328l
KK+NinNwqPKyHYjW/NzN7AOvbJkB+vHLA7lU2JoSmPWAkzkXdXrA+fJ7uu5+CQ+XCgsmWGjzgPFz
isszZGhmZGuqxHOTdLmwNNU4mQ0QtYCc3s85gaYbi/y8frmLg+2mgt74DMivYDaAYE7XQjXiJuVx
pSCMu0CYoVHfmhmz5QIhZfPFiCIWsC3KCPa3Q6OT6J1WtP8YKhimHtSY9kUGX6v0vtnG5UDGbvOb
ti5qpYZuDoNU0YtR3HOw2zMqq7wq+rkLWhUF0gv9NrHz/3N2Jkty20oU/SJGgAA4bVlDdxdLakmt
0RuGLNkkSAycwOnr3+23smCVKwIbL+wwiw1iSGSevHes2VV15hqWleejneWQis3GukvZlcxg3QIY
PrOpuYfT3VhrrrIX9jRBrGb02gl7ZLF8CPfZ72ZKnSB66qJuBBxJryiknkRUF/Ua3Xn0jYzAv1hm
LlBQyDDSsek0bFK3v9kY9ce9pdLv4usyzT0VWk48oFcE0k97OF68V5tLh5lmaQhEsuh1UhiTmLzv
ZOY3VVwULEQgkK3zFl5ZWto8CUQR7pXf9uaCYCQSXdeF4YbtrW+OWW2THAo22q9S56JgAeso2pFq
cu1W+nMbetRFxJ0XvzFZXBCM2oRvid33q6izrejU6ySf5iafM+4Zhbk0WCTXvbYd3a8m7lWeleW3
rsnu3aNvZDVd+axhGLSo0n5H9aybP2peNe/l0tffolVUj7xvBs9bgYuG7Ug+8izaVhQDshf0V4IV
nfwCHRcNK6kCD7lEyzWd5fYYVMYcEpv49YHAs+rXTAPJUMQIDZ6eseQ4pWN/loJwv5npsmFTsu1t
NY8YFauWPJiy5x7pvDvh+4256dJhu7TtsOMSeRXYbA4q1PJxFGn1MNctvbNX3tjhXSQMvfs2SzU6
nysDlgXCXofB0Hu361vv7wAnAQkk7TayXJMtget22KkrVFXE81zyzi/+domwsm57mHCMy5XVff84
BpCxbpDJPnpFsq62EsRlDCSyMToMOEIuKf3GEusXa7pAWC9NA6svuaJppYGoQZbkA2yb7sycW5/V
OV0bavsBtj3rlURmPjM44DwQhb5lv2Fxr8MkC9OuTedrnOrjIIbnRY93tuNbL+4s1rlnWdkpO191
sL1LZZ0eaGVHr8nOXSYM6bpx4h0ZrnIKjlb/gC+MV1Gdu5JtlEfxLPd1vPIshNunNqdlbv0KyNxF
wuaeTyvdguHKA1MdeJW+D5raz+qWux6cfcJV2hAzXuvsU0uUxbWn9R3v133hHzneIJsJGhjwbMvN
N1GNH9Dd6rUyuauRJduu7WXdjOA6ApFDzrNnk/RaPNwlwmrFkP6KqhE3TNARNSWHIO5TrwODu0TY
tmpVDfPri9fzfuhMeYknRk8+CxNz7dcBX1sDXRC4+lxhMvamJcn3LWte/B7tLMy9h1zqina7awl5
l7xh0zuR+Z3/3GW/bG9xjKZquFpF/irn+CORixfyzF3GC5njoV0mPLoc5dtyeyDT6HVd5C7fZaOy
7jLYRF/r0FZH2YnwAM+Ge8Xq3++D3EW8JEyV+w5WqtcRVbA3TIfx+TWF77cRuiJYSNIZGVVBd92y
9SPV4Zu6az96zROX5uKkgcWGqbprvMX7WSryM9gTv2YW7tJc+971bYMuwOtUrX9SgCl2uhts3Rpx
58hMyizT+ybMdU2WN/HQHbZl9Up6cxfnaqK6he7+qq8WFodFFmfzEwmVnwAkd83/OvAeloNZuiK0
FQd0Hx75CqM+r8/pEl1MChFSJOqvGsrIp44be0rSPnzn9/T01/2qXCQcGlbaX7cte4qiK5vjOyHK
7+vH3CW69MxpgxqGvmZlG0ynfjYge0ZizY8Exrbvw7lOH5NF7p3finIhr6TNYOkZThgnHpNTmdjs
0I7Dd79hcs5RGino+MaJvCZD8KPXicrTvlR+Z4YLeZXoGw33IFPXajCfQhgUiyz0Cua4664ZV2Tv
xWTUNUgse7RjdJTlnnlF/txlvKJNZLScJnUdIzDJU4Am4ZQgY+g35M5Jiv0x7Yxt1DVSpDuaeUD3
JeT5PZ/uHKbz2tUKmtr6ulfJd2W2a2mhFvjfb/7/5Ny/yzLc5ZzAH6UZmlD1FaNjH+Oyq3Xe62E7
Wq7UWyh7iXPUh/u7YUnsm6kZt5MKTfgU6aDB3pdM8AMTUh1fN8MsX7gsxwOkGPuibOwcnqIB1Bft
1YbRhhr1QXKEA6ap5jdwnPXD/aFg++u+QCwMm3qB1cu25OfMw4febl65Bu6qZdU0abYQ7m3XsS9z
08FcM7LcLw3PXYRK8X3twwZ5JElLOHD1z2Xr6U/OXYZKsHRm2Mu2YjbqUcIH9+96MfXP/540Nw4/
F6LK9naZbdjsRSDmn2rMjgvN/FgM7tJTlpc9stTtXtSEQXYqHKFphe4kP8tJ7tY4zdqmayrKuACE
8BYc5ZI3pvnsNyxOTEDMCgB7U3sBgfr+sKLr8mFMuJ8sHHfhrHgpgzQrp61I7EqLkqsmh6KH9QI+
cOo4a0hNadqpKCpWq/enkDXiIMW++cUFLp/VZCWK1lWbFEE0f0yQ1MnrrAz8tkeXx0pgTtTVURVD
6oRF+YJIMm+qyE93Do6Mvw7MpFCR7GO7FeDJ+/My1u15Kf18W3Ht//XhQwSRtTEJWbFEybdKizMf
O7+GaO4CWQ2x2MqjlhUGMq1b9kmXxu8sdVW5UAZI41intGAZ1n5SD+yAtLLfRcllsWY2IsCAYWAR
NLYoLTy2SeLZFMBdVa5Gx6XGdZ0W6JzdjmOW8GPD/FJ03KWx0jTJTN2PtNj7cDisBhmGEqK4dw7q
G3uuS2SlGn3c4VyuheG1/KpouoyP9U5q4pdpcPGMAP1g0NiQrEhq9LalIlek9QORuYsm1IkJcBfY
MexxN+ThAiXEVyFNr13XRRNgACfjTXdrQZZ5zU09JscBB5Tf5uLCautM4fQAS66iDSuRQzLzItN7
1OqNT+qyatUCS5FdBtjMjejypRsfezJ/8hoVF1XL5o0z6ELTomc1P+sATQBzhqSD39OdfStdWAvt
vGktmmmjh5ZOT2Uw+lHI3GXVtNjj3VYJLeKD3FiXx9XgORFdVk1ZlkR7mdGiWvkj9LJgl6nulV9u
fU32616ebX2Stn0cF9JmH5epPKOl755w261nO5HFrLqkrfSSFGHN3qGj+CXaEr+D3zWD7JiWQ6Oz
tRiCSlaHoaGvEv/RBj8Ov7niRBZxuIXhkHCsIMhyopD/pbHyi9ejXX0pInUVixIHEdIxMCeZTAw3
y1j4XXVdfSkocQJZg0NcEVFcgiqUjd6JdbWPfu/uTJemo4xpg0jOBMOYJ116hjjzB79nO9OlklBL
D0ZLC7vORTgtj9u+e+62zk2336N4y7aZFhAUXc8BtyhhpgvxTGS69FA2rYBgQ4x5twHwMCVrPqYJ
C/zG3IWH+j2DiHes10JOCTunCHlPrVql30pyocFwFAryQv1WTHXIc9TZl1wT9HJ5fVMXHYSkYgMz
WLEWKl4aoB50eNQoDvjljFyaaeLJJJfasIKQ+q1d5ss2J75v7uSjsoEYusXBUkQzyS5Zvc2Pcbhy
v5Q9fd0y/1E1UjMciuA3txTNDpeuqa3lp4QP0dFv1J1VGma8QxGsYTgw0mNckhNcwbxaPbiLNI1L
IrgY1VY0XdznAfI6B5gf+dmqc5dqwq0l7scNL54NPX3K0k2dSihFeC4kZ09nfZQ1Fcegk6gVT6Gw
Q1Gq/Z4k4evE+E1KyoWaknmpmcQNDptANZ1DkrCfMovVC9vscOcPeA1UfvcT6a+zhkyDDCApHhZD
otPnKhXDUcZDfFpVGuAMYX5wK3dBp6yHWXm/JGGRmPobT/p3Zcn8IjyXcpLBHIy95iFQuJY8s5Tp
vJri2C/x5YJOM+W41onXpy/Je5IFKrcD+dNrUbmE0yCiDgJXy1rAtbT9pGS9PC8Jg874fz/+9Rv+
7ts6azbZLEnAQi+FCrrtpQthapPD2Lk7yZYGx52p4Z0YKvQ/qLpWn//7N5Pf/ib7l/zFiqMKwl22
MDKMHrYAV1cRBGcCyO0LHH23d1PYIxP63z92Ixp02aptYmZrB44NNZo/oAfge5IJvzPMZav6uF6i
TuOU0Ut6sGb8s+p2z3PAJasauIL3cE2akTaQ9WHuZtQOUj9fEe6SVVEiCWT8+7mgbWyfYP02n3DX
7P1iWBetCjnvLDRk5mIaIDrxWoiCJZvnQnahKiYTpAnA2xQyMixPQ/yjWu/MyxtTxVXZimjZrUEf
4sXDJTiuryTLkCg/rSfu4lQNSUCDEcx6VUEHZwnm3JJlfe81y12aalhhuyFhn1zgAts8iiQoc7v1
6Z2K340DwOWp1lGiyaWTSzFDU+3jRKE2l8sGddxwqqFlNzWeUkfcldsKpmAr0Qm5FGKn36ZoyssZ
eW2/MXKi8RG0XKt1PBezGKMcqigtONr+q9/DnUO+M5EE9bvMOAIqDQPc7M1qV68sH3PZqhlrSbVL
b4ssWeUJ7iYGKcrkp8+LMxevUtYAJJjtUgwVHx/Gbk2hoQGrGL+nvx4B/wg4YUiwxAnrl6KvqvhA
9lnlJI0Gz6e/ztd/PN2UME5HIW4udtHbvB2h/a4yc09C/feRFXMtMe1oMyOhkF8ggcvPBDvyteIm
fdzisvU6QZiLWoGNrpe5qsZiCdhbNAP8vYSxn6Mnc1ErHVZN3LeY7rRrplNkyZajy9mvzArbhF+H
flLZVE5lORUB38xb2un5sZ2i5E7E+fudmLmwVZbVBIfUvhTb0Jl8pdlLI6IXrynpElGvB3ZcTs1c
LJw8NeqPufLrcmEuEJXylsYRoUthls0ctmmn+c6s8dq+mAtFQbSSqXDBmDAi5xPZJnHk6D3zSlUw
F4oK25kGfYaNl9CtKbStIYYP4yDPd39dYv9YqItlYTLOLZ4O9fGz2Mfh0Kej13WcuVhU1mbtGhAx
F30afoLI5NtkJ37z0IWiMMWtbhuMuaFKnxpdvtMk2M5+E9FZQlwLKFsRNhUCTfSHigz60Os7z76x
d7lYlIpsC2ojswWsDdeD6gb5sE5jexRL45eTYy4bFXFei2oSU9Hgv51HZF0fhIz8wnbmwlG60mTt
93QqUnAt1yDYv4SzNneQ4huj48pd7TPDlTYha4GMaNs+QuZPvm9J3zyNFY3v/ciNPczFpBJrNOyg
w6mgzfSoQ/5lS2qvaA9CYr8uJ7spLl8NPgoTDiyfhmDIW7Ldefjvb4TI8f/6cAHxZgLvYOyPIkJ/
/TBnp2W1cG0FzfwSTlQfaFeRQ1+i3ddrIbiYFDqyKNSo57kYuoEebEzkiVS7n1QAc0kpukRbCKmQ
oWjEeF2j9B1r9J102q155KxgwWVHyYS0cawpfwqWHui7pd2xh5DQnQjh1k84QStJ0bEmExTs0pqu
fxmSNafFYtXlg87uhVE37uOuNFQKOSxDJ9xjs76xP2xTk5MdmTk2Ygufqnhkj9FGpFegzNzyZmDx
jeVetcW2m5+66ZtTTHDR8ppJLp+VEWiwpkM3F4qlX6puEflQoafV7+GvC+Yfh1gNijUgazSiShj9
hb7xC5qG/vZ7tBMmm4YjjTe9HmHgeUzO9Cz/7Mcu9DNFYS481caiDrssWQoqqXyuyhqun7Px6rZh
Lj2lm05EthzHIl3zZdfi5yBL8sNvYF4313+MeQIvjlnZbEB6ynxRVLwfTLp7fk8n9cVgFQAyYDOF
FduYj1X01Lf0TkbwxibqGg7W02uzaR+ZoirD6cDqghIt8rlrw7yNlmeRlPs5kn4VT+bSTqWOkVqG
eFwBSk4cWFhHeZxK8ej3DZyrbUYyBQ3pzRaWVeYPJETI4xxCEdvr6S7txLZsNqHGVxjhAv5cbm35
EM5rfWdDeD0R/53eZC7utBJu5yALbTHxjZncLCk7JHCQqQBW4CRTCQ38ZpOLPvFoTKE2SMZifhUa
NHCWymm56Ts5tRvHgMs+xbEK5tbsQ0HirXwRGhYCstPheUohAXLnN7IbY+Uc/IEJtN3TaimyVYaH
LUFD1EZ18Gahtjm2WV2dDTLPebqEFPKOuLV6jpyzxmH8TqY2HsNLtJbdaYdn9ilY/fgI5hJSwzzT
ft3n8BJUNcvLPQLP7NlJwlxCapEcpcUID5e11Dnk/UyU+p0ILh8VDyzuWIhHZzF0T9JJq3wC3uW3
5pwVrbd9nk1C5yLbF4QSDELNRd8m651i3Y3J6mJAmxBxlXBgzXKubZn3o6mvlU5YodaU3YlSXyfH
bxa2iwO1Ae3IqpAfX2PxN2pFBzFB3eK/h+f/CfzfPdw5jms1wNO7GocCyGudYeBBMW+vtYMabqMn
dAl2j2XVDk/L1qjDVHXqTGZVnphR6q//foVbf54T4SetVHbBVyoiBZXUNP0el/13v0c7y7yl6zrp
bZyLIFzh5fShSfxUm5kLDDX9DtNEPiGKUe07CH2w2Y8WZK601RIBmdQZChZRFLxH7vM7r/zM6Ni/
tK10XaKnasBaIOLvOEEv8pi2f/oNtRO867mEp/O296/u6t/H9T0NJs8l7FoYSrloO6V1eFGZQkC3
npjK7tyOb8w9l/ouQ7ZKvVXYehSwhqRbDnzRX7xGxAUn22zca17i2ZUV4A9HjQaI2I8pYS7ciIaP
hoVGtIXV+htTUSEY8QPWmEtPMUuCrkwycqnt9pLx4FNi2zux4o0YxUWnhIkXraeAXCrW28dgR+TA
uy59qyyJjlA02j/6jb0b705Emz0pyQWqmXnZlm+hbv3J79H01zB9ROq9gRtleCkz/VcziqOFteyd
3fjWdHQWUROsWxQvKbmgB+YvkiRft6G8p6Jw69nOQRiUXVzpCkNS6e5tr2h0hCdufPIaFBegwvLE
PKR48V5170Taw0YzG/3kg5jLTw3wBG76MiKXbBmeK2Yf7eanQs1ceArycJlKWzw6XcUhZdH3Kib3
OqhuDLiLTpmBzx0fOV6boTScmR8Brkl+E8VVgmpZl1YiZeQSp+1HLbvPqdF3Ippbr/367/9xDRUL
hQLUgNdme/g0i+xhGCO/+4+rAzXATysR/euI1N/NsF1SHd9JHd16aWdREqXpLEOMBzXtKZ0OqxJn
v5ntLElWNkGPyPd1J2k/k3bPt86vh4y58k90g2LoIDAcQ1M9a9nmgkm/e6xLSlWbrSMYgKliJHOX
p2rdj3s93jNZuTHargLUzpN4sW1D4cJYfayDDfpp++Z5uXTJqLqmCyODoJfMlt+aOfuWtqvfieyS
UTbtl5XNr6umL9/qRRxiTfymtotFKVNn47xgmpQW97mpElAMK5Oj1xx0uSiZVe1Woem4GEQnHqHe
z462Yffuwre+pnNWSiDvJFAhFnxmv81yOK2d9RNNYi6RlKa7aEy7t6ANWZozxf/sltUvdnORpEbQ
uAwqFQJJDfJptg/7ojwf7ZyVullLkc5BU1D4IfEmX8dvXl/SpZESalRWrngwmjqwwZqDsqlfXOKi
SBF0JuEKb/fLHM0sb+JhRack1Ef8Xty5Jq4BbcsozJpits2bsJE/+rj3g6iYyyJNfG8TUTa6wAIC
QEWA0rIc8mCT39d0aST4XMxLS0ZZzG29P8YVU8d49k3puDjSWrVjFo2tKZqm+2Ng3Y8hWfxE/ZkL
I8mgVFKter/AiiTONzqTnAruF7O5/NHem5k2idovinVHrspPjNX30go39hTX7K9PFRmAdusiYO23
ckfb+6giz2sscVYnGdPUGGPpxU7rKg/R0CSQ229mP29p6jJI5SywWYWDLMog+iOA3kZDGr8In7oI
0ioDMoRVolFJLqH52I3rmYnsXjtt9NtMEXUlnpaRjBAyy0yxdZ35vrScfBiMFS/VnLEHn42AukJP
KTRCebozXezL9ods1BsqiBf7BWXfXyPPgfakDNFmXGRGiTe8S8hTG/X2znT/Pz//70wXrEJ+fXwy
Rc26LlIXUPZWx2RV/ZkZvp0ruYUHGvH5UPWGlHkopunTHqf7w4I5/H0JlukrygLVV4rzvTzC17x8
aOc6/r4OSHHE4VDrB2hUTgc46ITliZJoOFZijM/7GGmvCIC6gBOrLTQBMe4XFJ+OMOxr82Ftqddl
grp808bEFvEF2qmp3fNGdQ/tdK8f8P+6xL8bdCd8bnYOw4rQmEIE2IIPAjT0EcqMNnlsgMl0hwnu
MNGBND3U3+D69QjkNegOQVCuhzmr+GlsObKC0dQERyrTsMnR0jF+ZDIkRVnN4qGuZnJsIWvykKCT
/Kvt0+QtmtTRSC6ybDiW4YYPE75GNZrx8PNiy/oMYd3hzUBRXlZiXJ+gVmiKsu/v1S9+v/dRF7oq
R9E2/YjhjNXPYckKYv0MZKgLkyfwSLG6Gw3CEk7e9/O05nTKEq/aJqbpr+sjnkAsNl0UXkZG9+1d
Ga9ybfIJxu6Z160EliW//oI0bWYHuZGLFvNkiyGrsuzSNRX97LU3ucdly1D4YlvELkl00kPXZygc
9Ut5Z3xubK7ueQlFPs4gULIjn7eM0xML2hIC9BliFdqhN9Jvpf/r5JQWUvBRxS5zys3neNDrl5Kl
g98W6x6dSTjQaYzh2GfXcRqOQQDQeSXwG7tTV/v93A/do7NraqZMZbZLOwR2zO24pnU+BF3rNYNC
9/iENQODuNNAL3s6rHn9CpqfYWAxzF63/dA9QGEnsFR8qelFjmFyQN+bTvJgM0HqtdWG7ulZt8PA
tE7XC9kD8a1HReqazVV254i7NfrOCg5UMpBxRKKcKQUDKNUnw3ESzeZ3UKDH7df1S7ak7Hg/rJcp
o1LkHJa3R1Enmx/2GbqnXJUE076FA7mEqhlRsVYjDrq6UX6XmNA96GBKmpZLjxUsCY9OULqHAcxW
78t7n+0ndEneUeMiHSqzXLK2Dd/RpTXl0cBPPvVcXE7cm8h5qC2dt0skS/tdQ+/xcUfu8oPX27vH
FmQjOmbHermMFVmK2gi8d5qqyc8XLnSJYQqBfjC3GJ1oHzMDpi4kH0DXrX/5vb5zQZU948OWbutF
qkUeSZvULVz/2OCH9YYuNDxH8YRsLlsuJbiBF1w27HZq2zZSfvu+OzximucpqxA1wLrtbbx8bT3b
iKgLU2dwDUN2Dr3BZVwdIT3wLQ0iv9Yt6o6KaWHlXEZBW/Tr8JLVJVwtS6/NjLrikm0SUIkW/rro
mqXNp3RoHuCd5ydVQ12QWtE10Z3sZLEHPXuzJmaFfJmn5xl1WWpAwlFW1pko4iZ5GxMC0FN6ZZDo
v+yCycqUhBRmga6EP8tg+LSH/E6A8/vjg7ogdTfDfD0QQhQY+ndJgHpiolY/Q3qUgn49O1QjDIeL
oCgqZATzTQFO6arGK/1PXYIafWBhEqgluPAm+KOdUG9Bl6rfqUddgrqaVLBV+xRc2Ca+0MoUXPpx
5bDd+XVQhKx5Wxkk0qdhbN6sWjz1isXvfHZE6pLTY7DJuE7nGg0341vEeHPejJ0fyERdctqWa8QT
3lWFpvV6tJ2GYVG1eyUbqQtJM13xCu6hYI1CUZ6gQLAhFtBemXrqMtKawQ82QC20UDJYT4aWaY5e
7Be/MXfqUPvUpfuKVXRBzWh6itJ9P6qB+gFe1PXM3Uy6SFuH6WXaef9GAYt4JCrzg8epi0areoPP
A0w+LwNf54NpIpbbeg68Imvq4sraDGG7QJ75MoZZexjD/bj2tR9VT12hx61KEK7HW3oJjEnzhid/
RN00eYVd1JV6HAeo6YWQebiIgNVvy4D9EcRT7zcbXVo5nULZpwisL3HdvJSGLScZ7fd6n1/j/t8k
X1xaOa3lAOOHMr5A0oCfE87qC/jl/mg65ndhoq7iY9+FQbvWJL5Mqw2PYU+3j9k6ZHcu9P8X6/jd
X8B+3SDZvveM1DK5DMlIkz+go5C8LDIjeb2L8DLBxOsQM0i2zn3ZvuN6gDniGG4vW83n9xNs3n9O
sGOSZx5BW7uUkp2jZlw+JLQkzxypojMsN8mnUGXtwxzv2cHCn+EJDXka9CSc4b32BJeWjeo55HPf
RpeIqe4tpELZm9HEEFLzeryLX8MdA+BqGUcXvpRf+8C8hEgQ+T3aSd6FAabMayxzCWS44crdr4cq
zu7lyW7NTici0GkGmdh+jS7QxlIQXejj/UDjIfwQiln7BQYucT3RCL6Wq41QKqi2b6lNt1Mi63v3
yddj+jez0yWuDYGzsIar40WASPvQ9tX61GDzrA69zUZ2IN0Aqb+Y03vq0PGN33v99/9AM4Ae2dns
fXRZsjQ7QlFie6iRhjpCUEycNcKUH3e+++sn+N0f9vrJ/vFDJNzbqVlAZ1Bpw/nF8LQZDt2gw2Mq
B3Uw8ADJNxaZl0pFhB/h10zRYB4aiy84DvAKyl67XugQ8ae4bfgXEa3Vx7bdsvcAr0eT835mWI+K
gJvcF8A3AbxLENS+T4msn5spqB6gf7l8lJAze7J6qMecVDoukLT/tDe8OpnatA8K7ayDzFM2hw/Z
preHngX6k2QmuBoZT0seJazJjRTjl4oiH3JncG6MjZME0VOrpejL/aKtho5xqNdTItidUuWtL+zu
d8M8oHLQxpcGq/oBMkDNOVLcnFQ7dB9GsTV38mj/93X63Rd2ApV6G5teZx2OBrgDkKdOLT3stkAr
5gsMAE8gjPUXCAX1P9CaGJ1aWv8V0pbnodpkLoAhPIz1lt6BAm/cO/7F0vI+bCt07VxGs/8coQmX
lwpD6/W5XJw26A2UdzkyhtzGf6wql+N0Z1+/8a1cmpYFVdvEEsE7CfSaz1oMB0KWKE92nh4Gkvkl
TqgrxNe2KhZh2VN8qpYdgnJ60IlntxT9F3s/Vj2E/5PwgrWU/N0laXke4BXx538PfnpjrThbvLUb
xDFtyJGxyrLPCZnWC2tideVNYk5jVZnz0qXbJeHp4leedHn8gcxbPLc9vzQofl44puoRjsal35XK
JfHDuke6cFL80md8uAitw3wQYfby36N1ax04t8HNxIygesEuel+1zgeDiKRaUvrpvx/P0lslUNdK
GuXmTgoUbC+GxHXFD3UDdfbhYAgLOM0zyIyRD/syx+NPgSpypvNmb1bo/NBmCSDlJ1IalUO+tzgP
uhzGsrqJ31VAe2Z5GMbQzvVhSuMU0Mxuxi1sD0HCJP88/X8J5tMKiOnvyvZZteYo4tv9bRO3UfUD
UkItUlNrBdumMO921ei3VCzyNGwZfajgYRKcRmJwWKyzFY8KMhvpqYaSwtep7IcHQHRX2m4NjID1
VqLxTEfkwFUdHSGeDFnWsMYBnE1oQH/sgzS6Sij7vg8FKfmR7KJeclu29Rl2BX9XIth/lq8Cd9JO
Td6TbPpSJmv51lQy/qay1T73tSbnOoEnybKXqvl7G7fB5HKNZfk8QLzqq0pTEjzU0EiRz4kdMT3y
EdGfwiQXTZC3LOyfM9EOx1GRJoc2Gr7x1s7pcbCRwl2X9VcRivqnMH2Xt7F86dqdXzP8DbBrqKf1
gMpEeYyDtjm0jVXvk2GFOTId+uTc4XO+IxB4m99mslzNoYx09AyHlvI5KBPxKK0Kg9zCiePQ7tDj
R/Z4pd0LmqFik9cq+xo0EFRNkyqmR6boJ14J8qPk9O94aw3qdGL4HGVpZXI0AxNxAL3dHtE/FR1V
N47HgU/23KTVCABTBCVKuQnkfId57D53o6Rw4JI1PMaHOqP2cal3Sp6zYEULXD0v/fLYDOXKPvWm
65NTYDT+f7tF62sVmOv2MCexeuxFHD7hAxi8pW7Q2vbULRVk2boF2Z8pFzDGbT6XVbpA93Nss60+
Yds0zXQItEz1NUzxv+ZMmPmwDxV5J1RF+EGin/lcVkbByd4u3AbHaVxM9TS1UtTPerXDWWC+X+UG
/2HLuhEGs0mXHPUoWB7hUqKPWqqhe5+0qSTnaOwTctaoCsbnJlqzoTx2akdOIEcJ23TPOgls+ibq
y77+rPs+Js8mDfcpzktEjuSga932Ld6kl8EDkod01wehAXJcYq6tPNNtXIYz5Csq9n2eZrG/C0oN
VzaBprnuK2oD7QJfTsPo0v+Po+varlPXol/EGKKo8ErZxd2OjxPnheEktiRAgChC4uvv9H07OYnL
BpW15pqlSMAXcEU3OTfcJQnp0zsPWoj+qw8Z67tYL/inBs+EPiNDjkRFwMugJ6XpwE7pMufisg/N
LMqBNKB3FxNBhl3plpCL+2bguXznUKbMJ+jM4IonRnxBdZgxgiXQ7rO1eUYCE8w0IbVi+0nZKdOf
sNhcwKRBc+bk45RiIZ7F5hy7GcepRcbqZDTwhklu4JitiHd3T53YZN3OUQNKlZXW8WLJ95397NM0
nd5tQHDzs8gMRcVCBLZntsVTejmGjPuvNlGRg9fBri3iVHwkr6mBEVIVq7ZV15Wpaf1M87lN7wVp
u/W9m3MvLpBD6Og/abIJBeS4cC/Ah2zTrBR8n5o3fNWwPU2WHoQXexqJ4UFzsmxnGB6zrc7MQobX
nmd+u+cx1jVM+U3Ea5uwMP2Eu+VG0Wn2CusYIVX5eeq23N4fqVzVJW9bY3+RQyTmPmTTIuPSzZZs
skBEZsquHAZAw7+5ab/VnCM0nec2hjPYpfcmyNsJgof4wlSOyh0qKt8fV58bt8uyo3TU1Up89n26
bnHkfg4HG9fTtNkpvUtwGgVaj3ps2ptOQ9D802WMwX+PDTlLimHYm0wWELKDNNvjrDBXj8/UPs9Q
/o51kzcLvcIuhPbvQxMWfqMQ8nzSs6L9ud/x7xEBcoxNDS9uYZ+bBAGRfdHGXTJeUMaE3VR0cKS/
QO6v/XA6coFAk9DjxTxELAMXB/num2FnXERQ7cW51ut1H7d9+OTI2GaXZIQxQaFhGyWLZWbzXE1L
18f/jtlF29nEsI5ti3nmLhRM0aiSS6wjUxIz2u1jTLgnT0M/dENb4KTREi6PMbESMBUDjLT0eUuO
4ohHXFA5Nbr5Ax+NPXrhNo63mwG+eP6cmZ6Lu7iLnfjbjkkc/7fCUHA4tSxdm19pPO/JveGZXV+y
Fov0yyWR41cF8pQlxRQlcfYH7mDrfEmPLCK3y+D8UFDo7ewnd84FVaQOk6yfPNFLfBo1REv33UqY
v9ttiuao6J0U3ce2bk3+IOJ+Ue8eG8GpIuP70vwngm6iU9vsCTslPHh5pyHfi0qbhpiqyiRZCuPb
aI/O3bxZeruDQ6Y/gB0lvYV22MXtUjU6yYGzEFwm5C9yaImu8INM11Xfm2MJZQPf+7AXyZDMhNcJ
i2l3p5MYGvnygB+W+3cYu3Qf7UDb9WM9dMTRnoU2/CdG0anXdARH83PrdRrGahYR2+iJ6RR4Ur2u
Uyzu4N9q5uekjciiLgZutGIv4eSw2sumrE/lZcobHT4NxGK4HjRNs6aG7UJudCF6NlFfsMNoyhBL
AM+PrFiTKXJ3ibC6KYa8yThu26ZZYEPP5nWmcQ1WHhNLpdKBjtmZb2CsvC8aNnb0vCOPCGbYIQNP
/Xe7UbuGkm0OVDUTGsiwCxEG6VjBhjgSDiJc7c9NL8alOzcwLJBxpVkuouEG8PyWPicO1r17mfqc
2Y/WDNs0FWkXK30zqm9LxzLTcW+Oohc776AcdtPBKuHWgasyByOInNshQpIhvGLTll5h8Ry6C4+G
2H1RMjF+3hMdTWcF6ElU9GDzXi7ctCiYvF4U1ad45I3sMZRxbKhZ645w7tneJe9Ro4al9pvIvtqD
D/EnNy7tLpNHXNqaZEnZr3p4SiJPScG6uM3OPcoNcZvLhHjEqFLhw4UecXojkDkRcF/vpjs1c+TI
f0PayaNmedTQ9iwT30V3YYlc/FeYhFyyLM7as0BKfFsj/2KhrswdMnLvtSJxcj/6AKe+EihdAi4v
OD5P0sgBni3GOQv5YRqu0TYPtdw3mMVPG/yFHRx8zjnKqPk3SFSgjeMjgxBwnbt8t3mhBp/zWqQC
vOPiQCjRcN1RWeLU0K3eihz+088CDOjBFqiq9mw4h25Nkpf4YF5Gp5QT628MG3X7HMULDGQRMpGg
XMPWjeGQxdMhV39klNr5IjS/icHuuaoE9o44YfPxfZ9yeIPa5eh01fKQiCuNl1ng75YhWooIKJz+
04UG6sfDqUjdoLJm6a91xs31CIq9SV6a6SDd1a0CC5CBHYjBxtrS1Zz9HFn8JqLLju2C9+e754NR
pI0vRv/D0AmXYdscF4lw4y/OFwXizu4GNz2lSMXY7vikQvuYQhRMH4MHuPsjpBDBXKASMFoVrlcU
4RB9GsIJgUjL+JnHcURPvVyJeM82vu0/6AaZ1Y9Gmrn52+J3Rb3TcX6o383KI0Yg1zkUezxM3o4w
Luj7leCTETYUivQa0sYlC9i/8+J8XAKx1aEYScblVQDfPrV+BN8Y7omTPied4wvOCt+1jw3bZISK
sifImAapUOcGhM3aCZHMr5QRJCyXRJs5+rGNVk97jcFEQ6dL37f9OecCV/XKG5Grcs6HKEVxdlD+
r4EBampL5qadPDC3U31N/EHHIkHKxPkwWfuDt0ZOKPU5+rjT2I6ZFsVONmLuMzEPkyq6Vhj7kDRd
P8bFxsLGcD9Hc7LgxUWyPe7hF662sWynEAr8/wjU5p6q7XnBBYHjDzKWBvQnueihSsPsp3+0CdEz
OzJ07wYmt7cDyvT1wImWzAfwuiySr1i1cB/nMJXer4tAEV1AyB3IQ7xagWFsk9Nc3jFE8WYoGdwo
thrfuL90sBHyr4pP+e7vbR5P9mkfm8Crfut78oxCQRMYGXRhlafIEMZfthzVymmY2Sae53xS+3nZ
eHOXiRWmHTmVZ5RcsoPwk3S5OUMAlcaPB8pAU08J1tVYz3D4WOzV0ZFOFhX1N76nYhfd66217mvZ
25X/2WF09LazRHyiOcVhdsqDgc2/Sxq/VROMvv8FBCSWGqPE07rA6a0pZ9HIbChx+KQu1O0O+aw9
ZxsQUXuVZhptjQY/70SVbanZX9Wk5L5WmMiuVlZRdogUOTzbnGxPNF/25AlR8tG7trsAWVWiMxBl
GgbdiTd0xnDz2roJCb7If0QyPC/baGYRPBsBrWa0Utmwwjpzzdd75VPysaTMqqn0bdQmTZW4KYp5
YVro8H7ZOIv2Kkr9sHVFd+yNu7d+bxGXtjaoZDeMu0if1IuXzfRb6EnsdYcdQV8EPsR2k1u+077E
yGetWjuFDbQtMfaFidh3cOwAT/oE7e7Uu48xpXF8DuI7D6/kPpqjNxyyhs3oXaMu1IdCKNle5HPi
M1rYCbbGZ9Ypqu6Dn9P0siMDfPt0AoZmqlilwbhlOTCZoD+QrdfNdwam1EkOD94NN2lD0oLP3Yjr
ERjBDeu/M8Mz+CLXYt9oNaQyTaq5I/5d7yI68yTJHoctRFEVefwZ2Hv6aeFpMp3W1rb3WCvsNhNd
jiHUGqJydVN6NWlwr61n44+N084XcBPN0a4ByFyLGNOiUJA05mP+yrLMYwwxTJ9pC44PoHVQTkB0
Owovc/YsHFoslCQwgY3RFp41TloQwY8MAvq9e1rSGSe8b470Ro9mvsXuWuJyRJAdgO78uHYwtipB
r11Rfe/uQsmKAsXPFMxCYUpomOZzOzlZxWBGXZaUNmcum/2m1TigROzGcjIjvY9jADaxmloUbKCl
i6yZkT1zkJovc1zAEbcrRZLuJRKHx7Nz2fS+uAWHFnw9q7bhcQ0nSIYSAYzGVOw/5zXv0JZlKJxW
tNxHv5BatTgztoQfZbeyvRAjgsRDCsBjbdlbqtyKJQfZGQ6Kpo6AnyR4BlFzWjsyo2Ma12uI/N81
mxiqRomGzXD8PnrsfBn7pcHzl0m8lKZb7a1AiYAuINu+rGXxf1OP4yPTkXvvx2UvbTazJ4Sntv+1
adtcEXXc3LTCDjhP7FKkkWUlCI6yDjqFd1rMjKyh2ULZpHIbXcCq3KpgW5R0iKNaf2+hFcXUQLzU
gifyCs02pk0slSfRJObSTSgCQXv3R1bSyDSwzEXbHMA9OoNhzW7BNhmnguJoOMvRMaTbp+mqat9k
wsA8kvo/oESiAEZzmz3ZbtRo/7mfPiFdIJcli8JLBtuF8yi56yA4PPDQpKaVbC2p+9ROfwe3i9uN
seWH9FOClZ9oDFMYkGSFxXCyVCL1op2yC22lqRFVgYU+m+HS6zkcZcjX/WQi26mC2EZ9yt7oxzZP
5a9x71iRuMiYOlXx+NYPjQ+nDtRKdqPJ2J20WdlWxVk//KBSTs9T1tOPJp70F9JUIwQ7MhRmuRD/
HWMUpfeIDVKPbh6a656oPCo8fJ8q2MKgBgjdNp41hkAfK85Be2EHYK6qVbI5t7RB3nA29USVh27C
pcljqeqRRNFecNK1cTWNIwW4tbgwAzpqt6HqcH3VzdGE+H0xHvdyoUEbv40zfqxvCV0ReJNTF+m6
Rx+z1OjWs6xYjlw9pAeX92nMug3R6bwHiGTCX0KCeWfgG9yzCFareHdoEdFWOuAJuCejeuVi/gEP
UzhszxuCxr4a3XZTSVBDPcg28QyCjjVTBe+O5UnGKDHXo91uwpYgb3OIhZUPmIZN3cOB8lfW3ZrJ
xyzJh7w6pP1uR3rUF6XAVf/BmOdX8PzGU8Ki+atZyXwA89ybGyhrFC8G1Kq0xOpoZdkTZIeWCSRf
jynfsY129x0jymMKC55+jnZ6SjzlczHzPIct+8InAxeFNrXXnuP2q41J7XckyKRRQRr6rBK7sPto
XsU/wvWgSoZgSfR4rTfvZMo4VjEmAKQGIQZlCsdbHetehPU3arzlJ0JXm8/RziktYhHJpGR7htJY
bYODFsujyyyDy92GzbKQX3rctwccCvHHbNX+OWMs97QLSPcLQjqsyWg/1vt9z9nNrqT6y/qV/kHJ
xn8OxHD0ZHJw0W1A9siXalC/gWSfhbaSqJMe3LGoo8x8mt/GcklwmK9L8tKtqN4KgvWvisP18jZB
BaJK2w7Jcmr8cgwnuWRuvLJ4NDc2/oZAOH5YXuBbDCvqTgNQo7eqL1PoEPlPLWTWV5JukPkkkPjR
ctuRAPywUtLBqZtPkIM/LZ7jZBMZzr+n49ia6JdHVXdDZ7/WHaxlWXUQD8QVzoNdXoPgsf6ASTEy
bEjmBUUQXCPz5wOz1gsQD/RmOBRJA2BI9OOdXQmxJR9CBF2MxXmhRsuSn0pO+eOR+PF1jOHpWR18
beYyQ94e6N62WY4N14Ff7I+eZcffdYUNqidiyeoomOElXbPodzQafh5nserbzaYo/6jNuuUSdq3f
2KFTVxH0s887rKw/26PruwsodsdWzh7Q3okZmCZAjtib9x5ipEdIn4eHiUMzWzd0VHMNzIK5ckAP
Im8kUPntgq/IbxJQjIZzymPWVhmbR7wnoq0svSDzVDMGhU+pCFfoOcD5WKt1ztLnfA94ofjeyhZc
DccjMVAOFSMuC0RppR5X1gir6uF2l+3+oemyzIUNPeYZzGbiTLJ5BYASAorwbNmhAXK62znAWakq
lYToqHXq5Xijjx47tQNVI7niuUlW03RtrzrHhG8f1phcEzy6j2jbAb33KEzu8xS6wFNDpiVcedeN
2XXIM/5r3kbXPXGmk6HYumPAhsDNxuwV4IHq6pkDILsckXeszDYjbhvlA3SdSAkDrM2cix9Re4UV
XYJbVSmcJxotXOv2CvKE7/s3acY8v8hVdj8zTdT0nK+xip55iJNQokAf/TlaJiSkdIHHT5sb2o9u
PdBIUx0AZ8JQrcNsJc7iv73iqEBSQRdZx+sECRSBQGG7z8CPX9HTOuIrbTV/nNrI/ZnXTcMfsxvz
Gh0egBUIa6ceMYyq/6CuTSt+bG2CpR6cqgaGymBGYzaeRL6r8wyzA150mkZ/D8f5PRAJwc4hteH6
HRvd/k2nmby4WRr0QnNj7iayGfvEVUqugCCfVL+njzGioG/gy4onO4YRzgZz0nCAjYNR6XlYPCir
g97k+5T3oS1InLqrYWublYn28nwkyI/5tSIOqCZ2mVHgj/vdlLUZuvTdD7ainkpyjng8/bTTkuQV
qt55hHJs3KazDa7DlbyhMSumLhH1CKAyL8wYI57LZWq6T2LRrsWCytIUWWrWFzXAbgmny27OY9wf
/1S6YSrcK9irP0yJm9c6z2G2cUMtjn6gvALVBdXD8u3YF6FYI4mF3VexUp2pyrNjdHWS5Xl76RgR
rAQ6mpoTzBDNXg2E6bzcJWx02LIzzDwCgy6DaSA2RUx2nKhpNuQPVES+jDKh//q06xx6DE3cqSXz
yJHJ7FHzkCBPLBnytohyJJGhc4AFbiHVaNbrMUzBVsMYlCj63o2mMhYUNgSoTN2Vbyl7BG5Nq7ZP
5YNoMqyTRPM3tibAqwTa3ALGU415k9GKVILO5z1KvTb/fyhm1nYVxbjx+6OABFLs+SZtscfpeoZi
5iCFWdK+9pSa92ZT6ynZNzT9ajGYs7h8ftnmMfymZKPwtTEYIJT7jJK73rTGSQB2uSBPCtkur/1x
dHDAbKbuJeoQhvhgBcLc0KzvsNkaMZoINW0iD3QUFOXpPHqguCU2Hh+KZUJ2S4FRWngZpQ1bBUwf
90CyAf8r1olM65XInn/IXHXD15FOe1ugvQRaQKYRD2lASv1tM6dtUg5DNoCP26joeLJMNt15HiNn
USGv+R24+utTs8G6tGaDFqLSIK2tled5d5RzY+WLh67SlQEOR6+YrM2fU8wDIsvauL3QPm7PuOdx
M0lrbgxwMUiM0TV+TxacetQ71hSsYkNPb5Xd1XITNGcTBmrAGS6bzI2v+zb0HxZgdy3HRv/aM+be
Ycge/gU0NjcA4LHq0uBf4Z0I9VsPqaw4dY3NHje0NldsLb1XIc1sXw4z5MLobnqewjgwjZbXeMxW
dmZm7KfrN0U+lBgO7A9DBl7ALQZYQ/47+CPGNG5G9Y0DYzaf0zSHv/OhEnnaiYtfW4npmNQ2voK5
wG63PW4Q7z3R5eyPRqNCxzDmc2UzVoEUPgZ9Jp04BsPMou9tkJNOGYA/B6Xmq9j3x6ShWWVo1rkL
CoSxaJOgUFPY9V8++sXdI+t8SOqByeO2y1hyFTad79bd0LMi4phKwHKKAvNFlmFlG+OvI140AFK4
2F8NX3DBoZrTS2F8NgN2AFyKCGUIJc6g1yf/lMVQpXARhjPQarkvB/WtxlHvumKUunkLvfUcy2vh
YyWj2eHg2e16TyOvv0yWowimkMFRJBllmLJwqff7aR3seBlX0f3wkcKQE5Lt/zyuNlzGy6EBYPoM
g2ArhpvG5PFLiFL4E6uI1G5KxjommJW1OGNw0KWoDFOheA37GnlzTNtw2lP8+Jis6rToEZhfDrHT
ZjDkKQYu1Amw8CSLnTttK2gZ7UvX5ejEYHKN0ftMmvtJjyh5XefXD9d2tmpmSnGrRL0pJpEcp0bD
XxczK9mUo8uTy84H98b9tvXlOuMMgeKE3++GT5c0NEOG2Y5mj+jAMO/G0KwcejoDBGhk+r702p1W
I+UzmAOiWhnfKz/R/ecWLaFKMHJ+sTzqHw3CykrAnONF8SZ6w24HXZQgwaYAGhaft2Ym9b4AQMBd
KM99Ck0XeB8N2hKBONLSGI19aY4BJVyA3oPt6iOOLcwPqBjRuuntYTbge4oGdW8ZY7R1SRZgAGSW
+n5Lh6QAJOrRcq6wKvZzNhfIl0TiQZ6lVTD2xYEVUiUphMzUc3oxY+MvWYxh7DCEcIdmI5w8dsST
o5G+gJJEr30/itMameMMz6/+bu1pXg+2/TtASF7iSyGJnuZGF9vYIeg8jDpUY+7zp66l5G3XY1Jh
MEkeAer2D5M28V8s9rQ6MjWWaeqapvIjwZRDJrIYU0WKZjiauulc+5FKYIapIfKy6FhVXB4LTvEo
+gDdrAGgqT/iwMwZoeXi5AT4WFgX2T8O4f+m6gPBJLJqGe+fFdfrCYg0xqKN91U68+3M18CjQjfu
D4xuAc2023G1Y/YPBfenlTt7gUlGqDaY+jz4FjOrHTj9K5GEnzH2TSod+fwq8jl6WHb7waZxqjur
MF2RTY58bYz20IK0uC1bnr0CWVjOAK26G0IhGQfp0OIiD+1nkq3jBTgke+7n9XXhvX7rCUMo6oYa
AAqlpYE5atfdwrdcvMS95tUxA484RSw3RafmPCnGMZgirJxUzRD/hap7wfN0tDry2YC/ogLj9QDP
jLkEk2Uo8p26vVRgTyhc9pAuVLYDrcn6VT55qEiTFh6eH2ofUg+fbk4GltUSycrlpg5l0vO+brgI
OxZhHvNkQ0vkndmWJI1OgUFaBVRqXeVBsQEMdT/dkfvhgrIt+B+AUtsRw6owZ/l/anHZX9qFUT0S
5bmtx1iE+UuH9Fi7wu8dnSq1KJvcHznCDD6EtmS8weOGWQxNwCTAmHue1GOCoJb07phNV2XSmeRn
SOPD3iRdbDBuTNdd2ZcckrIZ156LcUuS3sb7f1COK/spop3ZUAyTjmfQefEXqDZgN70XyH7YVLll
rQSmG+L897b2qKEzLuQDxp9dXM9uaP7vBdDWCV/XV7Vv2hT7IuaobpxtQwlQl6O0zFZQx3EjIuId
HNJpTNRHsF2GmVcTZax/0LKxb2goJ9RIPY4bU+r+CG8EyRzzc67Frk6wlYxJmfd2ugeokoDO0DXd
9OXA3htep5aG4SVG3M5c5hoXv0f21j63hcZmbe/GZbKmzGP4W6PvxBgrK3AtD8PjsK4HnrQ8gNYW
XQBgXfZ7PGPUkGagzNzkeZqFO7gtNPLXGo1BPKLaIvot7PSYimPLpv1NDxaLKUkweorrNOzJOwav
In7qALLILwXz3a+Ng4kNg1cQ1XXlKBHoZkcgDNdx3uK0BNJ0RE8ofVZZL0JFr/mOVQL3+axTloCY
oDmE8dJSagsZbXpAnuqqgRuv1CFXoRRKbP7HqjCcqfQC1lNU8BFEX3Bpx9UbjH1JQ7aveJ/A4Ksx
zxszeud7hbC+hTWgPuDeX+c6b+Jo+9XRaNg/c0BKIoFt7eznAfUYnNR9aXGtA1PG9aQx/Fv8JH+m
bYSJONy5UhFdzaQWYap2At3spk9AOeowjEfUz30eqIkv4PvM4brM0WLGii9G9A+Ln31+5qoVk70i
vFGiLELk/fE7c5uR5U4gfgcJbcOkqTIGHvT/KUBb6bNHINFkK7/wjTWwqqKw1CtYfNAHxGjlG4bW
CRgaJMMTcgVtQBiYiiiS/m6JkfFgbtGTotsthgRWpf9ooJQup9QxfYD+o0ZAFrew1ZDjfPLaAQPb
iGT9vcU8rP+LAdZw/FxwYNGvNl4JBpNM97smFwIZaGZQK3Bw5TDb6vDZqzUxWsT1EbNhQO+k1miF
f/gRR0AbzgYvU/ZXnCdo4BAyOybHLyIdn6p0WYXuXjAsCPv4IEjCDang/WWPPyyWzH/0fFMdJtyB
9X88EIHNnnSaSnWahPZ2KpeEHvZeHhhgI+2BwdPDAx4w5+PbueZlOpD0iwG8W22JeahEZwQzZwJR
aAt9QgHf4uQLeH/Ha+y+XrhKrGG+Byu9H+5jitZsPOEu5aIvmo2iPwkpzgk8adNPf7CZ2+yerIm2
hd3TPTvF7aqw+zsEpJcuXgTcv9b8SyqiPxzqH79izqWoWErkVudGnqdMHv1LwxZc1wcx8xMOE9Ze
Mdwy9Ecn9NY87qR36300gZ16A5soZJc2y2wqcNZp3WK5oTZxVvxTedvlhU9biy0qUVagZLRr9GZw
Zo81Pn+/1RrU6B7uNSKtY0aO7aHJAOh8UHmw6TcYX8k/m/pDAFrAABWw9i6yO4ohNXoOjDbSc8Nm
EK7iMe9fxKRz5Hd6RhirXE+SGWY+Wf9LgWSzPeZoL0KJwSi391CDC30KKfZvPeUYAhfp5o8pKa2C
NPBtH9c9rfOY+KVA/3A8hnHcj7FwEHgcZdsCf32KwHqhJ4yYEYvWwqQjoCDx9tYmdvNl0/SNusCx
VWEqqQLS6rB5oOYcE/9iZbRnP8nOiP8gg0jiKmxoyAGOuvDmk9jNKI5hmvzu4nw8rzsYa6lk/Jqn
K2A/Cm5pmXQ94vVEQrCVAGS02OiaA8HOkWFV5rjHjmocwQIo6KE4AmywAJLXpqNAiaY+6qFVb/un
JROWPS6odlG0qHXzmBa25qbrND+uDA4zV9DX2V+ae6JqEDbIL0jJ3A+JNwvj390GOKYbBjYoJ/PL
DI4A/8eAzf9pGuyWi++GfajgQgRkkBOUgleO6Xt2A1KCe850FgDym0Eg6pAS97B3Udvdtp0aUW2k
ZvvIpjz1D8Tn02/M8vw/03DTlfnUqKwYtyzDVE9CJxKBvVrueeNE2bpWGVwcyDEDzIj/3FAJY9SE
lyULfUT9/dQLVg/SuDMV3LdIetkBQ5DvjTwmOaYhYZp/qx22MeWCcTruCjdJDig06d6SxY2fPQaF
/5A/MB4/joza3yGC7OC5RRBhczvPXQSH/xC5/NRgQj7XIE4eU5UPi0FhsqdqeKBB71i2GiDKCZqv
Nnph4HdA7HV08x+M5L55xt9w/VJ4P25A9L2aMLLrJJkbTGJkm5a73sCAoyHNRwRoirTDhUpJ8wgA
F1qvAnzXbvlCsqOMawUqC4otkm95Vw00mPgcTXOU/CJjM9o37Cq+f+sfAHDtFvHdjzlg7LnAizP8
c8mn7o+ORxtjDR2bOsEFe2K34JDhqtYLdF8s7/7H2ZnsRo4s2/aLCLBzNlMyekWE2lSmNCGUHXvS
SWfn/Pq3okYF4Z5XgGbnoKqUygjS3cz22ts6P14Nyz4AKBVko2QMFgbVysfJszuGmz2oQv6Q2q2b
PjGo8p4YwZbpb0/RU5hjMf1oSU5+xGK6NLHlcT5gmRoVZ78xVsZTytn16CZL6se+P4lg6y1ZCXbq
d4ab382VdKrvpSsbjss0M8RhpgHzD2HAyGjne4xHdhBe+bgh/AFEpdYB3h2RdjA+flWY+rnjny59
xLY3l3PJd5tAqy27fwi7ctK0s1/qheHusq/senU2Jca9h3Rgh8/WhUriuVrruY4zVsQznp3tEHAl
Yi2L395nusyS90pUhTgzEJqSIPZkErgRQ6S12zqd54tLkFIa37MZsj/Wbe64iNB9x7k0FqE6DYGe
X6RauywyhK2yKOxqVIcWiXNf6zE9+jUn/WHSo5pZhQzAh8DBOXQntVrtO/BRs3xuuZWA2htX89dL
JYPKH2IdW3c7h2SebJ1pnvrNvOb8Lbyc/HFvTJrncJn9FzP0wu92x5Mcs0zVNP7qRWb8b9Ekf+zB
6d8Dc/Lb3YKCNREYJJd0W62MjmODssz7ZXP2GVk0hmR8PQWzJ9btVGeqe3Vx9hu7imSx5HdDmeF/
X6WYHvvUru4MSp0nJYMOBoVMmUNdJUKjMYyjH5mGWygGx74mZyMaq6bLHtyuqcz7yYJDPVfJYJxl
DdHCzdnoqzQoq6Czi7K8dkOGpgL5ieGqzqpqK3yDIA2/GlaBWm6lzksDN3dsrcFLH5q6z+KZLiGS
NNNTNAsvPPQNfOfUGN0PlvepMKpSO7uXFsF3D4JTMdusxdC+0ZmkAACdS9XVMsRpLmVd9Wz8ZJ9g
BbdUFllsBu7CIdbYIaFszmJzRgXZ+uZpq43BltV4w+Xth0opM32sp6JvnwPWaRfHPqu6W+3PqxKt
2mG8pCdHPC3ekMNe2wB++4zqvx4iP9Er7Auzymc6krDddr09XV27EZdUJt0xpF4AtAgN23mCaFnc
Dc2WUq9rZYNX+rNXVy+5TMxmm6cLxI6FBsNEcE5UejXZBn1fWmYjUBhKVe7SOamDQyMnkZ+B+AoG
xFM3JH+RFIrhrQsr2b4kzooqRCE18A2stbokDGTdHQz8EDB6nEb+oRrabk+8Fdx/mqExHcJ2mOZj
Bdn7VIx2ae+kLZNqgzSs0wdrTZC6MwMY81ojhhHvVlv05pHT2ub8tBojj70s02HAJcHNJy4I3Pwl
mtwGVCx4q3DKC+VFTbIO3cVhYU19cMs1WxFYBlhOZuTrXrVGvatgfI7dzFERFfgtpphCdbgqQ42n
PiAQr2nb9DH0VXsaJpvd9qHhQQMZGnqqR2sRW8Fu8UuK/hW3o8Ee665PHOcHFYX2Yt9wW+formL9
W0jeopd5rfJLtdjdu8JykkZFy37RmHZ91pdhCD34Cq6OIUaIhfyT2rSKuxF1aN7WnaGOMxnD/Jpd
6z+I5BZEb4zOeNWVzH/2oSf3/jKY+JMGZzEPIPyi34Xz6pPtu1Ikx81tynNilpkwx0myde+yTnz6
E4RC+LE7zVYTj/nQHMEQ+qeuNdyMelO7OtyIlqsrBgObs4dpXKEQeBMHWjXf/As6Ucf10Nrllj+8
c5EbOs+5czpDhkdVd321wQ7GdtmkpAf/xVM9vqerHrZwXtgRXC9p+620anp7t6rtaWenSlIQGsu9
6KZgV6RFqeNpHAnkHCwOq03bmcO+W1X7mwqr3E6inM/Cteodjslxs1DenceUuWaL5+B9DtuCB1KW
xBCust24aqgfrCKR9b7KdXmPNFIfMmup7zsjd7acZTaa46KnXU8tFBXhGh6ELPQDn/IwbikJKwlN
4plDTIcLXerIdDem6AWPksum5wskhOrZXNjQ54Zy3IBUEKW+pCOwqtuHEN1t6feMBdeZ+0IpF02k
7S+uWNM3Id3F/lb01mC5+xkXkf2j74uclT/FXJ1tZYpnO/OC7wnkWxrjMUqmKDAQiX3Mqyrq68L+
s0BHrZEZTvMlE+18qJwSCKZeEWib/jY2YHfJHetLgpTPvnd+OW3ptTvEVbwDyNtVHU8Ni2GO6Qo/
UVt2Kg9mIkKHksAmL9JM3TPfGGXA0ieAVaXVsVXAdK9JkDMi9aRrDDuBO+d+yfRw4Yf8ANsi2IQg
gvUZ7yGm1jLoSytOstE8rALaaJtWpdHGPbzcSiYid0WwqvSYzsYSSdqvA/i4em7L3kmYKXmTfvKD
hkHDSi5uG5W9b+grwCxcOEWf8c2bHOTwuZ9ud/3a7i1bBMMeoUsv24Yr0fxjmqPNjiRIpzJmMAFj
ODtOtW4G+lx9z1wYWI2DpRNya6xWPbPrweKuWDH2tHuy51xj06GOZk+IS2wtHI2QxiJC3OsoLAsz
NMJTUmRJD+xT0R2FEEfizh9GFFLNBX3gGATMGhqZ0GDO7fRAP+9+hFJ5WI7cKVuiynDTVw+47WT6
RvcgyNJ0t+7at9aVcnNMNlYLIv/dzEuDsaBpBFt/XqiWeWiDQ8czQd1GgZ3FgvYRWcxiW+cGU9eo
o9r32v5hbeYsYZi3WB2Tb5UmEB2wtc9UKtPIf5unWDKqtnkhJNw3TrOk49uq0Oq+uW67bDhQ0he2
N1HaEmubU37na+ixIBVJKovgtDkIGCdyipuIAFeyaSm6UOWnLd+x9WHSmGyz0RVix1UJq5CCDaF5
lVTSUT+XkCezhrC9TBSsXsxtuqgzq2C6YmcBgegHa+yUhWjC8rnd7Rxm6xyypBlEooJiiPGSWNk2
XQvPe5gXvOGR9OTi3Ye18Nd7QL5sPsJF3PYGmbxVl4JXtT5NvlDuQacyp/czl9ndh21iZX9sLAek
9Ro5o44MwXWOzDIJ3sI2cL0Hdtwrl5fayGycRm2VbrzMZGHsuCSlFw8cCk3cywGbSdTBvnWPeuDu
5ehPKyCsmKxks4nJL0sQI8ZkgOaMtQNsew7HrhdAtAyzjW/8u5N7XLAds5beCc5137bJxeqdKtnO
zZK+OmOTfWAPY9ztZmL2N32vBePb0HWD8RU11m3u6tlH9GFMCbYJztrBZTud2kmTDjqasEzZzFVh
ADYldDzDIqW+2Zh25K5Wfm7um8Cf/qSZJL7QW5U8DA79QsRacr3zoT5T1JlxvHbtMNa7ddJB/9Ss
Y2kAveQpa5qSTPbZdgqb8peBiK+uTZYGauu6od57vjHraG6rzIiKm8uAerlOdzrJc8wjmJVjb/GC
33Bm7lOXyPyctT4KaJDZdLbBnAObrOugdz2lxBLjkjHlC7otH72R+iZTeJYtFFFaTU5yGFtZJ1fH
WM2b23NoHIByE1rs4hIP3Ly1s8rvm6bxdTRqT7wIyfJvenQzKM62wDV5mRXixJ+09PF5rU3mP/c3
jAuBDg355DLRrnd2IVbkKGNZLzxIFpV0Oa8HpUTyUK2glc81DfuDy6ULQ4CvbpMItaxnu8hLfxcg
c79TbJFoazeconkE57x+NwcR9ngBe8jrQDsTo/4xd6PSXgUPTtu9qbBrNj3Kzx8vNTWlCmmyB2Oa
s+/ZrJoX3maES5HYhxGV91eXi/V5WYR3thu1/tR5Ue3IRCrOvul77LOCaUB9ADDM++IXQReyiStb
aEzXYjkbgHkqHvtuQfVL+x81hgZaUzn61xpnKDcEd6dlNDXOxJIRuW8P8i3MPQM5rVpfgRiX+xX1
8VgZPt7BOgnzbcEimTtjafOrVU10xmtiMP3yO6JxaMVsH8I8HXedZU970JHhHa7MuJ+zHIUdEvMO
Y2kXbjG0Nb9Bo8wYxwzTejUbL0E290+tlssHOzGWs4VZ5WHxl1PJg7SnVuqezanj7jL9ftwDn6en
YOr7Y2vY0NVGSY1J/Je5tcT0i7kEbhyVFWeoMFxg9mKxOi0Ub4DDkhSfJbxdjDVQDrvX2+OaCvNg
z42++JzCACd1+71NgWoNvpFf2ZS3f5vKw8yyDMbLAjX0RJ7BfC6nZTy6QCBnxyn636V2jCPDvvnI
j6KzoazOLoFXhud0uhF9KrEqSEILm2dPXVxNst9wkgUMHq0mRQwz9RbNFBUSIFswHltgbsICbRIX
PS6YdPTkE5lMywQCFhhdROtZP9o2gKOYjWZrD/n8o55qRq4Mt7Jwowl1PKhsGWiL2RgT9wVN3+S4
+Ub6tc2VagKdshZekXkjmHDHaRWCRwyyH2EA/S69KKMDReiTtorN0vpQpW8cWQ+VnJJg8d8Ww3UY
ygXiggYy/NSFMQJtmMXrbPmoLuNsnxFY5qMxreMdRphmk4R9sE2JRz7J0cg3RpEur8iixKAH5hIN
VL4396G1d2heSQJfdhikPnz42sOwhtOBZtb5CDo53KlVtI8MDZm+Oopam+S62JD+VCG3mC5HXm7s
YWNLrAlmuFswYRKnnay/VgunWYEZ/Ls3NP3PFAfNI9I4hucZoVIa1bRnRerADcljBH3cjxsGWLaK
deOvrzy/QCtdG3xL0LfKjT2Z6V9dNsYWIYCeFc36avHOId6OiTlQlZrNRelSWLFwXOs5NUS3IM2b
9UmnpaSRLhb7QhdmniSCJ5cNyxCAmFFtWHlkKbiCXLxmuh/ishvTPGLBJxbpYKaCsFe1Ke0RCIip
in4ejFEGO7fU1ffAc5nCMoLb0g/ByvmTKh5gwpjqMCgwjlqG9aF10ABZkotxiDO6iaj8yw2eu/GX
13j5D/wZCtHDnwkac8uLTLP6KVTaax9rFxdBlsn6h2rYEh+FmrSWKBvcgAYHXzSOugqiyB7Kqywd
EC7Asn0liuI01glj78QZFjTARZ9y6Zp3OLT7vYH2Um+pfcuXhaIQ/g+XG2YMo0JhZA2osKXzvW7L
9ybwOnzHw8hFOHoFO3kISUGY9Bw7tmbg6kOheyBdskxRoHFtb6gqpo3HTAF8aKz3bqHFhw2Ud1V4
STZ20HDT8rV63CIzLVCGNhFTFZcxT9nyagKZjRHSGP47j518R2EuwOSdokPPjCbfzdAQ+NrRG/wT
fkjnsZ29/jFdV33orLqcUJezEaqps/6WxVqfsKib8Py1AXcYujRgQFld+KdjsppG+mb9iy2HZfC2
O5YXEnAG/w5xtxBY82kNDyDqGroJtqiIKHaaJJoxpR0oBYNLl/XJlmEwOEkvnbhmRc9PfG0IyZBg
w9ZU3fAtwYNpfSfKIHxcLA2okXb5WBWR58x4ADGjjDu/Hqxj3YPqYPkcd3pK8XxlXZ2M8WQO/qmr
UlL52rBtlpNFNgGl2WA1+0EtFtn0plwfhEfRXoZymja+V63fEy9L4jojFX1fEsfznrae+kNRIQ6a
lmq3isrcYp9pX+w1sF5WZ7L+yBb3ihiDhHtpRfKbnSp9z/rJzsB7bPec1c2wJYsdzJh5jigjB+ce
A7iZMPYwN6wTxMXMHHIw3ocQMx4DZr/81s21e6yH3PhgxOA2B40D+g5zGRHtZZ0fZ7PrLyI1GiDP
sO3OpTHxbLDB75pp/m6hoLbljWIkRUZ8hodJzWHE9Gv563q52uI4EPxOpniZ2XuTR0je6HLQu89k
gCUXE3jlmjqy2TNuk/iROr0bGB+4kZFOMtsSv9c+T21Hs1ZUjGKywmmvOm/an01uNA9G6BkH4Xfr
Swf9hf+TYdQaD+EoC7wuBZNKzwt39lhWj+s6OztrXgXDhzb84+FPIsBgNW8wdlkeBlKMWEw+hA9O
H+TnMtHz6w2Judoo+998351+VBnVB36q9XdvKWDxYaJ3iGhgqxMjNB07/ahOBvz/481kiO3F4KGI
u9CcLouqMdMM9vorMx3nyQe1PhIyXj8U9jr+dHpndjBveGXLaY/UAOnLlJWYtRIRgKZOYYGwOAhd
f0x27pJMV0g+Qg6JVWuK2FUFw2zgCA8yKg3ab8GEZ3bLTaPv02Esmq1im++zZ3JNlPhbfy6jC1q0
hAjRVxMvVvGRJxY6k6WhxENmJ39NSMOt24/V+icnimynBncM7oPJgisajGo89ym+ixN7C81XpRhT
bTNhdiCAg/SLY5bCmLQMhdOh3CSqgMHJC6Lx9jivg/qZqJXQ2iqdtRdIYeObLRlC78LG7bJd66Ng
xyW8Y7rDTCR+yyzx2r3ucMpEWcD9TRiSXZuvpeV51r5nM6od64ovgUCNaVp7D+qvwZW9jEZyUnpa
wi6WXAPk1mlhJTqm4Zu7M5SdZllv2GOnYpxUTALPTzZqelBM0jt3NJyCeQCYzbLrh0EcDV939nuN
IB8PVWJNT1yC/vAyz0GaHdfWnt1HotXWJSo7gzeXZs658/U/eLlK9D3oV1Cd68SoSHOjkC7UVaiu
WAbmcNa6I6kDJHzpczfYGLKbjHbnCK/bAKHbrLDrfVNK/lVy3kdzozPfnN+A829yIZ2ugeVItgGx
JoTEnCvy95zXBj0pfEGbLVtOxqrU32XGBDa/SE85MA1NN1tbsyZKUO/Vqul3kWVLcSEtxZ5jpjsd
bCSZ4+30tAwlbVDpAb/UienKJS6Eq/oLMloQ4DapRZ/CkfnQd5FIm369k2PoNE9rD3l3b3om8HeM
3XDtH5yAvh3KWYjwxWxMoqKXyR2XM9M2/SHaEBgkwicz7toMnTOM+gScjYLaF97EUknMK4QWkKIP
TNE+JgA42IbY1PvuLQH+DAaEixOjn+VPNTXKD3TC7sRXqJ5DUSaMEQwXs4Yv3J8devd7imnlNHYu
lL41E+HQNjVTpRDF7CevC4PxnqQaus3+PrOGPG4FhKEIehCUefBwU2Dge2ucoaFPDKuLzmTwwq0Q
7l05cDHlJXevHaj9CrdKj8AMfEPH7L55lelIfA3Eq0WQDFZc9DcqhrFjHVcBjdYmZ2bC5qS22XkV
KLtSRSWYmyaVu4FAsh/KKhV3Qz+1J8i29gmU/qclwxzbXqHeKBuLnbK9YqtTXo3Qra1nM5DDAxHp
1csyTsmjIjhAxFDE5sXrffz3plJT8lzexuexZ0zptOlWg5sG3bLdWaMm8GDt0vKHGybd/DonuS/3
YcGcgKQSTnsi2fqUa8+13AlK0yX9IZjhmzfcGhOrvNqlyfaZ4CSmIs97ufOKhYt1SuAVSTAIGLP/
MxmtZ3u2DqjwwSPfR1Ft1yWwwmtbBA7BHANY/6asgqz9nRH2kexyklu8K8xQrWN24/X1xW+WvNjZ
2dp1e4Fwzcmw+Malwr0Cm4V19d0bV7y+XZt/KBsMbgt64TyYSbdQX3okxyPeGE74RswSqrQNYCN3
XTnyKi8hKT1HL/HX4Yh2x9xh7hv1MQPa50esVZWBwW1hFaKFnzYk7qaAVfRB6qpT48n5o5v9CdwC
VMJlHtEFZuT0Jq43bMd9eZjqhmMBxELZDytb+MYHL0iLYd8LW/svPrTb2R60zLdaEwRyYHg0Id6r
sRxi0Jah3qYitddtpe28frKZKtB0AzhhoADqaH+U9aqnc9dgNd9MWTFSR4vWsqIaCJAmh1pAnllg
T8nkm4hi25IpQrzM9TI9NKbPb1kW0mg2MmlXsZO+mCQYTanWCAOZTXNTjN5fp6q5Urhi/NfRluow
LHn5HjCtEbcx3cSp7YVHk7tFJBHcrzdiQC1FcvEnrBVvnRni3jEXhIsnJUy7OPdsezYjPeIRYitE
PqkHnaHw53VuPSsXA9sGF7PeD1ioegDVJpCRncC0MNzCd7ZtF3YzxPaSNjYIMROPHUMalkqYfLFA
JqmJFAw9thT3uFDku6ckgY6TdEdKITIOl2gm4AHlLO05adTE+iiKgWl9adYifS9KNXM8+g1zRggg
jxQcK5c4z3H2LOesqPwfes5cEZdsVMqPI+tptoW9NMbZlWWp9sMtgWQPYVnJiCDHdNlbjD6NPwSj
T0Ws8rS/8Tlhkf6qeNlmNuJNtoY+twhm/TBEKGFXieNpyicdJjWv0jiUxA2MiZu5v6e86Oq/Q+2j
8DPYL6ujJriAEiVZCMfJ+iqbNqHdN8B3QdDj6FizKk/vdMZuiXecy77P7eA3Qj6FjZm5WezSPk2n
yp1nf4+Td1QYmFol9k4++/2BuIHmCSUlfOqlNb0Ms1zsbc+XUm+4j5f6Ygz1ON8xMykeG9bJfl8n
T1exF4BE7RyvnpNdRVDNoZWuvMubkvkrbT+CCxEU1mnhuYuzsgte86HHceJSsP7K7UQnJ6elungr
CATycEYQOwqnp/WHZm7bsaFsVh/A3kSoTSMl5p3ow8TfM3AWybYDVb2kpZV/LJiRnh1Du98Hah8E
cnAXDiWR5e5pJFRBR70cTSKQqHSDZ9SDuXsukjYGBmHcVHOPyiC8S8gW2AbFiLstwJaxbMlYg+YH
LxmeWsa3O3tYzasmlOCCkCggQYx0IM+RRCNyzxi1fANgKABUyzTZ3aAq+K8CdIf+TORxPYrxWCSW
GKN5tsGMzKp5T6vb8HKdgvmDMXTxnI1L9WdZ0Dxj3jCIuYEiaMMBVh8Y3SQ71m6zeQNxT76OxJHt
Jz/z7uqEAAk3tI1rmHLtjJLZ8z615hm01kCJq/nJ13AIfHtfrYO6KnKpsGiqxD8vHtRMEdqq2GYJ
1WVcmmX5Eo6G9aMJa4eUX3u0jnSyBc16Wizb2Ulbc8OcXqA/gfRzRaxGAbXDgG3vJo7YhIGFni61
3xLBgQklWmVtYYaqByNBnu1zxngF/o5SEU7Qd76Jarbqo8B4SAhO5677hNYjInd4+uh8OWO1L4dw
Po6h9nc95edO9EVzDw9FEA+YS3VqCzbNofDN16oub5VCkl2btkgAagbnm18bVnkqqhpv94hGcQ2G
Ltw7RWhsehE+atO1Ti4ZPMhzSRme6IXl7wHF5OAXi/Iemi4J1QWx8ltK+7ItfLvddHohWyo0Mk4m
BDNe62595LcQF23TEDC4V4TKzgNRYYALRLHUJ3yrLvVpI46KRm+4rwiZwbRGTnBKNEEAB5zkWf3H
IK35rl268oThbI5XL8HdV6r0F+jo8CPImx7uD5M+cQKKSBEv4OMVBPJF1sRQGqmhx9PKNsLyzPM+
7CvSPLZVNSr6Bfyit87gJuDMY4/d04Ny3iSuI/gN2PqxxbvxnZQKEXuO/F3b0roODcF6nDAYjbOp
3jfhKl7G3FS/6iXoUTSG8NjnpfPcwraQb0xTmfIqWDA2gQ/GEVhy7xgMxRjMoMuzM6yj1MDt6EWk
Gug7Ry0zNQeVW8Q7ZrmMC113AKhs+oShYM1wSbYlw1dvzS6wpMGpnrqF/09E4hrj5Wxel86S24T8
lnMm3eBDlrP62RJTdNbeLZPG01BQCMkH7HwWwBfyyEl5RIP4tpte3bnynrhZp01tMVklCkM806UY
Z6+ax3NnZdWwcfn2mxMAoHXyXPbf8vITKdJiT71hAGP42sDXW/HCnZyf3aqSH13fWweZBXysAqZg
m7pDcagJiL0rk3G+WbmH+TCx5vaIHjxuknSwf1Ie6BczsZG6g6Vre0ZVabfF9urt5pklRF5RhAeb
ZYr4oZKKkov47jclOpj9DvtQJCCJ90xNeR1Z9CT11qVZTQ9BW3YvQW/Nr2yjSEHWGoMEPAktsNg8
mGAKfIGgMjKa1ET5ozALr5SCTyQlinNg/cNJzHZHzWVwqCLX2jKqB7O5UsoNcGeCQUCyQpJXWd8d
dKWai8jCZDu4yXC3FAjr0L3Jye0M81vP/LBH6DKwLrS3LLhIdeZv2dHezRVeEMuzsicu9fLe87Ju
k9qefDXLsTqAKHgXhFS10/bCGSCZ8+6Lbgg3zNLKEwcbco2X5c2bA2ozbYd69UitpOpIoOtuchDv
KvLzm2lp8X1Wo7EzFre40DVhlrbGaus74JdpG0yEtZGS9LvE8v1zvZ232rfLe3o1S2+CvF4u1tji
xRzXodgSFGHhfWnp00jSIrNzZtdCTmKqe6xsIqj0LmRFQkHIQk42+s+iaG15LrjUMtxIs+gUu2pA
7KuI0DAq5qg3fJFczYyijek5y+nGJyDL3C0oimXN3LMgCYcURicLgxrWk7Qw2CeIoPrBo08X5Lgk
2cDBWntyVVfG3vQXtC5DXd5zD+NujlqvgrG8IK+zm3u3EjGS/tE1gdO7YIV2ezJAzNo////M1P8V
yfopCHtIZyAcP7VOVHPXEKSyw8/+tR/9KRuXHIfan7W0T3w4b51aTk1v/keK9P/4rZ2QON5/xXfn
yrX8qmqsExZJLGF7VQ1f3Mrj3JJ+//WjDQs6paSMPi2DpnVbvUiZs/xaVrPzKQA3NRJmH31pn1I1
3tPufOfq+4/A6//1kXyKTtcJhxhYnn0i5g6zdvpslADfX/omnU8PiTebsCI2Nom2Tn66g373edS/
+LNvf59/fd6oDHAujj+eSLGpOKutY258cfeE8zls3MGWaTP1PmUw9Rsntx0iaIL+i1/mp4Rx8Pmg
ECZRCJSUmJzKHfDT11L9nU97CepOEsyQC3kiFThqfziF/o9P+/aN/R+p6M6nd7LnAs3oyeTJg70w
4goODnwGCCcnQPaLe1bsT2+n6wuMF23PH2KVfx1Z3+MF3nzpSbQ/vZ0LwwHu+EaeqjB4L/v2gUnG
36/96M/vZucMZe2X+sSFem+6WzyuX9v2Y396NZdu7BGUcn0yCaIPlgehy68Fy9ufXkxC53Kc0qk+
pWwU3rjWbbsKzcXXHvB/dpb869X0pWV2tjIWXvvAuYeW6I4Ql+MXv8pPL2emYItVMM4nb57ulJXu
zbb40p5C+5908H/94nyTa0c+/XRq7GHL+qY35Q9f/MQ/vZmBQwDgYKnplLCIegtoI7Z+p+0vfuKf
Xk/ysHC7A++cLF0k136hxSW2Pv/arWl9ei9Lwhs64cCqqptPXI7enyQRX/vNrU8vZhHCMcw9ibEi
Q/kPjZZmoXbL/zi2/sflZn16N3ujlkltrwOpkv4AkM1MKcmsr32l1qfXMwhVVpJaWrP/xQfWT8+9
236tBLI+vZ9GqoJySvvuBEYBYl9hq+4sAr2+dGJZt0/rX4+5my6CCGqSyznACYkw0m/FUsxfu4L+
2avxrx/OHuvVFuUoT4ll3exoPsVsSZTS1371T3dnYIGSrH7bntJmDQjKmK4M5dv4az/80zvakIFU
WDm/OmaQMiIZZGdhcv3iD//0io6Vyutx4nLLzeqFdBe0mGYs/uNjEf9cxP/HBW1+ekexcJmOLgQf
DB7ZF9so9q07vqIikpgm2bNILk17A5b9o/TX09L2sVbNehZBWK878iTSVwyN5bEQ7LPxExXS6/Rt
fGt0kGnVb7FAuIBwjbfE+T5G6n5MerpdMhqgSQy8pb2GSRyhDIW2xanTxLvP0y9/IRoV92LEMCB4
mJuwvK9M6EXIteWKGyM/+YRJRVlmHKvRfc778L5gQ9U4T98XnS3bZS0ZktHmrQ1/rPQbY34Jmqbc
DZ6ZbsFqwl3ZhzdVVT6W2Eu2VTpa8MDZdLQABAWIAtnp+m5Z/HS3tmJU31gAcHCqfm4jbF3GbyKA
fSYHYoKAII13IhQFiMfZSzT2M07UliFUQZBslt+HXZLck4e5NVM1vbE9GIfj4G1Y/uts4fnvrKD/
sSLXHt2xujeaCfEh64wXv2+XjyWkMvDMu7opSZJJpH+wDAJ58FQSShDkt6Rf35oIdlgmAExDLZHl
NAAoeHUbDDpuxIjhnKcjwGZ7Z8nqSNPaPC9BkuyFQfi1B8Z+JboMa5sG8ZtIBHTth0k4D1Mg5h1N
YI1p1F9wc2EIj5vEGLZOMY+xV4TV9yIHq8oHY2+BiDyUBFyRwXZFrGo2dVt8W6s6iKnOGr1bpXEg
r+RFGnpmLIKFknpzE6KI6Q35yg8uLpwYKJSwo37RB3IDiLIvs+BMKuMMZaDPBl5LvG8ittIkYZEu
Ke6GI3y8+96yT0gWPXiOhcmg8XfwV+qVKSM4woSiTOY/00q/9kLSaiooxtgmfCsm2MTcefP/Y+9M
luNWsmz7K2V3jltwuMMBPKvMQSCCPYO9RGkCkygKfd/j69+CdDNTDLHEUo5qUGZpadKlgogIAI7j
5+y9tmFpH2ctXjRtNeeuhFAPzUbVEJaZ23WytU+reu4uAq/bl1yMK5x253pg+o7dhioLjs5o+/kw
n/SdvhjD4mHs5mORun2xKwfMTcrT2W3LpP5its3LBBLlroUW7EeOh2VJgM4c4Mye427q/K42HwSK
kCMTCjYXWuLlvu3m6ZmzMIx10NVrF6evCo8B5jN7bNe5rssXWvVfvdSdt7mDH9uh+XTaY4na1gqD
ZKjdnESLBS5wbz4varnpOmKnrr3QacGYtw1sITFdQL6b4TkTEx3rvWuhomHwMl3OhKHBQpnrBX8k
8yLsgt0gz0JyKh5V3+OCbFzzDiyFvrDHEiMB7Nr8/QjthS9BjT6BV958B7zm0qavYT0EZU/QQXma
Sm1exCBdH9u6NY96y7uujaQ6WUamQ060BWN0qiVzfW8ajtp11oy9Texqu9n0iv6liwbr2I1D+Djw
CuAlcE37q7UHD8x0k0ICOsrH+KxL5Tkcs89OOLh7kVjQm7qGO3tequVxibMMLEIc28eg/y2/HOmZ
DnV0lpuSmVfeziAmQNySMuEhINe2Ey9H9RDLC9tyknBr9ZN5BK/50o49y93CHkeYBo1rh6oiMLbF
XK2V1ccoItQCyknm24kun0VQGDTO0/pdHDPyFm3R7CL8nhfDErzLYr36w5Yhv1K0fo6svDxjBs+9
AXzX69ceVqlQDSKa38DNYZkJ1Akug08YJMU7z2ATh2SdRFimp/XWoMOJBhD5LH8fzCsb0MVuGmeD
OXy1ipucxjB2Lm6Yhwi31M5tG2frEv/OWwgbzkWEuW6OzeKinbMrhDXBJbENVwZLeFXQAZTSQJyN
hoYskRHEGMuBACH+QejqpEibEy4w4yrEsnMUOBHQYwYM7oROq2xy1AF2DUULox+3c1AvX6oCYVTa
yvQOAZeFmnAMH4XhjXeJqfRjU/TGpVmifPTHvvO8jwzH+ycD+G4DVaeo74Omf0a4ZpzDvkMrOXMq
Ubj2Z6EBkm7mjG7rzlluKSqWoy6PqmWLBBgJAFOyp0E17KcHTR6bgQHFzHEAzSr7SGN8JtJ0SDHP
VdbOW5p6G3lNAbG9ue5GjHhpR9SeVF2IzqSZODOq1B5ocO8jLcXwxOzq+D2SgK48Gww1zH6HAu8i
GQfP8aXXfWhadKASkPjZkI/I6dLWnRnk6O5Tj/7BL7xuQZah7HtPrmKSDgNiwOBgC94ERxmMYtwf
IGgE6BC/rarmxBsq93hJy/CCwQnIZ9Gc4QOO8FbX6hqJRb6VjBtPDc9k5GBVO2kDk/bnPLym70hA
0aL6cQTlIyNGqtNXxrfaOTeghtcfHcY7fjo14bFdOeC8vOZ+iDLx3uSUouvLcVuBoyhVZVcPsJuW
fuvWTSm3bmI5j9ngMWmrTdPd1/lyAo95PlE22p+J+IfjOlkwuRoq/RSmkc63NNILBGfyK1gN97Zs
mJh2WfxFmozqUNWJ8rGfC/O8GrzwcVgn5DX+3m3GggxnooycZENNk/lR3HfYPmK4F0kmhiujx0/d
Bzl0Kqdz5SlQ93scWuI0RC2IzdSJHpy6mq+MJFfH65gDRbCaxM6zMKEBoGPKBOzvKumG5VqZCxsP
aZ+xoIUgEzMI9EdVmzkJKRaIOnyHOW7t52bW8MgqJVpsTzD0yKuiPUdNCK6KYKb+ZsT0eF8mQ3vh
OkPxgFmq33W2DN8hS60oENDDd0ekAs0nTP+n8iwVpABB4ots0qZaxnR9VLAGJVm5GSs2z8aiMHCo
yNgiXN/FQQ1LX89yO5bqcgSUu8Eyzao2Zg+qDUaiCoKbGg23wLzUZMcWT1LqOlg1sucI6TdvSVw/
BBRiPlqy4noOE85c7hj/XiamebCT60okbaDC1FlXqjr1E6u2Uba3qGje2Cqu+6rXStyDzRxW0w7I
wCxhlqD83QBJ4Ju3wOEAE7cAOM/j+O/t7MyDnV0S4W+PqHLOeMJQRfYtFk7arwAuvm00/vNp+n/h
c3n9/U23f/8v/v5UVnODA6U7+Ovf78uc//3X+pp//puXr/j78XO5/5Q/t4f/6MVr+L1/HXf7qfv0
4i+7gmH6fNM/N/Ptc9tn3bffzztc/+X/9If/8fztt9zP1fPf/ngq+6Jbf1sYl8Uff/3o9Mvf/mD/
9cNea/39f/1w/QB/+wMC0HMTswn+/sv++YrnT23Hi9Wf2nEENj/Tk4yrTc7w+Lz+xOIHLv/VEw5O
Hc8W7PsA8XcRL5J/ui51PPccDH3prq29tuzXH6k/Lce0XCI/HY8NPiLaP/7xyV+cm3+dq/8o+vy6
jIuu/dsf+iAczpGmhKXO1JvjCdNx3IML0Mla6s0+wPuQICM5npGl0Hm28PKfLplJ6mOFYJQKBo5q
dNl3oJS2ssua9hSjgAvEvUKc7k8ozO6dHtnElnFmOF55sLxC/PlxjeqbEDjTPcOUUySoc+lQQZ6Y
LCRfW9FWCxc9dpT4KLUQzZ446KiRQ5pJqS9V0Y6mP4cl7IYmNqk5mcfPgpEQ35Q/TAkr6WSIEvWd
FDzc2qyEbwUaQuIJjYyPxNtjC66Ru2UbjLrzpWq98GPKiC9hvVxVLYXOK35frpD4qjGNAS3BeKtO
cGLCyFDpmAM0QT0S4zVMvGY76wmSW5Q4I3D0OKrlCuYp9Y76iD01WG7N6lMAVfGc1NqjiKEm7MIs
vGqWzvtElrf9iHLE/VIFltf4CMfR8EZNS0Ez973Qj4HFId+HlKeI7tSIggXsrpefgW/IIAIxm3O2
IEGUewrGey7vJDa9bkuxOFq71Fm8lnXdcZedOUQBXkLk2u/KspXiDk5vv1yyD2avpXGKcA5JAi1w
pvbLWUY+WXuFlNbMTvEBM5+vtEWgq16f6gDap8eCOh4DkedivtmQVxS8Q+uMmmxET5CftEHUSAr5
OpG7Om7rz81coMdcatd5inQRUJ5Ys3o3op3/YLIhQ5Odpd1xj22k9pmquk9tUDJATkb0RsfNktqj
b4p87Zq5dg6WDx7EeWLbIMSFJicORYVe4dUEpmJmmDVcb24B6fjYxaLk2G41mq8GWsZJhzntC6nm
kL0mYMfngHiiW6OLoYAo9dDFkB+AigpzjbZxAcpniRvf9WNJ958GeH2UZQJVp7Hg/iVQyJLvrXJK
BawBM2ceD5rptqe9Ym0wE5mhH0fZwlg6I+WGuET0dBsMTdPjVJD06NP4Lp6sziCAkTk0DzlCWZab
OtN4IichYpxvEq4xiDGAJ1RfZvMcWXnwFIx5ceVIJT7H5oLyB6XUNIJvqQtMFEOAU0sP8fjR5c6v
N2YP1ueYuVpfbeLZw+LbT8XySVF4Xw0SecqmrtecgzXxo9sCTrE9nIB1uWwii7L8zOoaya7NBFDl
h3YrsWsG44orjhexPGZohJ7yUSjnmIwCC1ma24dEA/ckAt4VoQUvxsGOFrMHs1Kc4jYpNXOVXghj
6TCoEO/wpa4HmI9hrBmot0PiPiZ2qG863XmPpeOgox0qXKqnJcYHAnPGDG95VsL5hZkVrLZYJ1nD
Hd3w2aKERqwAchhWbDYult/WLhsiW7IN94EIZg8raNxjKYuW/iHBXfqhT9bz47HJVqtDwjW3eh5Z
+qaY4Tdg04mZWyRd4oGUCOtLz03yB5K63HAXOMn8blk5NVdD3jb4wbTu01tKahL/pGlg1AncJTxR
FpDVY80MvNuFACQgaiRwxXxEa4qZG9BLbqhaNya8BWZaGxR0mM/T3oETaHi9rLaqEHm+rcD1gGgp
wqhnxp+unw4PRUkNilCSzzvE+MAswCilgDSzEYtbBVvqy0Az/TeGD4bplB9yVVurbsuoho1RW+FI
cnMsMZX0LrjkrA87UnawI10hgRg/t27XnEMrIf8z9GwA6SDnpmrboiC55YKlzpyDPPMwrapo3MVz
rbNtbHuWua244aiHAQOO5IJBuPSJ0krGneNUAACDyIxIXQKNvcGJGN7GdY6pnviMHv9yzZpcK06B
i4wewk1Yt/llsOiiPO9yEtM29ZyE5OzxDOqRHNlJTopD3nmkW+TFx9ituSiwUGNWRR/l3LaBgRnb
rnREud3xvOOyntAmx2YMzBwJmbtFWBffK6UBbkDKKCGiWqLd4VywoceqKlilX4sJK8XMepQfNQZ4
trN5F3KTZka9zcIStmvJVv1d3EZBsXU60yaQg/+bfXMyq3dWXHqG3/QpF9/A5jTysyK3P0SoRGD8
o/3fNjphz4MKKKo2AnfHl8mLsYLwrE8+uHagzeJUja09ju8CnXNDIxRpxJcRJ+4eCXEM1UgszimI
emBNJLWlX7GsZXt70vaDZcTLh6y3mqfIYC30MafpLwL5SAD30zTfkeIAR0EimfiqkHdB0HXK80ws
y0fiGftLMHuYUaOglN6mYmOMbKxGTQ6Er4Qb2y3ivSaWIsIIX2LOH3n1I/hUuo4o+di8Eqj6NTU6
JjYOy4CPo6A7HrNk6f1ocDwyEuhabkBOCRveLxQknGjRGgkTDeLU7h2uGXDrmqWRmwaRDg1TyY0y
6Ps0NMzUT5vAGRAtqq4+gvyIEElNzYjK0k7NSyAw0VM7GSkEt7oiwZFI1tm9CeUiMmStWsp9C/Qk
xNbsjjP0qIQsd7HKgWOcKR6AW164dKI/H4EtTdD9c5udo6UhT6+boyG90KuknCcL2OHiXmcxBpPR
TRjnOsRe4o6GcWWOGy/MTUE2Ch6qm2auXeE7qsnyLd5g7JbQMKtLlwir7JwwHt3QTEmggrrhOH4R
8xziDsmCzNiyAuesTJnXx9t5ZCSzvhIFGX4++Rn8a0KCHDkX8EehTgXkFvUxoNYFiklw2vZzH73X
S2eoHTiWIrnv5qEotyhozOQEUS9MJNoupsVuFViWRGdpzZz2BSX+x16pVu5MutrqpOxLEDubwcsG
5bJwZdikjxrbHsznOmUZI2YCUPAxxkviHbaDZytIGHQElXvhxfj2v9KVNdN9ywLRHHUyd5vLOIVc
eBmQBOKdkl5JL3qXU1tMIzA9UEJH0YgT+pysbQmlYwnpFFiDysLPZWM03jbqJkAFE76Pzo9VwBu1
oj4YT6agxz2+QTEm1Zd+6vrsjLyPGS6/7ZnQeimnDYjxoM/OgmoeQHRDnXZOsppsmaPaJPLA5zIt
pS8X0rffteZixcdh7VAKcyHbE66mBJZWYeMhID3GqmvngzcK8TgBD7eOc7ylX02k+voY1xRU2ixM
UcDhWEGDCnwKfms35D0SXTJNIc5lTTpjSyZHxZ/NIW593aANu0pYeLLzKLH6Z4My+tKdAuejU8ym
c0QHJcXsDIzIOpbu4M2gC+LC8hdHBAv2EB0ClF0YO/ClkVlRua0hd3MvzMovNSElFwYfLIOqg259
41JqT6iLnfoza0LcH9lD63KpC2gGfijHwb3qcOgjhnZXY5qi7Kip1nqQ6U5grb5L7Zpfa2mmVPC0
06m/06WWO81QnEEDRmsii4WD6jGehy47pkCAcozwjvsN/AqrXsVz80F5sccfab7eQ9aJo6N+Ziri
N+OoiA0KcDLuKidObqtmjr4WuEpSP0O7D5hhUvN5xxAUSC8ldbcti1WSWjYtWrO21ngAGy/X7pmI
Qr7ixjGj94aoHJwvOkxNH0pXAtPH7nEgE9ZsRteyb8L+FGNCTLT7hPD/HJ1lnWzmKEAluoxGAu15
LGkskRy6KHTdfVoQzNXoiN6KW6Pz90qU5aFsDEANPThsH5buSHyVyVkgyQJZ9k6VCwkl6LeLDLBe
jQWzo7PXYv6fi57sb9Bv2zGJwDmY5N4+gfvIqKLbqHyGq5F5uzqA6vy5ynBfNVtAiWwu5pZ0qu2i
BTRCH7jR4PbwKToN8ackwnKqkdo6aOOP2HZ4NiRJvBqYIIoJjSuGDtkRDp2iA71yWfODs6Xokmbv
YDVN3jv2iNMFprtMROU3FP/qntIzYX6DRyDv/gq8/62+wWX81JRt+bU77Aq8aCRcVc/FXdc8P3eX
n6rDf/m/sX9gI+f4z3/s0n/qH1x+msuue37RP1hf8b1/oOw/LZoD0sHZo8EAr32b7/0DfmIKQr5M
RYMApfS6tf+rfwBX8E8tAS55Hrt714YA888Gwvoz8oG0MrG/KX5q2r/VQXjRuFoPTIOCMm9tVQjB
+3w5dzdqMViETPJ4kF6EI0/Ii54hwZGdyqegc/OTH76avxoYPzYsXooe1sO5moMAehXCc019ICIA
iDLC5am8TdfiMEtnsgwCmz3Vr48i1sH1v9pxfx3Gxovm0GiRWh0cJsLUiZWy88gFQIKOfSqEeYEQ
XPKxzqlJiXZtW7B5RkN/oxndgekb3Kxfv4tvRzl8F9pWqIgtzcdVB+P1ZsINPVUsZzjHy88JHpAb
RsdLEiRfS1DDX1oo5BsDNS9RpJCsFxER7oFZusE/mFbXmibERxsrCyBL+h3HSRAPz7hWs5vebob7
3gbVtJQdyb1AJZgN0SU+F4YpoK8BEXERRbtHPYT60xAzjfQbo0xAwJpBukvMvCBQOOmeepuoyh3B
Ixx/1C3rjNV/xLI/flya+Ro2ULDXYKJ8NyMDCxHweO8YTPEE2uxtPrj0VwQw7Oj7+fu/teQP4XH/
//dryTFQ5udPYPHb9lP/YkVZX/d9RTHoLrI4SNwEpo2EQnhc3d+XFEPoPx3hWJoJoskfHId16B89
SZYU13YFQxA2SYIb8Z9LijD/ZJ1xLI8yn57kb60n63rxr2vediS1g0XZqBzudO0e6uzof8+DCJKr
kF01OcttJ8FaWaQeB7xoV01G88DQQhhviEwO7vjvx3XpuEL50uwMD9VJeYFTBrbHVRTuiEy4HOx2
E+WkdjbjBQTQZ7WGbgY0CFHlP/5whl5Z0l47tMUSri26seBDD9c0Ai7qbKybK3YizXmeYMEGE10s
R0SkC4CGOBrCS0QAcBlCTO+YYPRI0KJsCEh5451wdg+/fGXSqnYtGw8f7+flYj6KNtRqJjaGzoNF
QaitbNtmCtH+uISCDIh2AbuQkXT9eaTcAvKX0zv0hUckEMWPG50T2U2GO/GG1VvqqFcuDIU1ketV
YtH2DmXuqGwMPS3eHg8pKRYKiS6m5qHJH+apm2YwD8IszwcARtUby/CqMjq4IhVrsMM5IuDGOVTz
2bMLMr0MkcFm1mfUNuXnibnjFhBTfJaJXLwfctuBBlGX70wNmuHX52R90vx0dJCo6yeWDkqwl6ck
N9Wqx/D2SdhE7+ibdZ95RkZHOHDC418f6eWj9dsdoJTrYnPiUvQs7+BJLqMI0p0R7INImg+uINhR
AO974yCvfRybWgFGjeOa0l7fxA9KugEnO1Evch8GqiJOMpweptA0d13ddQ+//3Fc7mMbEgBTF0UF
9OORsoHkyFimV/TV+3uCEOsrJC31G+rR1z4OchqWK4ZEmkHPy4P0gE4scmeuCmQkEOXRe56adLRu
k7Kbf2sE+f30eCg3kA1JluDDe7Mcx0AEcXqlGmawZMWFjZ+HPTj13//aPIfJFMY1Ljd9oLnDtcgu
LI35stLlPsmr8ILc6eKt1XZVHR5c1TarhwQCIxXrDQ+nH0/OWJVhNbvRFYQ6CyKkUw/FEVw0z6e5
3DwWTLPvRmuxzS0AfouVF6qfy6zJEs6xZmco33g/r1z6tpLcXpbJ40cdfugl09DaM5cOUdGcElRv
ngzQKXa//mbXz3T4mT1J1epaDPwcdaDExA8lifMSe8vC+MzIrSeQp3gfZennyWt+S6j67WLRFg9P
29Gm7ajDuTX76JxNxbQfgxQgdh/MW1OG9luPC574h59Ia0IO+TgATyiWX55FWD+mRxr13puJBM3X
LnBO5suWi6v0a2W2oPQxeFoAVWiDBAmMbb0Yu0YlJMLQkjy14iy4r+suubOSEH5Tg0jFl0aS3BIh
X7yx8qxv5uDrZw3ngqa6NzWFyss3q/AB1swe9wjpjCvC9arPNE3IFJyJPc7n0DwxR9O+/fUpf+XR
8eKYB2tQB6YCt5vaYxhiBITmcvKjaQJF7qJfi4AGsRXPOgfClJ3NFxov482v38ArFzbbMwQgpmDW
zODh5YfuK+YGLCp7J+gm+KFNezlFUfzGxfZN/nz41bqmyz5FE/ah9cGi3paiFkVnwirljt/1UwmY
wYoE4WoWjLhHO2+jD0bVtnf4oaloFlm4tFEJn9+pxDTCbQ4kgIQyAyTMGzf2N9n34VvjpmOYrklJ
ZGL+8gtYyN2pvFoR0+W5ZI+V0S08lQy/bWLtCBaI39G+LphDt8zKeI6v0zqbdIB4iPmT513HwSS+
MrYZ31hmv9WTP70xChmTByE3kHtwaQwL/tfWM5F6J7CxohKiUpYOwxkx3jReMane9U1bftDFVJ43
zRi/l22HOT+uERltMmr4nYYPcTpVRXpW5EZ1//sXjudK6XHNuIoH3MvvTVd9a7JN2BuNXRy3BdKg
BNHo5a8P8sqK6FiWSSWgmNC7h0/PcBYh/eBhzxB+SBHAqeghNxNNIEXQqSMyvvM3HtfileeOY+PO
Wws6E1nF+jz/ofyoFljdSrT7yeyRNncpg7U0UR8bPVrXQFUm8lhERJD2bI7iUsWC6DUSOO4CEq7/
jWcOt6TFbUMbQ0jnoLBLy6SUkdvss9DQuyXuv5rWlL1RM7z6eWlgUM1JiMfe4daiKyw8OlG7zxvL
9hlWoDpr2ua4LyN5S9DXyKM3atGBhQGZTqQ1d4YPYDyif/CmPfWVh4Wzli20b3gqMLB++dU3HTb/
mDhnUnErn6nbh2rpn0fX/Ixw09cLUHlHvvWAemX5c1jeJA9AQNrWt6/nh9OdVq5u7bLaE/QDgqla
4aIJaBQlPOawSpyqomKWPlskTi3vSZPYO7K/sSGsd6L8GK41x68v+Fffz7oQccnbVBuHqxHD5cHr
ij3M8eaUy7vYEgfkvPGpfz4IbULFc+dbBYDB8OUXbRQh5iPQVcRNRg+MPtt7EZX6tz8JPUlhcUm5
7BnU2q/88UYqxZzltT0i8FTNkwQmf7bYAIt+/XX9XF1zEBeag0UjU7FAvDxIYXgARfS478zRuqs6
8EegngsCNtGXvmW5/eZserkgsymRjkd/QxFx4xxcn7M2k1FFdL8zKNkbBSXwJprs+B3awmnZjZNL
FHOVyAczyHvcDOH0aRZWdOZJ6zJsM+LwDGfwAoQkU0sGYjen6a6VbTVuf/2d/NQt4Ou2NUybtT/C
Cv3TumHbASEXFmiqKZCbbuzFssXeFwMJ0nHhu60dE/LsQULZ6JEx0EZ380zUaWlnv3kNrO+EfQJ3
GJ1Yy6OP/OIaSIm9Qzwyk0lC7hNlKNnkJjldv/68h9fAuiMVgvE5wQ2SjtXBfmRG/GN0Yb8faWky
G0rGS41rR81F8oYucpXbvSgQvx1p3fdSwWj2AQdH6ptcjh0XQA6d92YxNDo0V5nOGaFtQGXaGEIP
WY3HOIRummKIrsmbNJ47r/bOmKQt97/+2D/VVAfvxjt4PMQO/AOr7PaxattLHiLFdU0I8rVpjpdk
/OhdHc7RAwRkLAzzAqu2HI5mdxInjiYxBtowYdZvnO7DYvbwHR3cINO8xGSoNnvGYagVWGy/BCBS
bkbavisfL9l0K24zhdqyIZb8d1e19eigY6VLp1FY9CheXmxoC90+ttu9k4vRd2sGV3Fr528sOId7
hG8HYanBD2EjyTzUyAaDAZIn5RKoOusW5nBwBMj30mqmYy5v5H/w4t+wQf/0hF4PKZELOfRPaSK4
B+cZpk6yeF29b1sXPPE0WtYFzo7lzvWIT+Fb7vrCt8wypDxw41tCJGMiOiGX2hspSuG9cbe9ehPY
qFVX5Y52KEtefs3wW9HNZC07ltA7X4acZl48KOCe0DceWd/ERrPVOAWYiaTNW8XwMWFSbAyK6zKv
6k9v3AX6lXuSuoUkWKokkg4Plhim5m6pZbfvhtlYRRFR+0HEreP6C1UllBGoXpdlPbf1DtYVGK7A
qfRzFc5dfWaQd8fsVrkgY42g74+TeEYjACBTDGcqr9PnN97rev3/+ABZzyQLM0siiyFlzsH6wVPD
LKcy3wNsC0nUJDwamjQx3JwvzAvOBs2jQRMjJDWVXEOzu+7t0HmWy8jOlzOZ6zeeFId1wLf3w7bM
5Wya7k/K3ibrp1CDyxNGvcQ+bCWUaSLrh3/nkkGMTA6Fdig79HoOfyiyMlcWCep/PrcEhAoZQ8Du
9mRGUZUWLuE1eXkKkxnlGdP7pfaXKBVI3GrShuMgJPw0KMb+d9umfHjmZez8LEXh99ObQswGlND1
LnGsAHtHknsziCj6GC/VePfr8/7K1+wptu82TVN2S4cLtRMFKkWxc1nOznSq8lzvJjCsbywTr9wH
dBklk0hWP1pmB+WWQ1Ee9JZ7CQdenQTBBMCadvFNmqLpX+M7spNff6hXqgwGn0jTmejSrmKC/PKk
kvA84GEfLlty9x5Xz5LyyT0pqs3o9qrYtNGCuYzwBpFsvGTIkIyLcf5SDAG00l+/FdadwxuLmox5
EzNr9sno6A+WSHZPEXngFQxxhaslHZnGYvM0usepWbxHW3bjg/ZsphFRSvX1pMiGMBFj111LWAF7
200YEuxxmeQBPCGCWjFuL4TR96e5FzJPtUS5GO9No8VDPNeZeUY0VEtcZA/1b9M3do9kcsnDwbd0
N+3FUqV3dWLXT8wDIH/ZKJUhJi4uAUbOUkB5VQQvDjsbE8rnvujTmyFuUkTjPBOfOrLL9uU4zU+2
bkPMszXUqs0YZ84JEQ6zPA3zdILcpodpPKp7O3+aO5kZfkczNNmWModQqQSkMS9jh7ERvRX0Rybi
SOIpLCv94iCpJJNmEMYteTpl4Q9Wu2YqU7ycpiRmfagKOafb2DKW0ofsk0H5HaT8KGQIJWtAr4+4
Y1ncqziW5A1zcDIJ0AgVEGkS4uaQ3sj+BEx03Qhk8JhEkUjqnEbPJFjSjr0KGNtudJEdInlqiBF9
6lKzmEhp4SmCBJiw5Y01znNxJFPXAIhM+kB+nA+rnDAZhii1Ufq7ThYi/Ta1sQqWevekAdoH687V
pJDN3hRPRwHBQdO1VwzusQxa/rmnmq4/aWUgvhZJbKJ1leMUruGRxbLpgpC4T3NdnjdutSLyA7dZ
9rmsUx6unSZHoysB5qLMzCZOYJoBLg4Eq/9DR3xUv03gUN5bg032gIdRR28IiUTEE4xsPDc1Sm54
Bl2IqnZoOTtEe4fNDUGIPDYtnVk3ekRgvFft5LAGQikg9ctuofwubd83J4KT+yFN2tD1Oytq2ajC
Uic93eoYP8K7jiBwe7F4JtY8ZANkTB/L3sqWs8IsZ+M4xIP8VGqIqPsarDSJ84vTZbC4u/KuQ63a
bmeFSBGvcCIEYYbCvp6RZ9+GS80VRPYoNt2+rlCeB94EAa9svDLcMgrlqobN2pq+bF0UnqMtEyij
cyFCurxysDZRRSsVG8aMkLkfxeztQvTMuEVzQigurKwnUqwqk/CT6qLOPApl4dyVep7u5Wzp/EiB
5R6IvyHvC0XflN6bE1BQvzHTGMNA3A7XQzAON6JkMLfpefTnu3jyrC+anEtx1AyeRTxBPJw7tgTZ
l6Fhh+TdnpSkKMnTgJDHGPw52L5xrJIH/AJI7oO+ie7juhAXCOqN81qHUbFxWoEHJXdBgBBcUnT3
mCDjq6kLMPnFUVyPiHv77l1nuoUE6hp52a5fRsUaglo53FaKyJHvj9T/ky/8wcznh9X/FSlU38Td
p+LATbW+6C/tgvqTpiTPAkZtaBEoaqjC/qFdcP5cpzc0mRhJ2GyQqV3/0i5Yzp84gCgjFU81niWa
H/3lp8KfxdSH//wPAcNv+akOiwHJw9mj9iDGTqLaOey384TwyqGPkaaz4GSogjFgTOYbT8TDLfG3
g1AxuvS1UECpgy4SNYYTEnrxcYRBcFLMqJTa2DAAKo36jdru1Y9DoClhHWuvwT3Y8oX24mXe7H2g
25OiVR+94bbD25NufzjJ199r5P9e1MW0ikYSXR66wHSbOXMHh1m8Ykp0bT/KmnoffH3e3zMzAhzx
68P81IFcD8Nsk1YSOwlm6i9rGovHkYsr/ZE00tWCG8j3QOsDVgVSpj1ykbCB4/1Kizl/o8/92oFt
Wr3UUus1+FOjhAuwb5T5KPMEuwhQvXh9JLM5+RZikubWlqy+ZD8bcX316498uGdfv1nUf5RNFE/O
T3uAMiaKqcG6g/2jSx6mXI2Bz34dlDbPEMMkladAtqYRGmdHpW11zq7kAVm9cRn9fMEiFaENK2iu
rCOgg02lnuMK54312CeR2uk6vK8rI0R4movfPhAtbvqSSGC4lqQ6OMOjQea0E8lHYzVvEd9X74Z0
DoE0hOHpr79Y8uIPqlLub+5ASmM6YAiVDvtwhTYM4kmi/TLLMPMhLEfdlsqc+8QlJg3qy4hTrIlS
T/lYDYMzx2NbujF17sabdtaL3CR43aNN28ExII8mSD4HIAh4ljZafoLEmxSbUHRNQeFdA1TWy5QS
C889QhExL5YLniZ2bd8ww0wTGgr9YuMGA5LqZsmjbkMqrXhiBKKmXTIsmFFUkEiLOp3SYENGIsns
RS0d49jQUrbnAVEQl6699BcxUTnTUW4TZk/7o68+IeiXCsORFxQ3Lo6/9xK9twMvj/A3CK+hV29U
kgzeJhVyuKpq3ePPQBRJHC/uJFJKXKHu9FDkdFAt1ZG0MkMJ9IGHp55vAjn+ImwnsXeZmWREkyir
uZ8p4T0iMRsIDlmaG85JFYftKUmwkenTmysnn4g/MNT2UsYnIQW+s8HKRUzlYJNAek9awyLPl0JT
k+VpPHwkGij60pDO626CBs+MuWGcrYNPsLXN8HOvdXC7DLbR7Ydeg56YpoZqE77rZPDFHpsGKSdn
NJ1kZN5RTqGQ2dIHkcZN2TO1JfknmIrWW+g/NPWSXiNJTelV+rmRkd/lbGTQdcLYzTAQmP2raixa
Y28sttE0H6qqjBN5YxE6iVrWHJmW3iYm9LAWO2JmBPpuJNqnm469psZK1knI+/F5LthUmEdCJRjq
gCGjqrcZqkojLNXAPJusAPc+z8Ia9zYGxhW2fxQ6MScfqosdTc0WwjQ2O7XVADLq98EwyJ4gDlJe
iD3K6pK68nSo6JKyB7Jsu7vPaACmsN/NvPm6NLJffRCmJnNxoF9aBReDDIt+vrYxEsJySWWFyv5Y
E+6EQ8fG4VsUD2CkkxLEeQBj28ZPUq2GN1jqKt7keDEJYIaMSggaoJl8TyxTap4PA36o41bGzVeA
zeDmbfn/2TuTJceRLMv+SkvvkQLFjC0JTkbaPLiZbyBmPmBWKKCYFF/fh1HZ3RmRJRUi1dvehEhE
uDvdSALQd9+95/bRbZwHmaKWuom+uf2UwV/wgvoXlAEn+w38YvTuIIJwqutpPAzvnWyy7oHKFOlh
4a6Xv+E8AQ8iImk7h7CnLPMhhZX0yGPBz+4XlVnAZTpZfiztUIYHak8jQpqDtwreDGde2m+UJ6rx
kK9B5F5QCfPgiEjcXyuxF2/dlDKjfFjIvHsPKgettFm1LHYCmz6jnKDi+mDNS6jo+brG76liXVZq
iQLBL/UWe1mY6LMxe5+phiE3E8M1ejUzXJsXsU7QmophFPWeIkPbfy+pMnNfDDmx/GfcDF3wQxed
O0WAj40QGiR547TfiG/FUF0WLvf4trS7gBVnOpTxcMs6Cl/KtUdqThlldD+Vr9VaIB5tiz4PZ6he
raTNCTGSGBfmYMe/WDpb+SzzzNtKUQYPJlK1BFxtjURk5ql+BGFcIQIX9jUC55Pyo9BwAnNRlDq4
5kWVc6Ginlleib5+FEG+PIx9ScnO0ussTgaKO5fE81P/mmEuxO+x4w3dM8Tm0VZq8kBbV4XEbDCk
oz1TPZ3fNtxZqIQTZDoOqtA8YeFRNAz3wI0JgdXLm146g2Ypr/BzspSpzVsU8BhiNI0IEHvT9JJm
of/aYv2WiZc1JDbjdu3n/VQGRQCEOgXZ5UgcuNvU7/PbrA2LD00oFINqXi4PApHBBYADa3ZbEUXE
oymzifgyqI772fW4tQtDeZwkYPY9Gq48c7+y0g8aJ9ofY21PLwuMIrqjcqf8hdQxQ73Qhf4eWLZ9
qzq/rhK8C1W2GcfBpp3KjswHpVwNWRAfiuk2R7XwN6Fo4+9+LIsqkV4vz6shDrLN5Ky/6RkfhiFS
/ZU7M4tPihi6r6FprYW5cG5PapFtccgDZ76j3HZtTpXl2SOlmk00JaW7Fl9+2PiPU2fqV4FI8lk2
1hJsJ5rhIKjBknkWVa2/54vwXjGqzj+4Q5XljqIqvBc85kBPl2GPoqCmCEi4sdeRBqs8/L2AEiAe
ysuMhPdmF8ya3YPxIvQi6aMaRvtpdTxkhGnoCQYqzoq4afyVWroIV5y154cm796sMbFykE51s1Hh
YKjtks3K5TcSP09k6XZiQ3krvVOrns8rZ1G6qX3P+U1JxnDR9H0+13wCM/WKBfOwrBizb7l0UnZt
q9MlgRcRtoIoT8mMa3Vhk0RRT0KXwqIxJhMaLT9cqcKKRvCFFDSYt+yHKdFk6HrKyVKHxuJe6ATA
1a80sfaups4AdWad1Vc/+2hOuZj4XIBUNJ9B1HciaQOOGXvXSH/aOF0o9W61qSlMMnTM9MCv7tno
RwAEdqis4wX9ZApAZJH520Muqt65ZKQ4zKl08q2T6gZ5pQaJtw0d5T+5uljW/R/nov8/uv5PAjb/
ckT8t9H1VRbDr5//g5qQ7Gfb/Kv1/o/f+E8YyD+YPhgOY1z0gtPw1RX0z+k1+gesNQZR5hOW6gA+
GIL+Ob0G9j+4+f+hwiLq+vgy/8/06sX8L3bAEZw21G52/f87ZvTPses/yCz/OQzEuYq6/7LBAAKC
7Z4hATfa1R3zV6F1bdLWAxnfbPflc3OrNnfb4/nxnPyOk+P8Nyd1x74OdX9+MS9gELP5m/NWcI7+
8zS2VkO+ilGAKXKoN8upz+vDiLtCrSFdKCu2Dqaq43MPN7RNqMISb6Lpij04MGD1dhoWLCKz6Hda
teL3omV7A+0jO9GFF+4XCmheiNSq3UKtdP+8rutyQPZVDzaNLefAON77VcM8tLECy+qTJQRS6Bv7
e7EMxfdAlDAH4RUF30CdcPSOPOkAQViWjnYq9oNAsK6VCgf4fN7zXJVjfF/FtHckw1qi2UEkXNIk
cyc1nUgDB2LfVKAOnJF65qQdnKnfjTVt5ntS7DHFimkwH4cMYzStEEhnu9jYYjmASyhhX+lrlVQv
9Cx3cgKYsWdjQsU0JRxT9OTEPCFo4RALq4cUvN62mDRAPprPiV1WY9Ylc+MuB1BiUfwKqQtAS1B3
2XGIEeIOPaDaj7xd6/u5YyG6oQ/Lmo4yqjVycnSlXUYW+aaGyOxt40cpHXsrhfPbuqmX8NC4XrpL
nT7Pt/CzwwtHu7C9ViKE9ZaawMAhV+pRCoNWbX7SQkPusFaB8Q9qasP+IefOPZxMyckD6kGIw6yw
TE0vRxzcO45aQMGhNNw6xkqXjZ/XC102XWxNJJc9+QHNolA3fazAG5p1pSVQG/dLwDuLHms8zJyb
cnJSW1/rgQSr7Th78lMztXtVru5DMFTjy4oePG6bWMmOXtYm1qdBDfaXLUZzsNMc6o1P1ItWtx7g
y7kv++gj9zLu7yV68oGHiMmOOJzdV0IRRbctm3Z4nGbOvcnYBsVLPISo5KFjyR+z8uefUx50762Z
7VsPj8mxY/t3Hi2Gmw21MSHRz5g81Ca3g/UU18p6qWJNw+sy0fc7myJM3Cbvzt6YlZxfQLk/q7qB
XNc5Zt0NpqWqXs9Z9daKvnsAbFZzwsNheIzKCUSGhjJYbiTHx08fTPaPtrN0tI3Jc+AFa4HRuYQ+
eciz0u12Yxl2dEc2AvSdZeRns5bVkYy3+9aJMaY4g7DoL9gh2tuqMqQdL2+b1cacEX5mue+sW1ek
7WPBfHboI45/O5GTMKVs2CHZWkExgYsQC9gkdhZmOwm+I9uOblp+RmQXOVYTYdv384LTA23joaKX
et7PzCzlpheFvMXhEs+0gOoRWIOdKf+Ee7u+tZbK2HvJZfsV0GzBTNRMBFf/5Z7+t0oVy6KIu+wf
ez48xEQyr3fQf9l1NqIabPCoODD7hL3IMeiz43/jFQhBuZ5Dcwxq0Z9fQUPShh3BK3Q9g3x4tLPy
//EV/nLjjdU4u43iFZqOqm/7GA76v/MKHlZgLiu2h/5f9B6xZszEli82Y5hAvz9CkvibV3CuO7//
+/SIULVYrURXWwAPRIcY25/fpkzZ0JdKsE01ZLblNh+V/bxq5sEi8ywBZbFTkp8sG7ZOFclb2tLS
naPC+lb4GSWwkFRLkv/L2HxbOjIHTAG2Wd97MdnNsVtkLw7M8FSeUzJaNgm8IuX8zVfpz1tNfgK+
PQKRmjQMFrr4r36zrq2WLuhCsYlXcbGHn1Fc3XhU+rSz9zev9Gf57T9e6WrPIimM0/bffFoWhtfc
ri2xcYx6YfNVnqdwfZR5s/6NjvufvxCeYQKzpJA4jfzp6lhreFqFJDnmjUECa3kLGuStiOf3//oS
+fd3Dh+/j8hP5sZHMP7LRUjDcRsZAWDBhkHjTrQ31zL6ALN0tOa/C+ddv6p/+p5hn2fPYF//gRnx
r60ZVL4Nnl1INlDRcrqeqoGXLmrdOvqc/53F6S9eoOsHFfJD2WDfiKKQQfyLfFkF0LqpmfU2S+Nu
6+ANQhrPiBj8WRd9htNTn91EzcVlMfVfv6FEif+s9P/x0gS/iIt4KP14WP4iwc+e6ummAuPVOf74
Egpm3o3p0a62LeCHezmz+d2COAh/OrUFXWOQ6xOkiHZHy3TnJV6fF+2RB30BVdoLSGYHCvJNzljG
yc4frXfWrvVh8pXdIAJa8lyKERBn7PBt8clIvKSmEB/pquPv7HlLJFKK7WBS+B3AHBHUyE1WM2Zy
V7jBbBjPkQYpgbPdS6nwhULO4ld3wTx91ahrwT7MHFwBKlpC0AWCYl5fR0+IIbN+yobQk9uM1rYF
lG5qg+BVs/01KFU81FVKtaTlpt2ITm6tLFVC7W3cIi6e3DH7xfMhM5uFhTgkpCVW0QZRFwID+C3x
POugcM5jpJzgBsm5e+5Af7RY9P1+b5SlfxbM4g++zNtT4+TyyBqn3nlDQ6laXhoqlrSanP6AAune
ut6sJ57BsbJhMUctMsLUWl4yIPPb+6UV6quE41ts1nFVHDzBGi/3au0A8IHoaG6b3kyfgFXac5d1
bpJ3nf0InTZ6EJRKJi1GnkuECWJrTRyntlkzlmXiUuBy77DAavbTNNjjMxjlsNiUXQfKjA1zuyAC
62w+Z4GeUE6gqTH+l3qoxoMGxAKfrwpDk8BFnp+VDCmg1kVUfcRrfFNyvzv67ZLu8by7jxwM4+cZ
hcw9QMze1w21dPZoAVJj2nmzApFe4L10iMTpmF1UUcn5hg/T2esuXNDK0ulmbDN4XzbtrwBFVSlf
wOW5uyuDb4Esxe3jMsZwzjaOk4f+hW6n+rCiUb0pZ0WDxcygd1NQjh7f6qDPHzg8gI3VZRdRERtQ
4T1Q/QXwcFp3YIJLHAJuX5wclebt0zgYW+2X1MTjueGtvI/zqDvNaczDQ0ozm5eK7457mPnjAkDw
1M5zVqk7P4pfBq9ggexk67kfZJAsOITN0ddwmWzKzdpon9HhWmw4Ic57PdhhfdOhb0G16yZcBJu2
cGznfq4yXf6YSHGLXbqkg3U0flzPz4TByk/d4ps+u+x0TjW9dFUCvb0OoOjG/ktQyb64sPXRVGQX
pvETMD7l945yMEVx3KjjNJl4qh88ZrKFJneqyZuN6EPrRGFVMCYt58tvsop7b48zaE7c1B3Azpr4
OfcaqA/Gm6gMhZr26dRevvescT4CMe0fFpLPHJ899dsRs3eEIODsi9KKjmXfj59RZ1OrlxWaiwtX
8ZQIr4a3WBTdOG+KMZ2O2kTWq05JUqExNuw6AIPlP2mzi57SdCqsrTXL9VvvujNle6ybPmMiPu3W
T225D+fJv9GOQvnDJhjsJ50O7wHpi09jSC5twmV0WYMMw8M0AqHy8cGsqGNUIBYBUfPPUOfQ2yVb
1t2YWfFVWUuXOlFUvFo7QBv5vM25yU2Haq31xVvNt1aq/LPpG3kBern+KAugi4e5aeJ2xyjcmS2R
Yvx4i+WUObnGtHg1RZ+5m0Zb/cGnqrvH0+15xc4G9/x7HrooqZQ7x09wnPrgYMeq9s/2KBfnPg8h
PBB/psExqSjkpf/AwyAKgD5D7yTSFHdHqIOrfW0UXx6ZMOfuthc02r9R74k0lHQ21S34dQrlJdDK
r64nbtH79I+W5WJxlhf+3kiiDo2fdrlM6mNgWtpC9eHWIYM5D/bDVBrr7CJ2ecfc4jC26ZtyOshO
zFB74a0fwrBsfwatVwNOLJ3+pul6FNKREtRdWMcQ+SZbW0+5HTbZ3ka+fF3Txn+VI2XypqTjKFbQ
fBJoxphTosG8RcoN1ovQhX1rmXUh4otzBFMwYdWHgXXNYWQP+YU7nnXbGNMFtmdpBbLYbvPIfa0j
fGpyydS57rM+PLaDF4lTl4q5p4HYrPE1hGTwCjL7lRAy7YL4fTigQj6Eg6ebd8o1Z7ZchTMWj5jJ
mx1La/uGJtVWfMeyIyTdez5Qa7zSJbWM9fTIBLZ6R9HNTnp05ixPMtDkd8KTwROAfAd/XaCofoxE
OtEXDiaTh11HXWb2Cc3HJ5fgQZWmI9os0b4cV5EdF8zJzttQtYpBi/7xc8guhGpmFWe3QBQgaDGG
9yfjWO1zA41aceUQfjtn/uhPSQSu/KHOZifeLY5p1I1Z2BdtvTBmZyaw3DeU+vbg7zepBYlgm5mg
hsdf2/Do7GitztYfAmyJfvGEGYcuxalCUj3ybOiPPsJLc4eVSB8KO/O/NZkDUBU0Fr42CuwH4O0C
0CnYsPeVG0C4Zwck99qCTJhwt51OgDEB6nmBT2dl5eTikNn9+DBg+AkvjUJiRmQ1mdhXeiHV08K6
fPKGVfLOLvNBaa6+bCjgLNLWWzy7lbYZCWi0CEon3a1jBL7TcKo4hE1pkOWpioFu0BOgQGnwuYOF
q2jZ76zwoOo1dE+9PQlxodtyBhyI2CyfvNYL1a4aJ/u5yWmROOiYz51+vD4O73zXZE8WQ4rcz2r1
Xtc8f+I2Lcokt6exO3Y4OMv3qspiEjQUKQBckd0dW3HIaew5bWSivu7HMzZ+H9kjQGjfDKSiDQNv
b3iY2lGALFNa29SUy81EbeK2XTlaLdVQN9+tpa657mjoRdPRc0WfvMsKfiOqxdu5gEiHLwtwz44N
rB0gVCmbmFs9VpcmnUv/WESuxa6hLwW+ry6L6dqEbmCQbISv502afjLJY28R3ly+zYMoeIz1dJDd
BWItm3O/RBSKX+38NEynMqNA2OaP6Ik8vq+xjQ4RYU47TGBXK+61fUXvOvsx/8SGqZI3uqpK2OxE
MXZ0HFTZE4SzcUpQ+KqOLgzWHQ0Rp31MlpgTlDIvESCe6Rn3+FYURXkTZV2fSLSZZM7cY2f7+R3L
FIA9c3zFJtTdNhVBts+4+uFLjrbHJ7wsxwXM0q6O/H5NWjopLpWobf27s4DLOpNGR+voYdC1ZUme
tRW7KgplmukRMH5X7dLJqWLajmnWymmu/mi6RSHJt6PaWetkzo1Wi7eJhvi6ugrtxewxYYAJxpoW
wj9uG0dvdGsETeuatZBTUGZvm6F1buPKcwDEjnH9VfJw5WBgxdmJ+oSq3LTVHJyXaQ4eynRtHugZ
baPPmY6l7C22wWA4+HNLHmlB+JFmab8ncExPOyABDhOW/UHZIH47lGj9uLiOBLJKhPvsNCJCdIjK
dhfH17rijq2bA3bTcre5wfZ7UhPHxX3bsi668QBGfDUOW2XRONL6YIwa161XKGM9hzK/LtZWuow2
vPfmcyjTyvx0Qpl2X6JvKT0fKToeE/j9ffPsVzm3kKEDpDz2Mc32DjJu0lYRZnG0vngHH9dQwDot
OfRo7b6MpmFOaJRtbgwi4ckSRdtsIi+1ogtPjGlb53HGOs3rut/SY+MfoWxiNaxOZLPOIyA5aaTr
7WQc5Lgk1946Vaar9mGbZ8cyLtP75VprpPR+4ChPPCPeFLg/YeIu7tDcr/6AUi2q2KwbzpHrmrhr
ljJu4I14nJ2yc4Gm6Ogu6kq5Y8rw70bbMEN5zfibehkI935Na4qqorOmVX1vwez7LTKuLFIDrTlh
gEjnGz/NO/u8Lsrl1Ghk9iPw2Dx3K5U1r6NLBGtTtvSbb9tSSHE9o+IJWOlhTgz83elN4YViCovL
a6/UUO96enXo2111n/RDVV10TUB1x05Aiu3QtQ491qBZT1cLSHaqrdwrtkI39qGZZTdt53qay5MV
zKFz6ssuk5cIcoK78fnSvhd9KCnvrgFW0WEE2uBS4ZM8t7njmhO3xZzu4DEFtKhdm2V4OZsfPA1K
6rvXxmVblts0gXbXuavQuFg1eMx9UE/hscxIX7e2CvRRAR+dn6IFSAT5cad8MKAJv7pQT7dXp84h
Das4IU860utEyTDlUKCf3+1pmDBny2UenUSOASFXGoyXcDevdQlwExU9vBlSVTYvg4yQJwc+z3DX
uap6dxmKqy1nkelpmWr30VpS/T3SwqZ0aAlWuhLs4Tz5tfe5NA5IjsxrbHm7zjPQYufaG/8UpASp
Yfx5BUW4o2XOFi128w4+wnJXhYM80tDVz9fZBHdF1kEsL9TU/1CyGO8tq5f6hOpYfXmZ11HGkyaD
L2O1X41Iq1u/y9cPX3A+T5wBUB+DqsVIaHT5rRyEM21BxTT1dkKjrzcYhyhvGXj+DLQMO3FiBX2f
gC+nuNjVobq4JVmuE60+NFERm31u4rFOcP7xrzRQ7ItqGvYGPPyTEhSv2HYX7kaX9Mdmhqx7iKc8
+46Bwn9RRl3NRWDGKdCti0dIQfZbLxhZ5WpX9z5a1K5eAg2et2jTD6dXIQKd6M6RU/R3+UpPT4IL
o1M7UMPTtzhQxe+6BfLMCibGB+PlZA4nw1wO6HA5eIJnYiKDYrg3reccKj8Q+rX1fEPVaV4kKxC9
dc8lR0FRTXAW41HwI9COdVuhreMPymz5yJG0/Rgn4YG/5oe/WjY4AHluCnhYmkwZoNY+kyZLIeeE
4c4/4NHXl6qo6gvfaHFtsCgp4xq7R+D54mX26udUckzwUTc2pVvYMd+NWuhksTsoucwdN2U8x94+
DfL5ZDi/SwjHUn7T/ajyA3+ad1flLrvepg9hRE+t+yOyw2o39117mgF/zlup9Cw2Zc8skoZe/BF1
jXVsF4VGZS16zLFuWzwyajddl13o5QoP54AjvON+8GZZVbx3mCTfg3yg8sjRVwgcWFd5UzgKUnKd
9tg3sqB6tIpo+bD6rHkKOpFtfStbzjXLmsvcpxgWXBGKuzYKmuNk3OqpT7ER2iyUtjKs2/tBF/Ex
qEioUgkEd1Qz7zVJMATz95GEQzKEjg6O5cLnRWln54/7PL9WuyvbovKeB4q1mRf+AkCIZfraBQsN
MgJoTNDj9eeBwvm7c8pzXuj1SHNJeeqXGKI0XTxDghsFNp7xlpeYVc5jLgQbFkw6abArikbRd+Jb
gGvR4Z/Heg4O66RhSS/BdMXbFaY6QtxHsaD7A5TJqPH9w57aC3igPIgNLOcN/xl0QZPjl/F624Tb
2cQA4Vtd8vNK8PGPlhPljMldf/HGaUgixfowzU1x8Gfua74wyt2wcuA36bhp3mpTOtWh4v6Ba8av
s72rTJzMvBG0lQXOdAE11OurE8L/lWkcgTzp5feRyq6hiMonTH/udEu03k+uh+dXuLHhczO2zcix
NRyrH4Si1DfTU/ezt9bIrh94O7h8FjWZcCOWFi/VGNX8c22seyxLAUu/qzbIOWCJ7IPntKE5FuVg
mws2J/+zLQikbHp00aSHMO/vC0L+MzBWgGm2qewY5DYgXbgDabXvID1v86Gj0ygNxl3sBQ+eKLNu
qxWTFC6hebqM+HueQwsm/8Q19aCx7P0KiNbdm8aZ3e0Az/0dS5T3nuK9eUIEY5aMS1+eI64ugVyp
rzakDhhzko8Oy7iVhc1uLtbiOY3Xct+7RbiLhUyLvWIvjSuq5kuw69knuZsozDsslYUIL/7EEnUb
uX32GPSm9jaKTTynX755Gwax5UqFoNzpzbqwyCubgy0otNUtS/49SFVqKC42PqZd3Fg/BzPCJe+Z
x3+lY2CJnZU2Au/UnO/9tF/Pcx9SYjEQgcyP5Jz1Z+hR8QPD3YPr3BbmCK2el561C6bZsqf+0bGU
uF9qPri4ssddFTdzYjfFzHlIDOmd1xaYMrvOc+ytLbH73uKJemnV+BlSKHW7Ro558qa4uKzGW7nL
kuLqb/xD/ljx9TuadKiHbe9xHsce5480kYGIvbGHZuFu23btLZq84XjYMjQtTpafBA5PUHl+F7wx
G843cyTnHV0Wy3TMqG75qThU0qgF/zGZFF8NrOQ2BUyoU8maClJUeVBNbwPn4K+adg+Xhzuj464a
3LxO8giX0ya0mcluZdTK+Nj3ZTGSP1lGrI6O7G7zOeLuy5HNc7flauRr3Iic3CVS//2STzH9IaPL
jaPzaPTZlDEY5juXzMg+moZQb0HSktCSLGm/nJGeiEOtw/Hk5LWODyln/c9qLINDrqbq03K9SCXh
7NB0vZZk4BgezHwouviey/IR6HsA2AekkF9QSHqK8SL6+1gXVBtIzsnxHneXe6sq8G2bLFVxUqqs
f1ekowDUa5bg1H2k33pGnnjrjNG8bFo+srcAETZkU1Rq98mlKSFJp9I74SXmkWzPVpMmfRlxbCKX
o01S5OmsNwPxNOsImwHedmainwiav1qneUzziqIlqiude+MXrdivrOLrXRam9bM7eOOhAGr6m35W
A1tVpxw8qR2jiyNs2ThvjImbiymrkoSUlWcrnkFfsqcIWvOZ4WDF+tmOy5uXXmN2aVRhhHRJy2Na
q4V7clZlj4dxtcZpG826b3ZeQ5PCZvTGoaLnsulLCKa5qXY9PQjddrCtKX1Zat0PSVhk67RnwZya
DQtByt4yalbIPqhKHypZuxerwKG7iZvMxMe8Qd+/ywHrGXjFPiRkoqDFD4E4PsFgbooL5PbOT1Iv
M+HRNaakKBIO6+eVdDiDpXYoEYizejyoVq7VI6Us0YvCZzltR77Zl/FK1UJpzOzqFM+VBfLfR2Qh
HEUuqnzACW9RVje1I9I/b9mGIbWbP5tczw7k1K77nJDp1p8Dg1b9MHHuPUnugctRYhgYNlo5ziPF
XNdiiUqKF+t62j1mniv0MYbUvCUbBj3Jspr7Pg0AK4nKRzfvbPFrLWhHW6RYiDD6kv5hvbhq3NpB
Xl5q3vf94vYBCjSGYM4mxa03Del6qC0iazpzxuOMlYAxqo/X+yG1iweOdfgBXT3l21BAxDfaDvlV
ZAZ+SjPa/dYqgeJu2dVmetPL0ics3zazd3Z9aSV5oNM36dK10aSyjy7YZloI5AMq/BOhrhiOO1/i
t2aVHBmzNbc4GoiseetHU5kd+Yg6360TlX6YJNBPgURl5VvRIwdwbw7oaK1r8naBpy/ZQNjLhBUF
BrLGXxhSUMqLVekO00/3bK2QQ+tGYdGseWL98pqyfKibMkok94rhMAVRtKuDYGAOjnTenKndUM+D
WT1aItvKdS4FULLf9cDkSivKlbqRwwCeD669mmIfhxmImXxVmLBBbdfHRVZ4X1pa206yqTw8ohBG
D1VWdR9A90kzjpY62fEwP9uuDVcX63u9SX/FSlmPjaX7fRn/LELijn4vEhadKAcLB9B6G5D7o42m
EvYvTSKnw39dRvlGSuz954rC6W9lmqt+V4w1oxk+yjVjpxy/ogre04j3kgq/aunZy1MwJZlWfIot
DpJhIQ8rVHlucjMcdRuE2FS0Gc9GIoRc7NSLs70H5bC/UcM8qNNYSsnKgI/6zhtoo9nJcSpXKk0q
soG9s1rZGSojG8JGrgNNqSkCH5847Rls06v63ibhSV0wi6EET0ue8pfMMwR6w9YKR0mvjgSamqfu
+tClM4lvXhCrivYcru7vLPpImWtJBGLDN9XbFb1YOGDK1XnRTSnvCeFzEqzQHXmrmN72C9podSjD
mueC7CLGs7noTXkjxBS+i8opzpgztbnvW9zVG39xO2crc0GZPLVESTO3nbOp2Ed8VVjDi33fr/X8
TSl2Fpsunulb7RWIN7svQkIaFsnQhHc0flTztJ7zmHzjo2Q9x08WUQj1IAY/eiwKaKU3dWla6vBk
aL2uWtn3dkY0c2M3yEZ+RTUWeSiwKpSnBDD2SKAvt41aw2+ufZXCYaMEzs6VdXDhu5TuOUfZ+xjH
rLxZwHF8ceLkHfJ9Qfkiu67Xlr4n9jm1O4Qb3ZB4PjhNRBVQmWWl89JxFBNbcjyiRVhcR15vxBzM
4igL2BIEtD8GkcXtug4m661Nl+5YhjxSce/X5osPTtwWoS6r7xU/9oa2D8d6Zilas1yhpHJFuAvd
53mIrKvomOqkEhpBgFaqubzunqbTQCK7Oq6ZUv0h0z4ASr+Y6qSel+V1MG5BTipzLwa5+pEtevld
Dl1/pM2t6U9hM6jqmPcSF9jiU4dFcA3rb2rCfufVunyWgjKOzayqdk0QJuLnxuY4cFsP1lw/DW0a
Ztsmqldm4ykSZo+FQdV7is5ihESZ1TankTD4bWF6qU/DrAaWNRQ80AwW1/qUj5whvhRLHPNqgcfN
6aJp8MAHMd7zrTFkbyjG6OfXaSqbIkmXQr7qmTjrztYRNma265ZF1wmy+X6dyNg8DumAFbgoKv3h
ZllzUjQ6Hr28hVPn0WNE+4zr4XtcqufcV+hKVJilFp9dQAcCOgdRgpKe9X6LHKPsyzBnorirfCu3
n/L8WklQ8t0Kzz6P7FNDVKC4KdkyM5PmvPsbEznjJ3bR4U5Uc4ehS8fBY+FwH97O3dA8UJKmn13G
fm8TWFCTb9IhUI9ZJpbxAsFE7ms6Pj8CDkLXurAUrbG0C5cBR5vProroURgzXUxbmLbZvKW0ZljO
1prR0iMAK+mkXcbigViVu55qP+0IMFAJc0f7rM00nlX1N2njQNjYQg8vgx+QFwpC2m29QFmI/UV7
E61dn5PDthzqIkjM+BuzMkNswX44iElqbC4IekAhVGGJBFrc4P2ozNifJ+n3DyLgYOJ43fqmOpPf
tiBmE5eVO/Wx9XQTIJvQ6+GzOSB/1FsmowHF7+TGuHR8yk1Xl+HyRJyBzWdo985jKUfnp2erOE/y
wp3+F2nnuRy3dnTtG/pQhRz+AhM5zJRISX9QVELOGVf/PZBf+wwxqEHJPiXr2EVZjZ169+5evdYO
kLwpfwVzDk2iOICLsCk9GoeK83IstZAOrF42vtFhYp5gx9JIq5disbHSwo32XSlC72TogbJDt098
atF/3cuBXsQcwkH9TDM8HrZtcEhGXTT+AR2PnqplUkkHuVF5ZAXIthZbsLPWVqM48ZsrSwK4mpfw
I2ph/F41ZXkHtNB/ROsMVCHbCloPnfxftkEaGCnqFMBs81zIhfxYBU2wC5K2v4fzTf4ilbV0q/eS
ti1y/qqC6j0KEhNRzxYJIWSG6TvYDVU2sEvUFOWeTtTbrdIKoXlD6ad/I1OU7oicxZEeJoRySwXu
a0PLjVex0UPKDHJzn3eNdQi8iHpnTA2a94rkkcCnMJYSk1L4/8lZcrct3JePYdmQqYpdPsjTlZ2X
SOKDEjRAKHMU3zbwfipvDZSDe5GtuQXTSNNa7SK89tv1iP1uA4SbkZ835crfuDH++ECQDgLW70Lx
GHdu8hJKVfdNSQOPXn34tojqPatUHv2A3vkDOL70BgJQ/dDD79LYWtxn7GhRSJ4H8A2UM8Mi/CXK
7vhVrqDjt0UqbeWBdOXwuRjFGlkjKoDMhZrk7rGjQ8vddlag/FI4hui80fu/UZDsqO1UiOJnzzPJ
OgBkkZ47cphEUmTd7CqSYdf10erhWVQjJO0Fivk5Gel52uptYxTQ6waA3NokaTYJfR7p0bU8wd8k
jZELOyKKvHRiaoQI1yAP9mkIRlRShKS7lYnrYICI8HK7jCvtBO4PxmjYMtJHzSTIGVwInci8wivO
80Z0iVumhdu5FUH1A3lO0/vWjoXMQSm1qbhFFWHjJa1316BJkG5ofKjbVx0Nwj3dk1Vvu4Wg9ceG
ZjmyziaJNI443TqjMEobGLMoV1SVDjUBJd0xrtutPuR7/AUdeb0RBTe0PkbPfpNSlmcpYEwzxs9U
273qPhAn0vkhU7wD9U8PKfiAc9U14b0n6SSpAep5IEqI08OdkQo8YXnUcy5QyVXoiyJ63vSjUPT2
0PvlDySqO8TVs7r9poUaTsst/OSxymqr30TUt2KHxDeC1lQl0ucGq88QmiUnFzd2zxNGf2jqvnyS
ggHSMVlMqVggO7ezXIH3illHrTM2uTXF9LG6C7NKNba+rCWHxsQPO7Sqis8Uzkj8FvxdGULT9PIN
XDbtTa3rzUNXtOAb46JUvF2JXBNiWGQWEjtwaVcDedFkj0qoynd9KvjKCWxd1h8V5IMaxyzF7FGo
04jiTstRodIf8NaAu94rVY2z0aX7kPgGoUV/fHfLqHspa4CUdjNq3W2JQni1zSGbtByawgt5l1uA
PG0pp+2TzLX8qhN5vwE5H8jQawplB7WQ3pvMRZSOY+dmj33eR1tVi2hwo89TvemioLTe4l4sb2ns
6lFzZFmUXQm/U+KUtZAXttGEVL3EOHoIWyZoR5ggmeSW0kqnZmrq6RNVCH94AUkQl18Ie0pkPZLC
P9DjFf2uRBHpqMRSIHzjKW+2+4Z4ZqNUMSweYku7uV2qmZlspzIuYqO62ZOlB4bzjBuIQC6JGffH
kCfoWtbyZ0NqeqqFXQY34CB+BdqXT/pl3H/yhpcMAT83d8cjdtRIR1AzjXHLSYsG6U6oqOlaGeUa
ZDkFndQ6AUBEou82DGT1lm6BgoZTgHGfldxTX1VFNDaRIfs/Tai8ykOp9nlFASIzQ16LEpkpvrj3
T4NZ9W/WGNHhFlgoE27xuOhXtlyG3ptlluZPj2bj6Jh2GWkk0IlluiWAp01TyzPpbrBKQhvJ7IYv
daqG34M+Vd4Ls6WZKYH96ZsPsql2lCJPSqr5nvnTp3xh4eKpv5BC7YzCEcBU47qEkjKRHyYIWCP5
upXAZSCmZgz5eKB7wnoihQkMRPZQ6ISaSMzvEWTpaJYaQlicB7XL24dE9ccbeqj6HyL36i8obPzB
aSMZv5NZ8rTP6dH6Iue0Iw+FIMVU2YPAPUzhGe3MPqmlHflsfbA7mcbGW7Bo9G65iSmJUOZY9ZeS
1+Qp7P2oPGZopaHFiqNG0a6lmEyjhTx5aq8le4BeoIUwolp4kSPDfBBtx9El942OXfWqNL363U8J
8B0l9l0uE67W+iZw60w/Ujvvn+pIaLL9/6v7MW3SssWFB5GC+mOrtr/NplJq2ycD/Rw1qbmH3T68
HXqve5fDuiAHK4pfr6NDL1G9BqIA4D4mljowxDNoaNZJbeU3g2LL1fMQyHcJB9cyxpWG+gWgLbVI
0aQQSku9qs4A3WIeusJQQ1QT06omCs8BvbZWdk8tN1cfrw9oAetqwQkGoQXVF2jzZgMCn5XHVUJG
d6SZXBTdTxEy49dNLMwZXJU6WR6F8dAf/BEJrSm50DcRJpT8KTc+peOWJP51E5coaJjqRRFKMFGj
/+tPM9dZK0LkZ2Bh/IKebQsaX3g+g2gvApMd/TWmYvMCA22Kmor2BSh1U4Id8ONg0sJQLDfIwJLk
Li2VpA1g+RzMg97/SMybwFqFI1+A+3WmTIbwC2pEuNvmfCBZDjM3OFsVRefRgRWKQP8mLfcBvcvB
nedtW8q9+u76dF6u2AR7BsMmwyuji3PsuuxR1LTAxqGb9ixnzaFN653SbK8b+QMX/wgnh1QScA7L
JdHqp058HWeL1htCBpCEGDrfdE611fftpt8ItmBLdrDNHILMDWTI/KfYtE697Z1uIzlMuk2qxBE2
lB+2xkbbNCsdApcngs+CFEUC/W3Qxjpb4dyMm6DU+SzJeuib19pcoa9TaJWcwegxwMzK6APR9Thf
USH2yFKbtO0U22nc7abdyA7k24x7tP8ZN/1rDhVSB3zM5l+jBmvpeBvXIZfqrAm7SNNsf1iNCWxP
T4+hi4r5r77K89WQujx2zUTqkZ89wnwmeRsqniFyjC/VTrp3D0Jy0u2GFfjs2y8/1yb9DxnQNfPT
uTvbDK0YtrB+YF7wbXrc5CfTcNLjt4fMqW3azmhBDo7uLj/8AMpipzb9mIP9m6ZmJ1xZ/hnZLOh/
zjWOioYUAOw6nv7jl1Sk3Y2+1HVbrRqnkESnzd5CTadL2Q9sdJ0dIRdspX2Xq9eKfAop6WMQGn/F
kvPnI+h5YgNCNmTCnTTvGsoSugGskZynoj1kfr5pxPp5CPXK6QTpUS7CDRWoNdLfCy9KR4yMTIwO
xTBEw3PlDz22gOz6ErWV0Lovi7e8I4is1O6pErLbIZW3TaffU8clta2VwGPV+rE3FadSotu0GA+V
593lXv983U0srQdfpWjcIUwGbScf16OsBoqddH9B0vA9y9WTSOiuhWpht9mdqaMVid6ekDafLTl+
ELSptKR8h112pc/mwu9PcwNvOiQfXMuyOVsQQ6bI6/VArYsEpK4mbCwrtrvC25AgO8B56QAa+3F9
5BdRwMzk7EjI5QDuY2KyKdn4GomySXqKGm1TdofMX3H5F15vZmzujDUPYHyHsRZQFXEe9W+DV+j1
EV3cKxjhZBkaSosKhGAz1wqOdgibVDFscUAB1Bv2eQQ2myfEdTOX+3hSh6IBHP8NmZk+O8GeIdS1
UCsujz3zcUjF32i5kVJLqs/Iwmav141dTJwJGTucvLRgwUJOYufj9pS1sq20EMrGNPuqqKfw75hr
8QT8/URObH+mDY8w2/65BbTUg0+BpF32vSalMXbGyhAu5mtmYhrime8VQqEFz4IJEUgVT1E77AzH
aDY1QInrk3W5ASxVJLAletKRuZhLSeawTAq1Zri2EIh7iQeJp7SvHPmVoPbysGIGlQcRfi2dzrhp
wGcDympPbuvRciEAea3DXQIeJQWFQwdA88XItZUb4/KcEqxDdUdhHyI6Ls+P1jqh9WE+90hZY9VW
g+YIr+U26pOnyBq3bfp/4rDIui5TE1wsl4E9iBTQwRT599wVBQGy75Eku7aafW916T7u6+d0iG01
9VYkMy4ssf04QAzKYhKRN/g4MmGqBKehDplsZTzxJ7OD15ZUuUPF3EBjuXJsLyIQIiJZMaYgHq0V
2kA/WhNLyIpAu+LvGqdSXyTtd0evVSpSYTe2SfslbbvtX27HyaKKwBcabMDU5v6oKZIk8iBPhK8E
jfQAKgLtl4se+l9b4Qmnsd/xe/SDzsZFKneQrVQHyNHf9/lXDVLUKFqJFxZWChvmRPfIS0GccyJT
LM5N2vF5+Ai3Jokytbwx4reheb0+lBkl+uSN6MQmQqRaCS+8rs1epm2tDKYUy7zlKkG6pd8ftXWj
6I9xr4SnodF+u0pXg5Mnn5u36SEaaGksqZBu5dDtV3bnxbmDsE3SqUdMXpdgfea2ugoN9t6QNLi3
1A5wDpgWE3a2T4raxkcSTCT71CZdid45X2zDD5EqZic1EbhUiUhgov64TQvQkBDP0RK62WxOm83d
5nTHf9tNv3Y7e3c82jb/utvtdvw3+2jva/u439vPe3779z8wP6Xf7Wd7z4+P/PuZP8ef3U4/5zdn
+uXwz2b6zXHsjfP0tDnw63TA1mb6jf84/Jr+yPRHp/+x+Xl6fXo9/Tzlm5z/dTrx6+dp+r/wnaeV
03q54xRVhGxFQ36AnMi88VhtSB1TVgXhA+dmVP6QxXHnRreu/un6lrtcZUVVdM4ODcHAlud8kd6g
FWNZgxrO2HVt3tKLqJ0SwF05PO7W7+vGlgbFIVVFHU067M7WNlHaLkDF3bCjOH+kUfxIfzUg4+62
lYXDdVOX20hBW0+XUfPQdSKIadxnd1TkKTAReqlhJ3BZZe5rVRQbEoSoAVXbtP4BAuG6vYurlxCa
OAeeBuSluKqmoZ/Z86WJhQ6Wants1fKEcEu8AaKQ3fRC0q641UtHjikk9USLeEW7YIEPKt1TtSqi
LbE1o6NEsQHdhCHZ9IOewWImBvqNZwztCRjOqwEKZ8Xf/pm6jycULN8UZuDUlekG+zjUVvNTsY8T
0uJ2Zn/716taeQA0ZQ9bPmXf7uhD3STOL3jFATVu3Re62vbdCfkj+zXfiPbvn6bj7YzNcCOsnJrJ
J80/DUpOhZTHdGbkWawwgtAMjSozbWjVqVPACqCsxViXJlDFNP9QQqCicXFg+naAZ89tIFqEhVIX
aAsu1jTuLnJS7KVzE7O9lEtmY0hly94NpPSQtcKw0YasOZYAbJ1iAOeiSOnPSGgLp0vjB6URi5WY
a+GgTo6H1yrUTJfcwknsur7a8gUSJTkHcpPbTM+I8oYvsVGsrNmSLRBb0ECRj+UpPntO0JExUDbh
aRTX/kaCW9i6SxKirep/tDN7SZRCS0+4hB0QBptOunNBEAUw0xTxSrCwtEMsyAkRPhK5PueCmIUb
R14jgXqBz+2pyL0fobG2zxe8DY3NhDvSpJzCVv94BNE1A1OMMh8ylnFuV0rraHKPirS2poQsTbP/
8USxMGeWZnuxh0LA9DNmrVHpcAweRzae/6sWVBDjiSOU5ISb9wqcP6qK1z3qH73ES9OowxgUAkRo
OD4OMmzgOwDCiFuRPgXeA1ALVTwU1WMn70WADGpwm7U3Yr/P6Qkun/3yFmBVY+1gkByz95VvWZ7w
f75lNg1qWAdQXzENfMuQ7b36PhO/uXDCKNotDd+6tg/6l9g9QaMJIGWrR7thWAmNFrYVkaEug+gl
vanMIwKp1ZVML5mOvBQhF2xy7mvwatcHunAYdUnlwoQEjhTdPDHWAMiHe4J6Gb2Gv+VM29Er8Ysm
5W2h+39vaqKSQzCQ9DvSbrPzWHhdoeaRotsU5N/aYHjKK+0EtvaHG+VrTvty+XghQDlHsYdb4UIP
V+jkooBDiV2sCPuiMH8okQyrg/X1b2cPMzyI0ZnEj0l/wvuzIGBoAWUOGmaMur31J3kH1LOCbNiS
e1jJJi7dwtNLn/IFkCCerNN2ObNlqUJV5K1Pco50gvmUU2E9erIidG9xnRfhTgmpV2+pRJpvqlL3
IeCKkdtKCKJucKh4BEea4vXXGBIM484t8+4XTHfWeEubF71HBkCIZJMlGo+deqR4uwO5EP8eXNpI
oYcOtFeZpvRHsYytG7ZMX/Me6dpPuV/SMtgrekp+N0/jvYqSAyBAPyg/G/rofaqCOvxK4bg+hmnf
/HKNsD7SH9aHf+3sp7LHP4HA7LzWiG92NBKa9P8K8QalE5T8MrE7jNBHbKtM7D9dX/k/hamPzooq
tywRmJGnMqiSfVyOLAW43ZipZQObtHUlv8kjmGzjDtYTEE3QRIGr+gTJxrMa9o7p05uUpaeM1nyD
rheUY5+uf89lWK9TcIRIAIUosiba7FK1yjGMA0NwbSlVn1XoZdOqhI+gOoSj/8UcpZXo99I3MW6a
fChq8W5jS34cPTShuiA3ogAoIXBvw8r43Y31uLLlLw4xdZ3poQKxPbyR+nxMRV+nTajAiceTaCM1
N2PNPjWHv905MysztzRAkTW2IVbagV4j6hHIntcDVTNjTW7w4oKbXtWwr4E/QZMXprfZIoGihCEQ
6IbDe/pWOSkbxLruLSffBsfqh/hDto1b+FogeX8eVzJ48/WaW54N0gV90RVyzVQG+SELg1tdXZN1
mq/W3MTsrVcpMv2b7sTJqDf7TOkeUooHsRFv/26jz81MIz1zg0UblaoE+scZaEIQ4VdBg6iINmr7
0oXxytZYG9L08zNbQy7Crg9q35FruMyzz4keAVJeebheeJL5iGauK6w6tRLh4XCiV+tWfeo3IEWO
yl33tT7BXnTTPgNeW9kO8xfl3OTsseyKUmBY0AE6EACKZWSX1d2A9iNk86W+gdQXUcrrq7ZsEHCY
RVpQuij3SI0O8BIWCGf80t0XTnQbPY43ihO8XTdzkU/7M7ApCodaGcc7DyFzKMs7VcWOEdwGyY3b
P8QmMDfpDRrURtxBBaNKjgKBI72fK+HN4mbBU9GORsVXnOfiUyiZwzzEtF/dpPTHAreEemu/MsC5
n//XAP+xMtssk6PS/MlKtW2244tmj7vgJn9L861HSfU0HIuX8LPQ2erzmstfG99sz7Q8BgVd5DBY
Jq0O+zKpbLle2ZeLbupsDmeXKs0Powb3QeT0iQf7jwA5xcqRXrMwbdSzIw1vL6hsJDzgwlFpMsuc
dq188Qcccx4Z/GuJDEWiZAbgYQ5pSVxLHtMaEJvo0Lz3HG800iLjQX/dZQ6KBnf6l2Dn38BUsqtu
Pw92dVh5y/9JPV37gNkeQVgYYUuPD+g3d2A+fgSn8vgruqX9/l6xaTFN7Ztse31fLp5v6hr/HvNs
c2SgrnS6dSInNcNP8FvQ5A4d3u04iUMbCs0SdTw8x171LrbR8brp1eHONo0iA/jTC2zrd35rGzDr
P4Q7fR88pW/anQG+YE/LpLQNSECtWJ5uzflEE/1TGZNlxJKs2WYqIkjYzGmlA817SijdF9Yn0uho
EeS3bQXgohefyv77WL/mZkhHXbzicqaFvLBP6pxymQrOQpxdufRmdnIpMfIklKJwJxoDZDso7f20
4jy6Nem5+Hx9xEs+gEUmc4z6Ac58+vnZ6emDTqr9lgEDoJNQo9HThxHOwutGllzcuZHZ9sV2D1sY
RnzlR2DsYrgfiYma8lO1Vn5ZnL+z4cx2LZzbg9fSDOjkfe00EDj7IeybSeUo9dfrY1qbuNkeJRzS
4zLBUm29e97BAORsbK+buMjcTH6HwjalUxTpAQbMdiMIWK2CPSECT74ZbxFD2iS3wi/tpvvUnPz9
dWPT33Wx8yjNwviKGBn1+o8bQeZ5XQVo7Dip+24EuwiJiAAGiEKEjeddEXaF9/26weUJ/I/BOYQT
EFkejhUG5QymrV60e73eJcGamtRiADHVnP9vYHNAatQHMr1ck52bsnU+VeFG/lkC6d5PjYKQeW3K
3fWBLe/BfwxOPubsSOWZJpVyOu3BaKfTdouYBK3S6oqrWrr2zoc18xRaKgNxLrCilF+ScI9y7/VR
rP3908/PRmEEKEh5iRg5bu8A0re7cC28WtxxU1hHkR4Fn4tKKexwYHslAh8D3P/ghP1rSYuYpdqe
cAyGNxEox/UxLfohaKp44pvoRMuz1xo8YoarZli0pNvAbR0YelMPpgQa3KpgZRcszt+ZrdkukM1Y
0DRIBqGy6Oj1eUqU1+uDkdYszHZAipCKWvZYKPQNral5+ZJ5zyUci8UekDeUESX9qt4OOJwt6U6a
rgUl0wguPAZYJTA9wL0uInO3Q6uArvbIEXyJZqTEaIfPKuUby4ZdANbY2kVRVumL59jQkwfdiyII
NkXFh1R7VEsb0M7ayVt0KQblNAr8U9lw+vn5npVJSEJBwBe1L6G8rbqb2lrxyWsmpsN/ZkJJ6BMN
YpVQMDTugdTbbhrep2WyslMXz8bZSGb3GJdLawYjZqo2rk+aAbWeK9Bv2cOeB5jqxrRin85O76QW
2VoCeTH8IgX2n2mcXW1dmUOXbTCNzzHMFA/y1v0KP0R6EE/KU7IhI/mM8zysvWAXD+eZ1dkF1NVN
oLX5NGSaVkV5V0YvGcxGvoMI+PWTs3hw/rEkT8W7szUMw4pOshJLfk3TDEWRWl45/Cu7ZO5ojIl0
o8ywENPSKuc7uS9tdU0ncm0YMw9j9VKu+xbL1EqvaKHI/cv1aVpcEFCIBIcy7nkeGqYh+V2tCImF
UUwWNSfpNyHCCe5j2B+uW7pAsE6BDs8z3tl4TBQ9Z0OJYghm6T3jyqRp3FXQcfsdQ8oU3tM659TZ
tlMORvJ1cO9y7VFa2w7S0kAB7kxQMTJ5lDM+7gfY/vwxyIrI6Z6snbrPnsdDFtnqsd7eDhtDA0p9
WzpN5azJtC/bVYGUg8Uj+J5+frYPXQgpQsHNWcCwei99Yaf33/wcTL32CQ7SFce15FGA5JiEkXSy
TNo/H4wh20E/2khOSlbRNRtPSfi9p9tSA06fniClqupf1xd10SDNASK1RzLZ8wKnkBOi5KRHncjM
TkP1tTJJg8KxYnYQ5HmfxmTYeNEaNn3p4BE0UPSWaEECivxxlAb5GvpHW4yqgDWjo9ye4LZdcc6L
RkCJmNN7aWrO+GjEMqFjVUpybaVa7SoIEAsf0UFP316fwMXw30TxgeHAiUYt76OdspMh7jSmx2AQ
3w3lwwjZo19W94CBtkmt7vzCf0QhANR75Vjx+3XrS94F0tVJfooWjwsksm4hh1lY09ujp1e5v22z
n9cNLM4iPUK0tlCoFOeXdUTHfC+iL+8YEMponIJcQHQSWfPrZqYLeR6lgPr7j5nZhS3SZY9+EFES
NeqJqdpukl0Tvqj+5n+zMzvMUiZ1NIzyzKDP2g6omEXJeyHVDn0R1w0tnquzAc1uZ7CtepOPzFsm
i5BTvQNGhwKtVh+QT0GR71CZK2CWxYWypke1CWeZMkdnTg30YlngHr3oBtUTUT9I5bfrY1oyARBC
ASGO1jJtPx93uqCEZKqhCnGsEHbjHpUf7ua1xrSlHX1uZHbJQOgdqn6KEVSfHkW9ebLS5+vDWLMw
cwyKkibZkOB9Cg2u1/5Bi1eWYvExi4wNyB5gKfiemX+LxCHwupJTWZlvYnaPosAgvwjN59B/klLH
vxPuyIKPa2/opTN0ZnX+UvOJtWNtyt900ei45mtdAmGACknYX5+/aevOz+q5ndk28Eqx6wGmRY4E
r+Q+kIenFpKH0XrUxx+JKFu2EX2/bnFx4/0zn9p8T6R0ysLgzn2BRqQ+UaI1z1GxvW5kbfpm2wK8
IlyvaD07rbUfI98edbsAw+SvvNjXzEy78yycyIyqU3oDMzkvTvR37UT/DqtILq6giqUpPr62TNOk
nhlSBwlBMTqfHI2cvje8jy4Ldufmz2Xf2BSSHbo0iOTWBNkXThflJqCZVIMs8qOzabRCL6zk6TqM
W/GmTg3Elz9dX6il4zVVtEB9cetNfcwfR+ZqGSw77mTCgGB9SgvkIMz8xoa3Ab07SBLFG0NJN532
pfdoDV+T81pYQoPuMtDTnG8VjNBH+/BrSNC6cIkgrGB32T5Uv/jiNy1YOWcLu/6DmekzzhaQCoen
RgZm6ro5uHX/UKvF7zpda1dYOM4fzMxms27Gog1qzECodKdCbGsEdvTUG9ZdmblQf61lJBZuRjTE
8AM0jZr8PrMXSoJYhBVXfagXr1CPbv3mt+96yCe/sKXsPvtuBd3KVC6O8czm7DYWVKHTUPqeXNam
HF/K6MmmixsZnPrh+t5cXDPeCcS1ukTMNBtcDvuhB2EhPhjwWmP6u3ZMborRW4GorZmZjUfpS8/o
oNp3+npfQBVf7WL/cH0k05fO3MeEiqe9l9Tf1Ln1cfehhZGnEfzVsGrQEwbnaUnWCuKnxK7XiquL
o7HA+AKQ5zT/ibDPNroFGI+gDFO9320a/aD0jROv5UuWjaDGQ/xCEGnMVqZKlNRoNZOsU5c6sfx5
UBCp8lZu/qV9BlIUqDaPKZpMZpPmeb0seOg/OmqI2JxPZSNUo02hQunaWk4d9yRO0dS6vlJLI5t6
tuhFI/TjLfBxpcJO52GcwyLo16boWGVSbAyr7XaBMq4Mb8nxnVuaeSS6DvVRjxiebyET2ai3aWsd
vdTfcNMc/35QMoAdE3Qf7Tfzh3AbC25sRSSB8x6iXzHcl6G+HUpr5TZe2uUyzfsU8UydV9xswQoD
EQbYjglpofcNhj2MjL550oGfhrvrA1qau3NLs3sfEszRHXoGlAq7sYfB0PjeWttWebluZun6PTcz
2wySIIsew8WMNj4YnbVH08G5bmJ5JAbPdo4S0LfZSUIoFrkyhYxWkv4eepK3b0az7bT/ZgPQ+Ppv
KzMXF0SSUvhTlrjJH4HkD/4WouLrA7lo1se1QX7CEOiS0Vn82WTlfZtAsaMxEhuP8zO/DZ6Hm0+C
E5/6g7YrT8HRuKGe+0D33r23E05P4oZ47e36Vywd3/OPmB2qAAGpBoUWrvnhvtdehSZwxGplydZs
zJas7DuYuiJsmOpO9b508BMgG3B9HEu+j4K8hY6jgqjq/MT2sRz1hsmdFITj9zzxb1slOUVKuItj
+CChaTQlv1qxuRRL0GMJ2pgUFu0TswXUsjLsUFnGZguRn3gfcm0USJNUpefo+baRKYitTOU0VfN7
8dzkbLnaXI69XMRjQLV4DyLOkbvkR5sjvGOZu9ZIVpz72ghnK6eWRqi4OrM6ZIio1Gr/7uZCdYzb
6kvWil9Fa1KYDqz7BKTsyuQula7oYoUrYCIKAKw+z8C3flgAs+Ze1uKdEgRHCRFIqU23rVEfuGzI
RoabsUAqqlXgosu3pvcuCt5j7K/4gkuPM6kvwOUCLpXIap4v7GI/yeG9RGcEicZWPQb5N7S39TWt
zuUd/M9umrkcQWyiPs4ZL0IMEB7n5AvhAWo3iSG894haiHBj+dpaReVycDgh+rsm6BrtOXPmIm9M
kHAVpiuoO/FaU+CqGAOndH9fP55LeUrs0MWiY4zMxOysqH2R9XrG6OC0uhMjxANjSGlka18IEARH
X2szOUJGjGLfcEBN7Md184vHZsofkrgGXDzvSNTbti3pKebNlP2oo4STEuxkryWSeE+EcGXnLk7p
mbHZXatoYgCNs0EuTHafc/01GuHzrrwdkl4r3mDxeJ5Zmk2qlhV1qJcMa/BVhzjjZKQG4bhxaPoM
0jNxU/q1jfzM9vpsLhX/gJz8M53TDJyFzCk/Ms0Ou36YH+S4dEINJsoCMhErvuuHwfEj6dFrU0cO
xYPb1GjF6Q9GQE+zUMf7IkKXoV2DWS8u8T/uYo4BjQaI7bpmOj4UDGJ/B8murm5cqnfD9+vDXzyo
Z5Zmo+8MROgk5AUctf8GaWQSH2KKX4BEXBg79XZl605reOHxz6zNXHA20DWlTOMKFBXGjy8u6WnJ
W9uza1ZmzsfvIPLV4mknIRbUbVWttAmCVw7G4nY9G8r087Nto9QaMoaTRx+b+oti1bc+os6t++qW
/lbVg23gv6dpurm+Wisjm9OY1IWgu32CUUSTNqqPHGIV7HOhXjmKS5Gvok+MHIrIe3UO8jfiKtes
iAeeZ2i7LkR+Zoz3/81I/jEhf5y+tiwD1EHxK1Xrwa3sg+b3X91xXDGz6L7ORqJ8NJMpdYYaJiNR
Eewqq/xOap+l1ATjo6/sh6WSLmhZ2oyh4aDfTZzlclWrrgTFtwg+0UTqeygqn+PK1pRXQ/3Sj7vG
fdDgBlZbpB621RpXz6r12Xz6hOWVWjJQmURapj7p/o1vIk1zkstt3HzX+RLUWNC6koEIrpFmLDqR
s6HPZrkyuqIpp4RAFpS8LpHq3ENWDVPtZ5qLVGFldy6lYz/M9OxO8jw/R7aLmfbHe63doidha+1+
pHXMRYZaeI7lTR+uNMgubqQJCz0dCJq0p5N5dtwF5INFK8MmCsdo/bbQ5tOUD/dpwxCvH41F5w9x
tSRLqkpqdraR2kFLBlcmNaD5LZBE5HAadY/IgDOqX4gt/zogpP2JaMaCuYGu2XnNdchozBfUjHeF
YsDiFcU/68JqHdnT4RWStc/Xx7aYcCb81A2aDjVZnOfCvMwyK1HDHMBHdV9F+W1dIXGg1V5/RCRX
hz9W+VEHyKr2qHNvlN6Ei9odXxI911Z8w+U8EwrrsHlMHVpU+2bz3GWl0oAojB3VRI2nj4860sV+
BcWm8tXr1ZVde+m6P1qbHdCxldswLLFWw8VcyPI2Nh6L/q+TmZMR6w9H6JQVnu1S2adp0LACtDCS
7kfX6/2jabSfoZjNVpI9C6Nhs1Cph7GJpr15/VJTBb8nDI4dS/iGBIDdBFtdXJmxyxsW3h/i+Kn8
ARvpPM0IFXAX02vGMde/x+5xjFEsPZYG4nfRKcve+tfrW3NpSOB+IBki40LGcXahwyZOGs4bYgdh
FXS3NfNl/HuUFNxT/5iY47ByuaPRNsdEWdzF3tdC3wrp7m9HASPo1MJP2kCcyC4++ik5qVE2r6rY
CelyVZvCUQvjLl7NUCz4YGrX01RN+CG6SGezVYfIM5tKSxkgeDbT97x9yuD4HVoH5KWfTprwU8nv
+tgufTA2SW7Tr6AYgKdmu1sw5UkQEZvhJID5EpilDSVw1rn/o53pO858vSFDgC+mFMXQq6ublwGF
9PGhVN/+t9FM7unMSh52mu6bjEaLW2RPUqTJXlQRbMun63YW9jWzhs+l6wDiqrnHLQI/q8V6Gk38
0rVPqfhQqH/vST+YmF3IKGyMljWZ6I3vnnGUyo2XAUj6Pa7V8S4DU86nKBsgnbSJamo2Z3VVa8Iw
NW/0yGmU1rNoNitVp0ULJk9rMuXcTnNonCIhtRO4lNSa0qlD2tD/Oo5gBNQWDEskSUHx5OOqN34O
T/+f8pnxuVJ2ipvZkfuQBvV/sYfP7czeQHKfAnftSF7rycaLY9szPnsx5Vx1ZTxL80XxmPItmV+I
a2eXaFPzGsl1csul9SBnv2Lku65v3z+Z449vRl7nJCYheID2D+j1xxnTBSMX+5bXXH5LT9TxG8pw
xqbYut+q/bCFysZ+vZNvlJ22peN0tN8Suh3aG29DrgCaAZKW9ru79UCKDPu1N8wCjpJPYxFV6BOm
CsvMIZX0R6KRzHOs0WA06T+JCGv6RmLTxmKX2Z1l/Vb18KlWml0UPoltdaB6+gnRxY0olY7uZbiv
Yu3xO22gi+kC0ilx1Yj4ytl0lU3sVnT780TU4xM6eacykPZKoe0GjuUwrkEjlsxJ1O4nXlzunXlc
nGWIVXUG+6ysxvzrYLiRiTgsvfBOFsdVbIeDhEJY2BTaIRWg1rNVFYqesTc61Iy9dovmQYz4sj5M
Co+NCWwY2t/qs0tu+FHLWlXbXN9OC96QK1i3AOCJpNfnZUW0JMYawonYCcbDoL6J4W25BopaNIH7
0EUL6ntLmx1xv5UluGm55dv+hWLeEN0ST18fxdL1O5HN/8fG7HgPmlR4VYUNq/wyfkNDcQCtq/2S
g29N+xR7pa0hz3vd5vKwFFyvRWsRdMgfz2GR142akZhytPLoeb8D6FqV9+smLt+RbFrlHxOzi9eF
PCRh0eP/z9mXNcdtc1H+IlZxAQnylUtv2hdLsl5YtmSD4L6B26+fQ30zSTea0yylElfKTqJLABcX
dz3Ha8DjouxAL2H6cX47gdy8+Q8O7LEo6ZCckaURERDlgPScabuev6PKd3k5C3fjZDnSISVi7MGE
DRngynUBoE3oy2iDcEm7Mtas5IJrdCJKcsc0WoHut4SovvgAHlXa/C0Bjs62lxd0rnY2DPHs9AEn
Bj0gcjceV6MG1Avgu4mAr4IltYAfHmd4Sf4nidCySwFLjYcPyKp5zwAD2dd/L3/BmRLiA/ADMKgK
QEs8B5ISFuOgg5kIH6BVHXPxH6NkM/a/Q6VZQ6w708UvSahkojMKkfiX7T9yz+Ycf4wuodpzSPia
p13nOVVcBmAVcQfANRF0iALzmq5BeZzpjCRW0pkYpanQ0CC2Qssh6QJOfZKkbpQDurjbXN7Ms7db
kiUpTV7XmKxRsJm8AZJZjgMtd5clLB/XP5t4FvDUKLDFkONx+xY02m7fX9VrHY1nqn+6CjkUtYXq
TCGI7jyW/+W1gu418Eur7A40yis2Y96Pk6d1loTmEDghQJk6K5EW+pikgmA1CTrEKZhqOornynmZ
jNEDBcl9Vs/0n2vQemtS5/UfKaJq8cgMSQONiA99CtoU6xozKgD18gYjQ+vVJmqzFcVYVMKjhc7/
/lhk1IPFr4NI0uk+aGxcromnJK981VQwnbLmRy2e4JE4See5qDs0tENcCnhxI9xb3UPVgP1l7WFe
lKPj6OCBY3qPSMtCHxlIDkHc44E9+SoCp43ZZYFSAhAlXxuxWdzBI1HSkoCy4nRm18JONcAT+GUN
O54MqLHkXm2t5X6XZSEqRt8NHGU5FBe63ZcZSKaQwQO191j8olF6QIYJeJa40CA2WrnU5+XP+R7M
Yfj/BBpSMdsEQGfeqbAbGDHaqyU5WLy5api6z8VbG1V3mCQBfBbUNFNxTdL9f7Apc8HOBisD0uzS
KVZDWoQp8s1eqpR+XBluOP0OzXDFT1zUlSMp0gGCarsQbQwpasR9AJLu1SjeiKRwU7NYaQVbfFWB
GIIGIAwDAOhNetTspuwBtg5ZShvo4PME26oLICCd+SX6BG3mD8wAsnfwH/bRBPTrnAPFcUrWXxdW
laV9D7syhpvB6ktXM4CTprQrOclF+/WvHLmXfowU8AACTt4rEsdLjfcmD/pcuB0gWDCRbNYfwNFf
Wdp8OGeG+kikFJSCujs3FQMiwbPpglYS73WXeU31HmtgxbRWzm9NmpzZtUtMXtvYSNK7evjElEfL
uYnIE9JgbC3cXttMKbrrAVJHchWyrA4klYqP3FQ7wRl5yTvMLWl+gnj3spqsSZydiKO3ICmVuY0R
EjX08bVm58cOC3rksMFcv0cx8kfKhzsM6HxeFrvomxwdoXQntFzjnV1ALEOvSlaB5p6YKys7xzKb
7RhcSdCqEHRyyI0Ueo5mbspHeCfKddS91NVb21wZzNf0XVyAkHqXkc0Ebr0wfrBBtIEE92BeUbE3
Sq9m/LvhlfQx0j7XPGu6McWCO+sxE2NQJuCHpitCFnf1aMXSrqYGuuP6CitOkoNRD0E1tv7lc1u0
m5iQn0tXQECV8fMpjgrEktNMe16gMeKzIeEMcWZXa/XW+VPP7viRoPlDjvWSGGEZAwccNc4WpFQx
eCNeNGvFdp0LAYUYRjAw0WnPiUfJkNSppqdoAIYhQRJD6fi2EGRTONq3j+VUjGRBFMqZkRg4e0Du
gSjcVsNg5O0aFNz50ZxKkWyHAmCDtmuxGHvSQWT6Uqfg5g5/9+b7d1VgloMkPQZF4SXIJQhQkYMn
14LvQ1prCy6THQgcShckANve0tcyIefmCcLmMWYomwbNlk5It0FDj0oUxpWhBqCpNGIQfPoRsH7N
GMSt6GFZ6805v0OnEqXDyiLDSsB3jffMmm5pU7utwx4u7+Ci2s3dF/9LqTmSbnd0wATniEUpRvo7
z3vymhAabsPE+XYLJiaxcVXnAQsMvmIa8fQWpaUyDdpI0PSUFAc92oHN4ZY0YOD5iTTr5UWdN1rN
ssChhvZSDFWezTyKptATO7PgNo6e9rZRn2ZOr8Irr9A7l7iV378xT/zW1mb5vlL2p5biVK50YBpC
MxsM1LVH3Wf7kF5P900w3XWbB81L8WegzN4K/DFlruM+myCV616brRLYvhnUQbuLXzTPclWQzhXX
hd8G/avxeXln9PkLLn2hdDPtoqhFacxfeBdto+fyFYS1nu2DgTqor8qgRzJ7Otiu/gjYs2hruKuA
b+cuzOkWzTp/ZEwntWqEGPABXDvU9atmPWvxnmT3IE5PkhXlXnB3T4VJjxBXdVYoE4TpKdh0bwwz
YAp3VbT81puwfKrDYCpXTNJ5iHQqUrpQY9/FOedQvbnWZgh0NlDgXRduF+7o2gu4tJcGeHhQc8P9
PYN8xchA2BXAhwZ4rzuAdxLzde4I2PuJdb6or9Z63heiMYA1HsmT1DvnlAADAPLy5EeL5gX1Nivf
Ef15TnGjjOhE2tggz3FW3vklu4tcIOY8EDnYQNI91RgQDStRkobQmOEujPcKd9yUBVoE4g90Uao/
7LU+lSWbSOb+FGQeUf2Vy/MOB3LWWEFgm2z6+h2kXUO4cg/Pm6hgoY5kyOmqytRLva0VvFx1/TTl
ky/Ery7h7yRjbj1q9xq45koz9VW7x6wYC5LpFeMbK87AeYuM9BXSkwYQ5AifgZX2femV5u8qzB+y
odhomB/k+guo6RHKXCsK39adQCkl/W7aWpIvKVRSACXfAYc3YgwnqACJNpHXSbs243s63F+2fEta
dLzhkuEr8q6saIOlqsh21mWNMqVviE+j2cDZTpod7f6L8TmWKFm6wjRAtjFBYjI+x9V2yDxWAGGc
ln7b/WgoC8B5W6vfz7SeKpZk8gZgnRBQHNcokP8oAOVI1nyutY2UDBxYOs2mKSGgyacIJEfg6O47
t8k5RkdAvWGEL7mSu1NuPl4+wCVjd7ydkhlQmrAsgfQOM2B0oBx/IkkLIHnqldGfON7z72dl5n1E
jgT0XNQksms5tRh3TVWoJsv+9m2HZIybO372bYzIrxvwrxhJSfQq7LSZxR69WvEubMYb0pJA1auV
6GLJIT9ejaQVoDVnamNAjNo85qAvmqixyUuPouH28in9f0zKvwuS1MOowjFmCiTVUekNaRuY/NWa
fJ1uDYDTmOAbR9LOmyIfpIPuiuzZXMnOzTzGawNZVQOqsGTO7KHRiokw0JSmZv8nS8iwnZEp9nlJ
bQFwkrB7VErSvIKECKy+tQBlhln2QR1nyubypyx5AaDJw0ypRoC5IePdG6klOK2jBuQwxI/i5xLg
DogSCAkoXykVfI1Lna36SNZ8YY88qnAwO540WDWthQ+YSciEsCn+UWFcpHZ+gkHGxzKvWjPZVrr1
k5agcUaPZzf012r3V7GzDdR/n6ofjhZ5GI/eGoOyjXn4WNXxVQtWqNRZGxRd2x/JGisR8P/tBN+s
qH+GfN/Xm1K5KpDEVddigTVJ0gUDZR14pzJIsh3mFTTIy+dCfWNVFBTAxbl86oum8egkpFvGkMAi
osSp5+mmrYEd4mGIGMjMpQumCE8Rrxp/uSxx0cM9VjTpusF7Uehk4bqZdBube0UEmMZXYssLa78T
D86I/NIaXciy83K0TskUO1XIRUuxp+BUpwLaZF6lzWs6aUEDUMS8bl0xpwwfRtutnUMyrlyuryz1
ucZbaDqcASvO4K8qYwxp0/LGM7VrPHhebwmXRLspvsU1L+t3mzWYeX/UBs/qn3vnYKkYdi1WrI2+
rFn/foW09SQZRdnr+Ap6d2f9xPDOtvbjPRqbVZd4Lbw3t/fVfeF9lG7k/kW5UN0kvrJJA8effl5W
g8W3ERjD/29DpAPRqqmrYXEab1AAuq/370hicNfIRzA3V3uTgMlbmGs9kouxJDmSOn/VkeFJGXOi
RoPUGuRm+SaK3D/vzi13w88IYSSa/7EBrWu5GOvEFNde2Q1rAfeip370BZLp4+BvKdIIX5DULgaP
vT7yi3JYOegzynQk5NB39c/uOlIRqkACPE5NSAESWRaInb7lrrX/XfvZb9M1PsEjG5SvoeLaPt/n
hy5oXTRE/DQePzSPb4o9OiX8xF+/hCv6J+ejRNMadjd/Fhs0oOfXpWWCAzHSvILVww8F1NCPGsAM
eo/2UXtoBMcgb5xx8YdoMSHoBRyd30CDia+6RnNuwOhtg+w8d8j4MA1h+7Pokupa65oQ42nUbB7R
oi02YxRjoETvE8cvQBAetHxQhNuWpSPcKKpCFmR2Wh1YbLY7gJYaVwWtkJWtFO1hUIX1hOwDR7KW
UrILQRr6mjV9eEhqNjIXzbXCx5VCxtvop9ucOuk2VgZn2+RNEVSKgrFgG4yaGQb1fCSX0WKW1e2P
tBj7Q2g5kTfoVYEMumPnNymole4KjOH+mlncbjIxgTOpwZwzmMuLjlqb0CT5wYiGZGOGVPVz9Jy6
A1cIUryN8ZO3ibgvoNqZ7wysRB16yv2pzaJnJe4sF4Ot9n2bdiOAhkgtGteaJm3XlraJyb12tD5U
bOBVVLG8RYZQqMzrnVI13MqJhh26DsO9qaQUyLVx1R6E49Qv9tSNz4Deq+7tYYjuGhVwYOjX1fYV
kp9B2nfqX17paHwuavVn1+rOvssj/MTQrrNNOdJq9KZRa/c1ilEHlhD1QQ17ZvioTtk/OrVrb6Jq
tEq/qtT8M5yosgkjS4Tz0JWx0+ysRHMjS2tyEGiis1wdFDL5BqksIkD/HZoZik2JGMCG2+uja8c6
cPGGhj2QUI+QnCzT8LYBK9c9AvXIcK3Kzt5pzcIGKJMMeC0NrRU03lXU2akkJ/dqmLSHKDOUG8dq
09YrVeC911Y4/rUai3jFFOft9rKB/EqfX3gyHP3UVpEJmcJExWXRb/gjfMH32L9PDqH/AQCJrX5X
7Ln/2l/R/biJXGXNTH1F85ekS+5OBmpNp5stpb39LZBU20VPwDOZHnJX/zkFdhA/YOiTXtO78JbO
dnNtyn/RMXEwQ2yhTR9UwJL8McW1JizB6tuCuO1Y3VhksoNQ9L/AvP2R1OKa5jg0sxj3lzd+MWeE
tA14iWZgqTN+al4ZNCsHoMSnWrMJDSA7FrbzK4kqsqmNDi+DpcDpVJCWVdOKu4qGRFJR5CuJhvkt
PjuAo6+Q3mra1oWtou7loSZ1GyrDlij7KdtWce9fXu+iUT4SJL3EHVpXFRTXGk9UAulekXRuGYfX
pqr8FNx2u1X8uEUPEK3BxtymBjoVOehR0sQxBwKYyra/MvDijLZf0ycNtrllCG38briJ19Dzl1YJ
aIIZLwduIEJk6Ta1oy7SGRpTrX/nFO+8+WrVpmuLV3Otk2Z5fcjEgdrPBlqmHIiziKptU2NHLfWZ
DZi0vzIxLK0I30azGiUbXvlc04LLx7jkWADFXMOIv4EuCblY0TmclV2bNzBGORpc46uo5UGJ8Pw/
iMH4KwgpviaBpHvJxJhVHajjIGZXJzNh6o3e/r0sYw5wZNUHfeg/MqQACLGvAYxxyGC0rDZa3Xb7
KmHhyoYtXbBjKfOGHvmC4TgaotIgpesx/JlUbo9xk173a1DLXV7PskIYSMqgZI7Snzx5xq28jBUF
osy+DqYebjbeELuavKop9gAMs9wcebaotn1SGmumfEkxMMOHVusZRE77Ck2O1onoGJTtZgtQWDRC
YAyUq5ZrsG4li7Jkr3Gj/1miZK4mzUlE1SOQTJRr0o4+oFzfMLnwI1bSdy3EJU+JW7ZrFbrlnSXW
XDDDrCL0//QQzQTRAkZcG6+sd6HhJtq2A2iz7k26Z02DW2kuBffs5eNc2lA0XzgGhlRAjvEVZR1t
KBGjgvkRLNUxHk3oSzaCH3DlEVqUgYY1C4OE+EtmfhmyanKKEutKLXZV6Vu9K3dl+efyQhZfOvNI
inTR4tau07aHFI6ZU22M8IwljxVItRpieyBh67ysrkG91vt9bT47db5Ge7tolY8+YN6Go60MSwye
Fhm8jDYZ36wB6beJfyhGuVMFGojbtQB48cofiZOU1Mw0cFqGWG8ebdvuhQ+vLX/pxMpVWGidQeIS
c/WYhnZQfqKSUoZZlGmFgO8yieRzUu1PIK8EJk1AVMyuO/LRVTVIdtGMJAx+IHrm2hkov/Oq6V3H
imK3HD5LW7vhnLukXfMrlgLvo4+zpdAwp1bLWYgt7ye34leTvRWgrTIbL1ZBfrKGW7KsxxjrxGQE
tTENeXrAOub+QzZvBfgp3DLX/Fop9iTPV5LFi9Znnh79v2IkRR6I1oOhCmLi7rUt78QU+yPZ2KkN
OCPgMyBrvAagvrYwSXPHVgurqINENZu81mapa6PpuGiHNcLmNUGSzrLIKonWzDtIfyTm7QCGkhLw
o5ctweL+oblybudH768M6kxoUnKtgbMZou2lSV77+JaNsd+EvzCliAfKbRCKXRa5eBeB7m+Dmnim
15IcsrQUwgr1ArbH3NiVve0b0HjdjELbXJazuH/ohgWLKVpy8UCdamACx28CqC/eXnRNT2QfIecH
5MTgspRFQ3YkRTqlzJ4BtCZsYGWW1zlmjzasVX7S1p5cXRcPBQOq4GWJ56hZyPEcv+uSyKF1kt4q
OkRoykcr3IpeRyie2WHlKRrKTYYLn9qqfTUO9OidVQPA/elKc+fSGR5/ghQ6DEaUpnGET6BV5quR
uUnI40iG+1o8XF6sbLQQimlwpkH5iOkaAniu00M0y3Q0Kg5st6z6zdHnE9ufFUzYVN2ikEb1FR9X
PswvaUA+wAwceEHQPXAqDUjARq6SFiOS9rRDefChAO6BJrobAl/CAL7x5cXJuziLwzQiLh5atgl+
dyoObYJ1qzWO7SI16UYiMI0eM9V4f79rjNEUDlT1mYMBcRcawqTj6vI2LFjnKBid+cUL9SGJ6EYx
iufLyznfPUhBsxliLfCAIoA+XU5S5gYfeMS8stE+2jLfhuX4PChIV3U1UghaY28vC5Rv+LwsND1g
4B7DTzPR+anASeRjp2gJ82jxnJftbcQpBu3XNu+sQws0xejaQzvdjKAGvDrJkKRgbckKJY28qzfA
+bvMfXS3H69e4D2sjY3OB34c/0ASmN5AswBUSrBzyFOqEfA4QjNHflBHfv5ms9lurxs/dT1/TfHm
nbkkSNK83tCHZORh5CVu5pZ+j7Q4xlE9KzDwO3jT7vwrw19Xb2/+jRPc3G3c/TAvfHv/QdxrgsY0
MyjRifXh3iNL46LDxn3dBk/e7uHz82otJ3R+UU73RToB3Y4SViOD7ykULa1c5Hyba2UR6Cx5pGav
rTgV54o8i0PGAF74jLE7G6Uj53QAxpzWa9idWAwHu843akUPdl/dDEO7ARn5yrGfqzFwCMCvA3Y/
UJIBp+9UXCn0POci4l47iEODtKebjP1VqSvfbCv5n3b9uyzJCqShgmepwrIiO8RA0ZuYsiBpwOAk
hp0xR/RmqrlW9N3Z4q+yF8hDwOwGU27KUdOEtgvDHirAZhWTZwm8UImFGcWVrNnZJqK4hvGbOSAE
Szq6xk83UQ9Bv93PjJ0gJzUxcTajpytr3ehn9xMQPYCHRB+3NnfXymWMKqmQG58hMKgQOxNgHjCF
u2/aNIhAAgm6AGsNBHjJiIqJCSOdmR2msHuJInXTWNqtmtLv6xyet3ksCgkjGBrJdJLQbCpt5kSP
7QQuQ43i23WSvl1ey6y4kpU5ESIlsrOyHse0slDu4NgzjZV7AQgW0uP9NpRtGv6NhvrpssizyBZK
bqPFGuBNyL+BTlDav46XPYqdA/dMnT9Evb4hNPaGWv3QNPYwJMDazNVXTSvciiEZB1DMy/LPTAdG
r2YYeGgJkKrO1FAA7TntIsK9Xu3AjdvTDyen5q/KEJqnKWbup1U+/rgsc0H1cbHmFj20e8+6f6r6
Q08wk2UVgPSM9SqwzCLZqUXDA4bS10q4cFYdmEfL4IZBGsA6zieNoxipGNTguDeyzaQxTOCqQT69
hGm3a5IXkYIbDJEuVa6idN5qL0ufR3S2ZPGmTFSU/G/r8A+le7PfX94DfeFqoocaCSGgyGIMWnY+
pnrskwoIg96UgxTAB6oUvCgnn0nkmGZlN8lYcMuzrDqZB1ss0e6KQjfvo1RXApXXItxl3GbRocbL
gHFLIzQwH1XpDz0bhs6vO1DGbzRlUK6Qm8+JpyVpq3hF3w8MeMCV8SYod9gmJlW8Rmx9rtIwbShI
qNpMSTFfqNPzrU0Ar4x5AoCfehcbmo/Ol8naq2BVnDZUz/1KlK5TB9F3YRVnw41xFeQOAfkC4CTJ
RkwVxquVMp3xDmNQq5t+0Sg+Q5Fv5ejOnBHIwduAXnv4whgqn/X76Lm1msExszoHEUCKw0LHj8If
HPsHqdFJGtSYUkM+uwoPBtt2xYsCFC/7qVa9qPtVlleY/7NJMIi7IfMvf9aCQsEv/wIg15wZgEH6
qqSrTN6j7yYptuHMMw2zdVnCWQ5z3uBjEfMnHC1cDBUmqhuIKD9i4hH0saL3+jC+9b+Hn+l3QxvI
momdLRRBEFDZki12pgq4ZHMbkS0ydxTXfXPX6sQtGr9JVkQt2CPgk80YmXPMoZnSU8zQ/s24gwd/
YuWuDSfwu5l7u1gDQjtzCvHj4TMRUOYB+AoRx+nupaHeDYoKXMVyyozrqrInv+zD0lOnTt1pnK21
Cy7KIypUwnFM/ezxT+qp0xog04AiOz3o7U/G9Q2Db7g2zLiwfSiAUJhXjODNI/Wn6+Jp0umMN1jX
WN3ixfoAU8aWKfbzZe1bWg4cGfi56CvAjK10SrCDUwTXGUC68btmfnbdxjI+y2jFBViWgt4nAMgh
MSpjQnOuapHgOubQ1H07fU5QPjbc8+7z8mKW9gymiqpfuXk4Nad7FqctnNvQ4R4GGsRW4WZ2yCqC
NKrD4zWQv7P6/KzXpkORDYByn7+B8WhWBeWAINajXn0ZMozCuXkUo21kVPPCHZUq110VPAm/m7yn
m7wdBcZB2XSd9bFK72tAgGew3YiUt+A+UCuXqk34iX7v4XmKWPpBaWPuqJ03zBs7m/4kcaH9+v5+
AQ3pq8SAkqEMvF4JvFO9GnJPgDkkjIA/5BQ7J1wbh1g6/WMx0guSoxUDSHkQk0bFZhx2rFU9M0n8
KXy5vJ5FQQQEL5aGBugzWBKHVHo5Efj7IqOYSc0HQl41O6kekbQxPiYrgmNwWeKCxlkW/Axwr8FL
RwHsVONKNdNGu+QYlbKSveIMPpniTdiuQbududAIB1Bwmi03lgfFOxVj1HpI2jZKvZDUhtsIB36t
fhgdwNSbreOXVesL8ffy0pZlYkTDQhsGkNylU8OMRTgyoCV4Dh8D3kFt96X2MHM1Gdl9oq64lAse
M2jm51gEwJzovJGvLpTdKowk9VBSv1LhJGYd9S3xl7dzM9fayMHSsSGzAu98ns45Q5GtQrvPdDNL
PTbZB9UMXQwArsMoLaijNUcfwIJE5ugMAU2YfaI4Sp4Ci97azkmEOCvdHq01bt6vPLYL2wd9R9iL
5/0LpPNUQRoHFKRDOsRePiUYklU75QZG5PeQN60bJ8Ac6ln/3Q59GEDMRILvG9SD+OeXw3rktyih
rVQoysZe1hvXcdV7maq4wHDagQt8JWexsJMnoiS3xZ6MGKkDJH6T4qW0I7dBItEq3iLiX9b5Bb04
kSPdM66qrWnkkFOY4KNtmoC2fCem78LdzjuHkWlk+JCrQHwove0qV2tSa+G8c7YvtPo2BHkOavOb
y6uZHceTwBtiAJGMMTuUCs7nV4HxUMSxmPuX4tfeAuyZ8XRZwMJ2megdsJE4UG0DNZZTrSvBVhxZ
qHR6VtTjpmabwojdOPx2Pn6OQGD7Zr5RwFrK+RbVbOxIAWO8R9PieuLArW/Ug8g/zSZxOR//g0k/
vrWzLh6pNSdKDP8Zt9aonee0Lo3ULc1p9GtrXCM6XTggGAiYB9QtEfio0v7xruD4EogyK2Vvj/Ru
1NYqe2sipNWMgMlmZQgRdTk4jxOrY6QVGXu8rAgL9/NkIZJCRyP4vCcHUuxecSfYHoIKBtDG12Kl
BTMHOWDndihmR8/qlH1N1SkfgdTOK/LUASuxc8LdpEfAakhuDAUg65fXtfQGHsmjUiVotFHhYiGa
I5yyGcD2ExVe0THqMr36GYb2hnG2jYpk5d4uSsUgzpx4xg2WY84+ZWbDOPCjpyI9oC5Upn90MCmV
5D5Du5ywV8QtBaBwXv6VN+vQkcbrfU4bpYI8wBZ7Yz26SmO6YGcHm+dTb95lyBObY+CskovMVluy
TydyJfUnWslUNYJcDZzPRrQh1cNoPPdk22K14DUs5ootzzei2Vtr6YZFTTpas3QvrFDJBAMeB4Zs
HGiOZbrqoNyPKbvRwEQwmdn3E9Mna5VuCBkcPPzFvFb9mmmZW6Ep3VrFo1m8h0ermjXr6CSnMmai
njVndJxgMNv3vhHA/2DoKeGTf/lunBfE4JRixBkwvWBpxgsjLSltU9Y1BKlc4A5jYESgi66iH/mc
6+Phc7zDFA8Zr/MaYx1AwjK3UfwrtCyvY29dsWJ/zmb4wISIaBmDNUi2UtQYJD9ctQsRp+HcWVej
KyufNHWunphXgwkQlBL4y64oJqCXh2C4Qt9wFAgRCjcWcR80Brf/y2HboD5CklQDQY6k2J2utRSQ
G8hR8eZPZvMDXmHmpjZb8foWj/tIjqTEhl2hAuHgBBRd83v0vCmtDg/wnf+nkgduApIRyLFYKMOf
Khar4OmVg8B1UUbHNQqncjOnWLG287bI9mDO5gAbAG3fZ0l7ZHmGTI0APysG1FRYeW2m4bVo7ZfL
iru0awhpHJQ9UG23dWkttOyUCNV8aENs5c+WOqb7Gk1K15HuGC9mlrxeFreUuAWk7hfDJGKbM92M
Oo4SCAccbaokftfukQYpup8WgrnxIJQUnRs3aY9em81lubPKn+2mgSuK9BjwGGUQgqLPrU4wFW+l
wq/tFoQSSTNiXLEwm3sb0wzpyyCK2qXFSlLhC2PuVLAN5kckqYH6POepJbtQOdPYckOYLmscpKSn
ll6DEOFNaQw9ABCq7mbCfsVYyvTa9uXot/FIvCbhj8ww3nuNvRh2ndwq1jhtk06NXcZQR7i8NedO
Eb4POwMcc7zugEw/1eZUURsFCOAoXxvPbfna52+Xf/75A3768yUznGdNRLJIQ15V2ybKC9Wfh/Qh
zcDy5pdMfPvWnAqTTB+JczKVaPlwQ2AvsAgEHWwDVLuVVp8lC4veYfyNCB0pSbl5RG/aDgUv5Ip1
TGIBrNdM3g3jhwJg1Mq8TvQfVX/VdBs1vNGT1daLhfOac7zApkSsOadDT88LhLpFWhkg+NK1n1ri
pyEuTRdQ8peaHhpm6qb3TLMPnP5HmGBkw7lZrSt/Af5JSo1PQJsJqvMorskqo1iFZQ8dlJqOZaCV
foIhs4ofMPoe6dwrlTsBGolubpmzvKHSvLzYDHowiUCZ/J7c66XXRLsKHvgYuoneAz5/29HnfHjq
a99QI08FpU1lRpveJt4YhphDeiL1bgRf0QAmh7z5RXLmJ8pNW75n5E9TPzn2HXG28ahuGTpfkGBM
sydBD3m+FuQtuIezCfl36ZI2c07DKU+x9IqBAsZKMXaGuz26EbkbBBApSn+MH03MZn37Ep2IlQ49
HgZFScHz5nbjRvQo3mIfn5CDg7Kxa6TY3Mvizs3lySpl3M6p7xO7YRBXjABbH0cM9xwSMFW1oPvR
gG83fqr2Wg/k+YN3KlNKsfGy7Swl70yAQ1geA7m8rmQun9YGys/GXr+8IxwggQsKNBy5NIxRh9BK
BOSM04DR+Awjck95+scxD5p4oFRxMRw5JX45vvZ14lvaRjc+kbbAkAwm6zKM/aHwVRo3/bAFu6ur
gIHz8t5/Pbnnt+vfD5QikDADz1KhYfNNEOu19iGeoPMkgzjceYrWlD/pqLl1qgeU3U/8vSivkhwM
4Wru54PjjRzIlc6DMBoMbt7ZAL+u6a3eWGsv2+J5HXmZ0ruBPKQ6jg32kQEkTqEgc/7Boz2meEFf
5AH60Sf00UYJFpl0p3pFPVYMn6SwV3Zr7Suk+wgAjoEmIb5CbYGCHX5WaBvMVxHtF9x7KCfmRQBg
NDe8yYDAHZCj0bA9mG5aPWT6Jqr3BgHWNs9c6vjCeaPFTxUbjsgYv36ZQxGozs++Rv/I84p2zNt6
ph1HXyItuEBi2DAafEnTTW5c7QTaMfOkurL1gxPC6a19zZh94DtAhajqhk23w/iDKKHP4p1AATKO
R1cXB3Toeo0dZGbrxRzQU6QFo+MbBZUXOG+3l795wembdw/zIV8DjKhnnz5ZSpL21OnBsRg1IHLc
UvoT/Hdu3ZDtgL6BEHgXLfoJALCmrZGbLKoHjgyMZSjsnTVaMbtDVzCfTFekfeEKoGH4QJj9JC1q
5pcXee5Iz2v8V5J0LswOQ2LUkISKHwKDzFMigKAOe0us4VmuSZLeAj3DoYUJJDFD9UM8lRMg3430
nogVp/mry+5c1/5Zk/wMkLyy6RjB7PAq9G0ys7wByv9QigmA0Q9CQTc1bBPTvEm51dStbhwYvyIO
3JCX1HkzyhdqT/jNez/eIO3u1uIudzIvroJCf4GrOToPl8/gDFniy7bPGUQbXRqgLZ637ijkt4w0
RKUQH2wp4e0QtT6t6QPTKMLywdgkOtkM6oRMDvUzx3lPwo+6VtCbG/Lt5HR+0a5RAyxr/tEHSUZy
ikg1oIUW4EPWtCnG0tNUgE861w0YOR2lREbnqlHvewy9Ue5f3owF1UcLCTHRPInXDjBIp3uR6ZnS
8wyGIm8j5KuUm7BLgzYtVxpDl5YIOZg1wfQqGnLkLiOlSSyTUljgwVRiT2FRDyoXsDtkY4ue2bBR
Nvh/AUkZzhWmGk9aBtJaN+/sNdTSxQXPDU/IwcBMy4wPYWU0To5KtMvbeI8B/Q2f8qBo15pgzmYN
oGQA6vhXjhQypwYgkqIMcuK6+QXAbUApaC9Ga/n6gOGhwnwKWb+3VZC5qJgZI9GD1Wt3nJCN2SUr
4EHLm3/0LZKvIBInxXAxDlnMyQ5z29V71bopJuo67A6ITbWaHah5LbKVmzb/XMkymKY+7wJMHnqB
JL0G256l8VluEh8sjXlOu4LDuLyyIwmSPdU6MnI1xy5nzi2jr4Oxb7Jd0r8aw0NWHNC9RvTrvli5
M0vu/cm6pEuD2jyLiI11mfSHNgEVJASf5uH/kHadzW0jy/YXoQo5fB0EkhKpYMkK/oKyZAlpkDN+
/Tujvdcmh7icWj+v1+taV7kxqaen+/Q5UnHXJJ+0A4oC2JZ/XzbHftJYZyPaJ88JEo0Or1Zzxkh1
E+ci1Le5BJ7iwhE8WtmEnS3ZkRluQhu5iWeLmZmi3K3GTZz5YeFr07dSM4F+EmQVvo79JXPcTCLK
Vjupwi2VlXdKHkjpAaDxJPqgIH6sNT8vcDO6ZfEL6n0kHwURx6or+D1WS+ZKFTTNqdJRuF2tjf3R
kW/BbXcYqC04BSIzyqmLXWiGHBfFGCvjW9vdpubLEgqSuasH7WgkXOhUQkhH7iesWraAgWis3UES
WBANgnNnGTT/DKAb4EJiMMZOeFxO0ZVTinoEmUfg9wNQacDayYBjIFN+OlfouZJyW8aStI3mJxAz
C+2DUkMaPbmWhIKgXxkIzhpiAIY0QJIEvVJs0EeBQKTbldGmWJlauRrmTyNWt0W3rUtQSqUpLuBb
eQG7F8RZoBIKTseNbLUbe3pw+m1v/HL0G1n7VVq/JM3T1TunK7y2LD19vJasnza4YbNOJZcv6zV3
d/LBXORSQm+AVmwrpZna3qrpjAxI2b1rDphv8AdgoK3z5CmK0uI6nhewkY3yrR33VPQdbLXPJg56
iV+vY0AxuWUCz5YS6rFikG6qcj+2ndpTtUbeK2EZk8GIQN5ajKML3qGHmOa5a44LOmYSQ8VVDyCb
YokOwJpLBqwMyoFMChEcJNwhk7BojdVpBlnoq0NlYhQvEaOOqL+b9q6e0G9nPUAtz7+8ICvb9WQ9
uHlAig3v2xLrAeYd0LyYnYzHFsQ9shxFY0BKKhJ1aSu4fphPPJv8o13LuegoV+2kA+ExdPH8Aim0
sZhJkxQ+8GFun+pE1r7bIJi5PNL1rYdY+Subp4KR4fSs6OWkFeaEkwlCBtJepWgUHiQgOj37hlq3
xdx86mb+rTGlncCwujbcP4b57uto0CjFLLNH9WM/virqZ+RAtch+LJtdl6JXZbmvrOsazEW9IbgM
V5werto/25yb6VjtWyQwYdo0chAuvo5ojRlE3CcrqEj7xAo/s6YJepAZVlJcseiP3iTzUzkvuG09
zf7Z2NC+KQhypFYJvjXZXbLYW4oUSbeHKu28DOxj3YvqIFNKybK8CGafnZuzzfYFILA1E9hk7ly1
RVHl1YyTXvbfp/maajuNBgPaXqZlG83AXl7nupsVgkVfS79hThiO4B+zbFMceeZsQZ+LU+AhOTLt
8MzP4FcSmvgdWoea1kOHtFuGP4d0o8QQ7aWoBlku0KNkjjZU+paroCJFY7abIg3Z2det6PvYwp/N
ClrOEIpB5ByI49PPK1PNqmMJs2Lqo5fOCclAHuv0d6G1a7PXefkmWAWRPW4jSmVEy6TFdKQJyMXU
KyUZSawEVbWj0lVSfR/sB8M4dOM2nnqkHiGcl5E0+kgnsObcm5WowX6tssFAvL/Hz21ZczHBC5Gy
5TFein7ZNXQB6QzYGZLvquRm/dOsq0imPNYzvkjgc/+Hq/9tnEeY6ABlT4oG4xIi4MrY07AKzPAQ
ovAFgRWj+uXE76klyHLwroDRAwKwhzFDaRdAWfbnRxuyVG17iDUwmNQNO4y1a2jPXSZqHOHXmbfC
3e+0KXQ5m2BFTt9bEG32Xh2/G5k/g2snTQX3yJlL561xu9iQ0J5rZWgKl4aWQJva6O5ky0uG3utb
Ly49qNAGVvcEliTBEoomk9vOal/LkgFQp9v1GzW9nujHBEq5y2dGNJXcFu20uVTyGjYcUAouL2O+
y5eNjbdMY6nBIhJ2YX/bsUPgpvKr++toexhzk/QDW7jc9kHPmvQeOPgkENkvUCiZnWtw7V4e3tmt
wVvkHHNlV1KSNFg8pppE1KscmLt9d+34lCSHNkhJq7nf5uA73QxXI0ERTrB7+CcHb5/z0AZEEsHv
ixFLWedHUBbqRNLzbPudz6mBCqkFNSWTb+gcegmgBxXUM3b51Mc7y7nu6qeY+pYmGIrIEBvq8eJN
iB5zxnFTzUEdg37mqkDNZ/R6MM5eXjV2fi8NifMi5gBE0xeNm1y+lyMxLRcRJCiEBHHL+tpAFBkw
U1uFrNPpgOYULUbUZNwuqHPkgPgJ1RPWT9cfC9wJnuVYXWzI9LmLkpI5ARNYUrqhpe8hVQHhBsNr
R0uQ6/lqQD2fvD82uRNtG3Hs1IzdMSnq50y1StQiiholFJpvrbbSNWSzAFEnSZrNr0mv52D8z+tr
k1rSSIpE0t7Ufmnf+6mU9g3SN3t5nKofOnoEvg1SqoM8CHQvxHaGZJsvbeelFbhAaoBpPik6Pp76
WZ7fIFEUu1U96d6cIUJx5w6KHJkZRejQsMIgBxa6JHblZAdriIYDMinRLpHN6SntugPYjPECmkt9
8mpHS94He652Npj9tovV6h+xjBYpsK7mtWtKhp9q04NcWfkmq40HkHU7Wx19l34jJXelk4jC7NUz
gL4WnDN06ACefrplQM8FYnEVXHiR8qrXaMVJiAWRwGw/iWgFz+7vL89xZIrbnWYzOrYkgfjFSdWd
CU312N5Wzqukp65iXWdxRWTdp6ag8rLmoYHCYG3bOhNc4nZsDfIoqWB8R/OEYm5LAzSGQt243zVG
sYlR9ppzdPR18vPlE782rzbCRA25dQsxBJc3KYC47WcbxIZQUXepdT8Y0Fq1q/YtBeZCVkR8D2s3
67E5zpWFsWVI8gRzmXw/0tZv7e9p929hBmwBj41wXsxqbGeBqjb2SvmBtq0EEC16XzcKoeW1GpoC
73wWbH6ZwxVgoUcJra4GZy6hywggdgVuyAxQnfDnCHhv43gaUCHjY4/zh4YNB29gZ+5IqLxdXr/V
CbXBDwnrYBbgUXxUghiOXYIK0FJ/AdUPmffnrhZ4tjVnCtaS3za4Ratz0AhkU4NFg9RwsmzGSPUs
kBgXr2r/S28FOdf1EaF7EWhBwMH5h7ytZWVkjDjphaYRObZ8/W0ySkG9Z+0Ggijuf43wj/ZsBNm2
xCik6rJ9igsDfPGO/zcr88cEFwCZ1SIVvYRxtFWCFJREID7omqL+yP8RJP++dfiRzCBSbswWt04R
Qdt3o08LydMe4f9LLRNH2i/ldwtI70F0yNaWiV3g/7nDbW54xRwral8y4r1wIQrQnSFcYiaidxdZ
4aI4yaIFqL7gFWvQ7Rk9quxBHH5cXqj1KdRwfoAfxBnhsb1R7ehZMcNInz5Ey0Yevy/GJsPTPIw2
eRJI7VsTf8eL9rLZtVOFBrLfVrkbTZfAlAY6EOZ5fyb1U6KkoGW8loadlj1kxt8wXB5b4y41aiUg
ZdZgTZJeE+1dB4EEmNMvj0g4kdwdNk+g2g4dGEmr+7C/VZ2bSQZeobyaY6+NkB0q3RGQt0oS3J1r
lxgIZH8HB2wXHQXIVQxuDjCjwwk24WaZJjdP4pt+jG4aa/5ptf9eLhz3C1psgWqGy9V4h+9onZMk
KJu6g/LUZa5qgrkI9IRI1hMLcsaXJ3Vtmxwb47aJ1mmLWmYw5gwPoXmnALE2Gm82LT3D2sXdv4S5
s7sM84g+FYQC8PncqQ57MPWGSg9RDbXaRFZD0snwi38vYX9qhTvVoKU0AFnGpVU6N6Bhxztjk6l3
KRXcjWsh1fFguNimH6dl1heYiZZiSzt900I/rNFsMJYg+4MUdDHdyopID2/NZR1b5W5LJwsjZwRG
x43UV6f/VLsr1Xm8vCfWnmnHJrj9nliO1qIhAQ6rmyiZHdC8Vrb6ChjSdat8u2xrdTjgNzZYrhMI
as5xFBbNu0EHIeCInQCutqtRN14bNOBfNrM6JBCKfl35aKzlzFRdCdL/HmYMPN1ABOLc9ZX+qUXl
Jp+mzWVbK+4CVQJQMeGS18A7zU1fkyZ6XWQN5Grs7a3aVO443GiJqAi1EmKcWOEObjHrJSpQLbR0
m221dKQRhWUr2xsGkN4FRR54UvnQfTbnZM5CGDCyFvq2FlkUiPX2j0sDHGEovcdtTlo7FDSorPgj
NAKoYDUE8xfahbiFcqDZoEUN1G5rC1GTHJLJ1O+ZmlNa7Ls9pHDvLy/WysY4scffKRFI/UMJ9qQh
0HqStuWW5rtFyG1yBoiB6zsxxD3fi9g0aRvDkFLvKn1nqC7kfLPWz5wnoHBUJO9ptp3SjbFAa6S3
8QhcBGdg5agdfwGfOMbDyBgrFV8wzwcKuLJqb7Nie3k61163J0Y4D59HPV5HbP0yafahZ+7qqUOS
qd23ALVlVur38CaxMj6UePIIBvg/jIMgFiQrKghyuDORLdYyj2rfuBqCRtBZgY4zoMlzoT+0UklQ
nUAtnKSSwOzqQXH+WOW2LJiO1FG2BsjN9oESeYUKPqI2kMG9UpIqzwIQflye5PWF/GOQ27NjqBW5
tGCYTXuo7VtnQpFe8IBZnUrwECiMthKd4DyWd4ZAchVV0NBW5KS7maDq4sn1HPqhouXe5BRQoDbV
njixmhJDX1C500uRdOfaOIFsATwP3KDoUeQcaW52s5SNaMeL8LwNI9VVl5tY1Hy05q2PjXB7RqLo
TFoGaLgXdeRO2QtVN3LoOZY7NpvLy3bW5sRcwLEpbqN0stM0IcV4zMmP0PRR3SfGc1w9TN3GmVDI
rnyaHWL6psmbpd+iq23R0K2OWt7r5Q9Z83nH38Htny5BNxZt8B1SDlyn9lTIs4fYmqSOSFZqdQWh
OoMoFnzN6IY7jZwzlI2MuFYxYs0AsXYwozxWlcHl4Sir4zmywoVEsVPFVKewkhq5p0AHbH6z5atB
hjzRJjSuBysPQnWfZAfFcqf+1cg+w+UN3bSXP4PNGpefZe1Ov8fK7VbwvMljB2oGV0t8a8Zylm5f
AyISW8RskLfs/sILAI8AAK8O4S7N5i4UNNqGVLJgb1mcyqOtgfqOpf40OqEImrYWawC2DcoimNGw
jqfLSNM6zqoYEwx8iVf7kweAEpnBAZvdoNC6Ay28P/oJhJUI/UQLUpDs0+ePys9v1ZvEUza4zJ6p
G+/l7b9th/k6UX8+jMdeI5cK4MOID6vthyyMQbW8y0QEoWsOQpUZfQAgs3iNceu6aONMaaE1UDZ4
qqFzNaXbbr4yFl9RRYXltXk+NsU2+tFDM5kdZVo0DKdrfRl1i0wVlQVFFjgXlNcdHbMFFkpoULRK
TTJRNWn15jgeBOdd0IWVJ/oAE0m6M5rrWPfH/Gcsb1MdLOpXYbtXJkG9Z83LgA8eBWpQl0A/hxtU
3xT5nCpsF+iBbPt1sndEJr4qmPzphlI2XuQO2tfBmHm6NIB74eUAyhwXGLOrNmg3juO178nmGfKD
AbQvvdANCSqRuUXabelLgvt4zcUdm+d2hlTmBvqZ2KRW0LeFn0ZkbOlXyfI3dhDrg2YfTV/Y76fD
tM1RTtsEw5yn28T09PTNLG8N9eGyq1xdsCMrnMOWVWlkTHlw2KmMLoStCf25VtSYcQauZc5BQ2c4
ACpgh8LvT8cyqrRnbaBIbdj5jSRvGvTm2U9h9NQvRDPK68y5y2FftwMHepWik7ZmHoJHSAGDHwgF
Fz7XQWczipVyhh4ZU0cZvcm6t+JnY3pXi0epJvHiteYVOCh77VYVyZasHHOWPgIiEDgRkM1xJ6K1
8P4EczxUK2Xpl13VYCYyBkHYu2ZDRWubgVZxcLXpXKQP1a+2mx0TudMKQD9lNgIIlgheZyt3KmCw
SNUjdED1ge9Il0fFzJoh7lwjtsmS+Muik8b+7BO/naCIIuI1WTllJ+Y412XGcy4nC8xJIzjZJBs0
HxNpBsT0xrS9fAS+ribOoaigZwORImh8TKQ+TndnbOtDEzpQdRqvSoIuXjf0SmJAFs/rr8oNugMX
UvpvtlcT49vgxsRy0djuvedettdcmVivIu6ntbk++iD+LpUcqo+Ljg8C6FdNPmYr9uCy44aSITpU
jUgWbO1BjAnQVQCdQe+I9ojTCRgio9StAvYUhThEQhMIyHfd9/Yl3kIo73XMSWmBksMVzDv7a8/n
/Y9ZzveozYD0ZAuzT7k/ySSqSb9BRwoJd/pdsl+2TjBco2GZOL7zAyn6nPx0dj/bbRgRjURB+3ZT
Ll4XzK5IXGwtisV8WOgQwtNVA8D1dD6iLpFRq8SHhd+loNpHXvcOSSPbC/eRr4AphQDm6ua79C+O
8bFZ9dRsGFFJWTSYjVqNKNpA7OfLM37WqovlPRkYt9CaPBpDbcHC9D542lb3k5vyJn1pvydu+GAg
B0yiB/2lQjgJOIJ3FfsZ+fx/fgK36HmVGRGN8s6d3Zb0fvem7HWv/H6XH95fq4OxGZ9DFysteTYx
vPnaFmy6NbTSyRRw0YOjRhFqq5gCaXuYbvNPwDe3hrm1d+8v5QbAvbAg0g/0qj84G+t+Jr8uD3/t
4XlinosepgY4Ij3B8I3bW9s1N8Ob4k0EnMn3kO+F9Kuvuc1EBIXWsz7Dr3WHnAf0LyBSgJze6c5y
oBBU5UvWuX3ot1UAXnVkx8FwY4IP2pW7gxRdoXQop67dufKPJPYnUSFg9Q5m7D5MEw3/8hmEubIq
02LSeUuHx7XWkQysF3DKrl5vNG1XOrd2S6IeKKHiZrFvhLLKaxcKaFx0jN/QLAgsn06BNEFJSO9h
H8RCdoru4l0BhfZxeLq8wCIz3BkeoQqgtjLWNwRxy1KXe1Ux36Um/qZ0oSDWPmsa+VpVIJPBz4YG
FZ1XYYqLuFMMtpec29DtvHgT3ts+3U2P9qOy0bbD9fRNOhSfD8YvRB0BrpKg9WaIRbfPolO17jGP
PoUbdpO21hhJmN1sxrEd8AbG0zQNcheNMxPoH1yVDBs5WK6s3eX5XnvjsJgHDCPQz0TLNneep1mR
QdaSYhI6EI5Z0wbkMG4HDfBxyhd0vM+3SLD+7DoNFKGjwJmsxV1IjUOQB0cLVG9cbEelRqtBXte5
agTQ78cg6iVZCc5VE3IijO9GxmOK+/vl2XDGiF2QajzPE3jVSysKJiWi6IXPo9q/PJXsb+OuY+gu
IL5D1lhBypebSXCFxYUlo6abt5R0kvNQNzYEviCOlvwYKhHDOHM5l6xxjrAJlQYU4wx7VURuQQ95
44ah5ZXmt2xsSdYedE2wVdYtIvECpDwrxnPjA2ZHL7IWDs9KqN82eCfqzylEofpcexj7TxpGLjSw
v12e1LXYiqkpIbZEsRV4L+7KTfV06EwD4BClc1sDxBYRRMUKAmZ8edypFBQzkNOQUDT/afQlabJd
rQni25V1PdlFXCidRnU71xN2Ee26XdGYQddq/mwPaIPSyRy/Xh7w6pnAlgXaE7SigHye+tnWUqKx
H0tIpHYJoIntfpKp4GW8NqcqGqaZSAyyfMiMn9qI0nKWZa3q3LKcCYg4CRiiIZ9g+1lYXg9FcQU1
cjQfJFurAQlAi75NhSKJrLmqIWrMUdccPrCtFuqZ4Fk+q82pQx5pQ990biHZfjV1aDVDJ8pMN1M4
bRWqBkVBA2t8UEoTHLvahvbzrlAVUtsVaYx0j25AN4auYg+anD78kRY/MxQrjR6cshk9zIkNBpeO
onBuCZzXqudEvyHePZoBYmo+j5LpaixFMr5cqV+sca84RO1eK0hKxndGRabi2kTv/+XNsYagY0RQ
v21yp94MjUaWW9iMGP0rUAeFJrnR6OeaFMjl7eQcFErRvwJ0YtD/RVr4xDi3bWLIDUzpDOP9KH3v
WnSC24+t0vkpzckESih9fhMMd+3oHQ+XP3qFbbRTx4ZbAWuJHF9cvGZISJu6Z0YmGWtPa7YyGB41
HWmXjlB5k0jwhh/jfG05H4KvYa6Gc7kn42cO8iiniboYjeQJXwNFTc+Z9l+IYQM0AP4SZr4V3tXF
iwwSoyJ7rumHZD8I7LMu5jP7SN6Ck1zXUYznXKGRKU2NTjbMv/rYIMrV4ydkX1R1Z5joaw2cDFhD
UW1+7SltHdnknhs6tLqrSR/ge+lDPASgc5wlkzhaMEwVKSOBZ1pxfifOnrMWz6MmRQ4uNc0qX4oW
XVFOpzaCuG9lU50Y4e4xPRmlCASBQJ8P0S6KEtc07huQ46OSFHT6X4DXYA1lPybIw7YPt2nSzsqn
Bbemk8i+pS6unTwrSfLYlXYwpwgQlGp3eZ+w7+e2ybFFg2uGR9impEPPEJvA81Yq3YZQUcjoX2T4
YQbgGh1RD9p0OW8ggYp9LFOAeSU8yUglLT9k+eflkaxsvhMT3PEPVa0aVYY9ldNii8QoMaeAwQ7A
BjdBK06VXi7bW90ZoPGDhoaJSjGfx9GmBACyssaQCjJIWtCGt02yscGGXczeZVNrdzDY/v/Y4rb6
UDgzqPtgy1pK+W7uqoOTmPf94myqAehoTZUeVD1piYKMMplaOt9BklrzQZN31dM8ve3sPP8u+KYV
B3fyTdzJcIZqHJwE3xTm6ZNWtj9yubqhNHsPx6ccBcAsDL0RFBlGlpJFR+dqGL2rJuR/L3/HSkjA
tKMB72dci6CBPj0yVaQBJl4DWgcGybH+2Xeekz3nIF+7bOaLEYc/KMd2uCct8hh1KLfQNOo80ENF
frIN0SnkwrESY/NTOsxee7v4uRc9SHuRgu3aIT22rZ6OcXCGdLZKZlvNNgZNoWLl7HLQrV8e49pU
Hu8yLl4oS6NPbYa4b4ubgVHetaDKnJ4skez3uh2IjoFZFpTufIfX0hYlSn6wk0SuLW+sKNuVaGET
Akq/vAq/ZigF/DbEHRvdGKZE67FFB/tdjvuNOXfILofW9yguthp9NR17q9gT0ebOy9vnVh3uesN5
rrBZlSK7SWfZS5xc4HFX/dTRR3HnpgQWYgKXN/wUY+zb6wjNIPSaW4Aqo+lnmgWLurZ3jueAW1RJ
knqpUTHZ/YwyQudBnK0ENOlvdg5WE0hGtIjwlchRnopmSoGcrCs3tqogLAtiAMeWKYLreH3y/hji
nHyZmuEwpy16JopfurHcWWAaswPIBPbzuxaKRPLWN+ofa9x13IxxmwC1iwOhaUgCENlpNxJEKEBE
cHn+2F90vlF/G+Jv4RIiPAYk3Vo3Tl5bFCCo7OVd7nbGcx17lp1dTyISnLUsJaIMlaky2aoOGaBT
n5KFAIF+9VEs+bSdIHqtABlSJBWhenmTaZMrmVVgG7+glmMUHyo6kfH4InLheGafby4Pf22PHn8L
t6qLodYgqcTV3Y4pWFcAxfDGWos9PYmz7WVTa0t6bIpb0sooqZ3qMJWN0Y4OComSfgc9cneZVPey
KcGo+Obgua8mdWK67YYiHcoaxRNN3ZrW/WUrq7HB0Yi+cvBHDw3sGlpaIcyEEt30if4slQDPG50v
RRqhYP7KFIACR3MzWShvD6lvgeC+1XWSjCK+zbXTCWergvnLMJF15u5IWx57qTawjdtodCkos83O
clvH2I/dW6KAwbdYRHfWWhQG+heAVGwkJTW+2jwi4GtiG95Um7XvTtMnpC1TCqNF7dWaCm2aSBEc
1rNRKsAGqtDOAn0Q4Bf8y2qQR0gbSza0LeSdkc7uCJ0CY68pT83wTdjTe768qCAwHUvAgmXkYfgu
GqbgNSxSGbsvwVuw+7h7928eIk9Eja2cD8oBKA2wKmRWFQB+uKWLpErr4yVP3CeDQEibkD2kq4nr
bwXVEefsALKKCJtBJD+R+HS4O1kNVVqqUZW43gGK3S+Hf34EwSE4EJjFT/zw//MvfrMhO4KfkNP+
z58R3yd+QfZ719ve328/77fe9f3T/dOvJ4GrOA/5UJxl4u8oE4IEBXH+qYsEaMjQw7KHNq3bukEQ
JO7Xj20suD3PQTbMECDzALUh94x9dWpIHss8y2dMvnfteYEXYNA+EXijtRUGxz2kH6DDbOJpyTn8
RnPyvE7qBPXG6+una+/wI9g8v+vk2Rcs8Xm/EhvOkSW21448klxESujEsHR9OGDZIPwucHln1yUM
sBqEilSgBl/DDSUpHXTIJSC6uj543ssh+CAbbAd3KzjoX0n4k2uZs8MNRBnyMs5K2Dn8+PH2+PgY
kYU8QtUdQSRgCuyfR5j29767ffis3IfPh5Gwfz5nFK1j9h+Bs/+qHZ5/EdB4jo1uDlCenE4twC1G
ETM5YY8dl93tDtPL5O7d7dZ1BcP/+ssuGeNCx9EqAJ2vmTEPu58E3zY4mbDkbT2BKZO5lzNTKO0g
swofhyzz6bjkqY3mzmmZqQM7AcGOHXvmCDA8jM9jPy/vovW5PLKpntqMnGzq27qDzRwYB/yCQjx+
fcJoMzdxPzbPm7v93X7vCxbxPPRi2+rIMHtZH52Pvh7UWM5gGB6wJEHwuHl1b0ROZfW8H1vRT61Y
kaJCTIMNzzuA8RPe826DnfpdtE3O08zccLg9aSa0YWB5GHrxgt2G3IgsaGxCznaHqesghYJIDLRX
T4eipWUhZZDKYCt1bZGXIeh9L9jcvVf++5erdLfsDAjeGuvH/8gsd/wzLcyRHoNZtj8y8tK7L0+t
P+I6mJEFaP3B8yycCoKbUicd/qH47TNANEAWgEmEmAS9cDidnuBics5yu2zGjz6Muy/sIoaEjf7P
0rJr1Dt8/YKDww4Pu1FxjbLDyn7Br/ixx3+/DhOOE3547BhfPk8mOy8XVol/xEh1WPfyyVd9fVvg
/XN7s69g34KfuBHYD9EXnOO1MS+A4AKNDhFOxDHcvJQlCG/1BioTzDAiiq8fcJHfyDNGf+NeMTfp
3QeioOYspgE/Kzgm0M7HCnGQ3uP2Z9PG2mDD7tDPDelN9Bg56BHJDF+jIgG5LzXRk2nmjHFeuUsL
KY1tDZdfSW4jEhFw1LkD+cDvFuC32P9B5OZjvATD3uzv3G+7b5ud72P4n5/3vzAtu4AdpKf76+29
d//0dH2/7cln5I3klyhtdhaeIz5mk4KAAH1JUOc9nRkjG/MCFBl4kKCnDSDiGRlTf1E0JNTrKeyt
DVqXkl3UFFTgZFeWBLQRBlAbANmhXsgtCXrb6nnRx8ydFHCTAy0KdqtyeTFmI73KCpBWCDY/v/eB
s0HsjDMJfS9F5x9hTV9azbBM4AkEnqmGIrvjqw4TS/Uv2znHfjBDqHyCFtyw0ArFjSsaExlNXjCk
oB1RMVHdmUCME5MFSh9aEEsvUfi9LYKpeFatDbQyZvWBSr5tbgTfwW4PbheefAe/C7PJkfsQ32Gm
IbHVMKBOYOV3wPvqFZqzgOzaW3Ccil8XgNYBmS4J2K2Z8730AdzOahf0n80qPkBXYuBP7IgYMtQd
DEjCF3Lm51HoN+DNuTzsle18MmruRgi1qjfSEUa7KfbT6qoBqQyNA2nYStPrX5gC2ggiQeg/Ufn2
izZ0ehVy9xmY4EsQp28q1acNmqIGLxRhm9ieOZtKpBBMWYffxPMdf34Uj9hZaelRA723ybldOugJ
Py8ixu51ExBIxisWABsePZXK+lDUKng047kGxt6blU8avVyesfNAhJ0NaD//1wgX0MVNHC7QHs1c
uYVCOAQ/5NaXtKh/yQcg3U3kfbZRtsgPxYQUOq2qcd9VYHL1p15KdhlNDNFDaPWQHH0QF+ih/rpU
Caj93BjMLrLbxMin254RXlsgHYjvnWRXO0HSI6VmHRLDbRTRB5wFTl8zYqGWCDSgjQfm6cqqXaYv
FoohrAjtdoqbS76m70z5YKBeYiSklDwH/ZsjhJjedWMnWI+zMIWzzq2HNOuzMdfYwqW8ibubxQqJ
mrzZszeOzzI6VJugbQQjXt9nfwbMzbgzZvVQNBiwFv6g2be5OuT65+VhrfoAcGX9d065uLqs5UWp
mAmo68jNO4rcuX07LBCpEil9iwbD/vzoXOp5iSpzifnT0vmm7H9Ijhyo8b8mn+RWifPkTgb+kmZg
VgDri4GK1Tej7VqgvrUa33IEbpuFYOe+5s/scW67dIrMACwFvma5G0eiOzemuZ+KTQKhsO4KaiGX
F+u8BMSNjvPYNfRK016CvQLMLC/hZ0u07fJG36JduUu/ARW0yR6xId8MQTS8tnYa2l/QGgk1SPBy
nK6dqdW0CUsncyt0u44/oxQqGyJecIGNL8zR0f7o1UzJUYMFGXgWQuIoIyq6ZyFrcXkK1yKpo5F8
ZXuOrKjQqRnNGlZyqj2qo+ajxCoPYwbQvODwrl3piN8hGQd0F5TtucMLRS29cWJo1kC0KmqCHMIY
80uf9KQ3rsdwc3lYq5N3ZIw7xgo1zGlQYGwMR9+M7lMdwtXD22Ujq3N3ZIR9xNHchfCAiAphxMK1
pw6H3AwoMu9yKHK1q6PRoK+CTk00rfMvH7sromVucYVXgPeU79MwktnIPUPxm1r17fiBQg5IKfFE
KNy+8WbtNp5+Nr3gM1aH++crvvKcR8MF3GBIpApfUaT7fPw5GVcafQglwdFas8La8yFHaYKb9ytb
cGTFcXCHmxmkprvlRs88x76RJs+WBZ5jbUYRXjOaZ9MAtoA/wNUQtyPAuahlTBDPfm2hPzqmAl6g
8xQb3JONWgJUbkByd/ZynEcFEurMiiJDH6enNdWh1lSCoUKtoUkF/w8eH+jxNn6U2f3BtpcKnQPj
XB4m02rRc21Tu/4YJeRKoalYRo7qLmnce3ZE1Q+5pUYKBbsI+oqlUch10M4Q8PJ1O++6/TBok7yh
uTEhMmn0Svd0rYhElc21xUIDNaC4GlJ7ZzhnCvSl1CcQ+K0V1StCP1cgJ2aTfv63YDA2kQZwqoC6
KYj0uXulqhStlixMZN1EaExNrU9aGSKiDeYT+MvLBkkAhAaYhBAP+Ql7PZYglItHT9leJ1AQjYpY
4ANX58uBqhaTgwV3GBexmUPc18uSQIsWWA9vmn406IEyJwNMBbUIVrQ2HNTr0avJ4Aho1OC8E+oO
9QyqCfQR5MQu7wd6d9n9rRpAxk4BOkoF+osbDDhVDYlSDAbN+bicdmn3/jcGoDUEdi34gq9cybEr
iNIpcvQYjBGj9cuhsmtDx0bwtP+64PhVR1cwOqyx9gbklk+nqWzUvG5SFBWnNtwoie+oeNHmnmR6
mvEUpaNXS/vCZqyAAsvr0/fHMPvzo9ENVQR+DppR16qLn2AUdfVIFRybte12PDbuglJaakNIGmMD
qxY6kz1t8iXbCGZDcNsyb3k2hwxloJuWgocmtxPQRm7ZqLJTt7GU0I3r94k1jYzPzZDeORNIQfSC
7uVMFIWtDg9ib+g01bFH+KpmjvJjFw4wOw9mDOi15mWp9UZLcH9Ivy5vxfVtgnuCkcWjjscXpWQk
iwuT6dYPleaa4d4qb2fzJk52qvZR1lvDuJfUR2vYXjbLzujZxJq4OFCOlnW830/3iJ6UM4ICjNBs
4jsVDZ3Frxrio3a20cfgsqnVGxHsNl9sADoog05N1bGuoq0brlyqnZsxUV1l1PZdlPmXzaytGRL9
v81wETtt9b7s0KkKcV9tINoI2kFwPieQLEt7Kpg9kS3uktcz8GiDBR9rVrza9LrIDrS66UUi1+fg
f3Y5oeoKhCJE1M9EVKI8mVsNt7GLx8hH36ZuLffEojFSxTrJ4+YuK6hX1m9JIxKE/j/Svqy3cRzY
+hcJkKiVr9psJ046e9J5EXrVLlELqeXX36PG/WZsWp+Fngv0PA2QMqlisVh16pzVEGL9ES9AVRJq
bOffrDZEYjcE7tH0eN51WouB3k3Y95YR6Z2fqXYFz4CRdMjfhkh9scFKf90pVt0cdxVGKpf8Uh4S
ViabjrOCm2RS+K8mTg9smIAlpntn+GxaseHpaw8RgKP+sSYtSFfxyAdcufC4NiORVnmAkqsbD9+c
RHmPBL3XzPfr67uEecBFMOcPYV/M/UOmXDpcpq0rZarAZJ2wxwF4JI2lrzYo8EFS5A4QLDcrze8r
xtxI/9Dp5BNu+Nxhgd1ukSis7/W/P0U6gBHApkXR4Nqh5uA1Co7efd8EHIiiYosnaWWjbahComiO
mwEvZck9u5bMTflH+3GE4Hu3y2w/MYGRAozW+VS2Jgi3rEmfNeVOL+aywjHEe9maX5v4Y4wJ+jR4
MtEba4sTbiW4gDIFUAtASIDfs6Tg0rHWnMnAcX2b9g51P678NPsnZ278676zcrfayOLwgFiQlxdD
UcYIbvi2FIWXQ5WlfbGGvancVAbmoTq3BVcZZxuN0bV9BDsZAVshVoZ79TyoOCWH4nGEm66YH8bG
S6rxlgQHngWi7zZoEVd8EeMCqIBj6osSLPHclKpYbawy3Dkdd25H5BXuyCGtbgKKGOX2g2X8rd4i
AF0wiGE3XccQIQDu5wbnuB6jXEGozgay44rj9mhpDDhn17/Zmm+cmPnT4T1J7dqOMLNfzER4FmXd
HfC5ESPhSDYi2VpWAlp/QMggZ4VJoD///8RQQ03es3nhVGMtVGUxNpy7fUWa26kwHpWxSx+ddNJ/
RI0FfGJV52GSWTzBtJBVNRsv6rVrEG1ZinYgvuWCqzrfWyVxSNk7mA6csyPDALo5YEA9WnJ3V9dD
RUVAQz+FNt+u7/Wqu56YXa6vky2ADl45ioQgfx+Vx6bGQUystzpxdgqdHxo7g5LaplToshQpLTtb
qpRXm9EY6V2lFx4jv0YWjGJHjENMjzY92MYX2r/yMmww7WtmhyHaeEKuxYPTbZaCKobKNBt0kLiO
x89U/RxIWMyLvvKNqXox7dx0q8i6tcFSXJ27qElrCwbrSYH803szv5bgDSF15g3lp5bsr3/P1Zjg
WBYAizpdaIbOvycf+rmOlyHTXsXgabfvbQyYOZ4qYnfoNsrVl0wKSzxATQED4RjXxijlubE8HiOh
pFibbjEVtfEUAJBhgiJZaWCYWYt+GHHGgjwZyA2YAJ8V8ET6g91bHgrAFJd4sjU+sLZ6gAygjIOm
Np7WUoCiA2syszLgWZET2Ca7NbJd1oWOku8aSB1d32qyfDrZj0+syRU9KJ7FPcNYOsaovnANbB1N
C+KY/hHBy0tqwx/KzK9actckIdN84tkHK31h2RFBWimfVLCOPoy+4mvZxg9bSTltfBn0wVE+WxRy
zz+LoncKSmrYhRF90bxhX3A1HK6vfS1EgxUJU1eoLziYajw3AcLpBOSFS7TKUzv3JwxatZDLwhx5
OzdpmI60f/57iwDfAtQIsjWUZCRfEw06Zk4F/bo5bbMvPO5QJ1Pn/K4RWupHcd+51+0tK5A/Ll4j
gK4AIwHaZmkT8fgwFSCZ8SjvFD/ihxkem/y6bmP1Ajo1IkVfCCd06pDAiFAodUeWeWOsBIWp+302
uLUYdzMqKVVGH0ebpiC7+rnxA1a6kGDq+vc7Lt/5JPwbvM8J8nkk8zTz6uab4K/WHAwawBLvI7kr
Ezwkvl63ueqdCEzwQBxSQ6ZfKVUlzrMWrlMMIFgqu+MQbY3Cr3onoK8orKIsBUDv+aq0SMtnAGsw
ad8d1eLWBvsI2dHh8fpCVoMNJoiB5tfA+GFLZ8Cp9bax6iXYxNVDris3TdI8T04axJzfJ3HrXze3
um82skqQ1mGWSMa6q3089CVEk71laOu2s2p6tGbn7bqRNa+HO/xjRPIH6LpAzEnAiGmOmBVsXCXL
/YZ8u25lNdn5w+wOvINNLsgZCySzVZZb8HujfGwHzcsoO6RDslcihpBi7Dmjt4P5y6b/Kc9CudVG
hITz6Y50rkGAkdAopXh4cJyy9KuGIeykJaFIIvDAlrvS/BzqcQeU9kZUvsScgtDsj81l5g5553IW
T86aNnKwK5rzknrQfV2BXGC0/Th90yeyVxTrpmMvbZzcorXiUwPMkcSAlhamDDMkKL39amTJ3uAG
ID0/rn8N/SJF+fPDUOrWlhouOgTnP6yNM1EDzlxAVE7pfIXH+U1i1irxCppmbyRS568OLegB44ID
GDun3G95j/40eMNzL+7nyG0gwPpetUx9qCKSRT5Ib81lWjrnhlsPYw/xOIwEQ57V0n2bJOwnz0Q8
+EQpx59FlUHnK2rTsDNGcMsMqUW+gyHAPFTDlN9OscNHL4rb+YnTVnthvZp/jbpmAcYlXQht5648
QvWG3uWqqDdq9Gs7o6F6aON1sAYoA2RTlB381Ib4106xZhKg23tgrG0Pul6X/uQ40aJeJjZekReH
faG3XkiqDBuTJwC0nX+S0UnsbJ4hN9+zl6hCmUHfAh9enHTJgnSfDqDdmbIyKVGwZMh6jxa/ibb0
ei4i5GLDQL8aRTYMscs8N+UEPDsdMqxCO6qjz8VXYYd6fpiGjbD1x0XPbus/ltBEA7+MCmItKeJz
PbPjKUJ2wEEo1/sLVN0OEb5c8pweZo89gmtq4yVxWZWSbC7Oc3KenYr0wsKb0RtD43d+OwSOP+/q
Y3HfHECzEZqHrU928XaRDErZbWH2rWULGFR38VP5mh7zwxgwT326Hg9WnB5f7Z+9lNNak6WJNbRL
UhLaIeibu9DEcsRGGrBlRfK/rEpQm1/yq/HH7MeP0RF8p4r/10xL51v2J4U//UYxiUBuDCvZMQKj
Y/Le+SJIQ3ujU3R5oUl2pFuFa0aPdhvsGI9aKPb9bRsgLnwUu62kY/XYnnycJXCcLGgmdon8AIYs
dT9HftweIvJ6/ftfZqVIeNE11PCERNTDET63gQ6DUPs5RZm1+MrAzoxUphbBZD1FduhQyOb8ttWw
tjeqWRdJ2x+ry2NyOb9Unt4xEx5ZkDUvvWiRt057N432DS6BeuvcLp4lxQosD/S7C/cf6liS52kF
LzqCmTKvs3hQ6w1gh++1+oFb34UOUeAIcIZ3Ct8B4eDH8yb94MoXRNLjgOoDAirgyZXMMyPKqFEj
xYJi2hCwsNrXRz3z2G20X+qtOzAeVTvtOX6//lVXtvfMrFSHKLJeMxK2PFa7m1l4iv4TOAnIRG88
my4xZUgmMGGAQYNlceAzOXceFH1Fj24YCuSihTJ7kiTiDunB8DvlKEeoBgcY2crZ+N2pDH5fjQOD
4p7IUSaALtnNYI/tU4G51Ri8b3P52qZG/tAUCv/OqDJv3O6X9Qv8VtQxNTwowcR20ThJS2Yu6JPC
I4/8jbploBM38dXDfFOHtXDVl25//SOsXOtnBqWPAAWqpWwMg7R71EFIaG+RYax95dMVSXGoN+Le
UZCseZoegMa6VtASSVUvM/zrC1lzYhSBgSqxUXe+GCZRGtHwVEN+4ljofvD8vtJRSxftBgRoZb/w
PEaavrAAglZRutarUjTZgDEJjzuDnypIPEfv+kLWUhRM9oJnQ19mP+VH3ADGxkG0WAiZADEOSBUI
TtwOuPxW25IuWfk4qJUsqCkN3SzU7c+PhlANVggMoqM45Irqsx2/9HWQ5VtevbqkEzPSFSGGoQG5
GHKhaUefQSlDvPrJvi2+RA+p1/+uYjdPXQIxbMVvNkLrZUUM16ADMXhAc/C2ByXe+QoNPe+jPMcK
tWfz2bgxAiXIvhuP38171B9B83dwKpdDVdb10oPuTfsMup4bAWjFZc5+gnTEcpOmxJmWTa6+Ws5d
tiWYtHY7nhmQvmKmpsJMKQyYP/TU7SM3dYVr+CmBcGjAv1tbRda1ROl0T6XPmaRFIrIEHpoc+F2N
sTmQP887g7vzTeVqj8pueodElfemv/QbKdpqhntqeokCJ8mGohR6YRAstf0ASe0hdXzxbrhN7WqL
I3n9Ux7+fYA829zlCJ1YTIAIFUW6xJWxclUliMe/bvpLLiqFFOgAWn25rKki+cES2b5mG2tYP+b/
HoLlg56soYHwTDNPWENTxSHVQac3vluYgNTC66Fr1Q4I8JeJvkXZSnJEU6CADtoRTLhpj7OJFrzz
rdfvaZZshMiVWA/RgH/tSA5oQVwTGiR4KcbKwyTuuuFd4VuetgQGKSc7syF5Wm5FpEMfCkwj8VMW
oQtXBhWaT/Gw7+c70j6m1UGl36b/cF2emZXcDeVzqqTOEiwMj2PsgzcqpIhu9a1PtbWFstMlNQa4
OZYXOc8m+9ICNavn/nV32LIhud1Uz1FJetho46fZ2dcg8TQ256ZXoyuGOUH4gKf7RRGSY44zNoD2
9RpQVnPTp2D6AgV9UXm2+gr5OCN9a4vnDtTlkQYV1uJF2co8Vp9amBoAXgj0E+Dvlty+7pqyEzXc
njehDvHwMqw0cBE3oFqjICEaXHU8FptyUmu7i0Yx0Pc4Ccvz4fxQ92ZitdNSNmz90Y8O7PuMkfjG
pZhkjr+YHrtTn6BHvCVltJahLv3pf8xKHzVT9Ay7AN48a2fjXTmGseu2t6PHP5rn5nbrGbsWUU6t
SQ8/28rnqdVsVCjLPTPuMJPqdMD9B9cddfnN8lk/sSKT0rW0dEAXDitm+1Ex35jvHGiFgO25G8Oo
/LhubDUlObUmpSSa0oxzQ2ANnO670Y/xybIv9j1SoMwtd3j/kI8Y9aLk6Vm/gW5m5kPeTmzpKazV
fk+/45/x8JM7oR456yNIBnvzl8/Uze/mPeisnmnwixy6MMKgDUPn8PZ2a05y3WuBm7IAmgYvuOS1
M9Py2lGRChat37YtysierTxd3+H/j4/+a0Ty0WEG6LudsLY+FL655/eoKX4rj4MfgWl92POtDG81
A0MM+mdVkptyEH2QToNBstOKMNqNL/Fj/THOnma5qrtVxFzdQ2D0NaTuIIaRywUYJzBos+R7aYXk
+dhn+2HrmbNu4p9qryw/Xw9tNqQjQppRZi4A22Meu53YuMZXQvdZ2UNKjEWeq4qTouxRp6NbOffa
Vva/Ej1Qfl2a7wTQYUgBnIfIwob2z+CggNMhCOfK7xFtt+Qu2boAVjbrzIy0jj7R+7SlMKPHxzg7
imRvRuF1l17dqpOVSFfMTBSnifOy9CDV4A+d6rL45bqFrUUsv+AkHiht3KIegUWg7wJ83e9E9K7J
Pq8bWTuZFkjsMHwPVOgi+XRuZQbSGRNHsJLFhgvhDTdKCvBcu1V1j9IM7I2mP3cBq19H/hptTWgu
x1CK82fWpeQqV3SRYbgQ+anIdh21n1UBZBUksGPdCkDM5mcANFVOt7u+6iWmXTMrxby0yGK8vrHo
WX/qomNh3o3aV7391OeNA3X5DVE4sEE8Bgpp9DBlCGMJzlmrU20IsdcqJJp4c19aCoizk43C6OU+
AscBTJgBwQ4UDS7y/J43fTVZmDGsMLfN7xi44howq+kHtcdg7UM1bDSf1haGifdlKMDAKZBhfiMr
LQyA27lXAM6uvebJk9J9vf6RNkzIED+TWxWNaphgJt+1xofOLb/bGuFZeb86FvjvQAUFhUrgHCT/
jzTa44mEkaQZYi6/HeaVv6nLbqFp1Leu/ancWc+5X++vL+0yeJwbldx+Upg9DCOMNjZmJ8FvPmxF
8pWcBiacBbIIdQPMWkuRtun7OEmbCCaC6kWEhVeG2a460GNx6ADX9cDfWr3ZO+Y9Di49Zjt63Bpf
v4z1579ACsKloViVmuIX2AKE1QeTBEIXuLPeru/lihkw1SwFRgg4LMHkPIDheIGdgKdYIH816a0+
hrb6wrcgen9gYechA1Rp8BAKQVrMh/7J3k6isdoR2pRFiYzULZ/yN024cZBpHso6bnqT7iK/cPXY
y+5EEIflM93MDldOw5l9KaFpipl0UIJC9/JmDjW/CI2v2v0UErd4de5+2rtvP69v68rFcLZgucUH
4FRbZg4MRp+m5g6ql7+JWyiuBeYdH0PtN2Cf7obJy7CMhgcFYAyQ9qX2Kd2pmToprQn4MB5QynP2
0NyLZwDaraPFUD6bd/RT84A0iTxoAm81NNe8yFkoHtDKXyq9UhgwlcnScmiaYUg7Kty5iZ4Kld8P
s9IdNIjWb5z/tYWeWlt+zYkz5baZzYqOwcEqbXLXYN/Gqngh8VdnJvup/319W1c8B4oumMXABWFi
IlLe1YwlUdPgQ9IaIrTqt3HirsWerxtZiWjOcgQ1EDBCs0qukY/a2Nc25chLFzSUi+ag/YgU0Nnw
yjUzlo5sBYxEwJdffKbUKTNbGfDERqEfgjDM+ftU3kHhAjTMIEfEqKKMEkhpqpQkB9Blrjqf2G8Y
LnaTrbG6tU8CilCgUBdbGAU7//6GXaRscNBoU5xH0YUF9wHnu/5BVjICxwAFAFhdMb100aCdElpq
jegBS4nCfP5I2sHNMPWDNq0WYnYMzYVy6/j+UQeSYiRuHHRJMKyFVcl9vWRWSprEmA/RgU6fXdWI
Jq+M1Ohh1G34uZ2gkobNZIZnO4L7dEgGt9EcYFdQ+oK4BnZe6TxjUFDxT+duOAyDYryVUYfXSKoK
ts+Yns++0JFQqVB5T3Z8KMB1LJBcHbt24Ee0G9v7Rptifsvs1HiwZgs3zzzNIemn5NYipfpJphqj
EKnTHTgOYuppGiY4XWM2tAaDLbnSuk1Mrd+lWo/hbDjT91SZzMe6i8rnROnyd4ZB8lsD5IehCRuP
zImtW1ZVJPHLkYobo7CsDwGc347kU7LMWwz95GuxUt3XqSP8WS2gEDG1qviGvBvIYxJrENSx4G9u
O4ACaqjafr4FNm2IHqii6l+ykUL/aKA67SF0k9QH20ymN8bbJLRTQWO31noMQQy5tUtSfU7RrK4Z
iHv5BIDoDN2cLwXYwz7yZo4e675LgRuzzQY0RUrm22wa2hthgE8M5eikuq1YXt/gM+pxoNN8+kUa
UpfuPOTlS8oJQ/nMVNWw6rr0d9c3UAxS7LZCEci2eY5yG8iCiDH0X+s5FokrEif7rsWtHmCo3IBy
YFXoRyPpUFXvrWhr3HcpIsjuB+MaKo8Y1MME6fmpSpGrJkpT481fzp4BxRSi9Ls5g0pNzzxMsf7K
lK06A1kLSBiuQasOCT4ChmRTlE2TxD3invKMAlV1/KghMeGWdwbITu/FLeROns37PGh8/lB+TwIH
aRhZFEGvH/bVX4EhdJDTgugYA7TnKzej2DaqEoddz0MLrNV83Mw/Vi5IB0ws/5iQrix9iMba6WGC
RqHJXXI3ed9RR7Zd8kArX39sDumxdelh62LeWpqU3rGqsOt+gN1YB/inwCxfdfi/bZ5Um+onjYNl
ZImUOF9dej+Sx+sG1lIppBTIKwAA/gNMP/88Pd4fddVPyB1ronzawra/VkmMImLjVOj60LkrwjKi
4EMwSkvMbp9EKfEBuy5/trGewX/T7palg9iafFvb3NPrVEoNijgah9jAdTrwVwUprZVsNOfXvObU
wPIDThIdp+3zmkDOzWsG8paTatdQ0LlP7KYi/8HS6ZUqvTZoWSGiZIBhduNnblp+xpnfVgNALFtU
hVuXt7Rpas1rNii4vLtpr7U3HZ7aW8z3K/khBiYM5KMYmzAvxu5TMRGBaIZsNK/C0qzDcmc9g108
MCJtd905t0xJ+zbWaplPCmrfEUv3oPSvCsASe79X75K/njsykFqdrErauFGzY5FHaFRgRNDvLQju
GX5Rvxlq41eK5V1f19plAME9CEVDltWCiuq55zVxLXhHsYUD89IudVni6caetrprjoch23KKNUc/
NSc5eqflxlRBCtubSnT7hT+pvyPhiuLt+qpWmgSL3AQaW5AHMCxTHluAqkybDEzgGRjwwN7T51/o
If/AldOi15S6+k7dD7d0zz4G6m9hS9ccH0k+yraLMu8FoMfiIzcLE7YTpXeB7XaAE9HmOri+xA0r
8rtzAoWOlU64UbOkcp0EI6pPFg+v21j7WicrkYsj5YwJpHzCSkxmWrsB/G1oEGp34FXV0FaOsuf/
mznpjKWT0RRdAXO6/qOwf0BjEcNno5tk79ft/CnWyhnQ6bokp8+a0tGU5RWWfqMvKmqN7nxE0QyX
59EO0NAC78q9E6bfN8wuSPMLs0g7kAYBHQVe1fOz1iKEtBHHLI3ADVqamHt/4uRZm1DGTf2kDvtp
G9mwdr4XgKS5VAowSS0tlSZaMsTLZI1eV8xjs35bc/7MB1ZC9PxeoMms0A3U1FqohPaChSWq1AZE
63yZyIQH3V7mQpXB4CDGfDBzDu7WtFIPzGk+oICw1Utftbhg+9FKh/CbLPRk8d7omhxXTT0VNvAA
Wjrv8yHVPkkeKYnXGE1U7EqMpGx0BVbyAsyfYEIS7L94VsjoXnziKrdAmuBViXmo+Z0dNbvrPrNy
yqHcC/AwZA7Qp5NH5xQArh2DAz+s5nkZmLOa+FbbjUAi2r+uW7rYQ7AnAUGL+sdCJYB/518NA3KT
NlBeeUbfuwQqp/xnazya6Q9ri9z2IqoslhbFbrx/MT0kfy2e8d7WalF5AhSqmdr7erq3UDGLNi6B
C9eX7EgryjrKURHFinQbYq08/+FgshZEaGFe0K9mZNywfAswuGVy+ZwneZxdDahYzTCJRwYI0fwk
eeomKBDX4Ez4kUDT9vo3W99J4ARBBEQuyTwmTG4WxB4qNKXQLRH3bMhckT6a+V8nWstWmvCMpdSD
lo9UiJkhhkXUEoa64t0s75QibFFbqGjQDOnGmla38MSUdAlUbKT2qMPUpICoibik5EFR3MTgHMrz
o/nXGDZpZVJ81FM9UWm7bCFo6/Ikuo2HYX/9K10mI5INyRFLaLulBl92b/qsrKdJA/nK6DrTTZ/d
tHOYD6Bxcgu2Rz9cMSfPSl8H+mT1D2hUAT3/svFrlg08u4WkXyP5aEZ4XasGfk0rQNF4C/E6FxVJ
VwAnzqxbGrUuUUOMRSZVsCnWe4k3WIyjJonZR0y5o5l6fkAUq8ljp5sqoLfI1xxpBOgH7xUQQTha
vpsoRJ8roILaz4oWyEWjcutTLH//YvEgdER9l0DlSL4O8VqYhlRZyCk1C2NngCaDbrHir6qFDkWp
7xXgvEQZfTOs9sNQNy7GyyYaVg9VeVRecFURjLqer77WubAKB6sXw/tQWX5EQJHplJ4ZN28RJQe7
tgM2QlR4GoPYzD+GoQoiqz+2JXTurrvBWug4/SnSMTMjU4d6ODYCfLUsTgKV/tKTO7WJ/8uOnxqS
DhgUQVU8yWGosZlX5G+6syMqg3rWi4XapoKnrujcjD3oyaYu9UW+9We7l6sTfN0qSgrn201BVSsa
iu1eaiI6C0zrp64+gis+G80gz74k031Jgv+yr//aXMLbyQ0wGzhZvIFNUFXMTUBAelL4VlYOu7ZI
x6+CsuHpusW1ixsL/d9VXlDeibnlhYEkEnTn0ESPGtzc9l2VPpe08lDS9a9buyQ//7OpGECEAAWy
HllDqgDhSs1VFX87cdxk9lT10TQKl9kvjvU9W+TYoN5ufNTRF/7XREfnpuWp325UzNyZYLpvxhB0
IyXnfqmjBp5vxchVz1nk5Szo3SNJkDzHbkdlbgkslfVbEoXt5JH4DpVmcBHfANdmz968RbC3GhrR
gPrHpuQ59jwXlVbDpgWl3dwOC9XwlOjoZKFi3lrNbo4CS/FT7dvGB10OoBwST+1KHdNUOAovNNjF
iIjX0kPb35sWAqHXD8eSAzne+1ER4nmCYY7I2poBWI1DeIuhRwXiVhCgnJ8XrcumnJZGtcj4vfIh
A4k1hG+St0LZEopf/tLFOk8sLb/k5GT2oyjUcYClGixnLEl8XaQhU/6axhpOuqTsIAxeREEuAGia
GMHjomFBCkrsdpbFrhMj5lSG8ZlrfGOkYW37UOPQoQyN/wzZUZ2mLTVFVSpPIZUHLiCX9gnY95vH
yNiS7lvbv1NTkn/q6MLEOtozKGuUrZ/roFqFxKXlM2uLxPPyfb7s4cmqJJe0QSwgRAlTdXXbkU9C
HyzQJTbHhP1AX0uHqLf2pkV7It7r/EkbAdTfXT8UazH15AfIxZVqBBwJ019IE+qfZXmjOkfNyDyH
PJTpVjd/2TbZLU9NSTmBaCKjo3Fce91s/86Tt7zCcL8lfIYmjMOSUBjFxuLWLGKD/7kWpd1N5pSV
YrkwTONnptzmzFWi2k1GT1fvsmLrgK+5zb/WEE/Pj12kNVNGGO5/u6pv0rrbsy5Cwvnr+gdbs0IX
8l/IpIMSVc6slMxS8k5EcM7KPNCOv3KW+I2IgutmVo/biRkpa9KdpEg1A2aQRd72tRHOMJGO5r4t
yQZUbeUrYfweU5UAL1oWxlLO9w0clP/rgjYduqCIDOoPatliJMF+yHpF9c12TFwARduNfGJ5jUgO
aUJECRzXBPYtmVSmYtxKyjKp0YVJlSedlzaIUR2x4YSLk8lWoOKM9yTCvoNxwfPlzY0e1aWOh3HZ
vEEzSU2P0+x20adDJxeTy662BQy+bEGCZR11bkD8wZu7kGydW2xqAZK/Rq291GGujiG6gguXz7Y3
cZTiBnNPyRykxHBzUznoXHNtOw7MPt31M8jN4+E+rYDDtoZgtuwXtdZcxyl2Bc3DjOY+q6iXg0j7
urut+ICFb6DDq5GEIDc4/8lzjnpCoWjQ5bGRJhdu4wRWFDT8a6w30BPYsHY5DrLAUgBtRS8AhWvw
+J2bax0UFMhizi4xV/N9wDw32lGW+WjPe20IBr5TTO/6ClcCLeKQDRJQNPcw5yi9DszacYxiNmoP
jAx+GqPJZwd1fN86x8ZIN9a3cnjhABTXJNiMFvTN+fKmcSiakWF56Mr7LEK+mrlF9rPsH6+vaeWr
mRiGR9cBY9uYeV7WfJJo2KJS0lxgTWO/MwlqdckhHl5Ijhdmv7cR6f9v5pafc2Ku1tpZtZctHOPX
miauRu8z8SWJXqtBuOV/eVRhdRhKX1obUAeUdrFkTTp2qlV7IJ0pHIho926Wa35H3lLH7czDXN/V
kXt9iWtfzsZnwxnAUQBt7fkSY8LNMSmG2hOt34PssCp+VdPLoLYbW7nijSAz+NeOFN7jkkKBRENQ
Mp29AFOr5ZqKgd6NV7BNFNDi2XIAxD0FXi0CEBA6b+drmuKxbY0UtmztYTQelNEjKEdA24/3wjVp
aGt+zcIWwK1M3zni1/UdXTvrcE6YBhsw/smCeaVlZ1Y5jX+ctFd/5M2nbYZE7Bn1VBNAFr4rxo1z
sUSrixWfmJQcNemjseosfEULghLzTJ9LfWuAZvUDnpiQIlhi6dNgCphQmuTYmG2oxE0o2vTOzIt3
kUwb6O61N9vpLsrYa2IVHXN67KLdDD/b5ItdqNBpi7+gongDoetnJXZCirJvb3x0zlZmtfYUP7Mu
HQta035iFKtNukPeBE0Gxif2pPCfUfzmJMeaPUMXsNVfmLHx6rhEauAuPfEeKh2UVCGkmhxYbpvM
V1r0z/rkaFrZl9aqXztWhNPwNOnJTokFmPCfJx1A4GIjnG9uvnR35Lo11QPD5ufNzyJ65M3g99Qr
sy+i8QpxqGa81t+7LeDjaixausoIRQBRyYnLNMXqWBmwmmh+1T/b3UM0hFm1kYSt3SFgYPp/Vgwp
a86ziNeKCSumgQyJI1cJZ21PzE+yoN9ergeDlVwMZSMopywkLhi/kE5Nak+VoYHxy6POq1LlO4u9
TVR5blXwcNbWMTOBnja3BEg2jMrFHDDYaMrQw6ioQYnzCrG6DCWHBPod6tGOU9fa0h9bAqoUfjDi
ikYo2PLAQyY/ETBkRWPSIv/DjDfriUvawwTs3fWtXPGOMyPSwTBLq4x68Lp78/jQo44DpktIn2D7
Nm6qrcVIvp8qjlbbbLHjfAdmFZ0FdFi3eDtXoinST0yuoIqBAWXZ1asGk4g5WnUeOqtG8UbrwJkD
CJuiXLv1cVb37STTldZDCQYgahWmWPRlFr+a4dmOn81+40215nMg0sHHB8RmQbCf37lOl9QkcpAq
1WXi1vmBaq9J/eGMo2v2P2agLxEz/t4fkLoD0IMrHpBD6WhNjVVAuQUWgbh1lT6ClkB81MA2RYq/
htYgez8xJdcs0HPIzSZfTIHQHgxAe4W8gyPRnWvn4fqiLsVh/5jCE2oRnENPUMpwO1CBsTE2a2/q
2+JnFcX1d4dpysdAOvbc2SQyg6kuYtBOJsWxmGf7aE2g5N5pGk0OObfr2nXG1OgfgK7WeJDOSSN8
VS/FRsaxEkXRyCYQqwe+G+0mafeZOY4dn+waORVEtUhodQ8myIgKzITqdeIO7dfrG7N2YIB6ABSA
IEtFw/7cv2KLM8E62Ev6xs1rIIO/jkggLfXBSZON6291bWj7ommPSvxFc0Mx2prry9rmptVAMJtM
AbHZXRszzFnO7D4v6nSPxW9AHtae0VBVRAtvkfq8fLElhd6kKGoyjJxb0ZsD2YgnOza05zkdiebp
oui/Dpae74lRmr8bk9NvdExE0AkQC7ojej4HgKjNDzxY4skFf4jz5GS5me+U2hgG32pEkgStsPJ3
M4HcWmnpnZ8prfY7nnXUOzQt1jZT8ZVqPxieMdMGvS2oR8mA6IiBR2XIAX5m9Vdi3BEKFQzrkZFH
QkY/GW86I0BL8rqrrHy+M5tLQDx5tRn23ArD6ZinFGh6FrNfTt+WuqpZFG4P+G6Pdv51i2vdxzOT
0qkdpyEebWMx2QYqWLmMHXi8lx6sZu+ZBpI4dqDxHepMfRNW7JHRt+s/YH3JIDODShJihpxm4LIF
Z1PBwbKo3rHa7/onp0dfDhzJ6D3AGa5bW8tRsdx/zMkJRo6RIRZp+KqZCkwj2df0fhIH3ngKptMW
AYDIemNg/kOTx/o5tlsabmsvrDP70mUDTVWwM8RYbjwfMshHp+/gpI5Vb0pfE30/mh8szjbWvJIV
nJmU4g80u9GUWHaYkMdE/FKhW8h/X9/WlSv0zIR0UTMhinlUsasJRIZr4DNULTTRXqXlvpz9dvmy
wXWLK0EV7FegCtHBkAY6PGkflUGjw6zPIDOmN5MDSVDHpe33NNrZm99szRTe/xA4MUC1ih7E+aGk
bYlRnBhI2FH5rCvfhBiPk4PJrnTHeQtSs5LxYPIHs03IqzR6UdMwerDp/A9p17Ujtw4sv0iAApVe
qTRpZzZ71y+Cd+1Vzllff0sL3OsZjjCEzzVwzosB95BqNpvd1VUg6oEOboYuZn5AburE8WdfbW5v
35ofYqoEbwnEtgVZzBx7qRc1v0+l0iKdCvxyrpMupSQloT00bTHTqRHlkEJmPT9ogtEOdhZjXMiu
gjHjYM/X3FMCeS0ECiB1eTWC2gehb+RTDN+pMOQTgN8VA/S+oXNy45WvCE0MCboNGHeV4PKXX1Ek
otFKc1KikUpTMCqL8hMap2byofAYRNcOAwgyFBGTYyjRs/w5fY4pIwLqQ8sA82X+Wk4xFZsdiPUy
YfSyItzi4uN8zcXbmVfMQnkHVk8Two0o3VwuzhDquqykAtev+CUmHlJaKnURxYx+PyZuYr4XxWug
vMY5j5Z1dVf/GtaZF+lYdonYKjBMhN6qOpAdCHZs3qv+LzntaTW4kb8zK0+dN5FpNeS+1t+i4H0u
jg2XyWelkHS+B2xEGNsp6zsNP0UQakuF8w4SgERQoRV/xXpjKfVGzg7BbOcTDQRgly0/H/9DpMVL
mWBcBZfZ1eSBrvhKQJQK/7RhOrF6CkPwpRTvnI+9lpgA17fQuOrIQVj2AFlv5czXYKVHN2JwU/mX
n3nG4si1G0+7Ou4tTe84S7uuqyyCF9JfuYblGJ+lJgWkk4U0A0tLIGQuyT19fg/8I5m8tgmcrn6Q
xWdD+YJG+O3VXn1VxuwSMM/MNnWrGJkCMK0aF66Amqc2/mvKvFgA7gpSCWBVBRj60kIdSIHSNJgv
WuCFiuRI/UsseETYdElspRFv2uwqwsMcWg2Y3sVhBf6IubjUGbTzRgi4tyQdcIdZcUusJv5ZCBEn
KKzt3Lkh5tpvSjUPGh2zuKTMn7o5f1a479ir0L2sBaT2OnqRYHL7Hmk9+zgR8VPF6IHpDts3AwKr
FagyOGH7Kj1kTCyrPDOhim1aZd9yQsMLVDP0CJSMRLW6AHCf+4oHe1n9OGcLYpzcTEyxinx8nCnZ
SUBCCnpJBwMvFB6UgGeIcetRAOCyT7Bzsb+TjJc+vaubRz3c3j48a98HuqmYnVsiBWEx92M8G7O2
zAwFqQFGVOG9LCuMKeUPt82sedoCNQGHrIz/2BqaH4rqTHSEBiOJyV70pY4GrRS/3LZy/VKBKwCI
bqL1TUB4z4KCxDbWc+BlMZ/RCT+7SvFkQaECyHcnNaHDGB6GBjHQsKupds0ucAIcKaMMrLQz/ksw
xIC4ghYJkpYrijyl1AZMGeHFUM8toXnUjzTB1GhNCkgwFNYgmCCBAnldGdEmnq1i1ji/YAlKFxf+
9178/QHMsdDMKs30ZRRGg3xI3rmJvs/BUwL59SATHWB5IUbFOYlrLnu+ZuZsqP6A930A9JJZj27U
fjSRVwyKPbcfnO+8BKZba2POhpqbU6RLWNukQtIiB09pOYDIQq93ATjgKZ6Qtt5+KHPiLUjYWEae
o/CAsKvX3flqmfyYJL1sDMsGNxhJS2WPDBklxp9Z/ay0jym8awGrTIjXdJzm0Vq8Q40IhSmw/AIF
weyyoUxhAiV0hFQp3gS6Sc0CzP3xU2vYMZCUvX17s6/yt28/+muO2euqgDqLAPVjKwjnH/lUOT3R
dmWHdsIiciiZX7fNrfqQirxloZvGPC+ThGMUNzZR3oBYZGfYU4Ve5nEWvXjiJYOry8K4JAhJFlQ3
m+yH0Vx0JIKdKntaDkVfeaMU2EZ1Z/A02lZNmaByAipHBHyAuc/LOgu1Oq4QCkTJEoONIthZ4U7+
r0jhFFjXXGMZT1dVGZ125CyXV2E0GWPbQZLbklqnVW1NeuiTk6gN6BUfmpZz2teujnNjy485u3el
KAH+W4exvG9yr48lkWLmqN3KndJyfJBniknAkmSuSCbBlDIc9ekzFe4hO8axseZ4IHBBhge8DCaD
ma8kNQCcFzEcouxQg+3QbQaLRykLQEZyLK2u5szSEt3ONi6G9tBsFrAUYGJKUIBZ8o99/377HK2F
//PlMOcornoiYnIPWTGJaAUatiqikopK+nM2VbQZT1Xl3La4uoEmAUAQFDR4rDPOh8sm6PIJc/5j
eCSFW4rbCKQ7McfreFYYr8MLzuzGClZACWJS0H78RBF0F0nyKQ158JHrRjmUQHFi8VjDehCQli95
9qVC4Aal2MD8foZkoc5ByWSWVKtS2pEvPRW2IFuXcf2ou6DrIQIiAf9Rc67xlSO9jJ2IC7wEzVb2
SI8l2oDl8hN08iXrDoAspbrti5qK+ieI7DmuuRKqlnEwgOugWogWDXPQUFcqACcVsWC1R8FRcFGA
eibauDGFYp8FmLa77TMEG8hc5MvGEtxnkLO+GlOcpXrsFAVfcxY1Z9AMB7Kcty2sHDZDlgk0TZY6
IMhDLz8hIFvpVKO7APTxzzI4ArpC45TDuc+zwfgkSSNRz4Czg1JsDTbFn4kuHCRjdG+vZMXzL1bC
fJshSlQlKOEJdYzqd2OloARRnqRW5+zYbTsY17jcMRDLoD4GCnhLJD0txFMYQToZ1Wge5ds3dwv7
8VETAGwQ/zN1llRRhoRzpdR4Vs81aF9pV09lQkMimbYvjeh7mUYRFk7WVabjg+ppGw7jsB0bcEIE
kZJvSNQBOzlpqE2mQ5jYs1EN3hyGsQtr3Z9cTMSI1igZ3hut6WdOUscQIozGOdBpNiX+4LQ4dfqm
gwyuCN21RnGStJQB3ZrHH/4wi+9x0AQHMyqnn2OQ6v5D0snKO0FvzC5CAWKbg6gHnpFK2m8/SuZ7
PZUz2RaMPvfKsswHqo3BEKOjX3e+V/ut3h/MOhFAmd0kUuhJQRD+qIE6+iHUlaJYeVGE7+VkSBEV
Aj/LLaMFrgqqy7k7xHVsco76WmABinahcACEAaMHzGcucQ1mEga8/Rx0FKpXI30tyWasDiVx0F27
7bxrR+TcmnxpLYi7CHBuWAPgiQJjjZ42ZvdQ3LhtZs13z80wt16TgGXKnGBGUn5L2UPiP/bdZ8VV
T172hvVcdKLA+IYc1US+dbma2ldDUwk1pP7VZ6nYcuYp5JSEMYi59kLs6cXJrO417eH24tZeHKCQ
/Wt2Wf3ZdTS0YZDiPQAeAOV336u0yB7TJqFa76gYxhTJqRGcNrKEbssxvPL1zKUujvAJamEAoS8N
G9XcCiZpwfeuR5+k+Dn3IOdSH4L+pYNgkBZMjoEHQZCo27E9zgmAvxoAnWGxmxTdu/1bVm6oi5/C
7EFbGylEb/FTyCBp6MartqCCwFxpwYUPZAbItDjnZCWRwsJxQ0lAgIsYNbpcu6/5eUSyIcOgkfZU
pMCyGGViqZl/7ITiCzqjm2ZqnkrCo+L7ZkZlnOzcMKs/qGZSMoA0CAX6Yt76YopkxwCmvhVIe4ex
03FACpTE+3gGcGCXhIK/F8F7F1lAEoRf/qSIgtUmmgSRzay/F+Up3sSgrygoEZJUplPnt+9hoo6v
fQAxbhqTsNqFQ6/uJlFM78UYF3Ie8MQc11wYWSm6LKAUBYshi16Ng7lpw36ErpnQ9yiCd3ei0aiI
CuQdWP/EqevkGRWZezX1QCGiUCh2ft12oOupakxY4dkM1hoRnxM0DJcfVA9UvRnNLrO06UUtRTeU
sldzyGkfp08m2iKBIWIGq7ekpqZSON5HgPy3avTUyk+ki+986XnERKqg8PhcV/YGel1gXdRxzsBa
yO4NlJUVUosVRD5ykM5VSitbkT6fUFuifhE65SzSePoYobaQNp9+pT7d3pi1Qw7mGyhtgh5UxIP/
cl9IqIMzMxIhciNkPxSAMM1Gf9Wk9N/TC5B8LFUxlGHwVmDvnSEeNbWCW0/DTDWIvi6aH6GXYZb7
9npWPvRScQTRJFgpMCTAtnsaCR1gyZhA4CO/j3h5kzdABmvJzuZdL76QzvU7ChImpRppCjUQMAGm
0TYMNqJigVOL82uud3ep5KOsAXFXXLoakyOKKRhJcbBQjlNB/x4CYYNJP56S1krMwJdDcEWby0BJ
V1vy7bMbQkhNJLgh9G1t9+70vPx59Ci1dtbTRDch3Ww4me/1fQstNRUzGGAFxLlm2Z27sNeVscKN
FEAgFyLgI4Cm8uvYckAv18+ESzNM0Ef6qFTNotcHLhY6kONk8riXrq+VxQLePQuVlYhu9+XGqekU
SZkKC5i1dybxJZ/tJMeYzuz4/8yH9x1/8KxEBxAILLabpGmzD1dA/EnMuL1v8wjy22327+AkmDmP
JsyegdlD7bW2hvBrZbp9hVbrJEyguAmPs/9VN5E7AVJIZ7wnRl4Nb20z0b/CdYlLE0GeuTKLwpcU
0G0iwuLJHPV3aLEuyZE/7ufkn4GSyzL/2mLRi9EAtFkI/WFLmVuQMxggP9sr0d7gvVZW16QqqKwB
M0dkti6ZhBpq24CdgaGlpZJYUHDDdNMxbX/mgscJXNfpJdZ0Zos5xWNPGlCnwhYer8jJ/4gScvKN
5hcW0T9mFLgj4haK24/Ptw2vrBFPMRMcG9CPwBKZNE82jajRSZFbQ/YVgDVWznEzEyrGO92Mnf9g
C2WGhWAK8Lnvy/A8Ug11loNDMLdMINMl4smyJ5YqJhI62v57Q1XCbAd608g5AI1n09eynSo5mCrY
ajwNNGSJiQKYhFkVzv6t9J8uDTFnrlSmWktHGOqyfRLezaU3Kr9lwwFBY45+e5/v0XMR5dei2BqN
0yWcB8J1qgrzBL083HoYVGNrRblqpgGSUZCkqIMtZI3VRpo1LP1Q/SkHfk9Wfie8meuVG+DCJnOv
KYhmckZgcyapa8aulPkbXdmpLa+jxlscE1TKqlXjcqzRgAceFMz4WNREQc4kqSA7JL0ViW5kvN92
0us38sWGstMUuMshLi5jcbmOmtuubeyZ/Jwbgke+Ncb19t+tIS0VQQiGJxYYri7voGkU+xpldDz8
i8hRpspK6oOASl8C1oqqGyigNJykZO3An1tkPp6qdphN1UHhIEil14wAkibWYGhuFGbgguVlJ6vW
ZLxg0W6RQKzCZH4AqsRhUmN9GHyyp1ynKrQ6oqmw5eA1F3iP9KtvB3gc9C8xqLYkmUi6LnfTH+Sh
7zpJQLvVAuu1BLbDUJMB6rwz4ge82G5/u6sMZbEGeRdIQiC9u7oewkjNm9SHNcH81WSBNRBOCvR9
kV08BxkLzKXgh6Stihj9CM2bP6NNunXnzR/FE3bla2R99DSxgCSysbnuP4ufwLKmI6QAc4jk6FsK
4yxU90WjR1WqCzQX8RJC9aE9NsVrDNBaggmIDJP5wz/r1jAmmY+XZqAu72W4RzD9TNHlxERREdM8
dUvpV29g7NrnnL2r9JwxyOyu3M1tn6NuS8fxaMiuAiV0KfJu+8hVqGRsMNerPwdzpoewESIk+9Cl
HDoKqHpFOGtZ80U8rlCpQaET3sjEEcD+m1COYKcun1MFJNI8UaP1zfprgAkbWtJOc1YsBsYnVCQk
6SEcOekBbw3m5elt1UmJkxYmjBB8uaCBnAnPxzgm2BnMQgK5UrZsUwMMHgleRZPzHda3CYwB4EOA
8BthsgF/lLUeQ7RYQ9wsMLy6fpS1x9s+9R3G2LCgYbgZ1REDJJZsbjNooSZoPVahvcjeG6YmX1PQ
+nuSl2xzr9lwUcGrTnxmj1lUlaudKJew17vSk/TWv8nWY2L50HK4PwwH+aDboqfbnEXK+Nq3Fsl4
NGnnJATADDsZJHZQqVZd27O57zuoautU00/hoioAOGvS2CKPSnPVT4CzBhhPRR2QpQSWgkRL9Bor
1v27KjsZzb++oZewcPbvM6cp6Ps+BlkGro5Js4jSO5NBxfku5Yli8NbBHKlKUwJ1WkJcUac0kza+
yEMEXM93XS6FxfrWpBPiIYAJ1Dn0wP4ZPcyHfvMJgtzwK9+nVHMzt3zhid5xzTKJReSb0TwOMGvK
1vT4kH2JVkQzZIT74f3HZGfbF9POVE7u9P2KvXJKfDoJqpJIM9gXTCd2gohekkBnk1Y79VP2Js+4
q75a+/k+Tul0CnEWArum8Yu456nmXqPzl60+s74cmbNLGTzvwET4OBKTSufQKV6hblzT0XcET/4R
cm6ubzqo67WC3gWlHiBYWMxRkUVSMS8pQHyovqpX2UI5fK9tJW98hOrjrqbA0ewTkfJ8dnWZC6IY
Wur4Awnky2Ua8TzOw4hljklBNdUu0WaIj7ViKdO2VO3YP1a8/ufqYsEziyAHihHUYxmbTeL3XSlg
sVkGEnDRyTtaeflefcQs4GFyMZn/MGxGL3b+GduAb3pumImtWlO1VS/CcGIeW5FO0jMBbrFSN7fD
6VogODfDRFN8S/QJZJgR5XfMr6F/9Oe2gdVc9dwCE9IE3fdlH3hPDKhZFZV3pUvuW0qDQxPYGjXo
S7PJvQdlq97zzsXK9aSgnSkScMOgkMEOrchjGapzPQm0al4k9GoqkOBvR95E2srNDiu4DBaoBGbS
mICjxJmppvWMOEecHM2TsE7QvuaJfq98JxQtMBYuoioJFAoTsEW/1pUuh6RxbL6Y+oMYcgb7vseW
L041KpDgAMbsPrSSFmWhy8PVS5WKyeYstPajbVjBxjwp1PBi23cr2rrRPnHaffZArMAZrdaaX+8H
Tz1qeGnkNLtvTog1e98hx+PsgXFtK9PAfkmt2650tdPMT1z26CzMhUbUCgD0hpgeOSbDPtEcxf/X
4wAT+IZ4cINKCEPrzDb3AaaLQeQbWmV8ENNHonD+/eU4sbusoaejAZin6YChXC5B6MUgyoYitFrl
S6qfhnY3hC4oocKIY+jK95eFnBli9iowfZyLAEIMMqazBn8X6T9J6nDJbuTl9LIL+s6FFAVZ7dUZ
S2eUJZWiw4Js7XWkoJ49YNjt+LO0AaywAq89RLveyrYhjY/qQ/pobjMbGYAnPBcOr2l2dUYAWRfR
AUPVHtP56EJcbq6S5eA2y4fQkuSvNrI7DLzcdsCVTb0wsGzGmQNmbSxpUwQDqn6afTfMtiUQqTzc
woqPoOsG31PRFoCkO+ODiZ9JvtouVqq71G9oLm8WigsjRUfFvr2glRN1boqV/pZGs1CkEabG+Z4U
XtfseoOT0a6tBtWQb8VIjHqzl3ZahGToWgUfhXySEjoWe7+B+hhaqgnH5dc+/7kl5sbMZW0GvgiW
CmjixTm62Nxx3Ku3Bzzs3ATjYWZuiGJREuyXq8s0aqjs+HbpNIE3gZkBcXP+ffsDXT/pGIuMywUm
ME7pCIu14C4yC5RYlZXvg0OFVIt8qobFA0NfF64Zk4z/tcKMK4LAZLfLhbsSLVPrj2mNlvgGCQF1
olJmC/bk3V7oiieiUg1/B6oR4BK2edgOQ5+QRgXvKCp0yQvRnLjmAKK/m2lMrIINTB6Bd4CoiFqX
x1cRtLnPRy20ers6BlSnxk4/ZY/Qu7PAvvOl2VB3s1qaHPLjl+IM9AjYG0Q8MvproMHH7fVevxgw
QXr+YxhvNeqsUSHjGFqTFUPn1AxtgoF9ez4QK/xoHd/N6VhZhe1bMtUK6nPu+5VQdmGe8WTMZ/lG
62MvUuWPQWhQqrSKHwvwt99e53UXmlkn48DxoknVzDA0OQrNaHOsXdlJn8Gg89hupM3svfQWcSHo
6hC7PZqeues2aM5wJk9Xl6uAlwGvJGTyOnPvGsZggurGDDHtaccKpA5szTjNPK6blQiEbjHwziAG
AisaO8rbRYocaXMXWWoLTMtzlL3c3szr1wg289zA8gPOLqA6QD0vamGg/WwQ5EyabqN94Bjb8GM+
iifVC6wsdBxzK205ltfO57nlq7MTVXLVw3LjFCnt38hX580nyHUC53wn/KwOTYR7nZfB8zaUOSS9
3OUhyF0iq0zcJrtvy6/by7p2i2W4G63p72L2VboXhRB6bOoAqNNYbjem3x4NMjfbtgCQthpDHnzs
+i2EhsDSE0DPGBEIeKPL75emc5l0PQoioWINDtD+mIJr7eHXTA27zZyaTm5MX5NnlAwC67eILg/n
OC6x+zIE4gdgiAfxGzOshDCfkRijAB1O/IA+QrBZoh05BfcD5RYJrr/cpSFmpRWJ01SOYEh9Sg9A
5c4USPlyH20z64f8KbuGSXmkat+YqFuLY2JakuWz2miwCfDqs7gTLfLeYT//GKfIAkCXZh884Y+1
7fyWloUYE44eS/rS6zIkcpfZM7VSKYmdPLRH8x4QSDG2oaRIfR5Qd9WDcE2aICADYu2KWFecei0W
5hCToAfFjreZMzimg5sD3REIksVfwbN+1xvWRHV7/OzAWcRxoJVLdIHr/f0BzIeNTA3z1Tp+QEYV
V9hAAVU6GF/t4e234U670Q724x7TCQ4w3AXN98kzAZ7QEnfHdrYqnwKXwflFq2f47AcxXx1voHE2
4wjFhcnRGrAo1m6EVBlD+7djxfLvsN4FOB56lQayWJntpDTp3PldB8HsaDxJYQO4rzuU953cuOXw
67apNbcCxyyImfAUBXMzc1sllQoEJoEpo+jMhyQXx4chbfbzlNSbom8iS56GD6WZxn0SjZ+3ba8e
XFEzdTBgQ9uEHXMZAmUUagPbqSI2+XruNLyp6eXGZzcSVIDLYx6jLIBfXgbBIAafWa7FgFepkNUT
kPvoLQjEox+tPlk9kDs62Mv/w6LO4i4T9mKli8KyRWSIqvsYzM3tPyORgbA750dhspwmbYnYKyLk
D8PxoZk/i+ithbrDlIDffuZl6FcevxgzFYzSYyxSxIja5QaiLxvUcQcyFry+kRnqAsF0X/5WmPqb
kAKOenvvVqwtartgzVnyJ+BJLq2JkQ6esiKurNHIfhhl22/kyKidEFfZQ+9PPODDVaIBCkXwkS2F
LoAkr45ZGPSRUZlJZYkYR6ddlUC9RpITOrZ4kfz7ykBOvsyGL8AjloEuSoPeDMW6woBA6YV17uR9
vx0jfdN2DSf/vDpVWNUydoSLFx4Pz7/cxG4YQLLewJQRt5tMH71Qb+zbq1nbOMw0IVygNb/06C9N
+KEgoq2TV6CIAC1gHzS/9VDobHnW/9w2dF2Hx2KQRWPPcIhxES3h6ywLrZD9lmU9VNAvgdKb2O0h
iuGYvb8tRd0T2/qYyNVOSkpX8nlA+KvIiAkxzFjg+iFgKMAbjjFtKlMwFyA8EjvlKKSGIxXv5vio
y6/y3GVU7cDpVP37dDcWjOkfgjRRhL+w1zzInLsYiOjKkv3Jaf3ZKdp0K2W9q1X1HbquoDxraCYo
dpapXj6FMefTXl09i320HwAZBuRQYauSdZe3SqWIlVUOGvDJ46Rj+LU/gv05dEgsZJj/6yTn9lde
c6czmyzzWSf0OAmoCoOjy4YG3k8RREh5Cj3t22bWoouOFS11LoAMCRM4M71P0SGQKyuKTE8cxs9K
Ujeo2m9QUXJvm7rG1GMbgahCYxxBEy9BJlOIajMlM9DDVgER4WVilPTEDiChJUWtnUCX3ugqO+tf
ExCs9X3g/T/NM0s1RsgMBRXMN92oO1kGhnMSDUgiCERJoHtv4QY5IW+Z8BIPPnQ1PvhG/cH5ESts
QECDA1WGs4N2AtuojNCpgBaEihpSGN9rKkTrB/AzmH71S5rkXewrXgeFvC7E0AFiFge3tPaxodao
AqEgQTVeZE5vbtSTUZt6ZYET6W5oxscymB+FQHyrZvP99kLX3PfM1HcMO4tRy5wsRFAMmGrLzi6m
PDvFPaoQWk14kgdrsR39Akx+oQau4nF1GZPkqTUUiCjixoLugFKV7wNRP2+v5rtycJEzwXVNAAGX
WXR0aNjgnmHmBNmfXIJdeVsR4BqQDP7ukk2aKjRv3sJW22vBy1Ru/fGpkn7HZmlV6Z1Qutm80XOP
TFDxcsrAU0t3ULa3f9z1V8XULgB7GORBXoxxjsv1N6MakKKPSkuqbFmaaQfI2yR/xubjf7Dz3ZsB
ASHYLpgLbjR7pQdVeGkVqU9VcBXHwEylyo7kPD3r1RVhSUsSDAgt2/QNhbL2hygtrQmTDO38qJO3
yT+NGSfNv3YcSKWilAqWVzC9Akt+uXHmqJLB8MEx1w6pZlVCq1m+j6z/37cNJwEtbEy4gLuacc+m
E9SmDkG22JdjugdDn3BX1LJmyxDIwrRXw6FHvj54C1Uu5tOX7hYobJmvJAFJMs4+6MZq3UfS1nlq
p1tawUu41/YOQACko2i6XsO4kc0rSbrgmEd9k/m/5fTt9q4twfjywGEZIKrCWjADj5T68tvoSdhP
WtaXGH63lZL6mMkg4V6SVbQVtqT7c9va+mr+Wlv+/ixaSZIfKWkCa9GgOrMYHLSUh5taTuHVgv4v
c7qSUFJSo9LQVSrBNrRpOjdUvUm0hDHzIg1yEYBLAX5/e1ErniArqLguU2wSqiNMXDDGMDb7UQEj
Lho+5uwKs2iDA+e2keuiDw6OCRKphSFmocdm/M0fh2IC1wTY+tXM1orR0g0BE0gx3sjxjynWnvvi
FU9ZO/EfQK3wOYnlHuKYtanYlcwbZ7vmiGB+jHz5HZsB5JT+koOb5oMwI+K2TgBZ7gS3EW2NH3lX
7HuILJiz4KTD3ThOnIiysuV4EAKchnsIyshse1keUTeIC/QNssB4xrstsMAb1lhJk/KSqSVqMO5E
oO4DSaEFWoGU4nKlRSlFEWaGaqhlE4yZCi0caBbvKz34VLXulFSgmLr9pb+hxaxJ5OAqWL0wLIiK
7aVJNOZzY9Db2soP8s+lYho5n++xDc5hJ7FCt3ZAv+F0m5eBqvTh3wcIDUxiSpgYAVwd6QubPBJD
CFV56GqrmWhT0+CY388wa6tOcNdbyquSUrzqjtnzJqECL3Nd/IZZOtiCMMy3dNhRD2J2O0DaLygF
FE/ku/IAXMbO2CbWj+Kt2CYuT55szYlBTwQyBpwHPPHYLsao+CBDarHPwlNjzRuoYXggI93ODoAd
m5hzXXCtMaEvTPVg1kwsrXK0XbADIPqU2hGkG07vZJ/zXlIrb1ccjLPFMU6km2klST0WNz2APQWD
cBSghdTWvZhfj17uiKuvdmZrSTPOoromxTiqHWwNu875QLHO694gXU/BjeSOJ14athYJL5bGXPQS
6TALuiytfcPY4i9939N+hwEuQksaPLVe/fKQ8c7k9XPicjuZN00O2bFBKmDTeMg2oQ0iMHuywoNJ
XTQ3Krt1iDt671AGdnPv9XY8uG6NY7QCBYilAIa3DEDPl9s7pKbQTDVsS5/m7+SX69/J6Gd0LqoD
867YctsLKyHvwh7jqWrUiUm5fE5yhyf3CSq16Ny2bxVQLnNA5ROUY6z0zrByzhW3cnNf2GVcth0m
E2KcsNtZpQt2yY9H1RNFvruurw8SB4A3LxBWxn9SSS5DyewR4Xay1/3J7hQ7tAF8tEyrdvpf0fZX
uOv2E3c4dSX5wfr+2mV8yMwxxEXiAaqEb8kvVBkC6h/qj9qRrNHJU/rywBMhXTWIujqE6ky0wb4d
6+xcqq2i5vLiOIMwHzAuvm9zHv+Vshqxz2wwztLPGMjOI1wXk0XQzW6ck7SdrNPjmw9EHbokVD/K
27vo5Y9Gp3fgv2jgeuE+ssnRfH4x/j0TUzHKSQwQgqBoxhbshkiNjFiWcVKK53J6THNv4p2OlScT
yn7I9kzgcxeVksvDOKtGUvmJWlspGW1wMEoyWDn8u6DnXYWrhr4HUvEKxjODOQ1CEUtFkpMajW5r
2kWbmcrvhKoPGsRYBtrY1UFE72u+70TOJq5eHUgx8dJVDGAn2N5pSKquaiZA6Ea3NzblfYC0w9FO
godpw9uhbXWNZ5aWvz9zUPAuYAB9hKWFYNEC9ItCGfI/mIAwD2qKBlCr7BmIurQPhhTfq+pfQvCJ
+MqmirYGL3NZXcnCq4H2KJIJNpeocxSs+wmeFwgHLX+UKzQMrYmn6X3dFcVVgIoSTrMEqlccrcsN
SwxMnfq6hqvvc7TBcEgTT3cCqm2NQ5jS2Wl3IT0OtNj4d/qWJ7K6eBx7zePdIaObheoM+CwujZtT
WI6VDo/Uje5+0oxN15puNBDOF1tf5F87CsPFlc0SRLxG2Jl2GKLvFQv8VIIleYiRj4NnOrNKQwGw
pcIJl5arCS0Xu+epQ3w3l65XC0Jq1BJk5KTK5Wq7PAqlpIDjaHfNL+MxwKPrAOJce/rU3XoT/lJm
qvysneBZ3ICX7zOCdB1nI1Z9Ci+ORXUQiGUWy5MEJINQDX5BNm+H8UH3KwwDOAYEFv7DETmzw4Tw
KauMqQhhx88UNwSnETzspYszjB9OnPbQ2hW/sHT875KYoLawucVGB1OTUN9pku8OqmkXVWHJUv9a
a59pXWLakZO8rSZQ51aZUyO0uTL3NazOCxdKgomZP5NEK8wao62oky14ZtBWaEE9Y8hbuXFub+/K
LYwxOBNMGwsEFWP/l45UI+fP49yHI+mxBcEzCPf++wfU0WEGEhilAbSsGFcFjBb07wu9fy6FdIK+
oP4OWp9otm8vZG0fUYkC78hyMSzErpcrKeUAkIkuaqwMvExueSJb31XvxN+t0zvQqYAWEM/iStp9
YZH5cro8dWYDshCgsVKgeOT74d5sKMAezabmESasfafz1TFpYS8nXVkstqIK2EjdGlDXu72BKwH0
YjVMAij3zdxmASyU5lYFy4XQQBSRt2WLOzFx68IIE6WzctS62gRuQ/S0h9DuHGhOps5gP02e/vv2
etYyBcyCgGAC+laLXzCON2dNKtZFjEHzT3wVTL5kFBfRSGtPu5vfOcZWMk1kdQZwFJjKlgnbnBwj
aDsEatpYsmeeRGfe+65plZg0+wWNPY+L+F91hzNzjOtVSqkMapaDcrJX7AbiEZLB+1QrtdeLFTEe
l/gkn6GX04AJzB4eiBcWNHZrnUqeYXcmbR3lYXmSlLQ4RF/qM2c/eQtkvBE0jZU257DeWcVSWjp+
9K5o+fdQDXoqftdW+Oe2wZVn18VqGccUxk4cqxIbOpj3UeoIOZUVqCH7NFc4mN81S2ACAbwC6EMo
dC4rP0srlXFEtBeLxpqyfQ1SaB8l0N9FZLe8KZprcDOmrc4tMRFRFuRqFmRY0u5igQ47zVOd0/1J
LGm5GWngpXQH0aeO+k7HayivdHkvbTMOOte1LrcmbBcPPZWoafmnxOudrw6Qzs3tT7fmqOfLZBy1
SgIZbKNlY5Gf+SE8tRvhTnhoOEZ4X43xx7bLwqgusB4Tt9ggLYOISgXhMwj08XjJ1pI7fLdlzgyc
8oAxMwtqoRUTSUm1LGh2QRkToFYFLXtn3Nab99At3sw7+Tl8nPYxigTJRzJxUru1GtbFD2AWC4LW
pjYH/ADDB+a+fquK4zLWWnyqk52Dvmr4JORzbo5o4ipqTSEYzlVruB5p+nbev5vAHMg6mzsIWS2b
cBdvpwfNk/aGN2LCVfydbXsK6JPb0xEIfQmzrpGrY+At9MaT+T+kfdmS27i27BcxgvPwylFSSaWa
q1wvDLtscwBnguPX36TvOdsUxCNE9+7HdkSlACwsLK4h034z9v+4Afryt7ADOnXedOI04bfMkEjv
9Ue15Mhp/cnqsO+ivohP6UiFgCCFOXLSJPWciE3r9EhLIIQJcru7jxHDRDGyouoOc1S7+UEMeHdn
K/ELxv2/wMxRFwJGi9sRwJgLnfcivnVFdAlD6nbx8UnFbUle7v2thTLHKoABnTQ58Kgk2wMqF01o
yxI4mi3vtldY/tANIHbw3RQmMHaZODNxcgzJacM7NTkstWrUqTXVV+Kv23jXAzuLkfzdSbbkilav
NAULeOt8Roe2tn/hBcGtnR0Eva5od5BJ5QRsvBUuIcnqISlLUJFGOlbYpbuichsVdR8/1zDzYFf5
b4MHtxUfrtfHhFOmBlFajS6WAj4w0R2bHxF94OzhVkS9xmDeRm2s806TgIG5T6f7Fb5kd8Jnauv3
yr8oi16cFvM2tlRpVSph82jngHE1l+6znmOB1yQIjEUwb2CmqzT6/zvmQz/OkQ+Fmwdo6aGwCLJv
fXTD7+R39en2Jv7J5lxbPujVMFkAKgS2VVSrM0J1A0uznvWDcae8W8get/ZDj1wMqOP8ynmH53Qy
pHbFnehK3/5Fugl7+/cHMKc41ClJigSnKEHLrT6CqD9WgpFHV7cVIaLajBZmBe2Wyp/dX5k/BA8N
YUYuELRfIkTrc9viDhouJn21k6qBVCrmRUC1wJh8bI2Z2JlYiB6gLuakP2NI9N0nD4KbeVkw7CP3
9tFtR00rQGbnutRMw9gCoIYAw54G+/2bbLfP067cDRzvsW0mKyz2BtRI5TUhsEpPDD0dvArEFp3R
VvcUFXtbtyGs/RA+fFVPkUdRvCJHBVIpnF+xcYhQfAE7AOoAEF/8k21bHSIhTZjVMojVdBSvbZRd
3V4beSJIyxvGHCPmtUx0EaFXBU8dc4yqQWaaWipKRHXjCnrQkA+05M49BlS6c8zTP99akrmoOgJT
XCrFl265zlR9bmI0oumZOD/rtH6dcKS8gu3GhzS6B1FKQPESrBgsEwGIx+sZHzR4PyM3HN2szd1I
t1vxTaYfNPPM8Qjd35lHI7rxBqxR2Uc1n6Gw1HYKCo3lzyrT3uVG9sy2+Lh9DTZQ0Cr1dweZmKQD
71dZZmhQHBLwPavygeoqvsX03W2YDbMASy4y1gvrNEqYTChSp6GUFn2MLUQm0697A2KYBGoiRVGe
68Yyn0K1rl+SjMv2sfFwo3EOQR66NtC6wXLV0z4OOxMK0aDD2Uem11kPDcLb9FSTT0gCEfJ4e50b
ny4XcMwzpEZYvqECrplwy0WPCJWX1g3yi64EM70NtmH9GO4E6YEOy0THEeNVItWqunwpX871vgd3
YQYR7NsIGxHkBQKzHCPLtCqmI5ZTQe+6IBBifFLzU9mO7m2grX1bL4W5yPGAN4GkANLFx3bAGFVU
eXN9J5U5KPf+RZr7YlWMzVd6M42liPJrNwv1OY/J6HVCHT1Ws/UoFlTmrG3jiuGCLZ3eoPJZXtBL
JzXlnVpNGuB667HI903yk1sg2No+ZJbhAlV4XXTdXkL0NRnzSZ5RyC4fEs0eut1AII3+3BecgGcr
zgJt+V8kZu/GEMqccwWkKQiD/Pfs07sfM4oyhqc9qc/RQxWoEbJ+t61jy3usQZkdBJsOVDYJQM10
l8M9iQ9G76qdO8VPcc/5PNy6VH+xkGC83EqzA5FCXAKLjs/JcDB5dfKtD3749SXEQROsCLXlS4Co
MOZQIvDr87k0HdHLT0MwLhz7+FrCwz/gA8Zy8QHD4wnbMsM1rnyJO0XxiIQwcJNokU96T8PMFQVO
hWUb5D9PJfthNpSZVeUDnkp8bgakQhCelQfF5Ak1bRkEWGKX9nA0h18pU4UWRNciFWsxxN9lthvy
p7kkdt+A0Bvv8o/b1rdp82s0xgvKEOWhJAEahjr0TzMdyV63ILWCTtlwBjOKongjrPOBSpHmgAm1
PBoQW95jVqj1oAmcOGPWt/s4zXV3aKjpUVL9vP0TtyqlaJaHUjkmPUD5wcoKJKVSTLk+waiI7PX0
vcPHdxfLbppa/lB/yQZI2sAXCD0tRxL7E1Um1R5qZLy6b7P5kMXNXpDUA6pGZ00Ev4fF0/Ha3MP1
D2Ssb2xKkPZb+IH6afRTUClFuwxfaCp1wp36nO+LQ4yLHWCi6fbObF3nNS4Tjw6xIddhippASd6p
esp5SZ0tS1z//QV/FVSXaqoSVYW7kHGrFPQM0t414kOaPoS9beWcqunW9VqjLf++QiuqHrq4mBXC
5O/n1Cx58zeNx+619eavMRhr1ztzHuoKOyZkfkpeFORviCtPT7fPZatihGEDMHthvAw8SuyXM6S8
8jHPsJRZfgNpotPU+0aidomMohbo7UFFO0HNS3psrW0NypxWaym1GWqwwqF/zciLluFr+aTzvko2
XTxcOxTroEG+TO1dHpOKXpZkgrqb07i4eLN7boPE8HBaXnUKPRM5v8FWn3hlyy3jwLS2gYIYxuau
hmQTo+tz2cSODhXxkhoVuLZ/mwudU1PZsvg1DHOTzdwMRVLDPmIazKWLO233MybdwUcuisRWFc6D
vG0pq3UxV1ho9HYQ/xjkRJ0R7PUqBsXwMXHMldQdStEAo0t8hjaRbdU9J/Lg7SljMHIMwXpFxJ6G
4mPSfSNd0IwcQdut2G29n4yxCLJRziKBsSRj9tSb0CYyQV1rNC9N3HvoJOIc31bu1FrjMfcbDQLU
DDPgKc+uesh840OB5Nxz68/OtEd90W8n9/ZdXzaJyQlYhgJ2MswhYpaUbWBDYUxL2hCIeib8mtLh
R5GpHIitc0Kb/DLhh8/0K5ZaJclUOlhoh1Lzh4HcZ8aLKPI81tZBrTGWi7FyvgqC7LYvgGHIzniH
ed8nwUk8fT+k9vzY7fsDlImC8Zv0k8dctLk4E30jYNxHsxVbsOjNLDJJjvhDm1s/7Elil21l52HI
SXRcMxchsYyRHHxraZhwwIDq5QonzaCTPg7gI3jWg9KTvoRziBvtRPdxggyZK7loVA/EvdnZ82Sr
H2gDPphf4lf8ZvoJ50Q3hh+WHwMhTjQWgMmbzSTRxIh0iKhRtC9ofomvDRCpQIHT8KV7DJSmdgT6
pPao/JL2UWYXQRrorzxXd73xlz9hMezViWOqa2pAbQ8Gj/RgyZ6M7jrep831iwQIDBJiFg6snSAd
uITIW1WqxXJZZfWza35bam8nyGT1v29fwWvbvYRhbJeg3h6LNWAyiH/0P8RhH5anUh7tSeTxpWzU
1xYsfOEgWYasPDvkR2YyznEIrGhMg6z7Oav6HZW/Iz/v6ENlSxBkRnM7GObJL6onrjH1J0uDtkSD
LvPU9IXsYYzIy+31bzwilz+K8XoqVMrDXqypg28XSI+0noAu72k/Ja6if8z1zhTvFZ4gymIel34P
mOZC6wD2o+uJPbGxplKRkWbKTfGR5Ppzlhqc8Pb6Mb6EYJalxEQYp7qhjlwoXpM6gxSIxBWqaD8J
hxjUvbe3cfNCrFbEWGvbWVSIW8BBKc0eML0XZy246WsOzKa1rmAYax30CsJ3ITZOJ9Iuav0yRelE
WYb3MMCy/xdLAhMGvIyMYSe2cyka+jjtIa/iSCgkajW48KmHYfXbIJvmZ0HwCkzZILgUWW0avWgy
OuZYUSP9jtFFhEwdAuskdCBTZeepE+u2LO9ug26Zn4VuR0ykIuMP1ZFL12LMo16bGg6ryjFw2yj3
2dBwgokt77WGkC8hhBpEKXWCZQlJ6giYY4JKBVLjSvV6eylbBrHGYULApCbY1Qo4hUEQ1p7xYT2j
5R76uFTg2AMPivH5tVxKpFUBReTCjU27amS0cjsNPWbJ1+1VybwTWq7b6n1pCqJPuUixfbsOVIiy
bZ7oXvUsRz5jZtMBbyzYhiVvDg7mOX56TZ3XyNXc2z9iy4Ost5bxIGi3GDqRLpbZFV5eeMNc+gP6
ETTpTohcQfh5G27Lg6zhGA9Sg2NjKk3AYcjpRZBnpPQwTVlXyFfcBto0zaW9A12JuAQseZWE7IYi
dB111NqfFSiInczo+8yzls3dW6EwnsqykizHwCl1kjwYzH4ngNwpCe/GNvcq8yHq/NuL2mgzw1jL
Co/JhBZ1XRngZ6cYQrXN30Zk5x+KKz4q71puR71dRY7whhaInXxf+xTzYdHz7R+weXyKgrQbBinQ
McVYbK9owhhPWK+QQnMnSpxEdXSeJMTmtViBMCYZTXos/NnUEK16ovyedLwHZqMVZxkPWuZaF85o
iW2UnglYQcYQ+1gI57p8KKJvTRQY41ei/mz6s54e9OoUCQERX/7F/q1wl6WvbnwItggSLze+nSNX
gtyqZiAiyp9uoyxWwAYe69UxpyQ0fd7PIVDq4l4tf6nTUUZiDYW9qCogEpJ5pf6PeU4u95M5srGs
agvZKdhFe7DSb1A9jNpvGu+t3rjTS8cvqDDQno2ImXkGemQBZioDpQoFJzUUP0OpiJjnXko4r8BG
CgcQKyjmoCKIBA9GgU8hKOVZz1Jvz7vkNAfCSX1oGjvfg/DjzvomcZpyNtwJqmBIhCIhhiILO6NU
tUKnQDSdOrQ6meFo6xB6gTKsKpVIqHtdyUk9bNzmCzhmkVQZMiggAK6Sj7nwJKU7SeCY4rUMLfg+
1ktibHHUq8GsRWA02hPk/4QGfEOnLnP7AkJ9iSf1v6nqN+adaD42/Z1WPLTJGToJHRxbzNndrU9K
/BYTW6tiZsFgi8FSK0LdfiBYrxvdK+cOJ1t+V52n5Ngf6S5+6vxcsMPdQoes24f4teVJXGwEFxc/
gLkmRSigkk/wA8bQD0e/it3Y+tZb91VsOLddAHetzEPb1GKSJRqglMit052oYcpU/Rn7v8jxK/XT
91Jyk30EItTi2NnJSxWA8vn2T+AtlnkbTbMcjRoir5CDdAfVVcEY1uReEn0q6dt/h8S8iplRTrSA
LpcD1p8+vKuzw5Q9tdNzmPAejuVGMJ51fYBsd6oKRiQ1bYDUyMdG/aSEE1BvdCVhaFBFMxnYHsyF
Z+LygWjVCtIhakadaTxr4RkzLmPm14o/F3fT6GJxShRDbJIn5/OHdYxZGIbKcSkUkK6hGZr5WIij
tq3Auk4diypuA/82gv48DVJq2fLgZSa4h4gTWfour+6i/iTEd9CInrQ7XbkftA99eEQXmi1PkP6L
AhK6adl7IJsexDsy+0PpGjO+fBQbaiSpGd514WQn5uj10D6nheC0kGGPK8xdfZe7IMt1x8gnuyJ3
U3M2qOiPsWPhgykC/zzPA27YqAxFHwlsQQgFroQLkZBBa+esIQ6AB0SHbGmdCHEs0au1xr1tpBu+
/QKKcbbloM40kxeo5JjobhuD0Q5atuDQBzV3xfHsm2CYVkR9Bf9dEb9H89BluQKwDJTZYz77oqDb
VPoQhmPZ3acV9W8vbuNlXoD+g8c4tq6dQD0mAY8IbyKGWBT5JWp1f+682zi8dTFeTQLXTNXqy7q0
ENqLuW/KX6UWKHMcVIa5N2deB8wGoLLQIi29X4tCBRNyCHJshrJudo7UeGJU7ZP5c6InoajPieT9
85FyJCFkTNQhAYtcOfv854UBWrjI6hxZC52pep1QXo51fyg41rHx7l/gMKZYSUqstmBQdArrPJJT
Jr0kPcclbzjKCwjm2VdmxUpQbOscGqpQ3h0cnafzuLkIMIwiwQh3hS6AS08pz4oeFTE2S427dwrF
8r6Kn4qUEzNsrmOFstjHKmDvJVPQExEo4NazFXS+luXutknz1sF4/FSILRmdR51T57+qGsq3yHUh
TfpfgbCT1KpWKhEuCDoAIKlFtf1gqvC8nOo0Z69Yzh4zR1+fWmIlYqed4152Mb/n3l7HVnIZI4b/
OfU/LBSr82gaUlMNHDMYqZ9PiX6Epp8zlOCsmxS3SopjTlEMiAd8jIvgsTO8GoK7Yyy5cV/Y2iAG
4fBMCa9OsBwR83he/CjGSRRoGaKWgN3Nu1ezfK6n+yi6A311H50k4vUdp8lww9lewC3nsNqDNBT7
IpUXm0yGoE8sW0jeMzkICafyyjtP5g53vWW2lbXcYZI+dE19lxcvt4+Th8A8G2UdWeYoAmFQP8Ii
kKnEsfutxOvFXjFeQk+yGUMw2KtME1/MNIV49jyAZdmaHsZe8Cxi+mNS2rR9siLy34IzziOOZowM
DCEuhPiSh40d45J353x+aPXDmFpgY7krBJmDummMyHrh6UfNASNtl9bRNqYeqUIMCSp4rLDwEjVF
q49jjKCO/K4/ifTX7TPcssY/SvbIM6P/SWV22BzVthot4HVW/ztvypcRubBOKlxR4W6ovHHR1ljM
hg4UnAc1STCCe0QTdhOhX676bpzC51f5qfkqOc1sG01LmGSGgrD2P0tjXLMZqhkEyQHXf4n3yZvx
TO6nX7UFVQfwtiueq+3ftEfuYMLSYch6kxUqy0NcGTJ07DOg4uvUG36jdV47qXuwesR2xWMH4xwe
K+VnSlUpFiOwUOh0C1Cez4VD0ieTR1q49cit17Qc7MplxVqKQZkUOLli7fVMvYsHSBBNvAQRD4Zx
xJ0UN0pOFxhNdMzhkCK7xsvab5AfXFiFxrjfyZyMqVtABBDfmUHzkb4UR8kt7soP9TnV7YTjhjff
vPXmMTcabDZiT5ZDaou36DsUfz8peMcELwl6B22jwq/qTn5B86P1mL3dvtu8/WT8M/xm1iQNkBXl
azDfZKW1a/H1NgZ3eYwD6SciCeJiG/pJQTvgp2TTu+SgFW43YEnlx3wYH4irVbYcmLzPbY5D0RiH
gldbj8ca2KiLo2NKOqsoxNs6Bu0j75uItgKDEyNttN/oYFWXtYUC9w851eVNCKc8sSoqYda2SvBt
f86zA0m9THEx/u8m6fNUn4pw13VBPblCfZ+SgLPdy5f8pXtZfgCauNEtjsI0+0UDRdnIygoVI2tD
Y5MeXZiV5kyijbMFR1aKAeBY9+bQyyuPg2wsu3kLmrk5pRmZCRoGQM+p36HljzY5GIR2ZNgn5CRY
57w8NvVHqQSN8WZB7ElObKH0FPGXJH3X8Y2i2eJIHq2FtyUSPYV6yXAy63A398QxqhdkSWThIy8b
16pSuwXVIW0+x1h0KD1HoDVWq50ixyhQ7nsVA4FIX7THdiYo1HyaoCcVqOqMky/JuxQ0pvleqw+l
UHj1sC+EIEz3ejHbFA2eZqBPQdM/k/EUKmctKiDJG7l58TOCMFUOGkdEFTn64uaHLD0XsqvLPhoO
K9AAFOc036eTL1LEq8Vbju7vcJcaO9N6K6tHhSIjAJno6TGDlo1EXLPZGfWzSf2cKHbVHzX9kEaP
enkUQGBlvFso+M9H0tyVCpRgyN4on3ISFO33cHhB3aSwno1+V+q2MQVEORe4P2IPgqjkq4XeGj0P
sw8xHy8BJXv+IbbfSiNxUBKxERQR/RSbjiq9FumzUH5Xpta1MJyOgIXqEbYLBG+1emgF10q+5FJz
1OibON3n6VmoQKyLQorco0/f9GF+Tlq+hjX4iv2Z/qZQarCOYnhGGqtvX03yY2ggxFQfewgYUEgM
g3DTGh3S+5HqtWK7F7r6SKMp0ORzpgy2WJqBST7QLeTniZdbvLrTRnUNXGfo2sT0moiyEEsskmtR
2GhxtzTjONLe2Dc+BW1KYmfHFmO4tvignIzXxoOFPWM6b+IEblvwmCGFsI8loYUbDV+XrqHOtLJr
ZMCnx8yVncGB1Oy5Ae+h/f6sHyO3OHyhcPTeerzRgI35RKToV8jMxdTLSTcaPGp/2oNCTz7U9vwe
1XaO0NV5MjzjBMnH47SL94ZbuWkgjLboQu+W4yA2/MPFz1ieo3WU0LcljaCd6cgLFQmgQ1cP4IwH
8DC8FjZeONc4EvvD+nkb+DoKulw+88z1FTEn0UC9bIzcOP+sZK+tKrtTeOtbfj/j/y7Wx7x0IsmH
2tBQv8rt/F51lLvYJ1hn7fYB9A/v2l3n8FJKG4Wsy7UxL1weg1memtjT/K22433h1yoIHZB/dL/T
030WaM7ACZt5q2Si5kxpQFO+mLFhHRQtCMd7RdjdPrCtV3S1kxgtZCwF9NI6aYCR6tEPUdvNYrGv
0tZuh++oOLlWNn6ng2yD1JzY0JRwJgmyD0n/SAjvC/MP097/fago2l3+FMvK5MpaSvIIBh+tGBph
xT51yX3o/iDB6M5PeNUgxVbYrW/aPXQ3qTO4By21n2/vyZURQx8JQnfgSl6IjHW26XwQ4ikT5RBh
1ATBSQwb1nCurXHitu5fnS+A/tDuonEfLpwVFbWyOat06Hgg8QY6Pr2wK8FTZP/2aq5PmEFh7qTc
K3M2tkBpEtvEYA/iM7tMg2IXPpd7xSlGu0Txikfvy1sbc0MLTCUYUZ0OjlA+0vSl0vxBcm6vbPkT
F/bCLIy5kMhYCq3YYWFCKor7jNT5uywoeuqN5VSejC7NfgtdOnLymFvWAX50UM1A7Bt9G4yVkhRt
Mv2cDSgHBiLI7kRMXTR3svJxe3HXn8x/VvcXh/nQm1UZuhjo8XYsxHWuNPp6EB3kb4LlREfzuXiq
7rQT2WtOy+uEvP4sW5DB9YReS2Vh8WaOLjJma7ASApLiPW7d3hDtd0wmeErQ7lMPURqPU5cLyBxk
F9Vd0nQA1E/Q/EZmOLAc7dH4HEAAHR/Me2464ioxwKyQcayCNhWDEQOw1sBcUzo92FzsBpGaXzhc
Gdvrwv0l2p/M2uox7oqs7CcRaKMrnc2g/4IKaguGTWf5PpsD/dwiMIIK+ndY07TjvVubFxHfAhCi
gCy9yJbqJ6ksC3nOBzRWoaW13w1LFkvTeSHX5rVQwP+MwTnohbBFBJ2aRmVhWxFsddB3FaHnKhzr
Q/UjfDA8iJfN9/lD5FOe4Pm27YC2A6WLJdRjHw3MWHWRbgIXhaUv9RGN9X7oZj/kF8wTOvW5+8G5
lsu1u3I6KzzmWmqCnNE4LkEUK6OThVIb/adOErSu6A4gzMHXH2dnr/sPFvNZITLBrNGFmZ4LWKH5
GUHfCXlqv/CFHrx2UJ+CoMB5AtmSsE9Bs/QbEhaf1UE48qj2l7D1atUYEwUfpoWdZnsAm6xqzVJZ
nFF2VKXfJk/EZHuRKwDGBaCzbMgjCl9ORx1d3qUNFVgnFc2nokN7aldZ6HdBKb/J7HRSkYKO7XBE
kXuId1GVQoRPs2U9hFJIfR6qYU9MxZaG5tnUeqT6hIT3gXEd5i9nsvq5jAPpCSirRXl53fS9/rmI
8Ja6Hz9Xu6cKPJrmV+7Pg5selMPoSLo7OpP7/I87YC5/gsUEboqgjk2mYcdAZVuLn0L3aCaQeHqH
0BrHAjcPf+EZXLIc+Jhj3oO01+okbeG/ZtS6irm6H0cx4FyrTfeBsSPJhEbGQhFyGfuNhYHP08Uj
g6dJA1HdfXfva3cK6GS+UTt60Q7QIECPpN/4t4F5uMz3Who2REkocK1E3qvVfESV2onKyYt5VFvb
u/h3hYufXr0CfTppM42AZFrvSfKmJt7tlSw3hL2i6HJBywuaBxC0MnGJ0VZxNEQ1TDLSghZJj/AB
6oZDEUBj+D7ntXtsrWaNxrjBXK/muM2ANlnvXeQvgsW3l8MDYAxCNxJtlBYA3XxWpZ+QDr3997eC
xz/s5fj6QaOOwdxgSZ4URe+bwemNH60GxeWgTXxMs1gRJ0rdjL9XSCZzUcsR3L8GAVKiiD2082Jk
nEl6yqOfUUj8SFbQXJpRt+it9yEpQFdU0DexxzSDZpb3YdZyLP66YxeOAwwuUKRZtD7R1n1piFOk
1kpf4PeQ36AisVyKpqIWfKj3aFJCQoSKnK/YrSsGRkjME4LyGx00jPtQE0U147odnCgE0YRxrJQc
0zVe2bq3T/Qq0FnU1qTlS8qAqhN0di7X1ecp6G/qCsrDkNeZXVI/4jW+DXGdWFowoMGqaxB+FdHv
dIlh0FqoerGFWv3neE7xSgW979d2v0PPs+Vg9MoDLfAEBvXc5bXhb2PrJtjRIN8rg+77EtvUm1FK
TJo5ZJd29vhcgKs3hhR8iySkIyD3Yf2adWc+Rf442+0dN0rf3N+/+CyNEgoLlaKOwEdu5RHD5Q3m
GU13dspg8PazM8Su5Dxz9vvqli77vcJkzjQZ+7RDhw1E78Hju09scoBOcWn/IE79hWY2iF94YNN8
r0681/X6lixfPxD6NPEdZEDOmrHaSi475GcjZJWSdyN0xGRf97sRKohmZJfCQ98RF5zWhS6iDTy4
veqrC8NAM7FQRUeJJgqgZWPcj5I3SLo39k8zl9d6uekXTwYDxFgUTWQpLGYAQRjqZ+PPH/lB3Ssn
TL9pEN9JEHdxnO41u8YlImtDKW3VNBOBCH5L9bPcjW56nk7RU7/L7PyEYAlBe/Eo+skrIlvjUHF2
9rpCxuAz9lSk0BhMdODHe+FsPUdv2b5+Q47paL5MkQe9SwjVOvWLfD8LHNdxfXsu7MlgHkwpo8NI
pZggiMpsnbzHReVTgbO+5cBuHKjBuPYmTIa0HbC8GTylRYcsnlw9tRYyPFR8i0AKkS+ZrIEnCHKd
q2C2dXnMV7HNiHURzPfjWIP+KKY7pJic5Ndk2Sg8LuJG40G+M33LVV5u35TNTV2aCUGHZokQ0LvE
rYaWiLOKTQ0zqCilQVO+hRpnTzdvI+IqPFyYlrBYtyvXUS/0C0Zt6fh61qxfZJbOVJiqHfQDOI/z
5oL+grH3o7cUAlIagMXKLw2E7Gg8iXgdBNedPMtprUCYS2DE6JnUMfDqqMIxVN1eP6ZG7xVQqmjk
Q4spueoL5b/bJ8XZRdb843S2JikEJuLswm2y9KT1YM4hVil4GO3t/3EscLlExjByMSxGo0Sjtag8
xuFDjZ4aXgTMOyrG5mMrjWcjSnBU5g9TtRXURY2I4y+3LxaE0sF1J8kgDV1+xOpiaehPVwcN69Cs
kyCBnu5UqjbF66/swmyvJS+GEDkRkg6RX2tnNXPRNSFTXm1/MYgrt7L6Fcvhrn4FVLaqyRjwK8Zm
Lyq2DDkCufEM8j0ez6C+tQdUl2KouPPCrU2jWeEal7gxGrCkqgXulD7LuiOT3Vwlrp5wvMjmhQAM
yMTkRaKRTZG1c5dqRQgcQYWYqYp1SHqzC8PShWj7aMdT7tSi5AqtcogbTjp5MRN2b8FkB7I5aJgr
kDO5XGOtpAkC5xJmFE0o79QeyXgZwGWbriCW+XmILEN9itXXqhMQ9Ugylkdq86Aa4IEVUTkZlU9I
6+4j3ht/PXgB9wKJzf+Bg8je5YpGDDKXk4zm/wyKGcavapTcCLXx9qmCAF1TNG5c+nkx7BEw/nMf
swZmthLdxe0kRwAuUmh5Kfo+ShrfkMOnPuJKei7P9dWeYiRgaQ8Eow4bHmZdO0LOCFhmm0c2SiwQ
gJ/tQsvcSceXWzV6y/9vWuWeSNkOxufOJodkZHujV7+BiRPrbqBFNuA3CEYavjSGMNzleiG46Vzi
O1OsJHcQojmIRnM6VIncnPOxCahpDrxOnO3N0KCpJCk6KJMYLyXFWQ49E/wQUU+dkLp9h2aML4H6
REMDAlJjENbCJqHdZOR5yC0XgRoaKABNTPqBLffS2OTJsvJBr7EHyadJ0J/x04I+rubctqwtX498
H4hjTMjHIV9wiZIKoyKUVbPEGdqh08td3CGJPv24jXKdKcDN0UUQeS0sJobI+gIjqxLJTBFGyT1c
7Biab4UBuUiNVijgd5n8GiqKn9I8dEJz+DFW5UfbGo+1GlqOlCuvIVUVjnfadI0Y8sMAJViH0OLE
uOA+E/AwNaBEJRjEDpXwKTGQ9Z5rRxgodJGTR7XLPW3MvYinor0Zqy+EZirIiCTgs0eLGn+vCBmg
q4dGH4OkUX9kE7Fz+jRL1JWi+JdJ8FlovfaYee+rbzTFKzQ08r7VCAI12datb7dPaLlR7K3HuaDj
DJIHCAUZDzMZbV3TCc46GdMD6R9zZQoyTbFDlObLovdDwmOm3bLvNSLz2VD1VjZNoGR0qnSubQXh
Witm3xKNOppQcvznlpWvsRgrlwQ6j/IALIJo2hoS26jeqoET0mw9RmuQ5T1cxRKNBtoTyQLIBP+Y
prWdRIFgHUJ8yPOo7Le+htZQjAGVGe3iMq7AtUtldHx6VmYbyWdIIlfGdx6Uv8GkzfHJ25Aq+gbA
7g52kuXfV6tLhyohvY7ViWENpNRpiLyfLBSGdOs+1Ftby89EmDl9rX+GTq7sEmKMkOVeYnc2LZWF
nY66FPyTGiTvqjPZ+Iw9lifFzpw7wZuccG8dRxeDKm5+qtzZDl8gPavux0PyEn7UP1XOGW/FNAYm
ODVZl9E4rzGGBJJobYolOGXki0CQat4nETdm2zRW8B5aMkgcED8xjqks8lmDchVc8qP6JPnlIfJ6
C5UW2deCyCduNdgQ2b19/bdsdzlUEPiDHBRkMJenW1bIHZQtRYChG1P1kE/9kLsEXlNzk6wanDSi
2lPblgaP9HNrsdAQ14AKvnlwIF8CN1WOtx6ty04+nYni0wJqPrwoccvTmEjFmqBmR0srOy8r0nEo
Em0gTtd9F+b7KH5NrFfd9G9v4eZKIHyAI5OQE2Y96GyMU4bnFBfETJ67rn9Lm9g2h9m7DbOZvjPx
ji6KtTI4HBlPTa0wjMQRI02ZddJiTyd3Q4Hu0aDpHkTNKyVPwYeSfpT6l9vAm+tb4TL+Oh6lLh7i
efGhyM+SdK/UT2XO06rYeofWq2MMMY2SOcoH7GJsqJXTKMavBXRnJWrhyFVh+EnVSW5dFBxyim1c
DV9KoB/Em8y4N20oaqWlWN2c5OgnMO96Q3enGeR2kB4rJMHX9d+393PLlcCD/C+iynxMhDRPeqUQ
4UrKCAw391bHq69vhjhrCMZU8IWn1noECBOlv6rDzfLi6CEa3isdw8w7GfJqUJi8vaytdwLNGBJk
iBeecXYjQ63S2jnVYCZ96Znat6EoQcg5uEpP7xMQY1I1P4rDtP+vUNnNVPG+k74Hqjme5+qcdg9y
/NYID626Q4dGrXKsZesurBbJFmQsxeqIoABuSJ/L7C5WVDApc/zJlkWuMZj7VoIOWY9kYKgEZTWI
OauxLQsZVAPciXrzv8nPreH+H2df1iOprnT7i5AwBmO/MuRUWfPcL6i76xTzYGb49XfRut/pTBIl
6vOwpS2VOgNP4XDEirVmB29IeTxIFebM4GeSgaOrd8tmZZUuIS26BuYS3OPY9hOtzswIjf1aVggk
7GZIkhA4+tb/hJwu+x2OsdiInGTPfc7jO3Bjl6AaLX3lPs1UhnJI7HfHQCbJTY1uuTWBtYXlxHWO
+j+YsQ0VhZHzS4hnIixqvK8nkQQPalHQauLtmp7n0mkEe4Cu4kmN8AGd4udWShAZ57RForDrpHFU
uNQe/NS4SXpQ8aPAtx1arXMQw92iNDRYQZSP9vVDsjRMUAGiTQjVUQb42+wDTFTS0wSPWY8/c/0h
5zuyClpa2LXs1MbM5dC2GDOBnLldg+0tjkdXr3OrG1XH9Eq3DpWjVptW0KIDikBRlwo7TltLzYgF
ZYfdkCVOTzXg6H+YyAleH/1CFHD2ZbPzxE1IsVdT4rT0XUHfugZn6OCvVbgWvDo2N2c6es4hoTNP
uLE2qZBGwKtSK7/j8iUoX6+PYun3KWgzJ4pAxABzz8NyvOGZid+HFijoVjMbF/51C4v7FHwG6BjD
5xsXIZk/Sq82fDwucnYj6l1fuTy3E/NTR5sMeLf7DimXlUL6Un4A+aa/NqdtdfK6KAODkVZAPIQ+
C2Khm8Milv4JtOQdSGSjt+ooHH0l97t0GkA/AIk/kF9gNqe/n5hMGLoA9Xx6rinHhG0VPNpW9XUX
LkN2amPakyc2SqJ6IPKahiUdoiJH5IzprRe+qtBi16xmLQS9xGPCv6L+AbQgQWB4wQ0FsSqTVD2e
J43dOuprH1qthTKIzSEzFh75vYoKvnJTg4N4DdSyOJuT2C6IgacX4iyOr6rBn4QjkD8gBz04FP0P
vtrjOLnh2VsQwPW/NmabBEqFepP5eBipW9MKd76rfXrHZiO2gcWeQJW2kiFaHhKDx0beakKVnC9e
KvUwCEYMiRPcCr+79HaoV0wAjbM0JrynoTyElwPO9LmRGno2QxwqkZ0ooXxVcT/9grBf+6bztNg1
haf9SKpM7L0wUu7MLKoPUUpSN4KSzM7L1WDvR2X9qfee+lNGubdTiT9uIsVAXw4edHSbt7636X2t
OahsbCF/aGbjZzygjY35fYLt0etqYSmSg3JriJrbOkywRypW2GHVaLfVYCr3pQQg0VL5MG4lkf5P
LSLJLUub4tErqv6oR2H9kChlg6xUUAggGVLRb8IGBF2+qv3iY9xELnoJPc3ScM2+NE0Y4lZowzvD
LMHpGxphNNoFBQoErAxmxa0xH6q3msX6FhPXPeFK8ffEkMRFh1kwWk3D9V1QgE8OpSlZHkNKpy9D
+13LheFosskysAgFEfrb8m4jmVFu1KwT6DgHHHuHUkG3Z14a+rY6BvTVT0Z+6BhEN9E6mNHQRUf3
UKDjTdWPWoHuO78TfWQVlVpBthqTuOlStGIa5ah89gT41V3bQL+jQdOO2ESsDbfpKNhHWgfAHKiq
8hLhivsxety7r4pOdxUS0AZSUzpNrLA2B92hia+3LnDU5J2OkEXv/Z7dJGlDfqK1VvuPnofqQ2cm
EZrKSIg3paeliaNkefKexgxt+77Ik6/MM/pDRJX0LSJtu88zAjqlbkhv8c8b9OrxzK4Tk956ykBQ
gKXBnvdadKuFhnTKfIS0qERZ6F1IjT12mS8iSzQlhTSxzpNu46W+n2ybItD2OdiKH9ErIDfoMxHo
rqF0OChd1v0w20B1TaVEUYkrub/tiK4CShMayQPoyau7xJMRumbFFOaI3n/24zR7yrOR5U5UBMW+
yaX89HUWoMhOyu6n3kZKaSVkGI2DFiT1RxSbyiZCa8nBa1T6kjUF9fZ6F4e7JtbGR9LRDI2Qg2Er
nmI+Gqb09uiiNVC611HDd2UjPWKxDMUTW4/iod0mVdU/JkU7QIAxEd6xM5R0xzyl2XlhoYBIvJf5
rwxAnReKeQksGZTKs0+MKnMys01e8kjvnzW/Jj9EISLbTwSosqMiyl4y2sqfRoLMo6VlgJBbQRzI
97xLxKMnQHtkZQWl20bR0xve9QBoNG2/SfKqe9HkoJWWr5T5d992vUuAeHjRWAjt7YSjqGylWt4X
LlqEg2cae9ExDY0AssB4v75og6Zscq+hgaXmagL2W6/v3mjpg8s7SUthZR1jNx34w+58WuMA56rR
4xSBcytIi/am62L1E4TU0ImMpY5PN7iXOkObm3dpicSXRbDL9tILFbgOVsbDNoTO00EvlfhhiMYG
8gp6IPcSjVebzKiRVzdGCLpVtdEfFcReX8Dhdq8FuFn2KU8EAG0oFqDvNHAzf5CBU5R5+dPnXnAH
b9g4SpkOv8xUAzurThU8IbM+QLtSAXjaOAz+TdiGeN2JgXlbgKrT5x7ueqNGlTZ1Pej+PheF3HDK
41u9yKMnxRuCHQuogeMQFzhILKhdn2Y9GmrHdpOPLP5Ex6hi6UPQuOkQm7tONVtQLPpG65TlAAk8
hWiV3JigYNzogwlaSV12bhhlupu3sdFtC8ZKYfNUN6DgQUklrC4PZe1owJQGyFuUgK8YBZQ5rFan
mduYYU1t0zdjl5E4AfsIRSo1q3plhAszysEeK30swDZWxd8By6BW2ueyfpO58NyBlsWnqXv1rg2S
eDPoSfVJfaXeSVBZ26XS1G5plgUodjDpQaaM7zpp1O9Oj7llmnH+CJiYefRrNMmanI97go342qQK
EGnXQ8rF0HtKjKm4v/HOmgcHhlp5Q4WbNBWulGi5TqxBOhysbtftLN3YBpTc8cwC2BpO7Pwy7bQI
b8sYkSv1DpryHyh98GQlDb5mYorPTyI61RjQ+dXDRMOfRRtaTemow0rVcc3G9PcTG3lctuBsQWTK
828Zu3F+3xdP12dqeUX+ztRFYMobXEYYRgFXIY13nv/wgF0t19K7S8+V0xWZrXxItMBnBuxkzcGg
r1H774kYdvr7s5AQinyd8HRMlUxdGSR2ZbwR/nZ9rtaWYxYHRrFG26TAGOrqEDXvpXiOvcfrJlam
6c+T7GTFhZeZjJQwoekfQSKxq/6VzQ0PA8itGibyG/i/eU1hUJt4UEGLY6fkEPYQNggt1Vt7xC3F
56dGZovR0qQz1RpG2GP6U975d+NOsZnTbLoWnXXFT3V3fdYWX42nBmcrEyeArE5kP+jMIrjbHsbd
Q3sD6NUD3b4KRz2uPXKWgnWwd06ds9CpAUHs+cFUuaJJUcOPDSnwHt0DVx4b49bn90AnXx/aZcfw
9JI7eRfMshVUT/qyi/EuMCxAWDflR72/71yf22wbPTDHhKqC1X3UB2aJbfGd2bgiXnVi7TokVtzr
37KExjj7ltmwg1AZYsq9yG7p0xhuVMBBiPmpifep5w5DVyBGPGz0dnPd7tKhAERZAPmO6tDFYxZc
80FOJsSgUm1ln1pJWa7M8uLz/MTCzJn7TaH5YoILimb4UZAv8IBZQvUsRlHxCn+DUPRBr9d02xfz
K9DfgtwHEBEGmZe8qqiiFYn+LK0G7k3LQOJhB7kciKHch7+uz+GqsdmZlJUZNb0CYzFHbi3cG+2m
weHnxiYMdn347ulfkfxeMTptzvlD/XSEs3OZlxGS/ymMQhKI7sqv9IC0sq3/Vh10MG+z1xVz0xgu
zeGxYYCvGXW+2SWjq1L6njKBSx7LI3WS/a/Q9m9ry0yt0NYevE21RxGC3/n3a9WqpQ0EXNZ/Lc9m
V5Rj4HvTFi2TTbFPvv2j+rt8i1YZgf4Ifl4b4mxGMxGHXhnAEFh9Qfn1thm3oQU6f0u32Fd6azwF
v/Dcu0MLM7srX/nKOVnMUgDBA5Yz0A4DzDfLUlR41Gl6gQW9zZ/qe/6gFyC1kgizbPRs29GP/GG4
waNaOOn7/7K2J5ZnftAQQS6CaSvVH9yw7hEWky1zqGnlv3lgDZvSCp3qJvwVbdsMfCwr1hc38on1
mecLFapkCJwjW6IT3vJ398S0krfOQSPqNtys9aEsXS8AWECnFjHshLM4v17CKkjQ6olFzr27MLQ6
tqmLbVfdemulpaWI5tTQzO+1QzmIdgL4KuVLU35Qf9+oK1tmyXmfmpg+4SSiiSS2azi51tHc9ymA
C4T+DyENyuyoJ1EqICc/OxK5QNZOm3CKorvpBjQpucJYSRFPUfD81J0UM+YAeVKllUpalAyUkR87
nhzqMHZIHto0WhOAXlr709BitiQSz9AgC6bQQt3qaP0tuaWzxzHe5sJZ2dRTmediVAYIvgC7gELH
XGc9SlKDtSlMeY/RvUlc3D/tAeokmku/vKfrxpZ22sRT/P9tzQNbjRSezECGbrfE4frdqG/a7n+J
nU2KLD4KCBM/0flOK3umJcQDmA56CIYATeeaUsbiLvhrYM61mGR1zngwlXTa16zbsOAm97aMrgSz
izMFCDNaCXWC/2YHxlTDTFbNVCowt52/UWRsoQn7+mosjQSELOhuBcoBRO4zB5MXI0cnLaAjQZBZ
KbBEbLASaPhF7nU7SxgVdmpotptVJSr1tJ4MVXVxREI4PmRISLpmXVUPZomus7KFYEvL0Gyoksph
o7FJWEjtRg/X4q2lk4ViHF49QKBCbG52dyU1HfNRwyPBjDeqhkas4MlXb2p03vVkBa225PROTc0u
q6zQJIIFmJqadkL62AVrUKZlCwxgegQ6jMxDHZokqRlNZZa62hb5HW1XDtPiDkGB+v9+fx7QZJCM
KXv8vsy+oiZy/AyZTmG6NCxW3NBSw9wfVgsQHKoAqcw7urARAdkAV7PNW+agcQfRqLIx/NQqkG8G
LTOw1qal+aHrx/kRTUl3A/L2Y9Ugqw2GCPTP01G1wk7sGnLXeAJJ65W5mBzH3E9OtBv/94GzTVy3
eTM201w0yjtnDwE7pIEbgIqrPkjQBK4BLBen/sTczAGgXoBgJ0R1KwbeowprMEwOtpbvfCR3rx/P
JVdzOrDpS07u5kxEhpIMGFiEjgX6Wit3qrriARb3KYcGFMJxlFfn+7RTskkeCnjCSDsGMUHNfRXc
tDxff03MturAch0FDMwXOK6lHaR2c5dtfBd03g67b/aKk32HL83zKh3o2tBm9007mgE4DGEXHWzh
Xf2gKRYKL9aXetQcBY3CBUi+rq/Xogf7O5lzPowwS0QOdCYQf6FqJ9VLZW6y5COpjkq61l12aYoa
GhqFGOgNDSzcbBN6Yws9Ld1EGEJAhu7FqqOM/YGH+bFX6q8sXAt5F96nk0GOrj0dHfSQwTzfi4MZ
mL3POS5XBSReegWuGdocBUSNzHFwSikQ3qW4DbttqcdrCavpx89POIwDqQllcTpBKmbG+zGGmNKo
oPsLANuyU3eKKjammtvARWwgs/Q6goQkLEoLFZi28FeKv5cbCdaFTqYvMOlFb0kGDaIx9QQ64Pxf
HVQENVSFrm+cyyOClv6pwQAUSchXzYvLSev3IETw4GI9Vw/2ktz0KDlkH9etLK7hqZnZtSdYo6gK
SkC2+gZaRP+V/kIRydHYrQ4CzO11Y5e+63xIsxCmzwICcApstaDe7HHLynvBV5zXAkxtMjI9w0yG
CJnOTkFVjuFYVn5iZ0a/iZOmsHxfENusybCtRQwIOtDETpIDb99HdX8HZWIEM6QzDlXaPLb1OKx9
0TSFs52KViwC+imgz9GWNfuiMepQHwdozh5QEAD+A4V8YnlNe2NKZnsaWGBFcWdyuh0M7zYw/cdA
rmTalzwD9it401DAMYBzPj+oNPRAr1VEwB9q34lpWim/81TloRHdNs975/oqL6QcsQLQw1VNcL5A
c3Vura2SKjLgFgrioS0zBQAIpUI3kLn8bEMWgZZFva/90bwDqvw24oqJ3rB45YD+WefZrKO4AFwg
JfBPZN4K5xk86FsPZYW+YJB5420KgVmfpfqLIvACrGMQ2Vqij7PgppQShyyMYkCyCELdvWlG5UtP
YyRLa8XUf/LWpw5Ao2ABknoaH1Q5ZIEbj/glq6pZ9ZKLkDiFV0z10qweXH9k6avGahAW1Dl5UWtd
+ZZZJbciUrQ3wwNlblIPqRMFOrh9Qj19UxrPCywfldWHxi/7f9YHgfY0waMBMwEWSeATzneAGppq
OxBkDVptdJTOs/r+hzeGKz5r2snnc35uZfKaJ8GJJ7LUKBJYCUF9Gj03aNaJ1/Cel34RNnDtIAEL
BWHkW85tFGWaeyN4AEGSZ2Uj5B7AfNEQKwg0+/o+vjw054ZmMUosstojJgz1IJXWld++vAUl81ha
ci1Zfhms4jmAthQ0ykysP/NoWkETnUDTdmKHnWtk923o1OZzm9/hqMRgwUlXSpTTh5+vEvwAAUO4
qaIFgc2b5+J+6l1ps8Tmmv+YauZDZvyu28KJSQlYG930+df1mVz0CFPuceKnBE/MPGsetUzvGjMH
R8vgCv4Ixbqsec/Ml6D92YjHUHN03DerDIeXuxHjxE6BuBMEki8oBrtEGww0LybggAESkkzNvvE9
K/WV6VweHboBJ44rVAXm/ZFRXTdlp2N0OUi04/RXNVjCuwGhqd/bXHc189CmlVWsgb4vdw2GB9Ik
KLUKEBnNE1xcr02PpRKkP/Xr2Dz3xcGP8NayYuVVLXckXLm8F/IC1ECKBiXICb/K5s+CBswzqeaX
ia3Xr4hde1BCxQ4UHuvYMqMPmtg+rLI7vsaOshRqndqdncNIQxK34xgnVIW3odnvumGN4/fyqGNo
mg58A2E4f/P2n7Luai0BJsv2o11R7WW3G2RqGwwo2vGfXeS5qVm8Fec+M3kOU9xHt7vPdtxILDVN
NteP3NqIZv7ejwY5lgHMeES3iv6hjz9AWm97w1cAoM91W0v+BNx46EMWcCj6PL4xmoBUUFLFTUsR
yjyJSFjCeCy950YtbZathBeXoto6uJfgSUBOQAHVnjsTIpVWlnQK8AJrhKCQKJ4hM+1HriIfK+9N
8K2i3zb+zyEHY+OOxt9VcReYUOGNtry9USEArID4vHhOxl3GnDBbSzkuTf3p9832K5MVjQ0fgQfQ
tJFqtahzmI+0+lWHKyHOQmEJM4HedqQD0XYFyPr5VUhLXpHAwEyUk+xBuE2Gh+QPzs2q40fJBicg
1IrrzE1yePbkR0GR/bQT+dugh7h/yzjQUVCBZI/9KrvctL/md8zpp822eaMV1OinSZDpDcALmHwX
fYJl5FDxEqUbFjltvMvB+eCnTrbGLb3k+BmKC4DkIt5Ga/z5vEgZBR5v48QegXrP0eoPibpujQVk
yf2eGpnilJNYJ4ZyVgZWB9wu5LOuLaPemumGBi+dATWEe22N+esy7MFan4xp2nUn5qQcDD8cYI4Z
kc2ZpdO7ngKyt/bsXNq9AHmBzochukJDzbmdZlCw5XJ4Wxq3EAjdl+NTgGeLTn4mycpJXvAbuC7R
RD9VgtDfOVsm0wPsL9RhCqoozIfosokyXX7vo5+E2oAFXfdSC+t1Zm22Xl2k+YnSwxq6H0eJvhZQ
uYcBSrCaleo/AAnsan/FMS7swzOTszWLDF3LjBYmtZK6at04XX6rrm2MhQU7MzJzN2MXgS20hBG/
Sy0o4yIOxrSCUt1p5Uqkoy2u2EQ1gaQEGo3nnIlpFumJPkxzmDyH/b5DCg3MkGBqNHxXz17CCMoj
7VeVfUG4zwNtGS0hDMwsqm4gAReG+9rflF7ikMYtO83ukwbdRBtEFDHYOIL7Tvz7JYg+mL+fO5sa
+Mcm00L8fon6sih9aHxuTfmrU7hrroW4a1Mzbb+T81nyrhHjFKV48lduOJXyHtINFbUVB3t1cMtw
U9CjIK6WP9RIRg/gc9OehPGRpFA2XbuClpIgJyOHXMD514CMwetUFV8jMM0AHvjgtbKNWLWqFjo3
vuV1H03Zbw3jIYN2M1Rhrp+1BWcF82hyZnhsImicTQZwtrTqp9DUkw+9eNEgOqblh35N73vxfP01
86dKcTLnyugpogphJqs+wrJz/GKXQWnm+liW/MZp9mbmN4oeJNMtR/aG8n07/Ie1L6BGHcyD9H/l
fBOuUg4v5DXBDoHHIEiRpq7+WeTWijHoO2LgrQRmYWjDJ+GrmbuJd+j10erFO0VKpUaIszLMBR5P
nGmODkMkTDSwm8y9caoMpZezBNol1VvzM3XpL+oEXxCmh8TaHiQ5/ldg5e/1Lb9Z461eWEeYNvEc
nd5PEFE+361xWUsPhUVcBOOOcyett23v/vMqmgRwrT8tnILP6+ZFahaQAUMHLpOhXfMNU7cBtbjK
LCN04Iui/J/hB/TU4Lx4zjSgxYvew7YBsX2C1okx3I/NMaIrefCluTsZ2J/H6ckZaFXf53oKND4H
5Ro3kUzqrWrtDKwZ0c4XyCwaI8vgue2gQ2zv2RScwGso14V7zEReB9IVSElgJ8wuy5gpY0pj7D8Q
Kx6rvEHbXXRTd6Gbp+CSa6OVeVvw12fmZndDqOAJoajYc4n2FUtUgyC1kCguqMg45nKt9LtmbeYQ
S6MBtVIGaxpzyuhnBP53vdz1UL3THuPm+/peX7imkblC2gPcxnjN4qk0Wy4jEbIGqbd9UxyBrdqg
12U7HMo9mkH3YKx/DW393j9mVnSn/Cit3C220dGBw7Eqd03s8nLnnH/KbJpV1WNZYwKEZVYSjw0w
CLRWlq/c85fXDYygzQ8JQVB9oQx7Pl5jTFEJ6icMYZVYeuNIdLik5pOp7K9P7OVVADsU9W4UvRho
p2bzGo1+rhYh7BDyHaOujo5Q+a6h374FaNrs7MBYeeHR6WCdP6POLc6mD+9qUMN6sEjvfwC59FG5
z+Ab3jbuy29hjR/h0++0ckO7stHNUNRoFw2PhZUc8md/M7rURWpvu1ZguTyn558028qJ2uUEJEmY
bM8ts10rDlX9ida91f7bhdLUqSUgt8+XFbynRZdN23jUGUWS1/PCjVl70FymUbQJBZBpBfRov/SA
+U8B4cGWNSJ+ub7mC1yX518x21zqQPyum7h5oVSEV4Mb2MKtfyWq9TA46LtzQhybG2VnrjyOFqcZ
hD5Tuz8eY/NedK8UUDpVkX2u5W0FIEeiPXLzszccWa54wsVdfWJpFuCkRqSW2ZTnjjsIa1W2Ihma
KUHOi0bN7r3VH/U15s7F83picXaOuO7pA6GwCLhU3rmjZqIcce8V/0MlCmv3t+ox5zPR+yADsQ8M
qaYdMtsgldVCIxG5gLL59vQnNXzpxR1ZE91dXru/xZbZxgXFT+Qz0DDalDgRhEfBZcIEpA9ddY3j
cNG9/h3gvAhO/JJVaQ5Liu4ayW03PpDhY+UATF974YNObMwuf6IohdlM8OUK5P8kd1Mks+sRkgRe
aBntaxtZyrBv1+j5F0bGCLY9SHbolN+a7ZEooH7L4xCxfXQ0yUNifKT/HnEge3hiYuZcQXDKom5A
jirOHmrtoWxfZW6Pw73WrLjxhZTluaWZz+wlJypKhHiIfsQ/dbvMIM/TvvnQivOP9M6CnIRuBT8P
iHnuqwONrO9v9ccaS9gftrXZOiJZigIg7kmdafPC+MDxXuuhPobby6KNhQbtAxrPEyt+y7fJTRbY
0OH97qvNmk7Lwmk4szvzL7JBktJsYRfSH4n6DA1qDkkrOPRo2P37Vj0zNds0eotSUAFJeJsn37Xy
wcA/ZecFxIiaWyLfSHQLrYeVd9OCLzszOdtEiaLrGWTn8dIG+Rn5GNVtKY7ZWq1n+pVrazfbQJBQ
rsaBY2CCfA3tT/TTeuJJBk9JuPO0lSzP4ohAk6uBv3TKoc4eoGrTVQF6iVHnQaKgRVUurNAcfaRr
jLyLJ/zEjn5+vcddq9G4hh1/vNcMxyte2rVYZfqJ+bRhw0/0rxiJMQ/YspoHueYBLeppuZWr36sq
hssG0OHEJxWzCzg25cgOmGOCMRAKNjfteTTWCL0XTUB5aKpMAdg1B1nFATE6DHryUl958cTAD3n9
1CytN9ok/mtg5t+Dmmj9mKWJbaSPKorpWnxvJk/BmqzD0nKfmpltqzKSLW4qjCOo9mP2Zkor8lbO
/5KnOTUx21GBX/lBH2MkPH9Twk8BDjO08McgZ03WCFAXV2UiCwK7JWDJczIsHusdqVTU14zwqNeF
XaVyZVnWLMwGEyNYyfOpqozOVYo8ULHWILG4ICdDmP5+kjko6wI5PAEYgAJORf2FDr0drdGqLtrg
IIjUkdXRcAzPbfjemMm4Rwk+7+8VxeH5kabf17fvQvjKUOf5r4lpe58MIylBKqMXMFEMd6BqaEA2
BDxXcSsVULBIUD2IlYVZ8sUa6BtBLQPROXN+jwLdgD4GiqxjMGwkqxwNXCYJtNzZEf5ZdtGKucVN
fWJuNr4awGKzm1K5vDx2ZBeabyZ1hnJXrCEql9fq77hml2fXctmGIww1/Q8G2b7wh7FG27Q4FhSx
IBqgT5Xi2TXGpUiFaiIhT4uXrngNg73uA4r3HEUrEdeKoTlbGjjImzSVcPzqsGvTF0StSWG3wGWx
f6YUQCj1d0RzQk9f4wAWAvBms+BdSXKrLEMQlK1sgUUPLQSk7iYZAICJz7e4WmhJFLbTFqeWDhaJ
kjtq8+atddQuepwTM7OdRuooIoEPM5r6qCgfUnGun9SlB/3EAYUl5lPn95+qxclRzSMWZd4EFJAj
Ov6V4IZHsUNDbUeC7kbt7vosA5ZEy6SViWqlvWOhJIIsgQFxMfBzTPJNs+0dgR3I5PUIV3RHbtIt
Ur6Oqlgo3G5pb3kukGT9ismFLolzk7PYEJ6ikVEFk9o224dPL9neryzyLiCKVXwje7AN7sgj+UFt
xSkVS/m6Pt1Lu4Yi7AFlI2CneMCd75qapgLqHzhsPb/P48Qyol2nAPO1v25myW0AhzHFD8jMgoL8
3ExQQ2Wg4jgBOdlq3n/a4X4w1/LPCxArzORfI/M2LlDJNDI1YaQBQj8HUza/9UBqZ26FYRPUc7On
SGyrNb6QpQNxanWW+vEHiqLtZLXKbkJQIRb6+/W5W1wiEwcBZ1sVwM+cz12ptWMxFjgQda+wxtbN
qNrSwdPAemrGDGTqjSrSlVM4/eY8JqZATqLsDpD6BY1nT0fIujDYBC9/Nlg676LWqgpF2qCz4Vuj
0zSnAM/nrVJ7yO0NkOe9PujFDfN30HO6VxSQq5hPg5b5z9QE39Bn02yum1j2NCc2Zisnu9aTxQgb
hO1B7G51pQHwyUNSP4xIEVeeA30fVXOvW126dCg8G2DeILFBifx8NZNE4bRJYFRHKJVQV+LQeWB3
V5I3LVsJdRd3zlQhRIYfWf65CoGa0qYVokHJrAydMcpcUAdJCz3IiBMNc+X+WVyxE2PTx5z47THP
Eq+XLW7T4gGUZ3X3Gq+xHy7OnZi6QIFnROlidhIUPzATqIZgwWS2lbFimfwnHta2wXJU0I2VAS2e
gb/W5k05kskaGBgMaAj154B/juWHL8ZH0NXeqBlHrIAuARByXN8elzcQrm8VzMrgjwV2Deyc59OY
R1qTICrJ7WzY9Pp9Z1itAKB8bO02ttTmFr6s4d8cPD5Q/nNAmrfyARfLONnnCCCm8i6B5OW5fZBh
U8hjtIDFaYcu/K3Lx8BfuXMuQaJnNi5y9oNpeAYrYaMS+qOmNVba6Hav/gap9BGw+x0Nsx+Q1P2M
GsXSGrIv4tq+Ps0X4fnsC2ZHn4DFjSUcXzCBLAWgDVV1VwT1Dat7x0B0PoSrHbPTTXrmUmESCp/Q
wYJfvWx4kMnUKUD0HGQqAP5vFaMrP5rR9ypLHbr6KTDa4lGqipFuNKNoKsszTN8/El+Pd2aRt3TT
JLp6iASHeMn1ybi4wfBlU8SFZM4EbJ03frC+zfucgn7diIwtGuE3Bejz/gcTDE1YaNZYQH+2DKR9
Jq58uwPTo9Q4Oq3XJFQvnN00CpOYDNmiKf6dRTJqM0gxogRtF2m6g/KdpfTHMtQsEXgrLnzJkk7Q
8ghYGh6/F/OVR0msIXcPSBpYZDrfycXByB/9tati0c6kXQMTEG2YJ6Z4wvUKWAysS6reEPU3WFB2
Va9CRtxQVoa0eCQRbSOAmvjbEP+eH3tNoYUegDEOaNg7r3vtQW6nBjuCpvs0v1fyV9bcNMYhbV8D
toKBWDqKp5Zn8W+baWUYlEmOV9itKW9JtteIYhv0zgxeybhyI17GiNglBjD4eF5QND+y2cGP9MBP
BzXP7QIAAj3Xnob2RbSF6/v5pohqq6bdrapCU1Phh4p4n9ePwdJYQc0FVrap4A7+ivNZDpvaaGQP
qhrUjd8GCMFrOd2IiNtBqX5gs97Uvr5yuJdHzJHd1NARjCTI7Fwo/UADz8eI+9h46TX1AHpQpyfo
3I2Zf2Sks4ZYHNSC2ob3lepsbWcteReGuQZaA2VKSFGej5l6ATHbGqclr468sOpqz7vKlhysz92O
C5eLrfA24FtNI7s30MuytuQXpSksOSDgEwocr2IIyZ1/QClCr2pUOIYu2pMULEwG2lCV7wC+gSm7
ZNjr3m2/RsSwtNICk40GJECuEe2dGx3D0pfBdMGg4S86xnWZWj20sG6R23gem/AOqmc/21jUK5Qp
Sy5DoElBx+MZmfk5SIrQMktCrc5tXSIL0EDWkQ33Yd9ZoA1eqQBcBGOIDuCb0NeKZ7IAncD5CL1C
L1UzRytta/wWVbNF+yLkuCsL9Gl7E0Xw6yfnMlifzKEgJWDKNFHvPjfXQCeoiafuBIQ+z72uW1xL
7VyNXcIlKHQeWqHabeNtfLKWW1uY0zPLs6VUchbJToHlynvowJFWZyWidX+DFpG1szqd/1mMAFO4
vHTIhmG7zuZUAQ8uESn8Qz3Sgx5GFm7+Y6D4Di1KN051dCQEm5w/jaAoGTu2rdS1TvTFwU7Q7qlR
Y2rXPp/mbAwlWmkw2FH5URu3lYKepPqpirKVgGDhfAA5zpDhAxiHQPrp3E7DU6/CmUSYS5pDyVsX
rhqwO/JbyeqdkvZ7PCa2K1tocccCuog3LdoCL+jmdJCyZhysynYMlrR8FxoH4m/LSeHQzfguGJ3U
fDeU/8fZde1IjiPBLxIgb14lleuq9nbmRRjXlCgvinJff6F+2FGxhCLmFnvAAQt0VlJkMpkZGXEq
vK1OXxU8e9t+bzn3XFbiWvXd9fCwxu2Nd6AQEbnhDbEy4nfQOMzTnWm8ONat20RBGh+9zNped3v1
i/61JlZFumGsE1oj/hdQVmzV95rF4TBg3kcW8taWV4eOMRYWQ1Koop1/0giTdD3nUwkq2zaolCSg
Hn8qtAriKenT4DWP1/1aS1nwFAT5Pup1mH4X4zpTBzUxTa0EFnD0iQYia7ZNueqb1W2RB7TaRMlT
VLwlbgIF9JfrxlcutTPbwkWedr2mNqBpxiQwCSZQNGtxK9mu8wkQYwGe7B4Uu7BjAXk9X86OVVXs
RrMwA5DoLuWBpY7IApPDdU8uKTZnEQtczipGhFzXE0GvFjetzoQwYMAar9wlJAaHvJlj5tMlXthZ
Q7bDMNgtdWwYB5iNjYCqxmREYkisVwWXzQFMgKMkEq7sJXxYFf8DLB3RXghDQFOb+ejgsVSmjNsB
HkHRyY3TqQg9PUNu7zRGerSUiMpIa+azJ6w6Og5I0SBpq4JNaE4mFlUMO0ltXqK8MGuI6M0d5DlD
HQSY0FUBN/ePnIVtJ/sAK0H/zKTwoRNeeH03wKTjDmFdvXqNGqhQpTRBuY3hCAw9tGCyxqSUn+nq
LvO8oI90Cbzrckps3gXzv1AeUUFaL8TjfESSRjkOU2OA+DtDMSwlfm397oz2aKp5ANWarWH+8BIb
taNmZ/IGCJFin+QPEDrep1brRwn0LO3kGLn2Lp4pUyppgXft1IFCzZlp52bGMWFXdIxTMno4dUXn
Ipu74ekHjXx0uiJGXqlZHczkQ2OAvtv9Cxj0t5Q2fqPKRr7XDiaO4zxMi0oNCCnPtwgOAEbkJyQ+
iaGAVM3Uhn1j5UVgsEbyNFq3hHemC7wz3oDCztAAh834XDKgpr53tXjPumxjZ44k0qzdEA5Gn2fg
u4eXiXAfDaqhUKvJq8CNURlk+yT9nZTl1sxlOdzKTkcTFq9MMOvi9SOuXDEmFm1pXQUllAj0TZyo
+dZSmxaJmwKMmDs67xrXtH2OScwTc5h2gmSEdjSLqgtqzSOSG2TFbzx1NcwToJ+Jf+YgtDjreIt1
DZ2aAqw740eSoSenNLetoh5cJhuYW01fMcQ282ABrgaKj3NbpVIBaxWhMcEav0tOUfmbK596u3HM
D0vfoZyJ5vD1wH7ZWMKRXpqc3V+4l1Bedk4Kk2Oghc07CiJPP9Pax9vW50eMgvoPN/Ef8HsETphL
wsnKyp6ZFlZ2jKuGebSrAlp8q8FopGd+M973hkyKbuWaOLMzZ1oLF6M8UkvGYQcKoqAQUoLUGwJl
YBCagHSIEkuWdC1xW66ocFB6A3MTSY8VzdqPqRn8qXrukydVCcsIyCHZYBrmGvDzhcsINQokGhim
n3mEhXg30Zw6hYHUDZU1hwd5M0AEm9VopG0QGeybptVrY0M8x9uOedu8qVWjPyiWNxo3rZMD7d1X
2rC1U9DJ+Rz1NygaQFXhUR9LQF2NyTDAfqwb9Q4IatPZJ1E6/Ei1oQQGdiTGJp4Ioj1xSXpkIMXu
Q72JTRBb2F0JwVtLaW4yFR2SZD6dRqFHSpBzVfvttSrb66xPx1DNPSUJu5gWTsAgCX1nKTWF8JPm
Vg8GMdWXWteyD0vNXRWyC+6ExyNTiRqYiQYtmbhs6YHnvYHn0OiBltOJG/wGl991TmRYfqYq5IfW
gLcOxfTm2agNQJPRAuw3nEJfDL1OhDRzlj0N25zE9taKa/2G9CWYpttq7jDnrLfiHcuV/FAhvEy+
qWVmCBSduvdqHQDgNuM6VB6qAQ0aOhQ1IrA6djd9Gns8qAl1f4O/Gg0C7nifKam0Q254yQ7FpzH0
sgh8ctBDBTdHO3ZYtxKL7BNGRxrWDucgRmjtKOCqmf+pq5Hf2pNXskBLacS3ScRjDpwAtT5zL2p/
aEk7ukFKWPMLSMniuUzKKfKtenTD1lW8z8zC8j45pUPuGm3A+CgZs9LwexDHQDmx3kC/nB5wp+Hq
7DH73hUReBLjqj3kLac3U98XB9RP9QOUVN0f9VCBk0Uv4rzcNgw7TGkGo7ixrNHIbwurdDe60iUk
bDJeHI2yi25VvVIaiLtpDoGmrKrc5hx71x9LvfzQmzEC0RgUqYFpHae6Dnson5aP1UDjo92Mhhmg
C1dDgH6oQYnpdCWzNkMaky2Ne3anWJP2bDZDMvl13U25rxulrj1UVldUG95rnKAH2RinodfZxsDb
6mfnjaDQse0CxOrYGbnk5br67kCt3INQMqL5BU9J07TYPXmFW1mdmZl2cX2r99/S5M5AQ4jujfKz
mcLRONmujBZizTQeyygdQuZoZkIV4mrZtV7NUiRAbWKdWNfdWeR3qkNlPa12OsyNPURO9P5YY7aX
AWgC+bPt9VtlJQSCWAfTBoB+giFIbE8VijrlMVJkUCZCQibYWSfemziVKpjAC4mtleg+k9dCzMDS
1UtCKk3JLKa1CiqX3Lftuyq3oVm1H6OXyEgkH3XNLdTMVHRm5uasWMyqxh5hsyZVEDETVdLaLG80
deDQb5pqK/cRRXg4ES0t/InbvYyuceW6PEtEhGssUwByVWwkIvVQ793aChUscIuRXGJIIE8rfpoz
8gwVfgxme2Kabwyj17izqCDtik0EHqZQV8pnZeg31Mk3LmbbhkE25LiStZ/ZnL1fXNIOgbR9R2Ez
471fNAYS9ufrm3IlTwZlGTJyPAvQVhcRYxE0yUw2MrR+LPD3FECrQ+orciX8aKtr99eK+DQsYsq7
qedFMHEPl6rylqTeXVJAHcHJtg4xdx1Rdv/sGEQagVvEYTMvG/itMbJk6rEtTfA5MJUj0YgOWaL9
e7oGPikPtFKoBGB2TUhOW3QgXMhzIV3TIChk7UE4hozqBcNq191Ze2ViMg7PJhwxJG5i9BjtoTIq
klQQIe/7j3pIoZJkj1NhBW2XQWQCI1T4FTGUuybf7s3I9kckId+jjne1nxGSngqiOceYdd4esjPx
JooqcoyTXtloZtahVsnsNArTti8fhsx2a19vZj3W626s1QgW200sPJVtpdlTCrYAwPlsKJ9Fn/pw
SNhmyh7i/Nnu/lw3txodFvtuzhIX54e2iY4RL5iLo1t32AOwPDVvpmz4dPWULqwY51agnq7kxry7
GwfltJ6iypPGsjnktWcQ9hlqKzMtJgLQ/CsWvkBPqbBU3lRBBWLqFlJ/cQbimel7bBS+Fn/v80DP
wtzUJIn7SoA4Myts8JQVud5QmOVWv6lywJjHXcYlRtZWUAVnMySGoWWCu/HctzYz2NipeN12aOwR
I75PiWxGSGZCCKVa2eCuJDCRQxfQH6P4UW+Tfy86oOyooYsOsqa5ZXfuRlOrwLyA1Dtw1eqpYMoP
EmXbPKokj++1Q7Q0I+xqnmQNRPNgZkasZvdlmyODuAUrVOZtjO49tyWhdCWZgFtwCSSpM0WO8HXy
Gu2W3EIZrx3jsCzbezo5m3Ywb/Q2AnveuL1+aFfNufib4Bed4QiCOTrZtc01vEwjtKe0KdtYtR3q
VYMGc3xbyWaO164mgHb+sybsi7obBoWOsNYo91PPfF3/zdLb1trGaGkXsjC+9uk0GxghQBIgairu
EDNN9CnuoVnX2H9MZ+M5UAz+zOiL10dhzX9Dkt7/98WEsJWNYvgsvCwOMJrGgEYjAQd0AmUrq4zA
k5CZg89TGoyxMwbc5j+vW5w/j/DyRnkPrzMIps+ZvvD58ngovdKp0LQuia8N9j0h1k7Hu+//8AwP
n5mjD6kLVGbOD5s7jk6Cs1aAnGTTTUcWNWAb3cQNnj0yZNnajlxUtsUkyYhQ+p0yJJlO81Gqql8m
ryMEL6toP8oaXJelJxNAkgV0TowhhVub2QSg3nSvxgF5KlC/Q1Z2522muyRIDuTF27nbrg/7EHf4
XXmQjStdBErhBwjRJSO1ohMNPyAH/9s8e9HJxndXqFDOfRQuTEdRc2WggAcOW21rPccvcRx2oXmD
csqxpv4UB85NQL4B1+GDevpfw8uXfwj2eBbN7SFhgfO8goxkDOMm/TQmxZ96HxURr3i1ZJywF9tG
sCSsJPgvhpjNsE6ugvuY+bYXGMlj14Eg5dv1M7duCUduBhTMo3LnZwHs+MRo7QF4PFAQOe0dhD87
9wUslR1OxXVTF8cbTn1xVDpQOgKrmHDs7NQdEyOf96fVbdKqh3AsRtr0t+tWLp/rghkhLCexQku9
gRllH92WP9BLH55MNPJPfWg9gFcPiJfrFuc/eBa2vgyCVxDv5i+q2PMlhNZrYZvaiIEz5wc1Pgd0
9WqIEtsSlMnal5oT+C+2aADhhN3HGe9JE+NLEeXEyUHV77L+qJeP3JY8ub46HBcOLSwJu0/NrZLH
7bwntGo3Nd6RtmDLMgoDfcCKh1pnQt6k3ukoDw6M/a6sj/9jQeGhCopogOJEvhneuNPUevOCNr3v
KWZI6k0LwDH5vG5ndUMu7MwX/CIvdhUlAwWQihV1j9Q6mnSryPCRX5SXl2v51xfhfOVQWe4ZUpFA
fbQftUMMCd1H9gcjie3efm6dUHmNiD8FCTQOZCO2FxnDvC//umcIXdV0sKFCmmAZh+4dFQi/HvZ0
QNPe+BxB16GPd6pMbGf1JACEAGyAZ+NZI2xRxx31XouwoDmoP8wxsLXPeAyJLiscrR4FcA+4oLpD
11QEPeRjwnWKJnmQTntw9lTJi9JvWHVvyYa7Vx2aJwnnghgqb4JDGSesJFTHSciUg918ul4H+UJA
G5pacrplloQz12RRMkYNLPX6o+eiDfhuMCcAjeXm+p5fvUEhUPWfS8INinFFYNgiDS7V7u3Ulb5h
N0FX0Fd0/5+alJ8StQqG+EWv3ookfkBNwVeSadO730zUNkdAoiY7CZyaHswuPlz/cbJFmBOMxYHk
GfJ1s8Zv0+qQeZvKvFVjzF89XbdykbfP58IGbgJzE+gmi2PbpPZ6XetA4+YO3zP+2XXBhDJ9fTNW
Qf/7uqlVZoelLeGzxjnuQQyAYU5pU3xg1uwerIoscEPShkjHQvQMgG0rf8r0P9YyMXPGuoI0DtB3
R/jI5ki13k3nAzLcl9o9a2VjGqtfamFA+FKpoVRjWsNAbWchNU5jG2a1se1kKPnVEL2wI+QMjl52
uc1hx0q+J/nkW5jKS39e/0ir0WRhY/Z1sesUU0HfZrYx8tyn6cdQkSDV4oDyJ1fG6LO6buA8N79Q
aCDGOrfVkw7DciNsNRWk6z8GzCGoGMKQlBZXd/jCinCxxQ3rwYiAyB/jyNp00wKvUW64iqrZ1nRf
ri/f6jWzMCbccCrJekObNTQS9TYCfScDg+jW015igrb7vk6+XTcnWUERWVfgCaBb41dy8MHL3YBR
TeOFqOF1K+v3NtLiWRQESGLx4WZWozHFxnxv50dn232oG+Kr1C/RX3sofPZg7exnHv4YfZko6OqO
/2tYLHhrVZnyooRhpri7SUvD2m5vo9aRhNrVCLEwI9xsVgJ6jIjCTAzBuAS6dfq7ZAUvEOBzmF1Y
EEJfbRh5anJYmPRPEwjButn33ptpPun1ewxKP0W7cUvZ7bZ6lhdGhcA3xB1EplMYtSrcZhhXRjYe
pkns4/ETGs5vnqA8UzxxGy8Q79uQxIHC30u1eOmg61FTgKnM/vX6Qqxu2MVPEkKlwlViYfgoC9CO
wezcc1WBV/epkXUt1j4oWNdB0AjI0iz7dB5Z8qrNuxLzVUGrh8nYBfk0Sd45qy+rhYmLo2clxC0x
DRiQu3Qz+OAJirbJ67Tj2/Q3KuUoDF1fOalBYZPaJQEwYeZmpCf+WRyimw6zGj7aTNOnCg07X6Y7
vPaplg4KW9Yjqd3kiYs17N4HNRycR835sP658YiDsbQi7NGIYjsYNbwasz8D9KlI6rfD99b7vL56
a4EEpDQzytSCBIYYwey+ZBT0VkjGMT+MB4dlbicq4z+Yd5X4vFkYEaOVq1dqDHQI8gA0v3Py7NWh
Rx/dxmf0yEoaVh2TbIq1u21pUdgTKqTFIR8Ci3a9NUnAdZxx3R+LU/87LWRcMpI1dIQN4Xq8A74a
xpTyJeXh0L0akutsjcQQJVb09vGRMCYjwo3aVjGbkQMXYzXsxYFEwX4Y9a1TTx9eqaV+2rv9bmDN
GCak029cO/voyxpT6HTjJb8g9XSy8n5rDFMrySHWIin4M1DnslWEcbHf5uncjNUSJSi3UzByC+lv
O8IExg9q+60jCdtry7y0JSxzQ0pVyQGzDKq690GUFkzNL1NGyLd2uJdGhGOHlIi4I4eRYgQfGNHC
MuvuciX1p/+LewqkCDoYaCDtddHwR9rnxowMuPq00BpSPy5+XD/bqx9nYWD2dZGyqhQwcSeHAaKB
+BKs1wZP/Kh7K82NVsgQpGs3C/TCHNd1gNEAEOXcGHfNUU0Gc2YK+l71v+p+e92Zta+//PuCM3XM
TYdEBl6kKN8Sg4Wx89IOMgTR2pItrcz/fbFkBYYnohwk+UFJD521i9SNqXWAl+OF+/x/+ANFJaCd
cBuDPeLcUtbnpevOdN0A7Qc12xoYkNIdSdxY/Sh/jXz1fJfuWFGnMxVGIATtu84OYA9JoF07Lw7o
TSHxa+CV6ghuFA3oZAeKa8qo9xMLvAJYsScqEwRZ9+M/K65QpCrQWdV6HX7oZJtrnwOU1q5/jctR
C1y3wLZBxwJvfhBLC35wbiG+jLBgg1+iMA+oLdgc43k7qHC60aFq3nFC03YHiARoAkMLr8zrv2B9
If/7AbbgIlUg2wxM21xOjQMIkEf2a8k+BtlIw+ox+uunOGRL1EQrNQY/NQ2TC7gbsmdPlrqsHiJ0
zjBjCTwlph3Pt3Y0GkzvKAo0hf5mNc9WclCLQ8k2VFa7XLvlAVT4z5AYE/RyJDRGOQxVRL2/7fvX
Udmb7UeT700ZYYc+Xy9iErM0JoQGs/R4A+gp0j7uT1vn2fMTf6Q++nQPJ//9fQr8zWmzsf29Ievz
rO7+hZvCQ70vaZGNDixTYF0nDABWieQaXyU4XTonbH+a99QjA0wY9zwP2ZMSKHdKUO/I7SzpWx+q
YOMPG/Lch8WreSKh7D27+pJe/ABx+xduY8eTgj3jfteeyV35BjnG1qfPf5Tv7EF7vOEh5kVuZRPQ
kg0knoZSHwBOc2FVz2OfpSAuObn8VLehmX7P7IfrJ3zNmDsLr2G0EFMG4vzmRDwz43MwHtJym+h6
wB3rwKdmzzQPWlOD3zaVhMFqNay5BigtTFCBAjEipDNGGyVJlCE1LZMgMlQfxCgGpoha5T6qD5br
J9Ef5Mo+re9S/eSkYSud7Fx74C9/wby5F1eQ4jadlnT4BaS80wcgNUHisa2y25jcNthf9CnCg/f6
Ql9CmRDMgTgE16YHrAxwEOc2wbjXtgn38KgBxXlvotP8kFQPSnOMbRZAcw+A79SHnIzE7PxnxQgB
8gLcHlDfAJBFiBCZ6xZ5YcOsB6KW31U6MbRSvP7IB6DYCzYT54JrdFdDyiJwKDXwINF7PFLdScUv
A3dTx/v/hxRwbgZiXg+yDAAmny8Fp1OZNjrBlFjzxIz3DBjPBBMR1z1fu7uWRubQufjGejGNbR5B
BdxUNm58Y7v3SJdAwHHdyloYXFoRvmo2Tk6nqHAF7wzfqQFWlfGPyvwQ9mqkarlaaLBgpY99jqoh
bJieH8sACmsXpAdtXYCn54MpJhupq5Z11dA8UEjzRh3vodGUO8Mejq7Nd0xv99cXbu3Oh842Kvzz
8O/FEFmNsmvhTbN2ilr6RftRu58VYBDXjax+nb9GxFRzQAvR7D1IjLiMB42JSRFZqqmtBVCgjIAD
hzQxVk/YyyXpI1JE8CNO/Dr380/lPjkOx2pbHPG4SU7OpsdVMW3su/jGOlx3b7XdjVk0oPuBCAL0
TrghNRRK3Jphb5Rx0Hk+LqhTelv3z+khDekOGIXr9la3yN9zKxbqrBRSl6RNcpR/oNpDfnFoHqbe
76J6kOoHrG6Pv6bEgp1mjm6fJPBsIFmY0OmUDHGoD72kd7m6Qf5uevGGT/OEWlMEjzqL7wZteJxw
/V1ftFVPZr0q7QtBL1Js2FpkdSSHCVb9MqCwlMabnny7bmMNQAX4JSDS6F1DZ9cRonxuZw2gpJAX
7YNp653MgNyQP80+fieP1U8UHo0nUKnovyEgOPfsAVMrDun79d+w4ufZT5gPyiLecpsRq1aqPFDZ
GJkAm6rqA4SWqROaBUhGNtetrRVYXc0CmAmvE31GB5+bU40sMjoTHpsYHKIKLi/rFAG8xR0AdIJq
Sn2Xz4RED0bTbjHfJTkKK8f+zLxwu6idTlM7bfBVza2C1hREeTvMcNWBod6riiQTXssdzqwJtwyD
HEOaJrBmGE8tyg0TYPfgUHfiN27gYkcB7hS1/8fVdmZUuHis0TNNDAwCZ1vdV6RHki97Xq49X85M
zHtqsWeI4Za5ksEvRXmMrC1zN0ZMQlO9taKPdB4VVPzmt5ErGO3C9O87Jipmvl1UdQIH1KPJsbd/
qeTbWL+4nYy0a33NbUtHVJ33mEjtCiWRvE4G/DZeveXQe+1+WNO2r9xd3ryYU4jNB+ZpqbjIyily
MVmMTsjcXL9gJTMSq8xiF4s+3qh/zG81WKf3dWgF6Qt4/I7aod70KohlJYdpJbDjGa+i2gB4LsKh
8B1iqrSFouPsDttxo/+IvuubCVpAmOcjf4o7e5vfe9jZB/oouz5X3bVA3gsmNhT7xdtTHc2o1qA2
EkSDT403G8QR7fa6c6u+4WkDXm2UNB1R+i5TVGPANCxOqm7snOEXJn9HwoKh2A10d93USqo287P8
Z0o4MTWYMl27hKlYCzMFdMp7r9iNjsShlTvrzIrwsSA5N0/1wYqb7gb9nrky3oTVj7JwY3ZzcSp7
apV6lcAA1QObvCbdNpYNDaxlLjN7HNohM+73QkQhjhulSToQ9zuJuoEShe9qmzz9iWGcRDsZENhI
tyCmgqiOrO2zdq7PLAv3lGJkUBE2ZsmA+pGjLZ4DyvITxcEJfYoqbNCkk5W3Vk1igkAHm9oMEhff
YJpHo8zo0ChBlSZjLyXEpsBUmYI9buQ+BcWYMuL9EF7fjCtfcR5b+M+o6Kfq0jGdGXGL6aG0H1Tt
0x5+XTexcgmemRDSzyYik1EPMEHcQB39xvHtAwFdwOhKbtsv3KTwil1aEpt1rGstMOjAklH1Lxav
b2g088FRcAyPWEgjbI3PJvuwtWe8Jmr7lA8xiL6Au3F9NaW+a8WHpLMx9d6ExH7VIxV0pb8SSEQB
ROl3VvEw9NY9hcLb9QVaCQhnP1tMUpIu1iyGn92hnqGX215784CXLDbXzax+ByjSAlPogYRGrG0S
M44qzDOibG9P5lviefl3gm0I8WPTiPEMsRDZ28IGyZqKSfR/f2RZ0BLDGdbmUSYEPyFcZHUOQbUE
iK3suVSPRSbx7nIj4+87uJxgwgLn6PzfF+Eo70AvGlH8fYZGLYZuMUedbj314/oarqALYQbAXVRK
0KeDrXMzM+DDKi0ox2TJEyhG+nSrGruBhDYh4Ha+t6aw7nzHO7VB/WKZfhsEum9V20kWGtfctTFn
jrRjVgEQkahtXGl01OFuXf4pU/vUjspu5LoMKX15LYKvCP9gstdGY0ysMrZZodVZW6MIN/rWi7rr
QvUtv4lOzq3VBK3v3Oa/iyA/ZjcyDbov1p3zswzL4FFRwUKB8SoRIz2pKlcqFQG4t+0p9hUAHT81
wA2PGP+fOYuzFlj+dmYwTkqDPZZDBsmgKdcaI9SSpHwA8QNybJKxBDJMHrNDA/xGm541HRDyNs8L
H+weBMPsdRq/RA5nL/1U4tsZauru9YjK7uN5Y1z4A6w3KMVQz8RYzvnGqXme2SZt0Gk3CWozlcM3
mZdpgaO4rl/r+WlsMqToGZRpkGfJ4IyXM7JI3DAShLcQWlGXYxBalAFn3uDw04P+Pfph+NVJQY3a
C8wDGMk/OpSo95hAL/yb/N68A4OLJB25jHFn9r8uv8XxVDRQtake7JfZJ7GPUbLroncrl6RWq6fi
r5df+cTCCggLOmrNkhgue0rB7dFAk1N7vR4C1o4E5nSBsAW5z8y4fv4hOQNTfmV08xBQ9aBz6zb2
jJ0dTbiiS99VIskFfZnHAcuMAWowZ4No9IKzDEQZCtE4XGpASe41uq/HP647tGoB9WZkWfZ8LYiR
Myp1XY/nFMCxt56JabtGolSyumQLC0KqONZAmIBtG+2D8rGLwDH5rNKjl4KYRTazf3nHYbW8WYcV
1S4wvgjhmUddAymsHtt8usM4gFrvo3hT9L4FMlwp0nx+T4tHemHsgsodmU1TzONgTR3m+m0/7vJ6
44I7lOxtczsYYcnu8wTT9XsXJB7XP9qK0O6Zp56QNERKPs80wnh9xx7VwVdevWDc9Lvf2a0V3oLb
LQ6d3bu298mh8jUMtICxyS8CMJxtciBzJT9n7eAtl0I/PxQYWwbia153tT416Gh6exJLIshaAF2a
EKobVexFkTZP//Es5MNBB+RxCvsWncWt4gZMSvC7eizAyGKgXoXNJJaOhiJNzQIo0oBUW9Y+qNOH
Tvcuux8xgtf+cY1DZn6vFPAcF2lQqj+Y9c9FRxx6FNgtBwh3PAiEYxnVNqHcgL85hFGhBOJ3uiRa
rnkIdD4AwGCOxiSSYEGdqirV7Rkia0AbJr8F8aVkW6zU3+AE2ljgQ4O4giGex6ZW1DpKMTADxYHI
Pubjk+btlfSWtJvSDomX+jUD0A3/StqHa4FgYVg8m6nTkbbrYBjDap6y04yftL3TxldW3Wj/juE/
c1I8inREKKpmJyvQfbPxRzXpN0qchNdPvMwj8YjVRWaP8zBXbBi+Pd1nxREvkcj+qbZ7AJ0l1tYO
9HL9hNPGAdtjqTr7BOyV8521N7T/dt2htVsBwjPqrGOHYXbxRVBVVtPULXRE3MgEZKVJ/iQdGB77
cho38UCmDQRmZSyLa4s4l+nQYAXqHQSI53FqUGIj8WYgXp4+ty1o6QNFfS01f/RAv/Vy3b+VJQSR
P1jhZ6ZwCLYJd5HJO61UbNhqPRR+ddN+qVp72mZOMkqO2UponMlP0GHEw24m4jn3iqgRHr7QgwyS
IvG1Mbkj5QOGme4UrbqpjLtYNbauhfT4un8X3w9ldTTmXOSTGMMBu+m51dKIdIDKC5xf4L9K/q3+
YpNJDgUnN6h7H65bu/hygrX5vy9SO6RH1OY1rHX1QdFeaXNj9fHj1PSgXaC+4SaS4CjzTljTIp86
mjSwl7FhmzvGQ2UzKBZlm6Sld0MJ7sHr/l0kyOf+iTgxt9Uzx0lA1dZpLeqcLw37rJ3fg2w27LKk
JtgR8obWjRJaFbDTevp3ltLYb2ihHKE0ftLzHCrLw2CDuHqAcgIkLzat3n0qbZVKwovMWyGYscQd
NW32tlG2uhtWgMRyjPIMUvLz1c8ISQTsT5RDQex8vm2gmZDr3ojPGFe3eb0d0keEat9u3mNZB351
gy4smeeWesXximmAJU9/QyMJFIkF0FZgdeep65NeduZXVxCEpyiHgwcE5Yhzc6bSZ20CVrugrWEp
0cIcB7yd9FsbU9P/x9ZcmJp/yuLo0Sat1MqAqcrRnl2w0lELlcjePjSWTODyImbOu3NhSogpjCpF
obdYRJN4j6CVBfad/zRdJvFo/RQs7AjRhJroxvdxxTCAujGmsACPmB5XYYG9UWcvmMXOIdeFiWxZ
qiD7akJUSZ144GWDpawNFId0r/SzhgMDX4Z9YclCyuVw5tdqgplGgyzJvLDnH67Oy2qmimSQ4Bn+
ZJUWADB17w7k0ObJR1TkqDYy/klBCpJ6xSl2VeBFWEjrKESr+N3E3Oz1jTTbO3swnf8esY/eKU5R
9fxr1UHMpDaBa3Z+FttgX9kqdgiOnor1/0ekwe2L3gHqLrj2hR2llJllDEWDL62WEKwonI1ZjuFU
NSGuFMk797KEDweXxoRtlXVK6YJ0m2Ek5Wh0RzA5msmpz8PSeQXpaea9x2geXF/Ty4qkYFP4yHk9
tRgZhE1TuymS+7zFQlZhS59TpIk8NMtbou5TumEgr2tvR3ev9Tdx++QkyK+OCZEhPtdO8GIJRIk9
RYEwjJHh5zCLfO9T9tvW0101RP/6OvryGkhEQLdnCWwh/GlItY2khBnqAJJhF99Q73u8vrJrVwfq
If+ZEMKeRww7wvQNFpYyn5lHhst/Uh609C1SJSUYmSlhk9peO2u54mA0EAyM80em1NvKARV9gYet
ZOXWP9Bft4Q92rI4yjPggQIEIjDCh0QBmM+UyLisG5nJzFFuRMlfcCgdPDdhCk5dyoBloTFo/aNj
ZRSST7R254LJ8D8zgi9NkpVRPTEWTMXt0LzYCvtgxV2ZtVsbJZEYhOGSLG314lhaFE7bBEEzlbaw
yAtQ3ZZ77w+cM+7Gyr9JlGACa1T374SlCCqziNoXaTMoS8+jeIs8tOUD1lIl7YkCrqU4/SZr7zCC
3BoSmrZL1O18rhbGhCymykhBrAT+JZWxGUDYG+cAU1dNEFXbjmi+1mGs5K30HjHtCiFgrvmZjJNi
fY0Xv0E426SYMlSL4bBt+170fTCfQLaYt5AuwA0GAY6+8V3znjnfrp93qV3hwEPIJXbQIMApBC4I
nQe1eyzBKqJvKzAIK1nuVzYon8xQQ2Zw3fTqcVl4LByXIu8UWoywXKEroHY3kz3sOtmLZv504u2L
VhGCJRIn1EiFzF/poS6gEM4CfVJDMCbg1dTyj+uOfOXT14wIiX3vNa3jDS0Yp717MKq1+rvn7Rrl
lJt3YGkM6ndP37H2zi1/tZ5kEVeDwcI/4ZwodWoqnQfTRtaCklH1J9CmxBhpAI2w7e0rxZF1Vdby
GYiQWZAUR1MVXKfnJ9OqCqqSCRaV6mXsblvPd5JtVPV+ZtQ+b/fy8e8LSPp8PP9aFG/XztUzNhaw
2Dm7Vt/Y5cOYThiMK8MinhmMMJdaoTcmm1ZZ3Z8GtJsA3QTwSBy1xXhPWlgDWn6lcmLDYxrdFuRw
fees7s6/JsTePeFFXc6jTEENiSQoNYR9JiP8k3ghwohyLeqVbPbCQju/ScuQjMc4/nPdj/Uc0IRk
0Sx1BR02YRuqRMsSxYWVLI2/4f/vtMbdN061odEEnnNj19uPBfpLSHxlnMirJ2BhWgjeU5PnEwAM
MK29VUPse1nn9wk/8Oib0X9ntUz3cHX/L+zNC754GNaALdC+mxf0f6Rd2ZLbuJb8IkaQAAmSr1xE
LaVS7VX2C8Plhfu+8+sn6ZnbliCOEO7bEe5+6AinQBwcHJwl05w9Oo8e2O3dsiBWZvanoGKevHAv
pCLeVdEyOT+djf1I5QWWmNKb5H/2aRWCAXPaFPSr0mfuQErRe3HVdFBoRzTDGFp0uU3tQjUz2xlf
NiLThpARGpLlMQJ7mGHM97HyGinTdoQ2n6VPUYk4G820pvQuJ6ZlNL5XMNFI6eppWQi3FXRGgbWd
8zwqeta7WDNqe65GLyXd0xhSwYFcjUn/gWAyN9XXl3iQziEgaGcN2j0eL3HiGSpGsQUB6dqbGMHN
/60Fb4dLK5I6Tc/MUUeIAeGCCC1+HapXGEHZ5sKS3fo2/oHibidM1ReRvGxj32579mgM760iuhT+
HwfwB4SzlZy1szy1WI+eBcjmQS8BTbhJuo98FKtyF8PlJMDztxGNsgiBueOP+YKuhCwmVie34LBG
OwQFxdS2x/QOZEUmtqXVfaULQnDRJ+V8AMQoEyOWAJoTR0fjuh94etMLwu5VEExmg08cf9CieWki
NE+z0Vj2LUdzxhiVnjoxF5Q99m3fvWryZzCcY6kIm4yYAQZpdqsrP2vMWgUFutbije+PArBVsz8D
42I+xWz1op4AVk25NaX3Za/aU/CtKUSlHBHQ4k7PvDQLlBpvJABF+UM8eAoWpRuQHxdU3ER7xLkk
rcQFkMQwBFlH/iPInkN52mRV83x7j9Zh0GiN0VmMhfHkZlVZhFkzwy0pGAYc6IQ89vMItp3/DoVz
FHlS1gFKH7U9ttpWMcMXyB16cW4KnsmrNxlG0P+zGM5VdJGeBp1hwsfi3T+HnurnrhZtWzwnq8CZ
Ra9X0bfjHATEIAe1KwCHgcaQ2CXprTgStQKI1sSdVSRrQpON+HQZutacmphhDL2L7FuUGrPbos+y
wQTUQF2azt3L7V1bPb+Moi0HnXngJ+DWV1dN2jLTB7R2QHQ8KrVDW4eGtqz8m1Qm2A/+geJW2aQY
OslLQCm0u6PBBDG1pzFD+U3ugs++TncUBcyhhODQ7SWubuEZLueiVDkZ+ziREPvAOjqwFKH1OhgH
QSJzdQ/PUDjfRBOQbtNldYbqtOlTCXYUBYV0UH+XtekKWztWPdQZHOeh5q7vTCXDotLA7ZEI7kuP
Nl9V1gk+ngiHc1FKOvRGJWNZpGqtcYkaqwjJ5+S5K2JRxLhELVcP4X/WpPDhEyRhMz8ygGWGr9Gw
C8FDmUBsobPnwbfS5Hk2f43yS6GKJiavx9GXJ+IZMBdOjRJL2ZwBOGoMNK3/anwz2BgjZKfgyqpE
8rLyue8ny+wNZ0CwWvZg74CqF6HgtO71JxCtP0yZLKrs3DYpFMYvb6G81VXU3bHHbfza9gfNeGyL
cB+nb4x9TWqRMt6yk9dfH/Pq0DXC/Cg/sE6VqSzrFE6oTmULyiB9MVoRbaxc2Y35tylFi3D4b+7z
3yM5UDkAhT3nEcbEJySq4VzxQMfMldu0Xxr6sxKxJK9nWM5wOA8gdVMcNz6WpoPbIN9lEYj0vqf1
NusfJ8VTyG4sf9Tda5U+YmzGue191lNkeAvIKJwi6cH3bKidFLbDAOOqW1erD3PngmDbosV9WezN
1ol1q6tqKwDhyG3gxXNf7+c/uL8nG89imDyYq6lPsOhZIVaKjn5/FB3Y1dTKn6XxE5hTL7VpqgDC
yNF8j1WU+pYhksU0ZALRpKnbsGmTBn/dF//7uP5ZGXcu9DxHl3MPs9EkHVvXvc116t3+eOt3xh8I
LsrQWNQ1MkQAbLM41pAUjYoXHdf/bZD1E/cHhLt7QcdrSBNYmG3U+CxV2jULTwGhVoMNY+NTm+xn
aXsbUmQU3IlLBznLOwLI3EcPs57u/SL/ehti/cb4syrusDHqoynDQFBboZU4r4+5X3gdO0Zgo/o3
QH/iCW6PIGY1+CqFe1R1TIJncWCT3HD7MbcKQ32/jbXqis88CHe7q0ZFWraYHIiPUoYesuStQQW6
MzZdgHE00YTo6jc8g+Nud1Y2ChSgABdAkjC6V0u7Mk65JnBNq8ZwhsLd7RAGZRjZAkqfzDtN634o
HRFE67cXgrLj5RWWyrFZ5hEgoqp2QkQnErVq6SGtNrf3Z/W8GksZRpFV1eRlQsDBTdo4w/QhGYuj
pNIjy+Q3VutPt2HWnfkZDmfcmCFJOp/CL9DhHaUshbpxtKGK1WqBK9eQi9uCES8Es6kAd7HlK2d+
hsvZH5mkpunm5RJBS1XdV3t/phYej46fj1ae1G5ofmvy8HsJmZmy0q28a+50HaR2t3/H6nae/QzO
Lqk/53Rol4gk7falWh4aNHVl42gRSTTCvKzo1oo548xMrRzw+qrtLvuhwXDqGI87tBUP76BtFXhF
wbKuWPGbxM/RiIvjVm+CMLKBZU62rAo846oTWe4ucI6BJMfgNlFVRxbrA4y0mjy1+YlOnRJDkpHs
aO1rLTeC0716u5yhcXtldnrS6iP2Sh6+kvqV9Qdivg1+iJmFQ15uprYTnEERILdjSeNLKlR6sLw8
tgJm59JRwfBFXdxn1NWYS0XpoFX/9WeFfMOyFoaQKSIhDr0BWgRkGua4fblt8OutImcY3NPAb9Du
k49YlJzKj2Y0mIucZ4/hVtI7SjreV0N8ktvme02H2dbV+bXx551k+MgfRqeoXtjd6jR2i5T6EEsH
vcwwFWAUNyHSK/ilZOXALGqSS+OetgiVc67Wl1o5g4iRnVKU9ZvAw7wXhqOKcktiTGVWyT7sW08t
EzBqwlPFw25sTVES6Jp4AN9qkeTTQJ6O/trfofhZ1BmUUBrulj2ZbFDMYgzU1j/wHzSK6fdaY7Xu
F/mzteUn6S732lewxqSP0t3k3f4Wa7fB+Y9YDOfsR7QUTB6lhE9RgQpzHJRNodqM6gJnuIYC4qn/
HGdz2ZAzFB9jhhAyhmnE8ryXUDdKS/U+qKDs/ferOcfh4hyIpcZlrOMgI4u7pX7hVjpmD1RREn7d
O4HhSJdRnWVXFJVMLdDWhuXo7LVns9VkTtdiMHNywd4iM9Es/PpViqFtKOSADxVd7ZefLxj00U9U
WEqa2Kk+WUV3l6EGDJmJMTwOOeQVY0tqQWGkCU7Kqts4A+asI4hMKS3QsGFPeuVBcdUbRLJbq/fJ
GQJ/FMNMQyiFTzkaCIHnTckghalvC8hO3zaN1UsSXIGYtoGcHhJ4l98QtGLmWAwwjTx80io3QsOF
jKhUdTEfLYBatfYzKO6r+SPp5TxfoKpHVRks1sggd44Fd4gIhftyUAeHes2Sq5OiOxONARG6PYXk
tasXFZqbwWGsUzT/cyAQs5Yq2mB7FJApB9HdBLkNGVQ+zclM3ThJrYoKbv5rRufFLS4TPciw6hp0
lC43qkz7JEt0QLa5lRy1p+mBvTT35MHfyM4iTIYZ/34X/EJQd9tA1g71GS4f2ZA6yWPl9xtp3hm6
q6FxNn4gwaFTnCkWlLWuB2YvF8nXGaDAm/QIhHFXeqYVuHpgBfD/EJB9yPYZxNjM2XqXrfS12kCc
vLWgnCoJnhtr5+F8ueTyM6OITCOmwnzmcdPFh2lCbvnFqB2mfLv9XVcLh+dI3MnTMjMnQwAkEh/g
krupc6h80DR0ltBtzTYVNLIr0TzfNSca94W5Q2gYfUB6CV+4sYrjjDAfU6HWGECCxwrf21f/6dBS
CzMtzjffDUTVbSoyJu7ckDmJ5D6GxwZJ3sZ/YQ/xe+PobuSiCucF2NDH2DEciMvvtKfKkb62YK3w
mo8S1l3azRZhkwkq0Xi3pV/qjfwoHSLRO2nNtS+EBhBwJBBU4QeNMe01J9C7xx023vvRCNoG0bW1
5qDOoyxu3+s8a1N5wuWR+5YGdhUp83zhoMJqwvIchdvnOtUidV6uqAwOHfp0enoE04Qa/qAdeilS
CVoqbiW/zrI3mBttkt3b1i1a5HK/nUU2Kqq6aFwEvFI8DhJGDdE+mOWiIutqBHC+Sv491GYS9EBg
T0g/1Mamae7m4Y1JEJdPP5r4VS62WrWr5qfbi1u7nM9RuXeRVI7o986wOLWS9smsH4b0F6ho35tJ
+nEbSfQZOadf93KR52B9t/XpQVNep/659X/9VxD8Eyju0i7XAyyGJLNNIgLa13kzp7lzG0a0Vfy8
5myYodYNy0cDKxuyDwg0OmNXk1OvuYPyI1YOheLILNvdxhV8QT7EDsKxV+QQsIH2USOF3SuPGnm/
jbHu1f55N/FxqGaAmyArsUvRgGbSHnRcg/RhGMOh1shnbDw3RrS9jbjupf4gcqd7MpM6VX0g1tXR
lxHiZpAYEVz8qxgQksXAJgahr7qv8sZolGHxIKQL7wtzQCrIVIvu++2VrH47RTUNFeRmhsZ/Oxnd
ThDeWFAgqjxJ1gS5p3RyiEQhUXQKkDj/7/C4L5cF85SAnAgeo3qq1ZOfbJLpLja+ZP7jCFae22Cr
xne2uOX/n3lBXY7iRGYAm3rIo6u7OmnAAiDoHl/1RmcgnKtNgn5AeR8g/lC5ILiy5chErsE4oalF
YHaizeLcLQvymCQyoMBpSk2057jt/DmNz5QcpFZQDV/9dn/SAHwxUW+bqUx9BCo6GKCnYa8YTlSJ
+AbWA84zFM4cchWvfLSMQjzvGJ7q7bxFvX2XHUsoV8UWaiiFFTl0l9vSMdvImZUeDZcI9u+adGcJ
yc5+A2clbaeCJCbBEei/n6B+FLyhf/HHxwvRoOhXOb2tebo929O74XY23c+a3W5UwW/4/WDhc6Xn
v4EzIuSBx6wJ8B068FU42WBrT+Oh8fpt/Fl9Dx8piDtdFO4V9/YBWQ9Hz9bOWVSak4k1FXAhkmVI
FnIth3ZLfvg/OmqhGi5viFV9oq/jVKJxXnczUf1x9fCc4S8Wf3ZCfVVNEjMCvvZ8NEHR8e7fDbGL
vZc3EGF76g7+E7kHzUzweXvhIlzuYo9ZU2osx56DzDxCfkQ9zpIrFPcVoPx+gpytTk8wjzBSrC6q
P2P/ALGIJO6tuRK8TZcfe8N4fl/9ZzBEa3wam8tHBClwGuo/Kd4QkKWwZPprDmU8a2TkqEXtwavO
6M/W/WbBOENV87kO+wmoXflD8lUnTUA7k4Lg7oUhRxo1m9s7duWPQOW8JEZB/oUOc5Mf959LkyWy
BLL2uGgcyKl2uleSSnAefleZLj7lQhhNllYSVPvxBOEeBxClDMJsEQgEZe3kqkcQK++okx9QBMfD
aIZHCJ3RtorcRu0w95xve9tw97dXep2x5n4E5xQjHSQR6iL0OHlgdYUm+qd58J3mGO2KnXkEcdaP
5OcdsZJT6RiC0Poq6OCgOV+IIZ+wTupFaY9N1giGSToI7rBrd8tBLIfmzG5oVRu9sQhrgxoJmRr1
69d4w7581/bGad5CFP2xvYu+Zo/FS3s/f6JQG6i24vqC1//i127tM+f39BmBqUzxI0BiW8UPsbxR
6DbL7goohAh2U/RJORcXpHIOzSdA6Vb6BTNVbLTKz+z1rn+TfhlbFU0Crv5wG3MVEqriEHcCrSti
yMtPnORjPhnTwpqigAm5M+0yFISNK6yTv+mB/oHgdzGK5FyaAVGkjnLCwEPmtY5k6acXtMN8x0z1
L/byXluSaddu5lXOUFoGGKg30Se77w6xJPjKV54WRsXAWqSCtUuFLglX5EmGWC9pSaEso+zJsM9V
dzJ+FZooJl9ZNkJxkALi3xBPu2oF0tKsmyLZhPHGUbExu6Df5mgqmC0911jg6GZoHCM5C+8DM+wK
py6y6n4Y0vQ5mmm0TzOSFZ4P9YDYqiokeQnz02ciGdUdiUeoeBN1rECjpUEXtxmGxrfiAsybLoui
iYDfM9KewWgXo2WwIWwXNw0adqRUkUSPxasLBTJAmJ7HqwDsRczgvaA/JYFf11glTTTZnYbct9Wm
kXZDuwBWLYiQyaB62tQNHkrZfz0YuMAbOsiTMHolo63s0nwzfRiipMRdFhFSbVo9CT6MiZZI2NSi
MdPrWwVQC38Mal2gvGKcvx/NWInzGEoYaYfuQF3Jo11YMgO53HEQmOgaFHZukYkzKUG2/3JVcUml
YkjB5xxOZXMoDFY+krg1Po2SRqMA67qIh2lHhnFn8FARsOTwRJIjhmeHpqxwTdn5i3kqtqOjKU6X
QgOpia3kDqMSm+Qu8AxHc1MXjug990SZ65UFX/wGzvEpSdcOwYDf0Md3mvYW6l8SkNLd9nQiDO6j
TokcdIUBjDk/+d2pDjdx9Hwb4tqZXnxKPgFfj3PTSjMg1HnaKEq6Rczj/D0EeIwwmY0/YLhbVnl2
JeqDmldg+8YzBwycEdMfhjwRrOI6Ifl7/vUPBuew+xZMm60EjMpNQzd+yF6NO3lHAlfZm15oKaU1
izZn7cudL4s7x02kh2B6A2Q615YJhtpeEPhet/1yi+JMLEAiuZAWhPpOfw5tUqNaoT2pDrOyzeA0
eLwZJ32f27Lovbb8xZfxwzJN/OdrcnYngc/KHMMa1IKP6cPSR2AbX7QDeYhsY6e76KjZmG/KW3/0
bVHL1yqySjCRh9qXAiKqS1thWg+tpArIrIgsNX+JPwo9sbTRQcFXHj9vG+bKRQAyAzDtLhIuCLw5
MLgXM+3qFqIYymnqF54k9MoF9sigsedNPmYdRSMGawcanxbj2uiugcQ955C7OCzMsoDucI7QTx73
WfwNw9u3V3UdLADhDGOx27PjVtNaAvUuMKTcin71zbscOHEoOnBXrbVLHR7JOzDRQKMQxYxLlEZr
DaKpY277r/K+fGaLWZBNZaC6Mwme0SvbdAHFLSgciD/WEuh8MAIisdjKwmcGQsrQtBSGJKhdzYIq
3coXxNECa6pmgFBO4acXU6030SUMGvyyPFV0sBIVmV20RJWinphVIHA9obeDYgScb2kICKv0POlR
OcFc/RQplglSaRAWuI1aPd22ihVvJaOy+x8o/rHul2ohzy2gpoWAqclPU1d+uQ2xYtywiEVAFvzO
5tUbtlIzxHQlIIY+cDKfPiTIN4WJqHlmzdejMg6VUrpQ22JVl6bXoT9iCNIpw9jFppufovQgxW8B
2WnQ5YjQk1Ed5tEe4vsyfQDx0+01Xqf0Fg1Jir3SQEBEEYxfgrNW05PQVzObPKKshozSnbFzEy/x
kHudrGljPkp4x0IzpbNeJc8XnO21XUQ+T0b9EG94wj99ZEnS+yjRMlvBHGrW4UhEm9sLXNtEDLgv
LQDo2gAN2eX6tE4rfIanBchC3rRiP5NHYah4TUiyfEMV1NXIeYDBmleBU6N+YpnC8DbVDsngmFa+
6a3xMTrOjy2aG6TNN7KttrfXRdbOGkiyoXJiQPHkashwLrWi1SosLLMaq9t/NG4bWxgaAaFbZ2XW
qXeIZ96jgene39aQmtlldgJpISuwg43ox1wnJpcvcPZjyOVXTuasLtMGPwYND4ppIW3m2+g5sNqH
eIPnpPyhP0G8Gg+kyL7/IfgQy9/NXe4X2Jzn7jALoYD6AcpXH8mvae8ogVtZ6kP35bvxY/bGLXpA
tsMd0634UfeKwlJsIb/VqpGdLX8x87MrqqvUuKyXvShc85l+9BaKWkfNg9HZoysdH8ljKcj3X/dD
QA8cLgnvaJg2BaE0B4nLfgjqAkqzrQe638ltjsh7nZrGTR5GAdjK8pZXugF5zUWFnJe5nIKkqOca
BfEh2cqZZM3zNoKY6e19XHEF0OtDuw68IEJr/gI2tKKKSkOBCU2KjalBMA4LEK7T9gjXl+FsXIII
WaALfvnNfKhqNXmhQ0DnvvHCd3Ww/DvSWfLzQ/IRukG8RUKisW4va+1oXIAu5/jMNogUZrmRAXSw
Gy/YKpaB+HfbfCnf9SPZkhM4bupNeMwOyqJSIABfCTWgHQ0KVPQzMoL47xJcN+ex9DMDohmO71XH
eGfsA9UaP8kDwsLH/C1ytF30JXmPnmOv/XIbfMVBgcQW8k86uuUAzY0iZBV0DkI/RGyYH/3wPqqO
uvlrIAI/uGI2CyM8A3UzSC/wfL5coZFEeZvkGFscqjdF/WDp39s+8gwUuWwDTb5XKYe86doJJNs5
aI8qa0gckp8wTXv7S63sEt4HFJYPgh6Ku/ByDST1VTb0y2MPw3HZy2B4hQ5qw52sPflgXJSEldY1
7wGqQfgPaGRi9pAf34iyfgLt75TbbesNLui6vpm9k1sx2NdFL6C1U3eBxR0ACR1CJKyBhcnj7D47
Gj/CDXO6DdmQkw0O+KP8KYtemitWcYHJhVRKUUH7VQFm4YaQBClwRYZOAndMj+F9a+2NQHTMV3zk
BeLyEDw75pKsYOi5gyChjgv4u/yWBHZrTbvJahzT9Z8VO913O5ECybIM7uq7AOUMZ2hIAabIZZnm
8ywdMLY0MJu2mZWjxfK2ja5FqedYfGKlyHqNtSOw8AxrXIgkodZsq8/5IXYe9MfmOXBuA65+ULAn
wErhQBQ+RwzazRxeTYaz7CZ7xnUTqy8VWu/+EmVR5FmYxjAeAhJAniBaln15xiMFLXxtAlpqp1Qw
GCtiNbtaCgfC2UZVgkjDHwGi+VDKgj4wzb1G5KiuTH4R/YF4CsUzHBNZ/CNPVoaRjSNUf2ICY6fO
EJQCE7hy6L8RgAG9m0VchHO1bVeWYD8H6dxYmU5eOYb5pKRonvj86y1BBAAxEXTF6zJR+Vu6qEu8
I0uoJGECPq1GTHC8B3/9LIDUiwqSJEXGruMBwq1FaopQq3UQn+chfaRd72i54pFA4IdWNv4ChVw6
hSkd/C72FxSa7DDX6ylRd6J64/39F1MXxjXUVFSk4Tk30I9IyrMZ3Op9qt21Iz3qOmaCs+5fwGjI
ERP0eoKpl6/pTrNEWK2hLN5A5hoBzSISLYlYt5ezcOHSsDFQl8MtCDllqKNwtwUpqhwZfQY1ZU3b
DGbkgmrfGwLmNGn8NEqDE4aizPfV9ctBcpdFbGCAb2x1EO5HKhrT3aj8Fvitk4zI2KUbtfagz3l7
w678NrLGKGAgDIVgFYQqORPX54KVWouKqmE0CKrxNBlKcDyUHpuNp97PBDHSdTfhgoeIF4ktsC4g
u3Vph6FPO7/LoNMx+JXXpW7J9pnpFWjD11+T5E1RHsPwwwwElfG1VWIuSlWR0kDwxAtzIaoaoqxG
spXW+yC0i7G1mujQjJB37gUZ3hXXhOoe4myy6I3hUXS5QJIn6VwVgEIQvMuof9elCWZfq1+d2T7e
3rs1KIKAEJNfuDVwOV1CqeClH7Qe1qKxXsboeNkdjXBq78qmkqw2mP6Fp4LAC6ZNwErDltLXJd5A
0FjoExyImjAXEw+WoaMcKUrErO0VFJwQ5SIZg4FOeolimskE60ENsVASHbMzgW6hq/UxUlIV7RPF
Zsrzj9vfcR2RLmtbbne+llfpdZ/WlbH0bmg/0wnEfGplzUHdWLGRbBphI7kIb7k/zwK0ZmzaQg+B
V2bRLzls7SYf9yMU1TGc8shqUby04vrBe/9nedwRn/DOrNIEH9TIh00pvShM2xQi7ehVELx+wK63
kIry7aB5MZlQ7sUaxoTsKvrYojuYKcnf3/s6OUPhvlyQdXUSL708Y0g2cu1/dG11pPP3IKoFnRBr
60GxFU4R9wu4zTlbpzN4Q+Z4gifun9LBtANJskKR8125YX5PISn4BxVz/upXY3WqfQjrYYxQcUL5
XY7efVRZc795rKJvmS7wF6tw4F01qAwSLcgDX9rdNIayrJbLrTmXez25S+mPGq2n7Gc5BLuePt8+
VStRoA6pGgQBCGzwFTlPX8tDJzc9Io7ENL9LIFmleSR4Ea85QIRnFCUfhGlX01w4RLJKGvhapHF2
cpc73TB9RU0DHYia4J5cswdEaTpKS0vJny9oRUqFN5yOtpVY32Ku0Url7TIAf/uTXadvcTueo3CX
B1OjLDcrLKhN1eyHNGts74+0foCI4/SqSLO+RXWl9NC1kiI5rzeHuEStHFQbsXki5tA/s8wlQ7+7
/bPWdhKf2ETuBsy9VwwLXVrOeRqqSPCZ/gONyoexer2NsLqRFNLccCB4Y/HDjCTQcnOqF4SoSqJ9
L2dK7I1UAedUXGr+tzbsRZnSNUgk3qByAsVMGSZ0eRj8llK/0eCEMTn5Mcjvc0IfS9TTMQeQbW6v
7jrHwW0rd/DMaNL8kMF4JCjspYPHOpfNGGwILRY7RUUx3uM1ont07bSjqwlXNQRBVcI3dypSUOuz
hs6msm53EaO7Oeru/HTcTnBlft3tE7V2bi9UBMl9075gk58HgIRUldWqzBqN763vpIHvousyj/6F
P8P7UoNoFB6ZV5OV/TT1aiDBn7V55HW6/JHL5b4oUZPVybGdwEuU6e7tFa5ZDURz6SIuCalt3qmF
1TxqsYmQS0cBTp3RbJzlB7VAncXQBKm41VAZ523xnwDEn0sLJXqcaEUHC/VRuqHJgKlJ4AabOPk+
6mBTua/8Z51shJPFq64OFgObUdFtxLNWhWiXnRN1aYlrdEvJs4e6TTa+kMNnLQpCdv0/MDxJVWNM
AfRAASPXgRu0bxKKFlWxCafZ6kX8cmvbpkFMFt1h0E+7IgAONEmJCQRkEfn7PZSHjR9mNei21I4h
xMwS77aRrJ73c9/CXX0ByOLQsIXdYh29j+qnwtALKykGL9WCDZnTL+OMoabsBB4jwY24tnfogEBF
AoEzkmSczehVn/tBDJtJKi2xSk39ZbbZHpXlShCJrd0J6EmDq/5fzgDOpUUtzYt5lBAfddOXojJD
i04iEeDVXdOgH4HhFzBK0GWxZ3Fy3I3ZgNajRWp1sjBsZBVxjKsehNlCmrirngt4aLz1keKBG1mI
qy+hjEKa5mFGOx9rW0PZtyYN0iOCzXK0IBtqMi/s48aw2ECSe7XVwicSku5gdHUoyNNcrxnPOXgW
/BKkUAy+DK3RQRtKRAE2KhnuwKzJB/F6q1l5/nTbSK+PH4AMVJ9UdKxjLp1bMe0HraMmMv1+c5ez
ryPkjdJ8i6cqOsoEYc21UV5CLWs+20doGZYUPIk5WDHBuG+6ZoEwShRCiEA4g+w1ramUpRUuw/xz
82lKvZVogkBoDQO9TPCKyJdgto47XZHR1/IYoF0GhLcOS/ttpqcbKomSJCswaL3GjWYgi0BRzb/8
XpOCcKFUkG/OG/0bqEY83Yf/CMrgr2NavDv+4PAiAlRCOmygKBSwDCICpbRppNH1NUXgDleXY2Im
+zdRBdqaLpcjmajwNBXDV5v83paNwrBMVuRW24lkjlYcL8QjEagib4dMD9q6L6GCqsYZTk2Q9kF7
JDNcQ8fgzNEoIseov7Iy3BhKZc+iHvLrsGcp9+ElhyQuRj94cicWNWHsR0A10vSlrOs3UuKWltGj
IueNpUmQYwlM9/bxXfETChrE2CK5y5CF5Gykp0GcdnNU2L4ub3r6mU6DNyPWmjQRef7yN12mQWGI
f5B4KwEPR9CMI5Ba41UzTFyhruRr7jx+1TBz3LqVqHxwbS/wxWiTQcpd16/7nbWoBMkzatV2Urev
SClAIYDETk5LkdjZirkAYZF6h+OHE+TbZ8F5E0LbCdEcMgF7asQgng8q12/Cr34//JghTYiZHpsU
+YOCjNDtDRR9Vu5UpG3ho1cenzVsKksfEMbdx8OGkfdIN9xG+tCZ4MZetRgwPTMToiTXMVCnq502
NklhKwzdVOHjSCZH9q1eF8Sta6cBbZ//h4NSwuUZrKGiV/oMCwP7CDLX76o5235sS9pHZr4bkojH
/zoQUQClmTj4y13GM4/oGEMOgxrOsmIHAjIMGvx9YU5ZhFsRO6IKsIRVlwsaqxSJhg7+qzSIjDln
zBkmbWZalV7mglO9thjkjsHA9Nub8MVwVNRSKSU6Gp+D0tK0B2FI9Tuq5k6zZqKotTSXYkSDD3S6
Wk6S2oevGrUmt0pfO+iZ1m6kKT6FsnTKGlXb+2S4UyRpbxj1TiLFa1XNx5IEgSPl8DVN+IAakopY
tt8XBGrKEiKyQKb95vYB+T0HePVToaq8lF0RDfEtnEPdo4kuCQuonrJNqWRbOUQHLJOdsjftaAwx
f+Xb8vg9mDUnVgLb7P+6p3gpFVDI0iBXhoQZXzZoSh8VyAmycoWyD3rdCuonooh0xa/d3QJiKmhQ
QTJf50tmWZpVWTkFcARwQn4je4zgaZlvb3/N30Vx7muCg5hoaJ3CnXGlMdek6hwTE8dy3Ggb6f5z
dLJv4JMEK0vVWN70vX5/Wpre88Ndcqqt9O1Zegn35VfdETaZXsfaWDDeznj56Rgx4cP6Lq5yhSZY
cDEmbt696tMyBtWO2xnkdHXdOZNfPyllbViaUN9y9WPj1bmgI4bjRdwRdlc00oCtxua3aWztsVQO
aShqc145x1jiHxg+4s1ryGp3gIkKVJpSdt+G0ZfbG7pyfyzFSSQjMLimQdf20isZVTknmYT9ZPWT
6t/3+QdFk+P4ZDQfqrrtfEGsuJKNUC7wFrd/FsS3E7SQpyguoKHjFPV9MkGqyB4VZ5j3qvTVpFY7
vEq9wGpXEqJAXRIg2tJQZfITXUlfmhWoyaFKv5Vaz3iU3cImX/AeYo7qZLveS77/uP1d1yzkHJFb
J0VMlZVoM0RxRj5NtNiPgXaKpI+/R0HhDg266HVGko67/VllLlR0WQGWxsmt22lX1Y2DITLBXbzm
Q2EgCo49eo7BKr2s9nzXzCEZoU6NXTuFd+Om34E/w1a+Fnfqd4zKC0qfQjTO7GVF9pElB1q7wUzn
lnmQ8zqA9/w+tfCQFukTrB0yaqKTWkbkjTYA7hsOsRFWiOdxyEAhT5ufeLve3qTrfjH4/3MEcvn1
dL3UOjkDAmh+0137QcBoJqO0ajHFSe4gPGh/Q/747+t16GjBjUPQTIvX0lXeL8Ywdc8a+Cj5RdH2
lLhDKrKLxYr52wBNDRjxk/GgReh7uTJfq4lfj0Nh57v4ZBxf2A+yM+/nvfycOLaBTjHMxYGIz7n9
QdfOFpoLGdwvugvhujjUZAoLNADAZ2W1k9fMCigyHKK00TXjHrbtHGYxnDOjn/JAD+uyh9M4FZPV
O4gIC9t4QX9t4unH4q5+Y9vqYO5mgev4TeV3/VX/rI87bVqJUZoyw/qI93UE8HzK7wZ4rQ19Rv7v
Z3lXofevh/A4mm1ROX+X9m7X2em3yZksbSdshV+7Is6/A3ccmRSzQGb4OW3jalv9GUQlB+aULnku
C6fZjK7pqNvqLjol7zZI+W7v9So4msBQ2ISV4QV5uQkBMwoTKU+cTnboUi9rMO49PCahk/s/68HJ
REK9KxaNbjMMTOHhCGFEPqpI+7pWzaQtbRrJ6HwEL/UAzYyHyIisNI4w+iC4EFdsWcdIDlo8wGOK
sZxl/WdGJk29ViEbVNhJDo6g1vjeBwhVKfnrWUjcfEjmogdteRYgHX+Jk1Ol9MNIXp7ftbSfB9Ki
JK2J+JSvqSMAg54O1Bn+h7Tr2rFbV7JfJEA5vCrs1LtzsvtFcLdt5Swqff0s+s7Y2myOCPviGDgP
DexSkcViscJaWEBE3MzRTGMrMgsAFHvms/1mnXvfQldleOckLjpkJ4/4ywm0UdK1vQMb27al8Nzs
hWzmvDZpOzekgWzV634WL+05v9Ouisa1YaRODQgdDXDZz/Lrtlj6q8xhvZDKHFY7a2AwOaR2xdU0
vFR/TfFAVxR5E1g/CKtktkdRBQh3hXacypPaoJZRIMrQTvKkdGfw9KnRfhYNJ/JipQuBzG1VAxCn
r2sq8Mrc92flbF0tV04g/ej82ccEnHzVHbaXkHPGkamhGSgkvih+wqVtoqfQGHsZtmlV04k40x7V
P9d0fmrWO96ZbqhYewAoCZjTuPsG6GULFWkZbzJm38ahbMYMz1KE8P3BisabQtL9bb24Fgm1FOBr
YP909uGnEy2uDPwHEgZ0pOsveXJM5OseWQzitcOzCoih5U7FgzD5lpP9gOBKFPnytFx/AbOZmQHa
zqbUcSbCRTppFlFv9cb42Nbzs89U0fsHBw3aBFSMNPoRKx9WSEYYTV1XY8jlUS5RjD71gHHSbyX5
pOs/tmVRW7g8bpeymG1Dy4JUFdQ/z+Sbpe+BoZlOZyW5dlLB5tEfuhSELo3V3jGerNUyBdaBvQOE
WyDh/93QH61EdL/Ry5MVQ3tBMCaJ7kmEUZdrNzuAAp0c6pfxiuxr21NAyaAkt01V7bZXjqfQStKv
LOZql4x2SZK4UCqguy+HQgf+gpMGy2g+bIvhKQSAJLQMoJ6OghuzbnmmNClBuQlMCMWt5UTvU5tc
y0i9YORPcHfyIjQKwWygemhh3oRdPDTZF7kWQZaa1leERHfLbO4tICEifbHLsv4ga3cKptPzRnWd
6UZVHsEzeY46A/jM722WCVTnPW7X38Mucd8gy90RfM9ihK/VoAR6q5xAWH1Ks/iuQyEhR0O+hXQF
ehFidyr/+hwiisDgEF7xKqJy1o+OgzpnY48u+bJz3AKkW4oH/CagK3qFhEf91+2N5tgTeDyQ0kZj
s4KxPSaiWMyonYsaNF/lMoG9ZD/n35ZB4KRFMhj3ZYRVljthXIMKoXSXcF/Okd8IIZI4JnuhCWOy
UVNPstJBEx1cu/1XCRPeuR+nwfZ6iaQwXjKuHdLrBLqYs1dG6Jo7Iv+o2k/bUvgrhje6Bpge1CMY
f2IrS2rBDGuwUQNUQz84GKCdHYEr4avyW4jB5ObjiYzy0tKtl65L/bawDunsTUTQhPD5WoE5I4GN
EXLg8KCn9tI1NqUVppOFBZM6wB6O/bHWmjPR69wdctUblXCvjqKqA2/5aAUA03EIkzFJdikzT62s
dYqyRh87GMhm5wy2q73TK8/bu0T3mvH6NsI6zDDatAeabV8Hw0MKsrwGtmCq1/OCKd7wfVvC53uS
prkQUQG0Dpg/bDERCPVEbTW8Kyw7KfxxiIEaH49FoHTl2zinBH4xKgT+7/OGXd7N1GxWNwwtmhK9
wt3cA13AvknDZyfEmP9DVZ4nVdCKzym6oScNyEIo0DpIq+v0Y1bCHBkj/hlGK7w4sY9V/CprhpcW
s2dawMwr4Y6mDznKH0NHFNV9XlkVdBPItaHhAR1/bPV+QbjTOzri4z7xB+errgUhOY36G5G9v91C
CEKanQ5Rwq2zt1sSKhrpKkSoNfkymV/D9hiRl1Y9LSIQqs/WeCGIvbZAGmcZ+YjIQGm/ADvBnab9
tiafA3wVyTW0TCHBZuK1S0/daq86fViqvjcRS01XS39nlnspfm2jQzNe1epV1AkSiLwdWotj7LAC
TC1pCcTl9ezN8nGZ232YvEnToU9FvbZcWYB6QNM/OofRAHOp2rCAxwb+BFe+/NLb6UE3lvtKawOp
JS7aVQQRz2f3RLEhaV+8DS5IgGtdSjOkPo0qeh+OY+Fa1m60n8M62N6sz86dysD0lYO6Hqh2mRuk
Sgd7rsYM0Xz1w5gfmvQcz2iFFKQOeTaHgSg8+9AKjU4LZt0UpSlKzaJSlHszTJD2v99Wg+uMcHXg
ZffL/zFLReSmLusmrb2q9M36WQ0/Iv1WS48FIPczUa6VZwU4o7+FMc4Iud2YkBwXog2C4CQ7Gta9
YdSuJR870fucZwIYXsDjBO3wSLky29OP9lgaMRauaYCO0e4dYEobYHveXj2uFPDqAMUFkSTuqktD
i9vKQJU2rz1Hup+d2lWdB8kScS3wLA2Bym8hzKrZzSjB00LIgsNZHbvkY1FOMhhVtnXhbg5K+oiK
kTL+hKla1nVnZQnE2JlxVQCh5YCsQufq0fRmgVZSjcJCcIS4Eg1UJeHuZIwtMHsUG3FpyCHuprD4
TgOJzvIa6SiNtd9X+23luGv4WxTaTy43atDLvkurCuYwH7rs2ADn0jEQvArEcO1hJYY5rmZoNISM
EBPmgTl8JfFDnbxsa8JdNNRJLBS0LOtTG7aTxnqLJvraU9X7Id31xkl2QvRqeqao4ZurDJyPjAkj
eAd2HjcGltOoFVBm7JJdPWteit79SZ8F9zd3a1Zi6N9Xt15ejLaZUjEZAXJ4CvKtYFZMt6/+wZXS
4dL/U4cu7EoO8PpyVckgpzXio0bsl3KJ/mX7VyKYk4rkcVSi4AJK5+jBACudc7tMgoCOv/1/tGDO
TKc7pDGoIXdKtovBL5TtmwhglXrlDsLEATXXy/gbkeoffdgHDKBFx67RIYyUMcDrRjqit+wl480k
tt9bRTAsOvgHSAq05+GQLc5/t55s1GBamKFuIsiHeyXq06Dvw06U8RdYuaFemoWaA4fKriEjbx3f
isEx6LiWqCdXYOPsxE1jViNYxyFEiXynDwZ7Z6gnS5S64toG5n3RY4dcj23Sv68sXJPnOFYmSBnr
j7B0mzkY8nuQA3gWAJy3vRAnZwvTWMliTD1WxmSyBshS98qOnJKb6qZ6RpXrYC0ugGYQPNyRg/XX
r3YqFMNRWCxcUCzgbaxbHR45Ndyr/KQBILP4YYk8OP3uTya/EkEDstUaplHea3YIvczyxS7fJ+Vb
5niD/WiPqoveYMEqcg/YSho1zpW0MO5zJW+gUA14KtDcfy2vWte6lvaJ7+y179vS+ObxZ/UYR2sN
YOMbdbymW3ADawnx42kCyIY7Gu+V8bIt6zO8HJ5+661ibDHrp87oYgiT50MRyF7yontgKrsZTu0h
OzrPkusEQ9CfpL22bx8SH8QF218g2kjGQLsoGuSmwtLGrXFAU8EwvYIfY69oX9X6elD/4cWxVpdx
y2j/y9pIhzS11N9Bspi4aH7aza1y3NaKkzu9WNdfjWcri8EgVI2GQqxrHwVt+GSUvoVOpCU9TMSv
zEOV4A6ND6FsCZaTKrBxLtjGz0WZYqMGOocXttnL4KRHZ3oyQioT4/ZOCjSy1Gvaf3mc/DkeGuOb
q3Dp4iiDUDK2uwJgas3oAb9A7b6OBch8RkFimHsVrMQxCU7MYTWZTN1LSTCoBKCLtq8fcskSaCVa
SsbFqFJvLEMBMXL1YaRe3Z8sEiL7eIhHbwbtrej9IFKLcTJRXsfSpEFeOF9b/U1VPanN47ZZ0k/e
sg7GtQxNXjcOFbGMj9P8rs2CqIebxlqdr09dwXYYmekAAfbUvyyz9KA4qVsr8T3wM4PZNK6S8rbO
MYtYmKIT97mB8vLEMY6ktdVGThOIBm/ri1aQc5pHV6D8PuV6cmod2VtAg1MpZmBMsuB+4PswRPkW
nkcU5uzyeiiB3UG0HpdRKuleLn/IabyPi2WnLKFftOk14EQEOSGurSCAwKgSHs2ADLmUqGEUccpT
euKMMTCbMSgVHehnonZ87lW0EsMcbJ3YrZPOWNM+GXaFbXvtmNwOieoX2o/YEcHkcApg2MJV5ZXR
ysTLL9ELZFzDNyl2KW2FeWyu20MEtJwjbqBTOrnK1/Qoqthz928ll1HTbHttAOIEwr4ezPVF5jlk
34NuQF5ctXrNBoGP5q/qnwIz4790I106VUKBOaxeJPTz2q9d5S/dThPdrbxwlmbkgQJgWoCgYC53
w+wMsqD5ygO9xHGSnCsc/vu0Na+HOBaZCs9brmUxxw+sCWUllzgDk5rt48gfq3uyHJDVCRzJBYst
MIDtf1jHtUj6Sas7Vi+iuskTqNflPwv7SiI/p/4ZYLleDLq1bcfJsxD6uAYJCDpTUSG8FNWSoZ9y
4Gt5S7azQmBevKn2OZyrnar6diSE5OP5srU4xiCLytJq0kFcg4jI0o95rLqSfW+jy2hxznYV1MUP
YpoCJbnmslKStcs4761ao1uIjqZpP1R4HaBhxRRBQvKc11o75mLVKsxw98hjedX4lsmeHN9lIghv
3kVH8/Pg4EPZ8BP3O4pEJDIb+MfKrm6GOnxAvCC4cEQimLu0rKTarvoW4UEdnlHZCZpO9FDkLhSd
RAX4M8WQYQwcSaUmKW04Cg1jy0r8tZMnNxWhrnIP7m8hnyaTkAhL7G6C87Pm+W3pnxInPiZI+E7v
nfSYJsq9DfDO7dPEXTo0hKKoazkYZWEinRItFXbYYXey+a117vS/R7FAMW31+8zWTHI5DxINEBPT
PNhOchtn6BiIKikI53/JfQB110aPAnoRNY3ZIzMekhE4KNgjQFm4kSUVbkL6UxOL6md8Y/gtSGdS
o8SacjUzIEiu8aSoX/8zLyxwqVwX8EcbNq6QETdZCV666MAHIkDu2sDdIc9JLHiGcRorsUMAxcY2
obEGcA6X/hQVb9Ue0I7szffA+wjv/emjOgFqP9wVx/I12k+ncj/72TF085OoA5jry1eyGedaSl0/
2xp0nOk0TZTHXlwkGCybEm9xwCaV5YcRr6Vtk+fc+UAzxHQ0IP7Rlv+pj6g00hjzbei4zsFF7+sD
oLvctvIl52VbEO/liQ52AACh/ZZiZDCHKwMSmFmYDjoBDRLoc7GX8mUXZhhkb5dDr/9AU8CNgQRa
Opvn1BB1OfD0RLsUeo0prAT+f7mx5iKP5ZiiZ0gnDRjAc7UMlDFzXJJVvYdDVPpyDMjIbZ05/gQD
aZgOQAcCphHZ5ke1JOUcKiiO5SE4eZzlfZwBvbAtg9NICtIJjWalf5EbsWn2YTE6syCoVJmzflcM
aMuCtP7KVuzyJM0znteTdIe8lHWlIP7w1CX9BnQNNHCZQ+YmEciz0r8H8KOfhGZ2oAMBHIEtRNez
KheTBr0H48NoHrMo80H0hFWf3dB0BE6b438uhDFOlaAMLNcmhE3RhNYlyZg91WwNV4rn9+2l5txI
kIRKKl42eHywZ6VskKxwOsR17TxkYGBE+J8nieQrs3Rs5sTYtbmjuACM+9FP1dO2bJ6WwHIC4QKq
a4gdGMdUxqHdo2UdDtCKj2UEbKASCTgims8ViVGZY6KU81JZUBHduq1auDqJ3FE0qMlx5hfrSI/N
Kj7uy5kA0xGVQmkxPcwCW6pf91qgV8H2mvHO/Hq/qLIrOXOKRGUHymgvmrsbC1FjA/aruvUk4JqP
Io5bnnEYgASmcG2YbmLdW9wvrZpPUIp03eA1mgoQUNmcXqoS82+yXn5PcjCAVO2QPsstKQTvbt6S
opvRxvgdhqqBzn2paj8BzpxMEtpBl7p106Xt74y+a/zEKDtvWSYikMdbWgAoGBQCDCQCLKABsAuG
SM+gbQMwioG8ON2JhAcluk56wfHmpW4wgfpbFItosFSFbiQ6/Js+GaGrGIM3V/EXoze9TA1fM9Ie
0fb6MdfqcZZFD9VfBXgmMaWsjx3z9FgyZ4ki+vQwboub/LbfOW4S3JU7QJIu4FykZYrufbgGgJYh
QpflhAMXoplTUg5mYya0eGbMd4rqqcN93z2o2blAQlxEECySxZhPPjTKMnWQFU3juSSm24J9Wh+6
YEjju3RwwME6CPaVJ3K9raxD6wwk2JFbRDdZejcoQEwxlFupar1swPzhYlnuYEh32w6Bd0oozRXQ
wBTkqNjXsp02dj3SdguCf6bsSeGzkmT+LKId5uq2ksN4UVTxuyHVIMcOR/+69KsS8+7NnZTtbFXg
47iicCugCxyIuWikvzz4lkQyohlw2BWAryPQcwKAten9vlUOhn5li0YRueJoXIw1xE3INsuFRl0Y
v0qERI6SQ7OYClDy0O01F9V84xSO4udJeF3n49/DOmAKHkMPwCHGm/VTp4zWYAIymREc18UtRXQE
QZ/c7LfNg6vcSgb9++q+SLNSC+URMqbUeu+H7CpMEg8vwkcE0EcMKbqaJALi54m0wLsG/F3gcH/C
KBqKsbEX2q08Kk+S5DnRV2s5duNTgXKhMFnEu6LWwhiPUhE1jC2kolHPTb14+K6n4BD7xR/9LUde
MxyvEuOvO8tBHY0sAbpNkFfEwNrlktZxMsgpFSkpy25S+tPSJzsymrvtnePMMkOOSgf7ZCwkoOYv
5SwYSOsaGgSqI3FN7TFKUHQFOh3GIXw1+kCJC5kpCTSYhWgWj7eoIAGgjaM4DgY7m5vKKYZOapx1
GdVQyU6CInmWrRdiniLrodQStNYIQkGeF/sFi4fBP0qvQ79oZaZAKojSTsKaKrH6SAB2QQo1iDFk
2JYirCTu5buSxXZw2FOM1qcM66pn32NwOBTgwvHQoPfcRkmQlNVR7afGlWvn1pajl+1N5cUYFCgb
LZKAc/9UrUcRbeiIjIvfyYF1ET44CKnQLOc6UuSVtaC7RySMORvLginNVIGwQftwor3a536evjZN
MGGccVsv+lNsTLHWi7ls26UDqAvtyRyUFzX/Bgyjf/h9lOnRCYxBMcwGXdpHJPeRXTv4/c4pHpV4
eFcLyf8XEQ7aiEDCBhBuRkQtt5pToWgHDHo/B+K2XMeC8IADfYMTDZ6Z/xXBAk6WtVzIeYbg3bqt
Eq8+T8dsP981X/Sd+Wi63+qfYAsPqqAL7L00utpxW0G6B5/2CC3FlFzbAvoO60/CfhhT5II9S+49
o3TnDswVoqlBnvOnfcv/J4QJE4BjrtktLYNoznNjHYvcVxcbQ8maV0y3xce2RlyrWwljIllAac6N
UUKYOkmuAkw/XRREctcMINJomQbG06fZZxRaEkttkd2cI/TfAe4HzG35s5J2AvvmywHgApwC4KTZ
vQG5Ig4r7ZKz7Xjcy3jhBBkGL3xF6UTZMe4OOSBcgKNF0Mg+cyQ5zcBOB/fnyG3Qm6cUvFf9D6PO
XLl80sKHv98iCveFcQc0fHzCFnIWUFSUFky+nl97JDklURKMt3J/BGAM8tIzzM1iF7kNAeb4zYIS
jXWKRVeGSAZzcmJUubsyhYzZ3DnpvWbcINDeXifeBbhWgzk3tUxkVKEgYhzOcQrg22NNfCEBm0gR
5sAYYBFSiQYprdbtiibbzejsK/o22FaGd/GsXpjsy92SVKcfqROgHOi2GzvPGZqLM/OjdH5uS+Iq
9CeFZNFlXcUNqUNmhNaQVINNyAQTRGHu804Q8HHTkWt9qL4rKQ2GI+d6xLINyXJv2JI7Nri2Y8U3
9ex5UHo/dnps3IzaL1CBln5wyyrZ5Xl60zaT6GNEi8tE9Lmcd6VOn+/kJN06j/M9OJzBYusqluvs
5WN4mP0ySJ/tVxG3PTdwWi8Dc0POutGpc4rFnmznZcSMbrJUuxyAp1YVnyZdd+G89sCH8OPiH1oQ
LxIHzCmP8cYlOm0WjZLraXpvAJg4BgBgmwFxojxu29T/o6eNvBfwb0EhxejZNn01N7TfERNc4TGf
tWKHnOEXq4iOaTMhWMuJ4WVG+lg5zklu5nq3/QEcD43HE15PuKMxo8Y+SAc7jLUKfVZeVMU4nR9j
ZcO6PGPc68MpFTk3nroQp5toW0BKH7WMS+vOmzF1zBTpAzuWbnQFcbHRI+eVeD3YzTLAUM6xGcxy
58pzftjWlHN8L0QzxzfX275rc2haKNdpHeTNSxkKRHCOC0SgO1ajGWYMJV1qV5p1mEy0ASRt7lPi
S3qQOrtwuOo1QT8WVxew9mK2BtlK0AhfChrmTDESC8s4mAd1PsXVSzo+bS8XV5eVCBoPrfxQLplR
FiYQUSZBSq4bQIICL3eZDo6IcIEuPBMrYrDvjzLMqi3t6ExZjY0B8HqRnOb6bYowWvG+rQ89SJ+k
YMSKjoKDupV9SeeFNHRqtuDSy11lcB2v/KYF5KyCMHdbEO8tDQwyvNqByYvh3F+4SauVy1CczquY
2vb1fIoe5psEgIPSMToWkEZEFVdOXLqW9qkhFTzwcizJqJGd4316rs/xLrm2z/Iu2i97Y98K6UW5
AjG271AeS3QfMR7Lyso2Xiyo54BBdUD9sR8Fx4hn3dig/5XwqXMhUxNnUggkyNLdAF7s7liE/r9s
0koGE2bZYBcZwwEy5vvFn29y4IF8b4N5F77Gb9LuH957KnDvAKAE50cRhy4PE9D+1GGhpemokCc0
SQKbH2F44W4rxTtIKylspt+qiSbXIx4QRP/S616hXpXpa7/st6Xwboy1FGbl9LAgUpxAl9QBhjpY
qqarPN1J6auj3ZTL/bYwnilQlA5kuimVAXuWbAKYDEAXoYt8blXk3MzOHZc6DiwMtApWjyfKhjkr
lKYYSHiMw6s1ZQHxGNxQlR1Q3p3TNyLqPOZtkO3QqTFM02sYuL00g3oaB70rB/SvxN9bzbfLXdJh
xlgE1sJrFQBc0G85rCFEmB9WR7S1ASswUHZRAJYlJNXujDDIA+lci9p+uCu3EsdYRJ0lhdECvNKT
O7TC1wBdpW3ighMrEsI8WpzeGdSkpffR+NiMh7x7SKPj3xvbetmYW1Wq8shO0OXsKQYUAPeaGmNO
X2BmPPeJUA+tXzBo9BUziyURPOwR9dFy++h3S381y6LWJd4JRZEd6SsLKPTwo5dmZtjxUKhAEvdi
kO3U4eRVc7VXkblNK+dej99trRCsHC9YAGQ0nXsCGgWIHC4l9njojRFNKTQTkO6HxlWlByOPXGOW
3MQQAG6IhDGW0GhobcsV+uIrgwqIgvN06pZ0Nyug3dltWwRdKTZoWOvFWARtBbQzOiE7TDcy4LbB
++uGaVAUfhf2mGy5k/Dk3BbJtfPVUjJuqB2zYR56vP/Qd3vKSudLD+wNTY9FfS88I4GNoAgFtjK0
tjNGMix4ikcSLosJvdFq9tJYLw5aza2jkhzCWPCQ5K/jb2FsMrLqi7myVAiro/gw5iVm9ckB3LzH
RC9dyVp+qOZEXFuSRdOFXI/7R0sWwSSW09FM6QRLZdguaZ6nSHWX5Bq0MYJt+0w3D2Db1XqqjFWS
EE53oCqOav0tVvTWlTsDd8l8tuopKGTNT+X4drK/ymboV/YzQrZ92qlub463av0UTTpKqokrgxL3
HwyKkhoAVRh5uE9NmZqUa7WFszmZ0aHrEBck/c9maQVhAfdUos7wi86FEvxeugClQ6O9JuGmNuWn
Lnzstdu23C/fo/n1H9RREfIqFNb/EyLD6DSD1Czwn1mqezPSH46FyXVRqxJXm1UwwGjT5F0RNzqk
yGZ2j2/xMrDghsA8K/Lq1Cui2IN/Y6/kMdazVMsCV4bbDUkc1W3l70v8Vk2FJxN9h6rn9aLMT6H8
bHWtZ+YidiPuIVkJZ7xcNklDnkW491Q5v7KNx0IOH7N42VlY2b/fPFC44O2PoyIDHeTSSKIiI6FW
QVLVnMFW1jbnWMRZxk0xoCETlkghpwFofCkjqVH2sCYZt5/9QeanKLZcsJhhQvuGwGCm1FXTRxt4
m9ua8a71tVRqUKtHHx64swOCRng40G71smdiOmJbAmeXoBBSRGgPB3c62yDVoH0Bm4QDpk/qc6bh
8ZVo0TuZDLQr9aI+No79o+FSV1CMUPBuYS/0cTYXs+9g/5LyHTgIvjlnR6mcfdvoXC392NaMc+Vd
CGOM35oiRY1HCCvyE5laXELuOArqk9zVWynE2DhIHRdNGZCaWdDktajPav6QYZY9lr5v68K56S50
Ya7vsZPkrsY/L1GnZ0AF7Kwe/UZO47e2cz0T7RmESoGZisxPtIT07yvzMxfVGUY6YSWhyGuioaSo
AOd+3NaNY+MXujEny7ZJpNQtdIsAg1LYjTv2or44kR7MMSJo2JryCHqkk3aF2RxMFzlQJBf4IU7w
c6EJ/ftquWLwb1agHoc1WHuzP9v9bmpVep5coy+8SmAT/HUDWi3goREfs8++vlAKw+ng3AFX62vd
VZOIck6/Ju+ZQBUK/RbBvvjyWgKrsgQRxk47YIw10L3JLa+k5xv5dvwandG3/IT+m+t6HwZZ62bv
xc9M9BG8S+ziI5hL0+ham46AIDMUu2R0HeU8GR4wpyxQrwCRgCgeSrOmSCzfVf1RnfEesTNIvVJB
at4YbqfdF8XXejoP8eRGk8CJCDbSYpyINiVZ19C0qwnCrXHe25Lo6c53H3+UoV+wMsxKAqRD51AJ
eGnYoztFwZjui4wSooH2ZT+KmFJEq8c4jgRlzGkpIBBEF5hqXZa7ZMw8kvij9rbtPfhH+49qjPcY
S6doCxmSQPoyE2T1FLdURNlQWpvZOgeM/2j0sutJggBDntEd7ZvJa1u+9ZihHeS3MvVn1R1EqHEi
o2B8CcY0McGgQy9NeSHhmzBVKVo3JmZSmgG8RhN+v3fib9I8HoD1+NrXxm57e3hx0/r02kzZqwdh
3LBQ464jHUOJO6DEdRFQeAHmHV+bpV+qJ0ME6cerdl4IZVxG0ppTQUw4Yhi6fUwCuXaVQ3mVHOE/
dNVrbqUn+JCy97eV5UYDgCoHer6BZu/POWxEPqEKsfYY+UkhHzUkKizpw8LQ0LYkrnX8lvQpl90q
iVwQAklzi4nLtnLr7l/O1UoCs4SVZREi07usBea6NXyAdDUSoblx78uVDNbH2k2Xthpsw8i/ms7j
Et2gNWHKgZuvoYNcsGRcl0QJiyxMORgOWyNUpNFqMPqOM6zeawqqNbY/dWeS3NbSfntzuEdrJYlx
SbKTEpLp1Ft0D7LhG3Lg1CKPxDeAP9owHkmL1KRaRmgzSgiYhkDS+qBUA6Xu3UbxqnYEcyOYQdBu
+ZIVX6vBG4ngZIu+gHFQAHBFbN1Dy676bmofmHvZXkXunbVaRcZBLbmzhMVENSxfovHBUUDodxcS
HFy/6MAeV4tGGgQG4jCeyljKUC/Bke5FALK0ZC9cvDECbmLsDaJSlEgUc7jMsVUXolBbROJIovv1
JZm/DNnJEOFUiyQxR0zDHN1odVTSKKFR+iqRYk/pXHP6mETNFVzvB7h/9EsDQRgJwMsgo1lmQIDT
8oBsv0o96OzM996460Tt4NzTtRLDni41ybuIZmoW6xum1obxbIaCvCLXtFcimMPV24NCLPpyHO3H
uP8568dt0xapwBwdI21MALdjpdQSBFJZ5Mtkr4U//zshzPmZ9cYeB7pO6mCC+LMAKMdei778V0LY
271o27RHngDvUtxDqRoskuFaiQjDUrBebNqgHbRU72gaS7GeY/0tifa5CIDvVyL1U4j3Z89t5qCA
s7LJM6qJpbjOAQCzxu2begdepzvlpvHTV4CZ+nnv6n53fo56EDy7zZUkcKncw7r6BuYh0NjoQLZp
zAfwDc8YXpKh8drqnCVnBZPG2zvHda8rWfQMrJ4EUqLGmdVAVlR/C8FiujT5i5xqPhnloHccv2mK
nWEWX7elCpeZcRJxWJUKrkeEnTvlrGDQ2F124Ob6WXjp6JvHZV+dw6s2KF/k3X303p1etuVzI46V
1ozz6HvFzBf6Zo7GN71+lkAGMbTmLlcUFJhM2y2zLBEsNP3JLcNinEkVD+Fo0yCnr0GgFLtOGACb
0JVEk1uiQ8I4FcssW2Wiqqnz0QYx5fgqpHQRiWBcSt8uuow7H/bp7KzpoczfhaMNv0BmNpaLvYVn
AAFWzgI10nPnVXvlIXHRJneHILRd/Oja2JeKV7+qu/AhfTVfZXc8qDfEc/xnbV/4hSgLINCYLT80
pS3NJPq1eU85uXO6Bz0RXDZ8EZgYoWVOvB0Y++hzbWxkeiLmhbhxesjCZ0z4bps937H8kcHYBjHV
cFJsyEjy+TkpejeZ9F02hW5dV19LXdSXwj1laEgBnCNg/pGfuvQtTQtmvEJD0GFhjAkoma5DdkOb
+E19itOjLKrh8zNEKHzraM/G0Bc7ZlSYZVdMxYxM70P3gg5tmEhyxmCf4RZ3+k0nKspxT/RKHHNV
tCHmT2cL6iXyV30+2c0xrrzCPm7vGQ/eCjxif7RibgPgYZT2WEEr6WDfz4F8nZy0ys9f67fWVY7p
Pj1ld4YXBttiuea4ksrcC0aWo8ukhNReO6OfUZ5eY0mgGXUTn444pgYVFAAAHs++xMY2V80iQlEj
x3iyfFCyoANGsDr5XbTXrcldstd/0GklkPH6LVGlTJOgU27P6tlESOyFxEAzjjyLwLq4y7cSxZzm
xa6zdFrQD0ic7H4pYy+JrKt8Esx5cy1wJYU5zyqObhcRSDHzva2Bf+GukG8M0SAMDw0WDbx/Nor1
9yYYaCaHNjcukY+J9VxuXTO+aepgql5ADWknVxirS8KroXuYU8AO7Zx/ektbdAYTmGQUG/vSlYw6
gLFHkxbAUJnSprMxv5ki78i1x5UMZjU1tCroBmoQ9L0ea35RvFv9t34JlPB7oweNCJKAu3krccyq
dlLUy20IlXT9izF/KOqT6VwJE2/cNwy4+YA+pqPkxqIG23NuVCXdu26evKF5j0OBDXItfSWAWbVR
j/WktiCg7fdZcQLEn5DUkHePID0EzGN6daEyf7n5QB+QYjuCo9Xmqnyo4/7kGOjHWUhqnHqM0d1E
MkiLVL0rDtsOg7dFwEqx0SMIbA/jE0LMVE6GU05wGOaDZd2jC3FSrzJRBoW3ghq4QTTAsaCfl+2V
AQulVDexRo+X6ofA3IuMBfTw2n5bGY4loM8Rw9ko5CDtxZYXOjADSIlt5J6M6XfAp4WyC1zPfyCG
uZDC3BuD01gTMSEFSC93dQ3s8ibfgX7nsUOpxkStZlspztqBVFADHBRFbQMdxKVpAGE51+3Jyj2L
xEHVdh9aP3mmJAtKM1wxGhLtGkV3+cTCZIHkAJg5du4Naf2lHDA2o7R3jhDfirdFYH7EUCOMDTZH
P2P1GLMSszD0WMq90C6NwG6y9EE24y9LFqVBopFzEdY3WWq+Vmj2dYfFvA6jQnPlfmncKWycY9YZ
Ipw36liZS5oO92r4JsswMTt8+UmFUSvJ0sQFJm9jdwTFRrbcGL2nZKfCedreS85pAxIaGhAoUqIM
0otLUSUG0eMuSwsPEzIYoiBR6IUl7mhlzkLc1J3Ui+phvPVGN+5/aDFAFce4YCUspFZTusIjwzS4
cmp2+76uOsE4BQ+mxDQwKI2jByQBbOylYvLShW01o/Rbx3tVPg1tEDvXpeQVzT7KfSQc9q18MuvW
7fSP0A5i/WvcHkNyl4iwgnkAahdfwixxlkZJlE6k8LKXjj6k2vfGb0AK+4PsM2Qgj/HZuIsDOyAH
80YErsizJNVAhxh6OEGUx+IzDYMK3A1qSbSzf3SqxS17U3H/h7QvW5YUV4L8IszYQa8Ccjt59rXq
BetTi1jFjoCvH+fYzK1MJZZY1di1frnVXZESoVAowsPdwXvVg/ZpROftv+5RiyZnLkew/uDkfj0Y
Ts5TNDis4lqee8OwId0BSt345/to6V65Nta11OCyv3gj/68t6TVgxnaf2CZsjaDkz6Md7xPaxJ46
3bWTbxiPIxiOaiW4vkB96cycWpXinx2ypGiGDIxJeTpz7w1OcqtrRfM9DN3x1m1j414LbetXKAa3
3LC2azjNbDXcM1XrH8WYcTRldQ1a2sqg7onW173X1A3QF6XRadzLFKL9iBpmByJmuKJaTFgNNNON
chemMXuNuDlmfqW0mAsJe2ul+bS0OnjMzJDsWJgfkx6QVgVUjeXCXZVkhk3vILUdszcyrZiZvV6O
cdCeBo+cBaYI8DOdn08ismrUwK0OKXVtWw/axm2iYAyNlY+16CIQrsIknA5NHDyIz+0wy+4bUeNO
FCNIE4JcRNZvpa+7lI6hnoQbEndhAIbL9ilDCHS8nmOOhbI0j9Y6lF9wLnnJhopbE3hqEH/IoJFp
THrL6CAtYmxAPh3uNR/ce3QIfmg+A6i/e2SBcXBGqmRUd2lySPbQWA/yHTjV9sPNGPBtR7vgWT9W
z9z7h7luzI7/78fJcBNDK4SizLonkwWxceO5I3v8yMjcCueW9yt476WPf2pM8jHBELCUeSdAIKLr
VCi1+ksD78tTp8TZt+vH9eK+AS4RSThiICSrMCgmOZoGwYI4ZwUcQDXenbF5bJC5/L0J3dIAg1RB
O4RCyLmPqYPoBpKOyLvKzvZAzNN6CmtWsq6lxvrZF5KCXZlPjp3PX8h+rKNAu9ED1++B66AYa9jw
uzBQ/d/X17X2maRAN8ZKWlTp7LDsqTX3pbYN05WtWyK1OFuVdE+bVmGXjYAN5/kjDqZ976ffMRZ0
f9S8h2n3ENI8ouYx3hgB21xf3eqGSqHBmkjdVDpMd7+dl+mjv/8EZ/kWLN+Hh3w7eGm58gWXt3Oe
e8KgHQKr5PV6aWA8usNlnFm/B/6gdzeros6LJlA2UDF8DF6jr6zo5PLtSJHEokYyq1rjNhUqBVoC
7do1ePHSQCSYiwgBp8o8HetKnqFnXap3X54RF3QczU/Gf+RddtQbhKgx+1lrjqeZiWfl6W6CbipL
44eVrzebuIimJ0my9PXSTG212pidE8p0AdRT31WiiI1FMOtcZYmyDS3zWa3djKpqfDNYsfLNSbKn
XOvsAPSUyoojL12b4PfEluBWs/EykmKAy0VqzIl0YvxqtUAAeFhNO3sNSbFmRgoCYZdUQithJi3u
wsQvw9suwRdYI6la/sBQBgcQyUYaJ1/PncjSuKnS3GOpk2x6iOkkJDkm4/hCuveIZ7d11nmVGr93
trLh2bS39I+VD7xQgbCNk58w//mJL2taErHcxE9wmB+9uCVNIpr9HoMquNcV+i589qyNtNmTfS9o
snJDLWWxs2joTCLnuBjtOzfesybvTQuZZWtCSO8NzkaHYlvHP/M1GPPiMk8sSQHQ0KEFV845bN1a
Pkk/oqij6aDSCMWvuBP7MhQrXY+LGxG0+HjyQQ4Vym0YWJPWprCxr405f0VlZKB5Oox+3Zn/0L5B
aQWxDnh9MMNeHIgxNltV5dhBtHDT1wG9AXXyV3xkARwIpVB1HtF3wXYgT8JgasQxKwXZncrAX3oY
xrfO3dTT0QX9OgT8NMd31ihplsaCzmzOR/TEL1kcQqKSwKYOxdoi9TWEmvK/3rgzwk2l+5N9H1Xe
iEikfFS6l4F9rVD9Nt/bxZ4Ua7WYxfsTVDwz/y7e8eBoP/81hDdz9XbOb4sbRqhl/gqHR0g/KSEV
+rMdgpQz0CBEWt9b6Q16GCEIVapD1wWl+JbFQZGs3KpLAcrEMIhNIG9IwAks/Z6hQB0lw/PBUn9N
zUdpOyDvdkGttDp1uWgJs70mxiEN+4L/1yEhi2oblpog84uduUX6sAHb4rEHJHRnbT4E1TbOfUzJ
nUKbbQdaFVp436IAZFKeS4cbLUj3/M6F/gXdtR8jkoz+bdqG9LH0w9soeLvuq0tXswVPNYmJrtxF
ktilTTNYpkD6hjcfPGeKH9w1GqBlG+A40wy8i/HiOd/8JnaLDnPcucdHa+dY1a1TaDtFa1aC40LR
3kYMmQsrqKEimJybEWlWsIygtiIaTmI6CU2978ElfqjVKveNulUf+07vDvnYqrY35hF/v76Xy686
x8EaMXQEJ5O8DBetUqNMhkfqDgI0HR0+B9u36g3m/Dk1VlKNpV2FYDAEg8BmDI0K6c7VkrZzwrTH
00hsiPGd51RV1qZzlm6BUxvSlqZAUVfRNB8b5k8OTfWdnoGGvNiAH8dem/pYQoKgNfFnRdKdg8Yx
jxKGFcU1XpgwV1GQy377KLY5ZaBNKLYOhGMzDxXl4+QdrJ/jbk12bekSckBbCipIUCyhynnuQx2I
51EjxE+oJxyGTk9o0iUrbrL44U5szBHkNFLnyoBLHDZCF8ORkDzX9noTfTp5s1b0urDkzrQgcEgV
XR+cO2lDI1Ux7T7uuTeFzjbWmKc7uZ820+a631+YwakDQwwcHiA/A/87XxCEq+PJ7nDwlGrP+m9q
uM3XwuqSI56akLKuqjRGFMlhosLDSwmPkx3EAH/0KuZ3XMggBP+wopMyrRSxjCo1GreezfW6Z+bk
NhqsYIynp+tmFld1YkY6wl0F+HFb4XiB6h8KTk5dU668280LUfbl6rzi/LfJT5PT2rN0mHUW65Mp
YA2Vhjb7mJhDo/wVuXNUvrduUBQqdX+p1R76DvT6OmcHkC2fnirJQdAzdhTGcclkL01xZ7f3w3Sr
Jvfx83UzS9t5akZyktwVFUbisMAwfWaNSbPCa0wf+taTuUXWvLKopesG5AfGzPNjgdxVOsZmP3Cd
9RidrT9yNL4jiHomh/BpZPQfABggB1VR/NSRV4C/9vx81VZrQz4UllTrxk22mf5o/wPT/6mJr5vt
JCbpo1FXopq/kHifxE+98bXay9dGtxej65+FXJQaYj01OoGFtGrh6V1DwXR23QWWQhHmYMB/Y8/i
JReCZWmJ3oKlIdUwjhYoInKM5qx1T5c+/FfzVEUxGjVT6RyRAYG2AV4FfXQ0ELYTKBRyvI70ktGh
3LY89ROxEo8WM4tTm1Ikt3mq2SgaI8QyyO7yY8tq0F/cqPlGjF7D7iD9AID/9b1cOLXz/YEZYEOF
brtccldaltQYYMSLAiNi/cznm/9KRoBx6k9jjdDsq6MnhQgYw5seV4gFQjPJx6G5wLq4DtEz8Uyv
fxYmzXM6YpDhLb5p98YmP0wefyIZBVVd9UD2ZNtxSnybJoHZeGvv7KUi3OnPsSXkv12EYJ9SsHZ+
dLe2x19YkN6GO6rcRjfGIX5Wn67v9apB6cZhApTpRYL1xzbFfBJ1ffbY7hyYGt5CL9uX258rFmc3
vbLjtn4eVSaRh0afwqIADpwqNPWGQ7J5mFDt5xB7TldO5tKT8GxLpWMTdUJgGh72QHp/NI5T7xGa
0oLye9NT/yvuGH23a/8OnxiD9A3C6UqWsrrF0hniUV3YTfH1A5rbRt/Ax+zND3Z4R1sjdNA7p5Dg
WZnKWfBrsLOhVgUmfoKQJD8JLJZ13OnBC9JZQAeCkcN2ezqmQe/Ym9b66YLZXVgfJUpGhEV4j25Q
sKcp+W0k022OKmbX7MzhSJznVt3b7hPreKDUme+A6XRt9uryvM8/lbggaXGQ/MqxU43JWE45fmrW
BLF40vJvKF/0Kl7pw6/rvjfv9JnrQZjHhnobMmwVDI1yEaYh0JNpIjvzuqLAW2IyW5pmU7kSNC/u
gtkKsebmEW7Oi/gFjq/S5jGQGqD2mg5N0bwORIeqPbdf/345jm7rkNkzAKaRy8690YaQH0HTUI3Y
fzkqupPOvOsmLlIbrGVmUEbjGoAdTYYE81YxMtT90Joqv43GcztBCgttAcYoj98s+x92DkV/lEsw
SK47MhmawcsxnawanaO4frM0dnSj+o2wNSr3OUM6dwO80+dWKyBVMCUzCqbNoEypk7fekG0Sxefh
Q9r4gqwcwTUrUmR1rcGMhoy3qBnvrPF3Sx4S7jMyrdyWa2akcOqWDh81LWs9KLC0e7WJfyg9r97B
yf9LA2Bm5QutWZOCaZ61LkHsbpHq/rbHgMQvdnPI1npRl+cUHwj5GlIAQFXwKD6/IiyncUk0Jq2X
sQiyT6XNfHOM17xtcS0nVuY/P8k944FgxC5LW5DIuX7euVt9li9Q5i7N5m9P0bwepBg2XBtSENI7
pMjyGNwcsITSJMrMntJ5Yf5fC9cg96AaXLnxLs/suTXpOTKZXQTCcnjEULc3Rtg3tCqbmJa91m4A
UxmpLcDDlBOyVrVZ3tA/y5RyKUyaOgZhWGY9Ppe5BjlJQvmEd4OxEpUuMmHoaQCeRfD0h24liPnO
v5zp9F3LYxwt7obUbh28IWM66kqQ4j4D1snPXeIJY41gd2ljgZyYZeu+oqLk/FVsslSr4fztACkb
sKM9M23P8s+oHKGH5Kws8jL3/lrlH3NS3gBdML1Xe5gD7U6QWncORvQKdRcaD5Z4jeNN3nnI+f/e
U0+XKJ28vkT3Istgk7Vf+r28RuYLhnYWqM6ju/YuuxyX+FoigH1A1mo2IvL5hxwGsNm6FgQWSfxq
qehdbhtln3JGE+Oo6bh1AAhxfQfXzfVlXqLQJMPy2RdVaCslDPchP6r198T9ryhfK6XxIDoJPBzO
h6HsxxakHna5JUgQC6vb9rmxbSIMkWCKJCwTX+XGxgYu5PqPmxctX0+Al/9vUyTvbquGcUOBd4M4
mOrhE7c/kmHFxkXONa9f02agmIWSo9wnqevaDusRNkDOWdORYHqqiURPezvrgrHjd3h+rrX2LltF
klEpMPW5M6kDw7T06BSvySC2TtT5JRc0jqFHDdxoj7ZbUn0r0aFOrN9GOt2a2mumYlzY6X1ujb5p
TMc65NvrG77shie7IQUu1WbdgISz9QyQMzXKu97t+n6bjT8gLEe5CFh56+SHvttft7v4oYH5hCoX
MFBoW517Pwf/eZRgTh6kXXxnOe1Od0Fgx8u15V20Bb/2HfAHRHfILFlS3MIMW472Jw51X49e2GcA
NfVBi5q2BcECzdRfzKjweyd9HKdoxfbSTT5T8/0/01IMMwXQ9GSOYZ3dH+Kq2hvW2mWwvIt/TEgx
hAs97coUH4+0A1iOTIQQiDmZ2j+FjJOlSCFD2FzVkxFLqVAC8dMdemi/4x0gtMd6x3fc9R70Z5cS
QfG82I1P/+IqfxYpuUrJWyYyQJG9OMVwEkmCzG4CMeYrOevixXqyRumEOmHTOc18sbrx3po2bvFE
cPWkR3C91+quSx///1Yln7uWGEAlY0szzW/ErW0f7eHndRMrDigXVJIkFKSc02OleBmM+9UkcvHv
x3MSvUyAMxBLz8+w0ZhIVkE16mX8vq2fK7K7/vsXcw4TqBOUX0GNJ6c6dt4XTtYgRrRqehSpTQ0t
ebbKF9ssd7Wd3fRD83nd4uxKF9fPiUXJB6rcViuiw6I9oknvjcpDpeys4mfYrjjb4sE9MSR9fUFU
lmKoEDSz7n0HKlGzwzDoGk5wcTV474OQGI3mC+ROKiYlMY0KAUjgesuzYQ/hhYJG6oc6Vl47qSvf
aykHBgBshj2h+QWO/HN/MLsiDIu8nhe1a8x3F7ImZNOuKQosegUIIJH6QgVIk2kmFVSTmGtj65id
+XULwE9W4e5uPI3tUG+iSrH5B6f4Y1CehY7aArBRAYNVsXX1uxpiR8Uv1X3R7JU7cfF7nRiSXs1M
cSs2VPPKwCZjt/4ILrf0U9c8Mq3gfr40JGRHR90X6AN0KVE/kfwvd0bGxqhFysdp5GH84WB7w8Ye
abyLaU/TvXUrNnfJ4dtD6BOv+3hubjo/u7G21YZTbLmH+vvKkbhsReOqPvlNplT/LVVR14bdQJL3
/kMJ2MHYtTfFY/YOYrub6S55j/dT8Jiq1Hqobhh0SZGcr2SGl+XK+SfMYzYQSYS2nqwjkdYlKDpI
13gj6oIHYzv4kQ/Bod5rA4zePBhU30YrCIrLGq1kUz8/NWMWgvvAhc1PNnlg1XtXH8YH9aPyv0EP
xx89KM770cG8wa7vrBWPu5xuloxL6ZEgRkII77Hgw4ybKYJw9NKt4omNeLC2eMYeszuwha3t8+xe
F+53ss9SasTwvA3LFGbRJ/SrwKJgw04h29H8OFYv5r1LFd++dXzV17fVSpD6Gve5ZluKUu1YCXU0
sN+YzdhM9M25HzafTzbtNravHdQH9Z54xtb0R5q+P3cbZOhrRLmLj4FTN5PSqZ63tbBD/ASQf2tw
sTZ4muiwUbyvo8c3+Ue5dQ5GsDqiv7jvDuic0ELFkJecDQMDMTasx747FHx5gEsBb0H7D2MDsq8N
hARvkhHQqKTy8k2IFtdKGrmULxgn1uWv3mQYT3RhPdRNavaBTsZ/sGCC8MBA6wzS2/KQU6lkMdx5
wIx0lnhAG3vJakdjaQtNgKoA8IA8zwXjtsYzkcQqTDSY//erHYJ0+wnPufnB30r6i+3Zy0ijfedl
b+7aBi5dsKe2Jb8xG82YtBC2SdqDO8Vj3I9QOoDE4/Ubb7FEAByehkscjKYXEkR2X9dpBdFrz+jo
9IPQZpb4/o+hX2U9ZtSqPSjIesU3FEgEHberUWkpOzo1LzkKRNHi3B7mPR6p9WP4SG8T8JuCLgZT
gtT10v8MPDTy+58rq156KzqYw4X0jQHUvDwfkrR9ElbCwPZqb05G3fSX7Rz79CXV3xLLj9JDb65s
9OKdd2pSSjid2BAR5oEbr45p+tjvMJB3DzbGm3Kf7oRFbWg531kpLiAQQqMrmQSY7o5e0bu5vvQF
p7bwNsZ4DGq0eK9KmUdYN3k0VGiqD/ZrUXgkvy/NLWqK0GEDsf69u5aZLnxgVLbneXKAvqCLJtnT
9dHltlbVHlCC/XYgALiZYdLjIQS1metLWwg6EGCbx8dRaLMsGSiVxWXcmyqo1dF037jl+B/Yc1ay
qcXVnJiQPiKPe6TaIMgFpVtF22LyW3Hfj9vr61g4+9AUmVtqs1g0JjjP0wS76hIjLmFkMlAKZWnQ
YTnQ1Aq/XbezVHqd1XgwI4U3g4bS07khpuVGo3RtDdXtw4D0EHy/vQliNMoUULrs3ey2jJ6v21z6
Ri4I400DSAQAEqS1MSMpk7Tvaq9x8w0Py33m1CtusFTnwrL+2NDPlzVZkc2zFDbSEigbkEEatVfw
krbGpm79aaRs8qN2E7GV8eMl55i15+HkwK6QiyuJ8DImLrAixngXhr/i4bnofl/fvkXXAO8+JFpw
qACOOl+aOhQjH/u+BrfVS0UwsmiA6zTBDft23c7yUv7YkcJyxGO0Q1vYgd5EatyZ3Z22xv54OW2C
b+QC24gKMCZ6oBl+vhbFibMhVGfvy4vHKQnnQdfirZ6MDjByk+1GNk2Y1y75sdCifU2MbwRjtD6f
WP50fbVf+HQpUcRPAbGBjjYLbnppWzUTivdaOtRenw0sow1xmjdRROzByYbyx2jyQQddWunkFJp0
qd833L2L0ghjf52SVh4CGt/hLy+2HJIFQNAgLzkObiMcWhObFTQGHzMjmA6MlXLYxkVbHcuIta+W
rdo1zUSJoS2VWfEDH0zrJ3NT8t6OOvqcw+i8xQTDPz7IP7rHOEw1OHBNB32AFEKrJ/dFN5eswnJ0
qV718QZKJcVvESl4NLmurgYMOPoHjVd4OVdapx/0rnPXGNe+IObS/hHMB5uYx4CWHMjRzz+lUNpp
dOux9ritgCn8FVscQPZiM5Fp17gaNUZw5iTxJ7N+q1X7DFIgGunJOy4MP7eASAHqlNffU51RsxEY
PtbQTev/llkCWuNzO01HeXieIJPcLQOARK0sfGO9jW8E0ClFMRwG5/26Ky1cr2dW5gN82m2dXN5Z
KqyQphR3oGypIxq5wLtS1Y6nvcqb9CmFUhRzgJSBkNjDdfOL5xZyKqDOAHjuIpvDIELBVBfnFsCQ
Y6YB/6zwY8jYP1yD+NQYFJul1TFOdL5Ka2C5XSZT7UWdc1+qvY8x6whjKKs8HQt5GsE8FuoWKqAM
eKafG5oqTfROPsc7MtoB6TJ0p0YbVAoA/TzXDEnjxArd0zNNUNtteKB3nL1c39OFmDuryc03Cu4s
SNac/4aqHxPofM1xCvlS3/2uwS9gWsGwxh+6Zke6tuqC56UBkLKn6dmG2NVRtcK3JHMPAorY3vU1
LdSfsBjc+S6kd+b8+3xNUTiUWTK7aV2gXGg8J1DBhsZpL6CsNG6u21pa16ktaV1mGOEtOsKWQg6k
3lpRe6uyY+assZwt2kF/CQk9yoUAJZ2vKekR4Scoq0CVTwd/m47U2VIa7TexOwze2BZ/vb6uhVQG
omxoLiKOIlDLJAN8SOMJc3Q46jnm0AzxlIu1QtnCcT4zMS/5JJr0rVmRkSCuiqrAjKm2Idrot33z
D6ERw/IYe0TWgnFWaedY7GrFOB9ns/6sc+4N4XOi/Lq+W9p8VC/uiBMjkhvkLLIa4Ftrr3K++i5q
Sof0g6t7TXs1sq3lDsBueKK968gWAP3r1hcqydhIvHlUMBfpmB4738gJVD8cGDik1HZDHXMH0U5w
Td+lKIZGftOvibIt3QIa8mqg42ZEjEx3k/fg6Rjr2eVLsQ8Tc6sNw3dgKm4K1h9Nk4OsxNxbhni7
vsolj5w5mjCCCdQfwuX5KsuQKandYJXJAH4dvbjDpO3fR/550Ox/JqTEMOuT3LBnV7HU+LFX86ck
mgGuazOeS46PrwXCMRSvTEtWV0TtKoWGAUcsrIkPVa2NXk57ko/+9Q1zlvwCLyBkA7N6Hka5z3es
clCR1c2i9rpIqwqaEXwwWoMkx1fztLY2fWTZG7evhmeQefZ3ZZalfqZXIf4lBT+SxmrcjtRRo0an
ydBWDm2HuvBVq1ZGr44SEEZCtu1WQQE0yCa93M60ByUNVXU4hr0zHUyAkt+HSU8wOU7C6r0NSR64
kQbKUIwlxEfR1NMjMUX50iRkOvTAuvl9W04uRd3EwSjq1OI/NcoyAR2gbeQWZShu/DCg2tgHhV4U
O4VrxGdDFD64Qq9wV+qO2GTmwD2rNPutUQ0EWlqYx0FLJXoA9XO8UbUqhExUuE8LRd87igWa+8nY
8NIZN5MoCWBqZLwnujph8EMxj1aF1xaNsq7IA4On6qMx2BwMnYNp7Mapmd7G2tZyKpykfDAm9Mdp
NkRtSCEMnwWuFfUvQzZo267K028KizVv7GIbmCMlBPDp+hdfevMCT4WkAoEOo6ryA1QnUNjJHDwM
Vcd0jnFYlXedqNs9RKDNN0DbwoTWvBv8UhncO1C4JpwOydivHKOluwoMi6jDILUAUZUUDEEgmKhc
wa9oE5UWY++Z4tlwg7FZyQeX7vlTO5J/YwONcchRfXFrBrHdTUFS0BD5lXjue3dla9fWJIUG6OFm
fZsif1HzmHYgL4qAdc6DqlnpHi3agSQcdHdtPATlWN4x0hp6gzUZbeQX3K+t29J0qaPtrrvKUjQ9
9RTpG2XoqZXCwjdC/nUcUucp5d32uomle2Kep0FFCRzZoJc6Dz8Cz7jGRAUWCD/NmzqQvhUYc4lA
IKVkxWeBMZ4wcfelvda+XXIL8JGgUgbXw+zi/OcneQUhQumNeQu5dtRjr1AY1VFuTLIdWnP/4Ban
tqSSWd4lQ+702MYS7OcUkq/5RrHVlzar6idA1Y1/OVkn2brk8SyvxiZzUDyzSPhp4/VLGaBfTZ25
VBTO0/Xvt+yKf54GksuPYEupQDQ1p7aQlGS0ttOg1F/CaG0TLz8YBp5n3AVauHM/R8pf6hjCn9Ds
zT0tQ1lcvBgArzDrSTENFAlXeEYvFwWEB9akoyiICrnsHHGY92TMTCRILqgEfiuan08P3fD2t1sH
nhFtpsAA16yJQYJzFxwtAQqMwppJHIbHxPiEYNxtyV2/steg4wuZ5yzeNLNSzDXVi0dkZTI75w5M
gfnHH7pDb6DStCO4Gs0bzfKGKbBBmZCIb4lzg3v379eJoiDejhb4v3DhnK+TdOg/lz2SahU3YuRs
HXePCXsUgtY0Gy7DFR4iQGMA8W+aONuSi7hGnJVkhCHQmntj0t0NzHy8vpZlE8iVQCqIJ7nMAaoX
ah2ZFudeNbI9Mhl0Kvryx3UbS94365mAhg6V6QvQM4u62DVDaJtP1qcLUgvnW11Bs0OsmLlMMNX5
k6jwPHg6eO/OPwvrklQA74rdMm+KitzmpuND+3bl469ZkWIfWImEocWwArTBdorrY2KZP3Oer9zy
i3uGqXrsG2hrwNB0vpg2thJS9DDD7I+Yfw5ZSKvGXxXTXSisY9P+ZwcDOed2SrstrETATsYbX6m2
0/DdKA5ThGqenVKL3BWYsK687O9xQOd2JdfWK4JsNpztmm0AsT6P9wSXlRv0A7rLxhNSKe+vvZCo
CIA2RoJnkWLp1PIhjNuhTZEjE9NjAyq4QB+Fxls4rDy9Fz7dmSHpBrEhD6QZIww1RpY/o0mo78Ek
WNyMdfk9daK1QeTL946K5gQ06wkqahgDldbVKVDu1QwEiaZM39QKxQTWdRRKdBT56K0BYoHQ1P9h
L/EYBtsDQEjuBbdk6miKGycdB+zY9kQP9HXkEz7SsPrr/gvmaVHg/eJ/xc0lLS7uRV25DkIHmHoO
bs4jamtgBDLwTPp77zglfpAMkVEte5FiRSNYLGL9pSePRhbE9Rrmd+nmOmOYkC7JIYwAwMthKJy4
n6aTZ4hN4wT26JX2QUMBpYy8SvEb6Ep2001srDjnQvgiOnT98Okw5WfJZQxOipkXFAQXBEpDmpIG
+mgGml6sZFELyc2pGVnTKDQ7LVMymGERsFjhd2FUz6Za+K2u7YpyzUsWrc035ExzCo4vKVjGQzUo
wp2wKHwvtSxuVPMzjn+xvvEjjGZe95SFGxMFctThQR6FueuvD3ySaGtKo4KLF0szYv6g5MbRqf67
bmHxG51YkAJIpY41ywksOEnvccAmJq19MtNsc93M4kIsCwOFBoFHmNKutTEf814VCBwue1Sd4dmI
V551y86OYSdQ3GN4lMi1/iLG/50XFpx9CJ/CmbW4eHHAMGCW1H3mKO33j4556/xS8a7kebu9vsCl
QIwuJAqgc+6B0vj53cbNpgqtceRe4t4nNl5G4kfcBaE6rUTDpQhsgE9oXqarY0zh3E5t5ULTYxD+
JoZzC/UKfyhsGo6AxJFs26NXFudrd8wC9A/4KExHoy8EgRjUHM5tZpPgXMxlR0yKvpts2Ntx3n13
MuOmbK1b3jW2N5nRi107T7EYBLXSSNvXplAPYV7tLbM2NmVbgSVIM16v7/ps+bwojC4Vwss8GAVC
J7n+VpeWJuIRrbBaoEvYeKjOsmpT5r9CjKSM5KWLVvx46TPPz20gcfAkwFc43wrMi1uxXTPugV2E
ht2n46CsNWHeYOUzLy7sxI6U+bmVEyluoYAspX9th4ee71VrQLNzV5JbrdyU4h/uPoAeUE2aTw8q
z+friuG8SigipOZugmISmCwAFWtqbWVZS9Hm1My8vSfxzGzbpNFcbJ9NHoRT0BY6JS55ue4US0cE
FQN8ptlfgac4N+LGTQ5kbsw9bbgLo9u8Nqnr7IDpaXkQjf+ycSfGpA8VqXXR5FmCqGOqtKpu9Hjb
ZOXKtl0S04ObAWgrPMtmFidTrmeDOw3sOQZiW1U11IoMKmzQI6DyQ8WQ7PUi3FjCBKAdFRIrST0N
xKoWv00h+9VDRaevBK2s31a1Ju245KVIJzGCDvwPJnYlr0GYD0US4UHHW8cHIT9O+O+0bLaF9son
zJLclrl//dsuORDKnibopNBqwrk//7alo7Tgb8zwbas82VVqZgJfEg23hZHZ/2IK+47snahob0lR
z4QfhZxgcUU93ZIR1IiD+mI74vn6ihaQ5BgshBUIi4Bs/HI2BvRgOQDteLFya+uk0WvfxrdN/2sM
fxpC7N2oRWu8Uz3wAD5r8RBYel36iq7S3urWxreWkpvToyOtOW1YA/UGHJ0RtHgOJmchsxcVxzZ+
1ft/iaR/Do6M4e8BrhMZgymmfSvd3ZA+1vpLVe6v7+5ivD6xIl3LNhHp0FiwQtw9Kd/H8h6aIL1Y
ufyXzsE8ZTJj4VTQlkpeaTL0teIcrzBmMJ90v1QURWHNaaDzrMQb9IA9d1xLRJeOAkH5gQD6hDKY
fBTipNDz2kHkQRYfEOBzEtToXefx+gZ+zazIV+ypmTmzOwnZrVYlnUJgRkG38rVLrR5AqyZuk6C3
nPHZhFBduMEEOrco4A9d7pca6f9DrBJAdWgMmnJunykeUgKteHJ1pX0bOi2euUYBk4IgAWA/mzEC
ESmpC+czHyfy1Nt1VqISoLnPSZiQx8HGbHyfh823Cn8LSP+An/vIKnfYthHwjRummH0LhidIbNOo
BcnUYy1Q6fJxaJvBS5KqcD3dUNONiAaDBwLonWbjNJlNxTQZflM75UMZVlMOAH8GpHJXto7nDFa5
qUAyl7MWKpCNWXAMeUddSUB8JKo7UrfaRG174D+Vzok/RjUFUU/sgN+YQjodr6rBBIsObyrWeWZS
6vYh7R3D1x2mPouqH5LbzhztBy3KyRBAl1mgwzLo2X2qx50P3m9m08iEXpiZgRgUSpRq+BaVZHBu
oxxEgcCTGc49esL1PmK1sxmSHtnBaJaJujU5aW2PjInzKpIK4qdd12dbrW6LTW66Jd8kpG1A8RWb
4gakxcN/oRolnScGpQwiSy+zlUi6dAhPXUi6JupJTHWf4HjkoKpqwrsufHJQ9HHTl+u+utCcQz8M
5OJklogAw5hkqElUM9LmAuM43PNiFzlBom7G6tWFGmWZ3ITO3lB2120unsITk1JGM2BIweEKKiI1
ONpLvQIENiof2f8h7Ut65OZhbX+RAcuztx6qXFPPYzZGdyfxLE/y+OvfcXDvS5XaKCHfXSSbBoqm
RFEUeXhYze/X5ayuIZg+wDMHigyc+ctjaLf13NMcclAgDgaMWCjr9DlVjYeqGwTbtb6Mf2X9+fvZ
kR8nOiRkSQXPRkCsT3m6Z1riTtaHVvnz7LfZfdqIRkmsPDIWcB2YP0A1g0jC4jw1yEyjBuzhSNLZ
p6i+K4dTM35F8ccE5Iq+mXBgkyeccwfTB9F26ZSKl2RvLP+8vszfPfnlVyiXy4xpUVbIYnxFn6GD
IHxspsyj8uiGS3fXa5y4iagc+d2AIHHBnC8vfKTfOb2pjvmDScyom6G1v6qljZZYuyEUiVlJvkIO
IjVQXRmgXOJZg8KhN6p8LnETDsajZvf3SR83AYvtvaEmpVMo2eDGKh55LGl2SVnXvgVMncC0vscX
BLR/aCkCjBIzXHgSqxnI1CpZMrFJ254Qy8bbsLA6j00Sc+x5QjZWj5V/9wqL5gYWlyByxgdc7mlI
QFtOMggtaoBhf2Xx5KgNdlJ6l4qPfrrBiMlpFtVtVrf1TKh2KVQuwjxqNBjSqM9BSow3FnebEn33
1+115axCuaUEAUpjzCPjsx4yBoeEpdYiHwBqtqK4aeynAtFGgU4MwLH8oj0VoYg//LsvWmQuyBos
Ke5ezmQLwDXsroHJtsWvps3cFGMFQrSDiTBfq2t4Joc7jCG4dybUYuFb232Zf7LCJ4MgvFm24TK6
uVSFs40mtTvwUUIV1tzPcumMk2iAh2ixOEOwlNbUYwolMhCs46bYZYl1b+YHC7MwnOvGsOq8ztZr
Wc8zv11UVooSC5Sh1q1k/pRaw5nHnYqnS0iOAwmdlikCkWva4UQthP0AMoKL6lKkrdbdOFjIMCtM
8+LidkpuKFDkqmjc+5opnMnhJw0NcatOcgw5MaEHg1CfoaV7ziPv+gqKxPCWPea91skQ02Hct40R
IXHReFUhHDS3WC5vdvBEJhjoQTKF8OFy2YZ6qBLgrKlbJQOagKIh1DYK65IJmEamFicMSkHOzKql
GyDEel8FCc0Payj6g9KCztkZGhB9/rvm4BVEk7wKv4y76PKLqt6u7EQGJ29koAOhKfLWjeoh9LuK
/Pp3See6L2tzZqWm2mh4JkB3K+wfy5D8bE3NM0vBs3rtLJxL4Q42oe1cTSF20hxebVY5pMTwuvoe
aIdYnhF6vqFs/x/0spBwQiZkCZ44iVGVZFWsIMWdJFa4SWtZ35eg8ERtM9cFm7XmtZb+O7Tj4yJF
sHu5hKzNGWDrENV1Kph+yruEGu51bVYvFlTD8JRCOI1ue06dOMxS8D6gzlGPnRMtTUmBIges36jM
J/adYsQO6/4ZfIOOXKKCqhzpLoSAnExJsuWpGpHcRocAAFmgC5mnXaFpvkGZYLe+JwkhCml6QOhQ
xgfc+3IJzcyumzlRKCqKhTNL3txHDjHeG+VEhz1tnq+v5pqbPJfGZQnNYmBzUUBajLSxRbeqzJBX
aZ0yEazgSlfU0tSMf6C8BoqXb6WR5iZv6aLXpMuepbONahdeAjJn1kpuahJvmF4xR8+d6vEU5uYm
TCeB5azpig9AGhmMmIv1XK5sUQCDNmLIA+bAtZuw+Oqs2CtAXC7biWAP1874wh2Kxit7abHQLyVJ
QL0ZtgR6bztVezCVzEPjhAMx0SzTaqAqM6b2Vk+iAbQ2KE/iOYgY8T98ArrpEAmhOr3Y7uUngFnf
ouAUXSAtt701bBYeZnanW0c13Q1j4phmIzj7a4aL8g/GzKN9fanKXEq0jGgkbZ6U7mh9zARR7F0B
MvWWxI45elH7750e8KIy3iWLTaF8x+2mUpcVJnKgfUDprPpQT5q1xxgNANRGLU18FVmQLWNWK8TZ
Ljcgf0OiGRfjJoA/xaga7obUkx6KZiayrzR0VHXAgITH2nZG+kOfbpMMXce3hrGda7a5flKX5fsu
F9k0A8PuQfzGLS+xzE6LwGLlMulD0pQDRXaERqJa5ZoDR8COHAUA6io6oC430QCVtqKDQNg1ldhp
pm1Z3o3pvVEgp7aNjUBuj4qymRPNHRBLkfdCFsQ5KwWFP5U8TJheXtzo5rr8gHImcmZLMsC22/bB
cge/P5CDsaOOFoRHDAgEoYZ8MHfKw7+u7iIW0BEkBAFq418OQxT2xaBq6LGprVcgBQNSGicr1kXq
Let3uYuXcrgYg+ilVTc55MSYd9/Wz+DY3Blo/myVCRcZAPPSVum7xzYBa93QOhVLkKDNn68r+909
XX4Et8maWZBkkNE8rE/qbRfGbqK1fpprR8mIMBjd8lGz8UqIvy72uwVfil1s7yy+6jMFnLo1xGaN
iohfdSpi+oWIgUikHHdOkDJgUW9DSpO7FtQYnwH8V9W3KfzIs0M4it4232+VS604g5VLI6tjxI5u
o/kxeLpjl9qvsohAblWKjhFmCwcg+ni5LaN5LMPbofEGAwrkcYu5OkMH4pW36zv0p7Xrm3meieG2
aJotE49OiNFO85vZOeonYPyI9ffs1dix++rBQDDySxKdiu8+FWu4vNoBUViAuVzMk0Rma2JEDE4f
+qQ1gEj3zW/T8Ezlti8dM/fGHtm24Lquy29+U/VMJhf5RKxVzamCTDJusvT3qHfOEoGkNywWpVy+
34zA6C4QLvSFA+zMA4/LmJlF0+LQ69apoacuPjXaLate1Pm+1wRruWYo57I4tTpFmqeuhCwNjaux
4Vehp5WVIw2768sn0om7fhOiJaWBLmB0yuZoiUYdoPyZGMompcwxqOoaneVflyjQTOdAmvMQdXUT
LatY3ZbRL7N/TubUsUU30JpdIDxDDwuSV+ji52yxobk8SCb4YXQzc6z8xhj24Nt0QJ+HLqfrGq05
xHNR3F6NWj6WnQFRWboLyw/Z3OnRr/+bCG6baFmh01KHiIGMqKvcSdVXjSfMdSGrO/N3yfgciN1i
rmVIFptLOg2VDdoAcqwD8RNaxi2xQ9FguFXbU9EmA85hYGv43I7BKqvBJBfIG5WXOU0j1ANGrxmm
g5xTZ2rVV8P+d7AnzjCytHi6ICr6FiDYqN9EzRCCd6NsgFjERQLe19jLtcf/sJbo4EKECbznN8hz
VJIGjcAmmm/psMuRwkSZwZYitxKRsazdk/DmeB4AIYEeUu6eTAYtbdsZi1j3H211AMLDUcvtiBET
jYdaJBkFxr56rs7kLUZ0dvsXFY0GZYQ8ZQ7KwVEVL2LvJjnR6sf1FVxhflpaIlBMQAeGgec6f4KV
ZIBnxxIOJ/sGuQjymgVVkJyaff5M3FZyQHB1hzHpv+wuyD6ljUD82mV2Lp471Wobt7K9iO835U0H
0gxkVz/zg7RNvDaIS/e6uO9nD5kWdDuh4x2AIkz0u1xWpZDAjpqkrQtuCSBoB3YKZ29SBN5+VQq4
h9HRhWU1+VoQBtfqyjQj9Vanwagfjei5GT3Jfrmuyx/0+eWdrILmE0MlkbMFfId/oU8DmccCDVyg
8pOcxFfwf7slB/VG2YOFM3LKbas6MlJYTrw3d4mHET6HxKsFj6DvloqvwJRcvO+Am0RjErekmp1i
rjJ+Owdr4exJxCmqTVzeVY3AUpcf+qbumaBl1c+OxGBFMQqOUHdUv8BMVPSYz/IpWFKRDO4wGL1s
MSmDMvI9O9ausbM26rbHsiYuC7pNtI3dys+21EGM4KW+vpO3lq+dRO+rlchSReIF0PylM2V5OF/q
qk1zOMigjnGjl+YLM6tBynZrbCNH+mX6NABlyonsJwHMewV5eymUO4qJbo+JsghlX0CWe6YzB80x
cbRdu5F+NDdTcH2x19b6XEfusiVWJsdSD3HpdAQ/g9F/lSLEgmgd+SioqxSlbmfIeKl21sl0invJ
IbITHl9tDH1iJ3K6/z8ppXP5jtHuMqYsApVpl+o7Vd5Kosju+1V0sU069yieitIMwxwizEf1FeGj
VznJE92aAnNYoyk9t8Fv1JEyesq7admfXVM6BLx4LtnkG+0JZ8Evd9OmC54tnzrRNnfCREgZqnyP
Wy715F5XkRGFWruY4+CHbnzUbtgmfS98vK4O40MfMJxBE2dR3iW7m9/jnXKL+ct+8hnCUEWT14Vr
wTm5UqapGiI/hvPY+aoXH9MNBVn+xvZBF/6JUccv0ja9eYxPg5tuRW+vlSzP5Upwns/WJ13Plp2Y
9oYfbi0kJw+TT8Ad+OsI/M0X2uXvrcAWvI2W9eX9LUpJy+2CBij0+V36oEqqJ5kRq3HNRN7mrDg0
USmgwl1zAeciOI8DGjh5XCijXDQiB1UVBQlOS91RAbh37YrC5YQmcctc+li4dICp5gz1VESj5aB/
ZHGBfEphAmwa6w/DwKwN1RXBRbJ2RkG8YaKmA2ZhXM6Xa6dNoQV6iOW9h4RuHt3MtrHtez+edzFQ
v+hELjKB41mLOc4k8mOewlqXp65fXkflS1TW/lgnP3q6zHDtRbnktYOJ8YFL670FojT+ckIGOUvC
5UGBjqFDFrEHo8gw2642nsYhfOjAA4WU/fN1v7p6Bs6FcqaCBpq6KWTEiWY03wFl5xmF9WWls2ub
PyZMd8iiZDM1OBrlJN0bZXuDNsmtbD7LOfistX5PdXNTZdHD9c9asSxk79EMqSw9bd+ev6UeNdac
JiAQlQDEOaVg7zQrz8CD3hJVSVaQP8jdo86FlA/BtHf+CYK5erJdVohd4xSDQ0DSWkke6SunSqZN
goe9qZYEHbIT0kLzA9VT/7qqq2f1bNc5k64pcNRhgQ0gbN6EXXMzDpVbxrVgo1eNC5oYqIvi8cg/
RwDXBjPdCJdQjD8MBiTRFLly6hry3TwGrSk517Va2UBwAS3v1KWdGfRNlweVyc0spxa0yot3ptKN
Rer7Yv5NezTF6CIW7FXdzoRxN3cNEkCz7iEsbMHuQrMga1FOc4340LIdQX3tum6rO3YmjnN7DYB4
etNgKecQqPd+8FNQB4+JJHgAiLTi7ukONA5SH8IdjBiwIqkfGPElyR8kfe2tgyn9vK7Tqps702nR
+ewR0I92YyctlrDMFQfhqlezn9FIdzn6kv5vkrhLt5Vok8jLi9+gv0uQr0qKk7VPFPxU1+Ws7xKa
EEHpgPonX6AHZYBmpsRGZkHVHMD+bhiAG3GbBdfFrN7m8NX/K4bbpRqnTTcr3IEVy2QvLBMSTEOk
+telrNvCXync9tAExLtWB2WM9ggSro1qvvXDrmJbEELW1vt1Yeu2gI4xC3BaZPq5s4vJw7MdSrBv
ZkmYMof3IPrGVJAvxVQRBCqreqFAjGot0FF41F+aXW2MRA0xRApJQRADGQ9q/WqOkjOXYIMhLhGB
zda8EtLSwHmCkwDFU34ZVdSj9Riunja6kzU3Dajryup+6t8a7Z9pPhYSaOToALdGHxwPSKYaQnzw
LyEjEhE96JsIcbSSJlta6Xc5SKSeru/ZmhmCVgRF/gVb820oaU/LUitYBJ7xJvULJbqZonFzXQQS
f9gNLnIFMRDGkmJyHVj3earGtLSKSc+y1rWQ3NrraRq/mxHGwRI2ADSUK1n2RENp8GU1KndSohZf
rLQMt1fD8rGvrPgpBJL1Pppo62dUwhzBNNGRyLGk46A2/U3HyEAdFCexTJWa1V+jVbRvWT6qrt6S
6g088lbsjqSS3NAqx09ZkvSHFj3pN01uh4CvFnFA+mj8lXRGod6MoRbvInOJ0/JZNn4bIytbT81j
ZVfNo+QP0ZzvZjk2C4/ZmR4etCxOj3qFeoJTjIWO+Rg9UyZvGicDExQkDTPGMqO0FUxyU9A1G86F
FvsYvaVSp5XNFs+IIR78XDZ6Hy/J/nffjXaLecApcNF22tmqGw4z3U1EHQ8pkYpjmxfDk5XN1Usr
1c9gVb2DqD4YS4qe+kme595hpg2mr1gpADoLFXWDLvz8R2cyy51JlT90qI8GUWsT4M8V8OzRERVj
UMQmTeVrRjb07lTIBmjEctU3UjndkZwqfk6WLnd1NPewJMmnfdPupKav9zpoq3YTeuZ71BzGGG0X
4K/+ysKORHstn3MXX11Z+4YZSenXWmOCdzYeFbeYseQOQrYQ/oLKmHqQN9nCCD1Vj1qTpAheM9xe
6Ld/Kapmcphk25uxD0H1WZtG51haK/8Y0ZABBqO8nAxPs6MRc2jQ3rIBPiCt3Lrqo8dubpn1mOdj
N7m9TpVXOrAiqLSxIq4BssjNQMj0UzYjsAU1pKr8Asxwz5ONPfMIDY0SgAgNMpVGj181UAtbey2q
7SdE3kUwsa5VQgdDntXTjEY02wG/r2EFlHTsOCqYkLpvUV7AOIuF95fWMkb4lbYV6g7YgqbeKalt
zk6XVMjwqEPZbzpKtZekiDIMgMgp3UuFLAdVmDXBWIMXx2pmIF7RyaPh2ZQpJnWyKHzSe8yx6EeZ
nToVk8hieLJ9G9M6CCVmH9UhTxTIjrLUM2UWBQwzFB6AyZ936oCCKvCsCfHLkCVbbZxBmFTZPfi4
dX2IvCo3+13fZADjjMmIgQvgHvitJn2UOm2fILzolRFzMKMxPKqSlD/KZjn8wtS3xJ/sGVPdhpIF
FkBpv2JpBIvfmFrzIaNpCGImXb2vWyK5SYE8uKNC541e9xgwM0tR8wP984nimEUVvStpilpWlVTW
cBdSWuybMAdTjyWz/F4bWvuRKXV0V6h0eh+mdjI3cqba23lQQhrMptQeY5KbuACBWvILlhn3IEWT
O2+wpJwcmZxXD7rE6EGRjPR3qSN4QgeTjTKgBt5jH321GCVqZFY/PLKBYqQFiGf3xmxOHti4UwzH
JOYkuLdX2jbwMEZDP1jLkXBEJ8PlBTfYZqFbLaZdYxyi7EkzcEkjxsSbtmcbpo9b71mvf2l5gz5C
eM/OyfafU1R6tDyB5vjzugNfAb9dfgwXq7SyXLVRttxJOaig+ydQ5Xip+WMcVW/uot9l/VVH+jEO
EY4x5iRCsNTqU+t8Nbj7NydSbtFxSeAP6T6lndfVmNHQKm5TaOh4I4EGBhojByAO5Vy0Y78KFmCJ
XPgLDJuBbIW9wGu+of+kOgVtPi4wo/nMYiCy23ij0vZHl7+WMjrzm74EcrqMvLyKHbsaBZf0SmCF
FtYFZID2eDRfc+pjfrk65mYN8ay+1dEej6Oy7+meomIt0HQpQ3/T9EzU8iln8XwpdbPJugZzgara
S2xfTmsf+U2nkd2pfzGS7RjvO0UQC69Ec8uocrwugW3UEHRfCs3QbhyinIfwCvegPg8vaIkM5lnG
QENqulWTPUjTx3VFVyI6NHyD+wM8sHjZalysGkeSNOcdRCZt4g5a7URKjOb8XZiD+3F7XdZKjAVq
Vgu5dYKoHnP0LtXradxqlTohUaB+AZPumMy7LmDNPs4FLOt7tmlwg8ATWhDQsTrB7DKtuKFD+Jan
2YTXUl4LxC3mxtsIOqtAAou8B2p23HZpeoorXJ+xXf1jM7zE6WtkCDKEq0v2VwQ/ODGepKmSBogY
1dEzRrBmiab/CpQwOAOg4awNhgIJXfNp9UFnPv+HGjXYI1EBA3QdzgO9xJfbos6SPmUZQWydxIVj
dbjrQTMgEfJGlerYx+x+jmOnqgcRomHtPAHnjXonKAPR+8dtUKbmoEKSldbtW+KExadc+IjZpBg9
hvnTKAvyDavXA+4pUHwviTeDP75SMU4S+lTgnn5QD60w+W3zSm4QRe3KnzVzJoG8NWtHhxT4bky0
VeBEXS4r7equVZerMSNPdQn+3k/JPIwiT7gmBc0GQM2DTx9un5PSxXjwySrsI6W3beNO4ejUKkKI
fwfgqUA4/5XDnV29stmQZDK0wbQFuTSDds6PJQLVnMqCgu3aoQKnC0ZqgI0OyTzOLEapGfQ0hlkg
3Djm1nycMpEnXztVYKWCV1iey3hQXu7N1MsaQgWYAnq3I6c3KFrRxyQErQtK79ed3tp0C+DQcbaQ
hgZ1uM2tHJ4btaQXNqISf3zDwwcw3wPb1r7mzocKs9SMx3Bj+uYz6u/OVDrNngqSEKvKnn0At56D
3WR5bi4fkINyetxT+isTMW6v5dnPtETnyOWK2uAnGbMZQqQAYX/tnwqffWKA2zbfGLvyK3xq74ZX
jBAXADPWis+QC9oM9C0hR8XnfXVT6xoqocbVNs6POcCMleRHTNxo91jLjhIUmSuEnizGwd8r5yK5
DVUxWGbIQqgqu/2OBFHnGXc9Glh94krvRqA9pHvlRrqTA1EFdzXaXigfkNuz0bXCF6QUvZpilYVo
7dyOR+UZKaTUS7ZhAFzBFgziNUZ/Ndvh8HLdglfP45nU5e9n1/ZE8q6202Xq+3iXyboTKoKulcUA
vy/oX7UWAz4TMFs93sYRBDRHsO71h/Q3fUk2Nrq2fl7XZPUKOF/AxZueSaLUaLNEwwIWmJh6w97o
MfElACs3+tbes232el3e+sn7qxjnZqI4SnoGFgrM32s8g+iOBiqefHi6LmWFQkbFGfgrhjNIvI8r
k/QQw7ziRndkt/bf0NYk78JHefPRBolArZXmsEuBnEfRjDHpe8zBdtUvAHqL0yy7yuB0b+0TZmOp
IvXWYn0kGPGu0P5MoeXemJpektSsYR5A8LO3dqu8A85ysm71vS6yj7XbFLR+WM0lwMcj5tI+2rSt
7RmMHy4yaw/qY+8B6ciO6Zu1ix/Qh9YdrA37SLei+dWrB/tcLmeX6N9TswglUZd8ZX78Qr1kBDOk
Mz4An627yo32I5UcGSNlRSNCVm3HBH+4BqYsQN75m9BIkjouMfbB7VK5DlqaIVmts2nypDiVdnE5
QP25RiGoUvUCftXS0se5ltvnckA3WViQMSjVmZ6qppJL/7phayt+4fzbOLtms9VQ8CbAL9DeVUA8
V0rD5rqIVVNGshdTp/CyWxCNlzteyykmK1om4ppZQw5QfST1+6DEQVb0bkWBLih+VZV83+uxIFux
rtz/F8wPi4a5W20yYeHDlGwGM95Qkm8Fyq2a81/l+MkssYHM39JC7w776ohOW6RfcE3KzxjWGP06
Sqf5I/8tO6qoOLrmz8/W1F7y7Gdels1lTCpDx3xmKr+wSgmisN3OJjBwpobRoHXkWrVx11ba+3V9
19ztuVzOUeRqA+SPjCUtMI49/6ylvVk9XxexuqIaWuEIxosQEAFeqkbrabTMECtaAFGA/KV+awBP
Lr9dl7JqG2dSOMPvEknD0Pdl35KfVrXrRJD41ahpaavD4wS9hN/69mmK0cZJhKhJxUxjkMDWjnkj
39We8VVv7F0XjKLK1KpGeGIirl96zv5kzs5MYjYowvASN0avvEjDMZMF53h160GJieaypauXr4Y2
6CUAexIU6poS4OMRJE33/fzvhNx4zAGZiz5IvOmQSrvc/WGI4QlBzuJO7UM5+PV012SCV+OqIgBp
4F2CzIXMG1hELNazAZddPf15i9+E6A1Kh/a/2PGZGM7CrLnA7y43eJ2CoTNzijDQjBe5EDw9Vo/L
mRhuwexcRmp+uU+nKSiqY2buOsnLRI+A5WP5+HEBtvzPmmnc22OwEwouCEhRTHdOj3LzIzc9GxNI
R5+IBkevX5h4NoJ1CySzKt+AK+V6rw11zNzuw+r8uvfHvUUddZvvEw+U4qlj9R7YDVSBb1s/smdy
l6U+O0GENqCRaRa5+2Fr3koPeM+dys5lJ+Yzl713wXUftLp1y0xGdFOhj5snOtbkzhhVEL25KTkm
s+6CWHKXNj8zqRJUkleD8oUG438k8duno7xj4R7G9k1uV20s46BXr2R6jekuoyWSDTuW3heV00Yi
pMt63HUmmsuuqQ0ZTLmDkjbGdDr2a/xIHkC/ETk0GEEN4GaSG5/kA0Yymc715V212TPJ3B2JkQ44
FjRjYMYDvPChYEe1AzXeTZEex1rUbbWGZ8ZIWfguGdBCYAAWr3NmPHIaY85IDT1b02tPIOZFkWw/
+9Odua0ClBxPauUUt8rDdR1X6yEm6AlR6wESFESal2LVktaZPsNmmde/wvc74WO0e49PdjDfCUSt
rudfUbwRpYNlR+EMDau3zje29Y3+mf0qT9Pt2DjTRtvod9lG/hG9x44wH7CEFd/cz5lo3oimQS27
RcveI47tFNv8YN7Q4P05dEEPLjKcdZs9E8dZDulBgNr8WdSN7ZDgrneTU++YrvqQO5FrHvNT8SkC
Mi9hzTUV+chqIdii6LBE1+1tIx0y+a4ZHMkAHsi/vo+r19+SyUQjKghO+LkueB+nRYrpCW5io11b
I85gf/bx7rqQ1WDkTAjnSjOjYZ2dwuFIeuiQ8QFVyusC1pZrQf1g4Je8tM5xFgEKyqKwIhzuGdUa
NsXuHOWncrTdCOy41GwEVYg1V30ujrOIiKlo1asgrktDJ9eiTdecpGpTiNqjV5N854I4M1CaMY0S
BQs3btRdWjp1oDujNx7Avt0cAK7Tf3QHKRgcej+KzrdoSZc9PfNgFUa/I6MO0dpW/wJGoHRmL/Nt
X7ttKte+1zb5NtrNfuhT0WtGJJn3nVbD1K7A6trWRxHvc/NpygF+CDrRAPo12z9fXc4s7W7QB8Yg
SAc8saZOGW8VDMm5bpqrV4FNLPTOLfiO713gbdFZbIlha+pHUgkgzCHKXxtth7EvXXqQY4yFwmQI
sBUcU+UJrJ1hLEj3rS3o+RcsrvxsK2UQjZvDksVkxW0+PQJB4ADLgqKrY6ei2dJrawo8D9zJUvix
+IypKWfFbI0IDZPpVpF+1sVGFZVNRSI4y5SatlekRcRUknuaIgFmhBsQurqCjVucBu+Dz1Xh7DDr
MeAX44lxmWLCaf7RSX6j+FH5W9VPQCB78eQW9u3YC8LAlXsVZgLSRnBGIoTgG5PmccgRd0MqaWqH
kM8eXEJF4WjkcQwBGe8217VccWUX4jhX1pdJngM7hodp1NzVlHoaSzc9mmXxuBMs6MotcCGKc2Yz
XovWYCwvrb7wG5bto9bw/2/acKbR9JKpTgwi+uJ2Jq8TebTmR/ofnoxQxDBUzNRGRzPfNFIP4IIq
l4BgHB4BwtGTHRXR4qylyc5l8G0iRGIhZRXu5cnKPXRKe3ZUOOgtfWeg8Vei2l+GuM7JGNTJdH99
EddeXBeyudt0UpTR1gfIlrW3tPKHbJ9XQZm8zLXfxs+RHjD1cap3Q+Vp8r1qCBzmire6kM5ZJOjl
Na3GvFEQQWtuLP9s7NjJYkx/KOWXsuoFFiOSxhslBqHn2fLq6uw7ov7S+tS1KKhoiwMQnYJ1Xb6c
cyjIeSJ009DkryGtcemHVZBS91YIzfQJ4XItHWWUdgcW3dVpjDJv+F5SAE4ZeUC169bSkoU27/on
LC7r2hdwN0FZWJJNMmibjkAmWdZAAHBriGuSWsQJtLqwZ8pyTxFDBTu4TKFsl+iHWIo2labvVbt3
MiUHTdDP/6IYwCe4YTEWhk9HydEc55RAMb3eaSNGEAO0uL0uYl2hvyI435InfR1KI0QQ4EJH06kw
32mmx6zfptnLdVHrJxD09v+rzrKPZzc2UWKQChAEX9MehbPwRDbtyfqJSswdSNH1vRbk96JbVVl1
zwsW28AsagAMuVNvkzEjfQKZ7KnzUw/DQgLAYKXISVyUeX11W3ijX2wqJ94bN/jDEbZ7UO9aEUhl
hegAt9/Zh3AOoM5glkOOD9Fvc/clO4DxpTBchXnWEU1U7hR8ZF5VO9ITfVZ3sSC0X71+z4Rz/kAG
4jdpdOzylAfN4MrqgYWupvgJfaiMWuDq1mLDC1U5myrHJrOHclnzTeWB4GD7BgL9Pkg9+4E8MB8c
c9M2FFzD68ZlgbVHAbZ/GYVxaVxY3XpQ5BzXl2E4LdqNSmPBQ88O5iafch0DT9CVpxiRbySRmxMF
3N+Z1+lf6KwTvAtXj9TZl3A7HcdkbOd+eUehh2w4aTZISjV0SjfeIBoktG5VZ7K4jU2sKqvIBK21
PT2eUJXp79I7FhhPeEhljuGobrLpfkrefYre3evHWaQmt8uyMmA+QAzRkgnUgoE+FJZ5DSjd0/5X
PGgio1op34I48O/+cs6jSmli6RXETdLrGOtOV+8aMyhCcFxpT7ZxB1oNJ6kFOq7GkRbGQoFhD+UG
vulRmhWjKxsIDUGzPCFdbxnVPdglSCliw14+/9sddiZp+ZIz36jrNTinNEiKUHhKQGGBCSOyKXAD
60LAtIIRWxY6U7jbK7FalulywdyBIRTGgOe0tTax3HrXLeO7GJCCoIcS4Cu0Ral/GmTOdAmrMI3C
HABeExOoANCcLb/BSC8n7nVBYWAlNQhRaDNYBiEiq21w9l+QQUpMtUEhjRmnJPpp591ekbutHGd+
mv029dSVMH3ZVLpdKYsmgn6/W/6Qn4C9CPSL6OteTsiZnhZJQSlZQ3g1pZsk1R+yfv7nOs6lCC60
UdIxlcsZwN3OyDYmoN9ynntlXAnsfCUwv5TDWYZKsUt/AMJpflTj5wFIzdG4bxUvq/dGnLq5/CZF
Iqq176drEbrU2gzwjGA80uX60doGnq1lQFJ2wK8V4Yam3dYsFUeyRMkCkSjOJ3e6MU2RBlGxZfjj
OOFWWHDs9i1Q6IIc0/e7dtEKjXOWAYf1bZw6GrHsPtKxZVLuFukLoxvat05oPjfFp26J4op1xf5K
4/xGE2WthqgC9X9yMqwGA0p2dpw4mS5wHd+9/aVWnK0joyCb+QStpqgAKn5wkuq3Lbf7MX7tJdGA
N5FSnNWXcVkreQmlJOYnmOSRmZ8sHG5bkdkvVn3pdC+V4qxeoQlb5uTgYT0ltldHYQb8MLtn5vAW
KcNNNw3Al0/afMiNFJCD615yVTgYf1FxXKJTHlfeI90kkwLCdUzqkTCCcfyS2p1dJE7ZPubV70iU
GFyJy6DuX4m8s5x1gnpRNwCk8gEy7L3ia2APfaj8aUMfakTA8NBb+SB6Mq1UGi7FcoFChJqKblWL
2Bfgl2NPCkKQFg0v2q9iS4MJLNKd2/zG9a0LTuLqPQTXslAWENSNOP8CMHVSotC+NGKebMIw69eb
zEZw2a3UHaHemRTOtQALnqikhZS02eqgio6QQTNdoPk9Gaz/UelH07ZObQde1O6frtvQ6kE5k81d
f7Qw+wSdA0AGMu0w5RAi10cMC9s2iRFcF7XqAM5E/T/qvqw5bpzL8q9U1DvdJLiBHV39QDIXpXZr
s/yCkGSZOwkCJAHy18+hy19Vis7JnPomJqLnyeFIZV6CuLi46zmLXazQoJ3zBKJqQ22MatqQEQ26
FY0arwyh4w/HxZ3au/nzvbtVc8b7soY4K3jm1m0DbtKTgwOn3t7CdrplMIp0nN+eAOcWv626beLv
6HTioB9cCkhVAAeNSchfEiQAz+1SoE3BdNbnpREL/paeGqM+fH/P0w9kdu5+wa1okSiuKIEr4nZP
FkVtX3GEG9PzZMhLNyCrYeJfagt5+FMMCQdvuz3BC1OdodWvbubbLrPXMmijZoIh6QD4AMfcQ5ot
99wTyFAHFXFP4sJoY1AQ/W50vl9NjroR8dc5fdZsuLVaI6oc80RfwazXv9wRf4v7ZTanNtN0mC/Y
vDMi3ifg+plO0VadkrEwVLXAZHaFkbDIwa7BnWWhOZqnWk4OavveQhZ2CkGi6/Tz2Fnf8zgbTDdi
hK4m34LPAFqL48f3QJ8JrCKaBHw6wyCjL/Lj+W1la41kxGvDJEQzbbLmJmfPTF44yX1nO+AafiLu
WZ/f8PRMps8nhM/v69c9+1v44mADVampsx7CnRLzqucOuUy8Jzffgu+kLO/S9sJy0V9z4rY5eJ/P
8xEOqhxwhxYrnloOpsYMQkHPgwjV2mBuP1aErLgLZH2w6HA/j8zqZN/AwcXuyV0sVsuUam92lqbs
YhozRP3AfWZ0XOnm0ZdVZI2PddpHDX10Ab3x77zpPeELt7CXpe1PswvfgenMcC6b+sp338YcAwX+
rvc3LYsTsWX+7XG5B3V5T+zC6hjJlATpALEGWcmc3raYq3dZu7b8x+OCDtruPUELY4OZHyWAMY24
wU/PRkRA1KjXThGcuCJOrOeHed+77fLOzTV3ZzE6YGGr9FNqTxj1Ra2sP9WEcThm/ntNPz7fE5YW
TsKLFsJy8t3iKw3AheSMYcC9NQKAM6zNfq1lOOCMHH+Xhx3BecjGnFuIQPb70SY0FXqV/AQeb4e2
j2RgUaGT2MmNDbUrkKk1W1JiDH8QZ46Zrxy8aGPy70qAwJfB42i/86o/O/FEh8/O30+0sIlcVEDg
FgMCAKR1AMg6XA9lVLfpzgWDl29vDAmC5G4VJCecqR+Frl8s1N6rWDhuIHd23JriVUzts0jsTeeh
TV97197oRE3lrzgy1FZ+21XjbqAaEFTmmZtWAHS8AzIHYP/Zfeu9Kvo8T4WbPYGapLvBL/IQTeeb
rrHeZSlWSQLgiMYCx6+s8xAkUpFq/c/HX+HB23hvIQu3EPORBfABsZBywPTSWZK/tcQKHTNO9Hhi
tw4b2L83a2FgBQO9FJsDppacd+ROMr0x+a3VXTuIKQw/JP798bUdPvx/C1xY1kSYpecoaAd3WIhD
v5UmEDS0Xh0X8785kH/LWRrR2gHFEyricycD9VctjZIGPPdmpMRZUURV38fDFKJ8sDkheNayj1oI
pmHAwcwtr/6MsvjxQPIAFFDEhAPMswvJMALm7DxoPMKXPn8tkIvReTTUF7qKBcZ5mTphXA8EpJA/
z8kA+ewAzqzhAT7YniPDpEUKWSIpsy7Mcwe4Wqyl4KkfI7+5wSy+AFX3JFHUs+MyvTbHen38Rfyq
xB+fY3GdgE4YEEctniPtJr5GRkCFuU7N2KnFNQPOTlgTfzwh81flgkxQbyHBBFhvVKY+vns1EYzq
zHjCfXBVOtukvS9OIXfOj/3L9s7NoS7m/GZmx48ihklaFFA5yA2hFDIOyQa986ueApTHSkkcsAuZ
ojv8+Ks8tCwgXGPwH/DTwA9eqJSB/g9TOViWHq884HVU4xpQQ8dl/Oou4wbZk7E4l9oLEpLMY7do
iaMG1CYv/y9XsXhz2diWTM+bU6XRgMTyeNWWX44vYn7I5ebsL2Khcz0yA4FhQIRfg2axD0u28pKL
Tp7okjolZuHAqLkfZz5mkW4vbf2tUU+suqX2iTz84R0JADEBjjdc7gsp1eipZCyxIz1RYZesi+7E
lh9exl8ClqwFLBspqLEhgI93Qmwq/zFld2Q4RRj16xUDzSIehqwxlwNct8WhTPwMhALz22JDYjch
OOZgeCfO3G9e3tdPiWsU3yaHd/cTy1GDkmXBTkQRBwrWeARA/JvIFTj+LzPlU+4ROk7olBJApG83
7Cz56iahdKPqbFU+ulEdeVfn0zf7zo/VFxoik415V4DBHdfOA+XU+TEcCuaG+X5YgsjbLUDgQEaI
wmIZk52Os6/ec78GaXtYXRRNWK+Ce+OfT/d8lEk+2itqDE7aBmiuwHXkDffkFC3EQdu0t6bF7orO
yIGVhd9P7QvBt17wEOTx8fd2SsR8UPZ86yoLlOFQiPDoleGeJbQInVMkzAfPAtgUwb5jzwmfxWEb
aAacthwyqlZgJPgF4aVuAE9F18fXckgOQFwwpgRqr/lQfFyLWfQaWj7XsQcQyNOpGO5KRlMV9bQn
r7pIm+aE1h26h5GqBWsSGCOB+7x4e0gnFHYn0OgWlID87r8nHoaWGmi9P4Suo5+Or++Q0XLInxj3
rofxgo/rQxGnVfZMHeDoZlNRD1HPqaruwQURXMHANoTiLcdCfaC72pWHG9giOq69FXABQwGKAvvN
6e6Or+bHti8vFA+DeADpBRrKr9sleV6WspuHjoNt94Vc2rEGFfEXdVWg+TYkbyAEX09XXvhQX3rX
4814/Qygj22w9UNgQgNW4vjzHHq7+4+zOMytAu1nyvE48yZqhgGc8fG4hAOQGEDe3Fvx4jxnTWUT
1kGEvXav2GWzMW+62N/6V9WufzbiYccvvbDcAN1vW12A7Jdtjz/AoQOyL3+hrh2RLWo4kD+j5ZXl
Bc2uWGPEDQKtfy4IQJxQVhwLAHIuNLXOHWU28wQzSdIIjQ+VGUq0d1TO2XE5B62XCwFOMDcJ+IsT
r/22GuXkI4ucfqUD0A1ZGY7e7XEhh84EiuV/CVkohpf6RtvNQhwYlexmUnfl8IhIJOzRE3xc1CEd
3Be1UJAmYVY5ORBF2YUXlKu6r07szPzml4duX8JCBRhIcrgxQIJyvlTZVmfX8BUt/iAB4JF/adSJ
doBDHj0M8jzmBjeLLBkfOy1Fk7vADCmb+9ouQoPYoUi/pfzN8b9m9Ql1OPj69qQtF8eCUiEnhPr8
uMUgtMFPZPIPvjzQ9MI4ojiC0dqPBrgAWIFKBph7d3jqkgvbvCo48i3Bs48O3TFq1dtxdTio3nuu
1fz53uVcD+ZY0dm1ygdn1SLxDZO5AoziiXvzlJjZbOyJEX4VVIpDTOmeAaETvKPwFE/FWYf2Zv9y
XpyiqbUTI6nQY1erp4HvzODh+Ls6ZNv2f39xdKbC4tUwz+hYcsuH7wp84cG4GapTpY9D1gDjTbi2
kAeYsek+vqzRsnITCN5AwdGxpdLQJdvBPKNKIiA6Ya4P7cu+qIU6G2kN4L0W+8JtpDenIrbTp5Zm
8fEXd0rK/Pne7huD1wG3GFKouass8L8XTx7mY/4dIUBbA7IVcLuXvNNTTwKvC+alkG+sjXyHRF16
asbnoApgeu5fQhYRqkjQWQXsGQy9dGU42VnsETSWFFaY9vfHl3NQkj9zZMwlUi9YGALCke3OLXia
PvokHXad6y0zVxh/Pi7mQJV0xh7D+A7iO8+Ho/lxb3QxZiRDvSIafCdqXf8xd/zQsSeB/kUZTsgy
jZW7Qely7Unjy3Hhhw7svuyF9tGxsxvFUAUm9RT1rriZAutEFH7IngK/CjNZDnLs/tLbTNIpraEv
c49OApPT10PsyITEAFVGG1zj+medYEVMqHiqHdWfKJQeUnxEi1AYGz41YpOPL3fwCfOnDLeFn8Nz
SJpIcXrBaHciQD6kKzOam4NhLACHL8ET+tIAaKmGS+2xFSkxqzo0cQfKvaBdH9+wg+v5WxA1P66n
HRuV8tl3t01pqdASrLvD7JQykeSocCKOSzusm3viFr4XUvTNzK2EdQG0p8jMsMwB/aVxyQMLNcwz
cEkHaezr655Pp/ykQ24FEpEzB4WFVKG/2Dq7tpil0R0aMeRhneAz5wB87duLtCCxY33rgAZ4fLWH
rP5+oLcQ6Ae9drp6tvquApJMlyZR4mb1lrTkJh9QPW1PnL4DXTpzrADQf39GtMWV+3E38xL9h1IN
mP6x0cqIk16MNaA2nV3mAVyugrvWd3lIMnPVlu/oCYnNpj/V73hwjwE6j2dAlgx5lYWdK5k1tc4P
MISi3zFMWFUeDXPRr3syhhpow8N4k6dVbKXfjr/vQ7q8L3hhylGMb5HiQTZHJzXAt7e10YadPuEu
HjqZwEJ0LZBhYkTmF3QADoRAz4PLYPibiW3MfEO9V3c6tZOzbixdbnQVgJ4XnDceZgk/7mTRK8fp
Z5wHK7nxMK3SjGaUFeV2sOQZuu63mTveefy5sMA8koBQsrV2pD41UHFwrWhqx0wHNdG/Opvi/Vve
IGSG1J07qcFc7a3yJgkrsQJm4fGNO3QygYn9LznLvKeuTQmmlhoua51/trN81Vr868TMeCAJsFS/
jdmpdr1Dlwja7EFXhVlNdOUuVuZMVTlYmqPlPbPzGJdjtRUN4sBcsxvbbi61AlMAaQwWAUix+cdd
pugZx7ATsp8mwqqlIRp1JXMxNojo3ddc3QzV+6QiLdcAnf7n75XaQHDFQO/caLlYZWZpIykIQneP
PnF5lufPMnsr+HNvvrHPx0UdKO9hUY5DQG4KHFL8+1FXclX3I8wc3ihSyv2wHlHTUmsrvbZcEP6s
KYb7OXkip0LTgyncfbkLj0MXhW2Yg5wHHtffdHRrbKVY06+fjUcqVplciccTVuaQVaeuj+GbmY8T
Bb2PC/WmEtUY0sP1LaeIuhcOQMGsFzN/SPUJPTl0/PYlLexZ6aqGZrMk+HlhQEJuvqgictgJh+pA
FxO2bm9FCzVJtG9rOsupO3TKWtshLMN6Z992yMjH7U3LIvf+uLacWNmPK2TPsDCV/3yHGTIiHbsW
zVMDioCgOqWVBzcLIZflupQAyXjhb0zSbwan0TMSgheBzO9+3USOHdJr62tyN0X5pr3hCC7D6fn4
Ag9dRchO/iWXfFSSrgRFQ0MVtFK+JqBaSC6TYH1cBJl/Y3lF7MtYnLjBLO2mMCBjWIOniTy2Oxbr
M3omY3bX3FsqBrBSBOKSOHkpo3M0zUf/Tli7/wSLs1fmvmEbJd7uRMhNMZlrXk2Rh4aOid4MrTj7
seD/eNP/mbw3N38uTf73f+H/bw0fRZag5ejjf//7mr/Xv92UL2/v8r/mL/71h4u/27w3Vy/Vr3/0
4Tv48Z/C45fu5cN/VnWXdeNt/y7Gz++yL7sfv4/HnP/y//TD395//Mr9yN//+P2t6etu/rUka+rf
f3509u2P35Ek3Nv4+fd/fjgv4I/fw0z8dv+isvKX77y/yO6P323nk+kDnwWFNGQzUcXC6VXvPz6x
P6HnAFM7IB4CqANqKL//Vjdo5Prjd0I+4e750Y4AjHkUWGBaJFy9+SPrE34HH2IeDPMqPqLuf639
wxb9vWW/IaF402R1J//4fXEtwAUEljwKpiAChD9K4RR+PAhAmSgInUYb3U2DtF4Z/gZZj6kIxHfG
7RTY6XkaCD8Bv0vRWTxyE0cnSTgNOSJogNMNRbLOK+G6f1qGf6xMd514f+8uX/hSnf4HagpqYUc1
palfMvG+ryc/vvGnnhge/QSQPIpGDH8G4UdF4V+KMn+Edk7gVVDEm/MEMXTop6ZY5BP+EtlYE50O
8zQdrMxPTcFHwA+Ea2Fb4IFC1O/8E02xPzqByL94SPoDU5QAcn4WtjDVzUhyc6SVFfOqs55SrwQ9
SuegR2/KxZSji462q8AFF6Uo20e4POadcBx2JjOPnrsBJjscc/rClIMxC4wh95FpSfbWoJkpDft0
UtVKlVYVKtdO13IwVDRkU78C6Gb35pDCe+j7hJehEjp4LsqaXiaV470bWYKuC7TptGdaE4D46IJ6
l2r0vPVIwaYz9lW6nkkr21Ah7/HsS2u629vDnydq/wQdei2Yy5xnfSmmMx1szb4PLspkslxGrFhi
hn2FZFUDnN2Br1xptzECneZMTkyA3citNv/c3l5mb6KRzfdueTw+2N7r4R0oUOL9N5wj+RvwfL69
dLByy+/8TzxSDhIe//EvA/eL8X1IXrCWDydq/sJPy+vORhSKhlPjzv1lf1leEnxCesHBbJwzk5FY
2NOfx8n5hKB4ttcgF0UsDvv413EyrE+ooOIs4RzO81IInv/ReVo2oloA3sQclAV8T0pthCmLA6XK
MZeI6T63rQ+mMZGBwQ/lyR5TbWmijcsxEXetp2qOpFnJ4B5wl1y6jR0Y4Vg26bOhfKExva9MMFNZ
wD7edKQv3SgdLZhrww8wWwj4GcyryCqZvNDA6HkTp/mkvphl445niuajjxwZgsuwCzJ2P3TdoFek
pTkFQXhavYxelegQTU5Te9E6ZpuyjZ2anQK3mjUN7DaYJiQ4y8hXtbTWNklrzqPCI8LZpIxzYgGl
v2vHOzUmKZCZcCSAT+NVjg5dNeJRFc+APuD3OaDencQTG1OQsYgGNQB6UknSpCvg8Otkk2Rdm0bm
UJmAxK+s6ovqgUaDrFtt9lFCLINGKWH5dzShOl9aL2uvCl2BSyohbAQIe5bUY9TJnnghQXjgRWbT
iHaN/KEOwlGg+QSpVx+9x+gay+tVJbm5DcaqHjbMy4u33NdinpiZkgwTJV1prQdl2l/tnLQPvJcJ
xjmTBkHNxFp/1STA2w2Vw/NNCWIGTP9TyYPzPEMlbSNK5D+ee8KKN5flmEIrp3aST5lSKngmpsGf
c10WRZwnSLfHYzqUZ9VoOWqlu8p9wqDg9OIjRWaEKCOMJCqrzBoRWCmtwR1U8iIG2UTMFOlAOVbV
EwuLyi4uhG+Bkq5oBLLmrd9OgCwGd02wakFxcA3AHVfEAlqfxoWhZYOC7jhd+LQjTtyqShdb29bA
/RhaCxM1dWrpOvSktMGpk1BmhJhK1ijLWDVGlqBdVr8uqqJxI6M2PBaD1MwGU5nrTEFog0wbpVzt
SjOuatw1YaEbBaqB2mYV2i5l+m5VtWGEIplqjqjNastIscEDbowyQJEWJG6hQqkUvRKEZLgOAiPA
DDnQPNLL2s6LV4vX1o1O+xLAhdoA4LDsFAmHoE6z1SDRzpNVPvmsOp8pO7aLShC+KjKcAFRnewYe
wxCQNS17HoskKL8nVVu6RkiUN/VnSZZAO0LMORRNNPWuh6EznPDi0igL+pbQXvlhb2pHblKoG8JP
axivS3uyvVWC9m73EqRwjhmlTQ8GS3Q8XQZNZfGNOXGVAC+7ztyVXxnIDQImXJhrlY3ZjlRUfxu9
HLwebd+55BG9Ybm1CXyeliC7Q3hzNoF7bWPzvHtlXerfp1OGiGOSVXmLXOswAxuWXbBqEM8V551v
zBRxvaG3hJPEDEUfZHk4ufqK6gyz3VXB861TFkKhFSWZ7pWSqE2MnATfTZ4UVwFrp/HSN2grYwFX
BRxwmXo2h1TAdLVBP64ESdNHZRY+i1PiVw6KKe2ql20DzuQ0R5qKmym/aADa3AJ12EbCyvYwnbXK
ac2fXTchTSjbwX5Oay9/ais06YCfUNtZVBQe0JkoM70bcAhB79xW+HGJgYUkloFbPCQBc9hVznOg
zQk4ITvRAJhiA9/W1uuS+sKJSiMDO5PF06rYWF03fueNXWt54fY+uovWvl00Drgia1V9BtVk1oY9
L9QLA83htV+6Xh0nfjr5UTelI/Bxu766zHsnwZB6KmHybABqXyfAvKtC1puqXbugs3MilwnJIuZS
YB+zGmSPYe2A1vTWMVPwOYrMGftwokyihw7tgDLGIGWVby3Twe+AN08MX7VwSyDGogUfpt5hmXoN
aO50a69L9VsLO/8F4JP+q1lX1mevTunalqVZrgItJnnTuBwNxJG0RbJtjAZgqV6ZBW8YKanduPGn
Qu0Aodf04ZiA+RDqnyPcttnA0QzautPWCgYWrFzG8Tq0zgUwz8XgIddY9NPXzq9wJPwgJagmJWVT
x8SbpAoD+H/9So82sImIdNIkZuDdgBPmBmyKaiBwnU99YVmRbEz1CDoeTUPTlXQHL9bCCK4rmgkl
eAtUSv/PfCb+Xv//FHyg3/WYp3T13qXvooS7JPfdpR/f+tNd8j+hghsA1RzODYDUAxO/9zNQ/WSj
Kx8xJ0bKLBT05pz6T3/JtT/NEwPwmGwEkShrImj5GX645id/5uEKgEFgzfx9/yj8WGRTEN8A8hAh
NDoOUacHosfCz7boJPVYiADtEq1xP0qX9GHXmfNELoM18ovOAyunI7uV9NN0k2N6p1oZs4vkKvSn
EFP3qzRXZEc9FjxPua6fWq1LFbmdQcv1VKeFFyY8YPeO3YuzgJtDVI8nG+7nx/w7KfRjGS5eBs4j
wnpc4ot6numMtLWpoCHNJ3vN7aHrQxNd5KGddCyWZQWzqJ10q4ygODMn04z2dv1AuLKY+fn5ABTF
AnAaom5gLnJCo9M2lVAjDSUr8wuRm8UlyLC8IuxalJ4Ys0GzLDEWteMFNbZ+X4wxiPvuSi+RZzUf
McMrAM8bTFs8pbwGwlB7TQItN0q0wYZTKc5sx7GcVTNP+8AhNB6QegDdKHIZz3kvJ+fSEVbugVaz
mNbACGW7P191NQ0nlrpAeP2xVHBVwWcHWZXtIMvxMTSrE9/ENFILKNCs4J8LmQdXUsPMrKeJB946
bSZ9BViA3IMfQukAvG64WVHhMDsqaZA+BeDvffEFaN1DU9sBumfQKoRUXuL2rhGrPIfGHd8dBBK/
6AeieGDJIBNAcA5dHML9cFLZzlBaXY1eyL4tryxLv3cFn1YGFrgKSDGcV4hjd12g74h2ZoooZaLV
vXNfxwq4jIOtayCz1A2qdyhfbpjwS36VFUEPwmRLPUxpBldF8rFbNZPIxmgUVfvgTMCZLfNA7cbM
7te2V5s3dGzWOaudDbaxXRsAtolrLu2Nzor2tdCduERZXDwVxB6/zzHJ5xY+5s7Pgn7NGCdX3JAG
OhIdY+UPugDgZiHPuZb+NR1rump6Vd/57hB8a9j0IAo6PTagF31q0rp+NPzSi3sLNWcvKdvzLJHB
ivXgJwC3bgmYTkS2IP+o9K5Cm/oVH7m8bKa6vhYEMYJgg/1kC8IuXGvSEfyzzz5GUK5As6sK3HcV
XxeiVHe2beRFnBrsrNVuVYcTfiz0h1Fd+r5xQYmDKTI5ZVc6l5jGAwEyyBejAPAbQW8+E96moKii
tItzDbjUsAb+wsopA/PWykbwYut68DZawzWpNM0v0b/CY2/IzIgFDc62h/Rq2Ar0a9KCP9HRCNaD
N3Q3rS+LVWH2u7ZorbXQ1al22AVSl4+GZpwGUG+iIgPCc1DkfFQv7iWZRuyXRBLMuiL0NA8ixIVD
uyGci++9JibIlS0jNnKAzMKPE5ej5z91BjEwflUM4IPWreFZsQU0x9izE2DmBU0GznScfvh7Mh7B
NnGiQ2+ZpJyf2kPjKWq6wF53fuGRqOmAcL1Bxa/ihhnn3AZJqZo0jPoYbDU0yK+y4d1ig9qUiWWv
zGSUcVBm7Pn48fxYrfjx9vAUoElAEgDzYkvbqW2jgf+HStmgh/Y+yLC/IHPK4rQfrTURrXfvcKtb
HRf6ixmbadyRFkSmAg69j+jx456hZS0hRq8MTDGRdFilg2q/OL5I3vrCtntQ8CW12rj5VD8URRNs
mOnCjQ9137PnoQUTQJcGznOLofsLA3lqcB9Z9NxrdVwAIvMUygTwDBcGDP1M8AiQcAQH0ZxBWRgw
oXxaZ4bwwixA6xQ8a0AV96/pyG0b8JQ+2wQpjS3RIuXMM7fZdIN3PqQEnTq6BGO8lBnwD2vywh2n
uXGzUlwVZAQDuiDZxnBLK1YOE6+1bWwzo8l2w9AJtDjWT/bYmpGDOnuU1ZLdeR6pzry2Mjd+6TwI
I1FWDC973DhmDaqnhNM7wdIgblSCDkxw2dcYu/P7Kzq32URobMM0qzScTZCUFzolHcbKKz/UGAAK
p3bonySxhxVI64MbZItA3t0zk4UJ8+h67jj/mgX+uGs8Sjd5k4uVBJ7/GpN2YgLpVOOuDdV6d3Js
zK0xJ1WKCkiPbuaJVWDWuJnb1Hl2U+UCa73Ej6MrzfuiG1T6MUibIwQYC3WBONkxIt+TO6GIuHEB
3XbbGfXwzUkyaw1zVlyZiPFYzDA9tKvSXgOEkBM/ThpDo4OntS9Tl9w2MlcbTmz+xWNtEyUsca9c
2Wc3Rm6TXcJqtsrh/J3pHKNhuhlKTHkQsLKDOXMnPTHtROkNm8oOkuuKDxI220w4AiDVINTnvtts
kR9wXmXrWasu8SYaGn1ir9zcHpp1b/NsU3OkEhAQ29HoGHKrJUADaFZkLK5rwV+spOExwEvQyTjl
Z1WS9VdjpryYZkxf5B09o17WrSvmfiEms8/tNn30EhCMEYGKLMjSL+kIT7GtyBQi5JFXJfJgFw7Q
AjZgcwheK9w2m9praRMOAHsqkbLlTWwPPfbZbehlR8XDNJbsUjYdvabDFERDUZeX/lBjoMHi7kb6
5o0pja+pzPTnUUxNaOSSqZAPA4nTtvRWkuUCKk82uTXxWObsS1LYza1SHr0uvRFhEXyhB9aO1iPc
aHLWJLl9bibFmW1PdGONGLIBdMt4j2yEESUl55+7URfnuqZjxHPvCVg4ZeQZjroRHh9vhsDIdkZN
ne1UwZ0tG7ph5aAAG9JRPx5oj56Noa/QQTlQTLSWgYzR2KXiROruK/YQrfBu95XxMtshMCM3w5C5
F24lmx2uOf8LWDCcMCdes/aAlgZGeSOP7R7tSsZobKqm134UaHvww7wuyW5qA7muUs1Qd2RZKNr0
vXE6Uod55WdrXbgaD2Pds3rMoiyZ2svehHe6FujtQH27ELfKmorXukkukcbXK+GI5g2+mJlFQzBr
EIoiO9upyGcnddFqQ0X/WLfkDiBBzq4i0mzD0gbVG3GhyFOGtvUQfZ6gFuzdcVtiA65qI3Ve0AVC
nwyvqxAi1+QBnQP8miP/+AWuarqa7Hy8kHZSwDMuDD/feMjShZ0qVb2qZZaqtdv6eRJ2uUVAxRik
7IvRoQRR5Hn2LnxhV3GXVvVlJo00zBpHnZVIEm6gY+2rods3v61pRAVAwQ1/BAltGngbq0jGcx88
QOdZmU3Xkgj33He1GVJ/erIz73uDE7/OPbmZM9nrxETnhpXnN6TEdEEV6AARt+VtevAQvgyAYWqC
EjP6XIstvJnCf0TM3mZzYiyAg4ac0SPACVvM6gRuGbtOabXrzCi6a9U2ydtYNP0KpHvgTZYKY3dT
PUybPmmHULiSrQKOmZYgHwH4BlfgKk09EyevUMaVaof6Ls1rA2aBywwpOYDjFI6ZbNnUA2zByysg
PHRZHdJRv459Qs9b3tSXRuYWHP0bNF8hI11+yzxeRFJM1ROtkZBWwnNeezb2d2lvwPCPzopJg74E
g6Muc68VWxxo66oIeLBSfoCdGVwfBB+S8trbDbp2oqRA1hlja65nhpmjBdv4qgRVDvGc5nlsx96O
MU0qdhbsGPBSHGLgBMxnn3MuQ1ICHNxkZnWdlQXJga1iIUcyMJuMq0zXRD9knovoDhmZLtYusoJR
Z5vWN9VPjXU95DLjf0rKVe5dJradAItmPgYjpcmuQpoUyKK9lfIQ14git8DR8ppvfQCi9AZPfDU0
zK6ixrHLIcRg03QBR32Me5y1FZAMaWxOLi7gPB+yDa97faPqUdKo9Zpsk+vJuvIpp/EkTPBeuDC+
feVVVaS0pW9qAB/CEDORuivOE8HXUmjHXqsha1UMznjTOm+yvoS+dhXerllkG5XVoKivKAW9Ngke
IbxsP5tFmuevTNeJfeN4LekjB85IAS/Y4uU6E3MPcmJRZJmatOq+DdxU8GQkKKzzTGx/PGoRJM4Z
F122GYmy7rlZia1bl9ZV1UONLZFYV6j/INlk4TJG8CZoPHa4qhhumQskkgF208yrzzRyzJVTjJ9F
MIIejJKmeWimycgA9j7CBbKbQd90Lt6W0fne8FkblXWVTo1RhnAnnZe8baAalh6RhnVAs2KtcwSU
MlSF+l/Undly5DjSpV9lHmDYxn25DUaE9j2lqswbmpTKIriCAHc+/XyQsq1Lqn8ypy+nra3VKYVE
EgQcjuPnHC9O+sz8Ibut9Wm/6OQyCPp8v3le/bXLEu5jqoptF9m6+5qMelCplnF373ZJpFKnzocY
O7aSCSuFfzYWIw/Stxtvo+9KWta7VhTO/P+uyXid0kph0Cy3teZEBAV5zg+rmPWp7t3gRpIntlgK
J41g40zkRb3Yq7OPAit5SihPnAZLVW67Trv9qy8jvEy2VajU3mLISz6g/DPEUPsP4D6QSOksS3fs
pI+RL5DIX1tslVgIy/gYuHm0k13CBBXLPnab805nKEBHESS3bbJZhxbGwX6O/FkeqnCoj0lhiUM/
rSser+2drTf/uQ4cSlmrPput1jn0W9/eJdjSn2P/OV+LUUymmro5ab1E2RcPOHo5+GXwnZ49jocB
m8jPvbpGNKjr6ibC+v1urF3/akvsYS+xKk/rwdPnlJOLw5yATe7KPkmgEOfyaPodvji9qok+3SxP
FR4oF86wuvsoK+rXHtia7eOkEnZSXnprTKbSjc0pUu32r3aVy1WTDfaXToixSsUWYo8TDtopjq3q
xq/0MjKpSkdFe5YOO0hWFQH1KuW4KBfa9UQr7xRUBfd5N+pocN7KrT4Fxc1WdlCvuHAV23SEccpZ
WWPYTNB0NKPtZFhBdKGTndpLG11UtAT84cdlv/dr1znTnr2cO+Xk3Je+dsO05+R/Kv0tv/IrVjaW
KOtT5vp/kGM+RCK/08ItUkt1+qJfbeekHod73zPSVm+Fbi30Sy49mdIKIdgJZvwN3Wro5R001p01
r2TpcaFP1s26E7OdpIngLGmFwXrovWzkWmz0gxss4ODTeCFlKW/6ZlvoxVrG3zzRurfNkMjUnivv
pszj9uDrxjk4QVGk86rzK6Nlvw6Xsb9rhSofJ8v7o5O2f+r1sbz22vHZmjL5pIOuCFNLdMmuKIti
X69DcZpk/VMuFQLxBQeh3s/1K+B6sd+2uGceDLT82MI5JjGM/ROXlkJbXPjsmcNwNwgYrjtWJhAh
5MkTSRmRt++9Fm3wmLjr1TYIuZOY2fzvQuYSdpwf7ICrrzm85Ac5Y/BFJvrYknYWq31jV9OyaxdO
bJ6jX/pwuI9H+vxUzh/tRExXdnevs/GhssovQuA1VBXPrrAf346N/xWB5ots+O/nMv8HasD/G4Hg
/yO6luuDaP6CMUCR9Mfr/3oYnocfH5Dwt9/7NxUn/FcSwXYJ8EsEjPP/A4Vz/v4XwSmhds8xF0D6
P9SByPmXh1qVTl8EYWNi828aTvyvxEMzi0O00Yr8l4Qtz/twvjZXRKX2xsWGFw1xzPBR/kbNrJ1S
t85cBT9iJxvG5OB2fofHr93Bl3kKAipWz75FXkZIojLo7wd3CQTlYZnZL3Tu9lsrle5SReeJCNZx
XyVWq07npKl7/OnBVwj+1RJ0L0E1lIvcW2FYlxTSwSecH9Ei1/G+FktUP+P30mXfvcZT4XVOxb3z
do1Dhlunfhfo5kY4EAWomNWBBo2Qc9A0l060Km45bxpnvXDRPJZ/Wf3EPvsb5PcjTgOSTINtyta4
ZEBCY7g+YdyUu4tRhCL+wTEU+PJ0aHzMbWp/6jFr3/ocLBCfOg44f9V2VrjZ8W8z6n/A2D/JPAwr
DykpjD4vppwCfENR5O/vaCu9uIcQWLwiJ/OqIh0k5DthqmKWKsH15lwPe9pf5j4d/Hxr69pb3GpW
XLQcnxjlnWNp33KWllJ52rkGK1b87Nc3aXCY/xQifGo1tMgGavZgwdKd1VDX/n6PiygsV2jPeg0t
PdnuPt+iPFIUSn1S1V2rOcB8w6Y9G85+fd1P78Zc1098YKzApiu09/m63bjKSFpe/JqvzLlwN9ld
3f8p/Mxt891cFmNx0+KOMQw7IaQLY+PXl/9YfzGPHRkLfcjGPgg72oKPj52T5Vn2IrxXzv2R8tJg
tsPgmYVkDWdyK6L6urAc6VxBBeB8UfU2aM6uF0XNoPz6Tj4i/dxJwGGC7pWQ9kJG47M//RAWdrlW
bfY9S7Y20CdSkeWtBytrejSua6wX3sqvL/nPh48pO/lofuDFe7ANPj487oHUfFZbv/rhzCo/rk64
0XEl0PPY+4cizvzwmx4ZdbXrcZANv0l7nTQnm0La3fybifCJ1m4GIKGZzNtC9Qinn6VtebIhIu8G
60UUqJWt0wUBFguiWaToZTrOpb/5adH0qwuamVDMUmBkthgfmi5EmN1ajm4fSHcb3e5VILV730xg
fy+/HrOP/D7cBzACAXoFfDa0TFDoj2M2zlmsbbUtL4seSLV29oiJrn+wl9mDGrJob7IeOrdSZtFQ
Rzdfii7/rUfgp7DPbYS0NkKXmsBm8wltH28jVm4/rH0oX1oYKcTwkui1zUi17GENLrwsIO73+air
56YMWiKq7hrtBKck7nB0d0oQbU3k57xDS8Niq6cLf6k6+Vu9x+c55phBwhQGcRRvOAw/7U+LB2Mt
aTfvpc/c0GpIjPquHm/VNhRdi/Xfqrg5K2omfiZX1ch1H1fbaj3MXQdblJy+zNNm2+z1ohGqNZQj
StUZ/i+BbdX3YZPkW5PSnnUhJLpWuTrtub0lNX8VzHCGZPDr9/+p+ECkCp04CSmLA2yHNPH8FDGY
mS0wxtR9A8wMygACC/a2ikrpmCSQWrbIIrRnZMometajz8/Gt3DSOVnMj5Z58EJ1HGfv9wva/xzF
jfkOzcZRTCJFI5B8mhbVUvVNJmT3rdOsInXw+ir2r1xHeOuF1wMwqV2STfX2BAS3wvYjv6ffc0rA
n8P7XG2Zdaobv9yetDX24XWM8xTTZPGnpk5OqjEwr0f2tJai8chEwe6+02W1PW11WM3VjjYQZtOi
vanFC5JtIvimh3Jge4qbZeHdeUG58qXf6LoX77ug9/pjGI3m3WG7SS1qr94un8S5BV8xlkvJn5Ak
D9x5YbUmNxg6ChrPSx9yyDomk3amB9+T23CpdQUvsq5hcTU0U8qa5RR2+px/beM2858me3KYZFGc
k2dMqpWkKL+eG59DOKMPWzuCjuBT7/DeGJ5/y8W8bG1zJ+nqb5vT9DBjqJ5xruPwh13QGdJV2FOH
X1/xczRyTRnIhWlMVsre/fmKvbZ7MTfe/NWDgcZknEffhD8XIxamXzipIPyWld7GJJxRDPX5ldGg
M09/fRsmnf2QPVBEDN03s0Y4Icaf62M42gDI8eQIm6fGB+OiWi0pif+QSiiikah6jvU6i2RxO/Xw
yDi9ikDmhxxS4QSJKwJsm3YDrfYu8HIKHxYPYuQKsQ+TuHtosKC7UI8WecEkssWutCE9wR/PsBti
sQubeUg1kOziLEOVYFb+RNnuxmW/p7DqVdpbpneyNWeh/4tQ4lNco/4AaYImK645E3icCT4+cRVm
op1VHz1OI6RTGFEaruqFO21m3tI11/dPhTMvTNulSjy+cAI2s9cKOzOlvRHuSfaQYZLMN11VbKBZ
BYUXEyLhgNrOUdWTAUm3ALx1hcXZmJzagXLP6qSJHMvoNy/xY6mOGjCOamybRDXeoAMf+eMjKa9t
NlkavHsQHmtr6HJzA4PljWbpvq1jGCSgBMdMLGaJEytNSNGdYqOxhEMa7yx03FM7qaq+eq6TMvJP
ixmgV+3UOsvwOlMLnyqEZx6Rth1hfwRD16CjsZ7wuKNc3vG4v3m0T1kmjwbtyDek6thY/PqfHm2g
31pUj3J99PLJRCpO/0ytraYE8H2w44oCxDpItQF7t2Z/bCzp8EKWsKnz9bA1oYN/YOJRdn0kS9UM
xxyVHrPPmzaiCRXOhCnmzzXYNx4HhM3Twu2gLKcDGQkXLAYQTjfljOUwFLRbZCiGIRIWrdfqERL2
TiRuyb/ex8eEwur514PwaY0iS/bIrhALxRw77X+kus68+eEaQpaamkgSHd7TWxcC61SlnCyhqf4u
LHzajswlDdeeHpNQi6jUf9qO7FKSQnZL9KUfYXw8D+swMKHY+xkfv+x8GRyy2ZKIRsLaWxnwespa
UhaCHqM066Uebilpxll5zAY/JhiwIKd7DbOQHQANBd9ZAHavf762XM0tQ0nlmCrijlVkXkdeLeZF
wGAAGE6TtUyme1s2kjsJKtDYJ2BJc0799Wj7yacUjYc3mwBBAvsCsqDPJxvSwd7K7WU1oE5IA+KB
+nyXZrOdldehu/l6PShBhQ7yAnZ6pdhputirc7sevYWuwWQ71oXOG/zLs0ZEUOVnueTf7aK2T+ds
9MN9FbWyfvXLetP3jQwb/TxvTj3f+JNjL9s+LtskgG9O/tiPx3kO4umaeluG/1oIcd7B2kg7iamq
Jk5aLsOIw79EtQPxRbST9pc0X6qJxQDFC3r+brGC0i+PeHiP/gMs4tXPU3txxnk86ZJZOBn5W5YP
Z9COyczSaKvnbeNYy1TsznA5ySi7AmOHxymJcm8PgrjAKA6lWzyNfk1l2qMQ6KTw2xO5wvUZ+mSf
FC4S2jyo81O0GcNewQ/dLrKkte0TZ8Yw9phbfSzsQ1fJxn9cgymvYJhJe1m+LMPiDVdWj6XDPTtG
NL5SBQkp30YTMpxdJ6Uj+rtk2erqhK7s5XLcpB83cpdUEu1CGkGXVfGL08BFfhVuR1Vgz1RZ1Y9k
RPNgp1U99055SvdYFcR7zgFBHZ5kjVWF14kTWVV1MoWd29fih4hbb2CUFweuH8g0FQam9ObovhN3
mJINoX1oW9QB0RlVnULUly3wvMoP5ZQP83Q5B1leFMfMb+YxuM9a11NnNP8ROdzehba5FUXTzWZb
r/u4mJNdblFjGfYiQ4m1ns05hUZTl2nYbVK6IPoE2KkrxuBPaY1h0J8xOWa087NH2uJcw3sr+SPD
6uHhf1OjVufL8P5NqyhqfmbD/+Rym+x99bKNKnGn8zLUXe6eImK3oihdy6DCan9pSyM2CPzJ7It2
YBU8Tu5BsvSeabIcghmXgUiC/Gadu7mLaMhglXN9jJCJu91ZNa5JPN2EpRcUyU4licmqIz0EonqK
8iyztgvfr3tGyloxFW+uiNpKBBeWZ6hul06hCqe+LamrxdlhLgkE4LOF43HvhCxzS+tk1bYLRQgO
t9rbXVVSN2oH2wraP93cbbleY3w6HqlGKso1nIMZWTceC3aQ1AmF+SPcPynLTqnE5PQQIXn6tBMI
GcJjKSgMI3aoh4ovsheDhWNLZEK+Pw05tnwJnSGYAFtLvnEyJLrhc937o4ohwPpgp8qI/7CX9BlX
q4XDIZMWrOb1OJ0v3OAPp17MOLd+UoIlWaOleRVWW8XC/6EUBxp11EVBppXOsbNSbCpiEYwWb9Af
1fg0lO1YtIyXRZ3rRIyb7yxXcRmZWy540932EDKzuILHj9QL3VnNBAu1Zd58sFp8j24hZmimyeGj
bLGxmrmHiYo4z/jzebT2PPUC4Cb4XrB0MnyAPpAlXurPKGwMRURAtDr8nD3ZRvcW3BNLyzxcNqxv
gzEya3T6M8dFYhiYf3l9UF15dqEtzOjfhtp6//i/B/n9cyAFbnUVuTSmiVKHYv/0UlFOpoZRtN7K
Qyt3W7hW7np5ga+9HeKIvAveX5TcpoGpxsl71PlZ6yRrFuycSkxreJM0o2SUJrep+QgFPYe7AubI
pmRX2atJevOG5oes0Si31UvyPoKyYwUR196fiVIMZ7SUmnc4O6frGJvTuf3+at+nR5hVNeMT+gW/
cQiQIfAXl3AVzNOcGiifF74I+eYqlR2JR6qRmMhA1RCeGd73ibSN68hd8pDmr9CFtef3kAZ7zK5+
EObW3weUAtzGPyTSdT86WHbQVuXZBlN16U5yg2jZh7kYJWuasrpBPvqZ91tMkate4Km1TJ8+IGPl
4fVEsnvTg2WbP+hO5os/5TFfTBcnPtJsgbn/dgxzMT+OdV7nVNLymL8rlOfkFMv6NXKGC+99rtBc
Mxmik59DnpST5naWwqv4I+wASIlgOBV0nD6ZHLWF9iOZWxlPewjjQ1ukdp9nXDwoheTIRK0ObBNr
QYPc8JrEeBbJ3Cznkf2V71XrGJbxsSJZXFa6K/f1Ik8HX9pUZ+vErxu86Psc2BAf5ZHPi0H1fCFp
DOrrRo3879rMgGhILRygIgWWX1/jDZMBCsy65OqOyOX0FLYZFedDtm5m7s+wNgGJF0+5RJhYi3qM
D3XDFtscFqvNkv4M9p3elq92uJTEG2QXsqpOf8LJSGyELo8jLZtl9331e1o6n3YltUr7xHtbM0pC
b+G1Z3TC3p48Ect5eFTeLObwdHh/9CXJe4bI65bNuD7Aeu6DQ7jZDlFu0L4ZPsxZzKwBrzJT/B0/
jSF9MALO6JrnHYrC5YtmgvN5Rd9U/lXUG7hygqK3TfCMpIdSc0XBVPOJcHXMGXYKxp559Q6yIK2t
dYagVenMPctRH/E3tnfoLeNYDmqoAnoi0MnXqTj6Ng1nJzyqaoCJ4KKpQrOeBn+GTgblIx4IlV6Y
rex5/UqkKY+c9czgjYVnoAJ3hI/b3pZ1m/Preq15yq8z6Vlmnc9Zr3VxnXilASnlyHZ3FVWZFw53
PjDWCjsuK61VHMO5C+p+D3ThhP4uAgQKv/k5ygnaKrNX8/I3y994qrBtzLbRIBBi1LSrHSbf+0iW
gwSJ9gq78KbzeQsaetdUGxzQB00yDaqwdSoJvxFvmV/W3G2MAIoH8wxZh+5OQQDUBqWqC/JVMusE
2nj3LUwo+Tsv/lKH9XUYqm7Njr4r+8H6ay4cvHUO7GhebSzFwb8tGDhOpJ9AJOdq+GLnqsxzhEyr
J5b7OSK3Ua/JROtu92ufQfy3T3Q1Tk1CO5ytr542nyoqVjPsDguHfceR5JQ4NyWjMzLLmzJx04lv
WtSeEZCSfyJ9enuS93epuhKAOA2oS5vHegs3dT2Z+JesuYkmZP9m8RZ9Yz7RvqH3Wema70HKRBmI
Bd1qPoioIeATnNxNbaOos46lnJMtZtfbsNJ9pmShmlWZNOYnP6csOSWRCKMy86N3PNyEUytP9bJq
L9o5rrbj21FE+Sx3s92CniOdzGDwzao1qxw+g4EDe+pEfPFJy4YztUEWfPBt6g/X4JbmzmEJ8Ks/
LxSgXbMeFFPFeng/sbVFuUUVdLpu9O+q94BVvQONKnYMGG3VyoCQvQ6R3MPIa5TMdkKFo/VAh/iO
Z4asVjKVCjc3aZyA8WQ9RFNtbmt8W3CWrNhHdlkwmkXeuabMuG/hBDEno4w2EcUuEH3bNIhoalbj
8X1AwIFN0EN1b1Isv3es8kK4Xh3FvwG+Ph3owXKID8xg+mpjIfYPWFkM2KqBV7sP+H2H3DXUuIXV
MEvCrLJ8s4LqCeDFqH2VufffnO4+4l3m8qEpnGDCAAudhfsRKtEj9Nu5j4Cq3kNjCQbMXXAOYCX9
+lKfgCZWk410hWsBWfG/oTnW/w1UnONKxRmp5L/niI1IVqaqy3z/BtcjM7uTUJiXOhYlb1j6GnIM
zN234Pjre/kIIQS2zfyJDfkRki48Qs/9eC9oKeiextJ7gEZIGCsCx+TjfR9H3mGTpM6/G+d/XtA1
bSwxS0lcNGfJJ1yxEtp26sbO7tXSslHQVzYZzqK1Isz9XNm/fsBPZnjmCcFu3xVvLprKz0DmUtNS
tR3q8P5nxJjFZkD7NfTWIDguPjqJY9llm74bZ28tIY62Jp57mtBgoWZiP/rNHX2c6dwRRynMMymN
JoEPRPcJaFwT25qj1VP3CNXNoprJ61jjy1hlxPUingpegfDHlZWZeGwOpBZwWPmCMEKNWzopTvbH
oPFkgOc5oWVNCfWKj7M+Mue6WD3Ok+n8Xs/q3sPsrx/i82vkxSHTwAMe11bHiT9XWdl31eAu1nQt
IMwynNtbItT1QTverVY8+r9RiPxP1wtsXqT5T0gjn4/zNIKthqTRHq9/bntLDntoZ0siq9zpvsj/
K2gNV1NkqDHIIoGbpfqPcODNGUj0VJTX79sSSbJ5G1FVsy7aXpkN49cDauLLf6r14LP0pWaiGlIK
ZVv+/fEB53VbCr0F1WnUWroK0qhpIu9bqFkwv1uC/7wUry6m7IUtCofMz6GuydwGJm6Yn76nIlMA
OsI8co0Y+zdP9am2xl+HoUFHApdR5BxAZP34WJi7iIyec8l3uwSm/rms3LAyqSK0aXOcnOOpbVK7
gdsW7SJdG8v5mlSUPlVot6PHcrYJgr8e7Z8Ukb8NOBgmQ0DzBfeNMACL/OOd2Tb1oqgQ/YneXFv0
BzhthiUxQgUe5V/91lJoT2Wfg/kmuybbOMXuhiAfnOaCLAJqUJ7KqgORunR9MBH7FoVCnsvTlZwl
kNcZOjoIpTS/pBT2tVeq4XimS9dv1aGpx83FmUzaYd/sYx0AAV56iyO98DZ5rzNWIYck7yZD8a2W
qyoXUwKVBw174YDVlFBITjkARUWzr62yY4r8TJwii18TiOdmM0U5OWAEsQvfwuv7Eah6G81ZNC5b
CkdWk57ME+Iv61S6MeeX1h0ZblK/cIyu0ZmbJNN6z7k6ira8N7uLnQ2L5n5onG3X9jppMW3uorqE
6/sTilFs5wJR5VuC9ZbZUfGbGd8NKx+CV6QmEC/OPJiJHLpYcsmm4rQzndtUUYocZmiDUsgQyuuy
fvRIxxPvOoT+63dnZWhbBqToJ4ixKZJGcz5M5rXHkEdAiQQOBhmKqH7gbTXEMkutUeYz1iIKp5bA
vU1U0kXzIVeIwdSXYE2mTX6hDmIqbeSmthtey6GnuPGl6EDB8z3zHJrDUWiFkXjaOCTDf60ciRG0
B+Eyu9+cYFmH+Bo4L+vu2iQpK/dQtr1lNDIENBzasAWjxn/Afpd3u58Xd0NqZ1sgJlNKyugEMfKY
NZsvq4RGl9uOMvlccMpPYk29thB2j7KpHuaX0G6qVaD64SBA46uobfSfLYiQNe5g+ppS4M8YqajT
5+Fl3LCflMdW1CEk7Z/5H4C8yV/XdjCb4fvUqN+y1DaqK46SOoGp0+0mbYcISXSfy4jbcKvKhRVt
TckXNhcZP3RtYtXHBqEcZNI8nx8CrELLPQKe7KTwJ++0sL3trNHLdArCIu8jHbopGgRxHWH3bYNl
T/pLxqQ+9XNkijtWn3gpdVf/mduFRK3g4Aka195wwiEcqMttg4u4s7/JiuXYzl14Gc5Ft498IXi7
tqWPeLn4+KQW481W1oN94LQwHOjq5GGQ0ofNd9GND67jdxfat/KLZkJPHvRA4xBk8tNJjsleJHN8
hwGHgm/QFa9FT3fRWnT5bvXbdh9kiaJ5s9scV7RTetd2qCnIj9c29cs2Os78ybOYc+KLXuRI+2qR
vaqkqk+qhS4RuzUpg6MobfnQ+dQM4J/bqt9Z+GQ8zssWP9dWi1eNNzZf5tgtDrY72Oc4HCG9kLTx
uvSBD4966NsffRlld4CaBTyqwUteHUpQnLOczrnHUF8Ux25trYPTN8N9PyF2NaFg36/LeO71GlF9
0MxxmkVJJuI/i8lN1jOYEeP33vVLB/luh+ouLxrYqxNtYH7EQxA1eyuz9HmTQJPY+85Q3i2TV3F+
a+RF0A+OSmnbI5/tsu8ul8i3L/rQMTM0C0xtN5/m84U0+8qOqukMVN46LyqPBnEx0e/VmWcPjS5c
dcFxvrO+zp2afyjLWlK3cLbnvi+lC9Ohg9a4bT0zV9S4hcHk0uO+2+ZqOQ8RrOQ72+mK69WJCMQc
9XAa8mrv3I/tujvXi9JHtxvdi6Bulh0I9FMwr9/tMcuufYflM/UjwqFI2cUuX5op2ger9A5+NLTX
nfD117VbyBVtyu55vxsruBlVGhV50CF581DhjIpeXm7dnkgADLSrzXC3OG11R/+7oUqrYcgflVjV
n3rpGnenlnFBYKYx8y25PyrBGBdULLxFbPQKiufbxO0FfUKx4nsum45GrbndPLUSn44OLcldQnHj
rIPtnI7azs79ovWf+zhENEcdYqIcghMbYBQN6UdLcVIe88swRlK5q50qedYWydY+Jm+kZ2fZq9tw
xh+GQB+GaVJs0engSHELfwjOySz0oyvbDkXT4pyU3RQ+ay97nDm/P26qQcOmOh97E9XkP1YG5ESg
tBwPpKcrDhy0Ed1pX1FJruhsa4tpOqOdZ3eiyI+dXR71NMhqh+TFWzrvS6kz+TJt0/ZjZILvJ+Qq
Vz6EhxObnWKvFjU8kPdiDjO306Wl++rbZsv2xKudDMYYMPe1WKGTw4AlItmlsVIagio8jSgYpR0s
dVSBo36Ec+Zx/5N77tith8zK67+CF6pbjISQntDj/qFp9HaR96U6LBEhl+N5U1y3vj2c69Gfb9Gg
6i86jv3vXjURHFy1Ttf+CtkdTud843jDeLHoaD4r5gVDXjnGLWZTjY9iMIT5CRyTnG2Wzi6zTOi7
zY3FYwyk81Vt8fCFDR8JlaWjq82xkI1vYXGskyy4pPLueDTwTOo9po64CNhw5I5bbsnbitLAbb7I
TqUwVuyjnkv1tRvwr+HQv22XOvHHCwhUFahFI7/k3pY0xOxmOXhRFZ861CJRP20+Gkg6xYpRW69W
hom/fbli7lTQs7dZyMH30QjUHl/SVHKKhoON6VQ9YC7ZZZez1eW3oD/1teWv7VM96Gd+B3uyoXCe
+oYMphyj8npJSmihQecgP5Sd+220kD8gipvtKyhI42PhTsjVhVvjrZMIJ7rwM6njY2I3bYLONe72
1Jf9bTdRh9/HyYZst9yGZNo1XtZeSwsewsVqKbyJ9qE9D/pSGZ+Ho7NoZz5rfdXcYHdl3UVtUnRp
uGghDyLp9H2ZF1NzoBS9ioumqGSxt3QbwNTMMsc6iaa+3+7XuNWjODGph71H0iJriZ1Zh8i4Oq/A
CnSdOhGZSxo0YzZdgeKUOPuPTv5ljja5pohmw0tohBkyZ7zwcWwCIBiegoJTKcZBlu6GICRxylvo
TqfTEEbngbvYbfll89bMnTDXUnYynrsEO/qX+FQqTlS9tnovpj4YHxL8pk133rxO9E5bWV5XqeVj
JlF4sHl2rvDrO7k61nYycwBG+BYp176cE9xSUvTtdnSFn8Q27yHubdhMbMV56Q5FimVldT5Y69KX
N/VqhcnmMfytTctW8KOmMuyxzg2am2HwS0wTcLQK8dFox16yHnB2UelIo/bm4DtjLS4rQdV417TA
z+k2LPg5ec1KQQrJXnXaFj79Q/M5mK+qAvh2Xy6I8VDQOfE+jLFtAqortXNW5bqjTDoG0YqBF1X5
cHAHuuElS5Q2ZYbjSuRXHhAhWOKT01n6dUpITTzdre6JlBk2Ajl6ttFNSeGEhSKmNxQ5XM9EeL9a
SKhIzMZ4LdDkUXDhA9K2iqX4ThBSeLEL/Nh2Qa6cJTlUTeRE4tC5eC8EVw7dWcZHisxNdlqq2H/O
p+nbton8MRfdtzzpgnLHMaF5mOGcHLI4wxePzcMmSISasly0XdSrW19rrxiPWG8laae6jU7R0Ee7
XdMEzYNusdDQOlx3IyIX4us0NN+HPNuOkaRbhcqX7IrKZ2ynztLPar+x2fi3SS88XDm01vtiAoNi
PjBhdvD05ldHdtVdp9o+PvRRlF/2mIw8jKof8sO4YBdzBpqNMsxqluSskaXau62qj5ivBA9tZTuH
BAXNRZUF1pVbLf6F21FMlXlPUT3hWLR33Wx6brHhOtkW1613dsQmvLeTSfWHzgnlNbzGeUANOGe0
6J0RVKoqL1M/7KcOAWCTwW2FqDme9SEPd1gB3x+w3SxeM+rx6qSk7rfXLEqcpDERumaXZ/PH9abe
IyCqX7mF7J5dpziO2IqnY9uJp7LInW8gggsqZSc5kXbSHKMuKlHG2zqdmlD8ib7zkQYZnKQ4uB0j
HAi/Ssz3JFoqKb96dqbPR9ejb0WmlzJOC0Dbc8xReOjcBnkvlinlEI4SimPJ+TQ7mL8LL/pWZbnz
Z+V48+VERXkfdEqeeUDZTxQF3MrEtAV3vNJWVyF+PeStBEczCf3vPn5/Nml7Y3btxe1f5BRbxaHG
HZIdquHIctYGbSHTXhfLQA1sk4CY0Vw6qYdeEMWZVZTBVd317osQYkDojw8/Yu06EnFa8XdTYDnm
BH4OAX0jRvwEOMJPtSbXqpCudnL4o+PUJtKq8zz7GxsvNiOJFc/TqTVU4X7oSpwbVOA+Gj7D0cFA
aEQ0ZXU3QbCUL+MUd2wPnDyPcsz+D3vnseQ20q7pGxpMwJstCNCWlcpqg5AFEjaBTNirn4fSmJb+
E+o4+9l0dJRUIgkCmV++FpVWl3nODZTicJErYheiARlpbhY1yi8k5y8Co9fAYCumevlKohvPCg8l
57RRgq5+m2DTphimcErbcnLOgOc5Ui6xbAzzyFm/u0hbs30TFPrirpzfYoNxRCd11hteavQNWmRz
m7wXrer6PZDTsquUo5LaNHrzbpwD6yOsXxihVmKGwws4F/WBTCN9ZvVriW3sCwqR+iVi9ERdYuBh
K2bL2BE1iN5pbUxPpoOccD6glOEm2rlFU5RuNe3zyYfiaapdWTGkDen1GDvtsrUXNjO102bbW0u3
TnVvdxY9IZwqsoolLfK7Te4GizC29WCYdtm69/7oZEQtWr1wPtfIWY12NxnhUmZ7iLxqMW/p0PS7
aMdpeyH+btyKRo27gA3XI/sJXi2kFQ+VORbjdlqzprqsYQaks1MjBzD5UE+gVk68ID8n/WcYZS/e
KH13u5yMJHOA3sEl5LRDPC1952u86pXfnsZiNJofqlfL5KUFuqymTT0iEKqPmYntdTpIBFy6TYbV
NczyoRxlxffgGsi4xhKFNdzEhPyej/+9MaLA5Dqqsl2TSBaL9+YNnl18/AUiG/JKhGgCroFsbStb
5IXCiaukAB3DlZ/hOdyCb7mbmYt/QO+98bz1lopI6pRzgWe/DQHgDE62WUnyhDOwHOuXsQBQCG80
A+VyZ5aRubpk4Kmxrw4brBvfFlse6R9fnJAOpCbxaj2u7cUZ+XgbMQCoP6jZ8ZTTZB8dfXU0pj4C
WuGczZG0ow59lNDMOJwd8n4vZUg8KfLBLqlQR90Ss7gyusuIFXONBEMUrkahg2ZdJejwBMIrdki9
xnp207xdXFGnckYJFIEdtF14szH6hWlm1H4GO0fGH1Zsy+0jNw3WzXEP8JHNiwzH+tlA9aNju8MU
F7sjz06KCqb5ZrYVUxaq/GKo0s5X9AJNA/qZJd7sHlJ084mDLFH/nyORTw8eqt0j+LS46cjp2FW2
P96W1ro2qXQaRGRTBEEtjfpjGS1zcOoZ4YLYIXGMXtl2rtrDoE3UlUsoyVdC2l19k5uZVSytLuZo
AjzcEe/ttn5QwpgXBgSjTplAOSFmpfS8A5kBukkyAjW/GFu2rNSP53NvfQgrUeFXFm37dSCIZ4hV
OXE0aDeiOGNzKK0iZZwY1BGHczV9y43lirgwUdtkZ1RFvsc/NmXGvhmtENGQ3UftLjPdrkvd1VRH
S3XBez3VLoBlkF1jbgAUhccJNVjVXUNu/JjYpjfqNyQZyDniQaL+26E16ScGJMtG7wS4dZdz8m5i
t2cOv10gAklBcKogDSq/Phs5qa0KQTimDzR/skFSYq+jSsKW4O04MHRxwE/BFxMsOaZUNH/HXtZ9
uRsBzL5sCCm4N7LocTTMjs9J+7xvyeVh5ctO3CgLo7RE8/HdQFQFeEi2xo3BMqw+cbici8egbHAp
K/RV4sgE458HGqXFF5ZIh2TSyS2vQZ/ZLfLN/Fs+WFz5kPAmZHQEa8bVttE0JYU5P4ckJTzMQ13w
EbDXXWNRmo7VNGgwUVRe9MECPgySqOzmkwVoIZIZzc7r7Lj4G71KucfWLUtkk4P3sc8wexMzYr75
g7KIUUAfWQz1hnNAbWuML4uCTExqIrFHRe5xXJNuFkeCUJETQcSo5rDhI1PNs3nh7Ub1VbLBaXgn
22C19zBX8L+mg+ExySdnYuk18GGIWMsA2aOTE+ETkwKrbp1Rjje5bU2kMni5DPYINOTTvAQaNbRu
+ZSoFIJP7kCGcNwwgN/3RIK0sQrdsI2ZqVcR+1UWIZOpelEkbOglijDgkgfSXWzS130p/bSaEP4l
jtmIdOsXfif3kPkhZ2lkMjnyx0x2WmpnaqEqyFvfA1aL6bJoAnaSup/CD8obCCLUBqEiHAgEKFBj
d7dOndmXkETcAPlStjbxQM7FxTAK+8tai+q8GFI9oCEsd2jT7M+4dcZrIgrR0zvh0aFDMLQrCKaY
15ImxSHUWTqSQFez/g5OfSkte/X22p+9FyMr5HIHclVRJep2zRrXsrHeRYQSI24QiNx1KF/MNJi9
lUNBZOO26K9JV2lDQssTMTLDvGPfZKpjPk8KZ+jD63Xz72eHBBlwly67C+vGeetRfxAIMtbvjmoI
eNH0RxeiBXtE6YmAK6euLqqH99yYiV6q1GLsDCaP22HEdqTAXT61+WichpKHOhlEFdzrUXdn7fV4
UIagugEXCI5GZoYvIMYi4DbI/S/S3px0cU31YRpW+1SRJmRTABqS3re2ZoOkpwXiCZQKjwqbvJ9s
kcHgRJP3cmg9e6o/4OIVyQC4RQybcikOdLwxZXyxLuQSFGgWZ+uNIIHlLcq0FUs1mlg6vSptwjr7
gdzZTFzP1c8h4/7BcjPrS4cy/s3kV7zYWLhwWBHe8AKFtwvig4OcNE9dOH5GOK0f5GiuWRxqQiZ4
DraHKDdIxBgstzmwHwy0eYXKScIA0Qy/fTP39vBaAnYk4cJBpaecYiMk1+peiNp0P5YFiT2EA3IZ
JXnNUHQoQMky+7qOoP9DWknwoOELG1TVTAncPO6qN060XSM/DK7qXO9el0XPKq8ou0YzNfT4shEv
LGvZ9HANEKHdvbsi8VkPs42HxE6czlx0cTLHoim3EwLzVT9nJIN4X72W4uRj2YWNdncZ0cvaSMLJ
c+eBxatCZQPXhm6jjCzh03ile2tjbAxNAouGyh/M5TSuCyhm7NuLt3fddg4/+W2rWVR6WdUkBc2B
V5hewpyHfiIxVj/PEdq4aL+QSTPGo/Za8Wjz0CCvJ1lgJSWg+272xhqoBKIVAWGq5LxWBUyqIBRJ
J5JSYcgN7sEeGiQv883sHycn1BxhhLP4w/BCvU1GRh8Ecci5DyuTWMo7QkTU2CWK5CMCuUzpjKr/
MlbbZJFDUOaSSMi5cxnJ4o2I6X46Zvisy2gHYn39JK6fm1F9KPJlCvrX0cg3m4CLLKz4MzT6gb9c
DK04MF9I885qf7eYURhM+7/Tc78z5LCGKEBMqMOrkxcC9mr4/6dCAqgs1Cbuhe9NJ6+EBvlUVzmE
47UDRDnxr+6IJG0yFwMDhiih6P7lDfxON1/fAEIBzLu0dMASQgr9/gaEt+KNopj0W/XrDTS/lCdN
FdXccUYHL/aLKf3/aQ7/Ur6DeOAf98Z/9D+c9Od6/S3P+Pr3f6U4WJSmRPTdw5/9tOf59v/JM/b/
p0+wKloZFxu0d20k/L95xm7wP5H42GYAx/Mz4AF1DmTttXjH8eh/IFkMJyjOu/9unvEf97Bp+Wgj
XDQLvD8PV9/Vm/UPlU/nNQj5CDtm79HzpQzMz340X5NrbOe42aCChWcV/1YkZjm/W74CxH4o7PBD
ebaDT8X+Mz2CGbIa4GbMGPGr2p4lHRDtqTFCyVyVlUCw06RK/6bLVilZLMIuuN9AIz2SlaGmL0R5
ecPZyex62DsToX0EbwUWm665ie3kZjODJNf2m8XEkyUlGBzo2FBEZMnWwWq+h3VnIkeNhp6yaCWa
LvGI72lT+F68FhVyyoskDFEgZbHla56P6zdjKhGrYO0RSV6ZjLNZoKa3qSqLac90sWECxnY6PKDA
kB/9sqxgBZAR+meLcuKGlJY6c071FrlvnjFu+cEI/WLlrS0zx0jEWCg2FEbLZdfiF4J2qfyppPjP
uvLkEUGL5e5a2Lsm1jaI4AI7AYib6KAewEaGgSw3je+0+cBpMbMT9tTo0Fjj+FgWlnVv5zmRllej
1HvTmPcGGUfku2/5fCuFauGL/cmPfWcO3pq2UW4MxUnoZTYHXYOVuEPgphxiaFI9E7B3Y9K4aMch
4XPlweJc/j5brf+6mEaWtjbHm50nG/lOtNdwT4rk/AXKUlyz1KuQEEgoG4ekGhFJEGig1i9mp5o5
dXuPD107V5gi5HAc7rTR2NbRrAx+PjgkZHJMlyzyPZn+gGd0pSNacD5OWRV4e4epBYsT3p00l65O
kajWjLRGFfXjg1jXafqompDXhNro302vK5AirXChjnJI4sqXYDtzyu/uKqUM9xx2jXgK3I5ApTJX
pOuxiZRfIcoY5hZAI5FWRo1nAuWmHKDFNxfAk56Oajhsk11v5GWGm5PdD3je52+hM6BRPUfofBk/
XLZIeV7NseFggEGq2Y09gvKHxuwkDQYl/1sZhNruJrd31V6L2hbMiYHounteemWXHjLMamSKR9nw
UCkCih96nJKYiaAx8LbbS1uUB60d7i/La0z1CKPIQSnuVnLI5mSmAnJ+MPuxLZ8baWP68bjtuQvR
u/C3kbCrq478f/8w3CwxHck9uMYUw/CWh2xbgqBi/At9ilRqmYfbFltz5k1bch2Ux5NXZQjlXDrZ
1+SX1VIGGFZeschw1bZi4m52xCbfUe36DvjW3AzxOo986tZR/GEOzPDYylbQyTSBzbyv3uIievAh
23lSIHbnMNBLOq45x9x2wnwMucnJ/NChB66eAQJ5VEzJILZzx64uXwINPPAw+65snugkalQ6NMD2
qf6pISyjiPim0i/Vk3AZO0/9WnKOIRw2DL7aPm5S2nFHZR6w5bTfQeBJbMHD9kHbnfToiKByhJOp
pfeeZZ0pBR/2jCThiwOEFu1niPunvBfBXTda5m2/1kf4LGQAImYiZDTohzKxJwCG0goOQgUnCD/9
aQzW4WD5I7SZ9+ys1XT0yID1dAuO1dc5g8UYMAB39UNPIsFubEJhxj6n2ItTWdnLtIUjI6xtiODR
t9un1ml+IMedNeKXxTug0bBO4zYhf2/FyNUXzl3BYlzvgF5mTD4shLWwu292k1nkkpv+Y901xwr5
1z7IvdepBOxp28Il7s8Cn+m+N1hqb4NeI25xraOB5emwohY9Be34pdWwWaYXpjbIZGJmAGBldK3W
CQDKrl9MRPoo+ff9eVijhJPn8yz0QTJd7ck8KXZYgIJboEXN7TAdroZBYxWA+criVDp2dwFJc+5b
GAZyicccdXxZ4Px3UuFu246QS50GXUgLTSnkm5VDTVbVC1GFFxRhlPBY+XmEHPbNoj9rnxIav3JP
KxXaaP5voDyBm+gpjp0RorVT6Eg8rIpjFom92S9kWjg4Q3TNIjaWH9jB5oTGjzzO3eaMee8hK7dw
z1LlvW7BSoocJccaVPZYKJt8WvQ1J3Rwp1zXCjCOCMVs+iQ3aBxIPc6WvQvkReoidh+EEJxXhzgf
nQNO33iLQo4TY4Kb5hs9CifDootF2OQZI0R/zxjPi90VC2hBUE2gqnYvLePGLvMnJyr37PyAPLhS
8TEMeo2zsOldFDFwALt5K8a9yRj/CItneLGj+1t6kc45bom7MfMeTUlAXNFwM2XR+DpNwaNZFkY8
KnGjI+9InisgRpXf2SJj4V6iZpe75SGXa5k6xCif1rV+8Ixrt7OyUyZcJz9HRuURrIKpcmdUrTgZ
MvpSToquW1eLEtXK5JtE57I+IjDY5scoXCygs3BLvbl+tIaN+Ndck7PK4V1PuwWly+dZbyxNhgRL
TRBF1KnYvGt5bz/1qfTrGX9O6x1nKl6eVzObG94qscixNcxCXM8Yb9FK288qNjXCK4woeCDiqvMA
dPvU6sD6HCEl+BQZIB87PxiiKgVVumHlWO9xWLaEAHrhGznU1tndqvZzgXXDIoR23ZKxITAgXSXX
bBly+lyQVObgBEAbpSPLdOzt8EnJ0cATW86EtWUbEfZqjrprBL24LfIKKGjMtzwxl0m9L0QSHgdY
x08SVXradbV4RGXrsE1gpd37C06x0Yo+m15fp2RcuE7ciw4DqkUaIb3UVaStm0jzazG5vLlJnxcD
YxyEkzxAkY3xrEd/l29Gcd9b+fIjAv9PIgw/PY3Thnj1QrmBpWYUKlzz5PNktDyFHj/rUQeh4fKn
RJFcAJVn1uu842sMX02ET3eNyOdx19qFGe5bszIf80Yvc2KYLR/anjMjyUtl3DVb4TNyySE4jBN6
Aojt4r4xLHXI7BlUyJyq44Zy7xxWFcZGfL7poDQESo5NAPa8WdkWS+iqWtQwTSY4La5GD/2Up7Dg
j5uT+Mqo+lsy1wQkP8dK8seU3JMa1n/s+3U72vx02YUZqYimWOxEWopAsTXPp68WMN7BUaX11kvL
qVkSazp/W5fqg7itx+KYd6X7pkZ/goIdNebhyYhU3PTCfAnm6NBztr3mM2qOuUNzMhtzKaHFWXM6
lWE9yWf31ir74JzbTfcxXIJX8sjNRKkJJsqc1LEaZXsn0A/tdOsfFOvigQoj+uoHx7Ce6P2xU7bY
dtdn1LgBzM0HklycR1G74uiygB51b5cn4XT1PmNwZzkUOMHZDi9BbwyHdnQihp16OulhhAUXlf84
MWs/jgOJkC0CxYv2vB+LudQnWV8X4T6cwB/rcejwtAQ4GaMut27p6jHPvhq3OwyH8KoG6j0zJTCl
+Uo7mSKBQk3tKSSw/W5bov3YXfNwK8ghMi4BCJgDdRV80MbAhJWT43xAIaCTsCsNcEAFDzoQZkkA
qKxPAV7b7BhMGM0XWWN1N5p6tw1+d1FBY+4WCJXv7KlgsqHWM6m7y3BeCw4V+C+inQNDQcy9Nz+y
9IywGoVALWRCycdhMYzHzZrqw2RsY4hYRwwA/kEJRieWc1ZXBvKkTT9rqh2mXYUX61gqs7zovCQf
3J6d94iDTvfd7TLf3Nnaj8bL5G/6Ho/B/CJNEjz2svEp+6hdQyKlCDL9MZz68NYZAotxpp4+cKKE
7d2MYD6Y2cQhLVxyoPd6ZLFe3a1r49pUy9NsWtPEAx0WP3Dec0uXRPd/ygPLg3j182pHbwH+fneQ
8340yClFiGZGZPXSIhb7dJFQtgb11zvT+kXOtsSEj+mUcgsgpnt/NkLnXOUhObm+9mriD0rklxe1
eY811VTeNYCkGw7Q3cG5sJzm6RrItivqRp1JJFjObVOXseoIV66D8qvskeYlm7amG6+LDGPHS/WP
KH/nM0FSsO0gtakNE4ertYI9qPOZeHkXunHnTCzqnQEnEdtiJZILTUvuphPjTn5f8PUT6CapSVtL
jukxhBwxKOhrxMEeAzvJuDOPTuB9JgFw/SCIiq3281wqL2EUoxBay/p2zlrjpFmpb6ALi904iZfM
L8SFVd26YDP17iYxoD9l1TxE6Gf30+hltzic7XsUYEFqh8JgBsjFs4claxf0W0FogV3cooFUJLE7
7tdw3OSr55vqZhnq6RHgtjrAjz2XTt2fzJX6PBSM7TO4Jr0xchGpNnN1MNy2O2Y2MPSeNUgmVUtd
S9yYvoxlaCNN0TYbNV6ODvu5YNDfuJvHYGZx6pcP2wTR6LUQAoweZEIkRZ2p8eJxoExRAE6JQ8CE
jAVb/gHh/XQy28nRN4C1xv6KdpzD1kcyyCOD/xFWf+8MLTQF5mXJiwomRBnJTqAs6rwX4jTANVvO
3aCEOhk9bbOJb+p6qrTgz2o+cKWt/AG7rr9vXNu+rfs2eMkxpP4oI7JaYk0K3n1jDvccIFW063m3
aVRPLo2MtTXFWAWr3aKNMbpk2FpjgtQ78xKGLQIiolL5tiRYKf6FD3oovUS3TPaHejaqB59Wj4gI
RFRJO1NLFrDci3KAcMcqzlCX3bIboG5Q6ZaaJsBafOu7bU2b0ZV78sbdYT83RqHJuvQd9CSefb0h
OWZe5mAODGgl3d3g/Q1OKzFZce/XkLIkR927ZEZ+8dfR+7jC7J5rpXzSrEaV4R4b3TU119Km54cD
hoiLAcUbkmGzShZM4q/kwPfvULCakETX+WA5Y5/SqJKdcBSgyJawQgii6+ZpJC0i2vlwrytMYRf9
8FiKnkwz+E6rJrsuOjqf2ko1kUJoI4OMFRDC65qHA/nAQNjwkTpIHM0GxxhQX4Mji4XzKYVAlwJH
3gkRx7Q3hqKnmKgOr5iySRgvghbc10p3e14ZHYawmsTWGdHVA6nmhjeqVza35qTmwbkbt0UfB6Mn
gMPknkF8Pbf1R7zd1W3t1OKpwRyAbHHp40nqjasfXgK+ljONBtUefm+x0syvRvJcWOPZKMyq/Far
Wu2nGk8tgL5DKFCDKijO1+ALld7LWXpSHsqWYlxzoEIlBcEtqeBAAbCyF+fzoyY5qiH0IGiA1ifL
+7gFsz0dpa3bVz3xpe861rGbuUJvRS0iYXYxC6B/qWgAocir1pFJOIeoDjZxVGKHMEM8ljZnojSD
df5UW3k97sBsCMq2N6mo/Vwh5Y6BXW3WvtYq+DLLcO6RMM6U/YVYb5xTAX/2uW7X/jM+7O15Mcet
ivEERgOPEXMpV68whtvZbclDnqqqcS9Vtc7QMmHxWviQrQzzlbkdBybOHwxnIMRdUNB2aAhD3NrK
zMeEZJ3hfqGu4B10CvJJe3N+CYSTUYQYPLF/m+wcs+q+zWNgFlCRUe9xZ63qc+VG9nku0Ppznrji
W1498f+NKduv7AtTQdK2ETySAjXJhNVyeBYVYjoEBU5Z7Hogl+NW9BuouZDT2Qi3niBkc34S2ghS
0XgD82NkFa+jDOtzSU+zRdGSl3/WsgNY8IwMiVacTQZYwzJLpz6NTti+Tr7doGbfLNA1ktVBBnAm
LHlqwXPpONIOBagLdGCR9CzqwBSFC4qFbUR8WtyaDYYsSpCIImrBosKmQLNlD54lzxmuQLnr0B1/
5bcZ+r2JUcOqavmuqXS6tEpmM0eHspJVytmNf0R6bFGJgSxy2tcyQOeSrapOXUWKTGipbcfOxF/j
mSShDhYYy0juNPQT/Pp5+RN38q7YiS0a53TN6c9h9lbERb5dn0TmmcQtVPPAbh37WTOackcZhrUd
a2Uv2M+BBmV33+QlFwN3LXx8jCl/ay7oUubAjuU6Azs5gTQQ6TVdZZDN0+Tqwd8IiN+tEU701vW4
VhLODxo3zPivVTZ2cwGzNrtnx26VHXL8depnWHa+/kHLUB91MbILGWV9jdtY5t6pbpUXkdfQtAGY
INK5K/zzE8oBv+Ii0R4LFDQ2A7ajoqSLgUj0IOvSiNy58mjO5KeiWxnL5XHJevluoPQtd0hduHy/
sB0HKVNzgSYmhXgmk6lKfeo4CP6jKBZQtZv7KlVeTj3F6m1XP+tMItF2HKuBj6TxE/NfvieQV+jB
7t6wsAWjQKrwVvVD3yDFDix+kmPL7J7R29fLI8tlXh4Im3DpY73GoMNRsfbcNutyNceuYTlWd7S1
yOZmGqvxlcFf6ZfWX7Lh2VJ0sO7nLuiuG1qe6cOI1ZDol1DyrzVq443+MhrDB/Gu4BxH/wQMiGye
8Lt1x5au2rtyUKwoE+9huYRL0UXgWg6wHS7OzN0hfm7HVPgk61N05PL2bXtEWzDLIT+I8adN0W1u
DDxM8UDlwotYQptTalgeG8/aV22wNU8uDVd+/D9MipaB22AKO515QdxCzpLsD5op7925tbpT2Cnv
/R/Eyn8Rany14v0/Q1xgk3hN0B9ePeKMcUL/SbqVZA3QuuJw1yItum+pZLXAUyZ/iSmBGsTescZG
/0umlv0fL8rvEoble6Suw8r86cJjmIabYXiK/cCQ76B3ExVq3A3fEbiimxk37+yuuOdi7HCI6OqR
VqQ9RfWsnXPVP9ZzU8pdNJn0y9rtSCa7iS/H6b1P/RzqOaFjiaNxv0k2+xU7YcvBhRx31zemj0Fv
FfvI6q2zRkw6JBGq4uZf/I9XnvC3a8qTiUTZDfGSIpj785puJB5ZbB+EX4Fscm93wykvqj5Rjrc8
DLM73zokI+zKLu+f/pvfZmQhv3Qc0oBNxHl/hpr2PGpk5a6o5EubwZKMmROoMcFVHkmNcQQDVf7L
d2n9Ho/GDRQxtIZRgMOZ/ETzzzbGoRWKdAhgpKGpyV1wpxbYyYjOS7lhkemvZRlN1Qf3hLzJcxvS
9Al+T7m2ibbA2CN8m2ksKhxMan+/FH+Qubyv0LrSuNxp13bRP73KRIuQ3suGHiN2WR7CplkeymJg
XBzMktng7y/2u7n2ehFCC38/+GYI+cbz9DvtR4CQ33XKwkwUNRyucCk5I3VJFJ38/XX+/FAW4buB
HWC44M7CTA6N+U96cUUOVPJMkW1mKtB2E6yoToeumMYdUAZ7w99f7s8bmZezuY9sB4YUHiC6sp3/
YDPb1RK0UbOIyZ8bDzJ4Yh5R1l+XP0owirhW6xWEYmMAWd6YsZK/v4FfiY7/fJbgOokbDmxULMQH
/Efio5htsVTwQjHzfT++Fqqmi6R0XY1NFxbmnpnDnVIDxy5sAbb092yrKVRBoU/h6RgMJuCgec1+
0pCKdyoviNDIcPnKVNuVT011WIpyl2nH7bBfZRMgG6lk867PZ8EZY7NpRHXKmboOo6Amg7TQgK5z
s6NQkVhNo0jQ+LH2/6JlyJdio4VIuM6ghNl29zbYNG5BplsMpNSwfwrz1RWXlkHWvoOJ8GWCVHNd
jwOuRf1QzwtfYqRwBT9ztmBDhbmBHezLhU0X7QP/cNiaXHk14hLeL6a4br0zWXNxNxH2kVYoqy99
4ASPebTy094LPC8eZicYY5cVzzqg/73uxOSZsb1PDW++Gyjj0Y7mq2Rdyz/ncpHZXtBbfW4GBRDs
Yuy6KcOKunCnYKvkGgtmgAya4Txq1OqvLSVGTCaIy1+2QW+PgbFqNlPb5S14dQYrZYO/1zeCbLny
UAcTQwiJsMt2LLx1Hb97VBBtxy5CPfwRQzAhSms3sd2r0YsAJ6RTWklHs0ez75yQf8cRIEmpvfUt
qr+IkWq3EqlE1T15I2oPTiMOxoKAMc5gc7Zj9jPRSV+tTOBQg4DP+zmPeH0VifNCn+mCvkYDpaoW
XREuuNlsLkswN9i/CZ/jkB+tsk+nn//CiFdF7SlhUSUpynMfXL0UIjrC7f28CBjM0XwJXp1mbt7s
xoxf7uZmKtSDXiL5rrZSQ97IJQNpnqO9IB3l1XYG7prShOdYKRKk2lS319yfKoPVpwYrq5ZbpNBw
C35bInP0XQ6QtSpX4/xrSltwtuFnKSc3NnqUyS7I5g+rq+zHNa8sNyajzvWQyrZbfebYhE/67w/r
H9oH26LMkwM2tYEowmiQtH9fLSK/whxgtTbJPYKZPodTfOQzsk6FbmbgSemLuzJE+/ovr/vn4ou9
GTcF4Q1IURkn/pwm7JnzYRbO8N1E15ETagAtJx2n24e/f77r4vrbUhQhLmGzo5chwN8U/LEagqu6
ky67IXYdI3gpsKd8L00UiceijLwmRiPNwZUMAzO8ZJvVvWkeih9/fwv/cYkjYsLIKobCidjUfm7G
/1iQyRWyjbbxr52H4fLQrYzxQE3Bo2VbiCIcb/3W0L/wb4nCf45rfGLUMciiEEz4QfjnB4eDKyh+
BwFqqSe6OBbnG1atK91dt8P7hIHO+pd1/z/2OT4n+onIRIaGoCX8Q0Yz8+wuTQUNTLNxdL9gkJcJ
wU7fo3VgKfn7Nf3z9kGGzR5DoDBqHd9CQfT7bdsiWon0UpLsHHEUiTnVV8Zjp+XWfvn7C/1XX57H
laRnFv2JFVwnqX98ecWYt5haAiSTZOx88bwMS69b1PyAykN8XkO4fPsl6Pj76/Lk/3Hn2qZNVHXg
0THAmZHap99fmU2v9VVm0cdp6vreNJU6r645dIThIZBOyfPyv4mgWn54orO+eYaeyLIuQ/UZ55jQ
qRGu/TebwlM7RaviXSoYxDWhB61+DJrJeUY83dxQDulahExO5UsEGf25Efa1tysLQ5K+QffYaslX
lPQ8yzmx8cZ9rsmuRLKDFvbscfPhFiMP8LPjTfgGqTfoyxtWZyimnnoEzDdGf9gseyGAXbfhw4Lz
DrW9GHLx1kWIPCnTdHuCGvE6BY1zCH6er0cGAwPDRsaJ3yQvOTtpMLHxe2RrliHizTZ5nrvNDaDT
2sk4Irhh1S7cEtX0MBqig6q+4gckZ/Lz9ie4ZDicK27RJ2/hgzut/At0d4r2ztSYzaogt6Bxt1mb
zXn0sxJfXagl6qGxaTjz2oiTY7ctOpuNM9oecuVsyEpCF7HKJnmlGn7xtp+GJtyLzWUha+fSuFfo
Az4uP4GgIh/ID4Cz/VZqQllBFyPzXnmN5oMg0wFzXhkSojJciEWu3X7nEDP7kVibH3WNlBJVypSz
8a8hTX1Iun0TG1YJYu1VLvrTAQ/CsZPtCsJJJd6roLk72K/NSCHzljtvSor5xQuZLJKQfjB5RhXp
XdohJ0R4LcpQpG0Ukq5SXlcmYoDdI3Q1kSqiy9gC19JFjBsu8zRcVLUhTpOzd/m1J3iggxSyQ1FW
hFdcQaESb7t6lzir+KqikJlA5oJ57NffhwkK84spvCC8EZryr5sAyPJt8TonIcRlkUdyQyPSlWtl
vBvwM08uMhvQI9fMtk/IYqpLaxkdTZXSwI2oGXMPZIJ4+3klyBXf9ZKRT7NRt3xLlnpW74dGqz5F
BdI0t2JW60Raie9ayf9i78x268bSLP0qhbynwXkAugpo8vCMOprnG0KyZM7j5vz0/dGOjpJkp1XO
i0ah0IkAMhy2xcOzyT38/1rfMhD4kImuGTzMP+QvczPxkdEKh9XGBFDKBmZi6aT8XUUQAXlHcjpw
y+AmTazNXoUzwTmU0zhuvr/5/8/kpcuFvhJa3sRh1Ir/+J44Bld/0Wu++4VftNR4L7rXZrp8FV3W
/sf/+kHgX/7kf/U3/+31+0/5TDnKqvzPY8CojIjhqQD79OOH7V7+/R9LWPoP6ajqfMFgQh3HYbsA
d09mBh5eRbv8mS+LN4zJ2eJwpXNq/1s6KinWF4uT3aJLlk1UnTYLxF/aUUklUUy2gBzxl9hH24bz
j/9763/VXvjW/nkYAYeqdzM1Bx3DIUhdVw0NLSsfc5nJ36wRlC9CuWlzLMagQPG2arAOnqUohY6k
47kkCttMQwG6DwnzmcQ5xKQXjMoDhw0Jm/HKQF3OTlkJk2wVLovBMc6lLnUdBH7ButdY6v0oVzPM
K12YOnsZB6TtQnIU7Y01MhvstLkJ7+IOA/HWnKHEHZ0hzJ7AdWOEIOcOEFEu9faTpuU5Ygqno7+E
1xmKfuSngUjvYxIG11AlOHqkUfpAPcBY8Cn5s+MMsTdTGMZQkCWnUujE98GIGspCuEpl29HuoKBk
j9TQyQ+su+y8yWKae4rS+jqec76BCXSq1iTRuT31AS0AhjSG6UZ3k1FDPSBbE7W1TtKv1bGqz5qc
1CWMMGV4sShRDjl9iQ2blxGBE/ydZReOeqUTlq9EvXbKxC1w7taj+QKd5cFRQ8Wz5AJRztAo5yJE
vwnRMijXpDCiYQwSLCb0JMfN3GJooLYZKPvF8gWEwyztM0In42elwFoRWNm1URXRrqBMfu2gxoNh
UtvhViO40McKZN/Evczfa/Dc+Oj6v1GjfMgbQCNIKQaKiUm3Fyz73jDhjkS9aewkU8k2eVilNwhN
19JQriISiAVc51BZk0UhrSKzMNZMu/WhreJ8w4BJBJgKcZPidTiLAuUYl+lNrBkwnomlclbqGIe3
89QEhzxsdRWPbp+/ND3+FAmL1ZaW8xi7Eq7kI73qsXPVxVBlJZyHoWTh/JAVszpDRDHu0QTQRskQ
ci6ZotGuCxrJhQ4LdtOk342eQl8pesLptjBLkuOjeV1HHbSASTZo+RPLntg9sZXglLI+drieODVD
ks47DQEW5opNaFXKTmiThadDOxbIlVYmvNgTh9g6oy7I2ca+jL95krxINOqmzdTwiLYFoVFi5adB
2SYvM17G1p1El++yNu5RZEzxkv1eg+7N5MuZXBrUe3b0FSkFxTvioje0t5ZGp5yc1ibt/UlSDw1f
23ms2WInctXyImym+2LCr8E6cTKnebUlTIaNnt0lshsOFbshNQ3xuasVg5CjIrBVU7gJqX2+2UwF
71QkrgEIKpe1NBAunoT1hibHjRo7NPuYOFwzKVlrCEfYdxSRD6iIqlWhKo9Y5pJdm2vhJZrvAeeH
nhleWZnpikCL8cwuxsjXaA2tZKk3gB3Lm3km7Bh7WLHu60Q7QrxwzkRYzMRn16EH310cML0SlVbl
jv5S0oTwJlkMO1GPFDbjyFrT9LlXsF7BP0ntxf1YYP8MW8/SzNtQZR0+hKGDvBLYRGuvR4Z+H8qS
RqZ0PVW7KdSvC3JmmaCixloHXTjetzMlmjmmHTzVDHkUB9nj4jfC8MlfaxuoF4oOWqucQ94t5Kkr
9qRndjTmbpzCBikaFS1zCNLAlZom2QV0MFcmTIy7wey0fT0oNPFGWtsIjrQ9Kaw+he4XtU+fY6Wy
zsmHw3YFYYl83ol9kShKcTviLpo2VlTj7w85Aaeyy9BupaGgW+S2qTR0z2IhiG9McNljvWrC8UCN
F+AHitpTh3CFBjyDoWzbfizp69FOzFqdnnuim8eg7/FxJRnFFW4X86olHAvFAd8hHty0t5ST2QiZ
fVRNALgIcwbyghrqSHMMuLaLFa7Ew52tkS8exz7aCnLdtmpT7TKSdJHVwFzn8dsSi6xslFxb0ZO9
rcJ+XyuqhzImPZHj3neI0NX1ar/49+mk4WjEmFvr01bOolM6P4HXl9kVZaLRHYMZljiYfcQR/O5G
KPIaBhq/LrcZrQPbmr7q8ZVM216yF7gNkQmhvIZPtKGqc7TVZl0kMxzi3NdyVFmJfaioIBPneOhz
7UC0xaakqwWeE3VzvZuSagOk9tRu2ENRSKt6x89DbY1b/mzSJr9A8kYgMNNHTz4IXC6lxTlLEasC
Di72i/vRVbQKeJ0UXGrJyOSgbqGMrLoCfE1GGqY+nSODcsdW1q+Z4BwFfWIPUcCMUBFTgiRFAks9
fMbOnC60HM5T0FXUtPLogqiSwkeheVZr2kkZJldpnq6bDKGOlDSrOpfVrUHA9mmWGdELBbF5hoA1
KEgsWWwjKQUpbQfmTa2GJPKliK2xKUXbrOEUkaCXAI9F78gj6wsCGNEPa4NULh+tAG1UZI6+0Trf
YHLkGwjNsjcXykmhh18rkynFLAcaARFdKk4p3Q7/NcHdSXsMIrb+Y9dou5QYkTNzLOF4WzBTCq3c
jzYKcOSPHWhE01g7ib5nWoxcE/OfG8OFX8mYS4FEbcPKOSutBnlQ21F4Q4O1qrWw8svAqv3BXt7k
tn+hl3dU4nFn2Wn3PIO9YKt7lpNktQ0Gp+FlKq9Io7wypBx6Ti09tQlF2bzpaSIQRuY5JuLiHOt7
Vq85CJ0qozwfM8uavCQbLnrWRccoNG8smEyyMbwDCRGucLHtu0nsw0BcyKF2Ug8qk2SfbW2QCbDX
5fxuyAH9sIsYkOqlxZEyovU0UIzYZ04NsalFWuo6zkj/q86+qzWVB06Fi4ZPdoUWh51v5Q5bob6y
vwmlUk/MHIayUcfpPX1ZQGbWfGQlQf+Jrc1xg9LRX2M+klnIKmdQ/LTMgciGIO+6VHseg161/VDu
FJ/kSrRfnQVQbIjsBwWiFbl6wdWQkdecJMx+8GAwWWDCAIkEos8dMNaem/Arkbq0a+KMYi+u5rvA
yQeP3L0zvNhu1RvSYzsL5kCtcRn7k36YExQyza4fpAeFVBIbCwPKN7GOoC96idAuyKxQT/NEO8mp
eOJihockJTMzhSp9ExUiSoTDl7OcXlKkrdilKDy/1aHNzDXkxdUYOek3ypmaJ82SuQoQSrhhPG+S
3im3nHItIBQ0YhyqAmzqWir0tTzdiBicGmc2FD1UQd1W0R5sJf9mgAlew+2wtziYDqZVOdRT6zsz
iUEkL9WTJgFI0QV5s6Z+o8WrXpdr7ilqqmMVjNl+Jn1hZc3DtaqyhYLI9RTYyoj/Rcy7FE/hyuqp
OvTKZSTssyQx0PEFtTKdNJElzkHjNOuUQAWfHXG2qgPJ3BAgUL6E6M1hP8nRdEMurjN4ZhOET2hg
oWLAL4QHEeZCcwtpOinHsb0o+cZcB0+E7EmjfKsGI6EU9qCtEhoNu0nq+XU31LO0VVLY7kiz9ZTi
tSEBkC+tyo8ZU4jYNfmQ+wzLjVcjd0FSDV0Mt21RaheF0LJHGIdcUJ3tM4LUmmNroIvAVxuQ6DvO
5yjwZm2bF/U8eFVmFkewaPUjyZdLKycEsWQBL0iysd/VkcyDpmKCZWdgn6A1oZWgzjzbxOJom9yu
6jUbb2s/Wsl9kqPicVVlVjai15WDUEJEuhOO+STLTJKzjHo9kvvp21F8DlgVnM5I/ObQKds0Gcfi
PGxbuaJ5izDrVhlJuMSxEFhM2pI57OemESPApKQ8baZuOnSKIhmmC2yV3r4HtsgSG4KNZ+VlNGax
lZw4Go9Kq8jmKi/ty0CP82HrxBRHVjoa8ZsIrDCfoC2Up96po9tMC+bek7LROKHcKdHwodg7bHKA
5M2LBvrGXAiYDD5H+yjzi0lPFqJHHpvHsiyL4sBc3UgbpvFYWklxkdLvj0vOF5Ot4wIhcURuY1dG
F98uzIpEXquWqGn1x2bt3BUjgt1LIh4YkmhsRukS5lZTbXUF5YOAlEGgCC+7aYKlAzdv7dEdVup9
OlZUWNBixpLXUEAxVl1UiEewyTbQmDxHSpv2SRjtLJYd9bzX55bJdZ4ETXN94nxGk9xMOn82Ffhq
YxRG9OFTw3imRpJf16rUAO0zmWmu6CcE6ikHTZZpqyYl8qRYokcgMExp3bPMNgvnqSSehJVRjy+i
HOb+Xosko9zNDWlJWzo+CkazPh73gMOq7jAEbLe1Jue+NLoTFE0QvGlhG66aQuIgA83zdUJNt9Na
JX3OogJG56z2F4HUGjvsCOZ5lKPQLhFXrxkfslMtAduyN6PRlUrHwaQuRecjJvvrOLRXoI48Hsud
bUjzKkWj4yYw4wjfkm6KTDrT8n5NlLu5CzRhbesUhV4iyjOWDUBUBafZPGruk4y+odnVOAKIiXFT
uDiWUOrLLkaRiPPdOU2HPr8vS7o1i+dfN/tbJBU1rT+rWXU44M7VoI5A4ZhXWc7npKx4M3eg6HJS
+FD37508JEmpG87bWF8NVaWstUwCoYhFJ5G0a6ES8YXnylVEdjuYFXJJ2qP+7NQKYGH9AnLlQ5M7
e04JAdADVcatUW7UtH1tS9Mn5vt2GJxTuA13QTfpOjK7EcWWkdwy1A9tHZ1HpcFxT6qfsvK8bNOd
UbRfwZZuEQyezHOOFyURD2bCAIyOl7czIUmW15v08MOq3iV1xTQUSbcQOi5rIa+jXjnrHKS8tEH3
0C5eZacy3Sp0ylNVEld6Ni/S6vw81IfLdMYuUFP3E70Ezbbqj2MgDoGl0jMDTVXK7TdHpTBSw9wD
CXCiaRAzy57NfDn6pF6zMa77i7nM7smaAitfDlstBWCGnNGz6LOCg/dMudosi2ARb/P6W4I/xDSD
84xsVQRiPiSfNZNv7xEe/Yjm+hChQSKtql8RYKSvpSChAp2SfW4/txPfhzHtUAQ8TA4ooX6IH6YI
EEcwxDvSIh4yO/mqQwM6gJp8pP6xmxpaDEySq5wUIV8t89sxVGW/03FgydYTqIwMEyk69MaMh3Uv
I5mfNFIrWAWrsD21Kn3BYKjzU6vzOMZFwuemkDgUnb7rRpV3WQZxZmK9KAUfWeUnqaJ4UGQ4lBMH
VxfO80uDcLpsqUJqTOiLYO0wZvIJJcpVUimJS2Y5eJJc6UGqapdw6m6K1LgAnbOpDaO5iHuVE7/N
t2ybO8uJdzQe6Hp23sx/Tyvd2thtdlVJYttiUa2sAoSBeiWzdZfH8BRz7u1YD8FN1uV+FgcrS51P
NSe90WTCfFp7H/XyrqykTTw3W2s2t01Tw+LALEQwPeQfUWxkdTj0bbBtgmlvd5T8RXqTAV4z7cxX
dLKcnOJKtUG+BEO2V5p4pcCTOQHCvm8rZSPH+k4T0k1QdoVXdfHrqAMWSOsZzqje7ol9JUrJuQS5
KLbRxAvOOg9nJ9L9GlwWzrjay6bm3J4l+6w36zPqKDtKNveJAEjHxnBmiV7BaghOY03vTuShB1GT
lw9NNGkHVLjFlq4iSXrMGElfKKskmgZKwJJzPpCWiWYHrVMlC9PnHHU7jvjqlpxtNx7GdEVLPL/I
ohDFpFod4oblt2mzCfV+dkaywpW51KYTwgJMcbTj4NpIjfU8OM5lt6g1CmxL7lRh1FBq6hy0I1An
W1R59nOl7xUr9Iw+9XVCV7cUeEASZipdIeOqnXlu9cpjbQvxEdYHQN76GuN0vqHscUEAy57iFqdw
KpTbmZI/kTp+nOCtLPJiA1hyrQ60I9vSeJ716F6gC7JSpBeTzYsSL/aLtDjVEs1rZGdX45PiPNS6
IfxLK5t9Oyf5qYD8DakotLOtjin6KDWnTVmf5KgN3WHiTNeCLNGhRKaOgww/eCloq8mkMWq0ntlN
tKskmPpbAHOQO8M7UWo8sWIjWLKRG3jY6s+Zr130QqsBUKTVso8Hwg/Q0Egvg8BZZ4XpT+0l6tJd
U9sIE+dVP+eXKl84oSu7TuW0VrBHRxQ+qOkSg9y5Mnha1yo1x+0DQ+dsPg9rjuDEyaT1E2lgfjiF
183AUTzOSFJUQjjEhpRWnpBrcNTqawGZfVbmb4jGvQyxiJs0ZsY7HSwXKEH6jP11bPXHUOGji5od
NFkXEZV8115aToVBTVBuYaBZ9QsZyfshHR7x1h+zIVijV1mZ2XwHb/tBccDOBRWbFQBPoVwQ0C4N
5zZ+r8JoD1NRHwf2HFaXL2Dh23GmCZwq8V2Sp2e9QjJMJw5FrZ/GiWQdjZy5w1gA4wBUCtcKQt+c
jIep0c9SozktJnV08YNZzPjZQkZXdmwkbqvSXsvIJ92ufKCetiOrdRN0MaLbICQIGDS67MCTrE1K
varEkXDs1JswKFctgTgc5lqFltZ4TObOcu0ivrLl/MFGOL2KR3kt6NO4SiznXqoZwHwKZa2ocG6T
On9C7kzXq4fpPHadTWhXQmlV0R/ApFCeq8JhnemUuNG3Yeftq2Zf5TpfS1REHuW9544hwJ89WJvB
FFv2gw8p4HdPiRrfzGCHsyWtvF44F8QO3hSkig/3DscotrKxPjlzi6I9G7Kan0pvzFyNwqoZzK2d
h0B9rnIR5ZlC5xXPNfF+VtxoGj6ZqEjXs52r1Uqt0mZeD5ISXIrInjQSRMq4PJD5nUabLEj0G9Ju
aQ4YgWlYvj6YynVeZVHuxXomRT7CZuvbrFg9SyczrODINQQvpRUM/RoyofEtxpB5Wc79cFnLmACp
SkoYREd2TzDBbEjDxAzoHRVOhM3CN8OGRC0tVFKvaibctrQICla6fEhPY7Oit+D06g07ZxxLamyL
iAZkNN2PVgU2jM4ENHkr7yJO9fTFIj6jHd+oI/08erRCq9wWmAJ+ybGYg21a1wyjMybooNxKN5p6
U0SzJUD5lCYd6FHWcLKnoqOgX9jSZpzK/FGl83gx2M18poxglgGxsef9oTj8o27bMf7alKL81n7v
lf3dO/veBPrPX51Vr8VV27y+tsen6uOf/G/YdIMq8ruu23UZlm87bt//+F+0li+0kE3EKoqj2grd
M5pxP1pukvyFPF1Zoe+GlGVRHxuoPAq0ZkBZFOULhkKD3zZ0tH/IV/7uuZlfEIGTpcr/TPYuhmL+
SctNNRfVxVtVD209g58PdIi4SX7eovp503Gr5HkyrOSbFae6uSmGTDqxErzsx64Dfug12Fjmp8oq
p1OCJRzlhC0eDliAG9EpXI38G2YPPOvMvsE5UO3gNqH1+EhSdHUDHYtAW+TgGpspg1RusNuyWvim
07dPpURCgSsNCMNddN9hDe22ZseWGn13VrUSBVbIiy39BNuimEBIVHmuZVh9tmrdyJUP6Vp7gBCq
T1+LJfjuTumSINo0onciNl3L4dcEgbhzaNvJ8DoVs74plKp0cBKh0L8hlTWl/cImcK1PKajgHqT1
6PdWS0qhR8YgnGRrqCaHVSySuh0pfliXk9oplfVoFkpyKfSqwdURjsuJj5zaEzkM82NYUXAgjaFs
dY6ek22yNRDNs5SM81IqaAkLCdMyPSsNXdvAK4jj855OUIR6ACh+Bk8YowzzWtz0+D865KWuoVkm
Dhb25c6Ks1JMl6FOjeBkiqsiQKRvddeZYmDFcNQCZOtc06Eo4FrCTn0pifENPYWw9htDjMZpXIyI
8hcIAhu7WVPD7sLSNOXFCeOAUywq+296W4RUoS0ogQkcGL/GbQHFQU/x41XYllhz8vBFZ2eAEM8y
BE4Uak0c7Zmv7fVUomx3hyJprgiYdAx8wxS4Vg3eSdjZcYr7RVKdOdqBdZ/lDViM+oRNVtS7YV9R
MwDHQuayQQDztw7RIthWAgQsr5mygKhbgwIR3R+HQzgh5/WL6JlKNwMaKpyfbUKRDgMRQs9ZRijo
AvpwbpIMeTtOzFhiZwBu252TENgpp7XgXmRVH3sqWVlPaIcOCHGA/fNG6iAqgy7l0F9yYyLVsaWT
qDBz4iWp9NQxJPlOxYsA+Tnrmct7aDwjzYnBohnZEfQ8kJLCHpxc9MnTmjB/MWuIztiyVLz6wsHv
74GYDzO/NSvzdEZg+TrHxNSivozLC5w4MVAbMZfP2N+GQxhRSfQDZwEcaLnRCn+qswKlh9o+42jT
OQVGufWq9nEsOHo5yXMIsOJ8gmtMJRQKskS3DdIOtihJUtF7mGyTLEINQjep9BjScmSGuz5FXEI7
o0iSA7wCjkgKPXjah2khnSFehUPKmjMgWNLaYUe9DsNRCEUeNxZEZbeTRtgKgNY0r9JamfyBTjCq
dWtmjxowhgepbcuWSBfwxlQ59OYZTUiuu3oOOJ0TNlahyUKgtLVLRLm+w1pnwulQHZq2RDjifECM
cAUBJeC0M1ftczPDyPMt9Fb4dkHXbBw6P4bHPVjGxh7khowcDj7CC4KWEuHYttINLWriH4c+Dl4h
BkPkmIi9bDjYyzRNCmWRWTuInC7mToqOelZJBYXJLHkdIz29iTIHJgWqL769tsrzy3ASTufSJYNB
k1Bm8fpGzp66LqofeWJG2ZcJJyi3BTMKov8wqPYWtiwVUGlo3qhOUkPtLsk+9nSjQB2TK4V00Nkv
vw7xoAlaWz3EKjARNE+zrFpkpVER+hWaQ8Hx0ILHDay9p2vqNPqmcKIMg20/svtZOgc7s9Qs54fS
9P+v8P9A0/LPVTX/O3t+KuJ3ohr+/F+aGuWLbFDblLF+aJasKCha/tbU4ChSTGfJil2Uo2hZ/lre
dfWLyWprg+PR+X9MQH8v75rzBROS8z0YzSSPjd/6oKD5naLmJx3psqg7uoG2QFdNVWUb83Zxr2F7
QC8N6AfDFbtIKQFxnu8TyS9piBc/no5/Kt+BMfNhL6EsviZDl9lL8FVwNv9wOSMndhCeo0dKkn4/
Oy24XAu3KjLtrjzaEoEC64FDCsJwyAXPQstt3E2h2p9iszeXmnyG44sVKjkjVJ35MYwE0UROVyUX
eofEcxW1ZkyNVnPyg9DbvPSIUxh2fScXhRc7RsoWHSXvPWcnmugESxmji12TJh1gyTJxLTXJb6mw
IzBSIKNcALoszx2U6XyWOgEvm3KoxKOf6T1NUTu+b4Iq3IVxJ3GyMzpO2EJP6CoGcQU8TG4K1fGo
d6iPDpJo0mYmK7oVJApRjVQyB19ikdOkNgyJk9EstRqEGixfuG/Tqj+FIlfeCWR2B0Jsk8uwoLe7
TbRJR1mnkIqK2avuArx7CEfAUdX1OU0jFZ8p2a79K6Hmtem3ytw+Yu8w0FJEs7aexsa4t0UnkWDU
wBRznUwdTDpQRX0rD2RvUN/IgTjMaThdWCkK+xXn0qr0bFSAD4jAkDw6Iy1hdGCZ5WLmFzhGZTYV
niYPwyMrvVBYSBT7Tp36USOZo82fySemZIfknBJ/VwvcTUK2bag5oaNcDFKYa1u9NUAgWLMCQ27Q
TMIdh8VYp3Xfs2qYxuXNMJod7JahYSkmxUvmcDs517atRrhfctuYYc5W4KoQuJqPEdpD5sxW1Z9o
nULEzOZE48CNFZfmOrX082loe0K1hk53O86bS0pbRws71wXNVV221RtdZoXz0hnXel/DUNi04TBR
UR+G6aaFx82Yg16uXHyD/VlPfXJ2Bf5jEp8oE68weVlr9DvKuNFavXmNKyJ5fF3FgJeqg5Wd2A3e
Bqy9tvkSJhJS1Smb5OsiVEW8gi7ezAB78FVuFbkR+JKzvrvXB1J7XM6GbGg0NIfof1JreAyjcQRX
M5LX4+Kmk1sygolgQn01qfSmdKL5dvkk9Gxn6tnEhsRSpWc7MS0MFZIk2uWpo4lFIk3EyJJN2K6I
7qIxRzgXFesukuorrTEWNzdm/GKtaBiVfTXVqUYHVhEO7KWG8dke6MZ4dU3JycV4jDajnzXalRDO
hErNaeKc3CmpQGvsmMM3p0uo1A92xtvMx7g2tHGot2YcIThTERRq2EOmKqLaPDkc8XMQYmvVGbpr
0TZUjpi6wL3g9UuPllFWbFNglJ/mIz0WP5qN+mXWemJBlUDpTNdmZz75jRW3T7SDrJgfCjzEj+wh
exwmth6u2lVBAzAwhjqrI+V9HTREw8ekgka7HqtGlGgtlNiAHDWH11E2VIMP+o6cISOu268ZHZOW
CkQua8d2EguoaIRzDP4ZXbsLfXvGF2Fm5uNsSkscN2Lxs9a0plsrFvJ1lfXFZehEqfBkcBzniBgM
mqlkp9crI9UIGftz4ev/zKO4ov9WAHt8enkKn8TXp+btgfz7X/qxXhvyFx2JKzpXmbM3zgeWxB/r
ta59YblFkroct/9alP9ar7GFfeHP6mhT8WUsKBKcgoKTDEd1STW+mDJOXnwhNnhhEKR/smIvS+R/
HsexbFqoc5ePYOKkXPYI75dQuwo60uCApvVRNu5me9FYhuRFvNm//KW8/beiy885ZLfi3//xXmaL
V5PXi30BH9qk4PhDhvvm0G+zK0HgCgatN+pDJNc3fdffdcbolw7xPo0uph+1oX+6N/h4W1zKpM6h
830rRE1/dKNyqEUvijDMa9HYnkVTFWwca/gsZPinqzBtWNyTrBqMrvzRNgOYNae3N8HQJNt0xTlY
3egQOT/xQb13hfLlUS1xcBljyuCAyz7n/RAlUkqAfFMIhDmjDgSK40AerlMaLVT2rsck+dqN+OB+
P2KLC+ftc6GrKps4nly8XtQGPnqqAceF7SAkgQC6DldMeS2pPZPkG5KK1EGm8fL7673fyi03qWls
HHVNk1XWwmWH+nbnaE106m2zbj1Js+7BJFgrLkePN0zbT67086BpLLTotWlSUNeylt9/8yxSvSmx
ZSNoLICF76eZJUatuuxfuIpKoUvT2Y5r3/nLb6/SQ7w14+8tM/aj6T6ZELHwMJLT8smFfnq12Baz
38fVz2CBQF4G8s3tJLrTh3PktF6WEZZLNSDdYG8yIL3F2roiX+ObaNt8+8ejZeCHI2vYQKNPPvX7
i8pYP+ayg//CfogKm16M60bXJQBC1V9nwP/ym0wcCi+YTXw6vjQTv/2HS7G7RaFDNR50QkKimE2T
YqCR/Psb+vAt8vAxQ/GsYy2wZayN1D/ffouNQXiP3c/kR07BpWG0+iYI+5NqiP2xkHcO6VqfDNuH
92u5oM5rbekWLk77J6s3xShy2WB74cufDovCnFFzrD3nbkJz0ij7ZMB+dTkqvuwcv3vzP77OtRh0
uyYz0FNN0xC+bBdFjFaxRgCa9ZLidXpmfXY+W16kN1MIt6hSMWZmV3FzaJb+4cnU4FKKJRaG+AqT
iALduUprQ/zxjVFi5tHX+RJx7X4cOCRttTBEyUXGQexCOac5n7WJH6Em88dBaz4Zt1/d1DI9mdQp
eVic5UF687phyGTSzyUcXej+1p1VZX5GjMO/cFeLqddi46rx6H8okhcwo6ZKsRdodokut5AyVDsq
wYYtsk0ZhIv/+8f/F3fFOsajyHgZy7bj/V1ZOkxvXunUm4MctrGtp36mVOOfLco8EAwRmwz+WXYD
9oerOFOZ9cZES7EmpWnV9gK5FNmF69/fy4eVZLmKpbPhwF6Edxj17vt7AUgoYnueMo/zEIGh/Ksv
Qoi3AA2DT27oV5fCz686bNXwssofL6UqIRJHK/PGmZCGiDihK1hlKA7VKaG883cF6Bc7qF9dim/O
spe36WfGCajjjshIB1W+GV5XXTAe+ljtFtxR98fPAgV+RVtANTLP3nfL1JsnHC5MGyNiwH2EBj6l
nEE/dIxL61+4IeZ2g1WEjgK39X6YIq208P9kuWeiCzvOkjwrp2pH4NCpXDjV/vff3s/PN/vcZbFn
uddxjn2YioakqG1CZfDMZGBdebv6o1yG9u6Pr0LcB903QDAU4uQPb20uycTq8Ip6Q1M1wEDnB33K
rE8e71/cCqgjjRogeyWNXtr77y3uCeoJcJ+Ttl5ABAaedxa29fBJxsEvHrd3V/kwOmpFZQoMGu3r
YIi29J81d+GB+FR3rKvff2s/X4r8BmqFNmU8njhdfn9DBt4mWI1LxPWgQoNjKUwpaBjJXWaTbPPH
18LnB8UNbxSHLu3DCDlkI6iDDv/NNhKEbJZVnLRDGD9xltA/mRt+HifoTsvapC5JGPAL3t/WEKgS
wHouVTKv+gZdejdVaQ/8/oaWB/f9GqubiAs1ip8GJ7nvQRVvXlbMVQO+JAvCbIjB5IgovbzPwtRu
Dz2ikgqmsZTZnzyBP1+TQwi4CbYTWDCZKT7cGYcrdYCz4dG0xJiRys0K+LWxgtDGhl1Dffj7e1wM
pB9u0lhmIopGYH84j3y4IJ5LoHklIvmwcwLy37TKCTemU6HFb53JvpUGMkc3JvPhohxpxeTjYJEf
VFGJ+1axe5NydBeqkP6I7nJNoCdneufkkqugZMk2OikS0rrTJfMwg/J+/P2n//nxJpKPzfJy9MW3
Kn/48E0iwlDRWI6GOa9QX869gC5az8GzlAX4xf78agArHMVazjZ8Ze/HRjTU2ZuKfd6QWO20zlND
vWn0mpj5xnaM6JOr/eJJoA0hwzGB0bGAn95fTQ2AZHY565+uLappPTITH18Udjv05VNP669sLn5/
g8uPfP/Ao1LgYgaThcUzr72/pByaMyYeM6NdL6/jznydsNR5qRytYmKiwAcMV7+/4K/ucaGP0Dqx
2Y4tTuW3Gz4YdmRq1IuQZxgxu4baHTaVI06TwEszI/7kWf/F08KXSaXIsjFAMxu+vxqMas2SGsyd
IWcV3J+tqK4l+u87zPna2e/v7FfXWpZDLNBUSzjjv7+WXRnNMA1Z4Rm2GP3ILKVDDqtgD+F49n9/
qV+MGpbu5SSs2gab9Q/zLiKu0LQDQdSjU1UrKrrWjWqTQ1cSTYXwsYChDObqkzXs55EDP2GZFE54
AZd37/39lTZguziWeRdMIY5izgPfoCexcyAtIf+AU/2nN2k7y96CO3WA0X2cFyUVLGZks0UDSDhs
7L6MiVmIm+5kCV3fJ/CEzlGhGKvfX/XnUQQGB2/EwB/Gvxgf3kEUKWRod1y1GeZsMxN/Qfcd73jW
Yob6/aVsvrD37x7zlwbQhC0OlJiPX6iWOBZ15Sr3FgogPZ1Jz89rpyHvWCtmkujnNLtKBY0NN56Q
83wy2fz8DFFu4HmVudmlSvThRrOY3VBcpTjUm6Y9llluoBKhcglmb8DebmTJNTxe47M9/k/rOHQC
GYYM7///Ye88luNW0nX7KifOHAp4M7iDC5Sn92aCICkS3iWAhHn6u0Dt7ha51eLVmZ2InnR3dEgq
VhEFZP75fWupbDHdT/fvTC6inYoMUu0V3n5cYFieEbtffLS/ehXuoabBfg+E3ufb2iyJalCgYn9e
WPUKaLwIPCjmX1yhf7tWGHzxRVg+QcJePEs/fiM6EOAkalg7amKK18uCzNcmBIVJPMz/k5daDlWY
7XoqrKqPL5XP6GwKCz2QXgz2Trc7FKiIHNdqqvxF3fj/nRAxYuNdaRZPIdPk9mJ9uo/BueUARh8L
OKeEJQvUC6h2OOv8w5nyj9fRGRJx+TPz+rwMGXSoYsC82Bi1Q03GjAO6R9tV+umLb/TfLvTl/TA6
YZ/HXZlV1sePLlJGAdbVKgIPwHFN+jOUCuelGPqyUVP24JJ12HT6VH/xBfvFNchWlkkK8AaHOdCn
m3RmpFZql1NBtcnDZBMq6RNnRXryP3oZl106m0uPC/HT2xNzKhx7KAI2ID1HtHUCRQ1hRr39/d3q
ffTz4XbF52ioGl8mB3WO87f342SEwyjRBCbSGXda23F0TeWLBJGV798FasAc83Ig4t+4/dbxSv2L
L8GvPtGffgLn073Dy0kZ97bGhrBXbFAXvV3e9eZsXf7+nX71Mp8edDbihqnlyxVIYxxPCs+9MYpK
fjGS+vWLLLcPx+bi1D9dlbqUszKEy1oLup2gvRrVgYIyXP3i1/arq5/hg22ytluSKZ/eTAmMPesb
vQislJj9YI7aZWvqsBMNVnzwLZwmPNbi8qtNxi/fnsbRg+aw2mPi/PGqnEAHQ3/mZc05Kenlzul8
l0e98cXy9Vd3YDTubIwY1WvUST6+jC0nhYkl6zsYCh4Z/8ncTE630GZwO09//FDhy6zxRV4m6Nwl
Py1d6TCacrB4T0pNu32uYvwBRoLd6Y+/0bwOi0g28WRweE5+fFOWUWt07bhhGbObkYyUZrS1RpF8
sZ77+2fHzt0m88M9UVc5cfv4Mk41mrVuRpIrYer9dG5Bf8ZkzlytKr54R8vF/PHWsTgeufo4QWSK
aH765HKwLySFJYUn6jSbFDnHthZTcRbbGl1qJINfzKe05Wf/8IIOu3dQgxoruGXE9+nem1o1MlSl
B8IFrSQ9q6EXVE85s046H4YnuguIwupd6XQYlLLayfVbJ516Z8+aQamvfn87+dvn7Lgq63QONBmV
cBjy6XMmZJQizqX8ljmNskkctaAHplQXseF8taLkMvn0xhe0IwAP7tEWz1V4eR9/qWFTlrT/EyfA
e6twp5xKRXpnDmXJ9r40aiRLREfIJeELMxXMmGgX8fWdgclxu63JoyMNcsaw100GHf4JXa4oV+gP
qhaTe2Wd5uy0Li1OFq1Dht+HOEtNKmk9Cce4B4jT2UdjU3hESoRhL1j8sYlu4Eg476cjyUDwRM4s
90BPdPSTScCMlW646KUQgbBEG/V+OE0qxn2XoTeaXRp0/RiGt4Waezs45iZZ9SjNkvAZGXZvF2ue
Uu4AOGl2gPERmiYQijpJc2rjOdSnAs7CZLPIuJjibAl4VRFWNKKZLrBnAyoegc4j9FRcBH2nQdL2
h5wi5UmbpKFSQa5o435N/1JxjgtJJo18tycWilBqWeUcBS6tnZTCthKOBxLIeRikJfKJFxCvRICB
PzaDRQNslEDJo3YYk1WpzkV6Z4wGsD9/TOAuXzqSsu9ehKK0ziHgEUpqyNK1e1rvth50U+Vpa7s2
J6rskVka8WqoyJ5uzam36evOOai7AWhRfRzSLJnOBhr9yg2ZLZ3yqeyEvHZp1VorLdHUg8Qdsni1
57l8bfRwek2xXevHhJ6LMqDXTnGtcUhKn9hmloq9LkCT7COyeIJWHINgLN5k15GvDfhznCgkSM6i
ChvJTI5Z9dPGJHxuDOBkoxXDwDi5U8w4hInPTbnypWkK8v6TwZk+VaUwTh/5tmFGBXJbhldhmLv4
Ua3adTZtpo/6A7TaBEVcWQr7aRSxmpeMQJICKejU6U20zoDkIBmJxaheQoDriQwqorXPykxvhnUx
U+CDl1N6b0L3gLNXOWE41bELyFW9GucsCOnKr4fMCc1NVKlwCtmQko1qh2S8NvAKYr5tTQtRySQt
8dokofpAbbelAmbzs/mzXqPTnpukbDYiK6l6TTbkKMZ5KvU0RTYdvJcElSY2OdxBWsHiheBiltzr
Qs+XFjQ9Ar+1gFyhBnG7HnJJVEXr3ES+vnbmzDGQbI7GiyaLgjSbNyslpJiIlnpJmNvlOqzSM5Lz
2ouqt1myqiCl0EsgaXXthcDK95aK7mUdg+Ue4UviKA8yynUwBfK6sTaE9PTXiEB4unIj3ZFbgIPg
+1ttHun7DVn34KSFQbl4cnnhabbtOCAIgrKwjJSpWous0q7rwYwlvNrKGw7409hziRi8y8ENJ3Xa
UEmIXoaKbQq0Gd3AzqnZ3aMzp1YHu4tHKhgYMES+kdmsghgAN1cQi9TpxMnwNAbNEI8xs1ekxKAb
ZONkp3Wlhu2mpCA6+XnhxsjPFdr9J+gqXYOcaOe2h7TpIzOIktS4njNlju/mxAaE5qTI+PwiKTlf
TzvNvOHGH9/VoBIvuXfr2bpsbeR/CjFFbjduA3l54J75JqjXPlhEB8cjhgbpgyehIx9N6gCZLqS9
OK5Yg+OmU/useFX1ULuJJQfVPidY3eCjXpPKliE6SCogFpX9KCuZqBdjVWjtXVFP6qUqlO4M8gTD
o0HxzPmI+1B5Jmerz/d4bgGOWKHI5oBZUHNVdzLDX4w17E1OoVftp27sm62X9npyXMea+qDEOJy2
6BVzZUsyKHqFsIS4CWK9N+wL9Cw9ELAU22DMitHdaEmTpsdROXiYCcFr39kxLV4iq6Z+n6ps2NF3
uGQM+bKPbnKYIgjB2jQV83ENr6FctRZekLU7REYVYPUbZOCFU2wDfqta4xyTR6ytsobcqq9ms+mu
C3cY+ueQ4/zmBJ6oQ6GgB2C35l7iDNDmsGMEYLvni3xmpPYo1FZ9dCFgZTdEnjLtCCKmbe4mM+aW
D5TKaAOv1zo90PpMyWh6l1LfFG5b65BFQnpyq0hJJhxnBuaS+1wbs+daNvqdnSMB3ZiaUhCGMKAT
+mrCM0Csx36QDfMYI2ouqfa1xXWeGcK7ixBGRVsn5+uKZIetiF9Uhn5p6PQP4M2GZnqkhZ5BXJqE
sghUYKAUchsLLrYAHxSC9qrS8iwqZZ3fwWgz9C1qdnc+dnCG9Dcx2hqYTXXNUxIUF0K8jGNClwsx
FV0AYGyI/Y7wt7oVE1f5g4JK0A7STvYHgCnjsDdnfnlrD/FruyaWA3jbI1WZ7Qgxz9Wb4LR/Ys8k
i6chdpzXBtKveBmzQSMAJYkSACGoCGDXs0JtPcM5Z91y28gNeDvYuLwL7lZtu6vgs2FL4jtqBMnU
pSFDObhT9Gci/Kh3emM3yZXi9qrGxe7a0ypRR1dsl3N+eQnGu46vCsSy5l6rtJpLunB7s1i70imL
a1ed6TT7FEJ7rpI5TaoTMrhDdmhr4eW7KDKp+8rZJRjuJ+xnxF2pdCnKMY8Okofxa8Yk9Nh5nOo/
YbVqo8tE1kX7YozuyFcoCWPrFEWn+4psT/KwV73OOiTENrCiptoEwcaWCgy9itvyNsRlhv9rtF0+
YSplY9LcsjJquIwplkhnN9q5Zl6b2aRqoBqZJd7Z1Dajq5FPut9OshnyM2HODZ3djobUNo0mA3ct
TZ67wdbN6XKSRqmA1SjS5pnT1i5CcjeZ+JITvVH3Kr6jIUDR7FA7nhzjYLUQmO5rsrPhQj6ANmtx
Gn+UqvPg7konZXg+al7ZwD6SgKC5SahyJ2CKGSvNhQ131k4CTfZQU6bWCMKDJIbXpiIneSyKTBmw
d2MNoHfNKxybejI4G/aVuXZCY7pED9ON0OQbqUIyIoZCQauIZn0EAaxk+q20DeW0wYzkHEuOc7uX
2lPlcEqdoGLa4mSm1l7F2A6xP7WD3m06xam1c4e2krtVO9N7UjpVbW8p8GIWMe3ao8s09kqPIoU6
UukrSgrlHsaIDTTURxvsqk91NA3KPXjMhEfpVEw37+v2/7Rl/ltnEv3PsMTCuP0LN3v6VLz+n//2
X8uk/Dl+u/zxH+lb45vLCTnbOBj5y0x+yT39SN+qQGZttsYkbDmfBe+4JF//0YbVvy1zWLi1zDl4
hC+Zur/St/Y34naagdDeZoPkADv+k/CtofEiP+37HMKwrEKJj3JACKeeBOTH7Y8+ZaGEvMRdNLbG
ZMuqzTVL4HmNVm7mSbc3LTf3hnDuTHcfSzkOnLUMh+p1UGY4ENnQji9moQGfjKneA9GpRdUH1hhy
Hte6yyFVrqRlvhrKBvgCHUbdWgvX5bZZYqJQVlQ4tetutOzT2BAE3bMhmhl150ggj8QoAJ8MfQ+w
LRtM4KK8cO3gTuOfRHQWks+0qNRTc0GfWR1VFmpuOgIChTo6Bj0+TzEa0hnvUpIXEmGnGjhK7EJd
oDZ5Rws36znGK2z30A4DJC5C8QuyoRNgIFGHbkatFvlqpFa+lBHwXcNikoWPKy2FJgl+941WQnrZ
w/K0kQsPZhswOeohlGljGm8aw2yuzVKDldaYIrwJ45ZxqrBGcINNbjEV1FvRXpGDrRWEIt2U+2bd
KqFv1dXwRBsA/CGMWWGsR5W+D+ymOQcgYbbaG2MQ0a+ly3HgCpt23mxjpTCr9Zhi/+Ej6Ef3rChl
agYam08q96GV9pu2drhxZjo3yDJr9QluA0sepjN9fds1zOy2Y68hPKMNhP/TmmV1Wppw4YOIo1uL
ghDK1kXzUOqBk0/htNZFS+RYdxf8qaGQN6SmHzqPrCaHkyTV+1es2Xp+ZIm06c4AvaVwCHVBbNPh
uGTaew394x0PWGpSxjyAbylDVU0hpJkT7Ls+Rm+u9Rw0b0u3D9+mUBn17cgneg+jrLPA08TFY2VZ
A5VB7Gql69dq44w3w9hmud+mjoHmBA1aFMyJ02WbLGlDtCy4Rlv0MLI4t0YnLNc4vtIHLvZW+k5G
soZ+CGMr32k747GaaucpJWiLwZPuxzm6CJQxWGctMGfoN1l+9fVio4cOV6yKhAqjK606X6mtjDo/
1zOS0aFr0pbwmqyi8aq8Ezx7xwjPrN7qgM1G+ZUahepVyQfk8G/L+MZKh/6ql0blbSY3i7DRFBlM
jnwc3e9Yvc27dAD2yLwA5jBa5yl+VrWe50kkqYt6UFWpqEs56kiztPKewx3jPmtSeG95o7jqiVKP
Bs6TJHyD9RxTwsyj72Uz6ZcdcamnThohrBUGI8+dUhpvSV6LB72XzaFNhHkThnb5oBpT2+yMVEYs
gMi5TZvKwoG8FvRJDyoeLICnxDeKpXnEboiwnYNw2+QLOdCSqpIHp7InZQMQDy5cIqg8saNSIeBV
NDzheQ2Fl1FuThEIhG3KX3V5ukO4tZteBpqW1JPfeGBCnShvAvLBhrNKLS0/T0RpyNVgGDDxa82O
n6vYlfeGm3Q3PMWjq7j3kmKFq1XnK+1iBrDff9e4c9tTwvT6Ob/ekmtH6/ZFXItnwb6L7exIf1dJ
G94ULhngV05rIDwV2Bi9wG0d65WlCqUFhvt8w+Ma7K2fMcR47IyqO+r0tslWcWaCNYndKHT4gSPH
22TvLfYBfsx1onbwVm2lNcLjkp27SwFppv+upSldeO5ZtO5NGsXTmfujMA9Hm/Z8/6NKL9979VSW
DXiNlO1b1U5630HWBERzqeNz0MbuSrHq1lwp1dLYJ15fnHjvPX64shBc3tv9w3vTP3lv/VvvBAD7
nQZgNDO3x+KdEkCSHI1r0L/zA8y2lM2KyYu7Ebh4aW0vsIHiB3iApjIUAiSUEAk4tI73CjXr8aRp
F2ZBnSCK2BbvLIMassL0AsVLfzCahXagv5MPvAWC4CEnEH7mFq1D+nThJBBO7s/imhwGymipYIB8
pyqU74QFa4EtIGCHu0BlCgYDWW22NTzAYTNEC6YhWYANEYLbW32BOHCp82UJF7TD4EzxKc9cduSw
2IHw6rG0Tv+zRuqmBbtvcZDy79dIwVP9+l+3r+L7688LpeXv/FgoKfpSEeaUjMQE1WGCDEyFf6yU
lsIRWSLyuhYHPzqn0/9aKDnfNPozuAUtUyOjtRzW/LVQ0sxvyxSZ8SrpN8Y15BT/oFdsLqc+/5qP
ow7geFdHXMFiDPUdGbCP66SosPXBMgl8gaSy9plZ8D/Rl9oPPKvNg2Qj9ViTIKGWKQx9XccUSRIv
M2AWR27xVGnpIQ57yEqKUsH+SYmq+QVYpDO77swnEwbAUe+qtHTdZHC5HGcdWaJeTu596GnKGdbL
IcG6WhV3HkbUY2UMV2NFX7WRumbshOYpdz1S3wrH4LRlimI9p6qpPJnFBAC31oY1mUOmIcDikCbJ
ae+oLq1NW09+bAH+7VH4e8H6w+eEA5Fk1KIi55Tpb5keDEU5fF3jbUktw3lDPd/mDWkUi+EgZZqc
TVipFcCErZJNZGz3L9aEKABXu8ODQImi8QrzscZo1NHlrWpnBasUOYoghVBQ5RVxdzb0PII7IaLQ
1/oeAwlIiOOfLs7zHz/wz32xX74P0n5kk/DuEYL/dNpoyBbY8lC9NXUcXxZh+Bob2bTNAfMzylQs
whHVd1FTh6ItamwjGduXXjFOjJ9bBbBDvSjmIu05zEN5CK3OhAunHkvQ0ns3isVRhqj13MDTuo+0
KvniMOfj4RHXqutyik58eongsf1Y1vw/ZTKFoeacVUZvZREWx6WKKcWlTIVAWerHWmZUq99/Vp/O
jpbXW8LnFoKN5bfqvMcnf3q9eaAsQMfvtTfye4KYgCNmsMZ12u26qsyP2KGqwL5QOww1lGBET5vf
/wDvIdOPFx15wyXWj2aJzOsi7Pj5DSOjHEU3Vq/JnEOIV1KrAKjcpg04mFJ/m/MQ/G7YgjaFJJqs
G6lOz3Ap4pploTU9DXjK5JqssXucjwjnSweaRz/nzaMMZb5GzEyt2FQ7iBRzgd9TEjQr15XmKLdV
oqylrYLei7DpAbITxuXsKUq/K3KsGmVZRpdK6EbUhCGJHv3+bS+7yo/3JFIgLnkTRqg0O8kwf3zb
pkEIFhTJiyEZ9C67kgmRnDPcc4jE5GtWE8wVRqK+MRHXpW+yg1nuBWF7mru5fRXbyPsYGbR8ZLBu
plM0S0zIxVT3dzYsuVNmnTDIR8u9sN3Wuh3jcTjl/xJBHDfLVqyv9mUdixONbdf16LoXDmWj/e/f
498u5UW0Qn2SLyERHkoVH98iXw58y8J6rhvHBG0GIzDPGMJoEZz0mgHiFwfWxq9ej5dcanPacjl/
OvxvUtXRjal57jtvvLfCyFqztclWZd4V6b4vPP3JyDxnxz7oKO5YdzNfaS91Mmns5VAO+7pDa6uq
hVKsiHPYu1YrM/i2VNO2OROvvaK6jbEcIXJ00aMiDJZtx0XiNvJ6SYBCCaCSf62N9apz7I7pqOoc
wYphCiRLBrZCMaTBsYY4eEbSv/Ht184sG7QjR4ae/cWH8ffLi3owGXKVIQVuts9tmcJMzHEs5pfB
C+Uqi4S6mvjE/DEV8VHtT37L0+WLl+QZ/+mK5iWJDVvvnTvV+HTsHVNW76x6fFFz4VJ6AzcL3Sai
MR56X920/vZA5zvDTZJfM7QSvjxLDOSnmxaP6kJh+8qqU94DxQBtXNMGedBATKWzR5/LjoZ5l5FV
GnzyXWhqRJqdTPD8vipQvlNCPty+uLZ/hLtYhy8okY8/CuBvFse691zBu3zIprmALuSZ4lxPOU70
RzhREkj05Nyk4aACETMj5R7s83Cvp3SZynxosM33Vb7S0NlzlY7lK04Zy/WJB0sOcWTY72TDcIPD
NVEekZqGsJfjtAawyGaOlyycr+q77xrgj2+KRiPf2mX0RQnqM4lFTWa3yRX7Kc/0KvJt1Fnf1Rb6
hOCrfibfCQWlC5KcxykR3Jpvz+tIRBy9GScsKyfS06ARQNFBLGXD6VyN3VpLgIGtYDqWT0MSTW8M
n7kr6AqOIRzs+pXZ5u0pnA9ILKMhb0Fw6WfciyWjBJDjYZNcZDESaN+Z4OiiUcQE66td5Gi+CKty
p4MZf4CBpJvrWlGucnxlB2XWrSOzrvpjLYev7WsyZSMEQBn8esTm64I2TteuvEJiWvv9rW9B3n36
MtCqoLbPpI8SlK5+Gs0ZsoNmGelPbI7VB6ZadglsclH+qHExL54SQgQrzRuLI7uyx70Tj4x7mQUd
mHRH6YqdvNpwPs8ErsjvHL2zLhsGH5ctXPs4qGsD8Cpgpv4IbTFEB5Le1cX7O/jPPPi/qYAslch/
v93ZVvlT+V9X/fP3BHhH8tL9vOv562//NSG2vlF8+AvN8M89jwFjgYyWxneHUPXSdPnnnscwvhHe
sgmavvd63t3Tf+15DPZQSEJJ79Bn+iOOEtzmD1cfzQbuRdaSM+U/l0PNT0/CpG6UBRABiDX0Zr8p
kFHlXiqCloADqoNNqrvHs6PdMR45FyZ2NhQZU+WcUEgy11jbjqzC3hXcR6md8C20D5C7T3nmHrlD
dpvU8SmnJjdyRB7TNdSO+2ErwXxpYIuJQT5PanQQpnpZmTDrlQxFiVlY34vYxsCRQY3X3mw3IiTS
FsM2Bxa2rdL02cky+7WWEk0u5DntZiy9fmthhzq1lMo6SJdIAWREYz/GMIrV3O5vO47xfEPPx0d1
CvUVzSJChZriXsSl/Zy1T5xgVmcR5CSGOvZLrSbjKmbOtJpEWxwiD3hqaTnxmYGccmembe7XNesZ
P+/o9tkGs1XRCftynLKrSLWqFycGCYctSVspfN9PoSNi7MqNsl+JBm4UtRwkVlnpWju1dO6aghTR
1HsuCPhOcvCXQ6K14LwZan2ODGZvsJb2w7TJtk4vrmoMtrQl2/gFATOScP5M6wyHjK3qBXD+PSbM
hk1nz7hNBmG11PTBclfTfpAVSqX4MFnJzsmOFlOim5Z7l4CRKG5p7+8pvfuhWm4UwqtwiU4TBq4M
HXlUhvHtFEn+QHUam5DtiIohKa7bZ7qbm1Lvz/nVP4z1vCaxHGjufV0BtPXgFJvlnrpAy2pIca6c
wguUEgUlU25uaL7ZtUHq2eQsFUCJY3/OcLJ8qGFd44NjZkwiKYzqF1yaFmM/8Mock7Z7TS+zW4OB
7yovw9OizvZizsWGAv3jCKjjJpzqqzaa1N0YpulZk50YSnVANPJqyqM2TjfYKzcOtAtfWXqAXWRd
yTRzuIBfRNbm57pVW7u2Tw4pMq0s5EcsGqmsBpAHgYG9LNOyJaVTfuc6UILZwT/Cj5VtgDjXR0UO
tpuT+hOHyXWACOJ4FHqxN2hPBIkK0tBpSMlgAzxj0V3C5YpL3wQhHMID/ZEt/KPb8v82IC3rh6Xo
t3S2lzMxUCe/vf3+3+fpNfn5lvvLv//jBqzzL/0YNOnON9fgRIx25vvESGVF/I8TOeC1nNYRjjOX
yiF9nn8OmrxvpAZpZpE+Xc7sbEf/k0HTey/hX+smSv1UxwkAgxIgBU966lMeEfsP48y6e5zKsbbX
TObthpuuiFTkMiOFURDqlQ0jPW7D0BfGJA6c1Zl5sliThMvTHet66BtCMrR/BNkplohEkrFUELmj
TlDd1dh0Xv78Sf+/7ZIiMvy7J/jxa4sX4QPm+P1v/OOi+caFABYE9AMbCdpIP11E1B6ZGy2tL5f/
+tdFpOjuN7aUdF84amWP9w6L+OvRrRjqN2bgjDCXvQgJ3D96fPPHP+5kXY3HNkNRfkjS3lR6Pl9H
LYvcRuV4Cy6plKsmJYXYk23HSAg53+jV07oQl5op1uYk8+Nc1bt1V/UH1WgeSWzsQ1vuGo6mfEuN
eYhmyFIEuOIKgm7AEVsc5Im3gg94kRDoy7y7sHmqwhpiN0dhVPgmjJfkTe/IU7JRN7tTqSbXE7Sy
M6VtNk5npIHnfGcv/CILpCViyDdh0Z2LJN+jXH8kt4KzJdRb5oL9eFtiVvfpRomAPPJtCM42dgSt
ISKvPiKOMwZpR01nmKvYrI7LPNlykHKOpgg9U6zJgF3GvnT44aVurmpWFKuQgSxhs/bVMuZHsH7r
LHWJ0cD0axT51ow2LPi8DshrPKcZQ9qMt6WQiT7QZF1Bj37kTtGvbENsnLh8U+a0Cqh63AtRnPcT
yVBPhYZreS9Wcmxa0T6Jb0elkY+pajWB07mN33No69fDMi+e+DFlt5zDRlGtoKuEzAr1d6RT7w+a
c+lmdhLUTLMCDOU1zrT53s67VZeP5lZ1ylXOWdfKIPRntBoWnb49K5PhwpT6GVSvYCYT2GrVCVOL
lAOc8mEWWu579XjwOFYMSIqcWEzJKGQJUDNKVa/BGKv4RRf3iVNcxGnNyCXfSleMfjRfmGF+Yoji
VPGMQytiTpmIf4semuMkYlDTSrUhBhQMpuK8MKU+B12ILMoFToXw03eXcJTRTc1WgbW/kix/8d2B
Mzziu+L3ONvJEFcEl/PTPB0DHH48+oVBPCpRrjKBD7MMI0C9g1duKVfeshU+MrPqqhEzdoimeU7y
USV9wPpQCZnX9ZM97CQTfbJsU3ibuFq0IhEcbaokMfb6NBz6NGWmNLKUKfIGwSfNpyC1EDpmkbm1
7fZciPCt0YwTu6/vygwbm0C76o9WdsYiiCQw8kRdOhx8T+2EMcYiQd94J4mYdhPyrpXVOYe4EBbK
1Z7lbyuIC+Vi1c2aeU4S+8lMOlyouUMXvEr5uZr4Pqv4jHQ3wvXBBMZXYus468W9yL0bVclPOEed
NnGjCr6C+nhqlthMyT2upj59wK2FHVM0cq0a9W1GutJv9OqUBJODJzEs1lGePBtpf6JVDjBkh7p0
Yqg7Lz3hyJ8D0cQc9hyXK0EBSBU946DpS+L8iKPPImhbe9qaMcfcieYVvjPm0o/d/GXQiBPBOK1Y
9irYUtP+CBPLje1FctUNBeKdnC94HLOpt/lr6fjildmx7PrWj0NL3RB54CC7ODggHxUFZJqW6M9E
ErdwI0G19HnJubpR8FoWQq9xYbZMrM7ydZyfQT9u1jVfkLi7KENl43mPqdbg8GnSl2g4lr3hrWic
nMcmA7c8XcagpiiPezmBYu5TJ7oydFnjDdKaY1uB/47Yrlhj5WpZtuHR0uKcpLmUj7ldD5sJ9uI9
FsMrq5+Op2jiRIMgKXr3yDqtCdwG02iVL1UfQQUte3uF7yPdm6THaRXgx2W7sChOylXpVGfGPJ5k
c3RoNHfcmRwQHzipX3Mh1OeDpxxByjxqc+/77MjrNB1ul7apKKBZFqPymtgIMZNCxWQahWcRZ+Tm
rB9w0x+1VZL5NmrZgFxuUE2uwQtVyq7tMtWfrGHY4kMpTnSo1Q6ZwyCJkqBAnFQp8pwQ4Smnx9wL
1Cjf9QMSyAgad28Rj8kUfVUvA83ZU4/7ghCZ3em+zij9NYU8gGqI+1etu+lzVurFQUW3jKptXLmz
GI+JoZfbHsew3zolAhzA7GgWsczL8spy8odMXNJD2JUDsO4oJYGTA+PsJBROCr3TdZjv50pw/+41
2d1Ott6eKJF+KId5PfflAadOq6Jad1sOuPHHckw3bPoETmiCbTcYtLl+UTNunxOJ6ZPMjs9IP0QI
NtlFqH0cA5juxo3qRGdD8aRnJWrqCnW9k02nOeO+J9nX35Ooa7dCixH0dNZOeNourpTNgMa6Citk
i8Tku9g+kF0KHC055Zz7drYSex3L4kDEdk/2ktIfHk2ptPx+QuIMU/c6Oe64aqL8yA7dcM+hAilZ
QEEBcdcgk+W6RMtH3uEk6dwbsaSD+/AIE9t3VWuCGW1YZmFVCd34pI7UV9HmN5oTzlTahbWJBRdT
ZeXFBjsajoyYLWYikckg+N54ZQ3lvTVIIY1Nv4O2TnpHkKvo+uESMO3DmMybijZC4FXiKVMVUHUa
N4CBzPmmVfLsxPN4Asl5eEicsK5JQ2jatmkTm3Eap5ejG4rNJGZrk1JOXTLi6k4vlfmeGsWdawNm
NwaqLBZJUx8vwbguGfruRgtFd1yO9P+rOH1O0khuTPL7/EGH8JEzhhFpqKwKYsINz2psFPt5GrKd
Epv9XWLq0601TShlvLK44ERm7U0YJ4V1ZkWbiSEAU/MxqKV6RU7priD+dE1Se2CbdlfWFjvcsDE3
MaEgFkiEyiuEy0jmnG5t0WP32yF89FrH9Z26NsEDD0gFm3jTevhTVeKVZfM6tLZxHGocq86KhV5h
sp7S1NvK0rH2haaoV03U3emTzbPMuQzJu3aDNO5MojCBJZQTI9LZ9ekN5h6tKwPW9CiyWp6WeVZ3
e8NVN9PiqwU1HVbRGSc1h9hTFw2YTyg+qHQtg93b7Dru8Tp2LUaltKeq4yId/HQB5+Zkk5PmmHGv
TyKLnSuO0qElXRRq7QbnthEgedlNmXaN+BlCbsEJUsOUEZfmcNYRvI45mODhHK3qAkXj1AQqNOY0
hTw7Vcdqr+ApxLJi82XwQuTM/VWkG49TBeiAcDqnYfshgZdhmjeoAwJDWxxiqbLyphS/wVQR33IY
elOHjbVTLet5zg+BhdR8ib9wVveqt/m20pfTTBw8E1MR6VtZtDOt86hMXnIUWXNrr2qbwrccWS9h
XKugzDpKRMak38GvPlSNvs3dNmDZtelt+0Ccxt1qnuBXji5rk0yRswrN+TIr7VOjksgPcE5tsZDf
VLCW+EkGKzDivt+Rbrt12Q6uTNorPNjts77kfVvqc+TY6N94nrXT/CYlITgiXRtrAWiX7S7XcBsm
Oo7BkiVfUgXzrPjYIDcDrr68MHeyDU+SntBRewnK6ao27VXWhqvauKqq/EHWnChWGpJM8M2IqGYl
P0YetHca9bShczMu/mFAAYyx3sOMarIZma/4hZjeqsy9X3DHy70hs5sHPL6vOB+PrKEnrF4dt0m+
HfR+qyTmNv5/7J3JkuNGtqZfpV4AMgyOaUuCMxnzvIFlZGYAjhkOOKan74+l6pJS1lVt2l67G5lJ
qchgMED3c/4xt1eubHa5O/4YxnIjqTAaxPC+tPvQTHZQJUzzauuU4dnJbwg/+Bhm+9wlZ1M8kI5y
X0/hSRMsg4OOPtZspVJ19oCiwbZIV7I4yOpJneDEptWc6AtlV988Zl1kODi/w4CZqak+7dbeoyKL
mvzSLw2h4AnBFWFw5QMq/prZ9L6qnAebaVqcZ89nogovbVvf1o66Hwx3y/lx8agW9vMAmV+5WdQD
VXDTyiyngQqMWzjrfmW09sWUc9QrNN+jwWXSmkQIceAcwvl9Gsxt7BWvUhYXwaDqdtbJt/0XKdLn
phJXE5dMNrNF9CXahULquxoviUzcIhpqhzjzVO9n7WAm/D5gQwtw2i0TplFKilZqCg+6Cl96j+Gl
7fVxVuZ2sh21045xP4BWtc2bP3nnyQu/8yTJqOzzBzupcXR5KTxuUSSbMR0/qUIKN8EVZiqEuFCL
7OxIyNgvk32TZebd6C2b8tqqojovRqs44rbyf3oS7bvS84tEv8ZGgcqeawxDy3oYwveJWSnjKjMr
41xUPmKoZ2JOdo0BFuuGslt7Ynio5HANnL1tJ2ud2PqUcwemBFavxMAVQPD4IV7QZ3je+zDcErJ7
MycKwC14DPF15Ar3I9ViFscedwZhE9punvXymXvfMtf4uTgnabh3prch/LW+Hnv38wz4tuhL3eKJ
xhbyY6rlpTbdl9Jy3bUr5k0ugHd5dWls3CAJ3eAPO9pi2NAb8xVa9f2UDJu6gTTzEXN0+zKrTgle
i5vEchEvx7dwzNRPDc6RS5ttDf0N8eERJWpRPsVbaemDJf2VXDykkuDaaVcfDOws67HwaSEfuwvc
0U7adL21KVWG6iMPjFfVeBjWs2nrkpq4CRRpBgZXQ1GOB2NMbkBz8c0YHDYOazqNFxgNsjQP1nE1
bgxTJet8HAjUT5svI+tXjR0TJUDXJu3bwca3OM3J7+8jvx+dg0XdFf9ar50ieIqb9L0pc4atQZ8T
y75p2vZlWIi7m5xqpISMvtB4dl8E7bAw0cMSOU722TfisTacelf1+bfUZpZ0grrdMZk+D8OMNjVu
sVfNVKgZ6m2I2/cyRyzJAE8AfkoABt0r30uW1rVaJvOILcTfLjoAcQ68z2SsHyjqwVipgztFDw5/
Ww6PXHe3tqkvS+LdYImsqLy28NpSoEOJwuJu4tihubW7Cirb5J1+RnTInSj3UKbjLhNY8+puWnZm
MBdb3LgdSnZEpynl5+vQyyoar82Mt1zGrxYu3bQlZZT9eLr+bfo25ySmiYgB2Vbpll/OsFKGCzdg
x0ixNEWDjtCnImaCN1RyX2QUuoz2Q4WiOvXCTSw7iFR33IR1+9PxrbuCira4qK317McFCAj0ASXu
cXUhH4Rlos2cyA9ag8Lyud8SeATiXUv/UQ4i3fCWTpwPh9ku2SETppWpnu76GAF74g3xWdYlQfMO
/ORJ6KraNmXTIkHG/SFxhhxwbTMptW3xEQdTidSFQk5/+o71cR2Y2XZGbS5z/62m1hnV6jbs7CPy
3C9sVitnLj/S2Az25MXlnNMZZcgoRj5KOb7EEAGG8FjdE+e4kERFgpKg0M852wOPOUXFJ0bTYuVx
VkWK/p28udp9xNlD5n5A0/WkrcYMNzN+csY+I8Ws09COy+ZhxVx+LuEXM42AfmXJbxad3ZspH4pd
yG69S3owmCnVVCQPTRofZAYHuzEXmmcUBseVyaeP0yM+ZUl8Id3fWSnqjddJca2T9e0XHaefOswj
a7JO2KVuBE8i/UnIQ72byjeeSK+GQG0QrWZo3gm+TytFu/pVvISWh8rRGBSGazkra0E7Ya5oTtSb
Smiy9ZO9Z9FUpGBOVThvKdaaIjROal271cmyHMpPsX7a1VGN8icurI0UwzGUzn4o0Vu3n0hPn6cu
uBsw/wnb3erAPvpKr0jZXHea5nk5dB8xAhESKj8VDHiLTruY3xNfY3Ga7x2R3EIrvWG9PDd5u3cZ
2jxSl8tQHskQug/wpTsSkQamiqgyxrOoszunpK6v03fJ8NpO2UPWBIStL8vGDZo3UAWBLHAYGRjr
jivWEEAEnpPQekRPQZHN8mykjKdxe6NxKJcYqS/xNNwWdnjPxzJKve5JJHHBcYZdDK+vo1/HtEUv
R2+UrORDPtnhzTBl3kurFT24NdVQC9oAianBoY6YaCd8vwbnbm2dDZQ4q5h7akW23inrsmcUecBZ
7TgdafOiibRJSdNCtpFX7Q3KNokWcHlcCh93tyZGeTJe+8q6TfAjrO3aZrpcBGZa1b4lOUJNessf
jLCjw0AVLzbEWI9MmRLShvFdI81GNJATm8eEkn51uaoPsTmGF4JBZ6CczNHbLA/2SuZ3GNO4FgOW
XfwVdfAikuXZDjk54SnnU7zA0iXpBWAIhgv+kovBMRO2xEzu4OftvU2Bmt64SXJIF0Tw2GAfk2p6
zGTxNrSM1H8fqP+f2ZNwxdn/Mx+/0kpXP36hhK5f8C8K3sSlBbOD45B8PeJ6UFr8ixEKf6N2EB6G
2HtiZ2Dd/80IGXi0+G/8MTIXMipQu/ybEjLEb8IjCxPBOumE1zQl/+9wQkFw1T39QQq56KJ5YRbK
xqtSyIZe+FUhlCktjSuiN7vCvIc83JQhLdG5Ic0jhwjdxYU4ppTtARgTJTG+O8GuhGl27GmrGTs8
mEzncXLmVRbkET4jWlrkzEnOFwz2OjAe+uWxmUFBgOHqEiw9Ptd60CtvSqxXJzk69oNlfCt6grT6
mA53r4+0HtA/Wj+awWL2PvEkV76zdrtPo1UnvZT5gWTYIvIt6mPqzOzx+wPhWf3GJ1U69uKIVPKf
ZDggBx65ajtujsCps0jHGd32mFrb5DYrnHAjOn0oOBBDEDAvu8Eb++AuD9KRdJN5GDoS9uZhPELF
HgUg/tWR4eJWXlk5Up+y76NWd87KtLCPKTqbUznsQEj3Rq93MLCRz2KZuuapBZiJh4/BH1SUjB0X
Pk1s9MT9oImHKvHsMgrGTZsT5OCA30DI2Ssaj7AWOfrY4W/n2N5kFLJZVRLhwUWeSJkjN+2IZkl3
5Kzb82bsv4yaTaD80kR6iKXe1eo5CH+kzDiLdy04XsKHQVg3+FHMVUcfx66DLuaEuGBMel4mz9s7
FiW1kxkkW2RIiCXclcsqgiH8Z8oITixwVLojjgk/e8nGdtsyB1RVtg9mhhZrJqLSsP2WrQejCjvS
0SjPVArlk/vmeXj2Qtt4X8rPLJwiGn5HzPLDmDsbp+nxMVn2Z6yXaleYUp8IU+luNB2BTuW+AM1x
WiOLZiFOXbViHyUR1jWfWsgaci9eLDyAlM3YmxS3vFx2dTfelBpP3kr4HcqD5Q5LcrqTwYkVlxk5
PBSJEblF4p4mQaoFhjnn4gxiMw/jVowimkhRwZR4ojDuChr+bOOCJ7pWR9oqN2bdHBweUnw+X1ZG
Ql9Q7kRI6JGWW6utsQQKyoyBC6+cBgNQHFy8IqM0GVdRQ095nItinStjZ3DdlsKHrWLztYaZSRK7
SxXsfW1u+C0jS282VjFGE8NbqlEDBFm05Peku5JmAFAxEf8VBPPOaAJyJuVt7GcbHzatHKx7wuvW
ZvAoJEZ6NdrrRIXMtpdAOAeTsU6Bd9tJ20Kx4LkWWO6jwpDbqvve1U9UCqXmS5xiIxfMjHEB7heH
d1bYVQf8o9QfAzrPxqkJ4FUyirL1xwTq51X32m0OdooMpTI38+g1tw7S51WVzvvJHB9Y3HbWUt+K
xlq7JkSEoLzMqEgKCcyHsX6NpXHE177KCje6xljgpuq2LFFZTxO1Sak1H6Uum+gShRZ7leabPVro
QeL2fmQbaWoGKxI2traBzYnElgf838xJpdDbXt9bqOtNs9za/XES46Nus8PS3df/nIboGGKcP6N4
2ct0JvTgFskg2ETM6kh9M52Jqzn/7CE805Gos3jiipfNRuEjjzPv4KDQbXLjrs7fvdT+isG9CwGk
PDxNsXyLGUpXwVLxVH1W8HH+yCOCUB5VOYVfrEVk7sX5hjwduUJvv25T+D37uRwp8ORj3iChnluM
bcvP2ACXILkF/KNxHwbP3vXZfZbFHBE3gyvDE477NxxGPNqU0VjJpzUzgRfdc+25ddT6JgUn+ZnS
S3o7IY7s9UT064q0xGMgRsionBr1kWNtxCyRVj5l9dl+IEm0mMchIhJ02qYxByCrt57QsFybrfP7
fnkNg28hnePkSCAfrLYAFRueO2rWzWEHbALaNglLrI02j9d+OXz5ajkugXFepkczPaT9ztQiuBdO
Q1mVjNJEvTfC36UUD+QWmqW6rLxDUbec8UkSLufAUiKyRXqjXNnf9O7CSka65Gfnpnf4fSgLD9s7
VD8fA59aKn3uTUuwbHnme8ddo6p8+mBwZnGrqOBN8g7RfrILnauSVNgMa3V6W5buva2AMwlknPnB
5AmB7o2Ky/kjzEzgSesQl91lXIAFXeVtm14ON3XNemLVY3bMbb1tl97ct8LSG9wJOXBO99CWKdub
IlGiN/3i0I4w9td8APfMwDm9ekp2uyQs1LNTWQzYXLImZPPPYQztV5C/fK8mrwOi6cTare38TVUz
Qp6ywQRiTlFSxVEfF2IzdF2868YSoDO0toKwPNEG38vGSk4GYo8D5u+GwpFQxthg9bEYfP2MoreP
aLRmtgw4iWrp0kfe9zzwQ/CaYnUjRdNfJaF8QTe6phpm2lI5dO8WIZ/I9AJQ8xwb8QYxYpKt6oRF
OLBewpn3TokHwPtkR8P4HWkRI4SiTUepeMU0F+M7tqdmO/Un+OkvQTgFFcFm9WmRBXRMuthcVmD6
5CPEYUYzq8W/5zXhfKsgtZ5tNz7mgz6RPbKfwuUVqCeKl+m77PMg4icQW1tOiNq8Q+g3B6sPZNRV
/IJ9jUmzkhvBpbR2XBgIjzjZbZISxNKmr2Y1vtWu/drYzYYwQLmqq+GQlu0dGpitUXevyh93NM6l
kWdDGF71RNsEeBzonI0uKrj7O3+5Xi84hkG5PRfHxFoYxr6kiD7Net5MafT7xUzI39KnnlCLrzII
1aloqi4y6756aWK6lOc5hsJxO2djaaPT67AIZ+7VXjqEg3ldf98bThNRwSduCx92Bgty6tKG18f6
qRJ1uhGg8x8eZAIpU5VS1rpJBXB457msc0wNZLI4ICwzh3Yj/RFsdPbXnm7suyoWDEQy6y4VgUw7
hZLsPiAqqVw17MwvceOJ9OD1ormPXadmE3QyLn8iNOQ+72QPsFTtcmhznAtFQoR2uwQp0gPJxr8i
zCs8QkUyUfokbBW4aXKYLJJZEGCmhn/iU93d5mHg0zBgYL7uyv5MDMCkOcI696MyUwqUSGqRn3SB
q63XGvqt5mHYDLqHNUPnaAHCh/AxK8X9egyGvjgLLfB4Eop24Ex00T7hKs4XiJ5Vb1MhGWDAKo18
OfVOktzbIxdHb83VxegXucrFdxU+Ifk4uYwXL7rK50MvxmYLpZGs6hRyxpni8dEAp3qHdO9uvJQL
acxiJwrJFd4E0Nv39TIHl7Cb6nteyhVwmB5IrxmiMqNol47nl3y2QnrnCyC5Ugtc5ISgfNejLXeF
5R+aGOg3LIP4jsvY3HbAjFE2OTHzoHnKGwI/tFVXn5U0q5fUr+uzO/YeH73sqlSAApTVgkCr7hpY
DCfdOPRkP2PtHc+ocXeh1URF6Gzoiy63mYNigLDgFqoVTYLh5s+kybzOlkHPWJzQD+iByWVq07mZ
9eE3S31MCltuyEybn4wlr7+VuCJAsrt4U9f5uO9MJuXCokUs1nO8tWnyfvbp2EUJUtv70CPZq21H
tJEKF/CBeKt0i4DkPswATxfM+RehWn2qnSF7EIX3XdbxUVX9K9XDWxncL233TvhpWy/jxoQGuORp
cxiJq2GEs/x97I6HOInT2z4GKRHjADRzZfuIY+AzGqZnMYkn6BroOrNllx5ZgOJAXrMN0MpI+bMd
WRoqOVOtkftnu50eVT2txXUgYTZE1Mqb21iqO8uEgb2Q3xNybpjQvTdL+y/ZYEKuT/12yNw7yiW7
ozeIc5Z/Ffwuo7mQD3HW9Xdmxk0cZ7KKlDTyDQj5q2vYr5U7MdpmSXbq0xYonErQZAgfaLJecwye
5hA5Z+GM955rvlZDf9c7XXfsO812gDACI5O9C9vueR7Ee33dW2yWlMTPj5bdAtnNBkz+mF8Gb2IN
CalnXIXYchBA8aB44REIq3jkMGUoVhasLejsqpyQFSvDfklQS1xKuNFD36dhdueHHfgGz+1PRLNt
5KRxfFCG4W9GJM8XGmgruTXcuqVV074SBHE4bq+VSZe80PomlzLbEdaQEWALAM4nowwjObVVlChf
dxGJ2OS8tUnJeZoOw7ole2BT9nJhjwpK+zwvfW3znnQKWmkiB4AqTjMqeb6jUdXpZ9e3vNtOeqTm
revO/UB++FKJhCLTUe0bQ8V62+SmK09eN4Fb7cn9XN7obck3qLZ23mz9zMxmp3TrR7RpgZZb3jtL
cbbCIfItoftnTTVrePhfROVfhm6kp/8ZUSEvDe1o92eRrcsX/I6oCPGbi4/7miOONfv3cp3fERVK
J3EFgbLgUCAWFlXvH4gKpZNoFS3sZpw9tEtfk5n/rzzSsn/DNkFNNF40vFKO/7f0kdf6yj8BKkiJ
sSGgz7QwcvP6CAj/FVBRbWebMvecVZNo7jQ83TN5GMHyQGK/+eCg/SbOT1NZKqx2+G5WZElCVpSP
dtW5/SZT5nKoq+q9KGhPp69SJSkfS51GhEekKBQWD95zHMr6Lu5Q7ayJT/EvlRXHcL6Bx1Lhdol+
Gl03fiFGDaHN4PTFR6Oq8lyTeaajSlwbkEu1RPQwTJeQYNolypq4uRS5ubzNqS8edZEL5r2uJm80
fW4Ts341RqcmR61oXMb81vJ2ZkyVPAW/AWzYSNWxW1ffp1B5xu+44n/2fV/fsD8Qqusbit7UCfj9
oY4O0Zv++oamYWnNRQk4Kt3CeqKbTx1dQRMu68cY3NdzZ/3o87HYeItYuvXYj+j0WqIAH0KrzF/n
PBy/lrZY9kvcN9YK47LH2LzIRyCaaYzqCvQ8SwvX2ecjOaJ/enDvfn+VfzZ7/1Uqy2uHJyJ2HO+y
FXK0/fraC/pvC/wFGEHQXG/G0I13lT1PGziUYENLthn99+/3z5j7v7xZv3zD6wv6k/fQwWyR+mPh
EuMaYFc22WWgStmqHS3uZ5Fvle82CO+Co6mdLXveuVhQRBY2oejzqx0Pmy5QVLON+//+wq4w4l9f
F22KOPix7NEYc4Uh//S6bNVNIw88EaxkyK6oYquPBtzn/ydG+f/5Xej1dEGIiID5az9agwK4833q
xKF4+zMzryIyFvXRf/9ZnOsT95cfxvPATfHPUVVCEPuvP4zj5IsUmEhQHAbG1e4n8JJgf05OdjHG
L6lOLXtFcNz8anrKfFGuR+e59szsm3KWFtM006rkOzhrJ6lRnmbgUwx3Zf7TsgsQRbHENBrryYO6
I+sxMpFGDnsTDcsYOxcdJvqOWuky22RF0jwORVe9ESbggXWVivUMxCaRNlLPtiJxlGTUjoLVyioO
kzkQ5WZl03JwKocArH++L3/L/fE/kwG4Znb8l/sq/fbjz5fV9f/+l5bf+Y1bhcsIJ31I9es1pvz3
y8py6E6+Jo5crSdA+X/cVTZ/gk6fL+NWQsRg/gH++7/h4MAzzX8LUd7DHvwd7J8v/eU59vH5AWBQ
wyzwK4d0ZvzlOa4XTwuO8qM28pawm8CK0Q7A6oXNIYgBK9BrU/y2KoK+zJ+csE7vZcxCtAQh9n5N
/DDe4XwJn0IrccUeSXPjbWXpzPkJ9eRknuoqax9sfyE70UuyMNxmomWuLhAn9TMBpKVstoRa2+o5
tTQ1r2SDAi0w42bSiZImcZmk+8Kb85m9VNYnN1Nj1x3cMSerP3MWBd3tEawoZBIL9O60qbOiChC2
NKiru1Q2aleVJrLPSZi7jpaVdIcStCIfE1Rci2qOPPpkVlbJOH0zKaMyb1DoWPG44lWZ58oz8jei
ysJyn9Oo7r0FVQHH2zdLZEw9Mg6zrewrTdchCVQoGm8a310iVcTPGtSzIUw79pF9MyW6lvHq8FdE
uW/MzsOoy0XdgGnVBtJ+L/ZIyw2TB+Kxr8cvL7SZsF/3ui3OePRL2q3ipHRuK0XO6oNpzNomIyy2
qubHhAD0Z9saJntkMORiug4KInlM6M11H1wKl3C3JaqetzP77rpxpvEHmIXl4IJQ9SeqhfmrR416
tUtrZqONagrvlnI/c9/FTZbC08al3Hadqy8BFSEZqQBiQhDb2fYtwszY2DOSwARnSWXNz0Ftjj8z
NIPNfRF7qSIoux99AGoQnqdWhuxuBll+Jkvg3hSDvK8WhJYjgVArt5/niWg1CptkbKfO4zyWnYkE
1BfltMW/jxwPvBdXK9FzAMvhJWzTkMzTikQvdLoIBroYMLCYSnSVSYr9ma0xHDn/wdaSmpQSjmQL
t0eggOrCpQnBuE3D6RdkLlXc8P4m9GfgoKAxdjOJ2g5OSBNJzGVqnOYDpK3fbQjQ84yTll5Z7Cby
l+9w3Xn6uFBWnR69uGlj5Gg4Y6Iu1b3axoGvi72v8rY6dPXovngj2cOSvSGq66nbDT2OW7aexkdZ
33jNeS7L9MYowb7JvsILrkM8EdpJAPumeDEuMSCJ2g6FMz/OamYPr91Z7ck6G+6TtJlvM4q2Izuf
J+Mm6Fp9P9YVqpmpw8EYlQTEvViGgSM9JVRtlVZ8JDbdXJKJPGj0p4JymUe7DjUfIXbOQ9Pa4n6y
/eZbQs3VO0ZNodaBjy0F9QCZK6jllsVdF9cM6tVS1E5zcJ0K9COQeQqMgAkDFr7Lc+NM0FD/6sVu
+kQnorgJct5pNdhMaoAydtqV7TMi4UxOP1J7ymJskiTTpj5Vdi1RcUix13wu2374zqkgHE2qbtvS
kDBlDljIVTs6aZ5PgmTJ8WXvVdUUWDvHbPsJPsNCP/1hWzZ5p6e0E2b/GHbZYK17IADPRNNpZKir
4kktdXnIYTp0/dWoEcyhwSMcA4VHXamBS8yJsObYpd4iGBQ66rAfO7JeUa2E5SkOdGv1ACTthFBo
tKZebFWlrlKCyRnFtkFSQ5vVhFcXaKM38ycsJ7zMizN2COhfSiyZyOcFfZ4MEG6TFuZOVp1hA303
ImnX3mDHzlXqPqTPtBT2dYPk1hvTbyJMuuol7HXlvS+FqPOngFEEitbStboQdyHVxYu7RW5CItqx
6dQjNoI7lRLBucpUxrDADF2SimwB9MZMLN80RBtNQHnr71F+iB3QGIrg2kTQwy/3qnk2ViPvfpS6
RXN0hsJ4DHAWrqu0KGGDyizfehPnwgwmn69s/qLL4rbqiOkoeEgrmtfnYfE2SjqKeNkg0MYu1Ga1
9yk7fnccSKtS2SEMkbPoaBhBpqQewmCF0MvaTWVYvKSz61MQOpNkYdYIgey6MyMWLIqSWGIOVV8Y
txpzxXpUdr4nWtDbzU0SHEy6r4GAcFQgLwUswUmSRqUel8gEbdzD69TnkOPcWE3tMj/lijJ14Fe2
M8A6J4qHshhXNqH4O3Y24i1IlAy3wlHZDimW9ezm5cNi9gtAeKmPjTa/PGFYT37DWgtLDjUEGusc
wrShV2zOPNLLea93seN/9lbeqo804STGPjQM7Y+YvKX60sga+VKe+fzCPd/vXtBQpdmaXEhnfpeM
+jX5llVdsSu6pYgvkypE8oNMSmqOPM823rwJxdkZ8qMKtjiUjRg3dWVHzsgjs+oS2ycnPCEfbC1k
V91P/tzspDKLeVXT63Pj5WjuIlExwK/swK9m1NYxgjbcHMGlkEtXRVbOWdqWc7/L7G4mX6O3cByE
YGdtWM530DRioT1Am2FEgmYWHry2KLx8AyrKGlLWmOAsGO4lHNpd4TTBh6sXM2pHMkJXJp/O+7Jr
/XOc5d5DrxafBPE8TK4cYjV9FoYDjunkzTewn8VcayiAbWyMc0NQH/74CY27t0ay1X8bPJPf/b5K
uWaoWZH58r1L3TS9ifOEjOW5BCjaxVLSW1549rlsXNdfZQlr9Owb6de8EKK865ZK8aFPe63Lu/8d
oX+HfK49M/95hH742ehPwNF/1F//6NOf/0BolvxikL1++e8ztRX85l0D4JDHmPyTsqF/z9TWb6SZ
EBIGWGCzZl5duP8yWTu/ESVG0F/AEo7MhYL6P/Af9zd0NDZpfoFzrTckfeNvpPkRovLLUB2YwVW6
w2yNmIYh3XP+svLbBjBUppqt581TxH5H92OIKco5c5i01XlQBohPsBAjCx6wpNNxgkd6w2lyVT87
6MUIWTUCQXzTOGfRGGudRcniFiZ4dO3Vkc5makbysC4f55K1YzXNWUtzTjfLF5uwi3BdJMTFbWp7
THFv5mn8RUEDqvrZ0gJyn3mSFFpfXwgQvYJGuL+dvSZIxNn5op6HjZh6n1wbf0nQHoTJ9NJKPywP
euis+TXwVTsfadYzFI6jOvGiVlpib1s1epXBna6G0szAMmIvKv4QQLRNNKYaNizDFdysloXqD8L9
yd7C6VgCe9OCIi8hyuVq5dkaLn2B+DBQKxr5Z4km/sPk1jPRFrvQXxk5Pi8L1axv5JtzDiVT2N/k
QdUgIggL66uGtIQw91WNRhc3+2Gcrn6gWtbFXVpbQY3cxK6DtdMkUBaLoMeY6E6rN1niZTzBbgfN
E9yMUvxIchYYcVsD4XmfL4+jlIwKVeXG22V063ozKn6YyLLIIto4k9SkpzdacWM7/UcnKQ1YhV7l
3zHdqxs8e7aM2m4BL5i0ChH3Eoah18JswOMkEpFvKlS41bzkKq2UvVevVTEOc+QvvnMmeXbRO/Sp
VGloIuDtyMJTh9ulCpW1Vabflju79Tif28DLsodJDdA/S9mOci8Hc+gOsybl/UDNH1ZUXC95uklC
ZI3RXBUQ9mWoYEXsZoB67hpUiYzMhqvQ7EPQ7uC9EMG7Sb8gW3EJlD3nRaj7MxUNRonY2GumyALp
CCLiGyuyfHOunKvzNPsMZu6DTcrroFbFCBvyUyyvtTYtcSxENWZOm+E7FOgvqxY74abomaDWJSWZ
+jxnaWivWdtwFLVTwXHeNmpSe6McWWd8EjSs1dCQhRswTLWJ8VQzmpOXh+62uCpUuuyIvNV4lSVD
4DaVvotOy+M0h/QiVuVB6rbTz25BJ1Q0Nf08vpcyI6UlLYZePhVGOmaXvIq74zT6Q3mSsreHm2Qq
wvFWUWwwQuEjkdvindbArDp34rfeDnPxxes26l04YwqOOh4gd9vNsyUjv7br5t4dh6paJ+ZsS8y2
84Q5eh5x2TZp0suDlQUNqow65XdTenNbIOQnxOu2qNSy8GGZDOfoLMBGEcJP09qhBHK/fLfqx0jQ
a55vTJeGpjW2RJhjJcui3rbYOpgeXMac/USCf4bcoQBLDpYSEieJWRjXFGk05Y09JZxcBO329g/q
MaaGyslY93ch+iruVZqP063bmlmy6eOZ2N/WpNoKu0JhYnMzevCqprr+qe3Uudw7QrQYQouxy/aj
qbr6xrY4ea67SpEeum4smn3RV9KlsMMo2QyhdoJdtTRXp0LntiRgakth6ZBWiWDLSdnE6k5MONfq
QopHwUpBBABOZjfqJsqyEUPzcvjt80WV3wXHeLpmCAMGZO9Ek6uvdo7drzknfD2qurl+RQvFdy/x
KzaRkQ4KUZUZU6ah2S/FOhAxiq1WmvwpchuOm5TJgt+EaMNNGwdFscWB29/abs/6yj7p36TDYv5o
BETXvpzzRnF+Z6li2vYl2F7r3xC0Cgle2Lp+RaSvvnpzMeN9J4T6YmNzv1idCSTI8Xa5yBc7wYc1
LerXwOoCG9lHV/+Ia5vHp3AbPqRVde390nGjshWBNUiam2V+D0ezwj9de+a85vM7CUDXhLIx6S5k
W5uODoKDrc0Rsb10lTwQmk+C+1LF08sI1NierVLmTw1KmHw30vpiHAYlp3rNhWE0kRML5w0CJHeM
fWLXkDUrJS2D8HOWprOec9SLfTXpZS3+D3tn1hy3kWf7rzLR73AAicQWcWcibq3cKS4iKb4gRFJK
7EACifXTzw9lt6+l6XaP73O/uKNticVCoRKZ53/O72TcbNvELgewzaH7LR1lDq456uf7IegYQcaT
rUZqgnr7MUk879yPhadpf7Li6IySivgaqoL70fYFKYDZ8Qn0tY7pqo1h9DATqKMRflO7hbkSWJwI
F0cAEg5JBzCoH3vhbDxvdh85J7XpdnCFiTgsUbO6JdfesrWLicn1bjnftYJyhaNJoz7aUMFIRKaa
J6jfzuS61SWQqiTfEP4Xj1DjcO/4ZeUlhE9mcRmraRg3lR/h0exVzlTRtsrlsXHS7i6ES/ecWRwJ
NrTc4WeJU+h7sTsQw6/AD+x1O6lXwVrO582GfYU2aH/eYl9aSlQXUzwudpuv+bYwA4+UtV8MZWYY
J0cKFNwizm/0rKvnxpTjc1VYgnnlRJQMJQxUhK87RQKEEQiHmD4OaFZQg96LtC0/O0ZnLjgheK04
Acugg4dBeoLgTK0RAmbLtuRWDpldAJ3UyMRDI2a1b5YSPFXuZ8LfauEGHyKmeeYw4Ym7IwPRPTaZ
VzUbNkCEW/ykyUpOO2N4yybAtGd2l+AHxinD460JF4ztAFUhyjuiD276qeZYRJtbe29EXL/lkPlB
njOY5sHsugiNnAuYtjZlDWVfZgHuSuOkzrMcq/YdJBMfpWxl+olRDLVDytQdYU0qG+4DuiPfhJrT
z1BFUk5JYQoXqpnShsB8BLz+CPm5voGUxZXtNCaFRuSEh6lBa19p74nelt4rHknHeZdOMrlPNWV3
+U5ORf3hBaK0wV6lCdHBeqJsSPCD9cGPCs6ORevJZ73Gw3dhpdYP2Xecs7q1W2tLJKMD/b4+OLaZ
M3TvKYe6ZCummlgGdbHAR4os9OUZiDY9740vi3oT2GYlGBcNlK6izAZKE7LhkxZ49PbcT+qb5/Vq
vijmIflSKRTGjQX8dNg27KTYCM4zDijP+JxcejtM3qmbwK2atJb8tI7MuPVJAI6bCJ8eHC1qejKQ
hJJYEpH9LiM7s2DIXXgYXdQNCtJmGpsl3Dl2ne/xa8XyLAbi9qlujIBwovnKbu31cbqxK7Cb28Wv
iHR7hX/ZZ8JFX40s3FntMtM5045awkYLarJseTlMMa5ZRYjfa+k42LlUHpDKr6B7ObIe74lLBgXs
1Dz+VKLeIL1S/yc3Ye13ml0IgxnWilS9WJZyvwOWmcqdbePt5MbM+HUmZZWf2fiNtxXbgmEDs3C+
JnvRSuK2LhYnFBZ0xjmhtGJLVK8qDl2Tovgk5azwhbdj9TUtel2ey94dSWMXHRhPjV/plUCzfMrq
DK+undBMwsGRyqDdhOC4j5IKiib6Wz5uO9OhY7TOROcfktdNiQ8PlKKfzvfk6qlIKiIK0uZ6Gl6C
uuPxISMXu+YcpaQI2TSzT00xnxHpb/qsxmbuw8nrrPQ9lKX3xQmzadx07Bkk6UJ73WcrG9TKhPTW
AQHXUlzW7DXvFAMnmAalXmujOCJD4XO1f6e6JPhCyR4lBNr2k4+V6RRB+RmWzw7eq89Lp/BIIxGh
DdtJZ3ska9oGsQGdc88miodQNNSUZEyFgu1GladL+hCH1WtWBrQGJiHuNJ5t+Gv3VDeW96rnsUby
3R7o3wvs/GaigCnjxRONGd4H+UyOC5IEEriS7w1hfqw3JPpfjKbTYDNnTvM+GkobN6POcX23RtTL
vuUBR1LI6jHSdppCAAgaDfycuJ1Z0SAgWs81tUt4pLwueWvBbL7Oy6g+hWbOlzvPXyvS0KZHvNYx
xYw7lIue7bpnKLCMTFzvirTCyJzYLSBDLAfxVZvWlUt+y7cvOg8p/hhTtwDumTlFvws9oe4woXqk
jvCLZFtnJNCYNpP9LREzPZhRNJGALxY1XRnG81j083HCjDy747UBHl8cfDfvHjJ/Tt/TClMNfWrF
+OQ3bf88OZl+E8NkWQwFJGtU3wpS9OQzHrq6oNeAJqpZb1w95M/ZAk+RyTC3zrZno3onq0jc0GkV
krj0p26L7cLxjsKEw5eAUQ5AmloXiuySgsw3aDYumsqGfIuelbxFNWeGjZX2HgOMeU0NDJ40X8su
Td+shNhn10WGWBTW0k1hOWG+7QMvu3LatamEf13dl2HevHK8wUJThWN/67Wye4kysuY2piS+Gi/9
ACODxwDHN8hHZYskKMv8cz5F/mdoINabHQ1uQ1dG6r0swG0sDsCC236ewiU7KJn09y0+NHrF2O5c
M1Qovy/jND1PAwymYOogGnKi7771CVbNAzcWYS1aCfFfFwPB2DCLAUKpbrXqgwMZXgo6LF5tOGvB
NmDnt3acJn14CJ2SmG3rQXfiScbjFrx35X82wm3HmwggDq7bpojCix7jEtAienO+jxYlk3s7tZyP
lAAF5RCuktldsqTEGEU9eOsCVg6kBylppCzR519UY0g8m85K52ZK1krzIDL1s/R6duvMoCO172xX
vXf54LRH2SX5LZtiIWBwx1xjYgq2u49zUy8PcuQ0tYmU0QWrj2m5Q8TciZ1g2SYjkC58cRO/iTue
boGDBa8r/X28mjk3aV8H1KpoNor7Uix1fI0Xjck1EzgZ3jNq7NY/NEGXnSjJYS+Fg9WCl0XusljQ
Y8OarM+yKIFvZEo/qSZEJubiMcD7Fbf/76H03yR0wX+uqG3pD2vr+ofysPVv/Cai+b84FMeDxI5w
SeBYwuLw62A6/IW8GowxppaQoFZS7O8iGjNrqHRgDIVt0+2Fy+p3Ec35xfeoGbPh00X0KtuAqP+C
iLZKZP/PXxG4tot1yiXVzNAck4Xzk4RW551DCBPUgd1XZ+vY4lK7AI4ya5kPf7gm/9Kf8/dX4oW4
GgJo90/eIuOMWRiTHyqqUKyMVI8dgsS+dSgD+w1vl8h/9Uj8UzfTj+6wX19wlS+xjwDCRZT80Tqy
9PGYyCjbJUmeHsmAIHZkZgI4HbJAFZQgkXfm1IMgwQ7p6c/f7D+6rHipEEYBZ3N5f7qsMTQt3Mrs
ge3ULnZdI1ugW05HuRCbOFX8i0v7j14NyZUbSAp65SJk2j86fuCemQq89a5xKPV6tsjjpaTfQobi
Y9Pr4Vfh/C9d1zDktoyEj+fq5z54Vs9kpMNj19KSe5QCY6ghkk5zMrAIBujbsMncT7ngH39+TX+0
Ap0+T4ICwUpsRNfl///4Lgffo183rNEHHOy/msKo3FAE6rvvTFK77YwB7K/fQThHwIj6keeBb/7p
uooq7Fo6s3eOW4ULz54gOss17r08WLpd4eXOFTkJ6PacAP6Fu8o/td3/8MWkdcV2AtR1/onI/tMd
FLgeIPlcHAZjcQyfGZeiO0jB8bxfT+ojBNrr5HR8D05Hecck/jntNPajdTrqj6djv/Z8CjctUfCE
X3UBxywDtWSrWNAAEF5oOllFhGLVE3A0KyLXTl+9jW3gA0ivhfxkRX47HSfROeVnSSEs6OBq7MAs
dhSAkTmnd3brTzGUphmV+FaO2XAPn91MO6QOcmrcFvSGtAU+LBxUzYUlahwneVYgHttpwPmkkIyO
9lPbgW6m+7kHw5HWTbcdNL0RlwCiwaEfpnY2a6TM8xLEPWrFZnhJc5YNzBmlzwHWLe1hO00ZmfeM
0SwlcFBvPsg7Ti9Za6X+MXXSnMypJCAwRI13GGWL6RkvVw5xclxWT0sVYad218QKx3iwlcmcDniW
RUFYCsx98RRyYkMgKILldag96EwMRoiXj1njYvvusprcloUjMGQX9KqwfGO/ltxgu0hXzuexcWR1
jLoOv2Bu0YR7yMJCu/tODB53tK3MjTdPgsNBF8pze/ENYdDBcCgNo+yDTRkbS2b4oA6FxErke9kQ
n9EPOsgnaIjV2kir8uoch0ZDcQgsk/lLVqfkUMZ58JwXCug7lBoO7EF5A3apmwH6WQ6F1tnUVckT
Z3G8OUxbvZheItOo5o4AsA3FTpMTpEibMhYcjvkgc/1inYZ45jTQG2oBp3HNF2ITvWE7J/VtztSU
0lNJ7A8gV5l6bOJDBoZODZaTtfA0npxX0Ng9XvA0uSjtcZbXCQPhhZBLyMwFEyrt9ZLTSVYqhLLG
ozCh5HoAGJgsoznf/DqODWfHm78IlRbzFUMTUVyN2u1GMnvrWJegKJL4ap+y1cIhx1A/ywfE53Lj
MFpV72CvaudBhlPsHui6RH/fgE3H2cHMZBpfFhvJa9NEdqt3gi1z/IXvFzvjvLcFg/XAYLwpTR18
74s11EYvbx5tZ2cZ+TpGVDtubUNUdKt8AhFloBlW28rt2ACy1ab7zJfzSzJE4+M8TR5Wj6YkxUfU
g/K4NK6sB0Vr9Evjpvq+lzypt87SJVQdREPDCbPI4+siaP0vLhGuY7lQRcdZpGZ6M1sZUTxm9/LG
BhaBs6yecDNT/GIZDKu1n1wp2oH59mWzQ4uMs3wu3WJ+t8BsfI3avPgC4GB81yKaeobN8Wj25L8L
OF2J/dZ2pJ3zOWYKLGJvwKrc0v040X9CdIDgCfOz0rfufJ1goagDz31XAZ1DnPcr+YAQA/LETiKu
57JCEeNpXXeQaTjGx/hXvrsi8db6ytD7GhiOaVsF+b1DJrNBnOiU6RTcQy/27ep8kFX2xcFPwE/E
vPSBmEhmTfvZQglpHae7KJE5+J2K0zrA8pry0j5HQyq9LAaCMtnNU4PBHNOb4X82SZfE1W5Mm/Ip
h+kGhoaJE8KDFo1iIODTTanUQkgWDOdi45eg0nkTipwPLiqF0+3n2K0v4JpCJQzpN3y0vArlJpYJ
pLQ2HbyXJsypxYoIfgBaiSnC48QcBfcmVRPqfqhj7ncpy9dugJazt+kgLg8yq4lP+EFiAbJzF4ST
sqvK+jKmxK+8RlqLy81oJaR7W0eB8+DsgPYsAgVHukd3KHlb5yHQu+Q2Df10BCUVJXW+4+8VEebZ
ap4/cbZFnnYdpoIXU9mLZbPICe68BEznHzsxRv6B+Fwd7+qhiQgQWcKltUMX6bVr8jh+jOBdLgc4
CmuBd8Yp84HICiptpZlW8cfngvtu7Fy1k9nYEsHW/lTsydFJsx8LK6THokMRV9+Ik6nos2oCpa4S
m1PxYQGOVRyDoPbI8GXFgvDZTEXy4chuaK9ajWSxCdJQzueO1g2uB3ce9ae8MY28ZM0NUr6IdRPy
nCbQfYZBqmveCfjl4EkKz9rH7AeJ2kcW9axEHJtSXvO+luWl68OJijIVq5nHiSQtd59ncS9uh8BT
3T5MO4597FTagSyLsOeLxKa4A/hwlPYdDauuVm9+JcjPsBBIIENdD7yTKD6NoDtmvGW6a9Ixfagp
AHfPGpY+vD6D+KyYT39P1soy8rDppQlawsJ9bVkfmMxoVwg58yK8wVc8ZhOS0dZZO1R4jqaA9Qcq
Beat8HmpQ+55ACaiULWXdcisauNgv0T5WRhQbQE/4YlDXqlbMv3AxIdQN5paz6g7OikM2P1EgPkL
oyP5lPpVDBeYw+R7NxPtZwzR6bcx4VG+x8Kl8VErR5Vnyg7xYY1TFT/5VMsOHcYcnFoHAnrTC2kO
TvoOqvEl8Npw/bzHpThv7KTpbuelIKqcB2mDrA5JcyIn3vZXEYLVcj1mleM8QEcOn6i5hCoRNkG4
7FHPAAGiHA0CCkMGKWD00rF+GNCIwvNFAonfEZ6ijELnTlBe0DMzlNd49LCJYgMy5XPaqsV/YfHu
6Z63aqx4ThPjCh0nuNYKOvcL4eLoK1KudcPsuuKTNL5z41ayeMGT689nnp02TPZbt4IT6vm1ezCq
RgebfNDPkE/LsKUOF5TotubBtGxdyzCIz20HVqZklcc9ydcHJmOxUhZbK4Rr1/l0sG5VPahXLLIz
Hby0NG+Ggc0PacHEehWNL667wkEy0V4iEehrhAekXH/5kICYr+qc0Pk1nvR03OY4+6yD7xnIXhYt
8O3zaPXGOnRp5/pvUwhq84hRNi7OYgzK1tH0yxJtLCRec9GF8PwuJitk4WSDoeNDks+dOljYBdNN
hy/QuyTf59ePqceQ/KrNpyG5pF+DZWYjcWi6+7JXeNKyhK3EVhED67aU93A02oiRBtOdo1P5Ilmr
YpQcA+LAzSkAgknHlGM/IhglbNQ6dYEwioff4OR6C5yF9KwKxMyGNJqvl3kI230b8yhip1Pm0cEZ
5xmbmclZhrMpTR2Ym707wyEkset/jH4KPoJ8s6SFg/CTir9nbj20R+FPfCdtCoqy5zJyGyYnzJiT
8D1i/A7VklvsiShE/WYhv/F2kG5b7HYBHDmkPPtrzaR5uag6E6Q7anrF92Eq0huDO/FLp5FflwTS
/HiflmCWd8KK6MvoqpTzkxmNR8NFMkPrJvN5FmRdclOl+Yood6tnElAtrC2smP6uB48GamVQ6Yo8
B5oQyyJZaaZuA1UlDL/7S13cRRaT+QM26faLFjMF0qhy9OH50sjyahHZfJu0AxtA1l+U9nnOVb7L
m4mveycR1YQzMAtJmTAaCl3qCvhIpDFPFHUnvuIJWZ7pexIVHI0ghf+eQfRwKi34DG1vvE400RBe
UYdf+yTSD5FkLr/ho7dJZ9VZvTcIpZ/SssKNS7LKPlvsGjEgjdQI5jx2rLdk9PT50FQrPm20cWxb
nO9BvM158bXv+uiTHIXH5IyR4sAcjWd5cu52edgREl9HbfZp7OasE7gFTpzeR+wYg73P4YIY8mlg
RySg/BSfxnhZ3Lkv9Trba9Ypn1znfezIGP2xEVXX8ToPnIM+yg5u6uRX3jov9E+jQ0eO3rzFw8JI
UTQE4jYp4cRXliuGjtE6fxxjh1Ek5srgIj0NKDsR+88gMrq7blyWR3MaZWJ9Mim2wHXEOa/TTu80
+GxOQ9AkS9zH5jQabTD1V5dZMslg55/Gp91plKpPY9WYB/kdlI51Qid5MpanEWz/6zj2NJqV65TW
nAa2jCubG/s0xnVOI93qNN31w4rc+mnoezq9/1sc/Bvmsz8IGbuv5ut/fKsYtM436IL/+beH/uPr
D9Lg6c//qg26VEmEDkuGXMtJKUXhJ/2qDQrnlxBNzsPMjGLoUyPyuzZIx64QiC/s4LC+BdTf/a4N
Rr9IvuIhP0fSGBv+xRYTb82//KAOsoeDCeqtRj5JLcrPAUsZIjIvxn+h8q33HxM96IAaecbDdnsV
VqUKvil7bPH0mGrpaCqRhswHNq+4KiHn822xmTvW8cHne5Y3O12WoUPphIzY0R07SYZ7yzPCNeLG
ncjuiUOchhh8ADBloHtKD0r4WV5qDA51yiYAHw5D1ey6ryXb5y6eXPCoU+rzo3srBaDAJA/PXX7Q
fukkQH+7lVgZJ9mcH8J6ZmE+jKHr5QFZ8paCcd0V0KAL3038vaU0YYdqWhi9pBHHvfrInJNRmJ2J
KQVz4M2FgkiopjGHvoRB+CInnb8O4uJZUCigWPXSXbF+loBHcbN+ZBUMv+vaa70exMScOpRcJ5J0
NtpC6W2cJWRnrPsJbiF5UWzo+FUY8SyyL+ttUPPlh9bu2YR1wsZc61pxygm9kTWKA0CWN9/dmnjv
DjcKSHnMJirQb1m/JPrGV6omY+4x9KtwN7a5t7q6hn6t7fVczqs6bBa2tDwwzk0HTuz7XMuKtE4q
VNRf2hjw873F/k5tZlGwgQpdB2qQYyb2Xq01IDRVy1o8ZzMJaYtCf0JmDP3NRHz2gY/L61figXEv
tSVzcExZ1bvXUxn2+PLyBUI64X6Aj73q8Df0lWUOuVpGfj22SOxkMZcv7RHevPigeQEbf8N5vcBW
ZQvoCX3Cc9nA3qwQDTpEqIT0/YdilhwQRq3dcBvMQAk2Ve6q/sLzR/s5tAcba2GGFw9VwWmMe0iX
MrirE5zKqCBRCTOjpiCEs6wJuZgVA0Ey+mbhDTsYx4jGDNUSPTsAntcJiwnWig13oCRsgYQz7SrF
ZKoGWKQ5uJcFQ/WNrmVBHUPSiD6kITonPbQVoeVOO7JI6Qf5QtingU8uxD4fHG9yv9Jsrt0Xu6kV
xlEebI3iXLnIQZxXbIPd7DjkY4xT1LQ1rIliGWu2640rdnQVkKiJJk1j2BLWdHRlil9qQUcrtrX0
8DmJNC7a7Vwyfz/mocVpHD0g+dQ7Xvch0ecUqCJw9pBnwhhLn9tAXRhnP2XHrgb1iW/s9MRdy2Uc
7W5NmswZxF4rHM1tm2AD24pE8B+RpNpoXw8zVPKod5svbHh0t697ER9HayjlTmWteUUfsB8gqcjX
xR6Dp0a3VEoPk0tGtlW1c0ZVJ8UPcP37YNM1Ig03nWdH4y7p/UnyDcGxQT6pkOPGawXuuKg0pKy0
HQLODIwdpptw9Otz6SF7bIw9DfchvssXrFwM5uk8w/bWBDO/NUAobpUg8YcvGu0SpJE9F+NZY8Nv
uWoXjrTB6BXhK/M1g5u2k2483RpbhGaLJkBUhn1syfC8mMKuujB+6vcHlqrZ3WW18MwDk1RRXFfY
ZOYNoeeaLZ9qKo8Qq/AzXHXsQqG7kyTFJQlYJ4+s5N7C8Qj93NJjPOGwEPOCBtNOUstrhQsfDa8T
bYxUGQscpsPSeOooIk5DDndpznB/J0fbac/By9FdQi+cm9Iz4Wj/kmYXac5z8kjd9dwnIeEqPSTB
xSjrKtS7MdITQDXAQP6WajvwrFtm01StsEYOtXpHq06G1ymKaQnxsEs3W9j5pO2qcMgEO+6iQePw
cX/gskQ9lUHjvDFEwIJ0XmW0PUBTU25rZ2fRmPnq82J33m2qCNJyyA7k59EeguJKdUq6bMWHtj02
RT/ZfvlCRQULWTRYlcsUNuEAkNgP5BwTL5SXoicquUXpMM/ZKf40gKHu76vUdyjYomFr3lANK5KH
MhnWMrylqMCsuzAvNu4pfhUQL4gApKI77bGu2e69Ig0HqyaKzR3zVS/dtn1M4QERzWzCbNogkMLX
LW9ilCGAHnjev4Z2kbQHKPUTmUcmyTfdKVJW+Eue8aVab0mb4L6gMaljdtGN6L/XTMEzjASMPVaK
uQs6PU8KNp+Q9XmYAilI0X0iT9waTkLzUQONofuDyr5PcZ3CD8+iepzPOcfAO7d9o791GIRf/Gph
ehcxCL9mG99cAzbQ661h2xflKXUHxD/KzpY8Xlo4a91in6c+FmkAO14mdrHDonIIqLhXB+zkPm7z
rBlmfHh0j3+16rL5gGsc5tcW1gf/gNqOnheT0e62a/oWo7A/0jtQIEni0YilfTHixGx3KQxG8qHI
zEQHO9fiWAizDHuOiUrOgwysYCqFgXIusSHP6Qac5/gaeg7lkkzoErqlKGiOKAwIOFknQ6EwPIb0
ym5nENQcEBUH4XkBALvB+zSc5SbqxoPKGg9mHogzCg3zoNF7RrUGIHFttQtOucIs95wHEn+7zvGO
A2HD+oIbamUgYROh6bYd/YfQ1k2KTG4nH35c6HDLCXq+EEVchbsGT2N9cJtmaG/6Km4vlBvfF3qp
+ZHlWNxE0RDOm9Caq69l3zWPo4X+v58GHwEBGz4W9mvtKe6x9JTqxDJDkqs5pT3jNfhJtzPG005n
TnZbJPlSn2dYf+otm4/kjpXE/eLW0PfPJALVN49PmQtaZq54GYyQ/ecKGAeNAH6GXbe1okRAaUJJ
PVbBoPVZZYKFNShCImQ7oEFlGJ+ApHU3eY1rPnC/+IJEMSkFHBl2tHAYotYn0ZN60K5EqrcSx36P
mUCWW6xaYI/rWpd0iHKt78XAEZqCCgaFPPiS9tEfHfujlX2PeSNRAZ8riYj3YuJ2PwReWWY4Swph
NklQBcAs3RBAsZM4nMKZlV/axsv5hBGgsMGwixn3AtPduVdyIUAiSnTRLJXDdaIcDH5t29ifgRfB
JQ3qtZdCocxjPV5wjOJeUrgsK3ifLMecRok4O4t+o3E3wDdqk17CqWgu/NZNnq2hqu+dxJ/FPphz
mbHK1cN1WnMiBc9p2GaRCIRWmRpDrRgukei8y+zy+8Co6qoLTPy9o4LghUyUbI7z4HpHv7BhG2P6
GPWmRpwD7GNRwUN61ifJ5en4yU5HFEAvquNn3WZuzpON0OU+GvJEfJkKUQ6PNUy1AG970lfBEa+p
Y++sgrOCu/3DYeV/MbbHXepyRIn8UApsCOKnGShmUC+1eFOQ/wQzmSiks2BfA8m7wyJHBrzTQ+v8
1deUYCVo9Mb/QMueXANJf5xnE1vwBjxGcBGdvLyUZNSOS25NqOvTss+Lodv/+XvklPXjMYfXQ791
8ELwgngGfnw9z5oyHgoA60kQ3fk8b7dc437vZJQyKAu7P+aBYSdoeti77BFv//zVfyRpMOElSEXw
2PW4i9lH/4wGWHI9m8TJ2T1jI99HvgFPLyowCL87Uv7Bx/izRYDzWwDcmIOm7Ydr+eWPbzEzTUUA
tfA31iD9bTP7Gh3YtQXgvaH++v/zWr7D6Bw/AsTlH18rdrJO4dAj9s+ma2dwgT7rcW2capE9/sWI
3ll/2B/n5OsbY4QqwTtLFzfCT3Nyy9GIyFOz5rpZffw5qNi3lvZy1mpNusUU475h170Dla4vgtIN
36juQat1McXTxcK6MIbyeZq0+doU1XyxWA3ZhD+/IP/zE+Z3xPvjg9Xh0H6CnPyByDIoRUhj5OJn
NOzuMdkVZ9LK4l9dIP9WWP4mfLwev9/t/0Nh2XfjVwN7/o9gkNNf+U1kEb84LnpJ5Hs0vwpYUX8X
WWjrpPcT4BEGXb6CaC2/iywc2n7BswXkKkSewQHiceN1Nazm//wbaOVf2I57wnaYsyPVAxT/CxYs
0AU/3MMsdTZBRjg6/DKOWH1YP35hXEVkopliCxVXHXXTPMrJgg1aDZU1H1uPMFLohcE+UhV1d31W
3TbIxpdjpvOXggz+6yRCJrdJC/xaRyKjnSLX4rxu0luifT6iCHnHvDIWvdkJ1V2MnYb0DaOre0Bn
uaiMDXk6Dvcl0OzMeI+8lncEKHIu5vbQ+3G/Y+W7zAT+0JaTvnL97RzSBCiJU+7FUD66PekCd2rl
U0mHAEjjbC52ypjS3sfWPPRHukxM8piVIv4gwILzNZWmqB8wVRaC7Tw2rI3Mi/ChLgv6AAqsLrC8
1LwtR1vfqApTEXkF88ny6A3fiHkqxTGMR8ZL0+BpBfnfrfpHx2JWtU11O6d7A0pi+JCaeRn4DEYn
0P5UQiMXPHACj1PMpBwLp0MIYUafv64TqgONH1u8V7LSw3Mv3Tna+3hJjylehrUSXNnVXrQTHQWq
6dVdIlepu2PDvmEuSjKnccd4J9w5LPeNFavHxYl0j7BV9UcBm8QCmoeajK9+egL+xCEZzPb1WJAr
czQ8ZzZTQc1Ri2prHCW21Z2JsaaOibT9mMd8ik1GsyJ28nPL7teddRefafCJ4wg+McPw1SfQWWb6
z4IGJKYO5CXAsj0RrdVBcYlN4VEHmul43D5ElmnoWVmWO56wWAas9HnxouRaJMwU2zSKrG1WEsOC
Mi9B2OoZkMEzwk9UfiZjJEIQBkhOCiZ4ZOadVck1N3L6Cv+l1exPy4jxq73XhAX43Mx//VMW0vp6
v/+x7r/+z2+vv64hP/yf/Umxveu/tfP9t64vzN+/0Ouf/N/+x99038e5Qfd9r/vKrD9NYUb/49K0
tk7/88Vsi3bcfi3+4/9+b9P3r9V//D2u/fNP+HVtYyXicAhSj3OVDwA34tHzG/WI9gK2e6x7AGbY
VKzh6L/XYDtrH4KARsSyxoPJZj36bWlbpWU2eREoOk9g8vtr2CNsRz8ubQjUBCbYdaxKNrZVz/9p
34FlCMtLWxw5/JUYxc0IZdc6YzfS7emUJ3XT2q9+5zbkeaP+VSIJQCLwzW2DA+jZCYbptlVrvAkn
UHVQsRM95ZLyU12TO1yaodv5A94uRFdnh0klpUantb1vgZvNFx7Ohd3pJ046BYTfF29zLpzd3Bms
SW0QkguEX5Oez5ImbrtvpiflNeZKc7a4x7DtXflgvTPiLmRurYzY3cJm/LZuFv9znCTz0zRADTc9
+tns8BM7j3YgSK3BWYPH6Hr0YQCh+U4QeKZqH8VFdV2AHe7iwtwmaUn1rNd/ZJkJbmBwMu8uXHGe
NbZ95hbdR6li0rRVaW4ZTAUcTwK4gBP5LQZ21HAmaLDlnBLnMk33ncnS21CuMzD+pjXyE+3c9R4J
ZHxoWHOXODbQVUJ+5XHkxac1/aitNDhLKRM6w7r/FiguIOnn/BbRZ6FGcH0bkMl9bAlcp9NvGdLT
eGsLkpXgHj7ger8FOT5IBEhnl3YrOnTy/LPKjpwdm2bvu8xgGUa9bJdtIpAJSXraZyRA8lsvipNz
QcZrx/Gz202B951PFT3GgYh1blvoq5wrHOcILCn/7Npc5qxM7APerRHqFW8bU2BwZgS/7xy38b7X
c3474gNEQ+eOu1l8wTux+PW9oLEve0aPyAR+gQ7eQno5GyAX7SuHv4C6C4+ZLgjxgeYdnFGTwNrq
exYhgNOHx+Yc+wpDBR5i3UeWAFNaptKCObkGXLOgeNNVwSu640fZZlijLLEV2qvP18tKPD04iyRv
uZq5wK4u3xYeI9vB4kWDRvnfw3Buv3tS4b2p+UAKmJBnmdt9gDn2AWRRX0pjpHwVteAqhsNNbrzx
UzXb+Dd42m34o0/EaD85RUzv5qBrcR7Qsqw2/aiLh1abgDaLMbi1Up1fOiZOj9giVwMFLc1PuIuo
4Y1b+9Yzc7hvmHZelWyT9sqPalK27lgf2ORbO45A3o0u7X5vs025ZD/jktZGWwxE335J8wmJQE7p
eQQCYet5TFaSwACut7pAfSxl69EqUk3xzhN1fBYQOPxw7TWFaOa6ETTYmRoScOvt3Hrpro1qSJjU
ofmWobxugyECdI7rg5BraxWbIAy725Ebnmcu4mhEwJgWI07Vgcz9O22P7nPTh+N9JoN63yqRaLi9
MyixgS/CsvjtZVh4Dk6VebynKzK74a7vn9v/Zu48diRXtiv6RXygNxMNMsm0lZXlTU+IsvRkkEEG
zddrsZ8AGUACpJGmt293Z2fRnNhn77VTzYhqJFaFkNiqsGmhlEkExJO3jPrOoERr48qG2EViMOEA
fDBvKZGIH4LGS7m0+uBuwMuOKkhDOzFS81KADL5NxERUKqaW0C4UNa+ZrpONUvkqT6gG6SFQh1TX
0QHiOvH3mbXQK4E2egvmyrrq1Gc+6g0WiNYf9O3ieMmpFBW7Zmwi7oWCJOuz4q/dzVPpHFkafQ2e
K+l48QgXYg5wTvQNU6FaB7duZmnsKNYQaCufyD1bI1NF3UWWHtMLAkqLT1hTB6m4JcDogbXKTPuo
mVRqD3U1npRmvzSkce7SwTBucwrPngvCaCcaYW2SRyCTNoWpo2K6egr5s+2LUyVNly04ybSjIYxn
qbvZa1B6zusgXHL1Djo+Y9qTl9VN5Gq9zwWH124xWB0ijZBAHuu0P9m1jF8cU0u3GfHBQ4y1+G5w
6WTsKppmNnHlEKyzCkoDAaOfyQhpF7fz4gcdWt5Wj4Vqtx2tBxv2QCAbJFaanQAPCzvDz8pvIeKf
rifbTOnhwUoNXMwuvFKKbILDoIlZ32LlRRMq1uOaPuEnMdPOfZV5bcK5r2nT7aa1LSD1IkyW3S3f
P1WcOFhAg1T5FQNxvfNbv31ORqhv7mQ4pxST7V2STBoVh71Pt609vROBzs7pEjvc1UMQyYJ6dOrL
Aa0VJg3ZZov/q2P01Ruz48TqJR8LLnB2H3iJgF/2ob5ob8USLxZSaaNxq0xNQfPDUgGCIlFmdqZJ
UeVa7pah2XR1zVFhNBhC22oKIofRMbEFt3cM9EvZw6XL/WkD4QMbo+acS4LtYSBLddTdOTiIuJx6
blGnOZdVBfpgmLsLOXp+HKRBscwJBOxzCqH2DG1stZ11JheU4bQPqS7SA0PJuK30aSZnGUNB1JX7
2im9YuPoj1/anPjMAOJJqjo7do2onqUIlhdOb/55ZuW43hLWrZcmJg9hgFCnHu8JoP3EBdrtjppz
n2USZxYNvkc6Z+qbeG6Wg4U0GplmXIauj1980Ahqm4tR3rKrTmg5kO0eBzl7YPrct0pvuCFw5R87
5Z3k0lonV8XB1XSCPprgXxBO5U3F+45DUkqMTEuSB+TP+TZxxuBMG3zxPawtTk3szLhm6iesljyf
DcRU9nXVT2LM9cWtCB/LGbRbnNvNrqOGh5ytfKzIUAebxo29XYU37MfqEvQ3H/iMBMUo5SGIK/Ps
g0y81ys3pyREo8TB5S8kO6faawBf+5sNmXeWdCm94Gp612Zpn3Vs4Oix9lBTOpRV9yXGLQrQeai5
DQU1bbyMXI5Z84AuZCfbzoATYxLIvfZNew/W0dibIr3ort2i/eE3a2OiZmsG9ODw5+8cjTC8NtVh
pmr1SEhgNYJq4z5Oq6tIHaj73nSnAY4PO6jgxL4TmqIDDxDeimG1qgv36oy7gIsY//tp9ACsVkJU
V49Tp7R4AWSV+UTaN3Sr5ZMJFi7BlKW7JnD+BBzozmXvW5HodI2blmisUQLvEYDVrcwD3NIR12sc
Ci2rGTcS84221YNevpAS8s48aerIGC1j1wy0w9SiUJ+Lmpo/RT4S3QZT310BS070Zsb2VdYaDmR7
Ch4yEWBkgPBGqDRdfsn6njrWWI9sVeNra2Z0mLIci+zWTHYqseawannPubgQ9nmLFuRwXD2Y7CIi
pZUWXUTWvMtn19qJcbC/rMynTD715jaarYldcy+fXV5ulyqfWg5ys6EdbXPA7k020xy5a0zIlBU1
fvNc6880SLpfszGVu5rBd+uQe49k4Ipwjge5H+a+hervTTurgZrvK99bveNVqIqJWmoHsOPALX2y
nP6SLqO1VZyMI0mu9pTndbXHe3DByYHkgKd+HyhZ32oazwlsse6zhbky78wxWkBxRL1na0e36sHb
OBO43nSuIr90KUMqWchVClCpq43301qzbIEOIPtuT1sDfn6orcU5EAGWQ4MYsluop9iy+ocYUnfc
aKnKzqrl1Mzydjj4Bl3QguX/XrNb/XtOC3ePjRoztLRmTLhOjB90WM4ONoO7iaGgLtr2K3Graqtn
3R8ZWLgW7Tm/X5hXoBVM9k0zU+8klX8rnPQK8Qz0xZTC8ZO1/jjrxhUQC5A5Cp62DeUPe14MuMNn
z1SRCjT5FUyL/V7ydvuK0zk4Yu/g6mr0xTjWhEuNnR4TX2GlpVkXbKAa/lO0W2BxahjPgd90R88u
rTvuWGpVFtu5+KIjMdMaffamexIvGjFxtpBxH2OOc6Yn0kLtRybIZAmzSQ8BIIG7QRoGuQuVX4Dp
LWffr+gV6kRGo05GdSPtSUb74NhdfU8fnfZuWGlH8Y7jsrC3pGoi3ipesbWxid+ppNUeBm5RWFKN
FX86TREfmAnlixPrK4pCLvORzlL7mTMxu13EbBh4Trt3XC8vqVws+wk6le/fjYHQD56mg/djSdPe
qxTWwMZy1423rNVwxJ4hPi238r55USxHJ1PKDHs3Se9Qi5Z933DlpYY/7MsWAwF0xDECLkehkq4a
45IEZXWs6bK5yyyKlDemkjpRft/KL2nhXAxtLZXx5EI5U5umHHfgBXq5ucKJgvJBw3ljoIrtgPb6
GDiqjyIXSVhJqc7+RDyIjTHkbjcYAehS7jMnztsk6eIjTvNcuThQ2K59d/ynKKlQc5KGEtKB9/TN
QCdZNGmcTqpF0Ifk+R+9INDTdmo4JFB5buxEL29U0n8UQ2Xwkx603aSYxhONYT3mov1WvY33tFIP
3iL2KH2cYXr9ZYbEtTXH4pQM7hipAaOBn7ZUxFYrk1c5lymX2YW43vhZuF1xuzaF/hqBMO7HBEwT
smGGzEfcZpmzJJosvTow/txDIPwzGzn4v0wll4n7ldDGMNI5Frsnz3CSUw0zNCqIpoVAnm6mCnO1
zqEUQ5Td7IWWLrdkC4rD7CnjJQaSS5BhJran1fiTzP5GFfM3z056m+rUP1SevWvwk0R6UO1KLXiJ
u+qpmObHqneqHeavYptn8xP8xVDv5MppG58n+Augq3L7XYzpcsZP4d1Zc1w/a/hhwKpYL8ug3uNq
qe8GxwNO4Box3eHjchEC2EY7fGfCgepWGZ9ThcdjGgIVDj7rab1zh+1Y4elfCcjPOrvvGzYpEmnV
Tuidyh+RGI5einvcLkbEWLquFMjvKwqCFSJZfs6Z/lmvs1SmWU/dxFsyiHHaMtme8qrAbe8Uf7Si
zre94TzGo/aLCTicaG5r9Om9GRsF2HO8q1ZxEMrSfBPHrnZyex8umkuRnAUuaYFkio0Yl8OAFcNQ
ZM6YAG/GAapIoQrcVHqbRwGgsIvFHj9qF7s5FQnTZK8LrGqFj2Bhi3LvJznILc3Y0Bm1FjhPcaQT
wIjoZxTHxcSrh0/ixnJU8zU1rELXBJTa5I6xhAEvubAPpulJSzz/7C8q+AN1W4bKd5KIVf2p1U1O
+4H1pfPmOo1U75iOTtyqoRKxcq7k49Q+ZxbeIgP9zr03HMcZykuv5YAZmgVnYBxwHQ+4X93gD5m3
x6Wze8wR5iWjj01l6hew15eVuLu6LU5w62FmMlNkvRPQxhCfs4b3JkrOLRzjfYkMpFn5OW+hK9h6
VUVYBZsdns4X8D5nLcifZSbGiy1m7UHEuQ87p/l1yf4NHZ40bTlik6JR3OAkx1b6dhjE6k0SGKxg
70S9YYCjCV4z5tstJOSDqp2zKHjN+QMM+saXJyBgG1lStJaNmvuoeEkWXBDUZWrvhb+a6jCeY2Ac
3wBMhRU4h43iWJi4BFW0POFoPTT72PauDTr5huU6yYC8GsKyJ37jm+O0RRruOdIvv1zgrOnzmehY
o+/janqB9l3dW1j19lpQn3yc4wgA5bNuJPuq1PKI4E7Ia/sFH9KNGMrpZOrDD/ocm24xv8PkkhpJ
KeuJ1N9rZWnLvcj190Z2PK5G+WZo7X3jGD+VzdovCD7HOfnNbf9GVZxcLFryrOA3KY2jL5i7zdI0
NwlbOorr0odl6D/Sph3POKO52gQFvW4pj0nvdm+AcHr2wUaB+8qymBX1+MarmpymPZgHZQJAK4aO
FhbARDda1wYH3nhi7bQibVjC/Lfg2bYAqon87JWoTpO09l1jn6o64VSnuYc2Wb7rZZrWpeHaU76c
87h958t87Ov0gNPytvZT6ipLtRusktfqcMySzoUapqEIFF15KPFe7kqMhNd6WNEYVC/no/GIBSpB
Z1I7siL1ZtF1sWtW44EnHsCAvCf429E8OTaV3h1mhD0QdEwa7pEd6sblVLEJwMkBOCSZlWYva/5J
m/FrkKz4cHOLlwgYNR9jEGJT/Oz1LEFsZ20+weuulCcOzPH3Gjhr7oc9f8qDC1kcx4CMlsW5teP8
2E/dyEqnfM0T+aBACGUxBHidQZoNRtjky7NYkhlQD1mFpEDNkHZ6X/Heoox8fjGn9KSX8ZXmFLgx
lr4vixTGbREc04QeQj8b4NWL5AmA4tqzN7yDGThzHgZxUlc25CwjPQgeZYSMSYEI6XH1pimScCN0
+isog/7oOlwhBSzbbe8RFdtqhSkepFDPiITGXoI7OUHy1XGr6fa+qGVbRnGdy5eFNjYLBGeDgBHU
9F7Ffg5AyuOpSJhuuTRU2xyHhl5bleE0HGtKh0xU5GmDmZaHpukYJxcj0U9pKv8YE/sKccpQJdng
qOwzmjXsQKoLk2r9jTekfF2CpDtKY8lOvYcyjEYwubC3p6p+9Lo0/SKbZ7wjsdkHItfmHd44+dzJ
fNjkeA038Dt0juV9fCq9Yj4ljR0Ogfz7kZoXJhMoKFiEycxw3JMMquHc9D+LoZVnbltnBxmML3im
by323enOHygH5DkhH6SWrqIR+60rToNuR95MRWRKlmuxCErXyQlEJoCnu5RuL2JJRvBWDIO7zXQX
NJFK2xdPpfWTxJv2kcxFu5/8pt+lJW8la+zNk06O+F5ldKDwtQ5UYhuAMzeWyOV73qVx6PbYxTar
T4pRGrwO3Vc6pSj9uC87T91wWkdwkCBLW244kiaoDkLhA89Y2oSg9uJHj3RFGIytsfWqqT1ALCx3
GBedQ5tX9r0/Lz9zkscX/knxcS0+38UNhlJXTzjwGomeHUmB9CfeKPJcl367J/EFb8LrLOPNzUd1
4dBRR+nKXJxtJAJc7MgkVlI8wHycH9OmSY6e15bfw9B7D6kj3yzHMWXoDdql4jAY1hljPKbf5SRq
897tSMvVw9yEoAq4uVsUjY4P9IG9fX4UjtR3oOTWMoR52jPGDO8LusHZbXyWvmbVHex2JZf1PoOr
Z8hzl2jlM/ZyzsMGT2xRk95NmxJHBe+/G+lqdrjaP050olNrl6PcDI48gmodjkXX+VsM/tqVrewf
Mu9Mq272uEB43FSivfalntwIXbDI8Osn1rLmgwpylrLkQCie6Cu8VSUHhp2uO30Y09e3cey8PtIa
xhq5WIqbziW2mI895P2qNUIfnw0B1ZQqR/7Y5msp1HAmZDhzYhi0aEjWH2xHC98p6QbAajnfA1cm
mQHXAAsnICjZ42NSWX005HrL2xxIWQ5+98gaOA+zgPxQItkvD9gasSPh78qqoWYZrZJTlpfGx2Rw
RuzNLo+S9ali9q640OsOr9tGqDb8xIsIMefYCYd+nwUmnHRCtdtkcpwrRLenQczzQ28BoibPNR3J
DSim5SbfUiJ438+Ov6MFoNgCnVxOreybEBdmFeUZnseW6PXeX8VVXJHTVqRVul3yNHvgyu2/wb+a
G9cFUV/m7ExY2HhhZgKV9crhETeteuzxoEcLy5ttmY71axHkQ+S6k3cCPgYCDNsfpRadAL2Rgmyx
zHaP1sLaxNWcWwOG0raL8/ZeAy5wiSfguXyeS4MnFh3RtS6kcqmJ9os/djemO1a75XHAwboXuoeA
wpmLRga24uwNT9y/5p0yxuGqCmz1plgtl5SBEODCiOkkw/vggmgYC9e/IdRdHzL8t/tsnj5Vp5MR
xlq9hgmW5NyDo7jtVaG+k1wCjKtIqZ9mRW1lauvdqdE7ugAzL98xoO7QuCIy+/3OtAeDebsGroEx
KyRD5e8wLztRTRPC1o1jfU8JRH1GtNQjg0LfXe4UP4pGFBLC6XS0JjHSipsbn7QI+FHn4LpPE+pc
a4fK6M5FnyV3CklqaacTQbNi644EtXueDbsJyixJzJbnOrCpCxqM96wsuwTfKkwIy1JGgl0QiX75
QINHsW1xMD8VY95HQd/SYOi23IG5353m2aKcvayG8pg75cdalrFvS3284OPPt5ZeaoB2PPMg6cN7
At+Mc7Ms4x1xrJu0shntCVIs26TAKAqNeCIYi3/e9jTJP1K59ibo6N/i/eTem3R6wWoVeKe3op+z
R1WUct/QIb4pvSDbpwRiqCdqRH3vFTabKMtyn2nCLq6GDJaDtgT9l94P4rZ1lvFHG9hkGppaOx8w
ch5iNoaXWSztXk6UA/RoKncLhpyN4Xkaym/GPWDU1tFtFuvNWFZ5VZbVi++oCt3VLl9cTj5hqaM/
8zGDuzlb0bSAyE4VlpgQEr16Vq36zrIqua0kswy6vju+CKVNt4K44VZf5HeQ/t3i8ocMbq1hx/P0
LGxcZb8RURJ3+kzXZ9EZ3Rux8+DO0mxAfrHuEIuPecowmluFjhEtMcOpxe5fjaTEt1SMEGMY7DHh
gsgbchIrNjdJ/d+JoQi9NeOTU3YxhZLYyAkb+vRCgIFGUAZCUgG59ipU3x9qP+lPgwvJjahTdW/0
sNc2CWSnW9yLvyNYcEyr7OLfSUDJixco+4o7Xj8ZBdkN1GS+TJxBPN88ZI6OLeSlS2CNKfL0Lyzn
foM1ddNRVMtxkwWnPfENwI/AKTNrbHWWcTK+bRznrGYmaIFOkn+2fjDet1Y9HskFIn9pFPO05sxG
2dJlGLh6cFd0Y3wEuQ/pgEzq8IvVQgKJnhWs8SlgvPJMoAxlrdXg8lA0Ui4d02fr7kAgjLfC4GDd
zfyH7az4iqYUjLpeSX53XieHIu3bO1ysBOYDOz4aHnrqwDP5aOmd/daaXRFx5/HNLpag0WD992LU
bV4XY+jeKMblixnK9bM1paR+yMekB9BIsNMwK47J1M0T21Fd+an6MQ/ZCcUb20urrSjVtwORNCTW
w8fH4CjwTHvi1Iyavs3tITkkOAGvPFSDuxqkB1paXKmt2XXN5/zX+Dy4f13Q/DX92XQoONkmme6/
UAXmhs1fz7RlLV6/X7+Vmn8rDYE8u0JMui7yt4WyS9HPQkzVZydnfbZAWEET/7ViA9yRzhZAlH1A
67M2lUWhWLjQTRJh5OdSt8pPkjRra1C7NgjFSLtQBfEmouUERv3Omr1zHjJdJNOlK2tPMK7bv3Ol
hgCnTp+2N0XfU8cZlyl/aWzMY3cbTCL/AUdIu4+TS1FeS4dGp9EHNnfO52yxo4WTZPpglp55FXCZ
JZV2umGEGBUaFYHmcCRvE5yWxZbngr3sFkrTXsAiLvFjB/NnCDWfUqWMwCLvTWiWTViNGm8kPGTf
pmEINrLcQVi+/9YxgUMsDCxMsnvTq4TTL8p3+bJw6uFtCrn9tUqW0XutXTuvdgW+hJFZVxXnEqw3
Kb9KuFyIQQ+7Unh58DY6hdldWNM8Dya/sozwaD4qelqWW5tolb+fGn84+RR9837rY914AbKsURFe
1Hp7hFaWzOFY5t3W4cfyvACaWDYQ253Ig934pjvS+VCO6m+1UWkW7dKJKVjHFnhozTgpvQ2Z7BQd
oq3v/YRYArumtdgKiOlgHjyuqHOCTQeOvGQX5/usPcNV09sFZX+QrXZedDfejCWhNwIXnItYQULg
TSGQ7Oey8u8Qt3lGOLOsOMuMPftm5gz/ZNtgMF5HcpDF3h4LiroIAeV5NLL+KIc90kfNQrTpW7p0
2w6xMndLAkPFZEoqsCvDLsP0b/+Xj2th3DRUBMArqgcs9HyMnvnXruMbtBLCTk7quj8xBFbk+7Hh
IFei/cK28YLys3RqmyZz02y/Uwef49UsmgQqlJmKX2dJjKvWAu0kZEWtcEC+od1Zf4vKxNpZBneO
+rL8b5UZ21NqzeIY46Kw7cSOhlEL1KnmU3PcWkvQar1ncKWyCKF+LUkjG+eFKdjjkSyPB9q+Siyt
hKjEgxmuZwcwVHmLh70nGcvxWNGQQvtaXSwY8Guh0ZMmJ1Ydv9CA823dsa8mdJKF3H/bII6xthHf
PloEX3bgQdwriojca/SG3xjNkO/AHyVbxIH9kor+iSnZ4kvr8x+OJ0TmJxkP4C7niNHOJSJbli/M
aJcF3aCzCmTjzJ2PtkGzuQbwb0tFnNo27VTf823iMZTzG5UJfujF873XKJ18BRI6I0i/1Qbri30k
42/Tv7a8iW8gbx7SObV3uav9GZpl7Twy7nsEDJjePCwEj84+sKu9MUqMC6Bs4RKO5wkRJFSjG98I
13qE90mKA3SGnYDiKhxOSORH0SVIGxZARdIF1SNtwqkhNctoHKY4rGektK7gkA3MFsxou1vEEBCX
ryH4GHqwXWxO1/z8rKfF4SULsekJhnCLVwVFvUmgHGk8xthPRd6k+khPav+VtAdxr9bgREjmBkL9
QMN7QwBDdsVM2U/FE7EGVn3pmqW+zbIuewXE87dVQZY3oq3bJ0c51SWdk+eqZTj0ZvESoNCOMSWu
o+ZtgQJBPxD57FS3fuz5ZYoe6QoUItzr675abAoZAOUiKxfZjTHdIRqo09KwimT8yfZ970RpEtMB
a5Rnbxjvia+EULnv7EUcUIwxaepN1NqgF6Su3SGOQRVpmC+qqruPYzA4fuHp5Cl6aO+AFuhR7oKH
umSbC+R4R5oRNtTs3ayJxi0hm+ugo+cGtSt2hQ0SqV5M5Da7+Fxy6e1q6gIedVW0GyEmczuSSN6z
7tO3KMFnInTFvl6BzIQDFrVxe0bHViYuCwKSlKSd4b8mc0qkNEnyuzZA8ky7fp/oIr+vwEiTHgP/
Ya6tbGWkoQ4eGwAZUIrCsW+TAzIgilZMLuQU5D4KH0VYL+xKxw8zaxDReopGTD971URanGur+EOu
J30gYfE+EXve9hIGTzBSizWPuty7XRJZgdqJdjFpKHeIEza8nfT4oTPGKdJBjMHwV8seyuDwE3jx
N31IKFIkzsmXsxik0uilWAFqFH35t7gSEeHgrNyUdYGrlV8N6TA7UmQ0rbQiEKwOG0Zc4ss3TyYK
IvAsfbhtY9xUTqfvSuSXDpFnk7SZG7np9BbzohqmtLmxtRKlI/ngHPUWyx7Gr4ENxbHHZ8cxWsTy
NVM7Kw3ODaUSdsbCubfnD3/i0AwuhgNAbv9YZmUmPLvqq28sLK4JH+/4sQJ/lRhL1DQBVvbzD6/S
wbs1RLdTYigbEFhAJZjvtjjbH1kbfZdax1AxTT4iY07H3rxcUviFRzF7z5rtTbzwsRHiwWEVoQMg
bgrT29sWW4zZOaB+4E6e7D+5kuk+6zSOD79FbdJiFXzRfUJ7uYkJHfwb40pSd0/5wFIJvtUhMLQI
wvBu0HtUb+00V+6dGfBTl6ZfHueGgD5pxfvKVJ95/ti4+bUAJhMRtYeyVZ+hhd/aVq/COdfuzERo
h6qfMdBY1afXQYERyUXKJn4TqnklbBTNWcegOLJub3UvlF0cfyn6FCiAmZ86x2QfOT9QsYCs5Xsn
o+tuU4C5UU0wRPOKPxyEQ1+kv3qfG6QLkW2gd0bwC4aNX2i7LB5Pc2k5DFtWsKf1lgndba755OQ7
3ClU8VQ0G/oUYEZE5t8mW0AWBCqagayxN3puA2C3p5up0/mMKti5Iy4Z6ZkJyBHTuTgcSqphGq+m
m11dp3z26UdLczsLNVEdFwQpjiGKs5b6DHIAfmTy8Ihr+a1TUqBlet1z06cnbNwhHdYfFsNf0Wok
Z2X9JR1jr+ioI3MJGaqhvfoa9wANzfwFJsAeJBouwv4epsFZGvXVy8YDxaIhasnByvrbvBHuWeqy
sDdYTJh8FCj13MDCX2cnu8KoB217q1a8u7diCuqmeU79fg8GKb7vyrGKmlnbLdI+9UPxkyvztmja
M0ccY0NfUB7mGjhGveaqL1P0f1/HF5NPn8ZUMDUgZ0dA05w/JKt0tMYUJASehg0OpHJLTQKZ/ooW
BPZ15q7TwK0jto4PASkEQFoG2rjRY3c02grTkKKcJaRG8cYdeuNW0iqJXctcYgBy8TDOW6Mnk5eF
4MdgSXr/BEsOfymTZsWNFqQ2Xhh9DmzYXvXRSONrh8nmOpYFJx4MIkHBBytH9lqCV8yinAcgoC+k
uigLx6t78DmBYIbnVc5xzuXpaS8tfDJ7i6WKzwgAStsaaY6psY7RUNPhyP5SXe3OsrcWR+k7ApQb
S9Yjm71CbL3BaW/qyvdvyryV27QY7ymD2y+swjlLAE/Si8HeI+EAupY1BSJyOvdWd5sZzguvtrNe
06hmrjzwrNTp42kM91A0PRfBaFf3vTVad62qnC1fv6KANr7JE9qChuzA4YTVJMpQEYt92naAycUn
4jS7hrw3tjqtTvZCpopKk2PvjTda36ECJRcwZsemL194E+FXo5Krap4FnTQh1YeoNlRkwJOIY/8b
sAjY0MHt15Qd0/XPaFvZJQ/q/IbtZHBJWIeeUuojgJwzE9ID6NjfrsUcl7XVbxHwusR5UoVVnTG5
e9K/hwCJHDUXcYgvNyDGIvzbkZXZTeU31f8hmvDfBg7+Y97gX/7HAMP/w2gCUab/KZtw+Sg/xv8U
s/r7G/4tZuX8I4CIBqzmn5kCnRTlP6MIlvkPSDSuD+gRiCJRy39n2WjBPyxIURQwEy911uTBv2cR
NMP7B3EoYpFECR3KbQzjfxOzWlOi/yVn5ToEFAAWr2hd3f/7Of5jrrSijjFfzGXaEF8nk8xGuV1u
IPfpu7iIm5e01kfOESCsotS3u91U+s4xrSt5B2TJhQBrVrzXuvIJo6G/mwqtO7UAgPHVCuNGBthL
HXct2VnkJDc2MuaJBqvmKBDkQnc9X4ztuXPHs+NW5o8ZzO8ErrbtEj/0S40BesXANMrHHUZzOGCV
F7tn+576jO5ma59I/Z7FgLI9jlero4dp5iF0ZIMLQq6kWlIrRLAbZ3WmyYZSG0P71czgdaDLI1mG
iBWQcZwNAIF0fm4GYWvYUFxxEuvLNAWXEi0BerqSfjgXXfzUth+ol5uCzuPDYNIWkti0Z4rWQJoH
LGY1t72t2btFr57YcO1hWoTptGANbQ8980fQzQceN3QQkE+LFFXSG3w215pjZgdkPEyh3BK1v9ha
8RxrkeRkawOjvBpl9pri1Uf52I5lxloVYIgr/sQuA0+F2QrHu/mjS5m+64SuQzLh82F2DC2shLFs
hxZ1KcOCQH9vsJ0CHzc1WEKgcBbLpLR4oNX5bDfZV6db1bkIfC3SBsLiNa0o+ND1LwuwXdg73ykW
5VTX7kX15IA3wnuiiuEC/T/EQzV+dM447B3LTh58o6NbWp5E/1oXp3gOihAIBQdjC/2PANdx7A0E
hLFmv6rOSBYPYHZuBBP6xlKmuS8H926p55/Og1TOo/8YqEkdnGb6TMYZhkHRcgAsTuOQgiJYKiTS
4SthNFlcrqWOrVqlc6TPMy1mITH+ws4my24DAUb9t5A4GT4Xa9fYQ36YyjIEa5tHXU7bRQEOwtyI
mkRLzqGL2R85tpTLjYkJaF9DntyNgAyQyne0wK4bC0zqcVZg95K3cgRMYZftVzwYX/W6ppzno1UM
J/Jy8BsDuJ+dAXUv7gVyHIeKoSh+ZObcG93ya0IOoQGnn4iRZz+8/HaBOW30BbemIzDr1TJ79u3+
mVo1DPT6o63xf1Tswrx+RvWBzRn6kxV5ZEiapT2lbv0ph2yJaFF0P5TdfdpKvSmyCMV2yo1rx3me
6r6noLFCCwoH61K8oam5zeP+m5Di1vRoT9bdR2bL+q5NMjjbVt0QQRyMQ56YXxwvzFOqdYA+JuR8
wbTESFOe2sL5MEfszxVY4YE5fT4GC0vt7I61h5NkW09KFoO0hxiHuAiwdBjf7uyckIz2YjgNarcY
E1lElsqDZvrc/CQJM7aWFda1bm9xXqC5PCTphMG/+2NYXDN4Blt+0D1qkYJhQm96+WrJx2bilIJd
bJ1BOXShPMObLdqP0WY5zrghXpXvfqf0ZQD5UIALzMzdLNA+cZtZGyCbnvgzkoNEI+qwkjK3xQtH
YLfo8oT8BHoYBq3ZSucHX5+1+aSAqAi+pjlzvhzof0G2s3nq5MWm1gCxHgPqxtI/el67Izz42Svq
e92VNqOnIar2nWRqZRzStdn2BAYYKCltNJVg0TCb88zi04rptS9nMvG0SCPYszD/V/bOY8l17NzS
r9LRcyhgNtygJyRBk2R6pp3syMxzEt57PH1/rFJLp3BLqhDu6Eb0UBU6O0kQ2/3/Wt8CrSw4HfKh
Gt/4rIrUuVXpCECQVJTuvglaoax1UxSHAdKFS0Rb2pnrJiL0Y+U0kRNwjhHGSxInCFD7US2qHdhS
6wvHrQreJYsmONxR17E6R1PZIIkGmuKuyQITlkcVmfOX5RsRUePdqKRe0ypJtEWmqpGHp7fDqqCc
Id1V1lDbXgkjye8mMgm4xVXOLiAh+I2cFgS7CRPeMdeqFvioJUWXAdSoDwmznBsdAjLU+h/1pN1k
UXIrHLwMeZ0ZZ/TutCfI48Ima42PhnbRjAq7ecsrJ9sMUj4TiR2tw7794VIUxF43pLda0zF1KHhW
wJQdd9hndDoVLhVX5bSFz7PGoXPETXQtiBd2w0tpplhb9Jvart53lBEhA/Dg8ztUoKsOmXNs8LtT
NFUKmeK4Ssa9P11pPZoD6W8zW0mvO3eIwEg25xBjWbjq5FsNesiVhX3qO/5DW/+cBH1iB08A9jgK
qRiuKi5zuulshojssjXwtjYKVyVwkXWClc3ri1ZeoV8gBgmFS9uZ77bj434F4AMrA33pxCw6WH77
bAVkrHUw7UWIZJ8sVFj9KB+ZknoZPFihRD3rb6cueaQrRFXLdowzZY/0NECNBl0DHtMf7skTI28q
SY5pFROFIwa5tkzZrbpe7vg1d23eFqtirH/KJPl2Ym6SRsVFOOjGYqO5MTcqf0y49tkezHvK3QUC
uoG5N/WJ5yCFv+vTcat16XfVKog9m520CIWr1BsneDMEAkGqvse0Lu6azFwTGb+OqaiMYbRr/dsM
ro3XEcuKW+VUFJBrkhzFTMEFmtIdmw4VxKaId0kx7W21+lbH5s420uQWei/IIzHtIBY7njYop85s
b+yKokXFaRocLoaeM7KMD9nfyhhKmhkp7q5PNXIYKStPdPlT5KHdpuO4xFbqdD9ys3kWUYSRxmbx
h5ARUBvSkYUMxtYOsswDpvnU2MPVRFLjjVTSvaVW/slC4W7SXG5MlAV4yGiLDSkKxzjedSI6T4iy
KQOmYbvtpv5gk6QBDLal7lkQMRm9pTDkRwS2CqUjLASti8QmOjo5oak2T6Cww4ca20LV7iybdXlA
xoqyz1+HheUelTj4to3JS4TymVT53sl5kQrN64dkQ30RvGyZrquSF6AdaWfH4fhc6OV2xOnsq3jG
7PTNl9V1gbKaJC/6yzbdt4wbr49KNPWSjrOY4K+GefyCbB6jC3NRZrf0YpmGJHhvHXPIDoY57HCw
7sd62PaB+9nE9oZAvVqegpB3iwaAgroSLwxbxrkeihOccs43T52QnlStXdO/lEa9VzE0PreFyi54
606qu4NCf8CTsdd14tQVULopXDHbelHLD9yhX8TRs/Wfcglrhq7OUccTIGqJ0ajZJNLdtaHylGqp
9PzI1ndZ7KTPRe++aL2aPDInKfna7HKkCYM0VHd+Yn1f1Gdqw5GmdHtWXxQTbJUDsfTVQ4ihZtzU
Jiw9s3hRSqDKptQ8PKTZzsyF5AydbXxqVipwJE58lD0V0tkMvvK7RappfKzDe2IDvKijgFeHUwAC
cvLvaP+/mE54gzYk5k4udrxq6Aphz9EFa49dw5ah5h8UZ45F49y4MRaJMqQCOUTVPgauSz+dZLAA
zCoisaSqtyklj9ceHQU77TupUfmGeqdPRbLzWnsHjQzEmnojGiVb26Ak9kDX5FPUS6pm+yIbXqfU
uk+0GotwLt7c8rNLiN/Vg32Xjw3EGvveBvK9UQ18vbhzKBFJjI9xW1Oql/Qu+n4dwpClz+UlI/KQ
3LohPGfnuxhjQ1Ml5YQw56c8w2S6wnozfRVOjhKTSdedDKyEm7Ycpq1DFCCaTSW+pnqQbMpCnKuK
LUYrzLscldHbpCMFxReFSLtfqWj8ryPeIaxbd6TrPk0jCLvIxexYHkjqIMVARyWh0WgqIRmPPpUb
e9vRmyESa2OWYOhFQhsitZX7aYRdRq2qe06C6ZxS6OXtPZZNX3vAsNp1HiRrSXykIq0jvry9kdLH
bqpN4mDmpP1/cobgFNHfCdzoRqH436bDV1FHN0F277bmJwnxl83ltRxoRqYOzZTWi5xLl0tW1tnU
MmU/WSYwatQsil/tLeobgHuudYoZrP4930PqVNgzDyz4Iyb627RH4wHmn84E9wQurvDacOEUDn6t
mvvd2o+IzDDtu8JREKngfBubLxIc8TYj4SNSECCC5e/rOloX0BzWXcHDq2F/YwaIR/DsA5Zl2Hjg
zigLNvGZlsN1kMa7SpcHo2+fOAheYbTJt/IiiCkJ+Q4vEY7aS4k8eK0G8N6yWnzBXbrqWb8wqH1i
jgg8Wu676QK3MO/ZVs4m/6gSaPFjA3UkgRYCLFa36jvZXhVD+xIb1G3D9gbiVbQ2K+27r8Kf2PO2
rR89t24LXlHNAIKGr6IergWM+9x39yM/iyX3tK85cbxjQQsr7gSU8qY8sthfVTrbOi0ZLndekmQv
Zd66zyQPNidDOHuR2kiPk3YrNPV2CtmRQ7u8NFq4E/pG/2IVxnuWoCJAlHKTNMoH3SuvysBKlNgB
I0wLRI3+aBvsk0aJyLHDRDWupV3ty6rElYJBtC/EnWMH1WMpsm1E+XE16ZxOC7u4h8y27Se7xKzQ
f/sT/PhW6jlLxITYnR7oCuyd4bktIvhB/1Bl3K7S0fghA7QzuRmYa4SaeyUesm1lkoYpm62VYb0w
sMysDJtcatAlnBLFh7Az1hHX4YZvjo/OZHz6VX7meq+JVMGyPFBb2DZtu02TMt7Usb0Vuf/Qt8XW
lPpDT2wzfUvP7CMvb40fWV3tnX54hJf+WnBwTzSsVzjr7CxZl87RTcS2Qp8t81NWp/fEjJUP0kQ6
1nX7iwaeI86qCD7bCcpC/9ISXXNdlaW5aiYreo9j2OhCk0MOqq188C069RU+PdsNvvwgJDNHD5Pg
J8Ls6ToSET00FUD+gTdKQcOAiu2l5ECCdq83DgEWSErwjn6uNR3BjTappzjm3UO2Sd9FDduXNEta
WiCOegCEO24qcsU3cpquS8wOG1HYFlabPEdMKAJu1Bdci+5rOHH6eoegoGavULegoj5JzBgRvKm+
dsCXga7BLId9aYfJrurkO7bk7AkPj8KFztc/kyEpX2pbs3dBRYKf69vhLpOoqYRw6oOI2/yOK6x2
Lw2l3+OgMCHddwHPPi2NbRA4xpMRZCQiKAHdpZXijzo5QdiW+Ps51xyFQtNZspUhvEQRhaZYxET5
6SzzSSc51ccmSk/fivMTWwvqWBuaGGnUlDnquGmvg4L2XWbRXUiJxE23ao/lxXLJbajGcjiwAuUH
mqfjAcSmcjU1GXcP+lgI6n0KBqG+HVUXa25gDwgCp/SA1mF4rQt7oL3U5WwAfMwHaxj6b3nx5IfE
0O3I38CYFfbD7SDT8Udsulx66WF4Y54lYDtxm7trO+IWlPPN8lMc+YGngbbYNYE/rO0KNzoJMtGH
39bWzjXH+JOF/ApVWYCBpFP3oEOIeGKnGn4K0ylem64z3bWOzPDcW824xqkhToYxqAUeWCH3nZOH
e7Wk35ZyVa+jCnKc2RnxesroA5PxenbYD7GVhRitWx4+uto6W6u+UtBXa4HgdHYHtPZSXyxYSmhX
U4SR5FWhYbf0xv4c9DQ6qykqQvyTOsHraqFsC12V5w6Q8TGPCuOUhl28STX1GCshzdLJAumDUIxh
ejVv7m1RqO++GbRvga1jZq+aZrq3w5ILidOnyacfZhw2hjpHfcbpdm+XjYX2dTT2pcA6tErRKv/I
1KQDrE+MHnJ42cQHAHrVsYrr+IoYm+gUcTx6bWK4nVFrmEclxESwsqVr0YLDn3xl8Ffp+TWl2CZ5
ZXJcz0vjhftTvioUNhmp2oeLWrmRuOJci8o37wBmyIehzT90We1Aflz1ceXDFdLp9joa/vWGjmh6
aCRMJgiKKOdWuZ07zhpAwHiEockyQoQXV6XBCJDbBZm7c8K+23CR7854M9GkOQaYKJt7Pf5b1G3c
PTK5dRsUVYLr9E5QwAV6a2G9z7E37VSeymiOHSLhpqWR0PhIduOWy46POmen8He2lVMgg0VWjuDb
7j+ci+CtczVMwoPgHJAdExJZC3AGKz1Omk0M0vRemyb7mo7mQy7SbeoQETvU3Y5+edPucTF3PhnH
rX092E2ZbsiFax/9rHgnBvwyU/ugOZCUjA7U0MfCXsF6C49Yk0wo3jFLauLAnS4G8WlKGJtUiZzh
2jcBK6/Q4VgnTshQImilsW8YOgaxsGvKK63IS3qzjaR37aKPMoqs+JHoEzXPybZ8ftEB72GbVfc9
BAEKWNylOIwgncNZCGV6guTM6idbJFdEDctNqBEQPJVZ9aTUZTGubMa9kj6CZrJKk9NEjMk+0v1D
49o2sjm1ve71wvEMrdPPhpguRw+UVIdeaAk1RfQjVw2FCrbXuKivBynqbasJ86QXUq9YQjR3a/Tc
EJlbk0ZRpWkOFGU8CDVc0JDXdn6r7tDpt58azaFN3XMbjnB0rJoyB1fYbUmf3bVlfwLy3D8gnOd2
3xrq8GUnORgDMuOwy48xnAYLBs06YhM/cL0qf5phDVTWqZG1TJ1frcmMDaCEB8NxsmrKJboeQG8o
2ty/ssb8znRMIKwo0qv7BOjQu88djODktsRJiPGY2Rb5R0NjxSZYpLslU+RZtOVTnNcUFhv/Xuto
1maKjjpxytdGzoWecofg8UaIn7SKt9t4bPTdVMn+zZVKfgIcQk/VTq501lquNuG7oSnBvk+qNyuN
7rShOXdS+2YZWfc8So6l3MOVm66yYZKMdB+FwJSt1q+UwPi/jPK1kUgorATEgB5FvEu5QyAksGUM
dyZHNlgNE2+pTE+l/Ybu4ZFKkraTtBBXLj7gfrDxMvf5LiUQt45zZR/25jNul2DjT6K5p850h3kF
H9vgRerZmDT7lJvxJ2qFo5ZU1HsVU5QngOuIxBWK6UgvQg91E2koiH+3HTPJgY+m2dTrYFtvA13q
7+ATAgxkYCN74OxPYWV5Tq3ASVHPI/X5FRD5W7ROGAPc9IsMtBtV5AB2kdfjoiSKwozGbWGq+ZfJ
u1KwKm+MNrlVYzCeAcByJzU2vd0/4gdvdhisi4cOrYun00ovY/0lm4yvurE+Gix5Eoe6zL1w6oxd
Yr/kCR2IdpDUnJo0QSddjBvN/Jhci4cY2vCk3WtYcT3UNGgGI2x37K8oBzSKKbTUC2R4ObUx08/v
gGJ6XV3sh6Lw+KpbkxVB0n1JG3XLvfl5GOmj26kg1beMrtw+w7gXDQBnhXiwyww/NaqIvm1vpYvR
gAv0qZ+MXahyXwiJV/bCMblk+VXUIu2HDkPmPuacdqLesIcAG17HGoc8xzG2YJHlnaFxL9Dc6qdB
IM1+Inr2jgLxw8Cpf2V13JVlbz5apnk1FhS3y9B2vUaFCk5fn56OeG3zjltB8ZxYwZZ7UbnBSfIT
YBN+G4RqG3amSL0No0x5MnQnO/QuwvKdYSlvVA6ObUatWnP6Z0dv15M9DHu1q+/LMf9RtG24niQ8
nD5Pv2sfo8mg4ljVXpyyjTY5uhre+IgIcnDGu8oJ4i0VlacezwaZd+U9gqL4ivLzhOBfltu09+st
cWE0ui0b3HJt4LYf3q0kObjQ9AP2FQLY0hzjWI6IJlWvpBU2O0DoaKrGmuYRzYyDCRA8F3VJp1ua
+XXe4ot1Y2sz1c5ONaS6UbWSJyfXeacjqdISk1rO8DoSgLjJOvcUt5N+rdTIa1Cm9PcDJtr1bwB5
nD/bcUJ7xM1gRLbaxHzDyWHPnZCYJfeoFME4+/rZ1ktnpUWR/t6aQb9XexXRd4apGibEGN1akMNW
nYG/z6Gzth6aH8gtzcOkxPXjOHXxGxv5cMzz4HNSZPiGuMu5kbD90GFWuL4trif4CUgWIwevKK+4
FSGElF4Ik2KttWiM8BozJxzcwZaLjMUgD0Ak+Um2cMIQV2iO+zGUFOwoeyiUpGiMucZ43Zjaqh/6
nzrrcpnErwF9mJz20LpDdzRRxWFFk0hIctVDDWpe6xbztBg0rxbxDz0KYErwrTnmrexebtErPJVV
Yx0SrVgLjUI1OTxeryj8SMgIFe5x0ngKAUSgYG1q6tHNd1SXr1PsBifXjjagmMAGIfhrOGGsDH+K
dnpIWKWIMJirWOpMqtos0QE33FCbunezvEAzZI1VIHOept746mDoKFF0pYEui5J458acq+Kakkq9
D3qo4LEsT7CxyptexQEeX7hShc5S7apy2tDSoBCVofBRQ5dFLeJLUrvKixP+2YNeO6hKo9bca+4p
E2a6xzEdX4FsQHxSCJhPRXweZfqCrOybLhZfd7oFoJiztF9OCMGrS4EJecdFFFFx1O/VxzAKn4YK
kgho3oMop8MIW0tm2rVZga2gibWi63cMRX/FxlhTA9bw19HX3DYmIrZIcBUBgsNmZ1BxVN0j7iIM
tZP5Uk8wKPy+d2DGYGCkHXKG3Ai/A8dOqZRvGMbFprOluI75JthNCmVdpGipHZNzG5n2Ealv32VN
s0Ph1Qe3Ty7CFJo/G996ryA4VLbADwssZdIyCr7CcJ9y00ivTDIp6dfcGN10zsPwA3MPdgjaCqks
vLaGj+DflF3Cz1qSUDiRW7WNfMfZuNwwUZKtdKNVYOHUgmMDUhS8jiuz1u47TH5EifZXeKy20keC
Y8p1qarHxhdQChpWB4LS83WcI6jE5rASmeqZ2ra34OxH095NofjVRQ4vHsAR8qn2Jh1SjQRfYPVx
OFwNBCvvcNw4TxDt2KgnLdgosV3fCsKFW7odXa3AS+FnU4B9WboMNiWhIxvcau9mlN9H0amPBy+F
3reZEsEFJsnPJU/hNMUaC7hmnbWYz4e6ygsmFeia1tBOe85578xO/bbUr6ir+s+G/uHWvFBP4jvV
Uoi+yKV7Y9vOfYXQGBn8bVRQB+oL4in1CzXHnThxd48KZ409IVosOO1HxfuF6cjtny8WNigzFKkb
656w0v3U2NiP8x01VZoagaBDztY+sI6r2gN4rjUCDUAMVfRUTn6O0NsgTWyb1XzjlShJjMwC/xVj
3Rb/Pp1F3ScglmYjIsUrzNMPkiOIUAP6zrRI/PTbtxJ0UQVSKHXqd+ZF3cZWc0ucyrtdwFdxzE3Z
QuxzB/SskcQTnB5B5HH9nKx2Y8fpHsfawcVGSmBenXyxofhrrCTFNlMwN4VU1+tLeqGrw/zndsLh
IM1umVrxBgn0A3ehtWXRlIMfIDZNJfJNniQEb9j9mQow5a622Euc85r2g4P/Pg2U66zgbg/U74df
99dWUr0IVzL1DBf52x0dIVITCy/WLgYvlNP+iD6LQ2H6kvTtQZM0UgyHmprVhs+plmwRjvubsNHk
gxMXXzgcHuqeWaZa6kEAcVgN4RFWE1I7/zW26eAXWvGdErXHFcPfNWwha438cFplI0V/eLhgTMLr
NNA+29jKr/UWM6d24Tr5Lc5/Ay1DF0B768d3S02rl3BqOjJXKP7ZFIU2nBn3zai8DSLG/1hSojP7
DTqQfl1h5K5tIhTSH+iPb5oM9zZpHlk3nAOBUFntiTEBpqc339Q66Weqkoklx6feicL3tsvuRi6r
YP5XKnyJuFO4Djnl0WmaI0Ecd9n05qvTunBStAMaWCb7nrLdzggu2rXQuyhjYGihQqt2g0bxDrYE
q3PtbA0U+0nDmmTgwUo7kvQ6snU67Eep09zUBVsz5DbkCre0Bw5FpG2H3PgiopnVr2qus049Vazx
bqlQTrvv8Ov2FKyLzG9vjYxUV+MZCz1CdmXlisfMzq+aUb0KsIauYoFSnD2bG6C6cTJ2REd5VcqU
vrLWHXGoo/4Zd5oxcFKqTxEJV+yyG6drcXzr5Fd3e9VJOUTy7oXOrhmDL2ILVk2OwDzPabaUHEWJ
5PXtc00tn6DaZNcKcysKtnQ3ftDr8iUYy3UT+14QgX4wg3LDBhl8Gz6rLDRx4DPxgTv+qkotbPxI
mvzGP1TWeF1rITNLBxIU+y+q0l3FGqWV9J7jZr+N6BIPUaKs0ugDVxMGNeXcpLWndr5XSFq7E/cG
g7tFpdE20I9tJQ6FNTWbSTGo4pJkV/MxU51MdDKaYD124T6DR2AQyuPU006T9VUaoayaSPZL0g8z
ES+dPd5Sc0swcL1g3Dt2FbETLpuXWQb3CuASYBIQUj1bHanTR8X4U5dcnSR4GvjQ62TiQZnFg+rG
j5N5RbTuZkz0xxBTbk/ThIWdZCi8qN7gAryIkPgORr6j1Yh9vCMiECVwfAWGxfXggtwYBHM81RxP
WSADCq6UU/CZXJlj5jltwj1Um75qDk5hFT+6yfTo1P0+bB365Kl7HU1OeSrVFkyKVUy3eTccB33i
qCP/Atb/G/I/T0Y/zw4//s//Ni2EauS3Xeqkl9xIx0Uw96tQrXC7SQLYREqT2+Ytqkar3BGZHf/I
kEW/lENPITUEKXoauqLjBBiMjU6KLq1e7xd935/EBiCx+1+/4PVR812Ud6TTmg6gac2d4/VD7I+A
uzTQH7pZf7iJ5JfWqAniCkyz+KFMSaWlbO+cE0ADjw6i0i2Ny7ohaMOKf/72Yf6OZP77p4HR/KuE
cvY//zXo+dd/9D9OdwlA/t8goTdR+Al5/g/Cy8u/+F13KQxAz2gjVSHgPJu68Q8EtND+ZtuaoRII
6ICqsB1+3P+HgNah28NJgZIHPdogpP4fCGhNRceJQQ3yPeVDjRLuf6K6nEcfGESHaDa4HUYSrtBn
aHs3JyIP76UOyar395ZDSG9kp+7ul+fxJ6/pn/4VCpCW0DSLWXOhUP8SsECBdnJ7qGvo+MV48qmm
PyfIrf8ixkHT539HGGRokBHC89GxvbkXgekvfyfpgtDQ2Y5BHzVCX8GRRpEGQ9S5c9rWqXdjbAsS
7pwKx73QCaktMGpvXNE1d4Vr1Rx8uzY7Z2OPl4SoVC2/xsWlG0jJVEGfya8GvDyc83oPKGoIUqmR
LuKyrB3QUJt6exARdcw96327Iy9MIIvxG23kuEWDB8BwQQ0DUWQrsXzBOS7xHRaGhHofIQK/WOru
JVy2bK+2nY1JJMwszQO5Znxxkqzp3g2NtrPZiC8q/YwYDKWNo1uZo9EDR9kPx942zAeTrO3wVs0H
oGMUrOOVY0XxU9eBDvZIMc9vBLTnZNv4JPttcV6TMl02En1E317sR0AYsHBWrom+IUbY7WwizqQ2
xixHLbyqCjRBAuOgCms/yEA+Zz3b/trkdg/bL3bywgsTV1LCSS1WfleyExwVM0Tz2oA8z9ZZNrIT
6v3UnHozFTTrcgpTGwtSQ/acVQgDOO+Icg/XdbyTIScllPm90bEjjABEbR1R26rys/IjInT1oy7c
4SlzquK7Sw0LdqrfJO8+FJP3UG3NL8BTxrcQrpm9KeTZUa5MBgK/tUzVnb2LavCCmoSJsqe22vde
4/RFtC90dGUPwPFA7cAi7NDrlU5dHlWSZDnhaAOHQpInWv29qSgNbnJ9oHbR6I3w6eWhYNupbgng
YHSxjK8mv3WhO6qc4zkByA4tnqmp9tog8UiF0uVr/avTOg3x9macFfuywIaDL7M7/f/luRkvGzL7
3i/r0X/JH7n7iMO6+fgD5P+3f/L7Am3bf3Nwb9iW5qAoYLVlGf5dGG+pf3Mc1kRQrOytrn4Jkv37
Am3Yf1P5J6zAqkXyGISWfyzQuvE3WzV0C0g/dH1s+v+NBVrRNQF1QFfN2ZKJRCKIrYnU8pw3dc1p
CAfylPweScNe6//M/3Jd/ufguAp+XSctqFVDLBlcU9Jn1tMnXVT/0ZL/z6FnS3CTGwIOVIor0yTp
ZyD6eeVGk7Vw9MsG8MsCH0sNd3ObU+G2BjzI7tEIkcz/8nL8Bw+FLffXscfRsZyg8y2v7ZT3dDAR
IrnBwrE5Hfw6dtAjOpctfJRcF4+Y9D/qvl34W84SHLgilGKCJIu+OlTXWGjNTW8m6cIPPjsfGFRW
etCi+B0LIHC+nRNroFqbRU9cML1+fSpGYaKSAsHs2Rd1ZN+SemDQHVs2+OyM7ro4J+KER+7XSI+n
VBkQSCrLHrqYzU5br9rSaaRArJKD1qIgfRApmYPLnrqYzc/aJ+/UGVrTM9P2TRI6ji7nadljmc3P
vJ+qOi0Y2k4pQ5nAB1JRHpaNPZudCbSLBCGb6RHGUyD7kWzUVfNz2eCz6SkjOkmVxO7ta9mPKKFU
nJZ3y4aezU7eEtfQLmsWBSNPJs4GZsPx3w99eaz/vDH+YzkUs9k5icJCkRuhkzQaZdUYwXTrIyg4
svxe//u/cHm4f/YXZjM0MAIl0jgTecTPHGxVoUz3Y9HIl/StX6fnJCp36pG7eVpvXVVm91Egh142
9GxydjDrTD/xTc9NVbAPDn6CVtP/o+C+fzzzeZybNUalTFQ5eFChTtaU7ok78JZ97tnEnPqeRull
3osuhvuvX8Vqv1829GxiarINVV1xTK9ULOfKhyL17Rp29LRs9NnUFKbegQtgdF2OL+RJ31DiWPhM
ZhOTxlM7SjUcPUXVf0w9AFVT0d6WfezZzAziMaPv7o8wUwZ06QTlkODF/WPZ6LPJmTkFsLeuHrzE
tO6ka2LdLc/Lhp7NSiVroN2Mg/DCQn/qccfSD4w2i8bWZ/MyEZfg9LAdvLA0jyIxb6C3XS0bejYv
Uwr7ShL2o9eGiYE9LLrBTr1sOdFne+ZopG6Xq73wMAWTcNN1OPTaj2WfezYvdRU2hBUORLCmgiaa
7X4r6bTwmcwmZl31eZGTZ+9Vav+zUOpn33hf9qlnkzIVgza5EU+70tIbjCs3yOn8Ze+2PpuVWmSI
gg7r4JWIL46EbbfnVs/9Zev3PHXWqkYY6UUxeL3hfCWmeMQc+hc75uXL/8l+ps8mZZWbhEX17ejp
1qisSKu5QvvkLDsUzstd3aSFdAjyAZl6v9Nq/aEGi7box7zcFX/dLWM5OErrYicyFP3ecIg8lsGy
t1ubzcpEmlOJ3Y0NzW6RLprhKWgDf+Hnnk3LyK+o/hcVNqgwfs2s5EiY0rKdQZvNSjSsfuJc3pI4
U5KN23GRdeC5LXvDtdm8lE6BDIM30XMo9yBbSCag6N2yqUmR9Q+/pgHmFXQ/L0rXKgcywF8p1ix8
KrOZ6StxJxSNFzwWaoe4fgjWRhIvO8pqsw2TeKusVAz0ZUnRvCJdwzqmqr8Xkv7TqsFvvYhfLt+0
ZoJK2CwpeXXpCCMnncJ44ab2W8vll8HL3EYIVLCpWWPx0PjBKz3UZQ9cnc3MSEOTHvCcPYPD7INS
h91LlFTLlit1NjdLA7qM06DcDmR2NgfrAZbRssVqXjXHKGsDOyJXnHA4ZMGd8xNV6KLFSp3NTEHU
VFPXhOzZvXGVoqfREuO8bOjZtAzgSajAmwcPn5+JvzI9B/G0cOzZrPRjs1C0kCeSO6jUE1gnSZKn
22UffDYvOQkKOi4xZ5/K/o4otZPn02ULB5/NS2rkduwbIe+gTkPQ8rOPMhvvl33w2Y5J/FjQlypP
PNCaayPWPLMOl52/1dkx1m2hXQZOxCs4KT+H3v0S6rRk4lBdnc3KIDdrG6DP6EV2p24k3r0VmZcP
Cx7JpVX2x+W708YCYQK/pZOND7FLBcWO45tlY882zCpJCd3S2BqEwHyKx7k/6LA0l0x6PvlsZtpq
A1mJFAivCeiJ+30LZkvJwiXbA6PPJqdN4BfY93Lyejyrb4nWuB9S9v1h2ZOZTU/Qtlrq1OYArNR8
Uq3owW6WTB8+92xuNobWRoNPWCKO+W3Yh/hQDWVRtY3BZ3MTgUKpVhMPRS/EfTaGm7TK/uLucPnV
/sthlqFnU1PR4UCHajl6aht6BeY8tek/8SJvtDDcLHvosykqQuhXI3oqknKCLYE/W9i0y95FZzZF
L1rU1lf49L5OMIZStE89FZVFH9uZzVCfMAm7mHJs4W2heCJGItOZys9lg8+maKxWI3avavJyowEH
3b+XxZKLjwb66I8Li7STQO90g3W8T34kjf2Tu2y0WvapZ5MzAIkE+mUCopjmb7ku79Tgc9nIs4k5
TmA63UmytUXNHRloLwGIymVDz2ZmolZgdSfWqxr39Hpwa8BH1aKaGE97NjONyUjGqGdmTuF48Qk9
qo3jLfvcs5lpB0iu7UIZPeLH9iKzHmt0i8uGns9I6McOK4rulcD14eCQ96Uv/dz2bE52jaJIs2NO
liXBHlI9o2FftpJcMGC/3mADkLRuZeKqMKfuhUMzQVZi2VtizyYkWRgOttGCHzK1HyM4QBNyiIVj
z6Yk0bnjYIfW4IEfhHpk2dUqDMTTot/Sns1JdO4ijtVC98wCNZmj3k9uu6Rwr7n2fFKGZPypgjcw
NYqzUtax57cIf5d97tm0jHIfZNagXwyl4bWj6XvFbx6WDT2blAhjQ4TcDK1l+isAlkdH4ChbNvZs
VoaBK2J47ro36HBNLOqPttO+LBt7Ni07tTYsMaJkzMPxCwTLG4SDctnUsWazkmNcCA+WOrVLZENO
+N9q5OKz6HNbs2mZqJrILpJLdkqSQmW3L4zgL1aqy/T7k+OJNZuWlhOjDrUmjieAdz/DTsLY1vY2
2nKbqY/+ceE0smZzVK/GRCGGld3eSN56/RKE9leizMt0+bPvMJuhgFRjdZp4HVUu3tYAHt5yXpc9
+dkMtdUaX5ng8ZC78AB2AKqNu3Do2fz0rRZOkEO1EHvoLXnumyQrFw49m58Qa0fcmXzqgoi8dQ4f
DzPlkrKYhvzwj1tE1cBMC2ICMRECD5soGYcD5q/xL07L/+qnnM3QpPY7J7ErVkRlbN4QW9XXqQzr
v3jZ/8Xo5myODv+Xs3PrrRv12vgnsmSMbfCtvb1zTpo0TadzY7WdGR+wDQZ8/PTvs/96L1qmnUho
pLmoWkIwLGDxrOcHs2rCYCteQlX3vbYdiuGW9KvXTEmcNRoD5KLs5aSsBki5N8ieV535xS1XCbQB
HbWlKPS+5DkBexITTGpgoeTXcWdhGgsomERALNnCHiK1FDWlfvtb4ixM2kdV2owYk7Wv7oEsgYOj
Ea9+3XZW5tqnxzpnDQ60/ceRT18Hm33xa9lZmNjvUcaK+rbSriO/Armqu6tSoOj+u/XL7/6LYJU4
azOK1zGkCsNtYcAEU4qmvzh/H/bFNFnTnP77h/xmorvv9t3KdgNXpqNMUOWhdv6ZKH7l17QzzxtF
NQJ5g9HZyVcYfDx2e+SXVkmc0ALM+sgsx2NsNUHODsL793lv/UJi4gQWG6YwelmRFYdrxFVH+Dmi
7yX2fvNFXQ3T2CTwWZHY+VEnL2+SBG5UzYaa9aDyC4qxM+SzhMVnu3dIMEvxsYmCT8fO//L6mv9S
MTGxkbgZ8WQ1zslNTOGTFrT15jdXXBHTHKJ0Q/XIjPeN+TuDFzVqRQBD8+u6E1ziFcihKsP1KmwU
jE+P8RNoYu8s0t+sn/jy5z88RcA8nu49zN/Kqs2eYSZwVW2p16MVJPdOeNmCepR7iqAIlDcAg036
fU2HtvAbFDe6dMAD8QQdH+DOA2Bedx6Mn4QRPXfWpwVSABgepN2rjsKrBlKgyQyx5+d0FmgTZHZp
BObKaNelMMOACEADv4no6oGMIVYuYFyWawhPzHEoB7188Bpx6myfa9hN+wAHLQQWuI5lMxx4uje/
pp0ZnvZL1LYLjlpHYFHJldLuBCMtv+T7pSblxyluBV03iifrUlfiiVnzqBPPeEWdGV73TdKPI0Z7
SrtvBAcVEibPfkPizG8o6XibTei1auDPj48Jk7obv6ad2U3EuEsJsm1Jdqih9/kOCge/AE6duZ2m
y8a6kWBuA8tVGdCou8zvSOsqgeANheK3fYS3ckBR1trSuwVuKF4jEjn7TqAlRJFtsiOvvBTDVn00
jfzo1zT7efZVgyExLHYRSiCcvUZZRnPD59UvCEbOkgTqglmVZQiCAEmrPbuegrr067ezJCclt0w3
CIFrvKlHkNyjm37a/ELJ/2qbfth1moN2sBXBA/i8B3B+GXa4+4zSb727aiBcIIKpYRzH/Ik8hHoE
8VV7DoqzKLcGr72TpjgA0c2Cg5n+w2D44zfgzqrkHU07O2EOqjV5tK25yyBo+O+m/yf5+cVR3JUC
oSyvQYEP0oZJKuDqk829RbEyabNbVPKZj0vchw8M2L/nANZM6d6vD4TPx+cG1VN3E2haoAn0aRqd
l42C1L4to4LN02qeKJwBcNWxYXWD5HjzDGpSIH2UrSj9cxaOtNZshFzGmtHPcVTdJWq8/u/x+M2h
x9XqRNWSaijdlhJgmbdI25tKWK/KCnTbWTd7A8ctFL8uYBh8U1P6bA/Pe6Ar01kJ3nfhhKjKfSAw
8VlBv+w8B8TZx3rgRWeBUq+SgYyjJooMcOq3tbsinWBBYV+1IfO7BrBtjqa2Bb9t9QuurkqnYRbz
Df7aZcUMDOQr3ucomvEqwMGndDaztllrKyxGZQqH4XxU9SnkInrnoHYJ0b9Ykq5QJ+pBfqwGfM0N
Cu6XTC6fOawKQcKCT6fO/B4eXcGOYRWcMhR8pI7VtiFsam32iASiTvzioasDzNgq1NHgPTZdAWdM
lts6I+80fVkvvxgfVwcIlYeabIhwyAPTvWnYisARd+KwI4WTjXrnh/wmELiqIyAy2tFEk0IRB7go
yzqkeZbAJ8MrzLjCI2Ac4U+UaFWaCobzPbNXsm9f/dq+DNsPO+h+7AmJBHoezsGVCKMz+JV/+jV9
Gawfmj6Asmq3yWDSZD18ScxtMCm/vMcFy/Nj00NQt2SCRKXsepP0OdMZgF4bZLV+PXe250rD1BId
jyE0RO3zikx2ATwj9TuAhs4GPbV1aocUmm66r5+BockbDT6jX8+dUHOIY+wNMquAC+p70qDy9ghj
r+8Jru/Pg77XKuEjF6hUEnNXomzcFP2WeDbunJzjUADzq0cAKJO0zW17POhEet1T+AXH9ONsqVm8
LeAzJMDiwQljGW9Q7O21cXBXeQT8xgQ3YkB16wDcOmDB1nw1u1ch4b9L88Fz7nVr0HobiRKE09uW
ru9sG7+OWPxSivvjmMi2Olg37wmKQvlncHBhWe5VKIteO4uTgBOxxRXqTZsM7sdNnf1dMZw0fCY4
LCB+7neHajbCNfodzvUNs+xhoX7rkru6I10RI6hA2SbVUQAq3FA0DAQ+v347CxOGhXYe4DZfmuPg
cDGOPq7x/p6zyW8+pqs5ErC2gyyjQ+NKvc0L+XyMi9eJjruSo2WKOrUqiMiOtX2dUgKHcL+3Ds6d
Zdm26RLSFvMkHYf2tC8xavx7v+QYdzVHMVxqo8Ggdgs1xEdBjfgUyVT7fUzubJrwGRA1QAeYhDUY
J2N4PoLQb35zZ12u2BySZDrSEhiE48ZqG0OZ2kR+UZY7SxMfM1ziGh3fquUNOfLPSqefvCa4Kztq
lmQHbThC0ytbciZ10WrmtR/zi+fLj8GK815tINKmZSvVXbhPd/3EPMfbWZfrDuyC6VYUsDMAMhYt
ni8oAK/dmLu6o1ps/bxIjIk4gruWLfBnjUOvay3/l/AoTCBFn9HxkB/iFCJ3vUv4int9TFd6xNp6
iI92S8p9m4uUjY/JID/4Ne2kmuycpEPdLkkZrPDzPIJSAG/j17SzLJsAnlIHNMzlhNV5dQkoNdn9
tG/cVR7B6rs3TYwhSVb9VsE9GoZhz379dlZlqmDDGNM1KVGeM+Y2AKZUSc8p6OyXbA4jsS4YE75D
qDt04dvSDOoPv44767JaDW96WNiXeutBDRd9mGtlPSe4szI5CWDWJ1B0D9DOw7Bnr6ufEwHhrvIo
RAGeHIYFfkUzjCO79kPLudfhHoenn0NV0LIwgMr6YhWg4PGewEoK5aayufUacVd8VNfNbLvLFN9j
e062EOzymngVKGJYnKW5AV5q5I6+x8FbZEfgmoPZ7w2P/w9j+sNlkEBA39oeCYO9ir9uAulleCv5
aeh56myaCbfhml2myhysB0BtSXoFzIby2+1Td3lGGOckgEMDIdsjjfuHw+8BhV/8z37c14CTnzMs
orQM9Hx77AB5WOV3bnNFR2YKYebZzWkZ99HDEsFjCf64fnPQWZghXtlaMAUwxeNUXkfUtGe9TX73
EldwJLfIgurUgE8Y1XfV3L2KvfcbEldvBMh7C2wEXMpoEjyBpLnDZrg2fjumKzgil8LHCiy7krVH
e5WZ+mbXmvmN+AVo/OM8WSTbgkhhxMd064tBbu23vQ2y717f09UcNVIjjMcwfVGqYUVCzfABb2+V
5wd11qaSBLjKEKNOuj05V0hXPs1CJt/8+u6szWpe4nWGIgCWATQqDCxpczis++UNXOFRtW/NZmY0
DjPT7xsDmH1YD8/54mydKsI7VVvjyhbJdcth7zuirDB579Z2OfH8O+nJXe3OFgcMzygIiEMMKtrR
AvmazwOFIdyWLsrvJOeqeCYVT/gdUHEqquYRRPXchsbr6Y27+h147w3YLC5RQCekGHS9FHAoPPzO
/K6EJ4L/+3EoTMm+wfEQDup9MW9H7HcCcCU8akTjFnilUujktrXp6zayL16zPXYOuGKo2a4TDAtd
0vixSQf1BuhO89GvdWeldiizynqBKQkT6y/LeFyp0Xjla7mr4AFZGIeWETZhVs9goLZgIycKLtt+
HXe2UbYpVmOepyWKZ0EpA4gQ9tKH55g7C1XLfrEbasLLuZqTk7pQU2J+NH7RMXb20kCPEWsDpFea
LrnHOQYsAz9FFncVjf3aBnDnRsfB/UCtciMMXvaJ34sHp845d91qbTKFnGqaxiDKwjEYtYaV3wd1
xUdxf3EKrnEQzWp4dVcR+dpLv3dE7qqPui1tjnTDnbwCVp7Am63a3ytcvCyUX0Rd6izPJkjm/58q
2XDe4KEZLsuL1xR3tUf9ltVBFaHXAkAxoGjb7yPYYp7D7WyiU03VkvQUM8UeN1kLKSaJ5T//3fHf
7ETUWZtJsA8DJM3wUNqa5k0dY3WP3ak9ywUGqP/9I3437M4K3SJc9/mIsQGMOwFVi1kAuK32OzW6
SiRAplMQ0kKM/Fw9Cti+bSn3O1+4SqQGKCAaHGga5r+oe+PfumHxkmNyV4hEGGRwLcOYJCZ8WJDo
Y5USfuPtehKFsRLjzPAqEZhd3K7bwc/wYPXyPyHclSI1cOJoYBCalH3A37YRiZAsZF4GP2jcWaFj
nQwJSnfwoNLv/Y2MoCLFXcb4TRVXjZR1VTzA1RZhq6Vfa7FqlDBGk2fjziJd4wa0QYvGG27BX6B3
XLwnLfvNGnWNiVQ71zWsWWPQ0Sll+RhH5vs2Blzm1AL04BdlXI8igGCmKjL4KWsNtogeg6WIt97L
IAZf1tlIpez01AEUU25034t5SddTHSXvnHR/M0CuPEEyJmCpjAC5Bsv4AvIB69JTb9L4nfZ/E8Fc
jULPFNLy1aXz9fwxVdNNSPxKM8BF/PnqGMeAlNfLJbeoQHOTU3TT8cz4fVJX/6Rr4EEsqZPSqvEh
k8d1Q/mzV1B35U+QSw9AzKPf7QiAtpksAOIT90stugqoSULquI/I5VYQrJXDGN6OweEnCuMXF/of
L+sdmaxdJT7mLOUDKANPaZ/5lXqiBPXntsMoXkDkDmAHB9RwGtfXzMtojnBXAXX05ghteAnqPH6Z
k+GBj0x4ThNnbUak5iaOkSbeGvApu3n6vO2z5+Hf1T9tgdYo1ceQLOv+sbHNTSZBRveahK7sKYkD
Ne0BOm420Pf08DGQwm9+u4ohAshsnayIhmyMLtrY4xzARtBvh3YFQzSuxnphaVxyDtOpNAzKWZnD
c1CcPZSA3MarETNFV83zMsxPqiGf/MbbuYHi5gxfe411CTHCyx6GpuxQbHP678Z/E8RdzZAQA+QI
EKwgSRx9ruA9j1q4q0Effvtz6CxNqLObRWsYhKaN3eG5MNoXRVfhd1R0NUN2mhZVWXxR22/gnAGB
gCKeaPBLt7iORQGQwSK8DA2I1i8JpTdp6PdgwVzRUDCaFWQ/LCEhVJV3TfKhXjLuNRWZ61iU1ThA
gxaalMvU33Zj/3Y0fuI15mqGgg2aZQHSSDkPmcrbYwX9ky1ei5+5qqExXnoNlAcyrmtwmqy820fq
9SnBTf95h0iBBaUKRIuSymPMqelE0SX73/+9hH59TmGuaAggLRaCUovLXCYe6umPMaYf/Vp2Nk2R
hguAfGiZt2B4SPAbe7b6KeKZqxkKOQ0YQZ6iVCQAgvtti9WrX7edqydibAjaEEXLWfqt0+zv9WDf
/Jp2Ns0F8NRVw5C0RJkXEF3CLiD2eVmUEeYKhnpOZ1rL+HIWZy94hTqbVnvZ9qNt/vMMnJclbaSJ
EAgXIAvTUUQ5xL1eAhbmaoaabFm2dMao1AkY3aN9GufUK4AzVzFko1bX0U7i8kgBlhFWP5vNej3b
op7w5zEBMldTTjHere3AHFMU+D05eO32zJUMxXwWo20vO4+Y9DPQmf0r3wGn8WzeWZrBArBjpTAu
3UCLVkQPQ+aXiGeuZkiDwj0QaB8QT3ZJ8gBIgzu+Qjbotz+4uiGTBbCCi8O43I/1MTbNKWu4X5zl
zvIkOj4EpxpPcnMgc3k03xu6v3ktfVc2dCQZ3lPBSy6HqHlcQFa840SmflPR1Q0tEwmzcEPH55Q9
2oB/hPl46ddv566Z9FUU6hnC5sWKJcwvsKSbjm3de+VHv9l+mPMMmqR7naQVpF/MLG99NDR4gR48
54prWgSy2zEODdSIW8XLidaP1epn28Zc6RCMX4MxnvA2rKYluk3nKixIPOzvrM9LDPl31hm7zc+x
xQapsKvS0AleiJNZp+jfddRe6LO2aTy/rHO4bWYNQycwQVBPDwLvxNZ8CZh85xf43Wd1NlFA2Q/c
NaGCCPspfpABPIlRMONX7smYs1Al3+EzAuZjifTZ3S7oN/DJR7+euzoiQ9KubQ1eQKdE8yIU/EZ3
cjl5rSZXSRTi/XPIehxuQSs8LU3VFbFIF7/I6OqIEuA0eBNeKhwEaVXemRb1VHO9+kVHV0k0GLMM
UzQB+TC357AePh6HXykSaFI/T3e1kGCFmw6eEisu8rodgLvc/fxVcUP+uXEx9DVB0IUgB9y0gveH
ORkOZp3fF3VWarqF27ICUV2mrC4ynT2Fqd+DObTNP3ecTEgPC0GQLktBT8fE/Gu1nlPFWZ7DtApR
r5CHDF02AXDdibKvA78HUJyXf+74XqdTtkFtWTbxCkZ6CNy5nf0ML5grJhp7wfaahCnYwNX4GAOS
W+q01n6r39UTkcjMNNkIWo+szsN2eZSTfvGaKq6c6Bi3TsFJOYVKbt9u2QGwcru12u8M4OqJpqSh
HR0uR3T9PeqyP3ruxR4hzNUSTduY1tN0USXv1dc+bQxSZ42fGRVLnNWJu+cwHbJHzqw+IJRl7a7v
g3TLPvmNubM8MxUMQuN9COWNELOENrmGK5DyW0Wulgh4wmwYq+nyhECvYFhazu9WgF5+/V8cAFwT
oErxscerGS6hc1I9HIP9xmkl/G5FrpLI4nAhyIyzKJ2noAzl/I+R9vBSP7B/KYgWU9tKCyRZ5qwt
u3QCZdlmfs4uzBURiWkTOgM8tRwHcxJdvOer9CzPBm7w57gV2Ubu+A+ppwPc+47QL7RZvNQyUFH+
3LaUs8jSGRc6ZcM7MUVfeS08R9zZPQmQQFlyySOSqvpwaTpN1rPX8nEdgLI6G0M7IZLbDdhw1T3U
sfLKfjJXPtTTMQ2SleNqXi222HAUygCC9QvjsbN1SjPM0zGhzmYU3YdqnB7W9+5xl0H9xcJ03X/q
2mTpAS5rmbQ0LIGnS77NJkA252jW7NVv1N39U1ZhEOCKVULycFMZKvIWeVCvtl0FURCugxJDgy/a
CPvci4NcQQ41vnMauuSDfjE6roJoHKaEViMu5+Bvd/ej0tVrohcILFFoEfR51kfsvmcx+WdTKfVM
TrnKIjtUSzctNa7WZrg/LjmYCi5n78T47De/kbNudUrBaGuxraJ4OHwddDJEZZdxjZrQDb5s5bRu
SZCP+jCyqCoWw/CQBsZvIrjiI7kPmWl5QOEWXLMCkNW3ySb0nW8V/+Y3u/z5D+r9sEVJ8TLgW6ko
/Sy1FQUhlZ/1M3PNj+is+zirK1puZhX5weLo1Gcz81vergAJD+tBu++YxEkXPsXqiK7TfYr9AtOF
gvvjuMCdeasyi65Pu75ZFPSeFfHbeF3d0baN8RiQ7vLigwQTpuv6DL1w/46hw28Wnys9SoHhzVRn
eLmhsGEsW074p1BIPPkutgWSE1tmOJ3Z2O9495gHrv22NleXFBq5gRWJFE42A+ic93GQ3VdkNKHf
RP2XNgnvkQB5YBWk3aLyUZE1D4jwi4euNOnIjA1Z1bOSqiF6XeK5e2oX3XV+M9UVJ9E2rEXQYjKx
tClMzY/cKOL5VOZqkyJlo7WuMTD9unanvaG3qm48swmuU1KaBlnPdzROsm46h8Hw1R67n24IjPqf
1xjuWIFegktga3h11Y9vhsrR7zjkapIWyEpUs2M7qDLzLMUwPBEREi8NHnMlSeYS3Nu6B8Y0XHD2
TPmflzqc/96af3O0cBVJmyR7L8IM+r5mmr8BRNSFOQ7mEz1Z1e8f//uH/Cbqu7IkI1QjwgCjI4Lt
DQdom5ORvPi17ZyfQ4Myon1BWA5TLYqhhTB57BPP2e4Kk9JwyORmEDzThNa5hIPkWUdD987g/25c
Lh/lh91wo0ObWiCscHJZv0WVuIdLul/8cq2C4ChFAw77hHLZSAH35UdZx36XflcowwjenCXFmBxH
iORwW0ewIjJ+JUrMlcrY2Egme+S2+oOuOcfNnOxetF7CXK2MPMJwCDtoZQJrXuFn+CRZ0L5zZvvN
t3SlMgNo8Xqah0t6WASoBeVlW83vJSz+Jyj7xRk3dGbK0VrbtUsM9cOg+XA91+HK8iBrgvhq6E3/
YQyrYc9lhgha8KZlnwIoSJcTSeCEkE+DaObTDBHc5d+DoHReVRW952FAyP+CxS9658rg6owfYb3g
yQM1SLy6r01qbN7yLgry2c41y1s9pC9tPYumIKlM5PUo6SbVVbTYeTlytR9ww4UwqtsJ/mxDVUcX
k+amndn+z96OLMuhnhanus7mm0XaaD83SSDsSe0j1Mg7EPczbNZn2MUlazDCY2duWV6laniTR5fy
MlvbbTh1x1KJIprH6luy7Go8tUKsn7ZQifoB8kM25xWfmqnY92V+WfflYP9EYqgaGGB1Qt+Oclif
dmD94seuETy9hxnXUd8fCaAMdyIYmxoY20OPb3h9ZOvdvnZSDvlKElsdOddabQChhwACss0OsI0E
AIpvZ6C1DwF9rCQQENK+stfAtIr2Sq5IgH02e7RnV/vO+6jQRlf1J3Acpw+DxMXv6eBJ3+eCpmN7
m4VxFz6OnSa0yBSy2feBbIb1Q6KncaN5A1ucBAGMyAxJ0R601qHoRU+X+1lnW/vnSiKibupdpDNB
EVmq2+eAgrJz30THDNclModMPs/xXCs82xLItPNoXhfyrOdwNDc40dc8HzbJDYg//X6cQZcFdPuU
6Ko3ZdzUMvnTjsE6sVx3c9TvJxMywzkcz4VZQTyYB5F9X9VUkX9AWtDTK2VQPt2rPlnHpyBmQXan
1yAbnmZ+LPgAfBHVnIPavIxJgXL9/bh0Es94Q8FQ1dC8Lt2cyKe6S3gXF/EE5JbKB0ukvQdLIOVv
ItJ4eJqNOKrmugsxyqgRaeszb45KqjyFyuulnhOyPtlhQBKCjc3SFeuwjuavTK6Vnks7jfD2p3oy
d1A6c0txuk54GqLceVs+jlWHdwWYNPXkta8aGp2UrPlJGxV2p+AYCL56Eoeg9I2xbIrwWLsDzzOD
fZxYND3WSxvDErEesi9VzFV9m3KmcdMzVa0P/EJB1+PuN8WySPlwGRx1JTEK5ETJqs3JiqT9HB5S
miuaDcEtMpI6QJq2GcJy1yr+QKaB3Fi+0KkYB9lFOdmHmZ0lrQXPsxg46ZxPPRiZWZxUMl+WHrnp
HniHL0M7rnvOa16TfAjwXiVMqK84IBlnWMixLyj9xput0ocsxsa2/SmuVr3nhA/qSquV/rHqdE9y
kyglIFRu+XoC67ier1QS079auwQgoXbpR6YzKUGF7o7qlLC4ltdyUnilWfRR5+GSZK90T8xpzNJ1
OxvYnTSPW50F5wBkh/EG8kLzZZpIfdvOTfM1EgS9EgJ2hUW/piu9sVnVyhcVAOFVNASeOqejH6Ys
J2rI9PO0c/HcS9TJ53qtyIetErw5mS4M+SnteQdy2yBvZHao50oFuKztSVAtJzual95M6fXOQNg6
bZSt+hwM467OVpN9LXF6TkQOq435b12PNHwIGyGbHAqUqburhxlvaBIFYuvN2AlZ6Crox2t6VKMp
sefu5gGq4JuRr/pvctQYnaHuTiZY6hpxZqI3QhL7NjYx/jpeLCZbdHgnem5Qjc/zKNyTD9syMXEL
/lICLUDdmeRM441/FBMR811sFEqBGqlWcZ7now3uZd/N5hq8me1u7IFLzrmCK1Ox1DRaP0S0g8ch
nY7+POh920B+Dvfjkxr5dsXwRnLfxk03nghFgXESI6lxnx1pHxZbuktUS0ph7vt0Tcd/9NqP7Fwn
M9vyTHAd5YEc2+15yhq8hdT0GPD/GBXLeAEUnJRkTSpx2odxgSJoy9rjRSbNSk+wEUZlXTjr4yVO
EDKAmMiU+DJnFlbZIOIt9NSOzfpQQd2LB25ut75c94juBW9hBZWLORXzVdv3YNvmCV36nKLS+47Q
hp6XodNv2Q6W4bprrq8nAUXvrd73XX9Yh1FVeHOCyDd9VnLv5gfsRVXyYGy2f9ozRdpzcKDw+qrj
ATwXCjFRYNEAqUn/qVlqUD+ehbRCOWArstt+hjnfzQh3XiHyrp6oOs0WLlgPdmmzFlgoEnZ3mFHT
Q8PbFmXt61Dj9RWonnKfGrI+jxdK2hNNOkmLWSjyZ8zgPId03lDDYv7im/KJKzY1/R2tOUtOsMEM
qxauG5ac2piHpZX1P50K7BsS9scJxSiY6E2WTUXA4GWH60HMnnu8WX1OjVy+Z0e/TTnpZpYVVVYl
N6qlCh786/YQm3B+abuYp4XUsARUoqN3ZlmWMY9XOdwhY1MXFmV0BVF9eBObMbvb5GHD0wrjBzA3
8Je6L8o06s8Y9bsfhFTN1uVxpVJ5iiXm/QsEYia+1vQIx3xjJmzOXS+yrujWfklOUzSnX0iVpcis
B3Y7CqzqOMhlNE/kDYtqrk5bJoLpvu6PBhZ63SHPwlRtfAWZVadyTD1z18cGjujhQbqbhgIgXAR8
jqcc1nvsWjbdYQtYUejmmouMPYAiN825bIN+u0qaro1vabsQNRd607tdcx3uhj4p0bC4WEcAi06Z
6OvnflLpdFImbF/rSJs+D6uV2sJ0vc3HGTiwXKepWB+DLmNz0ZpM3MixH4a7jbGjv7JMBOYlisgx
F5Dj4LmP1jiC1Hxv6ZlzFcjrtusYMj9zPOTw+flrIMs4nnWSdOaUJTW5FZvs2isOfs1UyjVsT33K
TUHjBccpIxL5eQHdeMmtwR6Q76T/0nOd3bWoCM/hhfuhExNAti3tIkR6lNCIU7MRbs4RThz5hsVY
5XQn2KSXkHePW98MeRuKNQQLfLm2AncIthKWU0lojp8kTzqrnra5/WNXwAbTLaHXW7twZGFUijdv
arGPzXEHd89ggy792YbzkNxWc5PUxbIpMz/YQ1dLkZoaQCU1NUF6pmpCeWmNEr9oznGIqdcbEo5s
Kno7dCLfomMTZ8VTOz3SpZnnwtqB1tfyEPAU3tqsYbeW4TyST5Na5n/2qE+yPD56oP0WHMLXk6lW
3p+mqY7CoiU4O8B/fQv1Z95UgTlNhFfzSdYAdaJDm3lFnky1xQHz6Xsc6lGzT5Nq+WudOfxpZFyF
bbEKzKa7lE3ZIzKyR3UVJDhcXfXSJPtrpnWfYC5Ha1iMtd2HD1Oz0D9UoiKskT2QOKFkVTAVHBa0
A97FI9mejIHF2xUN4EJwphVAAzdgQfbZifKwrl9q1D6Fj0OWHCzHcaC+HkYSRBiBIbKPqJWqhlOz
rlVWqD4jn2cWbAK5tzYV43Uwg7KZjy3OrUWWtAN97KFQaArRGtTdLJsRT0tk8QzaxDBxyNMDUr3r
JGtEfzc1nLwiN7+wAnFzvGIR4U/dtof21KWqNS8H0esL+h1+o7yCKaKE6UF7Ex5goeQwqeXL92PZ
eVSC5o083TbYdT91rDXsDcXFqb5O8fUFKzQjWf1tHizIqEeLV9q83sbsNeFy62Dq3KRhGQCK2xZ7
YMPxXI9w1z3N2s77HTymZl3E9RhNp36Gk12BQ39439bjtuD0a/rxboDP1Wc4pfAwl2qG9+Sk7AZj
Uaa2r1k0bqSByGRdx2uzIEBfm96OsjRaoDoOfV0y8OW7pIE4EltvOdMp6J8Qx8X2Uc6oMbo79gZ3
1WjbxXCzbUkWnTQDs+lUbeTgJ2KjOC4Okk7xdbtGHPFmiRpYdlu722typLgGrh3ox2/45jS5A0l8
0H+rEVvoVZLGx/RVRCgvKmhK6u3DnjQ7eaZLMDclbIIqfhq7cDinMSN/yIjYx4Zi7z9FZJoT3BYG
i/oHiqLiUx9P1XHKRjnP18psHT3xuBuDm6yB2u4ZB1E6FwBttvoTHw6lHgTc3nDiWsYNqY/G6nOI
lh/H6sABcxga2n/qomSY77sxYdkfQZ/E8o8lGsL0iWx25dc74fR1oQlVmGe9epKLTtprDb5PcsKx
mohigt//WG5zNkYFih/C7G9KoS2UeUuOFbK/fQ7uA5ZW9jZWePYojv/j7Mqa48a1819JzTtvQIAA
yVTmPpDsVUtrsRb7hSXLErhvIAmAvz5f+04Sq+1YGVXdmlsuSY0mARwcnPMtVV912DFdu0R9wUMg
eH1A7vw9Vn2I9w8BH+eQkzR1ruALhXSgSB3sIEx2kYkKdCrM05pZYjVaJxA/i1wxTgR8BW/45I2V
wKIDb9y0n7t2KvRzCBHK9HksU3f5Fs5YueqVUmxUcvRqrAZcUeGCmsZTRckUWb81bKX6o0Vcnof6
bCrVUCSVwekVlYPE5VbmY/7k1UI8Ghh4HavynSQCdvE+dgC6RFqupxpnpk2Yg/9PYQJQTtqcpZ7u
W3vlwuEys3E4s3LuEsSCrMGkTgEkUQpcmtqEFgq3lzGzFLJ86EGGK8j8qjJheWlVDB8ESiIgcWSH
qGCgEjLjsn0/lyCdowgNamLtJ0gbCcTehZ8CDBwFc2W9R5cWzEem0bpO7GVVLg+zq5l8QZjtm0SH
WEvrbOr9YBfwuYPbAg/NEH4Os4GqmylDheCmaf2uihUXjcQtQ04wEq4Ygp+POJquuOvKPATAa2TL
BaZV5GcLfE9uaSPyYuPObO4PjmIuTWZEmGLftr2+hQEqHFu7Zsq86y4vZ2SnqBWQl4kzz135BNTC
LUBN8xIPSLnnW2UVmSO+1HW1t0qn8yZTLkOba6GvQPZoEulWmicCEsFtMMkJdBCnUwOUTSfWJFU7
ed2Zr3X+0jQ2VV2kKLTFkMK3JVahC4vDcq0r4hd4ygBa/6q7rLug3WITTo8ZqdIgYvMUbKlYgteC
+LiuClL5PLZolqgVK3O/uhgxK10Rlf2EKnVkx7qtoqXQDDMxLfwK7tcgvdnFMxHB9CZajd6cUN7T
KxGOtDljaNcx5D443iJZNXwAgLOaKKSHFQ49OF+GbE17aKquwo6y8tm4splW0BVVHuwNMzfE3kKC
HXfdgL7K6BCQSwyv+IGGsLe74nDMamOGMnQTL7gkV0m+jCo7W0zOFeJblbEIYGmQxHPcP8cdgwD9
hZ0mWURwldLBufLsgDuU07JcRXCVFQ+8UsE3ZhwyfiauUuaQ+WDirVHUhagsbXmKRzANhxMY0GlZ
LGBEf42P6Pn5HDjBiDjkuhNeOVTkoCdc90W5JULXMEyfglawGNoV7r1LUHmKDKQmbkvXR1UGli4p
bppGtMEO5w3ohB7AUjtU1lsBY7OShajnQIIhJk4/5IAKIMxB6GU2uAaIjnhJn7bAsU217NOzwW0W
OJG7fkpjXPGCG531oR+RUAdN3AUqfxQQRduNbTrQWNI6uEunAGjpvguzT73sxUM5+SWPXVLmT6B/
LbcBbCLwJTUOdNx8vDCaMxZeiTnNv/hkqtzE0WWzwyD2ilnmrBBYy+tSFiNFsmR0HU9poDZcmpHs
6sICQe0FWBpxV3IYlhQzjJDWC9IAuYaYdidxzk1wn9IpQubeGXSb3coj8PdLV3ZIcyg6Md4raLky
u60Br0eLxsUphXoN9FjjPEWh7bIMx+pcWU5WxeRAxifH6+hXw1CUwQ1EcYmOfYci6qY4tZopQfuc
p8kwIbnvscAcF6U0pxoiblBFiheT1RCdRnUk4rlZlWF7Sblv7zQtp62sAmLPRtk2w7MyJMVhUY+j
3DtW1WBBkiBn4RwVoNRcGcJYFYdlX/eR5zPHuWK9zS5GlgUklmPn75bAOOlONQb6322ZyvyulnDP
u0qD3KPIUd3ZxFMu5TXxKRyYQjXVl1zNDAYkVdraC4NL9Y71uj+zKfWmGHcnqAzxFAfpiCtZedV4
XvDVrasqT0ofmUnU8jy8ZXAX3aMV3kHGapoHZJlzbu5Ro2mQQTsguuJqU7TjmTP4Ao3ZQdsH0mq9
S51hYVEVpsVlN7f1a+X6ft+gDuEiWqS2WuqzesaF72wegrCIpsWdTGxLg3s+byoH4lAcc7YJimpW
WQQZnTy99bnsgjOncPJ91ZWVjgevNM6eptPU4W364wtMBEsZ8WnM/MhdPNtvPIhMfZ4CY+YYeVx6
yKmm514aXk9TBvAoBO8CkyBsLheK5R09r9DkfgGR3r+GEET42Qa4XOybzK3S7eBWhG+IJ+y0gc3L
MEZjr/MbDnritTemWR8NqW8/g7boP9JGN/tyZM2KNPPaZqi18OZZM2yJyFNKP6J/4EVAxyBbQ7ce
kbMllxL3ywND/RveWQoQgdWM9Ok+cxez63F2XoNDo5xdLQxKpJVI9bUX0mU/K5/nkU3Dai+7zXO3
6Gi0cDozHtGJvxlDSEvE4lgJztxC3tJKZo9ugMWVB3kD7JLHpw28I0HLGwBf7OKxLjEVBWyILq2s
6KWQi31KUeS7q3mqDrYLR3cbNu59SGxk9fDK5fxpqSoXheVRyn3BF2ieBYB0nvE+y3aYGCfqFExW
gKPRtU1GNeg6wuvnd6mzmDkRSJ6HeHKqHFgh1Nhe2QKBOewGhho0nBzDmxCX5kMeTsHBYUWtcOpY
qSIXyxb7VNnquiDazOulY165ynKLuutMvP4zXFwIxcnNGKrztXPths64cxkZYe2S6ubZ44t9Cezc
ERQgLe9xJNTBawMltG8enwv8qejnMk4Rd1PUPVCaRyUyo7dUokANip2ePve0qWmkGwYxg2oYxjRp
Q78YIip5apAcWnM+GZMXMUd9/hNQMMxAicdpJC6lSn9BibBr1rPogxdsLLoVYrlsHFZfhoVbXrBl
mMtIdGw69CKUFwjX/teyhhn5O6iL/6PZdCoNAF3nUXU8Byzen+kO3FUbMxZ+TAfHPxUHqAhKG7Rs
gBjBEndmpFsVdT5/rF17AnSReZf3c3FsHrrFtpgRjlyqP2Z145Pj6/qhn9rPXt4qmAavjDmunw7O
4fkyOR/jIpzyvl3W2izFMbqC1qYbbHNBlj1V6IR+DPd4SvwGWr1AwRuQSq3FDUnPaVg8fuiln5K+
rS1QaskWoK48FS1SXDmCfmwlnjK+0VwC4aPBWpEy/drp+rM7BO8B+369ysUp5Xtq/CplGT6by/RB
BUtc+B+z4BOnhO9c5RUvDLq1mdN84TX6WHL+8pGXLU4J3wzxlUEZAIJmDZwcuBYMTdCXj332CTCQ
jX0W4lYIUnZNXxY0WMLeNR9qYAO49XbzoHUEQkx/pGf6zleYxI2JKyvvQyA0SAC9/XDcbEzNOAia
UL8pkgIX6Hu00PoPIRJEyN5+OvMsCojquAgnNz13Uaro2PLRDz+BDWWI4rouW4AxJ3UpbBHTTn1I
PkacGkVAKxKFdwHylDeae5QW4aCePXxspZzAeYMRvTIHbJ5VOlh2lZeZF+lFTh8KKOKU9o22qAiX
LAPL3kErR/fOzi+yjykwiVPeN9eEhIJ0EO5iqM2idwHoAu7VH3ovp7zvWZrUXyDfBehdeD/36Emh
QPfBzz7ZnbWBMj8q3YCXDHRb+dOqatwPnT3ilPc9i6VP/QBfG7XctW6KL2HZPn3sjZxszQHymYIf
hfV8Ni2xZqXd5kotycc+/WRrBhbAAplC3rGYQgXD8CFxYUrxzol5xHj9jDsRp7RvjjoOJHvBhan0
hNxRshRGqgMxgF2wDn1hlLWKstvWwjV/WWj9+7P5D/nSXv3r09U//xP/fm471AzgzXTyz39+amv8
7z+Pf/M/v/P2L/65eWkvn+oXdfpLb/4Gn/vXuMnT+PTmH7DcBUr2Gs1ge/Oi4IL4/fPxDY+/+f/9
4b+9fP+UT7Z7+fOP53ZqxuOnybxt/vjrR7tvf/5xpG7++48f/9fPjt//zz9W0nbj6a+/PKnxzz+Y
+AfscwKXBNTFpYkeEyP9cvwJ9f6Bc8SDkgALGYPVLM6UBqjuDH/k/kP4LucQ/CQurmQcf6Ra3PDw
V+4/QjQeWOC7vuAuwxf776/1Zl7+d57+rZnqqxbXHvXnH2+ByT718BkCmuSoTaNMyU8dKAL4tIFj
j54RaB9RYNgWFa89+kFR0eNuXKl1//cc0P4aEfasLkbFVedUMb2rsyAbFjAz0ZM9YwRN+vQ9JtIJ
0uq/xxCckwCh1v8Jdk2XcU7DQMZdUuzQ9KtoIl7Tfb7No4OJXvCk0SSeh2jfxeE7EPXv0MH/3W3f
xwaP0sec8QD4lNPLh63QrB2aVMbp8JypA3K0KBPdWSewA6WTeGgg0Tau7esP6+2vif1xIn8eF9Kz
WGWcoM8gwMI6siV+yO7zabKAkWLcZkSvP203zuAC1hicCdhDMgnfwu4aLblNIN7J5N6GFzxw4Anh
MsivCB/TefqyRxxy0lpaxq3XppGZB+jh+N2qmudPLUBSie+mPP79w/60ajFkGEBXkmNTBfSU8QNb
k6CWE4ZUnf2qUAbZ+wVqkdnkXM3Ev4NNXXijjk3Lvz1siDHDMODccxGa375i0Ip7HzWFLG4XWQAI
5tKvgFmpVWrKnS51wsK9p33n+fejHk+YNwsK12fK0XfyOIUW0OnEoi/q9KWVRVw5ngJmwR2rB1sF
tXnnmDiev6fjQOpOUMFcjqk8zvMPC0jISgyqb8ANRIO9b921oWXUkuZM2/d0QY/J8tuhOHEZFwQS
LQIx8WStCjkzH0XzAp0XICGXS0MRbP6ecNpxXR4HAbIPki/kGAbePk+H6g0aJk4Bg6R8nY9+GiuU
U1a/n5xfPgn8lijDBQydtJNBagPgyzSzAj2ONl076K1HZume0MTJ3kkRfjUSipU4STxQcn9SmJRF
WFDscSyDjMSI2/HYVjE23zsP9PNq48TjHEeVR7EOjgfPj6vAb4vAo0h6UCjPPvl8uEXD750hTmC6
/5oZD7uI4lBkqAGfvDRHu1NHDGZmVu4AeCKjVxWcT7fz0N4upE5kA5sRFPSnGX24sNwOoR1i2kzk
hg4zKnJm5CP0Q2z7zhf7xSumAjo1jPoBY+K0EFA7LpMghBTxgtojBSjoSJDzhvdkDn8+ngKOkw/+
KUEIK0NkYW/f8Ug6d1Q52F3M6K9D6Ju1HItPBCoUCSm5s6KkfQn9Vnzm6G8AcSZyVN56OHvmnJTn
6FjkW68wfNd7XTz5E3sdJzZEumJZspCJfPv9Ej/OxslmZZQFNMQix9XilDcGEQWvCj301RZ7W5lv
fnpZxfTasrvfD/P9YPxpHLCRhAc1K4H99PatuOEyh6VhZcxnsZ+6Wa91X5vLoE0LB80xNffoCaHg
HllqtIiYGbYgd0NqwJFyY50SAGsom7wTFH8+aZCz+aF7zMYCCmjF2y9Vd+jbWcBg49aRMXpB8sqE
81M5bie+G2vtbJseTdnfv4lfLEOUI0OsQYLkL/wpOh4BkThf0J33fICNYJKMFu4+bce/VQ/4vg1x
piCaBHg08VNEMTnEKgnpyxiSPJB+BmlTr+s2SG9+/zinEQUi0jijESJxckL06DQhKgCRAX4U66ez
0jmEGUuTSVP1zsOcnl6noxy/xQ+n1wLvEFY3GR4G4rsJkGg+GliLOKOA8K6qepjeWRink3Q63vHn
P4yXETA7ZmBSYj5ceO7Z0t+77724Xw4BvEXoc2T74pS2L1pgNUeU3cHCPhfNEtVBHrUAqP1+er5L
zv647/Aknkegy+eGHuU4X94+CS3LqSwagn0HyNe5Yo7YVGlnPs8+mPaEDOpJKUXW+YJOYW2ulIvg
uLTT8p668Wmc+f49XEL843ZjPz2uqSwIioEFSkNlG+DWhwiAMIQ/aJSPFEhrlH/fWTPfVZl/enQk
IgjGIaFAX7999IBrxtHKKmPPn8zG6+r0up5MA24EQ98/n4vbVIU8sWWKjjNDT4c5dG3K7Kp0JZpz
xeXS9FvmX7tAFn0a+/Qd9uYvFoDnCdiyILy6PDyltfDFw93I0/h6cK96dgJWrttQ4ShMUyPeWQbv
jXXcXz+s5z5gLQfMBHSRHggvwr4JG65N3r7zSMcg/tMb/+GRTt44EbXO9ILMXYMWcy6bbl/mKUxn
vAO8vW8szWg0ttOTDwJ88vt1/osw5CHpwM0ZuRpy95ORl7wcucNAguPCmSIziPJsoMF7MfXn3YTT
i4bExWXo+Jin4mk4g8koc+B/wOhHp6yutxbXvoi3JOadWA+FvGu13IZps5+nbFOF2TuB6aeLIFJ3
Cj1MQkPIqUIX8iQSSqcezBJ4Q2yk/OaP3mXFqlvSgow21dnBHcZPZKKJyllEh3T3+5f80yo6Gfv4
8x9W0djOISnVPMQDe9ZAiFOA8kzwHt3we4vtzSo6GeZksbqdBgAJZYS413bl+9MWRLWnESWWSNBu
D+PLVTnbY3t5x1BwjIDlzRJXzZvfP+xxxfz0LXxQtjnuGoyfXjBKvwcgWWGqRyhaAFy6zx1nBS75
LXhKq7RFR/fvj3eMA8GxwIuqzcnLDfwUumqGD3EGsBpCxgbk9URgTQmO5ut7Tpa/fMmgAePpQtSu
cJF6O5eZM89KScxlr8Nt1uX7jM/XChh7iOxdu0V40YmhAyDBP+/ylIKlFtDIDu/F6NME7LiafY8Q
/BeKfsBov/0WQGXpSY9uDyBw402fRgXYFLBPyj84Ze8N9w36D91t5bG2X5sK2gDvZC+nKxo6CYwf
3zpGB5fntNQwZjMkRDXeQlMfHHsWAqiFavA7M3tcrz+upOMgmNIQPB04zKKk8fYhZw+ENw6cQkzz
XV3mCWA8ABlG0HR8J7X81UAhJhQz6iGxPW00dRUF8fF4hHimh5d6uimacrgsgT66ydPinWDwi8E4
Qi1mz3VxaTxN6AvjeDQALyr2ZrJGDSz22VrBsLhm7J3391PUxQvk2BEejI9Re0Pq/PYFAvVnJYpj
Qzw/hocmXYvhLq1XXTZBBuSsMvk64Dvh/j0lRZ8eiyTw08ZhglIfNtzJXblRxlnGEfeSctHn2IEy
gibv36yufR8DRz+HyBfWxun6A+ugbilQ8nFnqs+cT7HssqtgDG8EaR/H9D11y59OyeMj/TAcffsi
dZmxJZPFEAOPNEVL2e/NPN3+Po6drovTRzp5bSbwMlQyF6wLHwBpoYdEN/5qThGpcV78/RUPN3Us
QyTSqDmfLsJ8CKUkKcoMsBVukkz15MGkVMdNWbVJ2hZ/z2PUp1iJuNWjlC64h8LkqdxOxjQFwxNb
OQQeEFwSoqIJcNjfv8HTWfrXIEKgLuhiyZ9yzDmpfaVzPcS+CwHSsS95wjIIb/1+lNN5wijw/EEi
gZuoOOblb9fChDmCuAJeXRMc6vmm0d+87GZ4T/Xoe3A7CX4YJvQEeh0hOhEnxxoBzLPsCtPHtGLr
qSjvVa6fKn9EVljtWVFcIWVcM1K1EbhfkT8EW8hSnlMQfQDwvKMNXrMDXGsctuGVr98zGnVxDcBz
/vgF0TnD8U6Ry6HGjcvSyRdMuQP75TpzQDLqwc8D6dhN+OQ6w+u0CAtiLSyUnEQJ+GKvoFLT3rYo
a/FohLYYi7olBX87qlTBRRyANXUIJHg4D5kEPfkyL9zG33cWmJ8WADe+3NLFN5eVdp1H2xD/DMyt
pfyiVJ9miRi99qBbFESivEtBi7RFUWB4FUxbMGGGq8C3dQe4YE4PKQEk9S4EDRIUIPDUzrUJb/wj
7175jn/nB6S+1jQDJDin6kgV0KHz2Q1z1W6UVu31QECPc11gcMFFmc090XTGdWcJ7MEjNTgWAtr3
pKfpa46k/VFWYD7T1vUvC58DX1zCYNcry1fO1eLtFGiIOoKkqGtjmS2yT+D0l8Xj4JFyZSspxcZS
VLniI52m36QN3JHsEJZPFeiO6zx06b5BJ0sDOkgyNFZUNj+SLqQj6L7NeUoFoIM86JZhD1UddlWO
xbqCctwZiJDpHtzNeV2VgPbQfhAPxCmXYcutS86J23jXIZAXCSjyt6JswS1GF22nl0zRpByCNVxJ
12kPk9adq0I/TmmbAX4E2u7WaQFA/qrAN6rjcWr1ep68MalZ7h+GeaRXY1p206rmNZY0ZjRxrbNM
tzJt6B0fjdIod+cdWBgBD+vdHDTLmQusLyCAtMaLq0EyBEk/cobewFyAZCBR2r32ijFeminqA9Jv
oBnmP4q2Uq8DGdnKzsOFq+QR17UkGbFgwZuujrAyqwiu4a+BqFE9yMoa9NqsAd+sr8EotntKtAO1
UU9862qbARPfyKgsgKd2cshL+ovfqZh6kl32NS2vXN8h15iv8QBgExRcwn75ymHECUJeAwUQsLnx
nr1GtBFAw3sWNq9sNhY35eCqPdasW2eMZQF2m249Gjc98R5KtXz1WS4+F9CfO3eV7lZpc/yCedlB
zUB0u7z1FzcW0tnRjr4CDTmAIwrQYIRUadVJE4FbGTlVeQdrxAq4wnYXzI5FN8i7SbOX0KoA/ERp
nUcDyrttMcc42Nyot+zTwoY21ovt9n4HMgF+ydnWvtX74XiZcJY0OOvwqzztJgqoJrio4IzbeJmy
FnQq4q4Ldz4IZNGxEtbd6hrlyUoj4+hXS0U+VayfFbDQ6ERyeSypz3PUMwgKNAoXIwVQO1T2+mdQ
bopVD4bORei6QM0NaXkANp59g54ZWWImMm+fDl+gCXuGor+r4xAmn+GjbyB3k9aHalyAYn3s0pWe
XH3XYnk01zTITAuK6NSsmyqftpkCywobsylvNRgWQUTcnt5O5BWeklVCgikRGfQEq+zzQukTlLRx
R0ZCFfkORKMw9eOnEnXEM1Wo6k6lXp64PcSB0X/Lyv2I0NbPOfD4Tr+egJ57hjaUWOe9Cne1RFRY
SVNHpHQvQK1fSZA2bQZUowz5iz/nZ6riACPLtbbdahkVNhA0X7JAmBrEQT6CzU6XOWYuVOQA3LmX
c9UlgrpHTj6kcnQxrHLodqFKFuDv9bLxsmzrAcnaLOEuA8fII+EXPtG1LapkRIJRLfl69poYGggP
xi8TUuQYDkwhtxq/gVIA2ThLthD3XY1etxIGZK1pWzDYNfIWfC4Nqk6a4CCI5rbV43YGN++h165J
mkY9Io4lIXjc855YuUchDQQWsryKYIy9HHjzrvLvx87Ml4VAWJDwIY36pTTd2kWf4KtLNDS/BT04
WBd7D+r3FwQKFv06L5BYIJ1AUQZq/upZFf0zAC/XC6mqLSwqZR3BiqA/dMBsr2ancAcA7IJbJjHT
invZAThd6JsFelnW05D2N6YcF8w366qotZRcUfBOYs965ddl8dPdbNNvgXKLCK5m4p40stousDj2
4Cs5Zs59w71HSHCDXQGfBRkEV4I1ZuUrtpV26a94Ofc3veOzCA5gCK+Qtshj2RvovfpyCt0d792h
Bj/ceNd1iB6Ha1IYYwC77oHGhfMBrNEHEABpnAZTUa3qptdmD/p0swlnuUkNtne6ONOrV3cTKA82
t9mnZmxAxyCl2ThO7ZxLUaVis6jaPxubMnMSGywBuMG1d1F5dI8tJ8+DoHWSASzrTqGXlhVwiB6D
OgLW71lN5oHABKPbo1kJ5dRZp8/ge4DLnRqybBbOrypWd6gG1mWiy+4yBwB2gytz4hiToBaRBKXd
4xYG/HS3GpsGd7vai2ebxTCJMlu4RpIxCoeUo4MBqkwskHs8FFXTentSNYN3oyRjL4PbI0Xu9LTC
/XhFBnHBCJym22mjUrVafB1D7SHtL6EEkCt0JWCQEhdV1u6qyhtUrFHThWWs6G8GO0z7Khs0jwjL
a+yboHgEo8RWe5UZ60Ye72WU1SCQDzaE/Xk/Y4vytKfDbuC7QrLhPjQl33MwuyLImlAwZ8GSASVd
8iXuUf2MsJhJEY+KlFFjUSVGqweCCRn86rQESnyeWjxg1493y6Cha1MPGC1WgWhgQOsv21ROfoLU
51kS1jyrdplV3LrdIyLVE/po4EPV0D9KQhPaa0kdvV1E3V9Wzlz44BYTk8cqtezSYRVkMEDUtANC
TKmrZLAwRzFFABCUdSEfEBmnvTC+JUnLWXHnlEOro3ouzPa7IGKLIiX4zoQP+Zb2/qTiQYbyslj6
4EsPiY4NtF0h9kAkB24KyiZaAQrQuFMCBYKexxXY4GEDskEhHpXfiYRVDpT8IdxzPlJnx7v+1sBo
4kvu83FTgVy67oQDcjckYiGAAQ7sZS1qe5U1/pEEHoI0O/YXne9sTQPOU2IyXm/8rqQxfkuC6Qma
Qwwb8shhThG5c1ov4G0t3Zo09Z3iBTqpve5IYvuwuAAzDXxaKeWjpKDhrtIc9Iuo7rewjc5AEuPL
Z8/ay8aooNgKybZZ0IG3KPMK4KC5vQKrdDxPQWh5ri1IeaRBCo5ytLlOvXTjz+0Z5Hz6mzaTeWJR
CAQV0iu3NdgP51Dl2I0ZAZOuDiS0serPULrZ6Qby+6u+vK7T4FMDI+xDmPoPtZPLCPIf64V3Cl0H
wwGmQePD8cq5fpQL3spZpeZy0+F8iBHT0ktVev7WW+ZDWGe3wZEhX9sJ+eFcziTqGlHfMHcGQ63E
XoqgawX2Rlh5N0VPq8gRDtl7th3OApCCHytrbqBKc81S8+BYttF+NcptVSHkVOOKM5ix4xOleCr1
wmYgSBmrI8jZFVcsx2Ezprth8earfASBNCqgexJGZdAMX3XW9A9Q0x9uOiS+h16Bp6LV0n2alu4M
9nf1kLS6uwF1FZTCcdzAi8hP2rYrX5eMbKZ0MI9d59cVBLnRCOor7z4DSBu1IvrkT/lLXS8GekRG
dvBFPQL9/OkiL6jeuAYP0YJ6us7K/J6xFuoB5VQn2jhllM7QsZ90dSZ5yw+yKkB45jD29mak48rm
lxKKTONAVyHY00mIa+dtD/cvYJSNKaE2AFpqmz9BOAfMwM5/BV8Khcixk4d6CvYiL1cQDFijuBEL
4GS8qXU2Y4F8oOpZe65d1mznNpzXIsjUVrhBg3M4GJLQ8aGboBEGEqdbYuzHuM3ElTUg4pW0v/Ar
UaEbXfYFCGv1uAlL1Ed0V+HgPnIx5zPGZ2gGmSHdCHNk6LjjqylaNJOIHXoVtaDNbEo2Whn7uJQ8
Q4MrjTTXNPb6TH+B4V6YgJz3VVAzR1MK+Zg2Uzdh2H5pwF9bzUQu9Xk/QHAWMQQGBjTNyt0wudNF
3yHJysbRHMKhkUnAO9Oui1CYSExkLiGpRSR6/OhFRGGazavOFeveQyfbyxFPfTMMfWygZ/NKWebs
BtOBSVX0hYdj0weCuGCIqiDXoOjd5+0K8lsEcJOxWLm5+tpYXNXHNH8owxQEPI2MyuY9gjho5N26
GiZvS31ZJmiS5nPUlua+8cIyglDIpTTlK1Q/4GokxqZaMxjUH/Icx+R2RBjNwGXWyENdaAkASAcq
tEywcZqnRYNjt8etOZVn80K75tw01B6FjXrW1FtoLIHklB7hX7hiSpNMLvjMICyCjLUFy2gwMSDM
Te8fFaHMeFFCegCd9tSEYwJlGnw364aluBlQGWZrdHNnKLBYEoLgzyq67zrPkivPFU0aOxkM8Lao
owYcClqjk2S+cIGntcw+5AMKNbHkGl+gcGDKit6wjLox8OE+1YSQORCQl3mgbT3nIMJlut+4IJUN
EZv87qkX6SCjoiwbpEecVHdWzT6EcYy1d+gdlmzTdzZ8kbScxwT45u58Llh25UPA4DYUcvo8gWnZ
rCSI7+a8g+DQHr/pOl80CLr1psiG4D6roc8Q27Yy7Gued+EVrh0tonJXMHZAQuLr+2yizQr0yJBG
ae7Y4H52ZJMesm5WQSQ74+fnkCIS8hIqSIQnCE8dQlINwlgeQiaszdwtWIw3ummXndP0HM8yvEBf
2MQZB240gnAUzlfgagYGLaymDx/aZp6mM7S6qiZ2OhZuypKHmxz52Lg1ENxLUCCEylnHZbnC4Z1C
3a4ML6036gvge560W5xBV3dMoPRNQWpzgLqNENnKZz3I4S53dXbeDbbClcttEAYnD3zIdvTMXQ7B
Aj1vuvQTCOg5vBhy0eIiXiCqLHEHtj9OkjUOvm7OLtsMQFXvJZf97X+xdybLkRtpnn+Vvs0JMuzL
FUBsZDCSZJLJZF5gySSJHXA4HOtzzRvMi80PLNWUlOqSTNanbptLWUnKZDAiHO7+/VdZENhBCphp
nhnNyQPjh8QpocSTfjD0O4dutHhOsTFuHguvPmZr7DgEAkwMbFpvxElmSo7gQY97M/fPdJ343b5R
xm70rbWJ+aAvVZ5cWzltgvhfLflke9+WFbOsRHOeWEt7SXNpVXdSmm5yLOpoGqJ1Zd1dVOa0d4Ko
AG+95QXbr5NpiP00Ft/Kgut+uhqMWjdr8iR90oYE2Pz1smXvZIUDwlvIbp8V9guAhxZN42ITIyKb
M3EM56zT1Y1iqnP9kBCbfe9OagiNBEOrRgBEWOb6YcRF8dbDSA5h7qyJhxPOlw9b1rFT8uAtkN2j
vAafs+4t0+i+TGb3KK4BBOXZG9qK01Lw0yWRQczbmrLPpkX0qR61TR+npMyUpnGhUCBt2M5d4sVE
MmXGvtJLXKmuu4Qm3seYiR03LJe9THsx3Sx0m1mFrlojnU22WYewaAQ+2SZUhrGbxsZld8cFT7d6
pE/cDvmEPKsiFwb5w4nUia7a5dKtNSj7nPi9Ms07UEo3u1v02tL2tmwzdVM72lVmmt/InJh/eGlV
xq2pCbpsJsvPIhYkw43XuN+bUgN0aVpAGQnX15z9MidrQyOFZ2fyzMVjYFI9pldLf0nLLgHQsRLE
hIQG8tFjZ98RvWA/qGW+Loc080OvEc9zqZ883Jhc4exhnnZtyoq/aIuxhN2A6xwBq9hNnv3W29YB
NPdJdUxhx5qwEA/IKnNjDynExWgai5Q7p92VPCcP3EnTexWIvVPRSrxLMvKkTJLponXSrU/+0vdy
X2lpR9RBV4/zg+22dgj01ZG34yck8Hj9Tk/Vw+w2wn0ZDGx0GMQ9EJDciSxO5ohqb9OySepjv2v2
mdck2mlwtJuy7I19m8mrqR0vI2lgIG/B1aAJcRnIK29a3YiXwSfrwlHrKDClaI6Roh+dLEiYWnPK
M3DzqmKVaiyptXFuRCcHqMxRfDeSqcAnzU37ysN3Cp5QouYFTJi1KBur+dPYlOyKfk7yy+i171WV
VcVdA7j+OUjgnCOjX/s81CvtqS2L7Dxrnt58Kht94Zan5uQ0+J00k1ASbKWFHuGEGIydXj9byDf9
XZK0fcNtIWOVVekal8TKFPsS9KINg7VsHrIymE5r5mZPLY0uzbnPzJYg0bLqzF2KF5Tcy2RMi8Nq
Lt5yZYj0gevTou3oxVtVaM+z/a6XSz3t+pL5cNTMIh4ATE+krqgfie1ODxQfJ6+VLslGJVahvlvB
v7mYjokRl6LsmB56m3xMadQI8lfkcFlaHQJnSX+UE+UVAR7oY7KOgOZJqVrLxZJqWieIEWO3UELt
+Pui9+au2YNdk8hwL5SXJTOXpjXgvCNTTzCNPk+5ZTN5afbcCyao3mOPJ+giRcho7LNk5UegCSk1
Dau4m6CYyYQAGCBvIrvlDmU/gonfWj0V3yUc3/Wi986nuWYwMgZLizlDp+IqVVX1UIysLHAJo+2j
Wh99m/msplzBJFfQc49zpYspKQltMddO+06SthZpup1UNVkUk1ORXt9Vy/Fvsx0fokwX/SvSz58L
zAzTxrLVwqn0ShKER54Me7gbPCTz/Z+/0M+MNuvcQjDgwtzgEof3+D2tYs6dCuwR+gtWQUVeYYqo
NoqnMnOfGFqnGKJboYEkuvLPX/c/IY2gpfCiwErplv5zj1KG2STVKpipkQSWgy7T8lLjKf8LTdXP
oojt3TmICeF9PYf/+Uk1kCqNOryKjzGz3chqjCitzW6/ev6+qd3xpEaS6P78ff2nNJWPLhWK1ENq
+JNCIFN13w082cyIRn0UDbDaFl97kqh0IiJ9gr9YKD9LmDYSyEQQ6kEnomH+uarHmDyrNQUTh98X
hyBdosr3L4WkPHZYjtOiCEaQL6qsvv7dt2mjlva5wdgGvPnPJVvEOCDV9CT0uagPfLvxrLLI6d37
RPl/QS/+8RPlpWwHkwO8aYD14PcrdG660hy3aaIGuiHZQkdvYkiuwn+xVv74JCCrQBnKYgwcWqx+
IhgbIOmgF6gRrK6IoVJiReRFY9DTLrOYyOHtFPuLxfIHlTE1Pzr5Q5tmx0G687O12cdwLDWPp4+y
JephZ+OgMrJmuaZAZ+mPvVGS0NofU7DHTudOWTJZW+q+KOAb/vwL/cO7t13ECpshDAOE+wctxqgZ
PdEgrCMn591ad8QKRsD5oSW5SlVHgnv//PX+sG6313PgcbGReGx1Pz2Z1IayaFsTZG9X3aprArxi
1H5P6vDnL/OHDYCX2fjvTd8eWIH30+PYkGEDyMJ9DMiK8jCn84iqWO6Foz1wUOSRT/D2f+0Vzd8v
16Cx/NoEaI/c6lVWuAoqDYwToFBTe8p0/+Jr+1lfh3zQ3mQfSHLZxGHgt+/1Nxo3pEqdSn10LGSU
XRlucrH6OhbcIxlh2vRorsE+Fdo+Iwv0433+am68/Qfl/JOL8qd//B9mqvzISP/3rsro//xv9fYf
r/8Lmi+Xb7+1V378xX/4KzXzF7Q3HKTwI/h9GFRY+P8wWGr+L5zkaD42aw7Cc91np/vVYWnovyBM
MgkUt5H1synwt351WNq/WOxJHuJ7JNEUi6Ph+BsOS/R5LIh/6QccWiId1AOAA1aAr4on4/cLBl6T
MpZuiYaaqKaHOUkDlUfD2rrDQ688HV52AQGWz65eNPm3Ia9LE/B/MOm60dPOqBURbxhE/Ne5Q2KQ
sLKE076SsRUMww01us3XlWx4Yj8zTO3nvJkx7SjpiWOTBM3taI7+S0qq4oveJNmTn1GtEo04jYLT
kE/IF5wCwjtKKplSmU0sz3ugfDBLfuWMOxpyVxHbpT/n59Kupzn0QbofxmHd5sHOIFF4nerZDoOp
Le90K5MnkfrW25pSxrHLJJtszIdilETDg2c84Mgyyq+mIfPhkraBccTrVH9zshqcJVQqqLk4kE/5
njWGeWdVK+lSqz9k30j0bjYmLx3PvjYlJJAHit83KUv6VkC4XGc8T2vhdLFBtpMezz3T7t1StzlC
jD4FLfeUPxhfzAGE5ZwLq6AIuyKDLSM52qv9PVgfoVF2lU5PA5m8JR22Gewf1Lr9peo8t4pb5hkr
whC+4pZNHcFIUENDn9jkNXVj4dJTL7XRF95Xy8oNMBVSVUlyWyTDnNMOmQo7d1yC0DWIVdxZVuOs
e1oyyz4yBLZyyu2ctI6WWichZLSM7jWBK8v3g1WJMyFFMGhrb6SXwAXrDsmAI48Sw5J60CaC8CJr
dXFyCKW360Wzi+XBs2fiyxKyXuwfHrCwHdGcR9B1UBlpep0FmXQjmrPWLcOzyLvQM7usP4AiNVyv
7QZez1MDyCOOHX6wrrLhE186SaktwFISlfM6yZAoO+YU0qUgSwtjaJ4lUfxN5K3AvqHXmwL2US+D
Lw2BzfBBtOGduJCtWphq2IoAngmCjjpuW0AMlbLLwxaIa0RO1mspGYia/zpVAYuuItfDi4inHpZY
2oOXh1WmEu/atssm3dveGtwm6bR+F/PU97C3SYA9E9BWkTWcu164Cnv+5mvmfG9I3fvei1lToe+m
tPGCKCdwz4PuNLTFW+TAjemYfC/wIwEIEej0Je8UMfC+SQweGaf8jA406GuBTecOKBB0OGj78m2j
ErqYEoT8JZ1z+/My+YA7KEdhlcYebZvsAwhGn0vXoc+p1jzy6Yh36OuGd+ZYwaOWFfUX/qR3S+ob
tIg3DupzmeXWuQ4KooBoP8zMyCyYGsO+q6hXnm07HWJRBONzgUoAdYJBj8KG55OeOGWoJSD52/vG
4uGOZG+bEyz82pFQzNj4lC5usXKFVA56GaOs+D6Wrrpos2zbcChU/6NcPf0TMaquB31ko9ofiTe+
THORTntCjHX91NcEi5ByJZk8pZd8h4QotB3UDhBBZ6vi2iR8DQpp7pMqJEcAuA3PUZBEZlosQMcN
0WKkKL5YpFPnoWUM9mW11ShDpnvuEHqZORDijV4/kojEiUqLVuWf0lRSVKBp+ksVNAhl58HzuljX
2/qOF7XxSMpmQ7iQHnwyIQafzMR3WHSG6q574bkv7YKqJxw6/l6oSvLI+iHILqisxOcuKLnqtYvX
PKajru6J6bWI3e4qcteJyd+3Xg7I5tXZ8DWvJ9qjmnRpuivRIHfY08jsPBOL6RWnpNOSOUJjW98N
Za3NvGPGLa60Pkyp6HRoDDjNNm6ALS6d5ZVtnAb18BkNEUMgYcTy80Bbnx9mjqqved8tY6mWwWHz
UoBeMjBwUPpFJ+sbx6sJcida6EuH+t8gknqc9DiYXB3NVFp1084xivwsFDtWRIp7hgrHbfG4WK2O
TB3xdfoCbdqQtN9nnhd7BN39oKS1WAABPQCbQBbV21xnDkTGmiSXWich3FzzhaTBYZhurVQQ6TtA
RcrQdNtiDecsy36YKJjHkAxQwN+M2oEBGqgzBCFLg2vGZiDgtK0m8Q9mn0hUIVPRkSYozfLdFO7w
bBUagp4EDRmmoFQnYr2laOgBp7TnhopcUEpexGje9DU6G8YwhAxkxVvOI4mx1j0rhdx2nW6J1wCx
lsRW2aBUSyvroZ71aY5Ibu+/VPlSnkqvpy7D5DaeA/V3yUs9dViSzd6qn6fKWbyDYRNcT3wfMCtZ
1+7wRfI1wbKsnovyYvFIzCf73P9BGmdzyCy333LYC9+L07IU877WbKcFhOuxJhQCf/r2/4kpRfIr
UnLMJXR4Q/fcVbtQW3MAdzFv6crIuzixNVoZ7c5JPjXw9m3UEz+HaIH3DOtId+QRdYMVxIHFlo7D
Q0+JMLQaMYSO4DTELkBsiWIXRQzgE3geJ741kUagWvxVqz87vO7K70OIO3HRZP7rXtir1gWHGCv3
q9dLuWXuO+8GrSdZ2JAZWByFnfCHLTtpOyJX1NTta32iIqIE050P9OQqxiruz/3N0NpZEjaBsB6N
otPe+mYtHpjBIOHXALNMqMy5RlFjmwaPv500EzST1VjXRpUCEWHoMbMDuhrtgbBXHoaZmnk+qqaq
rHiiU4zNTtOTbyC45hgSV+d8T8p1/egyqdK4hfh/SYVEJmHm09bYjRMSrroz3hvEkPeGyr03oupm
pHt9Ur6D/5QyLFoPnZao1vlaGIN898g4+uHrK30lEwXDt+McmAank7Em4boWcuVjVwB7GbkwtPuY
5Q/fXrGLjlbv7IzB5JlLiloG+yCdFpp4XKO4YHICoG8MZHnhmPjVD5JxrGk3mK6adiaJ8BxPRiaw
3k1zFhN2T/2LM5Rn1VXWF84+r7hm/SewB/WqbrJUKEHuOWLC62Dw7eEgy2a+m/yA3GRD9g+jCOoc
VKsiitEU3JhI7wTzJP+bLmDP6e03ERADEkormz8ZZD3DK7P7+SxtgbTILZoaeQ4NHQvBGYX+WQ2+
014NmSGCA5o+dZ3ryCFiZ6nkJ/ICF7J7WUMWe01qXApitG9EvrrsuEDd3Btdg6R58uoNzgTwxy7K
Vk89m4npX8u2GB9z4aEr0LymODQ1eaBg+xZgO8ybuJUlFwj4RwlLwD9P1z3gz7PGTtmxa6bTNSSn
7XHXIn4RcXmAtMbIOTQPKcPcU43IjGKcgFzrYjY1qmKWpf0uA97UlWwo+QG4t757Ssp7wssTAo8V
tTdcYnr/cwfemmPHNnuJD1PLXJ6rLSs0nYW9J/fBca75rqdHAlWCd5gVgjCCHL/5zpoXmjNsokZJ
50i88RupieiuVsRoHAWJMq8Q5E3PpGhIjSuVaB46dpvPjlJrHvuN7ZM7VM0LOT6iOFaavmOypo5p
cTX3pCuzerNEWjwMZaLpR2ht7WkGxH9CuhNcu/3IYKwqg4x+TvQB9WfqThTQVOt0lQ52w1sZ0vra
mAsKKrTU194KuhZcTqiqCWL0tw6a66zKsj39P/KA9WjRornpYZeDiaYjDllvuK/TjE7LRnPXM+0r
UL0jnWc6DNZIhkQwrARUke2Z1Pu+7uTeyjqFKqBvhROKAlkpwDwh4RQCjF7oAMWAu3c5FFE5pjR2
1Z3PyfH3Z+lPaKE/K/n2pm6+i/8OEUSMqP9+WN51w3c27fx79R+HIW/evv92Xt5sD/8Ylw3jF9sw
Nrca4IXvAb39c1p2fkFhgUsnAJGy0VRvJptfh2Xrl48/zX+C8DV8b5PI/zosa/w819f5awbeXYtU
lL81LX/05/5rWOb3wXFLBAnzNwERhOjwi/8WXcnngN2nWeCcm9LfgfmP7gEGViAko1npqzZoxbct
CLJjssIGwdWPkMUDRQxK3lQi9aa4dgkXQco0rYgjPCfzdsnoll8byK88Ij5trnj+teFH3urad6eD
07+29aznVkIaUR+vpqNtoQK2/6ATNE5dgz7ZAEl5Jj8ldgkDz7DPBTCBt9xppP0gEbez+WQLy2zO
3JasjluJLYfTb77NX8Gf3wb8/B5F4IOx8bAwBmwoBtkcP9dcpvY6c6LDLgbJdKXn7fDVMAaE+FSz
nKtCMw4EhDhZSO9S+vTnr/wTcfDxyjTsuL4L6M03/BNhkXEpRwqhhRhZXfpThLoAm4q/aO/8yGj7
7Rdv6Nuic1iZWNB9cox+/8UvE92+NAxFUP1GuglDmJ7ytXTudM3A93iiiqUZrz3loBbTRn28Kwiu
zY0w04ah3PXTyv0kngdREm9G4i+taf2ayrNNOSgCLEK4ezTiKZcm2gLQw9RIFYhTZh+1w2zqbeS5
QJWPRjC2Q6gk52y4okqhHG12xoqOoUk5e5VaQ+zBwX8uoaJfF1F1baxnTmBN98xK1f2ADPhZdl52
KUnUfZft7OYxHQPLekXIj/7d0r2WPi0TtX4IcZvEXYuIMlyWTrwEa1/ROTEic2BCsror2lVsutAW
klJ2slr14mYGRl6p9qkn7oFybNJdZ+vdMzICG8F578s3H4iB+ONype+D7jbm+hbmD81YSnde1C6D
qx8pbOiXu4TVfhukFYUGldmOxc4WpvHVRNucRIk20MdBwEH7Vg/0vhzHqZs/r43SKVTEeNFFPTFI
WuwURh7EqS6S8pqWuXyGUKzGFu5aQnQLu0V8SvdhOCdO92I7abVEZsA16S/4ip9AfZ/wb4xDLEzT
Y1/TyTL4/drR1jYvq/619bP2yumkdjciZaFLxUeUTdMRdKHowoE3/DxlNClWvnWpm4oeJXqqwsrI
0uPHE/O3kNqb/Ids+/Zd/Xyy/C4P77/bGWR4oJf//hC65Omb/O3B8/Hnfz15HILrXExrZKNhpiIK
5J8nj/4LAA9BOER6+aYZAL3+6+gxrV+ghoyP4Cv2PyzA/+/o4SgjzBTklsPC9fSNy/kbOK23xe39
BqdlZ+PAYXPFTkcCEsfQ9t9/A+znsltQErXorNghrmvaroD7sF9V0dRJ55WMHDqoEebo3lHDssU0
2ndKv7LqNtEOEC7GGmX4zsvbRAvG6ooQCcd+zZi5utvJt7SLXmRreUgK0fAMT13yVAmfyqaZpPAf
DmweSWaFf4O3A83+4FQCTWXfWVcDrE36smmG0jNRKuuVb6r2YOKb21dNMnrw7GAI+8SodYADEFRv
dXbY8IvgtEhbSMo75dgfHfThj7KRLlcxmcg65E7crewaMHy4U5j+3pdVLN6ZHcRgFi4LsRkLvGIn
/MAjP84tkDPEiMtt/bBwXwD9c5xRfyNxP0BZQA8m3RBhM7S+B2hLe5d9rBcPaxIVOXPyzVcm8AfD
tGVd3HawDLoIBgLZmQay0g3XER0tbhMneR2Gdngi8oxho1vQj4WL3+j7gWI0ZljXH++xCBCKoXeL
jZhymIjjGMBHYnKFxbltuabGs9nhNRBDniSx0nVoRTQeRiwLYd4jO6vZyVP7OnEJmI3UUn1dDA3P
WasFTGaLRjuBtbj1j3a0iWJXc5N9hqekv3IuA1pKJAxWbTvFNzZoykKYralTwYhZJ6EupNyQn66O
uClkyOsWnbHHaBP7UlZcMmisIQoytovh2Zgm1Uejv37qMeIh8FHzIW9Nay8zkzpYYYsfNvxoGUoC
+Y2wNJqvcKLZEcghaOJ69tYvVDI6r41TApnS3Oe2FMzrGvpNO6WTwyiSkumcYHd6hUZsK1rbrslx
IsOd2ICJapsYTj1tH6pR0aLn4G0dvqWdnMszph2cgY1NA6tgKbqLlRwIxu6t7xOTINiqbgT9ehFr
Vi57qdD7ErMPQ3/RTEpItueibPd6b7cP6+IU13YnEdSW7nls55s1UO/EkTIbCe75S8JBS6XNCVfP
EmH7ykOZO0OsdwERX/5wrnqmFZlVzUvhyIdFSrnzwYLiQegBB4vnIygUXWxtLUNBh4sSmbdzRJrt
76UzH1JzM+Bk1XgsUgruBN4VVelfSjtBE20rajgmegQrTvKD3g1nBLexMeXlXvGej2jQQKa8L4lu
7ahcPPZb6D85R9wnFqwxmi4px1j1136Gglncl86trnNiqNbZBZSebP8NY92rRv0QxTG32rKanxvg
58ieCM/J25JnH5d6IkwzthZa+ZYiqzBAeK8puRKhuyTcbqA3qBLQ49IR3QEG49PabTo6GtMiamtS
hkgA55Hv+3pOggPRF+egp3IIObP51HAVpK3wKghSCBTv81TQODbl1beA0t24Qy2LGGm4CNTWzyKr
70zTP63FaB0L5K9RNcgr7jR0JwjtU5qhaUwqbKuYDOjooLiSe3FEOlbyWBrUF/dCPMKJPGu1+jSB
15W9utaLTR3UbiRVixcBAXaEfLR9d8mE2re0/YDKOGwWszfjbhTuPUzUEBIc2e6ylIQbmaJ8qqph
jCRa5J25bu6UvHH6cNTp/BEu3ULJPFLRICos/gQmhY05iCO1gN+sXI57PLevfiHLmw6f1AVA4DZt
ximm0EhDJukGZy5RfCIeJoDF6f2LTkt1JAbnXvbGUzXpe0oi6avFxHCnAnUsCpB3cnJOvR7sijl5
zlz7pQloHAGC16n3mp9Qm6HcRXm+T1eCi1yrz26anCivEl+WA8N3JDUKg6xjQbt08gqDg82nYN1Y
eSCvUzIRr7hql4zcJtazcrz2y/4zwrhboRVsIQKpwOCtP2Df72vDQXw9VhKHwvS1qtL6s2ytOaqm
uYsnotDiXJnm0aAz2aRH5eJLMLPUA80Quh7nVndWFKArs6ZnrdSK53yyDtJOwT4H+2Gc7E9V3cct
5tY2NFmmRWcExzrL/ThTozg6k3zs5+G1dlvEgfl1I8BHu2X4UrfWc081ECGZiXaZwUZDlhz2Kk3c
VTkAcm7Oj0qf571uG1f6tN6020Y/VQdvoMAHUUS0llA2GU9USEneIbftQzkYLT11/R613xgR9nEA
64qrBYJNdYR+DuMrSPbVktJNSAUsuWbaaWzsO/a3+uKtvGflQ0AVuemGjiNel2be1NvvZg8JYWdU
gyJZxElzHnOqjrm8Vvu10e6w8aUMXJJnfaajpLOvYH7USzZOO5HUc1QT5RMx1BQQh5UHitX9wB56
WwNFk9OgUJ3aS0zheHNty1zDfQe8TYLJHhfA/ToEVuz1blyPwas2r5+Uquy7tnCu3Mm7WQ2/gH/y
E79ujhztJTf5xKzY7hodi827rvTyAaVfS41RWrW6HRajzjcQTJa9t6j1xtbn6VpLw9SsbI4Uz+oh
iGnU+WJn9bJPUk8ZJKYaJmuKVA7VoZG15CajrBT0bEMDRS3AeFPPGkQcIL7czjHC6HzvwR+Q8p0V
ZU8n4ALEnWTODk7uYjqt26Db6xonTvtO7JvX1qeOLcNEuUnUkatj3i5GI8qzdCLonl+WAmbD7Cfz
Gkl4un5jnFEzE7ts8EgdZrjDyjxY+Aed4pCgu5qbQ4+9Qjtkad8cwSxH85EvjwGGXhdsPPqSBbfz
0s13lM3oL53OcxQLzgoz4v7gZPNn6Tll65AYlLmIDuvR2neyW1PnqcSMhGQtLbcuwsZmDd1VJs8h
9U5As7o62fR3begloAJd0WtRFyJGlghA+jWhJ1eP/bZ91I16qrYOPJn3BsLTUn+em2rCHJAVigI9
Dj7HbFbVIpe17W4+F8XkQ98yqmX2PUxoEue5U89bGXPaFQdRlQ5JlFY69QcqL1Y64q3AqIaYYGG5
3NSmPnSbwL5yaroXa+H5fLwo1okeSDLhGTu/xYuB2JuCAbx2lce+UK4cNJcskbK/xTiHj6Wir8iH
Ll8WBOI91vBZpTRok9HV58+NIb8pDoL80cAb632ejUKlJ3Rqon3JkVoVO65Qt1IbCs6T1Uw8uYfN
SW8gcS18WIGkZZljZ50yzOdFJrJmPPSj6la2gipVLnp2JxneoKyW/HZCaqC+qpZk1VMy6jMy+I5r
WYQJTNvZdp6XsYZTAjth6tjuHmZ1Kqh6t6rFRxMufW+vJvqnmnxMskM51dB8BV1v81NTU4ZH1Hrq
hWnvbv7YjjgcUOigsy/ZOGe0BlZLPh2aTX4aqgC49ArrnnukhKjzDlmiFzqPt23EGVfmeqfVAQfo
agTU35I2TaRZxo0GrTuhX7GwUB9hkHLNIO3DrulVV+NWao1s+USKJIXOiV6X1ckQJBt8ydDtw5JM
si1jUa99sJu9rMWZDkaOYJ22BthsPHjdQt5MJDVXfiXOe+u7xLTXI0S+qpXZ7wdnUQc5ixW+0xLP
A/XU3NWstpJBvpt7xzxMZZGg+NfSPqZyYiA1ZFanoOgdjLFKO8+kjp5o0rXP5Tjgr7Tn6UTUEo6+
it3OWTTyWmAksLdW7JsYhc/r7JtHr3KyK91n2+JdInvOej/2pAtd1CZ9eXS7hHNsTctrvxoooE+I
Fcfw3z70FXEAve5XEdZM+0YbRfVdFd5wBbZQfClmTz9rQyrfaXPmluhxx3+rEt19l4Iq2hBUQHvx
hwFHHLFx4jK7FUao2gRTzss17sqGqcFo/YF7T26iZa8RdVu9/oI1FYUYpWXzsVhg/OpOXXBjkUdj
tS8CBWZI1DyeIoz0t53hli/MrNlOSCQDHfry4zy30H09Z+VJ5vq8p8/qRWud6STLmtJWGRR5lGuo
RDQsD7s8ZWPU0tI9pb6t75du9CPcPF85djbD9Sy+2stIH2CpTUg7k+yL0OsZI76CyekV5lEd60sp
GE+8wTX2wbARMpDe41MAaYq3NfdipOll5C+ufURc/Nb7Xbrvnay9myZiIJqxPqc5y36dLC8qfc7y
kiiByKjhnMOqpivVnDr7cc6Hx2Sys1Oh29rOr929DQVHIy99yanQjSsjDVCpdHn+o5bbIOvV7Q3A
K9rQwSjikmSAz10qmR0nGyO1PYon3glX1CUYxgPuqoVJsnBPHm2el6nuxQlPo8cbH+eDZS5zzDtR
5f7/IzFq2QoJEAH/GRJzzl/eIAN+h8Vsf+NX0ZyHxg2BNmgZMljAsy2n6FfR3MYQAKn4yN+IWzMC
Azz4Vx7A/8WBcWXc35B+dHFg/f/kARDNOSD3OiTAJhw2qCP6G2AMjP3vwBhEc1iO+HmBYyNXJ89+
+++/AWP8pbJJOqc7tLe8dk8/KwR2WfnQQckHNUQkKOOj+UEZaTQ/0jG7MUkQCpBK9gfBBNEt9/UH
7ZR8UFCkZlhMRh/UVLlSlo4jq9TPzQd55W48VmbWaJ2Xf9BbQ4rTQmOQOIxJm2f7XuSI1CqShoN4
9EfphsnGl81JAnUmNhYNgwy0+rBxa/o0zHpodSxp/sVGv3kfVFxtagHBNKb1VG1MXa06vHncIYoH
H3/Dm0tR68n/oPdqiL56Y/xwO0L+BRsP6H5QgotIis9y4wknMny5V27sIYpz82rkNocP/4NebDem
McV+lIJhbwQkZTqQkckHMSn6NnhPemt8nD+IS/IU7f3wQWeSmptTK/lBc8oPylNt7KfXt1yjsw9S
lPudvF82phQNtzj1H/SpszGp5QepysmmnZsPqjXbWNe5grE65P12L16wIuGt/CBph8IaGXo26lZt
LG5hwt+W3Ubtakbmr7HaGN8Va28Tth9E8EqJ46H4oIcFgI5VONN9sir/Ot0Y5M6wRBfRrwmx3Pt5
jlvSV34X4pnh9moJx7yhxtS4dEHuWZxnAUS1vXHWLqlnTjwVlrq2SgSKntnICkm68tqr8YPwtmvS
VjplwYMPH5y4kVXgdFyC4MrHieJUiBjHRd8Fme7OwfdmsQojTMtCoYfDjYiJdKPfpw8mnkCy/mHe
6Hlu7bjnPzj7+oO/zz+4fHNCKeL6aRdZQoL+2HVeWfeJA/HX9Ev7mmlqIqWDHFCckmNWxwAWxSfN
bVO4K+qHM0Ql9kzPTllZx6Spioz1l5AesYqhOS1Cw9KNB8lFAj85y1NApQL1hiJfmogbbPO0+AQE
RGanmWrP6Zo+9iqTcp8apvdQq9lv98KZJfWuRHE8G1scMF6+Umi4TqW4WMiXJr4xsqoivTHaT06d
bM67pqv7nYOG6RveIB2+ufFKkC/Hccebham8iprck9RklsbCkN8NnR+7EuBs7wEoXjXTNIx7v+AH
Y4AO1irK0GOgrIKzLKPc/L/snVdv3Mia9z8RB0xVJG/ZQS1Z0ZblcEM4MufMT//+Sl6cdVO96tXc
LfACg4PBzBlXV7HCE/5hiDxYO0tg+zoQQazm0xbjTLqEweNk6flvQ08or1mONde0wXvtswKcQqrE
EYfYCiyu4ZPHmOV+1kYPK+8U8ZgI1JKk3jUa7MO6fV82MzI2hed8CcwOz+PC88DT6inh7x5P2+k3
RQu93eZLBvVLmLl2j+QcUnoBMfums0N8evEVVyR0rYRRT0JGoGB0mvYtiSxMgGuzG/njUEpDhT6T
N27tAgAJAvpmh4qcoNjMEa7FgOv6w4KUbg4eUpbVntps+ejNSpZrtiFVXFmNkfyWbRPcJdjE2nTR
A9QC0WPJ9Pce4vbf3MDk9sGQmUY8rRJ9cbbSgM6IUBeu9O8HrK9j8m236u+7yLRv0UuSzoMr0xhx
u2Z25w0QU6LuwW6DfbfYJb7JTlPrfgs7r9jUbtt8zvOwuZLtOHN2MFe9m/tav42pQlPF06AeAwJy
4+9BX3VfQNW0nNeez89XK0fARBP9zB60wg93mDVHca69+n1smmmzTRDVecqyQf+cJxmX6xD0XvkB
rS+cfjloCMrdUV615js4q9m8z8YaB9jQdIh5iTCNZd9i1uriJJB5d02A3gD8xzKsEA0K3SJ+sPA0
AYQwt9RboL2RCqE3ARpuEWiw+lPbVDd0qaW7CTlkX0mf036rdQmYGASyqqdqRusBwRtRDXtLswCD
oUoOjHljDZ1BQKSIfBv6zLkG7gh2BFw7gt1Lytq9vS+brIWpOXfpZYWP1ZfGi/SHgNREf1fEU0H6
0cYIr1IaMB/nZJA5dSmru5nnNlzuiwX8xYVXIo4RTmHh+nQbePPINZpwT3oxvZfTNLV+oQ9ggrnO
RySuVGdtunOwA9UvdWeCpr0BBlzdiQWhlj21V5t6K4Woe40Pie3qwJU2V0lCbha3fX+hGeXw/zto
OFX9idvoK/3PHbTr+NePCE/ftvsVHxlQGTb/3Z/ozftHwsUmDCNAcpCYVN5Uf4I37x8byWeE3CE1
2EiaW/8du9nOP4hTCps2OxwymHn/3UjjXxG04QKALjYhHJYAb4nd1n00He4fcpEootLNQ5N1zXfo
9dGTeqMwRCaaJr2c23dLZ9+ROqGUFHT9PhSZdRuBTPQ7KiDAo7h6rGJGiUvv5aMDhGlbI/aLzFFL
6Q/tL7MDn2rHn3H9QSNXoKOUS3HnSTx3UrgASZdeD0vka3HafErBfAEmd83LtHI4JkmFwk3WJJTs
FPaAWCDg9g3z8ndEj41mOsi9KSffi7V++ajlFPr91HQuqwS6qYTjCMDXLfaum6FRXnOU3YG6KP4u
95pWDr6rj5xuYxx8y0riC4Seor1nFNFFUCfOe7vu7T9spzf1lvFV469XG8v/u/bz/yEDNkUk+5+P
za6Bk3+MeVL/wZ/zYlv/4GskHNrOWFUBq/5P5xlzNhvCKtAWchnwNSqh+a9cx3D/oYsFtIlTZNCU
U0ik/8I8GSbZk40mNLK/5E9o8r4h1Vmja0C78KryApucZCV2fZzoxEJT2qK4r+HlY+7HECYF/t/n
WHkKAfE3ugaGofqLcQBWKd7T8ShRm5YEFgLnM1jrnzsvmw5OUQ5XEeJMA0yPMf+zTQEvnDaWWzfT
GQ1KI1cJRCJ6/kJN+6/8jSNd52RXwp9qoFXe5FSXaFt1V2khkzNDvVhBNRQQEGBjLOALwft57pBN
owADnj8tvgIeq8BiV9HjX/vpBP7K4H5cLyHMW6DlimRmcgEfz8iQcxgZExUwK/Wq+8IhJyT/1JoP
pqaBYM3K8hfKNgNg7Z4oczKcHlZFW3xuCZv2trFkZ5ShT6wwexcmt8UCI2Gz2jg4u48lDDCBAooA
/GwC2qfz2rXfoI6d0w0/ORbMFJSa4HaiU34897Cg4FkkaMe1wDvuqnrsHyu8nrexk2mGf2ahT+xV
qgyS1wMlapdSwPFgY9yQSY4K8dcm1pXReMGjFKG7awiZbwTdwft0ofWF0QJ4o8YIIr/WjQ52kFn7
SB9KJSkAnL80k+FdoqI/G4ztm5xGOaasuUGRBGF8ege0245/48yHXow0l8ioaijzWGgY0oTo376z
pWQVqNLw4qNTeTyKXsS9E7mgI5xaEq05i/2YOpLezusrrn7s6nJgB3GbSazjIbSuLocYzAgevqH0
pbl0e7n04WXiGuYPQMjNpZUDiKBRZHs7lOXND68PfepUubrt6iY5MHvLUDvvr3uC/HmkmxCRsuGg
pp5y6Ry8kJxtP1AovBNJaICwHkwB8tCF4RR6TXsoCIvQ1ZZj+Qsdj/Ltq86ucwwcPMApcf0f/yRe
+1qWKSQ7F9rdA/ob07Zq3fzMfXJilxNxUdiiXKabXCzHo2iRNaK/BcGuM7Qc5dgFQVNoX0DXiW2W
PQFe8OP1tVZ/4uozs19B6CLNwJOzpvWDtNBrajjCDxv0fFhHKAqoAPyL1SP+RAHCxbsKTOfxvEYz
Npwl9GCEplLf4cLX+HOpufu3zwU4MphJWz1sa1PEJR9MY8rRxozbarg3yizeufVSn3GePnHtudxE
CFqghOAgv388l2c0C9JYoIldmtBGNCJEOGvldtQ05+0TIl53TE4CLOYXl54D90BqXS7QJAIW6k5p
sC2C5Zyph7owVlsAJC+hCxvOo4i7mpA+NSgM6R2jtLLnnqQxFxvpzgrktmzMD9EMQT+z3HsqKWcu
zBNLqdy/EDwQDvDl9VXmiiartQo2rj1Si6pEm6OjNMiN2RTn/NPUY7SeJLIcoNmV2oECpB9dKXDh
HJANBr4vSbnPejlAjio2ERUfXyvMq7rtzynlnzhZHm+BDjwR1X9K58cjCq906d530HIRnPNnSJHb
lurf5vU9f2oJcehS5oFc1yRYx6OYqJ0uJppRvqD9cwBSFu37Lm9ux763zhziU/tE0AAge+MJpth/
PFQI03uQI6TVSZfhpReSTeUg7S4UbeA6sSiamVqaPTZLOOz1ivLA22cKit5DawG7S0+uZloiBFfI
zuQOySXPnmZnN9Jruhuoy9WZRT21WTCmw4cUoQCC+VWwUSBsiATKwKdrxrspKN7PMV21tEGyOUiu
3bBPzwyofvvx7nRoa/C6WMhHoD6wWtq+4IZ0B3S50Pqw9kkaAH2IMel+fQVPjeICnFXxicLtW8cf
cEL0qw8CKPOxUeXATDpzX2aBc/36KC93JLBbiboBUkY2Kf9qFAHZcQlDaLlNWcsP5MTejx5J7J9Z
sCwXZ4ZSf9Z63bi7iLuxhzMpbxzPyEyjhqmSwRAbOjoyiBQmt1ZsLdY2NgaqAePQg7d0RwRIczFY
FJr52wydcrAbW80e4q9LwJ+CckAJl2xsB1vbCG/qfsc6tOb9NNZOu4HEnpuk8nn+BW4/dC9dZt2w
L70mvpnRnki3VH1Hy48Trf7pRUVmgWXRQXQ5HNkJ7zJTPAYzTHY/LXraq0Vs59m+A9LxPZDIkFo8
indCFMmnEika268qfjW/15TjO2EU9mNUCEJ6ypJFC4QsML9EGAfkO7OIxbXnaCFTlHV4hd19lG7Z
1tRrR6/VFkTwANhvektM8VbPcts9I9ZzYkcheAQIlAKRqyQtjtc/gyAGagft5wEgwU3eV19xr3+j
fxhhNZGJqhlRicEbeP1KpFVUto4BdiUZ0vldYpnFwa28aFPnWXtuQ73cT3jCUAtAfEgdxdV+oo8N
rlqg2LtQ/blIZSpBWM0iBI81Z+cMnk6EuQ5SF7RaycAVYH31QhSZCbc0I4EqnMr5MfYCumuaVd49
cA1EAonNADc7HsIKCBSAX0lcc/5pUemljJsmD7XwusvXD9RzZL06UKykiWU4T6SFKNDxB+0ry6a6
T8RRQSG86iqJckKAvuVBS7zC8XWI9je1YLf5lkgcdzO24XTbDkDy/bJaOtMPAW9O/mQV5GEZenIP
9eTq5wyJXt7PfG/60ZQTqXdSqjn+laVrIs4Hm4Mlys3vbQ2jgzaT+E3Sb/4aZ0PehlHS/3p9bU7c
awbBP9kIVDFA1quvBd8x1qNyZmkQCL/OE4p4uR4bh6VLtTOGiKfm51JQoJKrHJHXZq+pkSTkV4Xw
RUQiq7uL9DEEfmji8hfQ6VtnLJczD9CpySGXQ7UJh2xqx6uNb4GBypNQlUv6sT60NEWfMv4hphbT
FJ/JLE+NRblJESt4x8WzltJf2V0BG4AgrCVMN6r+0hg1NEdGq7rWaoC+b/9mjAB9BE6IzVk73igu
r90ylIQsS2eMByfX2R0ZmVt31hfp5KTYizZyWtxY9urVo+c2J0B2CGVn3dqXvKvYUACD25ckp+c8
509du0q/iM0PLYaJHU8rchAVKgIupBHN9xsME5Y9CbP8/vrinRgFrAf5FOAO4vN1omOEuTFgvSL8
CL2hu7RJywPOVcD1/sUwzAMdJAXv8FZXDojxBLwe2wF4m3tZRKZ1DWlMP7x9FKISghJM+9CEWsX/
XGRUwOCZ+qJrhwfI+vM2rD3zzMFVF8/q+jRJp+m0UFSmdruaC0TSUnSZJnwyeR5FO/8dGP29ETvX
pUYp5fUpndhy3EJKtJFUF7rT6kJKln4OJovBeGCszygWuXtPj8aLJjLfXtmilEryrpNpKIm8Vc1p
sjVXJqMUvqOH7nULwG+POvtwJt09sXogiNDEouBEl2pdUBQoGaESQi7jIjhxcDXospgL2whXAYYN
8To5Uyx9qdrGwiDzJdXOY3766h2hueygxERKAWwG0o9TpOYnYdjdlUZB+mFB+OonqEHjA1zTUvp4
rAyHkd938fp3PDVt8AWUEqC7umT7x6d5sSRoIUI8ulDVcgCxVO0QWTWfOsxHNnPQjWeOwqnxVJsQ
mUpTQkFb7ZucMxJkC7MOGx1FTPp1sPaj6GO3BIvPha09vD6/E/uUjghcYalTmzHk6hJuBuA/2nOd
WGv7vQv8FLJFKHeU2j7/i5GonpmUShwlOHi8kkh06YGTIV/SAfHejMIQGy8ZinewRcY3ly5gHToO
NS22qrqHj4cKvVIzQpszjV3VfWsVzhPI7OVGAlQ+sz3U51/dKTxcikovaJECfTseSUQgvFGjgvli
DmDZPOsDjKMZYklDkwZJ+3w76I08oJDtnLlgTjwAlLiocdEhZoOuA++mmwBe0z72h2hyP7IGgW9m
0XJme5zYjiANebKolpCTuquVfO4ZaxZ3i+vAwne15TM0bwT4jehXG4xvv6CpX3BZqoY3of4q0a6B
dOmDyZ0pw6TiLfBwYI7SEJYVqkgV1ZQz2+TUEtJpUZ1EWl60844/XrYsmkrphJ829fQe+ZrsYuyj
cyf61CiOEkngpqeatn7cCLZQrSvY98DNPsK57ndjcjY3ODkIUAD4uLTvDH0V4eRKEbsOyENL6OE3
surFbaMjzf72I0zVn+oqs1GoheMFK0qrNrTaFZAAHffCBp14NdUw3ksj0f7F9qYWgh0td696c46H
iuxOEpsR0C9AJ0mVJw+/BE2cKRe/rJpxIZGmUJ+wyVrWTVbYBylxLTsA3/T4EDYi3Lkt6NXBWpZL
uD84AMBQbXRIQ3Mpz1ZImMP68iB6Izzg3eL+WM0xjI057PWBI5yn+lNWteG3uPfMu8KzgjenEPj5
uhbVK65650XSoid9GM+tIFwcgIHhZTd8iMo+u5gs3Lle3yQvr0SGUpxYqnDq/l29KGNtRojTL1Ss
taGGq2eJYtPXtfgWa5PT+fiUbV38/VTLcP/mkZUCCeeMh5A1XZ1nSEGL1NzW8l1XBNjFiOQDxCH3
IzmoixhSacXYrjjxdplNujivj/3yHSUhJACjTUMXnR7R8X71AGxCxqHY0sUmWqEkZgdMxsPLGSvE
M0O9POu4rxKMwBqCRs//HA8VYEgkSpuSlqP1zn1ajN1lAOz27aMQjQMIoKDLmV9fWxRZsXjNmJA9
h95GzELb8FvOgQ5OzAUlCFqlBAXKenp1BNwymrmYCcdNmCUHWWOFZXWYVLz547D1uUXoAZO2r5so
Qpa5ZVQuBKt8QdypGzyQgggstq29nCnSqAfx+Eyj94LgN+0aRxUkVvHbDP03R8WLCeVt/Bj2vft+
jrr+G2ww/YE7GjOiyDTe/JAxKE1JHjMaNVzOqx0ROl4WNhNFzjAIv04zVNsCv5nvr6/iiW9FmAEk
RalBGATlx6NgiGrjgbewI0ij9+0y21uaQvP234zClUz6RM63HqUqJdTWjlGaIgl2fDYgDHm2nBnl
xHFVujikZqqzSm/meC4I02hR2pkoBOBrh0uTiWmn5+KYBAXhzNV7omzHbUgiCPCP4h2iGcdjjXTN
5plCmV87ZV1AI9eLneakfYvXomdcTrwAUHltvDlxY9iOiMP+JFX1PL+e7OYi06JsJxtQ88jpmFuw
3/ab68TqtkaMGTAAN+dajr+R5WxPxMu+NfZ42cJC5ZfE526tl5Eko3AeKPjQLmUxj1chbIIg9lLO
IF5O8pPlOMUVRrKYuWZ6hJyFgUHpmzeSrQSKVEOFLHxdEpzdzgurmk9chVK/GTNr2WO/Np9pqJw4
FOTEzwUFsjZr3VAxkdLrlxhUfurk1kd+xuc+6M+dvBPFaHURo+tPb5salrEKwye2zCw61cVQtDss
UOSlXIrqQ9ugJYm9XFh8ypGt3DR5AblbD7Of0E57wJtD0qI1GuVnbrkTx4dKg0KKUXuixLt6aefG
FSk603xMksv3du7EF6Wsuw92t5hnHvUTQ/H4ULtT1wFSoKuTamdOqDcm2I4k76K7HM7aNRbe7R5S
UHPmIJwaijIUUBRQgqRUq6Gs0in+tODQeKq/43LZXsxJUG+HIYuTM8/rieOAwDndMThTuk2Z4/g4
9KM2I5NKU1HH/elQI8J7G2mOt40Hqe2x8TvXoD2xT+mZUmjlzlNp4eqLeTYZiGtAjwjqQOywAIwP
Em+9M3fdegVZMwTPaJdaFC+os65mheJW3TkNo8wQJg91h5C27obxI4j/t2IILUVcI9Kj3M+nAh59
vIBypu3XKgnkia7dRkv1BMJsV535TIo6d/Seq2EoBeuEWYZyR1ld3kXXLjhSMowLMUXkAmGDxLeg
qiyTtelhQy4Q1SfYC6iyw/W0g49KPgsds20OHef1G+3l6vJbeOKpyitU+LqCYmbzsOgOzVuEckt4
77bJM9+5F6UH/vr1oV5Om2IQG9PkW1IUctcfUhZdmscgMnC9Sq48hBzetSbKIm8fhV4DjdbnDrti
O/4NJbOyrM4R0rah8sjpqyHm9lNtF2fqTiemwpbEuNYlIBPszONBZty7qr5FbyH3IMdGqdkiHBe/
NWyhVGdwL8Nb8qiSMtjxKLIau2IaWbDUcuudJK59JwqcXM8smL2+N9Q4gBBgcoK2IMVRs/2rP2O2
Qz7S1LZ8Cdj5Rwmi8euQO9nXBTYkPsimU/3uKm/6mFaB980aMeK1YiQqfEB72NNHwNcGmE05KqJ1
6cz3XHiiPuhj5lxlw6Q7jxCiKxSni8pp8A7MtctwKavw4MRVd98bgzPBO6cfdEkMXFwXRQK7Tk6D
9WPOUm2BOj1rh2IoEUzSlhl5fhSQs5bimG62uwmhq37bQF2+RiO8rvxaRt0XqwmI8/Js6sNDNT5r
ny6me8iaVvvWIlGV+sOQJ/ZmMmUs9uhmpYgrZO48hwcX+VS5KQlKw7vJ69PbbHbmp8E2Sohbyh0V
KzK73WdpkZj7DAp05RsI+2HSYGdIekMiyz8hlxJ9QPGrgmkll/gmb2rrUXc741s1mnaLv1g9oXac
GTkSC4Quwc5F+euGgCD9irVuPe3DaLKNfeNNhndTJwH3XhSbZXKZpFGG0A2RHf7XbmJXe8udPPh2
trks2NBVBRxAfN1c5OBFNFyYwK3Cj1E9TggGyAqlzBBRsnf5RCN/W3QoSXN393C2Kk1rqo2U9fit
0ivjyUKJcdikUeDV/lIU3qMtJtleRvgx/0DYGshd6029ueF6ax5ElKX39oD+DoZwU/6ZsCWGYZs0
ZbCZGwQaFHXdqbG4aZBxCt2svjE1HBVM7APR/REyfdL5e/Z5N8hDq6WYMHqTW/d7XE2HZjt4Add/
AqoZ6/Z8SQkMFmDYPk7IIxJKeoWfW1yb8nuAKv7TEMRNeQh7CL0+PnGKsOmI+mcRNlFwA7IKWSLs
Aa3HEH7dtDPzJPjk1PMQHBxUPN87Q+/eo2RoXSZz713Gkd0gJzLgTgRsDj67ZX2dtUA+UcJvIYVI
B2ckzUICeBMsVkILKK5H6JrJgEQ4sLR8ukDV2vupYzGPBiTWGWx211UyMHmjfedtSz+nGBVUm6Sv
4Qa6QD4m+HnR+L4Rw1Jt64qI02+dus6vqJ6Fsy8NVR4j+011fw4H52loSzimC//9j2GYsvwC59Dp
uvDcBs0JFCwOKFlkWNuaSJf4OEkaHrr69fQTmW/n+9iB7EHGSA9Q5K2S6NNEsaHYBuiI3UuANu42
08sGgqgxuYhGZEVlowGaVH20o12xXDdunE934CjktwjNrgyXkkLU+w4R8G5XdhKEg10XrrxOTDcZ
70TbWNajyAzMRqQ7hxyGGmPlTWEnubXNpIedhCZTp3gAJ9F+iVSL6gLqBHw/AAhDgMNBq+c3MaTH
YTNoTfq5sV23Qn25xn+8qOP5E7KWdYkdRVom7td60Za94cVTeY39czoiWo54Gd26dvjSRAtyH7UD
9XfTdQWKKchrRa3fTkPzuden4X1oiHJCTUeWl4WV4LeMt6IbX1UCOcwtHD5H4s+a2fgp2ITP4HWy
ieALfsm4dZswhhhcNB0gimUIhmsR6blxSOK+uC6R62/8AQ7i04A42Nc8l/oH7v/2a9UhrLZ1rVpg
qDfARBRjVX2phrn14BDK2tvh/oAitzU2aYMyy9jdJXOCh+mktwX6Rjl5hS8gdjxFcRreD7OECTl3
5tL7IS3qjLq38vrWxkb8zrwSOWcn+2bEdnifBrVACCXXMbAPpow1CXGigUpLeoC0VRDZ07ZeXOS6
cm+qg10XxtYd6j/IlikZ6XLjzWaB0CfSSUiDAPYND8h8ZzOagV3Vm5fURbMw2SxeMSLgFgwPodGn
kE7wvrWfanuYYSmKzvga4Mfztem5Cq56Q0zWNykLUuHLIbBodaJCGNzMnN9xMxaN+UVD6K3g/o9N
ZwPiMxW7dhbpPfU09mZtNW28TwVKKf5guCjz1V7WPsROlGB34Ka9shwgu8FG2/PSHW61823jLQOm
sAPh6KY0dIhp9VTYt2h0V48xRhhIXQOiQZ4p6odfQLiWeqPH1vghnSfQGp/6AsOcS4x37I9K/6Vq
5FWvW/nvOWwqjGoisVyl6TAiXu8F0DVUo8nccTTaftOTzxd472jks16guzHS8UZ6ZSEsO23qAlU2
0WkYbBZ6rX8dF24B3Hdn97sWgdxnfhO6sTZ0ZB9HenPatxS7F24ZG2RvXA7zN80ro4/Y0ne5P1rw
2HYhB4paeJZB5V2WKmED51ksd0CPnfdLTNfc6Q0r3ALJD64sTU8RMEPfhZYhrh0eOmay+h6PyDRe
uGBxUBO0a3KPJe/jy7hzx2hvQfSmOGtHA6VZ7Fsjf9I8RI3GKUgv6jGNHzojHpcdT5hiAbqzOKDD
431w9RTeezvLCQsv+k9ia0AWNHY2V95DNcVGicRmX9kbggJYv6HnwA60dUN7l07VoGEsWvdIziWR
97AEA+q9elrXt302Nbd956B+Z0dLsNPBwXubumzlPRt9mTZFwQP/A3uVKNjYVPERk5pA+d20U1oG
d0tgjBPeCH3g/LYzoWn7fqpc/c4AFpvsWigm9tcpk112wbZ2uju9t2PuDoNdeoPbbWKCgpcRko5o
SuGlLWU/76MY38/PeAWg7GD3Wl9fmBjgcArbRSQ3WmbOBobj6ERcYPkUmZekPGV/GSk9vr0RxaPY
B0kbjhvNy8ZvTdWN/d2c9Nb7CncO+MRYddjuAZ2kwdgFTsBWJSMWxZced+XfrweRL9IIQ6VoYAVo
4pOurdteFs6wXOczPIZ5RLfPzMUmtcP0zpFjeP/6UCo7+rsaSrSqmisqaVEi5Yr2+ne0qlkGuBFr
wQ0dlCnvkpRb2Vjsdbvzpn2DJelVHLbmZVvNy65t+2L3+vgnpwpogQKfAkKuMQRjqkdplLekMTEm
b3UnrI91YCmxnqY+0/Z4kWYwVbrxpPSSl5aA9niqUVqU5uwCS0Zbdt5qhj1f1FU3vbFEwYK6VJt0
yD+0VwC7HY+iSSzBnJGXy2zLdJc4RF99b3eApvRzbocnvh14TlUvAMZEt2FVDVlQeVq6Bfhulto6
5WwLcKyI49l3IwkZGHuKfYIky02fONXVKAL3x+vf7tSCPjdzgDzgnrkev05wkyCEA1LuBvXFPAfY
LwvaqK+PcmqHQHuhagF1CAjSKr+v+nwhkxptX2vKamdPWruzHQKLeUSc8/WhXk6I4jzNDDoQQKle
pIhNZ/dpU7hAO2Iv2S10BW4k9ia//s0oSnZZgS/BBR3vEJSZiWCoOPlmDK7aHFwEtaekO7NsL+si
aA0p2WVQMZBwKaIfDxPHLuiDkGG0NhvvyL+dXSLyYQMCulJmN5V7O7VTT6SBkKXMDTT5ZsQwfAHY
5NJth4FCM07djuYVZ5oh6ggc3zl08iXFJ0JsBQddHZEcyrddEkD79iL1b+EgtL3OA7zvA0J0F44a
Rub4Kf2LjwtDn9IaKGggGav8P/DmvuRJVTedUeDNUxLET5F15j47tYVoQRi05Oj1y3Uja0r7sePm
xPerwAEP+6FPOhLSZ6oyL0sMcFOV6TDVVphnz7r/f5UYeNBiN5S8D+D3PT/qjP4zXuu6b7Sp81Dm
xvRnUm/ix//vyO//17TXVZPjf2bAX2Bk8oPT/Yvk/Y/ShPr//yHAmyhGUOdTggw8JVy/7IQ/ghGG
9w9wH5uSJ3AFWgGe+A8B3jZwyAQBAs2ORh2Pu/UfArxl/4M8GGh2+gc8Tih0voUBv8bmIWVBPilc
8HC0I4CDrG5NFPpjrGOE5gflXF4Fk1zuPL2ODtqECLS5NP2t7YzDQxVa2kXX9/GBu0gc/lqs+z8n
+m97Deb59zl//g1Qu5URMX1w9LeObyB8GkaLag3IjN42DuWi17cODbR31Uwi/PpQq2P3PBTrymzB
aagHcTVUrrVkGdRuwr7Mt5KWO3Z3aDafawo8tx3/ursA9Opwa+lH8rFgra/PN5LD7ujqzKnEgGGH
4+h0AO9TxxdQWrDxQxCR4i86FfQSi9jtNvqcS+2ydvr5hxBzctOgDfUYoNo0by2JyvYGdLr3iPb1
ZCgMmjA2NRo70HORtWz9Lhioi0hnSNOdrtUeLoOjhcFincrqyxSbYldWToEQZWZAzgnrbvzpUEXZ
tdMYoqCZpC3BvevERAfzJOYdvp/B4BuhrN41RQfuudGo2GzQe3eiHbr8lX3lxFobnbmvXnwdj+q8
x34HcaIYmeuNYJnwpDQ93CBB/UPWU7gPBi09E3itu7gm51C5HQi07bA6IXg+3gN13UMD00CjOWFr
HLTQHt+B8LU3M7vnozdYzc7QUPMEI1cm8KEN4w6V2HATN7CTUqPrt0AQjE3nVvhcDmymMw/y6tLm
51GuBytF6OnoRLyrE0mHjIpGxc9bWpOKYiupOFWaPuzrutF36Dtpj6+fiWds1N97lRFtegNK7A/g
AeiD4wUB/CtiC3Ktj5QvQrN56qJyri85TtxZ/SNMbcSIC3vIPzlmVGGj6A79d+QDJCCcJBbDxhnR
IDU76oX7AV6+wALSxh8xyaoZpasFF7nKTNFu0tsWlTC9qmr37WtmA5bAIgd+q3q5j2fQLwU6NEvB
xlFulWRzKFcTk/SdfVNRB3x9vdbXFcvl2YovzwUMrUhf7R8NDa1ssZCjt1MruAnsBWOWIpvvUNC3
zvWkVfC1+jSEs6pbTJMI7KZ5PLGoCFJN9hoCtUOslxTXKy/eDxzwnUgNbT7ULpmXj+Uq4jizsMNf
Cxqo91M4u1RmisoQpPKhXu8nqSXupYF67kdKyM69TJxIbERaWzDfuwE5CSrpVrTVvTm7DfHBVXV3
JUZlU1VG6iEehvtSVA3EXmsCxjCYZqeBmm4hHeE+SCm4DAvzvrNl4N3xL+XDuMziO53KrCRF1Kor
XO80BJzDlouqk6hkb0LYe7ctmyQ6DFFNmen1z/Sc/a7XznEckOdY+5Bsrb5T6nq1uUhs3WxKKTVa
4RUVG6xko8h3p0F8LBDn/RzmNHf9hbrNxTJQit7VpoMsmTcnP6cM1Vs/7q3me1N6wWeKVvJe1om8
d+RgoyWdjKmJvHfnPTWY4KBQW7vpt9cn8YwHWE9CIXVUMMCLtUZ1d1lDz1JkvCNFmeR7MWPEZGmB
MizFUgtXTUiIgoToQjVst61tYLEjtGbXoPy7WYYCwYo6HOSVjnHWR0tWWDdqPDvbvEupDL3+Y9WC
vvitgDDpz3F/vTBxAc3GPaMu1iS1UPrHs2AjEHDbvT6Kir+PRwF28lyNgNAOlnmVr1QxDg9BTUXU
qAJnU+jOdG3UcQQAqCqbHaKGuV9ZIXK71L+bM1WQF+GSejwMao0Q+RX7aI1Hb5t5GCK8zjZdjvJw
La14K3BXvbVFFH5EADIDIcnzwPObTfVGszQYoaYu+jO/4+UbwS+gD6DkWSkgrJnTDp1/rbcJYzCl
7fdotdTXoqQPZ88F/FpkH+WZl/nUgDRe6dADTFYkyuN7aFqKYbB0VCtMMHDbAgjtoZM1BoZTa/hT
55xT6Hi5lUC/ceu5wBwUN2p173VsG/ymaVGMWT1sK2MgEyOce/OGVRg7FQBDDIU2sXo2ssnzGhoe
PBsNjjntqDdbTzecM+HtybkARUHLgsCAru/x2o1u4bgzluk0mHCiF1paI13PUK8fi1OjwMgAUwQt
nHOxmksecEUP+GVu0lrD46im1iq6MDtz+E6OAlyIGxxqqL5GeWLpgDgCbq4bp+ox9xKokR/Grp/e
vz6Zl2cctAb5CFJPUvFjV0umm1MsZM6HGdNx3OOsYe2x+JMXyNjJS471/ET7G5udtDiXl68BWhxw
KnMOpT+FVX/Jwaqm0aqbQHEVav5wvUPaE5sL9KRQI92VizdvyhRt5KXr8V2yf7SZ90gQhG9bEL8R
JaJ+CpVIwCoqbQRGqQKRv9J3GgpoYNo9jKmqr75hj+Xgkm5XBw/p8jOlluetfnyrkqyQibLWmEwS
CB6PJeOwmXSbZk1JffWJ0+4hVJn0g7Mhc7BtcAT4h+/jUdevRJPGDuSxJLjOrTKwyBN6pNO70Qnu
cv6U95Pd02/QBWnlHo2zFAs/nJC5FJe4yzcempy4Cw+0d+mdpwGtv15JlUO+HrpNb5esY5Z48qLV
G+tguwPyva/vrpcBHEVQuMVAw1SStmbhTk0VjXNgemgbEVYjTG3gvtqh6WrB8nl9qJf3JuEDzAcT
uLJSLlvdm2QLNCeNLvC1vIIVW87dtdaF6bYzvd9ASM/Vrl7ODGQhRTOgkggiIEFw/BU9kefWMjLc
PC909rRqKvyuo0+ttcCAzyzjMwr/eM8wKfJ1pV1JLfv5sfxrf+ZU4Oy0TdDlNpvFr3SAoJ3bVlcL
je99sGABAFbTecKSxXzftx5oDSvFTQnn2svXV/nldYE6LsxC9NJBpgILP562NbjxYNdsXmeYq08I
WbcX8dS4tBjBgGA5bAXLZZbhCWTEuTgTor9ccnWvK+IWSevLnDWdbQAlPUveVam9SRbyejRiEaWD
I3FmwdeXr025UFktsnWVO+uLLCfIo7TVEsSDkv4HghXaNgAwcy5sVov191cl0RBkgWiKMDGQUKs9
lKSixJdIrzYVSk8Ie2J6ejGjgaxB+JhA0GAHLawDlmF6fKnJYiTiwSRm3k7DZIhtmLhevLHBC7ab
ic/db6qmqK/rDuE+zD6nwXngMsBlrBCZ0DddocWfBuAXIO0a+tn3IUKC1T4r8+qNfHiTeZHiAjOk
bw168sVRdGT1/yg7j+W4ka1bPxEi4M0UpopFL1pRE4QoSvAmYRN4+v+Dzh2IRV5W9OTEiehuogAk
MvdeexlNjEQH5ngjXieEbe0WmSqXk2E1J57hxxdloHLFZWYjhvJ9HB1fubkF06wEJCl9NZxJRfHC
ZsIX/etV/6HB2WYmuBd4eEqhs2NK8H7ZLykYzlh2QwBpQbzIMs1zTNdnJafds+abCRjfDXC0GO+H
Htx3UxKwFRAo3X9nRDziEm4MBPVCx9JVv0LA3wVKmg1lIMy5skKlruo5bEmKMJhdYzXhO3UypMG4
5kTzfn0vHwpr7gXgAdAAKxuwfn3bSP/ZS7w5G1aRE302lPkDuS7dz34ebQrazDk3e5Ojl2DtO9lW
2UOcTuLS1lvjhITs41vjA+OYBZKne6FxfP8TCDNxJpJ92mCOp3JHfGHLfrEmJ06ET65CGfjXvGBT
GB0PNRL4J/nc1EOgCXoW8ucsSBbTKZ3MXxDr/Ve8WSTgQQPD0Ga3ONoS0wFeMLSIIagcGXfQv+Z+
8Qen6O7NyZQvDh48N50r+7vWyeR1nRfysZW2gay99bCLpzCDeOMqFEIYsKnzWT+5bbufylb9I6a1
u4rXuLR3BdG4eFvnU/Uj7qYZg5xSZ67okcdeBFjhOY/g1+QvkZrQXquJCrNl6kR8laXa8NyUNSY/
cwwHPEh6STxhAa0oyORiI+iZp/Il70kiP1hSlVVAGOX0WrXG+qts0Pj52mjaqd9NXv1YJgWZeElF
nN2JVbl9qEdPEb8oCOtIgDYFwtGSKGClwFCSHZzFfn4WTuX9GfHdPMtE7D6MGZZEHeNbGXmZl77i
KZXCE9EdscWujycJzB835q2GcDjat/6TYu39+ky1ylvz2pKBod8VsR8MK1r5gFp8OXXbW7H3/rZB
0gDImbkhGmMNvb9SuzhTlSglyJ7XWOPlalorfsy1BTLbE2e2xS1NSR10jlkTLKOP2MraY+Xot+qY
6A8n3sGH22YfhVxFN2Bz04zl3/8Y2aewKgiFCPQ5rucgtphYsF5mZDV2ko1/esfqJQFlm6N0pmb6
BeMLDcQL5whM5g01e2L+YSLna5XxxNn/oQICWuJYQXFDHbTlsx/tWhUGV5oglCRIpCnHnYaBWUSQ
7PjHIgu7PGQwn3S/KdAA7dZlqRBfT+4wRqYWKxctVt2nzrj/VXhHr47zgGfFsoWrccxyH6tRI1+1
KoNVh7oZ6TG2+dCeylXbSTyQsogOwv1m1DASfZPD4oWMDGJSisJRXqpsUR8JHdSfsYDL76ti6SKJ
HvKxhHlXhp4yzs+a2ssHcKr4IbbMihjTjkwG5OoGJEeeT+ZL01AezLhXktumLxYssiqiMThSoPKd
W7O0rtAuGT+KTFP+EGVSimDSrbGM4AbETzDYSJfS29o59NqAo1kpoRlW7FhGRCYJGbeYhxtG4Hqp
w1STeomph1flr5Q07nnMcAQLQL3RqARBwX5nupjv13ww48hUk1X3Z2FhdGqwq3yfPTLvdrWT1j+E
xW4DLo3JpD+i8V45Ejtn2mlisX4JFHlsYLBHxzAHTrR3tbWoTAIarzRDXJykGvRWNcyXclIJU3Wr
xfphpfO84XJp/WQywWCfQrk0nRP5XeCTq88zeYjTEBNxOqVufpYLT619ORWdF1Q6eEEY46j92Nf1
ouyzPG/vRqPpHpEjiYLYBhXghXaUgqKJ4UoXMhueDA6RNpzcvvjd6vPwA7/W/JIIsHSGUTi6aWhX
a/1LhaUM+RZ968FMOjJlvLGxe7J5RXeBUeNGeWsa5bcYFCEhPNfrk5JDiPLRFitweyyd6UdRlxMO
BQTKEFExNatCHsbsvDbWKr9tXItvljPOc4RDmT6BEI/jT+bO+uojLSduwxi68mdlEVnp5/m6XuFu
3K/7aVSHawCl+jtRuvmzaJtiDJKl07ZIUGZ2u81tgH7fVhoIyAawMnk/Ig8GB/ekq6aDHBlKeOWE
13oxuZFISqprrxK9G621QfWgls0ID23EUTcklwUre1Q7eR1a2FUKHL+EgKod99yqaq+eFumNSNWw
MTxOlqofnd/Naimg4Q2iUKDYopM++n/bDmIT8P2GWBOY1i5pf85+cmvb9uWiFJlvia4YgoXpAIEo
ucagbrIyzXfUAX5BURbGtNNLDYNHuHjbw6tX2LvaoIa5RSaITyjfXIRm3fcXSuOZYqfAtpQ7WcXD
Q5spkO4gUqffG0hopPyt6/SjiokTDGxHCgwqbSe+mmM6psuY1MHHSSdH5mmc1AXzPQMZAflf5thj
8FYkiW+kbj1GpdPms19b9N+w/TTQjkli/3gB1t0+4qSHkYM26Qbf5KqTKYrzWL/VaMtvObnORdEi
Ldk79TyhPqi7PlBaSn1+TlW/DBNZ7/4gnf4ygTtMeTChSdAyy3kpk3T8Dq3PwI2PGgyCtZUTTWhr
g1VhvOwVD6OKuPiiWGxoeu3g1pcTWT7pviyoRYMsZ+/1F7SsDC169AkhVuHypSEbbvEdWLy3mTTV
FmJ4N5IiSvKgeq5j00dIbpJYzFwh7+0a6Rq4E0xFfZfpbtwc5laRcNxSJPwXHpkzTUALPFFgd/Tf
oegHbz8oxbSSSVm28w7ZC0TyVBgw5xkjNFcYYDEhkThELHTfY6WFWR6ruHgmmrNL83ZeAtdd0jeJ
n0kS1W7c72AaO+d27SmXOpnErBslbl/prRyuCq/gtkwmMpKZ+FAmF26l/8K72SQ0EhmBG9YdlYmv
MZ1BIWm70UK2mxGwTeSwl8l9lEw60eHuRtdJEX2kAwnHA3kK7ZmqVtnjgOVnGlp1xYjHiZGlkBaq
zAVc2YH8v8mTmKMtBCFV/pLCaAjNoajFzvTQnLLxCwT5Em3OW+apCdlF+mx0fl/Zg0oqXqGKSOAd
cOesYvld1sQD7ZxhML6bw5KKYEwMDo+5h0oV9FL3iMiziz4sm24l67taSBama6yhqq7ZVIRjX5hk
rbhd+jo6pTtfWh6H3tngqv0UoKxkxpN5tK6oDPMxDvNRbcJC5dj10zFb/6yNPd/jlEMjSxh34vlE
F1JMLmuYKO5+Qg9wv6q5tcOM6wokajPImC6cDsWEqNTrSmYIfgnEaJ3XylL2dcLEiIj1EKPuLXFS
RhtRvyrGB8KUbuVQP7gTa4b5JHqOm0y0L6VZHOgaI6Kvf6tZvoNndrAmNYABddNY9jW56IwtvTJE
4ofwrA9dQpwR5nh7J8XmU1TPaKgDs+0vcIDM75s8u56X6cKyy1eydXyra8ivfWnGhyKpItf4pQ1k
ImvOweQvIEbclUMaZZifcrI6OwfuV5iZncZTJX15NTpsJQZug7io2PiRQLn06xbkuo3Vm1Ep1Qoz
8nS8i2uH2huIQp4xa7gASeXfNQT7mkXETolW4DaJHRmqQuwzp38Yp2qnIqTD4LO5imfSvZyUt+Q4
30xZHgbFXLnD6n7oumfqjQe0KOCLQzr/UGunO1MXZ98s6w87tSLRe1eJbl3w/u8MvXq0lObMyqYF
EYt+57bJt9x2Dlbx6CZXhrUloMAv8ytOugtW2RC1858CB0+H6j2usHqskuFRa5MrM9XxP5fzuse5
5tBLg3ShbL6vem0/T7jst6Zz6FTjkQTdnwT0BmLQrbCc2j2OsruYIQ9uLfUO2fh3qei3xKeRtcp0
Rm3Uez0bQnKq6qB1kRzmSuhwm7avrPp+aNJ7Ix39NHeNUJkS0r3TNRJKmfAzbu3K+j5p87MivqP+
IlYh/wXd+Q2znooUpPpKz+VlkhcRplLUQ9VNjPAqIBLggG278cPNePGSSDFI+/JcS+swiZeLGcJ1
uubhrKtvDQsoEiXeW8aPmRk9evSbObGeS74n/N0x17BVBD2WuJs1150AtEg441ufI9Vt3iC4n0HU
vgYS2FsCZZKR5IAFQ/eiK7jCMw+9heF+1lisijxRA3UdX/nwbxrSBQ/NUjfR6LDFiUbejd2M/acx
/CrgcI9+puTMUjV88SkmnQ66eX01D62KeUvs7DiY3eeUpWMe1Nm6gkZx5i79mYpFG3alHeGpDJkd
91JYJnnPDcHTpaFc23mxcmAbjFEzeRZTx+yJ5Xij7U2Dtep+53r1MLvai9OlMuj7nxPaXfQ/bUsy
1IwLaMykA9OroG6a+LKoLPmEPEL5QcCs9lYRpLsE0O+W0VepQRIMvnPYARgme988t9URlNIqUkNS
YHnhgFDmTnqp8A7kuqEsVdUt+Tftda0P7K4hBTrty8wICn1Yv+drpSHnwhy8Dqe4JYgRO6ri2nGF
rZGcDXhWGtvZ0usJsq/aMe3f3hzbLul8DVodr2vU/ZAnJgOLVtFCEzuAm9jDejWo+CqwUoFv4wSj
u1GQPHaDV7yo9FdVbQSkcqNfTcJIpwWgvsk7ys0WNj4RjalGcptuCLJ+KbLOF9WNl0hdu0HzgX1n
9ki3aAyfu9Z+VqpZf8NJRt6ZNiL2HaI/gP+hzrs50Moijn21X2c3FJ3rvqVjnv4YzAlmpzQa8c2Z
+LhCURboMtAGzGxfA5HXc2sgXCH8zDxHqyl6Vs9al2G75JSNRToQGp45a9xQHxP+FfRlCQRidqi5
EPjaxR0xdv7KOZgGquL1Edq2WUO6hKwhHIU9Qf2ZydQONFNShlhS634RFS/5VyrXvvMsQagzTAd7
8DuOE+m3S1OQkTu1GuKCuYWCXOGK9WeJTaPiU+vQeySYzOI4rHjoJo0ZPxuOkZnqdibobmHPLcnL
EM4KHWzRJuPOwAS1uRZssEWgUqM5EWOp5MLLySMMDXXuK38iEPhPXgteXyPG5NmcYLP6eBKnr5qH
JpEE+6F7UgZtumyIJ9vYCePC+DEesfJR114d/F7v8yvHhTdNbOWgdJgzOagkmhylKLZucyICBIQV
a8dr+9uVIaaIMqmtj2UOISqkOY6fHNHXr5ayKcVQo2g/9Tgl6EkZ1fbGBBa/KhZDqw4kduDLrhkl
5KAMfQoT13r08h3F5pScN6LyyGofE29khQp4CQC46iVYyOCeAXlsmivby+6KWasuFFE2z07RTtew
s7n5RRl4yswhlQ1NnmcShBsI7xA9lI0ktzKaspqa6nzE7vsHm7fuBaTgcrK740T5Zlqj55Ehv+ns
RNwSv1FN2fdE1sYUKnnmTAFxvFDppG6Mr6qZNLdqlxt82GbZ+raeV09zUaLlzMttugvXxoKBEfM1
+iUZcN9zD6KOvy5kyQfI+OZDb2hIvqEZVBfZYGdqYABkaaGVxxlRxf3ohSBizG0ze8xvYnv2Vn/N
F9s4s9Zuuu6Myk38uavnV/qMDD6LsQ7DjtjA5kpzRIphcKWkry3/wXe7MJyKM9jVRSgYtQPFkwpJ
DdGjknR42sOtFpf1z9UrGfZNo6L/bOy4uYKGNGqBNyngaQqF9y+FwvlbphECioVypbl7dBjE8nUI
HruAshMz8DjXU57oTCtGHuGoOX6HW5qxU5qmG3zUXVqPEmeyrLOkhb54a5ht14bOvI6/AGcwCXcr
w7u3k7m+5c9OL6XW0MoX0JHuU48yNxxoJAvf7cXwRxN1fCeavH8ZOltLoqXf9ibC9hyaoNZMbR+k
yJuu8nlIz7quTstdoi5JS4iNSUVrxwVjDc/LgD0I7lvacM5MRfq5ju41QhSePWtJWj7HHvRX33Qk
/wwldcccy65uOqUsZ77+koJSabEl8WugAscnOrxbfGOo5susw5EmQlpHcMo00LIj8Jd8LxNlwMFN
aGpoJVoEcAzp1TcM1UmRniy1e8YRpBnA3EpHRRQ8pudrgY18IJV5INQ7ZwH4iSKlFhZE5e4rx7rI
+wr8pJty3Lng8V6odKnMNyz3qlTHbOTD1cZfmZzq2q+htZSbkhT9v6pYuV8ifSK5N875wDujUdjM
u1z+ckn8RmVDOCGVbSHHJypapBSaGVNlJaslOVVSK71dljpBzWv3j03fphxgSTWbEYgFa0LkeEcE
ngTvCAdlcYZdinOAEcya9A6suUL6diXxA+rmYiGO07JSbW81rnquDTBDQ4kR+Rzkdur24bx6yW3q
LE0f6PmiMIUaisXz+8miF+m9ZnL91VQGomsRN0dlRTMStunkXKEOVZJI04TzImq7jn2Y0OrPhf1M
3yFOV19Gu1t/68vUvsZJbPaHVQpS1Gc7dXxjTuJvS5p5+r5cuuFeoZIQ5FBmLLEYSXcZ5qaTiD1N
9IZwGWr+m4xRjcWQIoYN5x70ycfMZnxFXIvjCHvWkoWmJPw2xCEXCr41jMPeKKdODeZ+HfvItcd1
iYBR246QeBtD6iau82/AAaZ6Tgg7xSx04rXfC4eE9aI3kxu0sKSxumpMcZMmk4EyA8gfb2TB+RU2
Y5LcWl3LYrB7MFG/8DIjC/JlHUl5VVYCTtJOK79Xw2i9aSqHDOfTqFMzGy0nuAKMLfU1W/eoL5of
eeFVRuTIqQqWUlnF2VgtxS/wR3JtZTFcI+hjTRXUxDZAYzf/dOdCXE2JB8gEnfAvH8AkbOdrcPjD
MAVvErZ5vPAY7TGHOBq06fmqNXGeFYHX1/mFROh9RXN8ghvx2UVwr8ILj2EFxhPbP/9nNKVNHlPk
mu6U1jOLSAh1/KJq0hMz7A+0ZJMvALEGeh+IZQzBjuB9tPlpB9SD9U+etETy2g4nQW8+1xIkSifx
+KLNPePGQJPKUEfHeaqsHvQRj4GF6vhcQBMLUUrT6pkUVV8/5+Mh9/9+m42DCjIkbDGOOMmybtya
1Pg2WDb4Cn11urOa+K528/8nIfn/Ztf9daN7B2DzGCzYiFh5optAa/j+acOQyPUuJmvEk/NQov3u
nD9eY1K5VA3JScbUhNZW4DW5TV4WkuNgGIvkZcX5xUeA6OLB6AzqZZ8YSzTKoj53BxW8Kwd0IGYn
fvz6wfw1yjz+ubS1MMkNaOUMYd//XMksvNTKCd8aM63OslwwJXW8fic7xJBjlnZkuCpZmLPhnNv8
+IhiAqmkGj97VeKFBeXLHRBVQmNjqFdun+gGYl4zhbDvun4pNXFi0vrJaoZVzuqx4TAyJzgaGlMV
1opGhlpgKp743del95q2RLh9/Vw+uQq+QS6OUrxCCMxHi1k1OtxmCB1H4h9nlwC7Q4hE4ZST9ccJ
OGN84LZNuMJUzFY3Ysg/nyaNh9c4WVMHbqGj4kYeuINP3L1Zla4zAUm9q1rWTrB2KZsqhnRXWIDQ
VlZ6RUoIXFllZ8spCQupNftFHUhaWGNlvQD0S8/L0un3vXQtPAKWGd12aYdfP6SPXxW/HtdaqByb
BvR4qW8x7y668pqzm9qB96UAV8IO7K3+vxLktw+Y5o+0AxXSE45D7x9UO5faPMyoPNq1cXYkkSXY
GDR8z7r9qxnVLPr6zj4ZjJn4k8Ij+csWRd/6/nqjqtDMa7IJbCuernMO5whJnYjgFXQHqDnWToyr
ejc7ervljjeh4Uzdnhl1dfv1LzkmYHHj0CNQlDhYZsHXP/o+VW2ppANWHVjaOPxW8j5G3DLXOxuM
Ddi9tk9QPz6+U6KMoJfgMrINT4/ZyTJWrbRb6J+8satvbLOvv1f25FzOZpGfOJc+uxSnxXZsbK/2
mGWyhXiPkPJAEJIECwBIHENQxODgJN943u7r5/jxg6ah5TEiVjRtRKJHC4guSRKyy7acdYilXJzB
wrTiGPj6Kp9tpyjbWKEcAR60uaN9oynm3M2NDOaMHGIrqD0rfnahmcWRPtUrQqrC0MYAyr/sb7V1
ROuvoSTWfRx3oBk6pLdSA7aTuNZXsHK/Q45yg5jbfpj6vFeo/Ss8OZg+JE8rZhOn9JafvBFkX9hd
8rGhozlmSZOxlgFepC3UB+wTdCmV66zW6kvSCeynr5/Ux3XNn3fhu1ExoA3Qt/f1z84nprjTFnet
gnYuprO0K9aDolXtQRjMIws8ZU7sVZ9dj4YehhtqCny+jl5MHjdxO9IDBiNBPft5TEafkUAXqV7l
3mQroqETJcdWUrw/WJFwb6Qtii6IQVsC9783OA3a7Gg951QJN5suQI/vcewQV06nOfuiL4DVxmS4
XzR3BTeti/LUbP/v2zr6BX+pwIiAWYwIFN//AkyxxwEybBXYQ129pbnmXeQNBj+EyyuWGSZLMWMo
hL+F7vd1ob51XmL2l1XrJtI3+AzTwEoSPCYqpXWfbS2vJZOVrgf0rBxGIq6KvwB946KBqucmI4K4
K9NfJD3BE+iz2myjxjV7+8C4c7OXWUTxYlBMOL6Z4XtyVWQxMDXTehOINWs7GSCIdrmGl6tOOJLU
k8EFl8NVOjjCjKZidu61cYXABQvOrviJta5e8Mq3BhXGEnb+ugpGCNkheRpxr/6zzjGAep6az30m
MtzGxrz/09dr/1pxkfEMWoiUYV2gawyqrrJ/o9zUch8DeilCkybYe566oYEVqQ+WE3ikduihxKhM
MBqfs5dBr8UL6Mdwm9AUqiGn/PCUjgOg7NLkLVRhID/C03rIYZersVD16YmJbomCS0vDuLYGLyhL
s/zeZQU01KaznBxsi5b7bAZdxqGLaYUSZOs0YEzhem+m0zV3yQIFLGq1en2ROXx/XxnWWtupywwg
qju4r6OLnDIAc7pJf3EZffsLEsxnzBXmR53UcoVBcM7MUUy2JkIHKsPkzzBlEr+TBAr5JVJ6Xked
addmWcMJWXA6SUIo42UeTGNa3xfgYeB+gJSX3F3+J2sncMBhqSYl6vEw+aOMlThArO/AShOZPuSJ
sWp+MbvJRTZhxFa0HePULjYZuAyeMHGPqJ3yVeudNcgGa3r4erv5uP3jq84BqvH9YzhyTEUXUiep
NksR9Fiyjxjt65E9ox37+ip/t/f3nxy1ImUcJCkuhC7+/SeHTVoFm4OZLtr/LuzxpPq58Hw6v2Kw
eKAdz6JhLdtIKjHOMSLDpQziLwzLtgmACZ2L3O3l1UCpFbQMUjNf6xP1Egkc1IjOa/Ex64ZzGnUc
vpRGEDcGXPL1LXyyT9LFsWVR+JDDelxetzFWXXxlVVBltXVtzHkSko3cnSeGygjGYOl8fb0PegVE
OeituCIrlcse2wjOSaOmrkkph1Hf3XpmfS931T4+W/+U5zMmVNWJV/TJCc31WACoczAV4f+9f0VN
Xk+jPtZtEP443P2+Oxz2fhSczX74bfZPFDgfF937Sx3VHEzPKrWbuJTsnyWJ3yCBp+7mk9f17m62
n/DPMbok7KLqdjcXu4cdt7Lf7//cX3w7cSOfrOvtTuC2IubHqdo86p+bWU0g3HIZEfWP8lIEy+10
Zl2UOxlAJwn6UO5hmxwY9CfheqvsvJevV8nHwoRroy+nF+MnfNDMAc10iLtbiNkAkb6MJ/fAt9Tu
umF1T9zrx5f2v0sQBEYB90H43sajoXRiyNDP6MlzDxmbot/7r0IHilHSh2Hw4VjA8lePqgNdVMxo
ly6jTszKB5HU1t1i4j4psGo8tUY2xOFoU1IxzWG9I+AAUThqMlcbl57FElkAMXU8l7Blgm5inCGg
oJSMntTkR1kpc5ijBNnhhZiOYaa39tV/f4VI47FKJCqGBv74V7QKMwNeJIC7NuAWNs4HM6+fvC5V
T7Qwn71BxgGsEkA1gsGPFiuisbyxM07SXMnmAzTl9dDK1Ti1cW2d19Fj1ViT4BB4o6MgOdpIIPq4
+uT0RcBZOI17gqvNjVziDXB5DGWMGsXTHpqhSDS6+0p9yVrVva+qNr1P8cu9ZN6zAi9YTg9TqdyI
KaTbWYPfxrO3Sxox/HdIA88I9HvYqKiA0Me2AX3O+Awe0gYD9uDKm77TadpT5lOfPRWYqQ7GMOwV
ADTvN6RR9XptYazEmH6qLmO7dr6lxtRHuEzkjx3rE3/yQfYnFtcnrxx5Iq+D7oXO5Vii6Arce0oD
iNNKR+vgCacNFyeuTiysjyR/vljAGg8lKeoV0nre31ymlQzojKQIcpwndUizRS6DxBQ5PVll9x5w
RJvqUWwkFaqyZoVj7ObldOG1i9qf+Kw/2RJ1LM3gKpGItGns3v8WJSt67S+XmWY5D10dEBmK6rJ3
9S4N//OnCzhIyA51JaDmX7Dkn0OG1KpUaqmWBXrvOLu6g3EIM+qCad9/Z26jOsGmwgLlQZ1pHXtG
IdGdLOp99ipjpVlfJ4hZyKTbGwXM51s+mclBX9PuGyHL9gGeOXNGpfZOpD/9bT6PPu0N+KMJZq8C
Dzkq41obV8bEpf+QOJLiwAWl9soimwD6eNy3oeKmf7rNUilJCnWv6HP2jU/LfJNEr2+sE43/EV7Y
NxXS36Y0D92K9lODeiL28WRwgsEJkRPSJEbLOU6K0aRu/L5K5E9y0eoTK+WTT9LAoRlJLe7ZPNij
u4k1gSaYbDqKfmN5Ys7h3jOzxEYS+DvS1Nl7xAAhPfEMP1meqJI1FzY2B9wHBWzZDFCOZw4djDfg
bYxaftmPAiKdm6onOl2a6o9bMUMURg8u3iN8o0enKaNnvPVSkp+kgF/jW9qkzH6a0s9MeQndTJ0a
Juq9qUJug/RdPBDX50VqYohvddp7EASMcPFG5bIb64ziHT/TOKy1NX9Y7Y2VSFgjrM5xY/VGIp/J
E0b2q+EQGTeGdZ5onvNTLxqMmu3VeG1Q6VSRMiz69QTLXaFjtGykxjETR8RkfYWvh9aoMNWkrB6X
rKooa9rGsH30xMrtkGpzHmijV16jZ7W/K0XtXDRFa8GcjlV5TUwUfP3JFdo19PBkCE2CytLAGUT7
e7THBmtk/N4hWC9Oj72wqeCv3I65/TAOlvY8JbL9bkAXF5sutl3uFMet4x0mv/oYOpVQzoe5ZSTJ
xACzdS9d6NYZ+N6VamLjY+Yp5EF16dxNPvgnIVhNgYlIlJiDjju2lUA0QblzznQOGqZIFnGVgimJ
ECZOG4fL4vZ8Te48ewj/VX71Bry4SGEMxdlVMbEKkVfBnAo4dv+mbdeMbCw9yVVfhfUdYwniZDdu
YlmJ3y+9UvlePy/Xo70Uxm5RJsjpJVnMmU8ITf7UxVWyhAylu5/E7uCagd9jkUcOOSaZb5c1fxXb
5FUPkaV3lxCmXCUs105N/SquhzYYlUHPdkpp0tmyulqEvmY7yYDsvnXYr10CsRBy+9qEGtOC85kE
5gXzVnd6xH8FspXCnEyEWN61h9KKneqykhMWVRVzYb8AWX0DI1jXQPQqJv7FYKdX05jZTQSbf7wq
Bc64+x5qFhQ4qUKKhpLq/k5BWni33Nql06pEQJrl6LFWZUEyatljUI4vqlBLX85KA5XBbKUZLWrh
vgH3yuK805cO/+0SGo41tosSwiWXVuQq8/rSymSUwaBOcxZmjIUgD9SUjH5aZ1BodQlfE5KBC4ox
W15yow4LmX+pGeM/y4pYINvoTDGjhtjzX+woIGyCtHTFX+ftUTe2Ng17JUuGKtIKXbY73JiliMa2
F+IsRlLmwsTu+zxgyizWXWXPZgso0GDuvaLKAq7ptdZg5aeQ11mIFcM1krQu1knBdlKoxfKj67R4
Orf0dhgDpbBLJ8Jxn9kQIbht66/Y+yJkFjVh605XelYg0qRY9/gCEow4Qdlor92xhjPpwavOz4oq
nqG3tIqjh0WXOfVhbSfovQmf7xLlnTvfJ06TmGecUqbjZxisXzZw6p8nDqyfKbKaLio4JCFiVZ5Q
QwihrRYR8DoaN3jE46WVST1BPJElb9mg1g9zU1CGOz3+0ZdmP7NRdurIYsltYJ4IR88REjfpNa/m
sgxPvVPoLpSV2fktqDtQu019MUc13NTLWSPb5wXHxRSzPJXRHoqC2HuByBjD6JnyWwuCzaNiSP0u
rWY6bnUuiElLhroOFNw2IVpYg3aej1VnRIVqJ28LYvpHeBHN09e1xSeVG6U68ij0uuDmx2kFFkpb
q1rp7GDpu0FJ+XRdYRr89vVVjI+X4W+jKAIOpPNCfva+WrLdBEX5wGWw+4lw4Q7boLwyDliBhEZY
78SVd63tlbviTJ6lO4yBdt6+2ZWRFjU7zKFDTNauljM3gsNw4pz8ZGz+/pdtv/yf4qprnbFLNH4Z
6Tl+Gf7GEi36DZfFvy92WYig50Q18Mlo6/0Fjw7LhoHDnG0XrPzXO//wEkTfvn39tD+e/e+vcFRw
ZEsCZ1ByBcUZfF1cJhhbiXz39UU+e6OMcgx7M/7jPDi6DW0wBmZFnNYtI8jIERMbiuGdUsh9civ0
StTZIFSkRv0Nwfjn7eQ9NLkUT6CgUMoOK21L3dm5rG77tmnCr2/o48DAoXrZJtoEqHmUTe8XQmHV
8Orxc4E420AtSjpw7Xaym9c5Xu3zapKISTBH6B+E0iUzRtXJqaTLT7A4NIBoNGlvSJIlW/n9T4Bn
yJysn8tgmrpcvUONWLVBP2paA9/MipH8KEl6O0M0eSG52j5XJiT4e89MRNSi1aK1TNbs1AfyyYtm
OujgobpFIaGjfP+jmtQdO4mlHHyq3nxc4JhAs+IZXthNLagDKtP8NY9la8AImyjT7EQrPTxnZ4hc
m4v6Tyz0l++mnRlLsCxp/fPr1/bJmAXvyw1QpAPdUIcjYAN98uJoE6R6rbByXPoBM5l/9BrqsXqB
Jw2DlhBKhO2xQ9TJ0g9vlozdMqqxPx8ga/fFT1G52e009evG/daXmpJxaNGJa+u6L/XCqJDMEmPg
O0IoYq94aXGw3dgVftoKJCViFG1/YjV+MO5iSgp/hUng/3F2Zstta9mW/ZUb5x1Z6JuIm/kAkJQo
WY0tWbL1grAlGRt93+2vvwPOrKpDkCGW62SEMxyyDRLY2M1ac45JWBPHoDVYs5CSRNB2wrYKpdvl
0J4aN0XYDm/N3Iz3bKurMBhy3es5ds7Va0HiUQxZsDIfFDHZHQovY9oao+cqe0tL+y/CpqLsu+Tr
pEGBQcLcfvwcThzOHT4lDUWoPi6DeDUhUDmr+8mjw5ctqhlwfvLBNfI+qMnrfmiHHlw0bKxXmcr4
RXBU3uEw0vMzs9KpT7GAdzxOsQaKBWvVdOsr8DsR/BhKBKMHWr5AmBWQ7Bc/ZQZ7ryD1svll6srU
9onxnsZtTg3mRyuL9OeZ+7GMu8NDLMchTl6cXzUWvjVLZcjg+aU0/AKr6eBxVh0MZvio15FuTleJ
UTl7za3VbVrE832XiOkrAwJnjpYqd04RhpuRCsiW9u18yUkq3XlaaF/Q1DZviPo4lwm2rAjrzwqP
EG0WEy0MhdU7rgIDo2bGO4QiINr1dZiD3FGMHQiAKAjnpj1zc07MKaQMQjEAubLQ0FZPaejHxMnJ
qwhs2kK3CHYrIsLm6fLMIziuvKLxXkpuUEgQZ66b3LKOci+J4iyI44yGTzi1oAlIJVDQrU6KjFA6
tnbhO3aHjyxTh2JeuObd90iq9plp9PgOu6TCulChOOsD2FmtLsD/pxlqPJbT3uu/EYbgbtusm5+I
xzWuEGnGXz/+7iekTUzYiMrAxCOCYyY5nLa9vqCVaNAKKxq3DXccbelOdqmi/kpIgxDbvPHsV9uo
SP8YEMTdW1gWftlp3uDosnu6xI5RmjcAHwjJwdAH/kOiFGVmLRfzFcKd+keUNdFnU87Oz2a0SeXp
cfmerZ4f7wD4HmBQFsAa3Jr1C12HTWk0BWVeZ/CU96yFo8AyrX2uE2oEtcjMGzadxHmY5rDpEivZ
h64zbowMf6uvzEp+L7VsvgTSRGlIhs6ZwueJ+Yalh4oZj5WBfBSZOSeNp0eCxmablshTjVAow81c
RlPHiuMYv+JZab+0/Rg9NZQjEcA3in5D5CwJNR8/8BP3Saf4uqjyIBixiTl83q2utsk065S0J8+6
7HBbYcLqzGsq7+fUnCfWJpR5qGbhIMPWO1Jn6UY8Yz4Bz9jKxN6pk9tdFdLOHizikh40oDK9z+sf
XbAa9H7qau1dZljRdavZ1aVTNMMePW5xm3qd56dxXe4VJZGXGueu9EyT4HgOpgBGTZr2i8omYd0P
7gTqhA78ZTAbo/rdIBYQH6HaXZcJIC2nVQSm2qHao1g9F6V68h6Zi+rDZW9A92e1LenV0GikUSKw
cZphZiKHjLNL0XvigZuykg6yG093nRrF12EiO/rvTu39HJJh/OqpQ6tuB9TULm62ov1UxKIoNrLN
HdvPSAcCphE1mnFmy3E8KSNvcyi70giynKNkcKcdpBTMlIGRutknqhjRxtaa+f/jkbjEK9hUh4Eq
rDtvXs0RvR/wJblROTykuYP3loXpbWLXct+1xKhR/Gs7v2A7fgbQ81tkdrjMuazENn0uxgKTxPoU
iuA9U0Y3DUK6RJcWIKDr1k6GoMOH9QtpIcGRXhlOO+zI813mIYbzk9Cov2JhsC/ivA0/16lsztWH
T30s+u4GGbUg3mhrrNaGSPcaunMleU1al5ibHPvPQymprzipZyDd1pOfJkHfgZ7rTGJNoT32qZpO
W/BMzj6sczJ14OKe08afmFCo/4ODhOuHMHm971cmtJWpwKcjk14+5NRfttQJrX3q0mf747mLQyTd
DUg5wNXXTSt71gzQLGEblB4QigZkw0aP4/SmHO1zeoffcRSHY2CR2NnAopYJAYnx4Twpwr4Na2F2
wUQG2HyHTTDferQSk73QouoWN3gPA1NUGLeUskPzQTYNBtLWM57TpKE+U+ZSPNYICDVC7Hpxb5Cu
hbzK4Ycb01EW918i6yvHSeZnqRsArz32Oha+nFx1bt2hM+xdhzTlBT2r9gxlpX3OsGc+aYr2qnuV
+oTlTn1p7PaKDl+2k0OdDmSLDgSTRYUEFhKm9UgWWNtEF2XitOoujDvjc+u1qoWcS0VL1NV8db8z
YqxH+I/ArCgZau1AqQY6c4OSi8GfKi9810YMkhdpRmThTqDR6Ukhs2DdlEXuZX5EtpakrpYR+z6T
0vXuIX99isNGr/E1RdPP0ebu+ck4dROa0UE+W/MEBUEjSrvwSzVW2C50do3UbzSmX5nOdHJBkht2
V3z/2aMR2fa5U/xxs4Uu2ZL1gbZkmV+WfdjfCga43bFnmRRDuZ3hnrOzuTEbb9xVqaVfwi2JsDRO
7Zk57XdbbDWoOLjT4FmobUtr8vCq6Tj1sm3YhngzbjoL+dcnC5f8vUxUm7rs5NibFiMnIjxluBzp
bW3oZfYXmZHrnxvVkztEY+Y+wqPFcU6tPWLvNOvMDvS3VHn1IZekBhrDiwaAreHqQ1ajqsdi0dpZ
SaltqPURwuYy1N/7sao4G9em1W3FpBpfZqwwj7NbxjoCTU8BTaJOFkGKkzVB9OMt8PzSq7Eam55c
doOtOhZ+T0oBGzGsejeGNiQOivlGUTaaBcoCnrTLnhJnfjxtzbqPvUvMadEXJ0mLNzygcxy4sWe8
xZKzmi/TNLlrZjt8bbui73eRZ893EFzqK1ZCQaBNaCjvXYef5Rzbf3n7V/doKVEupL9l27DWRBsW
Qac9rYbAAVewdVRyWynXJtsCYcdLHDnDLWphF0kmjRmDrftdyR7zUzbY04XMdRGkWkn75OPZ8cSQ
pruG/HxhRKEMXh2WEDRGbmjXhNVKpd/UQPfeKANpmyaPQtL3tIGuljin1z2a/R2kG4grqPyg2jbX
s3/YxnhR4JAETabk+9BJ2it8euxmKufczvV4q8S1XB1mn4pqgVLHamCywtJWsQjLcQs4UttwUuo3
GhfaYxyK5EUxe/aTVgQYnh4rmX2jQs4E5WrrRuhSe2t07Zfd9BAIZ0M+WrUzvwOP7D4njSufP34S
66wj3URXgRCKjCjY2ezt1udkzemctqqrwFCIEbiQUVePpFqQtbEztXqOb7QEQ8mmItIVokEjwxHg
wTTS5nR7QakUlKMMSir8s9+TKVne5UNlnDmS/EYdHoxhPiTde/r3Hln3jOPD97zgxeDpGZieZzP9
QXif+DVbOfpcL9dJTbUkUF5nsufXqEoSoixVgEdYudnsFKjnzSDSsO0FGXm3SGK1MY/26lDhgBh7
wIl7OJTs5L3fR8gON8gF3w92SWRWqIYhzKTDBg6SW211M6OB5CqoFy88o5Tmme3qcSHdIRWHWu2C
mMPjuzaVmU5XOGOKjIYkZHM/JBp9F4N4J1c4A/WWzN0ABBy2pCEageipXXrYaPHf0Ww+MyyWN3B1
x/FrU54meoS95drE1bGIGhm+Vy6Tf3dphvq61V4IXbmK4ki70Aeygad078zwMGuZ01bLzs1cv2fv
489goy6yTJPi4er8FzJ9lq2zfAa9HW/HCMUgYGTd/m5Hphv6bZRrAfIRNhGOSsMpAhEzqhoJKage
7hd5yaYVhdyPpMpdtpFQbzyTPmTYq+JTM1r9Li7CGqjONF1ktUHYSUhpj4aaio0/zYi5Npsdb3e0
zesGU33b1Tu3gIdQqh248tLVr92m6Z4+vvHHk5SOJBJ0EYdeJP7qauOcJAAqW89iY9N64aMk/HXb
lb2zgy1bf/nzS3FjF18hokQUMocvFSSbtOli3HS9OdJwzuxpV3X4wJGwl2fKVr/VUoePkgMY8kde
YYIQeJqH1+ocZY7qOmEtLSRc3Hqc2bNhYcmoQ2y0VECDLb2Ceju4JX/gnLPBwD0RzkNZZ9QWYJhC
frLq1GrCwm2/qFXW72WZYSEfy/pZN9D6x0TpbdxIM+9zkSt3FL+1eyI5yV5J4urSrIdoN6V5n4Fi
KNS9Yc/1viBN5FM9l9U5/chRmY7GC+RUksxp8CyNj8Pvq83V7EDyz4PUme13VRRZsYG+pCzptnq5
Y60elItsanscxxTR4ksOyGArI/rDIKSmKHpjY1KbAfdUu5y6nghprbCsajONpnpZaS4ug3p0RA6A
JLOe9K4yXj8eHUdLNN+APCDWMF4/KiKrJZotYSOFTAH7JEN8q/XhdFf1zrj3pJ6itfQoksj43LRz
8qLUTnkBFn/JGkhMDkcXmwQroSsdu3uOcQU4QSBisP/sbzKd5KPZudUZee5xj4qvyj4XyRseKzCi
q9UlLuEeUufDdEgM5CXxB9pl1bCn91GseFdhapaB5BcOGAocwnnh2YyqAHDRaw3mhUQ5V/I/Klvw
gRgdFJQQ/bNJWk0ChgmAcszge1ox16pp9V8sotEzL+WJTYoO8H352qw0x5xuK4qrwjOhcEyA/R9A
iuaJr4aJa28S+l1XsxiRLORTOw87UUoBh3YQI+qdvp6+sqFoiy28G/K3lb5CICMjdw7Js9SAoXIa
RVEhREXB5eNheephLU4C28MMYfP5V+OSWkOa0rlEIz437qc2zqOvs15nAWZOse+81tqEaW7eloDV
7mcT0SQcmemT3QztDtTU/P3jj3NiuqbsQ9mfIuXv+KPD97yX8TgCcssDLe6T73aSAwaP7PBFjTy2
VB9f67gwSwWL1ZAnRf+MLsCy0//bQXAGJcC7waQSeeG0FbF9hbduR7V6hFnREiY+x98ZlqCdXAgS
eXZx5vrLpLWaxHUbqbzJtLbk8K1uvZGlyEOBzwT1nOQPiVWLrQmFBuk3q2Ilk/F5prl9RwJMv9Xa
yryQcdEAycr1x3a05jObwhMvCWcHFBj8wmuyrrAozVBrhSEKDiiociJbsS4t6OrnXpLlpq6/9FK/
0diBICJdI7AdUwpdDB69Yo68BB657Rd91ptvmhfRfNSULnd2aqeAd6F04EA3VFvht0aa8cdMFrO0
UKOEgnKe1duPn8eJG8C6TeiOS4+YPfzqcYjeVdHR8jgii+JiB3z12k5ra//xVU6McK7B/QVAgDp4
7RbGnzM7ZkyIz+xCfpJDTBReliDGBopw5t0+9YUQ7XAyM8kNQB18OL7d0qND7DHtkZPgXXMCR9bq
Yq57+PgbnbqMixPDo7SBmXJ938ifgNrW4UcqJTpZtzW9a8g057K2Ttw3ip8Uyhk0i1R2da4qRam7
XUyJM9GiAgKc2m4NxcxrJLpSO/MqHCt+0BNywmet4EIIPVY75cYC+CPon6N2GjkeKNBW80Yr7ooc
jGlWapABpSE3blE6N7pBlmJaFkoQRqZ3R0dR2fTqwHa48brPE8KvcxWIE7cChTsfkC42rbv1cqZV
aBbwaRWwQJuw9+lZqe+6jOyfi0LDvZlD9oz7BOvybZUYZrntsmL4wr9Ef9NhwIUAnNS89V1ngpxi
6KxYfoMA+ZxW5cS4wKi8KNLRXixQ8cPhR2IvNUNkhwE1i2bf63jxpXFuaT+ujNNgokbL/G1Ssuef
OrwKWS4eEtG+IaarAe0/TIBxK9lvdBICUdXGxAaD8rpNylbclrBysw2Mc/EdVO6z1BRjY1PDPjfH
LS/Wao4jXNJYwAQ2G4nfBre/LSzFUDaoWU24SaUzfq7MbkHQ1ekvGM5yZ45zf4mIaKsk+TvhCMPW
nLzqYqQsdGZCOzbS4T3g9LuMErSjR8d8tQsVNKEq5cURZyfNpF/eWJcX4KqyLe2t5L6hOvyliGQH
lRc2aTLMM5r48S119c/6CKPHbQbzV6PWMEbQxmztupT7qROgUirHObMeLk/q8K5h+0ZBRJmf//GK
Hz5JULeeVRU8REVBBtu1pXsDT9W7zoyJHCS8ZRdKNrpnGj4nLgp4nzcd2wQZK+ZqkMqqGFqrh7zU
hpJJHwzWDTSe7qKeyjmoQ6XYlHQIg49nzONiMKG8DBDil3h9sbyudsiDsFPd7Ns6mJq8/S4YRA8l
IrlvbjWat9AewaJBgPN+2LYAMEu1RdeCwgJ8hTs5zJ5s0YmfLYSXW1QE+qI5c+bvvV7Yz2c+54m7
s6hTUN2g12GTtPz8bwO5RgZRJ1ZVB+aA9pmJnli/TDPlN1dvopw1S89/VmYy32tKND3PgOgW67mZ
u5uw6qxtjFRfvyzLPE+2DbvXqyZM0neIjDl8o2QC7Pzx511u22oEMdpR9LB1pL61/rhOOdfVWPBx
48xoNomKITrDzrVTRG58HYvWeHG6GJq0QIn28ZWPp2R4HLamoeRhl6A6qxuVYSFbTJFLT0Ed2UJG
4jbqqHL0qGrPrOqnLgXKZWmEcRDGrHf4TKB7Uxc0qOIM2Ny3gBQ9v3KTwZ/h2575ViceP4sMiBV2
qYtSZNWzEAQdRopKz8IpwYMiXi/dn9LQoyvFU2dIwJCw0YIbjXouFePEd+S1WBxwbFyooa5uJ0iv
DOChCrhFa+pt1A7epjCL1PfMITqzHzsWBzqIwBCjIKND2MlW6fB+ukWCwgd4NxL0tHCDCkX2e9Fg
1FsyTyHcppPBAVrHn+jtJie0xq3D3CQvq8yGqK8ogDB9dnTEzuIoUuDb5nQp7dwVUQAVr9H3EdGG
4Lajvt56kV6HGwV+6ktlJ0XjD0jrPVIS2H2fmWNOPDtaxYtve8laY7wcfq2q9lBR5GEVpJMlntiR
9teLAfWTRRjhF9Ql6iaXSfL549fgeMlnu4TWl0M/Zxq0socXdSMqe+S1gHCpy3BbURH1jWRU/3x7
xmXoCCApxgQGcujwMpPWj1jrPFzb8axjYZjtz/YkcadjVqEbSZN2D1wTl6FZ1VeVatUM2IQo4aUI
DFESRBFbK3+O2/BCG3VK0B/fheW1OJyGTCRVFKqQvSw8g9Ub6mYmx5dKxdpDvsGLnQkMCaCJNrMN
19XvMltcfHzBE/tVbLTqQpDjTMQTXxU4FBI4ZlIOmkAXrjpAhra9DZkOlgeyR5NekIgRg4EgXVb1
zchwdr3W1xKWXp1lEEZDJ/KLNnNehJqnd3HY9gAr++xMKfbEVo1htgjBwTwsHIHVfWHaj4ZOIVY1
L2tjC2XO3ukq2ooE4sgLu2WRYK1tXCKfzfrKyqZx17REMAKZj74gdLWvaU2fE8Edw+Dol/GkeErs
9Dj+rqaaXCk0+MM64B7CfSr8k67zmlYi+S6sSr6XKQ3hnUeJJtymFSaU7VD2/QOFq7zchaFLgkJG
KwV6BNzKZ6XpjDck7625cVupqcEk0RJrNCBezzzw4x0m+0rqBowz8tqQKhy+AWONyE1tVAVgykDa
yNBmNJlma9rr9Zxukfua2BrFtNMae7ytPaezNoNaGW8gke3dx5/leK5e5k30ZL93CDToDj9KBZKX
PTgwyjaqfmDy1a693ngdp7o7U1c8nly40IK8oHhKb81dfv63zYginDgnNpQLNWMYaFqa0PWlb/Hx
1zl1FRROjFLIPEsP/PAqrR4mou44DKWtYFAMhbudSvjPH1/l+KaRMkSzAN8hY4+V/PAq+lDChLC1
NIhF2QSLYHIHCTO6anXr7eMrHX8f+gO2weSwxJazKzq8Us25eUHPEw2bFsW1Z1rU9ElC2H58lRMz
EIJqkzrisgtiW7ua+TviqAytDvHjjql3E1fT+B4hFNk0LdimkaH5HGVd4uPJJTW5l0OQaf2wgb5a
B1HR0PGErnOdRTFc+LR3zqzxx3cbUZfGThaGCcSXdROIvoIWhlmG+dSs38I00wFgtsaXxE27lzP3
4fjFhIGx0O9o9KFdXr+YBvQfppBU8UETdrx+Ukv9RNPbK8SfyXZMJtLpFda0ADWsvglt0T72yHSe
2Drrf0xZoNOH+RzRiQYnD93Y4aNPCg6GI40ilruYnDtVTntbj9Jzp93j3gy7Q49jONL+JU95NZYj
pZ/RGwFiLPQm/eqxCfBjl/4M6GVELKaaUKEAmZ92Q/9mcLrcgMEYfn5834+fMMpozDd0wuhrQ/g5
/KrYmPE7smThd7DjnZg5LFLc6GH01+fu6olljO/IiYiVDNsFFz28Fgl+zLk5GYauKIkDsspsqdbH
WaddD6VVAOsVlvUrK6UT+8sm5maeWZ6DUDURT5kk05LXpQ60Q2TrJs6Zbd+pT8dtWHbNv5X664de
zEY4am2eU3Xp2X4NEBkvdLy/jx1qy0ew7s1Vog5qHEQG7iU3i6MLON1f3MLFQjJzkNhHBtCCMx/r
eBZCA4zGngYDWyLejMN7RvBEJpQuzYlf6TO0bWa+t8Fx/+lShMYaWTNKdn5dBsThVbQp6VTaW0VA
X0r5WWVxeU0rXdLut9QzRbijL8SlFk/kMolTMl9/IfhXZlW4CFK8kUi+ITGiC07tf1zBpTmBDtZe
MBIQH9eopyJUiCocgbnjUKguUVzB7m5cZ/Pxy7O8HAf7VfbrC9mFQcMbfFT4jjNHTiHs2yBzi+lr
ncbGVwMm2ZNjtOoeHbTtR7baXE7g2WFcyvLPn5pp2OjwmDt+nzYPn1ocDl5Z2JyxEKssxVavuKjc
noCYkiCnj7/p0aEIMQgnWR4bCXZL0u3hpagY5EJp4XDoegm4KvcLXSOi6kqwUza6c0RUhEnHd5bD
F8ZE/mOLtBYDuSOTvFuTCcLZnNyIsQe6F1BNU5GgFProBVY6kSEx5UZ0Z/c5IXYz6u4fWUOFzHdL
w3yLI0SBF8KKxh+yM+Zresj9Ra2Deg1yzdbRzucFS0xUWTPmf/rfEomOJzFU6xmiThlp/RekD3aH
g6RWrQciJXrTx3yAUIu6KOlbQpubRxHqnRWY0Qh0IuxGSHdOM875leno6DQLJrwANzY0NjVSCGLu
xkHDx9yZabwRdqnftooXJrBAhva6h5cEAr8Q7nsu5uHSrqZMIewokcDw0ZVilh7s5nbhOiVQDUcC
F72mN0RAJ1/5kTjxeO0JEnEwwscG4yGKiMzuR0d5KaEkPkdOqNPEbuZvvdMab1FSKi+VGlsFSB9L
lH6vp47HvNsrtyTkKuSrm2MFMZAdSf1pWGg3m2roIHyynwHJl6oSjA9al0TZS1XEF5MJgOcij2wh
/VqvYEC6ZYXZnww5daO0uveSkzfAF8Qs9q0i9Nb01V4lzEqZcXHddcJkUtDgJCLGyydikfpstu1t
b9VkTWWJhOMMuZbHNJGUnuzoplbfh7zMdaDnrQTT1SXTY5fVurlxgAp8JYchLza91xFYgvq2cfwS
LXq9wfRCy8HSZuBFLbbtyh/nqn+SxBs+QkOnu5xUdVfsMkZJhBCwmsqtR4ZieSUr0EVQeoucfkAP
X5aMAorrmwHy9uAzymxrA1eZ7lTT2KRcTUUFWI7Doz5t7MWutkkdmb0lsp14ieDa6340udp3Q0Ny
4keeRcoQEqr+qfdyqcIWHNjVUfpNXYLMxvINeUQ/PXhqXz+lpmWi6UMGxQjh1PeJAr2qBZ3WoqqO
2bAIFFHGcK92IBeDQjjNYpZ3AXHks6iWyPMUiATvk/CjcHS+QvhIysAQnntbyWb4ZHA3+eecaAmV
MwZTbiUeRzJxazkiJc+WkAIGorNo7VICzcqSaA3qskx5H088x1MsC5OmLbvwpXS3XplMRACyz9js
ajWGmIA+rth5yAQ/1XFsfpaTNX8dswpQCWmDfk5l5cwO+FiWuHCXFnsZ1SBtOd4cznwtqCevGijX
5RAtsLN5xYb3Nt/X9uiiw5D2Rk+T4QLYrxEYLqlhmJcp3rhIszQkKj77+HjLFDV8+fjGnFhHKYEa
+B//zQtfbQwQMkm69CbYdbVy78oimx7aVvXO3P7jXRFfnzMAZaPFWIIw8/DrU4jRc1UkeaCMtD5G
uQtNj1Bk9dGKrJ1TWE9oiT4lroQKSejrbCLLqCP1rsmHM7Wro40q2mqs40jBUZ5rbJoPP4imV243
6riYQmMOf3qEQmyKUrbXtU2+0Z/eWl4F+gukCrBBpy50eKnRrMeM/eeSXFA5F5WRhb+q1vnj6ALa
e0tziRoqBhVG1+FVTG+2nJaOEsmZXbobzch8jOM2OnP2P3HbkNYsDDeHEhfdxNVV7IkzbkV9pgmH
lKyORu6IN1uop86ZE9zxgESktXTuUPKc0MM0Bh1yh2DuwHJ5KdLYmXdhhST342dzLLvhiRCLSXMQ
uuAitz/8Qr3VijaJyW/3YJCQllRQtwmkmkp324dFWPllPfU1YBZyCXwlmcfn2rDHMpisMVlA83W/
740+G868KCe+PW8JekAqOsxT6w5KK+rMbIYRxEhT2FtMie421SD/nPn2x/siVh12RVRHKZIeDRqd
5mGsl0v40xgTaTCJ9AGuDFb7rqp3NHKtW4qF3mdtMojhLiwscrrSCbInKuve0bLkK/eG9DTq9d6j
kXm2T6F9/PNbAdidvqC38EjY7h8+oVBOSZOkNJO8iKgTVe3YhXu4ZT6+FSduOP/679It+1IOSYdX
SfW6JZyTyq2TaUTKef14q2aZdma4nXh9kBiRqsR/S/F19ZJafWoPY6JVS+BNAx0HrZ2Vx/VlFprF
uWd7VAFZPPrLw0U4gdDxKAcgLEvW85rThDOo94LkmKdEevPXPrbEpU6m+33fa+nnKIxiIix0+9kc
UuuxHjgtf3xrfx91D881fBKqXugClvSW9RMUFdTvMEaPZ8MWi6/mUKrfRNp3PzmLxKi+8My3/liP
hXsNFcx40sY6EVeDHc9ZkLud+RDSqfmqpSUBgEXaq36ml/1+7pxJbDNona8AWdGU6hR5rzNvrtqd
lKP6lnYjsajsW6mqJ1We/3LDsdE3ZVRSUIxNaX/9+HseP1waLYgb6TRoi417NYS6xJ4qDbFhAGo2
2bC0m3CLE/2bhmPkzKWOz0/40mGhcnhCvQSB5HC0WpSQsbR0XMowYv2qUXXp+lVSmreuQePs0uH/
0IaPVn0uU+TElXGa0FilykP9YC0Atpt6Bg9EuNCkj91TkQC/Jlyj3RlObbzoIp12ZlinTx/f2eNp
ivIZiQ48R+Yr9Xfr8G8VZ3DYLSMIIKorW4Sj4WhZzxC9rJs2jCVbifScGfkYk7egZuF/UsCg68lj
PbzBKWceNTNxUqSpVj/kriQkWcPnaezqyO2N/RwZUUNOm6F8EbqHZdBNq+zB8YqeSLIuE/fxGHLa
KSsFqpeGjvQhBeu9MQgTbREbQJLd0/mpX8u2aL4IVhfagJaIv5PY5IH9JI3rvsX+TM5jQSOJOCyl
941eSbJtFZVp+mkKU1vxiYOs8W71VYMlzFVybWObiGk2HMPMX4ozt8VlQh606bPbhSFbNwSVxjKd
vzVK44hF2hj2l1PENsEvOKz3fzrboangtV8KJ0s61Hqz11iEkhJgSDaZbNtPFPp77AoEKJs4FTYf
j5AjxQElC3dRq/LQ4A94y/T+txESYbVy1XjoqWk72U2qYwxbGF3NJdkk9SUn7ggLhaPfhmUKHfDj
ax8tHVyb2ZzdA/U++tarsYLfS4lwVIJPwRF2hQIBD57uGf8+Ofyvg7ik9l//ze9fS4Jr4kh0q9/+
6yZ+JRW0/NX99/LX/s8fO/xL/7qr3ouHrnl/725+VOs/efAX+ff/c/3Nj+7HwW8oGsTd/Ll/b+Yv
722fdb8vEr2Xy5/8f/3hf73//lce5+r9n38RLlN0y78WkdLz139+tH/75194P/92w5d//z8/vP2R
8/f4Nf4Z/zj6G+8/2m75y//Ai4q+agEFLnFVTFjj+/ITTfvHUvOhg+yyg0J+yXMpKAmIf/6laPY/
UIShxydYg7GJYu2v/2rL/vfPdJefsVwu9gDqykgS/vrf3/3+36vavx8L9+I/v/+vos/vy7jo2n/+
dbgoMCRRMyztst/7FzoAq5maBrenzXoX0cFqtM/t1L20MOtI7HT1Mws+EyGD/P+us8vwp+dMbddY
qnj0UFcvQVuTE9JEce2rJMPjBsFyMapcGgLRpJCYGU6Wb2UcuGuzt28xZohtZU/jA57n4kfVGcVt
qY7o8nuR793cSi8H2JJwDIE6ZkJ/9xTbvKyq6RljgXHV9q1yH/c6VE007fcpW5jvxhy5D6Vb3gpN
8UhTtbxtaw3vczOQ+g3X4zVWNBDPYfQt9BDb+nZlcGPAjBJsEIczVmXFje0gHOzhrs27+0Gvu/fQ
CNOG7Bfnp2uJ9iL2zNaPWwX50JRcgVggvrysqeZIJ0ey3TfmNiz64o0YTrJO6ccF+dBUQEvnuH5o
sBwmm4rtptjSLXFaus1d9C5hG04bg5lwJ3QijVPD6lTdxxZMla17yBVPSbWtgwgnUx88YRtCcy/L
PC5De2P0lpnVV6qn6LLbDcjVnPHKmcBEfgPxAQFS4LgYfI8DvXXXwE+7H1Ktf82myOl5RrmJf08t
jB/tVGvTNlJ70o5dk5RHEy6s7Zdtp3z3QpQVMg/Lt94u4y9aj7WGoO54MDdYeIcuSMbZeulkbXv7
rMoponqC1qavjaUXXVnCcL7NJWHzPmUYCTCPcijg0caOlr40AQLkdX2lIUT9cmxs5PembOt0Aww3
mRFpNbLyyagHCztravysl23SXSltOpPClg0Mt4iUE++qrMC4+zDG05SyU99b2yhPTQCjXLgks569
iN/lhlXuqjoSV06/nOaUOcF4mUJKeLJsAuF2fIfuMVEtuKccaUlPxLhv/3Int5w3MhsyrtbhJAw0
VwDTDM18bH1NOnZIX63VqZTMKoKfMnWM5zYZMMUS8glrv88L5X0I2yb3mzjT38gFUuSF57Tec2c4
QIZS3RMFIhmyvIMBEtfgl6LxruSIsRXSmIm+1xhiFm8SERm5paGXr0muZXfgS8mvgH431TtnhAvr
N2OpLX+6q99kahNxOzhkE2/x2NT2hgTZvtnoDbat3dDgQY8+t904My8wKbF1fU8b1xQbFQLmdzNT
dIq+uTJdVXqWyq1hC69GOm6jJRdKptXbAs+XuKotKDWXTtflP+zESL/NhKBlm8zQpm43awM3Jydl
lxyatI083w1TFSqBHU/hpkFy8pmMYveVMRGb+6oFnLuErsCHVZ2EAFr0H/PPRijC3NK90rNdYhZN
vE17l9mE4ZN/T6WqPOiJk7qbEQPgndRMRGpxa2RuYCZQYy+8kjFDXTQaP5O4awMAjSn/ocBpaErO
ptE9Jag5vrZFoTt7gF8dgNbGtXBF4q/DnjRa8WXBqZugzElt33Hcw/CcY+wY2Nv7+bLLBxsBeklT
fWuoVNfu1WEa3+ibYJ8T5ZB2viiRlfkCmRgJNHX8TZ3CPvpmELP4NmlW/6plXfalCREobsrRpDQI
HiKWPk7ZkCyWIY/MXW0ZQpla3xGZ1FFSUp1s70MkvbbfVr2otxpnOXlJGGfzZQGEo6JBcaATxllF
vyDTRfE2yRWzupJNXU2bPkyGdNt0mSG2aj6V/Z1qzpL3JZ86h4N0aBOCi+VE7BoRN+VWH2uhBiIc
HP3KK6W1BEBpDIpBxIZ26XUWKSdawnmjzzA8EDftDRfRZM5qAMd1eZEo7ESfZqzPmu9442xvsSNA
g5C6WiuPOA2j1y4NR91nF06qvT15w3Ua5124LSNj/ObGtZ5dath0qVO6Mvwf9s5jR3JkS9OvMug9
a6jFlsJluIeWGyIzI5Ok0aiFkXz6/vyKBu4dYNC9712hRFaEO2l2zi+RTJgaKnxVVYP/PpQOiw+Z
pe6dMzWcAzk/bM/LK+e3us9g+jOdKsIL5EWVfTVL5oy/fZT81Z+Osq/lZ5NSr0zZbdc5NHwZhuqf
ArHY/iOSDFRVESp7udKiM/uWkxAyrqvnQFNZcV1p3pl5tryUjDCKK00xkh+d1xAlN40W2XHd0GjW
fupXoe75nA3tWPlEpNM87c4t0QD8+ekhL2ixO2c5weWUZthS0vObovG1/gitbKsDYLxbTkRkzJpP
17jnrFTrdZZGloJY65qEUG0yYAOyUUs5kTB0Dq8KcSaJtlupV/6bt65i4HDORPfUdrayYn81ze1Q
r05j79PB8mSisJ1xlIypyeHXlVWBJ9lo3YMjcbs/aKOQnRMqs+EO5aKdPiojL5u9Xpu2taewqTSi
LC1s3qgO9x3LtiCim74s1dlPJUXQ9oHeHDQdlIkGxFRS6mqIb0sZXYC/yR31pO5JrqRbvek78Ysi
JXN8aSd3Ni8ryY3VBZsmFUhLZa+sGxAIhOe2A18oQe1tlb7qJUVsMU7ZOd+bAqyIn37oN3J9K3Wv
1Gq5Sc76n184f5W6Ke4rEc9lVjmPqtStuyXnfD2rrVNzPJS5ZfIJuUv9VJJqMZ7yPHV/tYZNTLXW
0EiVwIxAIY3bkE8P02qZPx1DZdMfwpXT/AcYaTVd7El22V3jCs88lnpd3aKV9YBWLMUxqnu026+d
u+dRWcSctL3dr06U29lmn/Rt/SZE1A6XhRg6NIvV1aUml8GD/d6M+7UNaCILNudAmmY+RaIapB1T
/Csi0xpoClkEE0fqZAfHXl6E6dafdOQSwZlWTpsUN39Olubyysyw/HEaXSbryLEV8nQOO1I7N95k
nyjtfqnvKbbLd+YEB0bGKdEAhtZS8TWr7khritwvukUaQNo5sTeu7XGem+2tLkVu4OI0nRjiIEdM
dyvAdkaMXZntaJfaWPx9by51SKifipFZXEFiw7r1vIPVWurOMAa1mwfvuyX58ZCPoxt5OidJmaXt
rpu6bCfG5Xsj9nvvmpKO4fRWxqKa6b0TS/1Alz2dzl5uHHrXFh+1ytNPLMp9GfK75jBcfh3wJUvS
lMJ0M7nkTOR9oSYdhefd6wiOdQ62zMwE9d2IFaKaqHJ3WxTfYT9lbgxrIHe6t2m/gtT9yWMyPCy2
oUXWSJWx6O3p0luTAqPQzIHTSvZJbk3bw9rIMubka0+d2zl7wxm1X5lt3/n5Qiy2VlZocS2NKnbi
QdquK0/CW/vnmah44suJGdE5xXqx94f8z1TbU8w0R4a+TsNFjFTauY5Lr9FYKN/KXqZEsGh+qAal
P7WpNscA996x67MGWWhdPbfpsl5SciUv4yj6I2XODD+Vjkd1zfRdrgeK45TxaaSN77QOPDHIhnsL
vlMv7ozRfF7GgG6SJm9jK6MoLdXaOumGHoHPUmcfvLx97GXT+KmbtR4RL2Relt5p/9TNmj6m60AF
NMs7BQDWQx7Urya2B7rpNO0gx/SPTQrFQQXQkEzGMX/yrX6+b6huKfT1jYDGrdvlgf3lMOKG8+Qu
x7q20BtRBD+q2N94qWkD990fJK57D9bCtU5TrnNxuTj3raHevKWvPldi8ENVTtZJLsTRhVXXfHcB
YbDWQDK+uUmJkV0+B50BO674wamGp911q1SdCKsKvGgobE0hInBfg4IiotAmBuW3gYpBJJZw+z/m
YBbHxjbT2JycJsBFr9CKDyXtUottFXHQauNEI4helrx2Yvy9Vf4U1/WgJd3MeAqk+SFKx2PHkU6s
laVzpIhuEeFoKT0xx3X6I7p8zv4OnPzvrv8fyI7+f7t+OPVlUf/4P7sfQ/MvC//tP/vHwv8XKYHM
wqzSN6k1Wpl/Lvya8xdPKwv1TQWHoRMU9r82fsP5Czoa1J2eKlYQCNj/WviDvwgQskGNIOlwjBOr
+j/Z9+Hb/g145zWETSJY6paCjaLn30vEJQUbYHtm5Cly4oxx7rYrD6v1e9TIX6LQbw5pgMxRZgTu
vppL87PGSNvN+UEjV5PkuCVAS78aSZ6OSeAJ4mW1nJRGHwjQaAPvvKX5yubF7Giu9s5dgwIPBPqA
ZoUpHlMcBeMA+17brz0VeKvCsC3NvEik79HljgblzDT+nLP/qGUgxC3N0vuiIQJ6vIUf9EPYr2l2
IeaOhcFo1f0tTZ+4Nw0gU8Mwy3c4PvWNl8UtJwlo8Htaz7HQvGjsqKbIU7VzjTR7D4r0JsCo71aD
I79iS6Da0zU/MN7n+xY9WGR2dhFvg0Xcq9uhd9GH12oWzr0aTesoLb2CH6/+VNILkrRTw4Puiu2P
oxVfpr/KmEAhiUmuFEf0KQNl20Z6L4LJPtf00T8iPjWOVU60Th0M82vhVQ0B8elinJw00zdmdcd5
shGmRF3mPLaFitfW/QqoNvhehPTGkIjOStFs0uqP61LTHN0Ndnrn08ZA/Epjb5du3KwLgo+6SVRG
tiZ+E/9PlxtOknPZlIlDx3SP3qXKPht/MHF4LubwkJWm905cj+WHU7GtD00nq6vFW0HnRtUSaovy
4Dg4CCkfhm2pL8WtE32UBS4YPsKZM0etxxUX5h5w1WXPGkbiKvcuJIeySFL23WgaZuYQq1ZuZE3C
mGOsMMGHKWx/+UmfFb6XodPv28oa7GicSSp5AR7Vr3PvPSL/spNqM4oucqVkbdKE29xaKcGagfXv
mmLrk0ZY9ciKv1SnxZTu/RzwbeRl0SYZJar3ad9ebVOv8rCz6uUqfcuiSaJaT1vmvXmqNssTq0i9
bwz7MDe3MoYtXXdZbX5VMo8bSDpyUbfivWD+jjdgixBRH4uYs+9I8YpT7hI/SLf7tXfz07qZSca/
YmWPwA9MTFN9TZV9Z5f6nShZo7jCxLh+eJ24ZBv+D78415Ppx9DbSZZnyVSVc1Tcalxr7ZCvRkx7
Sdj6FInnPTFqs0MNrVfeW7O3l9UMzJ8yAQ8vnsgiqmRv45fZsx8uV8CjaHSPo/U0N8+d0+/beY0y
81dpbcmyrnye+ofuiOEJXfV9SkI5Gug9x9G06y12kdQ834yy+ppeMotU80YuISgxpI6Z0Ek7J8Hm
Hwj6Sg/c/xEbJN+qFpx9oi6OfFW7WS5n2dK4AiK6h8gzool+pAjv/lEU+XCaaXB9cHL+vznkAoKd
zEs6T7bPvDZ3hnigiCD09a+i9F9znR6VzdmvfhF1U3C0qi0MthrCTdybPqadktSgfjujAY7z4o/N
qeJhMD4OVrG8qh5RkFGNYSUI92g8m0TiPklz79WTqNLLoXI454avVDeNu1ysc7SUxZ9GygcpqI3Z
BMXsk959tJ361tKAmj/exiMmzTMVQPG0yGvdDT9kUewNbdnYy4yfa10u2UVuqYVbZpj2q6DE5LEp
CR0u2XqKUKejW5E1wgiL5sg3Wwa1MWoEPVlHbPg9VX5MaDHreH4e0MppYSVFn73SUWqFOCl2GQrd
MSeaUV8TRrHnrMx/F5r+s175qIzcLx+rTaG6KyngmrekdilPEsyLT/aaDt/W1j/pmp4+9VVaoNEy
tavI58ZKUhmgx571YL7cfEOx2Wr9QbUN0bHeJI9Z1hpvKOlvmRdD86E1NUSQ3acgSVvwVAtBqF9p
bD/KfgguTDO7LDXRpY7mlvQtkZc+mw+4qX0BSX7O0/4Wu+J/SM0n5FGK5aiCeSKjluqUQhSn3GqD
k89aGdmmaO9Sc/XDXAaJaP2INLkXQ6oH2WEVGNsy6rdR3nVpLe6p/+Hsz1+9lTeDBKn3DkMOWWZF
Y9Ewlz17N2eY1+i/AXYPJIic6qE5zEW5N8aCW8Vyl3M2d22ild0vyM6LX06/qqUYonQgnqZsysfe
MH7R40AwcDZx+RgF0S2M+vTJg16XSdCvFftWaaBup0fZ98SSpBm1aFpe22Gw0pUjLZdagMlUoCdk
MdGh8is19HInx/q06IH4npX091Q6fAd9c1Jlr+88musqx47a6sYp6Xki0uq6VsV916FxE/3qYfvM
E1KQkEsSElKCqtpvxvK2bZ+DY0WId8OcTxvVIECVBZDVvAezugPxqsLRFgl9vwdH+yQzeG+VENSu
ub17frkX2qfbD4epUxeP1THTFIUqfVfHPCXhhhoXi8p+0uvHXs47u1mO5A3wOphuZHvzQza29xgc
z3QM478TNUkE7GWFP1zMTT9icCA0DP9bLS9BZ78SrvpB69VpnqdTyUNMtgPoqjjXZJ9MNWGFVqZ/
pX1+dWkbB5uKKu+yedM7QdknU7NeaG0CSuq1K7zn721+7gYv3xkzOBuWdQrFVvuPmzpM4kAE5g97
KmNfaAbSVYLqF+cZI+jHOvypPHkAX7u4I8dMT3O2pYtrI8kqSnvIVOoeBEpZk/jWwLRtRIry1pCt
85oTh+5h7gCuuuTWWVmpSCr5q9OLIzLcxKR+TlCKNa14EUdb7YLlq/D9yOJrp1DMsZLVNC5BOu+7
StOOvg4845ehdqtuMsjkEjLMh/d8yc7W+r6qfO9XBG0ta6SZhgyFrtqTbqK8LLL5ae6Cw7wtjzM5
ndEWEL+bBt+8tHE+AM1I+FVwxPXodBarmNK+3bY95kGw4wOLeDSQnObHhg3Y3/x93dOYNEPiui+O
1v+4lX5aQos3jo1MpyAsH/srpiXWzvHJ7FEPWzg+tO64zoCWUCCpDQ5ILHLUoOA0RXnxB68ONwlQ
O/z2pXtd6uHDNNbd1K0Hu3R2+OviLafKRNZNrMu9GgX5prNPw5deReD/wb6XFl8vy2lQYrRwco4q
+w6j092qIzUlm+5x8qbXRllaXKnPrZriypXNwZor77wMmuAXDdbTWH3zVR5Lk8+kqeJlqi68WuEy
3HAg++QOKcGHc3klBAO1kfIe3ZmETm9SbHOTc2m9jmK3wkuG3HzK2J/5JoanjkFjHucHmsqibaGr
K1eUCOYUlulDbKphbyxO7KopVNbwvJBrEjcjqF3hV2081N0U2/YyH7bB/giCuX6Z8TcnljME5wCC
BNYOg2qzaM7LahUfRvMSbMuVULLnplliZzZ3QCCPBLWekbDdeaNi3zeZOO2AKNvhNGLOdrPu0e7N
J7+YD8T2findfxinaqcFd6bS4nzT9yZRILR3xfLWKa/8F0xN827Tx+/bgb7Dxs990Mx76VBQ34+v
XW0edUTct9l0V7aorCkte6WwK4E6IK2nir153HnrOyxSiIZE7urCmfaDf5LNrVakOBBuBeZMmXmy
Og6PeuvHjqCILzB/Zf3PGo/5nlEdJbhtW0llTm+1VX0aq/9lyiU9OUCVFBlwBIAiZqZ4t+o6KQL3
SAwn31vJncG5MG91EOEF4+YoKMyyvPTH6MzRNMvrLYmY6eTWmh5Z1UAJqNoNILVgjJWVXu3smhZf
dcNAYt/LctjPNcUoQ/c5zCY3sx3doDCt1b+sTKIbZxmHolEZSKNOI1yDEGZDdNHp/a4hAAE0tYTA
kT8619oTu58AZD8Cgr1gizrWBaCaW+xZWw+LNcWZGfDwqDaqWnNf0wqyLxpuDWEnnXTcpGy8dD/i
U+7s9MnrvkTlr1Ht195us58sv7ISp7thPqW/Sz3r1uoXgWkaR6H7c+R5dyx4O0DBsECVgOWnfOvm
MS5WD+VdcHXWzo80+TMwUKwbPwbPJufL+2lkv6ROZq2bd0bYidNkvFuN+cMpN54Z66Xoy3xXbR63
tkfErLbWDJZDRyw0epw8NdJPfGBcpBRYdhrg8UobH4skqr8m7Pr+ucdK/5Y3qbj9vWy9DEvr7Eb6
VogBHhtq6TMuzAHLv0l7HUiTs3FMuGfLLn9qjvWhOJ/DLIMjybTbI4lxZMiKB3O1flaLV8QLpKux
gJU3ajsFang3u/xJOXb/LmguE7e7NC3vNOoJTUPt+614dFaQaDraruRZfg+0LPbQsJFbu6FTerFI
+2/Q82jlEQoW/2K65lXaNgUdpYa+tvFCXW/23PwJwXd3GVfpA4VwW2IaWnmp505c26APDuvgmEyn
sg8oFJViCoxQiKq/sulqu7lGvIGz3XmWoznsAr/OP0bXK79SbctDWdNFXNjmcOfCSEQjLOaXRrhs
pOZZS+i69C/zpgUHQNWmidAZz9BYKW7fUW7aHZJXSeWFNukGgUlFRT5ltdl/5jZv55DMK3UthTXd
Z05PkZaz+ZANddO5NJ0NE/haRlBZERNaqJpkKMzWuGuYc+lKrUttaoKDaJaJzA+alFFS65VLPaQz
Z/1eo7/wkrrZrUcvqG7h5LBqhWDu2BjBHwhXKilk5sglFjUtrkFhKZZvbTyO/VSE8zDXNSb13Dj5
Jt0Y0SizHJ5zKwtKmBvbgNV0DEpaZy9r4KMq/tpmsHhHXRsUfG8mqyhkJu2Elj8PDHKpWiK5DaIk
26Emp9rI6OmLaQhxd6pk2FAGhzdD6nhwybi0r17XgjIvwi2OG1UQPh7nNTusPSrqgIDWF2wbw9Ng
uVrNSEYeP96ejCeawDwBgbo03hUfiBYVbqDxDfIPDxPTbzj3eX2hiItffkLA9QiEJFc/UYOmxL1v
aI6768thI6rYJuM+XhdHY4Ok6xM+3CiOVce6Fttaur51NfE0xF/yLvXlehs7szV0Sc4YzjTUcIF5
Xup1mH8DTzN+EWFf6sfRu7Va3sikvrQO2HL0zgKP7Yz2os1WnRkxyZ9qOaZ1UMs7otvpbQl6A8+u
LjaDQNPOW7z+KtexU0cJB748i8mRxm8WuNz7XdSYirAd1ja2qtRdPiAn1d042tsBgTeRsOmyAJH3
hHSaG5WTT6hC+jTiJDDOqWEFnEwFqVn7Gt4p3Tuj3xehsiFwwo7ThPMM391FQBa2VBwDr8bzsggV
NvwtRoIgI+RM2PhWIncTw8UdyAENA1j3PprBUX82pABhJRmpdzil9L7W5G6u6bGHZE0jq1tmB/NP
yqy3jo4wwmbSvft28YkKxcitPbmDtH7XbTD9NE3LfFzRIP5uRiYUuiDAnvs23y/1OpxaCm0/W8OA
CaPQwyQ1Fx7DjG64NICzXE1aINt63Nfm1j3lhWhPs0izR5GmaR773ebSf7pk/Q623DzWWIMi4gGL
j0KK4TwvEgXVoPeJrSu8KznHwBy6xIDtPGRgv0c3DY7OXAbPhPD4T13hNxdznJxHdJ0Ou1utMFdB
HZPnhGbjHbuX89jVdKCxdgsYFOkM/UiayQDzWa1iPbmE6Ny+/VuGZ1s4wQP7kxMtmhDHwciqsMs9
bFBOSmUYESm6/07kyPhH732edZXqa1SQK/hck096D6Kv7bpyNc+VnbEvGHeFnoN6weLbYWW0+EK3
lZNu6XVqAhy4mOeS4/IDLVx7EkaTPadjzzxiU7cAlDWDtuE/GK9VYQYfw7Rye1dFKgJYsCX7Udcy
388Vu7Gg7u1X6UlbhuNsVG+iXOlUNTLNQqObN1fc6/1vkuXueY4kXsBW/NGEb/CgKixbe3McuGL4
nN2d6xdItHVAUhx8bLoia6cn0VWGCq0hQ4zUDCn9r1DS/t3Y+u67sbRMMxks3tpaswH0Y7C+bTYh
szxeaMnCzlk2MD+0F69grmoNTaXPB5oG0Yc0NkOyfW+5tO0a0rL3sFEp9PGEj3ZahuEADGcdHZjt
h97wU5Y1qzla21feP6k+E1FK8c0dyOfqecuzR1n3qeMtPFkonneFNzZOOGUN47NmFL+h9RlxaJFd
T0iIsocs8+1nZdF55SPNCc26GF4WPWfxBYIedtnkLBc5IVHwsvaJSNf1ajgd2tHR8s/OzH7F5z0+
WpwwjB19najlxSpBCEwghoMMOpPm4kZDiI3kwu2BJPku9OVcYtdPOqLHdtISadRZFU+3gk2anRRE
dbxOKr/okuvUEXteKxnrffnRrc5zj8BENXttCc5LlX3XtqSf1w41RhtvkMcqWA9TYDNUIKsptjTR
0226U5RfhU2BUay1G5OHsyaT3ANwNpp+vtiNSk83ipblp7S+0W1p70hq82qn0z3yVkpOJ8tIZvMh
hQn6cAdxXv2u/7lsVX6pKLv4Aw+ubnITfT53rVl+yGZdf0vbkp+GPdqnlIpfMof6pEcpom4l1F5/
mHO/DY6j1GhsrNqyXvY8n1V+nNG8fUivhkAfnfy+LDfrF4ryTnAoa0XilbZ8xfVvfLpN0F7x7+I9
VWLQfmRI0KiP1pZjnpfTi7EZNc5GLZjvVzPbHpU3psDu+uj+hMYsT8iQCevejP3kKP2g4775bokF
vcuZkIxEmeX8ox9t4Ak1dvdWLauD3zn6vtjwigyet+1rTQ81q35cFvChKT2vq72FcszNaM6XHKVQ
ZexVjusRH2BNIMx9xhVIahgyPJdu3xB3QHCkIGlHifSpw/0XcpFTJBLcXsmFnqR86y6zqgaw547E
8jk7A2uh1KYxhMZlpApzBsaLrNl9U9uSkAd0aE0t/8YGL0K7Gc4jNtUknabxgJzOjsuNpK5F8+68
AMSe7Arkd6gomnGYDwOyWWYFOqEBRD0H+lI26auLbW3v2q64a4xKJ3VwdAk5X7cHb2g+l6L/TVAu
IdUDu8otNs2u69MEFB+ZiPXi0shO81i90bqSWGln/fDWCWAJJnSHyy6cummfUft9JNoLIEa5r4bL
g9/TW3w/0fN7LrSq34FpJes0MtL5FHAA8Pb3bus8zypDPaDj8+RcTX+afn2GjIiVM257vdE+UQEh
F1oWitZ5jLEFErkHOzROlkeF8bdwFMtFYB7aekDpP86PaebCsdZ8LrOsaGz25/clK3veY+cKaCPe
GD/LfePMc8Lxvk+LoQyXjEK22l+ffEvE8EK7TObNbsbrndhGsx4aa3ZQHLrGMQDsPaykVX3C6laM
1j1gBQrIB+l8OH6zH6aeAvdqTBBOWiE5449GGSB5zMQZAUZ2GLfF2kK/3LZQ70cvwmqdUZpNZu9g
m/cWxdHegvbIKHmXGr/nesP7CFDnq1/+phwAD33Het0eDRP38wpuqLzSeJL5mIy6VyVmNi+JdhO9
zdkXjSfkApYEyDnT+G6XQOd0Ye/QL8Gl2Y560Pyex4M5LBo1ejR1hG6RMpYjEtyDJAGCLKaif1SK
J6aUyxVKYeSsc3ECE6V+h1ahfQ5S/RIEg3GctOplMNY7M1u+l8U7dW13JnLoTrTiLfgb1KfGZyZ4
ii2IJ35sDW/5zgDuTJH312H2tS9RlN69q5dUNC39dODcnRJHSnn2q1owfPDLKDzjj65Z/hypF0MW
kYU57GKM1l1H8ldm8DrZterzVxsQXxekVHZA/Vo7HT1ErttQPkIRHuiZooSSKigarbmdFOOXVR3K
oU8GbbqvaY1B7fIxzpv3uHZTZPVr/SiGzvnRLLP/hN9D0r/KSce0pMtzMGaMFYtpvyxsAhGyqCFR
mx32FMruyPAFcINl2c+jHO8QuJ5MQLxo1tV1ILvqLQjK/D5F0eKYI6rVegNyG/0lmtoFS8K8biEG
4R9dB60YER5mXpQyQHWGOT3qjQ0gZsSj1L/WrTMOtUFmbhGYAIFqr6zM2DWT9TJxlMRLtvSnqa7G
n4ug6wX7Y8tDUT9ZRXaL5b/zDRfrvfGT6DeyIbY9ocMR3+jJGufQDJ7LGtYmK1Q4KvO4pto5K+0j
mglCt5uvdlWYhOez0qqRQbxH7dw2ZTJswIltK4HWOdgDalTByPVfFi09reS3EaL7xnf41PblubGK
e5n38SoKYiNbzd2zLa0HN9fz3WzKtxXwcc5N63WqAlS5hPeXSiJY/RssyIuw5ObwtqAee18qLSk7
WBc/H3BgqtXcGfnmnL2+o688P9uNgCyA4d6iblymnbd0WcK9XES6rj68wXsfquaZdVa+8utU4eAo
nH/+UbUyLG0Q4yVr40lkd5ZzUnl7FgBID2rSix25Qfei+DalEkWI1tW+7whP96jYWlgIP4vZXH72
/eLcz4Uab1kJE6ZFYS3xskw3JL3ogjTSeAWJPNAASengsoPHqiYWn9LBJXjLWEG0Mwy5dk/kRf3Z
ZI7zQ79hbpKf0uVfur1PPmFuWsTc1g8JgZtd3FaI2WKzXkdGmFoOE2yKsXdMBepMAe89KUR+7Le5
fjHQ721x70FI2VLffnnkMYHBudVvhtEMHlHQLefJiQNMGll2zizIS8Dg3/pK5QpzUDE2am8ymEX5
6IpP5EWruqQ2ocO7YRC9BoG4GJFEtP2/YhCcJTfjx82j/H//6a34f3wfyZgX0L//Yvy4/Rd/l4HY
3l+sGvjIqQa0LIL+cQT93fdhmX8RYEI4GfHpf1N6IB35h+/DsP+im4mAE1vXqZi1b+78f9g+rL+I
drnFJnn8AwwbuHj++ZP9d1wf/r/55IjgwgnoYccwDUBSfsb/+BdDkpDrwhAHtJHRM+WdALKdBxxr
nWaHuZn1p16M2cSzVjdURCJ/zKnkmctN+xz6/ibBELbZf3R5b98EDG6GIM2bJ7M/F57k4QO8yE/5
YgEGoaQqXGD73i8TI29d/zhCmRanfmpSrpBKGPZebF766Tlt+kBgJuE/9FQbbayBOLKmmEb1PbZ1
+VVWpYGkirsi2wtpbM8ofrs1LnpYagDEsp1j12+9MSIRsHi0Omt8SBkmtNBxM2fZ6w7atog/xMlD
RJxtiZK17c8md4hzEiu1uqFEPgeNz8ZtvA6FUEiYhVbgLlkD2fHr11l27GnyS+PZ7jPYlkrPyhPK
9UC/r+1V6/eVA4qyK9M6R7icmT4Jn15fI8Y0NDICmBgWywruRYM2owoVljCXQOFuVWAUwgWdUOPI
2dG6RIy0cQ07JkCM+9ZVoVcbNt0jCzG74bROZbY9e6LJhpe51A1nOxYN7hP/p6kXnGlnGntHfXqE
f8olm9Gs5SJgHdLdQT2ZWlVvVLcNeTNVx2VeHCCksJgISd+eNleYJNDM/FK3Uxf73xzNbINk0BAa
k8GOocL1diWU75S4BkaGsHI7qz23IPTjmWit8svA1Qu6tXh55z+oNYeOIqFjhRKCP5ufM6QzemJD
QDd4cEyjfmq6ziovqOqGcu/JWSlIMI6s2K39LYcsmkyaEHuklAzXW+PEeEqRzG6j3yD8ZBlqvahR
HTqjlcgQKHP23Xga8fCEom6KOe4FRy6dCYDJ6JEyLq0tm3XGgTXXm0uzqsJNlqKoXwIU2gYq13J8
yGa0GbFh8cxRIufZ8aBJb9iP2eY/5MMAkzMoUu6BU7L5jm9I3BcOG+EhmHwG7RKtwYfnCaWXYeOr
23PrpnOxI80NZnse0JOD9k0Gu5U/dIrAt3k194szOhmfDDAIFLjP/KmcfjG/MLXjd/GLmugt5uGp
OweLiap89atbKQpqprZ/BAbwngIEUcVhmfXBCbsNkGgFRNR741XrhV7tkVnRL1bwrLe7Umq4lDOZ
5uYxDbCuTNycmyMuaMcHFtGiSG33A+6sYUbF2YHQQ4y2n3/Qy+WN96t0R7kfxShtnD2ZzhLlSId8
lmIMQI7RyJRNer8ts7IuDi//fM07ALOoqXEC/DIEqnqkTbn7oKOwD8hiYc2eoNlQA7sg3QZy5KvW
GcqOjNnwH7utm+RBLu2s3bYy7ZwzRsyRaiz8/fAVFJd2TO9N5Dil/sjCIY3/ZO9MeuNGsi76Vxq9
Z4HzsE0yJ0m2lZqtDSFZEofgGByC5K//DuUqtOyudqEWvWjgA2rlkpSZTDIi3nv3nrvVtXRGYZwI
5EGeLspk6y2xfz34s3MIJmBC67ReLej1nfSUTBZDf9GW06YLFlwxg82wFJ172dHjGlCN7/RyyI6e
3dLDEsInIyfnTDzsyUtpnoHZzME2ox9K5iAzexFquYZgYTCsJKq4R04uZclVitiFKPaUB3+DNSqV
2KjE6KAqdgTKJqfm2OPVfnKb1+P8RFmui61fAg3dIB0xiJO1GbltkGMV2BiDEmmPNvv0EIwWebfe
6o9ur+lG1Bqxf7RTJ5hCmg7iLI71VSxjEOPN2NvBmUREOsfruEt9c1sHsTluCjGqZWNy7kMJJZF6
8YSUb55WFeeyl/btWBVtymCvjNP6XgStunaddR2ZjWB8BabiOWfo3FbGVB43NxlWhc8NTPlpy4zS
BRajjGGJJiOfP7uTz2ZgDnpZc/u7nb9PWegQr8N7Oi2yLOONzyFGbqQlu2zHTpYuF4I177ISnuDo
tFQ8UIk5cpy1i4AmBkGcrBP2MJ+QECfadl5xQ3mYNObgfyEoMxvbTUEWbrsxdT3xN4vbBXAamkCf
nCnyBDXmBsK622z1orTZ6XxXBfdNDv4KzBWL18YzNeToRg/LD0eFTKYxbFVAsC7zZ/qSM9EPpywP
iE/docWlByd0xiOgsHP9XlK892cuB+waHUVv+qEK/NILg8o2XkyOjNWWIPSuOmuKiZEoplB2vwJV
RbG1e48IFBx9xgsemUXuTRkMQNFpIgxyM4ss7nfWVEgXg0cVnzdiqVosL/6QRQQgWp9as0rp93d0
rMatBjyGqV+G9vxWwaq9jhfynTZdUbTU0CmfFYHn3KNy0MYj3VE+dgCs6X7B3IXSekpr1hq07mKb
m0kwnLvDItDGO1nriLcqzTz/yL3ByKDEdio28LzG9U3OkvkqQwlO40xgiztP0KtBlZ0OyY2WOlrz
WSdPp33OOz3n6jL5Y+wksNPrWLoWKSBUDX5bZ6QZE4K6a9Ie4X3nN2QRdXmj6XQNWKZDZIE5mdbK
yzUmxrHst3Xao8xe9GK+FFw8xqy1hu6DsCsjDp0xSAXmD1E88XPzHTPp4GrOtYV7BEvZDZ1V77Pq
CnwHhCG0D9g3TJhplNcWrjt0ZptFquCNxttCF0Gg6wt0lV0Hs91fmkHc+JsqCZZ7eFz2I291/JoD
RPuUCaKq0aRkzQm8s7yxxoZCOrEmMTBIZ3tEdRnQVOcWqxlXmtnIu07rgOGznymLgnSdWHWWDgJO
WDVjKniWdbdB7EiXTZXTchF3hOiGWJeSAztqj+7LHQXzgTYp96lrk6/OR6HPKYS80pxJDTRR9Poi
ECYmrpSp4F3nK0aNDPe7zbA0+ZWfN92L6jrnSoBbsSNDb0jngwEZtxsXGluK+IxRdGE7QY/sSFUE
mCrlHVfCIwou1RjuJsOuwgjFKupbR8+aM00mEp9hp5qXfkkdfAPpJB84oQ2rPiG1vrHATmzFtpOK
TTuJHhmAH8svKWOdNAyWsZ1C7pOi3BgB1oKQu0kdsBBnJV2UTlzMFi3UrUFF9s1tU6GhtFQy2Egn
wEzpzzNj+bJ1K5L+kDOuTWBCZhmXc+apqrq3CLyXbrcPUh+1XSpH96tOXwiMmVW71UXKA7p6TiWZ
xgSpShyYvYG4a9GFUdERCUjl7bweXSKSifHrQAPwIQd7y59Fvseit7ggIXQOMDT9ggE5Chy7pA8H
HCMvcvAJJc3tEjoeZHOmDDKb4z4qK6YGdA9mFJC8vtp2ExYdaPtW2+tAVChW8UzEjh+wY7SDheRA
SwPWOIv2RJ2oqUSMsbhfpthKIeOZk9WgtZxoz6V1qX0avFoae43TIGrdYOFs3pDM1EXQT/TDVMUg
5+qu9LcMpWN/V5aaulJQqZL97HBY1Fixba7YBnXfqvdh0Pda85H0azTcA02HdqrumMQuRYAp1s4C
pi05dQRo+kW/AldieDdAvIMM2pjoLuK6GLWw7PvmpPUGY5zCU/I+aIuqsHBY+0m3mxcN99Em82oN
P7Grmmz61CqzKVYrd8wBcAbZh0KYPXtxdsJvg5NcAv9LIivukSwdpqvY7Wh91lZjkDkNU0rf0Kpv
wcObdWmxsuNniVn+UYSiRivHyC475LDJ2Mx3flJkzTlTbSPdlng/oKOXbkfGe90kTzjxZ26Puag5
mvhxsTeBHcOIqowBc3cpk/474eH//Rj/DDAv/OcSfC9fq6eXHyrw9Re+V+Caa/yGlwKQHbsKxguE
xX+U4Ov/8tcC26dO8IC8rtX5HzW4+RtnFVBoDnAVWHDYLf6owSE2YOtwwbJBooN5BXXl79TgVNh1
MXNcXnsLK5rGJW8BjyewDXONq/qxAmdC72Noo+OPei4PO7t1aR6P3cHBXht9uCp/Ankwf8SPfH8t
3i4cI0y0OE9+ei0ig1Jj4iwStax/jOI4RMec7qOgmx9NkTJrQD1BXre5m5kJXBaZVUQoBBosjhNa
CQ63oejbvRqW9NwUqFfccuERBOm8V+hpy7Hmxhasr7NJJF3lw0tC7WpTxjWKlR2GaIEl+BMZq9bp
1x/tTz4ZNkKIopCkiJKwf+JXeFXiBiLm5RfNABiMHydk1I4b2cFpRvCXvSkY7TDfKZ2/4FmstIqf
vj9emUzr9RYjDu8nmgVBEpwYkBhHDO+TrTNC31xWif+vP99PcKr3r86hgGchNEk01X8OZ6sVSo4h
YGEkFBL3rYSthLk9hTQWwJ/DgkmCjZmzyoSGkcTf+jhPvs7Nct8qms2hITT3GnbiGfpnc9+UZU9y
fFFbb6nys9MEAJZDra3kEGVjjfc+H4b8HEhn/phTLEem59dkFtSudW61okd15Ez37x/wv7F2ja+S
U+3rP8DGdP/Ywch46kG1/A8QZHw8YP95FbtJX/+xfyp/Ysisv/P7QmZYv9FHtC3+4+zPjOxfljJA
Mb5huPw7KG8yb60PC5n1G8+D7+AbW7HQHxky/EGdLCvwiB4wb+IV/xZChvHWj48CwTi6DVEMuhDP
IDkrLLQf6UYN3ZB5KoqTOWV0smBm+I8VDcWTha4xQ7WQx1XzxTboDNx4Y9DF4USazQ29NvWyNAXF
QKL7+dnS+KWiGvGLeygZ/oSvM4cX0tXW/YgxAZlxq9sRMoblqnbXNqHe2Aq4hKQrf9F6pZ4fiEzL
bodebx+lofxxv7Dz9jtHxl37KdNStLJJWYATlDzU/abSqcpFPJgEI7f+Y4D+peKcmDB1yLzGouc0
1CPKuxEYbGhn6xAZGDmpnyayJSQXacxCGLDbI1rQpBXOA8YmmjJBQabNwjBmx5/keN8gq16j81Cu
+LUef+uWwpvQOgqksdCvcPkkZGPEEco6yCgzahO0gzZKSaKSy3GH952nO2ZosWrVupGMalN5Dd6o
Ma8wJkzjTaP39mfmcoy+WlxIsH+H0Q7QjgTUptKRVGOguKY5MvpWy4+Wnc5bTfep9aw+KO9FDqsu
UqXd3tMXLSwI2y0qAXfCWBY2MmeUvzQmqH7LGjGJ4xvzPmcaBz0EEg36Kh3xznSYvVxAJ1YpILTE
l2I6aAV5UOByAqb59mK+OAb29R1pO1MRJZkkpqy1amrlEaWZHs6N0jqmjsjxNn6pMw9txZAViB60
5aZHX6Qbdx0dLE7RjUBeNi7EiB0MaVOXSZfQduaxjEaZAYEV8bCjMZLUvabcFmU7XY2ZnpyVLLWA
R3TKd8oqLEvbru6pX0j5w8I41Aob3H9teWv+t7BYa3jQf17U9ulT9cPBbP3x7+uZ8RvDD5Ys3WTN
IKJT/9e5zPqNgxCzEVSoAMtYVTjN/XEu49c8gItMRsgswLbKb/0+G7F/Y/ddaZIG8ww4WsHfWs6+
Q5Y/7Owe3ZRV+2JwTuKdssH/uJw5TBKKNHhKmxpGSvru23Nr1yRR1Mq0W9ma2gWVAICGiZ4JMqZO
ZzY5By3K6ZlM89XW6agIt2k+hxIZ1ldTIIE7yJQH7MxYZK4x3HcrGOQzmyoKcMxIl3HZOuNZpy0B
ndQyHyh+rR6LzDlGz4l6NplJj6haIcbzmLFsFjXugAQyJb89HIKGv2ZhudKPBZj58QwhNBw//qW/
0eAHnlJaSH3U9QSAuk2TXGhzPxhYg6Y03wdT37IEWIArwZx6/blJE0ccFqp+56mYl1n/vLQIvg7I
9MBauUmDNWEyrIGMVdMY33ype0SW5dm4pgDA1TkMMRcm8mrGY5vSKVxxlHRT93WQFnAGAok4zcPU
s0Wj0CPzptXVHfIuXY9RRdGYcGkGsE3oKdwLdhSr2zhj7LxWRqWdO07lmpAYrBn3aJC3DEb0xbn1
uxK1zdIZzVmNygmIUIOC5OCIdtK3tJraR5SS5ZOemyN5HD5YjQRo54CddS6vgkUtsGCKgFnRnNri
1sqN/BXzbVID82iyT43ulyfPawaWOs54OJZ0J5UX05JoLc7QOX4l96nVwqJztVvaSykSehpHHaEP
uuS+MQvP2ad1mzmhHsTInUn0MXYV9sF26/Y2oNHcjvWwIWXzWjfyCTtOZuL4i5OpcsOgNsdyCz7M
iw/jTMDKxoI6Gjk20llSumz5DLaKrvDC99KHJiwwMI11+dh4GpNsxmBU520Gh2zUUNSy66VsCmUi
6bWBJxp3lWaoI0QQNUdW5YCNyESlfeEAvWgEp2VYVdCA5edKJBk0Bdj36VE0NsuwOw681VzruHoG
6CJs4WyYlMLMcTS4MlVJeoiPMWpZgvwZPFXWHROY26+jH9hLyLCmfwZnXT1Iyx067B3kL0YkvMdi
O6WtOm+6pX5GZ5BbWEyz+qRnaw4K/PzsdXAb97PlQ+6BO1xOeLVLe1qieUQNiLUlKV+03mPvIUSZ
LlYGYE6ElgX53Ytt7KWrUAT7iPD7+pyeu3FfYBr5XNvWgpuYOVsVyqQaGN3Eg7huJJC4DX37utlb
SNTc0emeLcXGFSLFiB/0PFEuIBMXwciU4ywLVS+tN10nwgXPagpHTSw2DumJaWy+EW4+pHulZ/Il
w03EuwvkyNBhLuJVetyjTAIEljQbwx2SN6kLrQgT4Cs9zbiSLzTTu/Yijh2MOYlFRO1RZQLaUUeS
Hl9JEowzLijK2z2qRHm91PXAQSbtTDwfo61zHOtRoGxtgasZ9FP2UuQVI17EfKreSYSoRSikrbay
rWFJqTHWzigQqjeEdvEYaqIyX5BX5eI6Sz31Bp9ZvaWtDq6DJhuZPRTP2GgHIk8efGF7D86gYN9J
Yfh3MpOjswVzWTzaTl5fujUpT5tFGflbxnQp24FaCZ5mwhtot5fVyhRAhfHJhQD8ihe8oWHTmFwX
l1uyCAlHKs9QuC8L0Q8MeECYON2R2SWLTcn4ot8oat3HRXO0U0MJPt8lpY3hcS70MVrGtWNe2SmF
9xIDj/luT+/fvepFgJX3UJWNK696y3TnrwWewfYMgax3ZNWIOYbV3uiGGCiwyddL7d17seljHPI4
cOy0AqO96BhJEIjR419qVie+ITJt3PsiC54NU/nVLnHTmQa7VPIL2IQk28ggr3Zx2qD25/1ZG27H
lDUNrDVAsqUmmG+etf4SO3pihZ6Dogr5YT/3ocCshAHTQaly6OTYqKgjM/3GqckMCcG8JV+yMVY4
C6dYXlVagQgJg7aD2LnVQGbDMbFPTV4ROYUbyFwFJAtSydwBcI7EnyMUlhoIDSHiNfKCiKOEgOd7
IsDM3Ql7M6Pt/lw4sXr/3uuLwfWZ2si+bF/YDLwqygyHEFinRkvNgotjAQhR5Sw7BxDbwLCbRW3T
Nx5tsRoyHF0JDaYMP5MZNLaNLvceTHSLrJKerfXAnoRKjwn3pzrSv8Puoeoyt0LR0iuNsMzZd+Tx
ms12yDlinyt7Hu89up1DmI564e+EYeA5LfQm/+aqLKkNQFo8bmR+TJ1xBwYoN5EG1pkD/y21llND
GK2+9j7xLRbZ2N9jSZnUvqShofDFkmg3YUUBp4sxlFFwIlqWZQvmDfarlBF3YTTmCSjg/Db5MIYw
LNJ4jjm9tuUjcUfmwTBkNnyuDM0QDxNvy7opDMxK3BU6PIHKmYYZxJlvvaLHdDaectx95k75yV3W
876vnKGLeNYuynsE1Zi/UAoMN503s6hY3BLZhWTNbSIkDClEwt6Pg01twHWKC4u3bpNywMzViidE
XRyzgqPf5Ws3oYrT+1pPiucuzSF2ptqj58/VJbNArzkg4ZDXcdo22oXWGOuSF/vVQ0uXGS/7PCbw
TyIDjZ16y81l/koP2nkpk7Ku9qic3Qtks6CSyoriiReV8e8c8/9GU+F/7NT9npX6n4/d16/Va/JU
cNR+J9u+42vXdNU/Ogm0RG2O0AFMWwDgzhpE9F2VRNIofU/yPoBgkiD1/Xz9x9Hb/Y3MJ757egbk
Ylhre/H3o7dh/mYZRMZxoDcNhzP432qJ/ihKcrAwrC0uD0E0vBvM2T/1Eeq4IsaqjE8uHNYHV1rF
Lf08sqyMacis0Eab+VzjB9x/KEz+pDv6b90LXpXjPmkGXAAO/uu7+sBm9vwE9GoVnEbmHYyGyuy6
nZPsL4Ip/vRFmJZS1Dj+2qn88UVaM279pPdPIrHth9mT3Y1IKMg3v/4ofH0fe5LvF3AlBXFZeBl9
7V1//CiDD+tzgEpYDil+NN9M7JONsXebcBA96H+ZgbG2jT8WSuv3tcLHuWVMb23B/vhyVM3KWwbv
xGm2Pdcn6zpRhnPRDf7fy1j4fmN8eCHrp9RIUESoBZR3UoWEgAIbBQU3BsRfX7w/u/sAglv0+JHe
MQL48dO4STeSOuWe4OQEV/zQCIRLLctZsTTabg7yoghtN0mjX7/qTxnvv382z4QPbTukIa/V8Mfv
jKinbIYZcOpKOrnKlinKnR4RbcxUdLfUgbgekD5tK6/w7h2/c3cOqM7nLHHp/loxxAXOnCUa26BF
FFsYMcqBEjfZr9/ln14bn1UZfqUBzfrnG0vKoQ1y71QPLSx97CSADnLbC0t0JW+mtQSXjWXrh1+/
6J88M/7aJeD1MC2+9wk+XpkZF7idKvM05b1xZjJtjxY2pb//YCJT5+GnDcqys86PPr4IjbsRaZp+
CkBdhWbsp5uMCez215+EZHn+zI+PCul/vARLL+Gq1s9LW5MmuZRNRs04es5WOo56CHK/qM+kX/o1
x6yAY19hIIqLRpM54RY5OoRkG4bqcJh1vX1jghQDHCqrkSapZyMwUAgLPUzJnVdGuUzjC7dd/CBS
8ACIjiIS4EqoucAlFljx5ZJXPXVgCloGMUbW3HpQM24l5n3cGlMr39Kx69eCeA2GdjSUPJtkWbEl
THSs+2mUiKEms89vehoioV/axlGny9OvSGjyaXWKOzNyTXfZdn1bGRue2OkCPIh1whVJFBtCPPHk
GIjMIYEsmKjAyBh7v7WsW4BIUFBmLbCuJLLNaddVDR1LiZPplGs8gnuEdUjtZiUZtZMaoR5do5nz
TdFWtHSdlplq2Ha0j0MQl/xISwjaq51WlOTCWBmKgzm9yTy3j37Ve3nkKAerP03b9JrrGBwhTZbB
kfwEIjF4xJJzt0WEcqzntL/RLYFlI6n6+FjpntLCpjNptnROingdbjLgjao2xjpKOAy/+YkFJiPR
DDPZQvxbaiAKqKI2GUvYvOnJ58OO3kntVU4jRB3JmnAICEvzzuLBVv4OA6n5CFoXKX4ZcJaK7FbD
+Cf9VLQbp6+Caytz2ktaE+1nAN/ks+FvKG6q3A3A8Piaf8umkuz561jXfXSjXwF9Dxe+D+YqQmQp
L5exc85b/K9PKOhKbInQHo29KyfxgG2vynfQEKhtOnsaLgCzwAwyxwa6Tbo0KgYIlYgmAqetRJQG
CoJJqiOnbFzwozv6wkzPUdtWT0BvmfxZGiB08NeqeS672Bspcp36s4EIBf6XoMraDEg91EpVIux0
XkTyzRlpOaCVbzyxBv7O33CP0xUvOw/A5CTMe7owECQWlAv5hn5hTCRwC5g2krURf67FYBbIABRE
kdJR1KO+8NV1n4n+glYzRTl3KGogFDDnJNyqz/QWwBZA3CIIm37FgkxsTheFasBAWgLHSGC9pbah
UFOxoe1yZykArtrK1tcqH7vXWJKkFy79oF+1Rvkd7ICmxhgVVEd6UDCM5gQgMTOO1Huj8AON0qIv
22kdkhLKduQw7CuQX6ICoHkObWKYvmWTYd8ylO0eMc5l1x7gbhGOuUvXy9QG60m1c3Fre6Vzgt+V
PQdT6Y9k6AYdfN6gFsd64m4+BmU6fUZ5UeOrr+z6OCCAmkI+a/OcmYovaPGd8lnX4+Qr76C7rxB2
4qurFgThZrlKTonqewwKC/DJTMkMjCLoSxnZyzB/hay0pFucMysdP4GqjmtQ1z8VQpePpNcoI6ym
Mn+d+RryTWxU441h5vU3V2gwHyq/xdRKu/0REpR9N1G34LSgAP6SV0hzUQoLwJkU2CKDKcVOGFKF
TJe+5pDrDak8+xprafoJfmYKDEyLHRAk1DHgK2pkWTtVEqYZ1ZXVVJGWeM5tbY/jjV6s9+CkD3cg
XbQkBN8e0NwCJsEnwEoOPnWxFZQkNz61c1OIfUs4M+ZAYxAZBV9gdWGlRjylVobUxdN8Z6YwHG1a
JnGV+CHDESPfCScz3hipojNPWZanaJZgzWGqqwzOt2mqy75JipPC3pmGmaMZF+S2o+p2xt7St4OD
qJ2kvYBpLAhhnJ61GouT4L5fwdZNUW1xVDqXnSK0MkzQI99CJ8BEP+ZKHJmJeP6niZW8eSwHWVPa
2eBbtF1Al48VqK0rOt6wl0GBX/hSJrh1WY7h5TXKKXGXDJ5U1rVTSgxwtd6Zn5F+EtEwazhZI43G
nXmmBSjNP0G0gPpT9TDRN05jNgFkr6qKt+tTQUEc+AjsvWBp180uwRXTmPQXfUX+8XbUPPOcXroH
7BWb7RbV47JfLEX4uJ21q5rNhglJ62ksDkRN6udalZvTBo+q+1U6xXxh05AdacWSuh4OUBVeRqF1
d3RpAmfXTfOC9C/Xs8ehLMWlXhXjKzJD45XzN97Sqcr46huZwuEZ4iTNafF2BcY9xnOnxkxT8DpE
oTNr8rNOv2lnSl1IklBDDq0/Jf12cTJBr/Z9cKWl6xALfQOEwX4qnGSH/cF6cabcgAPtrTMw16HZ
FU7vs7HlfU6GKEKsJA6GaEVHzMKB6IIc1I3V1pjn3ydv4/sUbqTlcJ+/z+bMdUyHiJe21ujlQ38e
B9w+kRb4bJSVvd5ZNsjgIGxpW3kbOkdEP2CZo1dcVe7TJJWotvH72NB+HyEG7+NE+T5axGfBmHGy
yxXO0tPN2eAib7St/j6btIfB5VbUJ3eij1jE36wJVUWvSIXYQG3j2aF/0QIHfp97zmZMu4DTDPNQ
7302audOSkzs++DUeR+iiveBavA+XM0oK2jVvQ9dVcZdjzd5nchSoNJaSt+ntfDb2Obd9ymu/j7R
7d6nu3FXs1O5hT/nhyyGDXmhFzXGk4mtINjWjkBqD+TKuvc4mR2JUEfDhdlSPgAUYtLcY51CByo8
n2DmJGMsDVBHBjelZbP/EBPQMrwu1zn2ghP/0QT8jRo4aGfOJ0uvhXhZY8EmZJXE6zkK6TjD145R
MYPRpcGUNdNFdwskqH5n5RhjrXXmY6mx5HKuvVgMz71RhuxGQw5SoWLmIT27WtB3KhrrMBwNFUkr
Nt6mAR//wYw7GBUTkVt7c4616ZKmfj4BgFkzaLV6arQDzdTy2tWswT/IWXnQQzMs6jjE1iHCGeIR
Pb2NiWEH4O4sQbmXAY4KHMFIqsHNyfdWcarsiIEyu1onMz/7NvrknZLfq2KaasoIOn3fjklr15ug
XSc85tI3k9gNhg6Ics6hcE6iOhsTnHTHabHxZQYBEvZQJbT9SFxImteOCy14CzAsGVXT4VwB0I1k
qUe3DwpvNi4GLBXY+Tmp4AI1BqZVfUlQ72bRWgqxvkfJmBvsr5syXopbwYQhgJq2MKCi1mLYhEXb
2U5+qt1MjuHK89Idx/6IokDQ/i2y/GHIIA8c38/5/993+icakw8lz7+Z4T49Ff0P4973n/993mv/
5vCAIV+hq8O196nzvjed8LsZPko6wiYInKArQln5e8/JcgEimxZmUNoKa0ODuuwPK5yDeM8l3w0G
LrXhqnn5GzI8XuqH0oy/T1PLopVBAKrn6KBpf6wAiRQqtURo5DJYxIL43tbkARgclgN3OFUATbL5
qbesS6N4WtJLf7gd6n3PIMed05M+5NDvYGHkFyVTla67VuAF6+4g9TvLNg+WINiiNLYr40qykcTL
wTdOCxxM13lYmk8uJNz1pVVzY077ngPheK413+qUJvjWmA/JrTudYN55EoZQVI4AkKYKO3C7Qb1b
E+sdoxup68PSFnu32btxEuLlPav5J6/QI3hEuEciiaxBh/0Aa6Ag1EASMaZ3l00iNr39ajOJgVGX
tZDkUbOJ5g2zO+vcw9wgri7bZzAfX1grj9qqiRWrrvgABeeT0MtdppG0UDLpeUZnFGZg6L3MJTUI
WxSmP1T2yNe2ktGjLr6ZTXNRO9eQZPfp+DRZ9Z3jJ9sJHLMzAw1hoHYo4zsYdzujSXZlnZ4nbbr1
LEKAJuOo4V9I2GWUMe7I+9j2Wka8dHPgFBUZ09ukyj2SkMY7zdmj3WJYprNdfx2S85SxueNhCRAS
Kiz8l5a5MZVb3NOz/laCgWEHd0ywta/GgtEfauQTk7eQEd6WkIYwnZ8dco1xYF8GcXoz+CtV84CX
cCuF2OvdzN7+oGfLcV7RCsiyNeCqg9N/iiFJFQYkQYSVjJkwjIFJ4oQp9mMyfJkYcmV2S/TBtBMW
NNzU2s9Ie5jqQ0eFHjGB5VhZ8GZkmDW2FAW2mXmcZoYw+bdp+1QVCR6jde+0Q/2cY+kZHF2slB1G
PYCFc3beABJa6murpUUE48QPW6jAlaciuz9OiJGkfNSnLDLBgFeMqbDchRocM5VYew7IG9cp6DqR
SY8breJPWUl3RBOv1Xo0BdXeVt6FW47nHgS2KgZFWmX7xf/SkA8PH2I1rBMtf5a4d+P4tWE/LItP
BXvsQPwRsYzMNaiTnUdWdixhwEuqrwIeMOchznnHPPvmTWrbyDkacWm3PG1+w2m3XaKR2JYFT8CM
g86xtV3X4rgh1qZah9oBDkronYsxRVk/RZX1rRRE85QMaqAt0RmDtpDOuxZxhaumiNR6lOWXruSD
6xejcd2I6UsZ/0WHb9UZf+j9/L7A0L6C9ISkRfd+Ut++K4BTcLIYS94AeXtdeSsU32Vc7lwVLeYl
Zu5NoBnRIv0Lu82PMzQJAFqIyKYdeS37uoh3k9vsRssAZ+ESknGJC2sHaIpf88LGeK6mqwWXJTjB
15Tw7ozfIebPCDCwcTTV650CFyrZ9s3xvE6viEeoORyUDPWQm21sJTjGPELrNi0OefodE7gtubuh
O6YhI/XNRKrTcuHaL/jX8FRq5y5J1Lh0iu6Yp08W5xlGmaPYa+qm4E1U+F7RCW5c90uXXpVYzvHf
ftheLr93zj7m1uF3/vVFXVvhH7r2g8ccEHjyADn0Vu/FJXCBiNkpTlO0btXj3FB/6g+chUGWEju3
5Yz7F9+r9WcbBxZPuno0i9Ff/tSVrkZN81VH7A4e0a0F4ol6TkxR0l0CCs/d52VFEwLq9raO3Op+
6JhXtnustIfWO04xtMYvLBW6eUdgBk+9Nh8n5zzx90UQCbBeunto6BVAxfj1lftxRvB+NyIVRSzq
re/cf9eKf7hwxurONALcnjJ4HvoiGnSXbLqLGfzAr1/ox5bnHy+E7t4yuTw0WH/6hpKhoGlfDhzI
QhMZX4HoJPSnfeYfkvavXsv7t4/FHILpDecIYkec7xrVDx9L+fqkUXvQXNEu/Mq9IhfrmHXqwNDx
MLpjVNlLhLFoY+TWA0AJ9l+LgJUjwWfOilhRnwrP2/TVAkhwzm/9jsaAKHYJEo65KO/1RIsS9vkU
VstGLw/44q/zBLWKdZfy8FJ/vZCEvWX9h7bRHilaQ31dzVEMNQk2sm+Gne3RAlwu+IZ99Wly5dlE
Ntup9YetBaI9mU8yNTae4USB+4ZFM5RWECY8mBoZhyvcZ8RToi9BiLfscSytY61PF1NB3ceUXKlp
68niYCZ3AMVYY9tjI5NIS7UDChlSCUpixUR3JqEEdx49ThOu5RT142cDxggVd0JqUGYYnFUYG7VE
LcR0S44Z2k6nP3jVqbZmVvVmhwt1Y3j4/7kM3lfQjTvV3GvO3boNU+7unfk+ZYpmtcg+ywXmGJIW
+7qBYwasbzPrn9SEMXx+MfQLLDmRS6uNEzrOyLAtXrAzn+nllnCdM6S0tIPefOPF4xLQFtHaLFTV
E42YMPW+eMZVXn4Z+8OgH0V/NbJzuGjwWu0+4Xivt+87QFnf90MQtT6qKyOLBlxinXmhDAwXuHNR
HdMN2xQ+5N0U6qg1RxgVQpenFTj/pvdJSp1IUphYPYn+cVUI/baFdSOphrGEYq+2jv1S3vhFv08T
n/0zcyJ7VFHh2YeJ5IiOLmdeI4vl0oF8CdjalgH/UP7NBHWqF8b5Ymxrwwoxrqdyv4aQ5bGx9+Zv
edpGGIC3RNZEtcl6z943yNBJLgoaSShBtjZnM16uwkyMnO6Yg9wJ5J3wljPlnpndvrL2HYOkChNh
7N5hEEcE1x48F7QvkoHFO6xbqoXLu5xW5wYrdyUPulaB0EFw5n52spd4iE8T5KuCSKe833Pr7WCS
l+aDD6/adPi1AYfhZO8Th86Xcz76HB7n9MxBtO2UHnQDsCgwtFIy42QM5rK7WkyYpdbt6IyfLHvY
MDA5M5p9nNz6KBNavMkdypYOWphfkLVG8R1fCT6JrxEPboTGcGqHbxAUOH0pKD7gufQzKD0R6nCk
vzv4bGfdynHhFGuWb4NyOY+4W782rypbbrGiHI0yDs3mrdYPbn/VSLIXYPLzbMUW4mEb277wN0Hy
kDFiwSEIq1Hb1LUJCvuS45/yX1chOFoq3Cz/x96ZJEeOZFt2LzVHCBSAoimR+gPrjUZj73SSE4g7
SUcPKPpmR7WO2lgdMCLyO809yR81+yKVmYOM8AZGmELx9L17z106E69IcV+6l62k6T3tTCquzOQl
nnm8qLU7GX1tB8YH+l5z+Xb6EEAhch7CeASK8cq49HVt7aiKyJNnreD7sh761lqGHvn1fX8W+sHt
XFJCZVu3ELuzOZcl7Dahes7rrypRO5AG2phcMu/fNO2jHkFeGhLySvSlzWiC+s6sd5p/rD2YoPcd
KrSpot8Y/DAUpaYcGdkgpiPuFCsrRfdIQQraFn47Z4vMXvawEoL4Kk14Xmi1m+PNRDnqtmhpjngC
F3X31cfXaUWsS0FQhzWtAZ4sc5d+p/FQ6EhZ10ryzHftKizIXyJARcOsbFyJXYJ9BSiuEd6XWngW
1OyxRXLv9d26R3niRnI9HyVowV86TrC26biY+QQGPVvIvFmbtKm61lplYbrSaNFAuSSfor4shbsM
7GEXQ5BN7b1ZUbegbLNtHuPqKajGjZeVe74txrr3bfxF5D9yaiUtJkQS5RAKiL0/UjvF97Wjr6dC
rOLbdHiRHHvKghzqTHHpGw1AUjNOZyHUa4lMSQ+ra62+KZNpT39tkZOhY1fW0o524ExXArEqXR6Q
iCPAxWHt5re8GmrwAuQ53un9IaxYpem+cw+l9k0A/p4/SlM0K6FdwVlaOZxXgmBc2xWftJh5uQTL
yue+J9IblpqmVyuT1YoDdBzUGtwwdgttw0LahFS1gaBBynsIHAUAjXQNtWhhMEYebzMrX7k1uK+k
OIvdFwHcni2v9cWBF/s2iOhdS/pZS1Jtp7PO2/WWpFF1tAzj4DdfEh1ALcla1Zb4tU5/7Ek+mEcs
xHApJ99L61KT28FYJv01GA/I4oG+VeARm3NzuB0x9BITQlXginOnUiuDoHhP93Z1iZdbe62HB5+z
F7WPJxF0JQZ7Ac52uYhBUyHkze/VfJ0shTYWP2mYkElBeSLieOmDCIzv6SAz9pnYXgy6wXeVE5xH
9Eo7Fi1+f9BkBtZsnfyRSzhXq55hjUPneVTOBQqsZUMq8UQ/reqKJ9CzSWestKE8AD9dp9PG4gyb
MPIc7kSxL+yLLnnsnCdhpF8EikJL/MigkY7Thqz71Ria+LJZp9OGdECoEBxMcN5OTwxTl8m0IX7I
50AURnuy33Clr0GBLAhfJTR2NepMXBw2cPr/o8oX3vXEF4ZUYGkLZzUwcjNYqkOLz46jq7IxqSDJ
5iWDH9/FeFKi/EPAsAKJXLGZSrXNGnPXiS+TZ10bxVtnjIcl2SbQMwfXWyhP+wpDHCpmtxk5XoXq
dqjP27aklQ8bwlfnIr2teSs3Gu6MPiT56YHDPRpc+iTlF3941bTxojazvQb+Gi8bssDkB0HvDGMV
B7Z9Tke2KPhiHulOLhrPW+d48UlvXTZ6fvRgPvgDG/HM7/c5zt/1ZrPMMkl7oV3XJucVljVSwQUU
r+X887sj56OQ5rOFT0YnLqUMthAP76KiZDeZX3IJQaY81kDvs85fxwM9d1iTObmN+FGQ+GbcHx3q
SMVij4l7JdSH1iOtXOCo5ZQfDdqdNiB6JPCrtJPgo3mfYxAvvGyV6zvQRWeNDgpEjauE+KoxpZIr
Dl3Oy7dYpolFcQIIHM13pg8XGs9ySF+F8LpyyFa1ke7C3F9J52rwzlCaEqWawDHhZyEQ2pq2gaUh
oJ8jR+EMV3NYiiRYbjo3OfETAfHa6RIujwtpUm0rU+2sOt0gxrgI5yrFrKGhDV9MpTMT3Ikx24x1
hwmb1aOro4WsvfAtDu1gFpiF+Rnovnht+6zUeNFp5sqOyUUiJhm94lE1l1lC+ZFVa1ITSSvMvxlx
edFWwd6oEgyIYbNKYNFk7UvNltnZ6VnbiX1AeLNLqAUl4nIor6YxWtdZvIntae9RiIazQp9ev529
mIRydGz7iAZoujzVw7AxUB4nfI8FoXY+o9wxE8vEoPrkHjGxRMi+YTNu9INJEuWAiDHQoo1lP2bA
XRoLoievv/yB1Wz5S0EUB8ZtUpZC4nZwYaPgSX1SzqlMtGxnjRyViwnRxH1lTJucsFsQBVP+hUOB
oWqgz3JjpRN72KZS34LUIY/zmE3aQ1AlZ60lDmX8ELgPGX5+re+2/Xg0h4KQ3Dq9JBrlAvMCnKJy
y7h1SxOOKO6zjtIJgc7N22HrH3WeaQHyv1M/5PPwP58LBXk0CJv/OEbPVVEXP5oPf9f2tZiz7evT
3zR/mn/9XaTM//Xp5m7wu39Yv4kPr9vXarx5rdu0+bs/O//O/+ov/iVhvBvV6//6H89MAZr5bwtw
fP6sbhTzqfvf6yG3bZS/vm9Mz3/gLzmk8weCKwuZikB6hfjRpcnwtxySQD7kjiaSPctAUkdP5281
pPGH7fDbdd2hJNBpQf+rM+3Mzib+Lf/5qzn9TzrTb5qgnzVDc0tBt3UXtRAdavvUtU2EadCa0IE1
NOLfgKnQvUIm0L3GzaRAqkWZdSVFbfAUV7rPLpk5XXGI8Gp8l26bjZyM6j7/7KD9ru1Co4PPhJee
9zx1gAPa6P2hPsvykhFcepzGUd1mqSYfFRojbwVaPnkCfNF/8frUewD8AVr3p2/uNy2f9yf8vy6N
y5t7MQPInZM2WtobGuHS8TFXwG8DL5fnPYFVC82I9CuSTMLv//xyM3eCUYMhaWLM3Z+fGgpmNjCv
SOOja6WwQcKwyp7jMsqffJcg6w43zsvH1zsVU8539ufrzV3En68XM5lsuZ4wkFW4ia72dsmozY35
x4+vZP3mO+RnwtimY37D7Pb+SnBlFfjh5KileXMkPzqjiTd2n7SZ3nd//vy2DNv2XCY4NMhOLwIX
x2vtOjoWmGjpbMfiR0V5eD7G8LUNvym/tyXNzyq1jU9+ull0evrUGLNUWXJV3IQn97EmyDHPg/DI
tNE16UpbJoLFPrhxJxj3+dB2h4Fcs2WW2NqNHxels/h/uLuemJconAiyXd/fXc+pxkTqXD8p9LWq
aMUGPR2Vjy/ym2cBbiPzLxeMtAQR//4iiXQhrxVkVXNYem71UdsKfYo5ryeIYlTVXH18OfG+1fn2
bQoLHaaY5QqM0E6uZ2BdkIYMjvFQFYeKSfNDERnRVQFj/toFjfXojVm9HW2qX71N9BotmJU6S73P
x83HH+U3jwmP4/xflrD5y9fb5R3PEfmfTcukuFHEWvstB8gWpdUn9/g3VzKJI4TRyRhSsue8v8ct
CuM8853zzmiCB5M4kn3lTQSAlHg5P/6Z3h6GkzVL+CsjAmFas5z+5PZmJTuZE5tkHETiruFWPjkq
cb8rL5nas95hiOIgq5gpR1nyzddauG5jrPqnjz/Gb54ci/cNP6kLE9QzT54cyD8yV7Y4N1Q7pguJ
hWRJeLh1VFOi1hlOq+NIisP9REN0T85R/YkS9zdrmuEILVzeK5JX6/x9/LQBZmj6yB0wz4sgcXfG
CLobKAmROslYbdCPBX/O6ilRgtfiN6+T3910ZN4wWGa/sc5r9v31UB6FvHiNc0vY2J0galNZtlDd
Kelh4D/0TJ7Oq5COR6S5gk5Kbn6Fitp+sl387qb//ClOVhkbve+0yjivBrLxDMB1F17sm3QlDPta
l7V+nZOAsx3B9G8bQHifrLzfvAos4eoIz1l0gBtOXgV2zsmln8R5M2TTWdIYcie6gM7bxwvrN08S
fIjZnu0A42FnfH+nm77ydUWEh+brzdqXnbFtwmxug+TN2cdXEr+7FN5wEx2n8Wbffn8pJ5g6TXbi
3Mun2CZDAKvFwsHwutHMznUWfhhUx1Gv+31kjIiSLVBhMtZKwuUzWd4RiVxcSETXFwMYgXCBCZbG
7scfcX6WT551jCQw/Jj7mSbShvef0M3rULPkcC6Ybp73VW0h9fbSKyOiXzkGIYM8pwpe/cJRny34
+W9+f2V87aiMkO9TPom3kdpPDxgsCK0rNfugjVFy6aOBAcJgQXHtmOrqMiVIzBnRXMVMBuM8Gq/5
DNkeu3WxcWxCJxZKd/tPqoTfPIQCpg1lMzoOJlKnO585tH1B7vWhq4p0Q8hoewyyyLuNCDgDvh8G
NyCx250nRlQ7ohebqJXd/cdfyG9ebgIZimEhA8PcZDon3wjd9skrcuegmVF9xBrnANL3/QvSbTS0
Ek5+o1nK2g5xbJzReaiYVZs57lUwIZ98kF8X79udwIrAzZC2dfI0Yvon94WEaD+r4xffJksIcPFe
QIBftd2YquWYDc02aKpyBwsl+qFM33ywIEIS8mpO+1C37UUOmvjC7UfrsyfrN6uHqeHbSYl5nvTm
jeyn1SMiI+MGmgdpRAFZZm0oVy1pHXt0/u2xzL75+kTu3gS0lsBCfz2y4y5J9CgOftGE5aIwAZp+
cr/mF9LJgsZxJhyblyYSI+fkfgVWM2jJSBugjVrMME6mrqYICbRqqD0C+Pc3I4roZdvW38I5CpNW
t7f3u2K8DquAPKxPPs58uV8/juRkyNdI/XkiJFJ9Dd3VMQ/BmCDBd3xbLCp03It2AEY5FY26s6yx
uBk6DQm1yi80k3fNx5/h180FVp7EYSYx5Nngf95/SdiNLeC9xkHvGmcTRYwHXdHqCTAKM3lsR7si
uqx+BGdsffIiOZnHzxUiV+aac+49ZKHTtyn68lZPHXGI87rc4dONkLkUzsaRqX5NMJN4EoNbvaJI
Z0NO9MjfD166d2LGFAa3Z5VlXvPJ3vLrvQAGwn3wpDQpW0+3ljTX8DtP8SGiv/MNBjJLdQLPtrDx
4NVLE78+PnNKvJ3tw7/6+Hv49b0qBcUyuwm3QvDme/89EM6EUsqLD66An9nMA0Yc1Mn3jy8y4+BP
FhxXQf8m2EO576cVk4waZZQg2SZnLC5Gu+6wvmOLw6tDJ7MhZCtlOcBK96OVnwzkZkkGiaMTIqlJ
W3N6LPCZxQu0+MH640/2m1vPq0b36NpDLsPs+/7Hp12c2hUfjLtj7JDjZhfATTH4DwYKgBz40YjX
c8lD+8lWPt/W908gTkTqV1aibvNOObntSWMyScy0M9dO6HoPpLg0S9WTDrjGia2iVdr7AQuuD4bP
Tn1vx7rTS7tzhUMNzwv29EduXLy1gIIPlSOLc7PUsDejCljKGGgRiOdlY5MMk5HBG3Slfej7imBb
htAbjePEQmlVclWV8DLwmjS3MKYvPQxg15OQ1TErO2DDXfBc6e1d28fm2RgTJZyr0ltWFWM2m3/8
pFb4tRbHgGvOvliqBQq2eeX9tNkDqE3ZU50zo5yfj7SqXCw3vrmtZEkwj2lMwfXHK+bXpTxf0GXJ
cABxbfvkm2O5ZMZk2WeDgzgvgPe7STDSf/KC/c1PxVOpGxKZ53zCObmIHpFnqKEuIMTMv+oci6FD
mcM2HIVghoh/RLv9+Kf69YXuUOjhp+YBnffj+dd/uo1MbyqqjuqsAd4DbHHo1oRUYv2RufHJj0ap
crL26VFR8tIu5HvjBzRPnrkyT9shTu21QcAaA6BAGsWyDvT8q57bY85UtcNjYqPK+Goodi5wMVpl
rJ3e7HJkfb59NBCPh1j/APjoPUEixFkZTIynoQzbdQu++hJucITVMHdtgmq8wUddPxYv5AJlr9oA
luR2tEggWVqtYjBal6l531dpct6Zjfdcl2jEVg4REN/EYDnNojHsBii/G0rw976bPleqdTIItpB8
MTMIolD5ulrOvE3tbYzWwAFVDZlcw47BwYFpI32GBD2dQzbrazRnZkWKQVHrhBUPqI3R1KbJFXQg
N1nYymyfefirH2U6ERxXOB0glaJPqgUipfRHrfKhWYVAhV4LJ45vOKHqP+p8MK5JPkA+H6rK6SGO
C5R2jUhR1pAiBWmB9tW3GDQUUZ2a7j9ZGRw8om3T1Fz5vU5SeWIl122awu0n2UW7owlghARup+CD
Y3D+wwH+Gwm+lWWICK3ngC0h8OESDcx4uHkF4+1GtcU+RgJAWHaJcZDDz5cGDYiP3N32WMFqFOhF
YWuKLXOA2N6gAP5qtG3erTwxjzPjMCjLNeh4xpqGGTPPG5sYRL9hz6OvrPXlDzPUqzO9S20S4ZOG
BFhelO6igcJCAGjN0BC1wDiiBGmIGiBGzOwPhWZNqGro9taM8NKO4N3OLzGB2Qqlo8xDpD356GHY
zHkVrmrT7Xc1Jmfy5csw1FbkDmXg+kvpX2ZVh8aUJETiwxMtMq4sP9PCbRV3/VkTVyh7xDiSTmob
kc3IS1V8HpgzKTJeoj2KZZgkathIHyrJKjKJ1lu00KS2oZa4zxKyjLXM8X0SKEQqQ7fw0ry752HQ
CrxgEhupJ6saWUFljXuTCeYjZZWh0IKU/ndMXPMXk0M6JS9yTPat4VT3bI3DsAwI7bvLchE+hHU5
VOukHsj9y3nbLjCHWjeEkhsOYbdFRNz4NGL2Z3FOc78qR4DdDqO87XVLe3RDON3rNgnLGPlv2h9S
l0nstos4NS+qpiuTXdCRBIy+12O0FOIWjRda3RLaAfJZI1LYScZnhYGvXJRZih+LzAaxjfok1RjH
TwSdEtIYeaugmBR4VC3M5aJmCbUHoibwBsK+pkD3jKIEz1GgzF6MlSRv3a8gYPEa8+JsqTDdk8Ce
ZW27KscGPU+iCg9aNoKr7zg1HDx7lhM+OZMEnChGMyUsreqCc6vXJxBjZIstCtn4j76XIbIJ8iC9
hLvsokghRwuJE/zoczMFtb7qcxmUe0EA626oRiK7fSyS7noaNQQg+pBXB/BkBA8UfMkEybm6/x1f
fow6I9HdZBVUNREhfZlpzc4oVPPou27cXDpN0N8QN2IwafTBuCxMbmRAW8D173OVRD20waKcjU1z
3DgJbGw3ft9igqxKkwIKXevgLiLl6tmqibo3zJBeEKdQ26h1eWF6zwpCIW42MiactaeczCW0QBEc
OoKqAQ2dCkp+cpzm8GHlfsdBg0h9pDX+PDmJcZbppXtnxhYiXUgVFUqcJNGyrYCKROZjaSMnT5LA
gOnaqvrWtiOnWqUVbYJFI9zYpFkGMmmd4iOirFVzmR1FRvslahOZLEX/JrLGsqcvWpGPF1OmTV9M
t2bzCfB67oK4mFxOdb32w4ks1EE9jlBU0nLQCJsdOF7ZI4X2kpQLTHSJUXfHdtRQG5SqKK5tE6vQ
whm8/quO8/VRGpVx5E5JjAChi5wybrqbwHf0WyNKsS2SKteNyyzISUSH4k5OG8l2Hqly5lB7i8ET
Yb4xgsi59TjTIuEtmCUsMVEZ57Ypp0cPzBIiPDib7cIk2pWEIikmYugqpWP7jPqSdI3OndBRWLxZ
ln3vY8pz++hoxnksGcpbUu0kcdm3hmWqr3U0Gd87vRieBycjGsxmMvzFaX02orjy7jXb6i8Ck4RU
dJK5Zq8h/tmkpVgB0rYo6xp/mY6lVOSS9/q1HkpEAk3q8c14ziDtZaUg+y+ioEY4R1muXRWu0fAC
bNJ+F3lm/NWwOvFKQ9a/St8M+6TE2DeFz4a2LKfJYbpGpX1ODjh0eYsQcmdLcQ8AgMAO3pWofGcw
gA4joNepEXfsvaAD+jeMADwvG6JbU4MX6FiUxUq1FZqf+o1A0Ne2XJOOgRFKnz1RkPPQT/Jctc1+
fLNNjbODapy9VBpM+XCb9hmcpvTNbmUQm/sleTNhhaVvX+pv1qz2zaYVEy+FKDNz3HaZuRlWLtI5
xDmlC237+M3s1Y8ae7d8M4E1fxrChr54HRjc5Fh/ee8uxzf7mAO1v9vjMcvPJuxl3ZvRLOoZrbxK
u2t3gjdOi0VBz9uzAWJXgqbGLErkOIV7WVlFBLXODNjSkWGaT5aWJShPxxxSUZmbuPCT2O4ekwqz
TG/U6NRKstXy5dAR40xiKcDT0TCSF7KwELKDfIQB76a4iWCmCQKpczNrbzhzT/GKi6c4XVuZPdd2
N/Qby6m6+tijtjNJ2vHsXV6mgBWYr1omG1oqn4m9CS4ws6nnPqrw+Hdg566tzNG+F9hUOhoqOXKg
WlOo2VCz0gMSFmG5yzEsSzYcL7417Wa4yNjlmWlRtfNSaBsYCJUf4L3HF6Sf6ZxJJjJgnF77mhVy
wLbih16793tFWkieY6wEluZr1lGw/1AZjhwrrmCkIFUzYbhi8AZbGPYojFpi6MDapeY6UY1uoB1m
aaLAi8FohS3d8zVU1fbeLnwqi66M1JxJmSTr1JbVQ12K2F8FaPriTeXY4ddIr+wXG3BYvsw7ip/F
METGi9U6/bVkWOjilibsDr1bZV+TaEo6LyE+SGmrEakLzlbuILnFVNMLOfW8zt1pVPqClHdBWeSa
8iHUohB0pu3eTlMwoqe05J0JhFbuNbK5eYuy4Amw0smTXbsNmd5kDHfq0OhxRXKZScffGpPxFb1p
o1BLm/JuqMPhjgACBHU0M9n/JsPHVO6QOHJJqo8gdzEjeuqmxCHUsy3JZq6zpI+Q05zqGf7g4ijL
HQJqN3N5fdSoFWb/GNyyRQOy79ohMespg3e2arzJOrqGJBBMEIm7paJnT+n72kX6ChL6QkMyiY6s
9DAkJ/ybJ7JTqmEVDro7rGO236Nsu+5ukjrCx1i3asBd/Zhdp7JwtmwyUb6NR4VyMyDZFpO+ESKm
sgrLf/VDPbtRqYPGyspL9FqBm/QrHfs22Vxsn/2yJlkWxVs8lqRsaY7yNhORxyFimV6ItaHDiKHQ
bb0foi6Vuxz8OktWWdHx9Y1e1oijl1hGsFGeFdioRhto9Ho75Rh7Jl/eYtpOv6iQP7VJeOWj6dHq
5rEj9rZaWLVTZgfXD8ZpWTUR2m+ao/IlHosYYPiQRTSO+U5WtnDhNMZsnUuv7oN8AyuPxk8H2Zlz
NgGtLeIwEIVzKAzZz0TB3+llhi0JhmUKiLijHb3WsdR9VVEvjoyPke65Q3JvNbl55qYt4naFq/2G
HCby5ouuJgtqSJx+IdRUUv6M3bi1aZv6O7Or72Dke1uTGDixjBKKra1ZGRoGq7A0MexnnBOcOIp3
5Ka757xv0fouIt2hxA5x81MLxV0GUZDhRnGjpqq7y61At+fEHpI53D5pvmdk/DyOaT7eZCwqHFZe
g3tBG9qCTJIyb+wd2yskh3oU5GxPcYqqMcx8beHRbubbHxU6s3iwhpcqbVgOSMmG4xTww6xVXXeP
ZtAF2iIWgfECYyRhRRMhslHlCLrUMxv/FjInVrKgHpMLJtLpDzAver8ip8t6KAyJn0mLBHC9QBQ5
WVFgbXsQ37D0dhWp7oLjVVmHi6KsPGSuqkw6MK+AuXcWgFp7ZaoBWa3WSiS9YagDAdCtlhUFGTZB
Sjnn0U6pn60kJrdXWlpOt+TdazertNEGYGJxa22dXvd/pKIz9tIcfTpf7EeP81DiggSgMdrzLfRr
9ndAtHAahnsS1WCWpHV2Sd5HGyyrCR7Ruelq6S3Jgo63c0AChCvT6+wj4eWeu6T2q9GmlyNC7qQN
vodVjeyTTFYDrGGIoGNRWzOa1xNpu3R7clIWtoE5g4iYqVmUAaeaFYec/seUVFq7qUYB/RNBSI/f
IPecR4go4jj2ZX1Td6m4Sn1uDT67JAP8bePZrFs2iY2qG0dA9SHsFzRLmAFjDVrtATPtWC5C0gpN
pHR69iNxcu2ujF0U0GC8QG2PFhx6FMRpNBehwk2WHtkPA+jUdEqX5A1mxZpon7bbaJnMz2TFhHZT
yZaKGWLibKmgKp1rPosyu85DhP4VwYA9edcD1pWmDb0ny6jyek3vBbOWjtGMRJbAwx1bulgGY71S
FxN7vLaA+caZEpbR+IgXszSXaTO4GNmK2L2rGtTNhMsawZe3hs0/ktH91zRyl//NwIEMuX/qXf1i
4L75P/8bwMCJtm7+I39K5SSe67m374AAYwmIeYT7p1KOXzGEQzwtsgvbxLJBX+ovpZxm6H/M6SvA
u6A4SLzcNNz+MnFrBihC1wP3B03BhetNv+pvleDVn31VBIb/dpj/1tn9z/YrQQcCnwNdIZpfOuv4
LaLgp06b4U6NHdd+tcqdJNQucA31BWazvNZW3cAZYmOORCyRZJ7F/tLqPA6AvjFq/UHAYJrdofZU
ksnrQSLROlAKBFyThb4XgwGHpiubOD1zhAYyR8kQ0a9b9vQFyHlNHTobuo1PqgqNq7wiL2/FKicQ
yBJjiFkqc6qXwIo9ZL0U0DdNEiumPzwVPCC0TuxV1Lf1zgp6AKWdqXiC7eIZPavz3cqr4uWfL+//
dgt3HmL9e4XnefR9nhu+/ot3CWDg71VryD9YFigG0UqhQ+P//r1qPeJ0OSbw7jdsfgnq/L9WrWn+
wWqmEw1/gOHi3LP9a80K7w/2P2SikliWt1/9J0v2fb+WvjAyKgp9hgXuW5/9pMVejyYJrBWpdEOX
0X1p6gEgeq5FV44Iqlunsoern+7LX8/Mz5bZ981o3J76PBuEBsKPYJJgdNKMBucrEwy9Fkl+KRAA
gcK8NrTvHfX/5uMrIch614xGLMnbd9ZMOehr4YnOD/7PjW8URmnsNjM7SY1GIDBf2ZSUt4SRaeaY
LU0yP3PkBgYdVeCUg47IcUXmQ1KlYpNV9tTR+IzCJomA1Is42EGFNt2lI/r6BRT0HP2mTcEOnoru
nKe2qS4cDT+4r/UBvjvIL+jAXQwDqTuAvddaOzXPvSHCmRnSYgJmJlSLH0HLRPE8iCqneVggs9ra
zkSyyMLQh6LcgUMD6JPHok5X6LuJYEstd2yXNedZ6wLVTlZfFfRhDGAEakyOsQqG51ZF9aGKJuV8
y+KhoH6fAucqkJF/VKMTPafoeCPs9oJOrzRqyh8U7tT5NhkUQd0g8veStLhMY90/FniZ8VZHBCZy
FAJ5gtOAWSX8x0UvxsI9x2YHZoeGfYrTCGsqLddpwPy1m5f3cxB0In3MtbDBTEpAfFwehrElyJj9
0GQ44Pno6g9uWA6EfUqGZXherURMJM4Fhl3jjdFj35o4qJJUZQ3btMjYvBZNBMSaJKlWFf1DGcZ9
eZSBlud3LibQnmqkkLIjSajUO/3e6QfSHimTaexQQEQ+b5c1yOJ+IhxFlwXlvD3gPSRB0wcxZW5q
aG4ep0u9ptg6i2kDK+eyaUo7q685cZQOMCamHxRjhI5kLlM2Zupg74tQOtOV05QiT2h3xIgBLqlp
Wv3GBwmdfQ1itvZ6PSpqhhVToL7+xoC4KAlcaYgDvOYHIGFqpWIqqJxjplVX5VKqsKBOK2npcMoF
gDuWN47Z1tlVFmnWpd8wLNnUIuoyLDlT9bUMRhZR2dU4LlRlFNqK75GcWJMEJ+xLoAk5lUSpiUuP
t1W265Jq5GgkHD/YQHirnufMhWlNxz8mu0ZXZnDfVllRyQV/m07jcOyaNrhk1gJxuTP8jPKee12Q
MB/T9StptiSrtvAcchnznmgFSwtcbwsWK9qZfU0/TC8p4tE6uealk3Q13yYdsWSV21FrvvRC9uqs
r4mhBdIHMfA8hQyZHqKxC00gfxT1SDqtKRxuY7Op651flvNvTQdknwZPhXFhawk4fIIxehpLhBMB
fkzIOtR3nDPpSUWBY6tXvUitZCeLdgwOdE8DDpOGqL7XbSuJnJbRsGewjbdTaXDL1SJFcRFMZxUB
wA0qd/jhsx+GdGfKUOpfzc4wB819tibpsm6LaNQJCNUIldjWtY5ZsGkZ79DvHfFMjrWNNckGsr7y
Izky2jFCSfSL0mAz6bKssbh2LXA/MqNzWC0EkmyCBpLdgkOgp69NrUm8q8RTXr1TbdbfJZyHgqPP
g+xuZWm04jYYMBATZwBWPb4vCn+wd2YzqCFcmlbO8eRxyDUSYWHpia452m7OSUSHXER8dR1LbdVa
HOMXuh1hzDfjUFPnc7BHuNdAzJfbqvfDl5zR7QSSUWLXJm0Wb7ThhcHFGDBzYOytk40uUhKLpa2w
a5VuXh6SibMrM85edusua2W3otclMRgRLzbcsip7B8eaDK0vMEYGzhuiSQMiKK3BY7N+hGqqsmRb
cV6Pp8fRoyC78UMxwx40dxiLp5COrmE8Co3YU9YlY2rGGsEqU1HOicBiKlvY66KZ3LZ/CcoclQiu
Ycv3i/p7xwwoMgmZHjvMYy+DAamr/P+FfdSMM99bzJPef18fHaIq+k7f412JNP+Rv5HgUse14jio
8GYHDEXJ3zWSsD2Q4Ci+AZfArUZI868ayQIIjsMFCRdzdGapLuXT34U9KYnoG+d/jRjClYLa4KSQ
/6iwPzXBzAYYlJLIJOdnbTYsvK8kgO1ZNG+b7mq0emMdFIAHkm58oUDoX8oycfaibOSKVFYgDnS4
VryuiYBtbetglK1Y/3TrflNCGdwM9Z/HDH5gFBFUNCbKIupK/u/7TyOoIbLQn5KrPiXnuNLMM6Fn
6f0gQ0JpZg99JnIOAJHgBUC4Hg5FyAPgNnbalD+ZMa/HpnazVZm59d1gptW2q6AV2ZzGj83gD+eo
2x8GqEqrjz/3m97o9HN7SApxYrgCUc5J7TfEPulgnRZf6arep7m+ZSAagyeq9ZXuMaOm8Rjs3clt
zhqj866I7wg2PvzRba9kf2jroHpus66+Vym6yOEsE+L140/4JoU4+YSoMmY2uiGBeLgnFWPHOwH7
Op8wE6l+Y2Wq+wHTjzZKxZvEc3R50F1G7pNeMs1qOdaVTM02Nk5qEm/xVtZ1eWllVn+dB0V94dDd
35JuApqDmnBR6YQPDxE8SbLV9cuStyj1oI6tGkrBSg6e/4mWXZ5IE2dVIqpuum8GJwiOpSdqyaiN
wWHQtb9MTLtn9KJXJu+dVlob14UwhMF6gG8aTje11DBdd43+vdQa+zKqBdVMBOyDyX8A+CtVyHRp
fl7IJmmgORSAIEq0G89ZDFdgmdmk4/apttUGmV9NTti+5mMN3CFsc+dOyVvmY6itave8LKNmSyon
xsayqUSz9CdSszUCcykLTR3CjzLTrzYtLSbiWndhxpNB1sVg3aVQDfNlYWog9moVYoEq/AksVfPK
91UKrOzQGhdt6HoXqKMMuo1NpB4QZ/ZrP+j89iyNRPXJepkftJ+WC20G1NO2jTWPx/9Xr4Ke8KoO
6qi4ncQIwHdCVdO4yrr4eFWe7j6/XOZEVGOZWSPdIixumylSW41jyjadqlnUUAQ+bzX3qET4xAoM
lwU8mPvc1/M7z2zvslF7+PiznLQ4JPpWVCAcZNmLEfo4pyp6i1o6RqGibvABi//L3pk0x42k2fa/
vD3KAMfk2MY8MDgEKZLiBkYqJczz4AB+fR8wu7rFYD7Rat+LUpllZQkBwOHD99177rozneG6APe6
ciRHAex22ZJJvN6qIdRIN1fGr9ErSCpjyjomNWKBHE/Owao8gmvc+ZnFCmTw6LYcNtq8WWqVydLr
OVthqV0WKL6VGsyTkSXGDmKztQzM2YSc19MundrkKdT74RQMY3lTS3YWbgjrxC4b/dajA3DmP9lC
VHH1iKNT7v78KD4ptlkIbFyAIAClcA0akR+n4QGjESlbg3+eseB42U4xz6GJwRnoHvAr5+DQZAla
YNaquK/oU3xx/U+jD4MMivH3szsWIf1isipF1DqtlVhnfyLSjdaZy9NVByelOF35Y7qj0BzdR1oO
0WKWrJA5ZS0QRsQr/nlNQnmSXiXJ+JWa/h9/lssxH3eUDmX+Qg8dtbboTFQo58IYn5xWGHBcQusL
aeC8VHz48uZ7ZyGe63ZY6C5ltcABfHZrk3kOImluHZgXA0lO+65uv/j4PtYQGO8SWwrUSH2uwBtI
9D++ZKHHsrHMpDhPMeAorSgop1V1EpLxMw6PWSGGL1bJ+S/8eGdM1DpsAkmNRFI0+njBOqx6TGVm
e0YfvNb78YZAIKijzl99hAoE5Ru1la8gYv8wlB1Miu9bJaozmIc/XjQu9YSMxL48o4dme17fhxwJ
p7rbZkPz5sbwZDx33VUmh/HwlxDZ9s9D+fM9S2wXrm1bDhtA2s4fLx85nHRDSw1npYXBqkcqeJdE
YDTcvlU3TSve+EniYMmu/+obvhisBF3MSdQcqmfqJjbGi42dlXdNCXi2viFdbLrWy2iJLLPA7QZb
aGH0IxAXdBnr0i+KDWmv/hNBqf3GHpNqV3Wye2U5Km5jvxJfPBFjXpp/GwZMLTRuGXszkpRfeWn8
TfqIL5sd8Y3TTuNdJ3sEo5US0Cga/34CgeAMqQ/IITE3aekd3QY6XjKov2TC0bpy82hHZ9DZhAXq
hkkHt5jpjKOKxhVCo3L6otZ26aCRfB4eO1F+LcJnDrcXn4kmgEcjR9RuchyQjUlJoO+uDPvkQbQi
qYDTq9gojYC0dPriFV6MHYnUFLAbPQGHPTo+1ItZ0A/yPKYzPt6M8MNlOzo70TDrpwoiQ5ka9qao
pnjnVcMX0+/FDPR+XSS1hoVVh03A3KX4vbhopLGQVhhON6aKKPc1BYdtt0ngTcv2i6c738LvY0FQ
BrZo3HGeJSOEwfDxUt2ojNaNnOSW2Li5q6Bd5ZOmrRnY3pJwwEU4WsP3P3+RFxY2yRGD0rRtU8em
NIz7dD6D/NbKyDhyRSPOhTP1awRDWSFXZkLxZqGZtQHWdcrWFHGyvVl17p56xg9frwN4jrlx0CdK
I4PSKIxksdxqekYg8Z9/3vv8/r+P5P3nsUOfTS4UvDCKXMySNpGhOesXXea8/VYYCeqBro62Uo7e
VYdEYinIU1ronR4+x9GorggObK6jDrBNQpHhSCJ0sZ4GK6bxUULnctBwOI0ha9SiTfjd6psEnwZ6
5Rg8lR855XUm4ulUJ1YFpN967uRkQEzthoPZ9PEXK8CFo+Lvm3M42M7rG39cmsejxsUeG/TTOUVK
TVc76o6mUskaEucEWjAEOJpmRgMy6a2juWqF5bD0vC67YxB9E6PfmMswm7off37mHz80ftV8/gVu
yDAUJsPi4kMz7apPOn8Eetcms5Cty4HHVC6w9wZnA+js75Iq4cbwqRj9+cofJ+m/r4zulm2WB2n5
EwRBdwersMk3OUe+m27qEOH1MHrGFyv9xw96voo7V+VoIeJbmh14H0e83waOMipZn5ni+m1t2k9V
U7kr0rS0L0bvx+/57yvND5OUrxn3fNkmNEFzMa0U9dlu4+DZLoxubefeEfV1sFBQZ5DYgrL68zP8
PKgog9DkoVpiCvbu+sVZUFbl0LMadOeYs8TG0WgUOlVO8kKhtfcxk886HEeQZICw13rTEyceTpww
HIRfpjUEuyhXoPVit/lqpvm40s1PY/5h8zeMycM1LqsZkxpysyn97ix0iw1IJIyXSCAL9n3chMVY
+kefZsS8ppH0rZf5gaUlpnQAkiunWBFyCtuklh1s7QlvZNq0b+QU/rRyPEhtPvZfzMXv9scPMw8/
V/AMPYv2Bf91MUxE7tmGZpb1uRbK3kyVoipbOHqwdat+g/azOvCRZltEd9bGkx2Z370E0I80L3xB
0kkApphbusYUXvnUJq85ZbVvdtVmW9uL/GMWlMVPkUfZIaj7OU+SEDiPove6t1pQZqXtXYVC5mur
i8rrutBf0DhVj0wMNeohLGDXZhqy3E1gf2Dle+e+LeUmpOuA4tZuDmVFgGRoEugbdVm4/2KM/cOr
ZHqgYznPzQyxi0WDBFQzS9ASnV09fvCwV+38sbIOmGvrHRnG7U1AguOuV92tXUzTE60T77s/9s+J
rLMNE2+7ThzyqzE8j8vRS8ZrtHLhIW9t7yxL2uF//rkft/bvAw+jFo5BDvDu3JX8+MHHXU7WCJXt
czpa7c6bra1mhECzIENj1U5Ek/75ep8/e3b0Jk0aOe/ugb1fXK9NbYwCfnnmqKE/dyPiao/iB6Jt
SjFj6+wRXIsv7vHzpCYpqpquhfCBQuilIQzlKwWbOqjOZPGQ4CQisQpbCxaoNehfLFv/8DgBrBAt
Rmg6g+BTdU/re8dquJQkS2xB1nhAsFGillGIZDbt/OQ/vp5H45rmuUE90aHS+/FxuhlYNPYhxVk2
nvagSgWp1g9HmJmQyw0tLk9/fn2f1j/25PTqLRyOkhK1czFcmqZt66iPqHyo2tlNRl0uZAQLE8uD
g8DJ9xdxmRX7Wu+7L9a/d+bFhzlnrjQgdYU2Mp96L5emwemcEmhZcY48TX0fqmh4K1HEPba5fS0q
GMKUbvVNEs1qTPK9Cf8p7T0GHODlBp4RcHMw7xD1PieopTkpNyZNOborXrR1+GtXw/CiGSw86Mbq
HawaEjusrn7q0j546lygsmS8Lfmeo41ZEYK9oDKodqlquyO5w1d/fsyfRux8r0h5KHObNO8v75Wg
2zFTJHucgzBtkLj4Eb0wGHMhIXK7P1/q0wd5camLLbzfIb8mT6tkctGHpZY2z2WOmD5V3hNm8Wcx
tsYXY/a9+HHxJjmpcL6nlIA6W7+YA5DY49QaZYoPIdQx8kutg3brFc9OQWqZmhNGQdGRrqTEbVVP
/YoporjWCSJY1nUWrruMuD6sT5O+t9JxrWVlutW0tt7QWI42pTKR7DdRfazMAWKd7WNb0Nqf89Fi
7fRA8xdDPZUFXgYsyZWcVhVqtgMOq69u9OJAyI3h/p5XAGY76uifyxjaiCWDTvBZm/p1y2x4hSuN
KPRJrzeYY4eVN1j3Iaa8AvMbImhrePzzy/00Hc0/ANmHx8+YSdwXh6ZU9dTnkzo542ILZ8yeY/3M
FDBANuztt1HRR/zzBS+KKH/fssThTVOGZhHH4Y8Tkp7TBIrDMD2bUeUcZO9vECzSYWZlzpVR7wKt
sK7zHiQ2ameHrAs8LHY4fFUa+7zT485RBtFJc6jSErL+8XcQ1OlSLgnScx2P0bbzvHBLCDr5Z9L3
ydZqfgrfD3dI4uWaeAh/FVFQbcqe1+QnNhL3Wr4Sc/bF6/j8WdPJ4xhLw4oqyzvk7vfzZEdeYTOL
5M8G0mKykOiWTMqJ1naiGXd/fhEX/bH3F0FFnsMhZ2ZqKJfFCE/q1LM4M5zLRmD4IrYQ9wSdFqIe
YDtjNcmCQ0cbfGNIvrCq0MQG2WB3GFUoDzlm+TnTAQOZzONkaxgBuSBpgaETgcCSRWDau/OGj8Ai
2975ZGCFXyzan847dBnN2bKONBGIzCwL+/1ZWYbml1ZIzdGS8H1zwsI21DrlF3PRBSzh/TFJKjVM
RsiyONhdFP2YDWwpFEruXgt+Yr/ZqUg+FRWQdRhMwa6zNbLQw8i/I0GxgvfZkdBoG+O3hELPMtVF
/cVt/9MHRECPjQmVLoP9ye/tT7TFIi8vzlrOsTtLUm+djCI+RKXz4JjGdMrHmyZutKNbTQ8iU92u
/+owMt/zb/MzhRyGKX5zdjGMUeRxHx89mZmd0NpC3RnUDtZdO8GITvRfme3G68xtAKTrrgQE3Xfr
jHJWln1FrLvYQvMDyCICs2hR15/90/PY+K3uYsZBQkdPr89lS6xYOal0XTTxYx7rr0FTavheQotY
B3QLk2l8BRu7GHh/X5yEJM7BjArqaR8vrqetHTtO2ZyDIfpLaKN1RUE8e/jz52l/esbz3nd+xtwk
Ul55Me4w4fRTqZzuTHlVbk1LBZuJzvSC11HUi9EUGABKpzgSX1rgZgtD+N4KzDj84gcHDNg5KeT0
6sRFcp3LeNiaRKA9j14ZfA8aPdpahhluRDh0cFRHXFJta2/CDqxqlDV49Cja7FrFgSTLgxvfV9RO
u745DqGbbDGGP8OOzbYmBIC1Pob1tZOM2Lp9pa1HXIfHaRqKU4geaeEGbvzQD6650OHobkKBZ9Cv
etBFYfFSgQoej8TfNFsc/tVVsPnzM5zxnh/HKSd5hrzkVVEZYbX5+Kay3kgaczCnc+VFP8xRQjv2
NP2QZh6w4yKbZlOUJnPkXjBfMamUL0EIcqWjZowZPnori6w99WVd3smw9ddBGAKBQGi26GPpHMu8
kys7K9SNHY6EPfTwdGwsRmrRFaM4mT2KqqYOUhKfJv2LW/s0BiXMQoedPYdICk2Xo8PMNDdTMtTP
nB3aRQMx+S6PQv/2P3+AtFlAvCGzpb56mRqOrknBDqiNc5cOZBRGa1Rz69kK6IT1RhrtfSidnUaw
QMS0l4BERyt6a2TbPHgMmps8B9VsjiepjMXMxQ/aXVq3Dxh4wVJH0E06UMqcCkz1aLPifzFR/sPb
pzJrzFkjBtOVfilsVaMKJgfJ4Lmb6cwu3rhlLQu29hZU1P2EtYi3TFokHYyCAFBBq3BRY649WVVj
LRyL6k6Pp3JZxmoC6qEOUyh/9HhFt3Zne4eKlvZdr9NkkJqe/pV4dbhhFcIKJKBV24FNq1MItcNL
lH6xdl9EVDPn0vOg94FulwILmv6LzYsRWyoNQ0yPqE7HjW8CoY/G4Dad+uF2mvryRF6y99g4Y7sy
VUfAgzva16qaTRrYXUCJRZtK13GYVJMIzAVTSkwHaQC5LLGW/HkQXexp+K0O2mIbtChKERfByMeP
0IXg0CivE+dC0wyKzXCd6hJ+d6IJ7Yujyj9eipohpz/BFuoynz0Y1ZQG6DzOAusA5y+S1jwEEeuE
4XX+811d7h//vi3uS3C4nnmQF/vYwW4NlLGleUZ80e0SKzBW2Rj0lI30I+ffRVgX0T6V4KVGw3ts
vVHsPB3oQhsF00oYfB16XHyxfXQ+zXf0kh02c6CQPeojF7/JKjwaeFNtnqNQ/WIvXeZi25OQm5oo
Bv98//94KRZhXiiFIdpaH9/qjE11bXQI58HIvmmePi6SnBw5R9NJwyyC/iuk2byb+7DlADQzR7mi
JXDp71z2ywPQG2mIz+PsdWbx5mietzQwOq7yyOrThUT58Dwo4TarKMx3WLu0v6SNrXwR5QMqcYcj
x205BmsLOdeTprv+foqicg+RXqP1VsTjF1/o55WH2gedJaqgc6P6sv6p+gGveTnF95MZkms8CfXD
NEpzh07IpOEmun2dR/YXFK3LreG8T4UOiTKLVhjXfJ8Rf9sW9WU/IVTNKuj/wtmDCcjWWU4Y2Zhp
403dogTJ4da9Mi2Xq6Tw6pspA5pvoX77+3X9nzfr/9FH++1D+eTNIlwz+iDfnP/1v+Wb1r9gLM9D
Ym79zgg29o3/JpiLfzG2hWR44zOhus/o/29jFr4YTmgUCljsEcsjCfwf+aaBGnSujryXSvmD0ux/
oN6kyvrxE2PmmBlsLPdzc5oW0vzJ/zZ6pKG1QZc0G7ykus2yFTf5KkW/3j6bil8GFkGrqalHmQd+
IvIGEm+1BFzN0fPA3G5tpyr7szmUwj1lcevGez3w2/5XWImiObrK79de5pbdvgGv1uxF3Jn5Jqic
dNhbMiiJ+5r00N/gtsq7RzfRmmrJ1k0Zu2oiMH5lDHi1nis3Kkh490caLfeyMmzM/mr2USzYjIb4
knNa/3/FYRLdZIAuSvJsUhX9NTQCDWXt1LW3j1GnWjeQtaM14YRz6grhye5dFIIEw1w2YbhpQMmQ
quUqNFpd0ZFQOGoPrfJ+FJ469S7WVbNO7nxLu6rNyPRn5z1uCwS4rdxiKTfI6tPbtmxOQAzlo07K
eueVRrAfLN/U8ZgnIeJI95sVhU9W1XqHqfLoDpb2QAwNwjWZbTu/k+NyKoFMrvPAbRZaiNr10Srw
zYHeYMuFoKFsg6PykurgUmJtHi0t1qat0xB6NAHPUY8YU1kP2Y12db5PhsK8KTTXv+pYpptNkWjD
Pi00sDEc5rN9Q/5xswyr2nhoGny8yzDs82QpO18yWRYavk+/Qklu4l1m7o0wocRLowiHt1gO0bAp
fH/Qt8NomcEtwb9wcQnAat6QGfjXph9P7l0NtSvIlgjfiZfjyPod1e/4imGmvkN5ZUFdCU/Ktx1y
ZEwNfousnDPqRhIeWrEfI8P8CZAhnLZxiLIDENtAaZsdF23YH9bQ2Xh3wyaJt7Y1Dt2pjIeYNnzr
9c+oughH08cm2yZhWqcvBG5U49avDHxCcQvyYz22qvLPxITIm6E1dKKmYOsm7s8Im4PxM5lcZ7hP
xrZSewLivfo6HTIdeE9fwg3C3mIkbdZuzcnF+wo5yJgSc9dQS0J37Io40fdUTiPxY/a6g0bSRp2E
Gr1rs/CJCM7J/e7qox7dEl/tdz8jjaRQh40xhrMFeMAi77eN9JDWIEiupIWDJDWDUzfDDOqNXvNR
rkcMMTEhhegr3jxIOMHexg3i3pcDxfhvhIE2ulpEMaaqEPBC0RBCJKq2uW10L0qvW5yRWI0I7k6N
nW/U0lgj5rDNhc2u3usJeSbeWmoQes3MFXtoqsURDofcJjapQkI1+bWskLZWjXkK7X6O5eviERlm
4L6UtOaOfmyITeDa/Qt4VAzVnpu8ZQr8VlQlMli0egcqY5rUkl8GmyBhBdeSJNvGnk8MK+1Qp1mA
my1IDNJKrGNqmI6ilylKxjFPHqQrCncRjx3DN+m6xxEBA3EjVrxDFeQcco7AK99Tv2IoMNdD6T+k
tSHPRTIFBzCYPPciqAgx6SgzgWnheyA2zrnJysF8kKmARYUtwtrqzIQHJW1yXzo/VptR68dNYAzO
N92upzuP3PlDqrXtVT3W/XJsamcVeFLbtqkZDkt6Tv0TmmeaLn2FCX1Bj6KWGxRbJHQLhYAY6Bay
6a6bWRwjsIdE9rupHIvvAuQRDqLIWsveKjduKInUsSIBMArOzcpoRwVcXYe3JBptL9JIO3FUvzXa
kOfVNXhicvy1nEFJofETsLNDTe4gPZThwbVLwAqAso9DPXjrFCfuYjLAPTv9eBpJa3mze03tbLuq
z20zRDsNutOSFoy+1ICAbISVkOFmacbRitCjj6EKnyGqklWGRW+FxKHeuPAR9hFbksTFu+g4cbJA
xx1sJ3sgSTHt4usID9MVsIj6HGlltO8jZ/yekZLRkq+j4XkPyzcQt/UmGlRHfovb3aGJHhZdANHJ
qMaUJ0JgS2KFRz2PxRprIulSWtbvnTh9hTEdFQuDf3ke8sYpmDL+FSmoKZN4QEunE+TTYHuzasKi
NBzVu1A4at8NrjihzrWeRSycoyX7ct/XUXlo/fTYi7pZTQ5cIJYse13UiDysxmtWFVreU+cE5gE+
iX8KitAHI0Fi8VAW9evo9/XaICBpT5/Kx9CZQUue2jeXV7i2IyHOleo3WZaGVwlhljvDGc2jxV72
e6rjgiLL0nM3FtC1bGmBKlvSVtBvyzyNHxRb5++C2MZ0AZAs2LbQ4feF25q3RjgWSy3wpb4HhNIZ
izFQ+aOV2ncFvcdlrXFY0mjDrrQmrDaOjm1RE1l618N/6gEq78wsdl5qKLoQa5S5iXTEW2NiyoOy
QK54BF+tYlHP+cDDDy3tmFoiYBn8fa2Pe9vxNA74dI77ZenH5r2ekOskMCHV/Kl355Yvdx2qul4w
dcllnSPyqPygYgCV2gmSCUKeWp+AOdVFex2iY4+X5LzkIdB1P6VHMpnuXRU41ZVIhviXmgKTJCyd
6FtAWrgUcXcAfCk6eAf1ZlQIwNtuq8I4NUtO+BQhnACVUlAbwW1Uq64vF1UDX1FbhwFy+dSFNxcl
tYqXfVojygsWMnRdH3CPKWMOevMLr0P9fnYWNPqwx8viYw1P9LC7lo7WZD+h2jv+q3C6kaBKGdjt
S9sQR1ZNFaGlYCI2Q1q0eBjbl7TKRmRxKt7FjR3dykYLl44Tpg8cXlP0YdFk6hsO2k6y9uiObHKU
JkDwUROdW5hPqzzxjVPsOe26ru2Sqko2jBu7baYdwQTpCnZksFRuiWTATVBDQUAJl3Sc6j2msn5P
Ilh0NZEj98gJIUsWKfipH0r4bKzsIgyXA2TelZ/nmPOr9FtO845IbM09mCDhloSUxycNVNBrWWXm
N60rKQRSUASKQXXqkKop8ZbIKSWfvjc+NY1HfniRZJtBTfbPGDL10hGRtg0m91X5c15O4Bp3sk+9
A6X99ux2tMhhcNkMmxij6N4D3qwtLOnmbM+EtWgS575sJNW4OMZDYY+a/CEG8k9JFHO/VXb27Ptj
e5+zrwnQDcXuXSN6c1PNk5auiQpUQOenm7RVdnssi6b2VkNQi3sF3LBi0UnzmNTR3Dx1IHxfhsG7
N7JQ3pbsfjdO2AHgGMP4too1UsMGmkXlCmRGWoE9It7bqZ2MHDkrO0WxI3ZTYZcnmI1E2QFO2hKb
gHo/7IVYuLXsHmTkDFd4L1vya8ngXBi4Rvcy7ooV0HsSLabpTfOIC217QxCxaOXPrTtGS9eHGAY0
qxiwJYtiIN0wwgO7a5tI4jZNPfPOmaT+3GHnnhYNnuqeGbR3npSsrB8TstdvrIx9vmwHwqntsUuu
w5xEB38wjX3sxMYDWmdxsnHoIOf24zfssGSuBl0xfOuFXu3cIZuX8oy4uRzY3GkM0uYUOoN+ykjy
PCT8Fd7S0kr9CkuE85AbbXW0RhPel9cklrUyJvYxpT2G34BWByeriYZpM2HhvO8NRQiBXSN5wRg5
EI1OAl3zEjj9jKAUhaV+Dlkuz/zSp1rzi0Vc+IoYtLqMDPEmKzxnp7pqarSvvj4ETxW9NHEDoK2X
ki6/JB8WyorqHgy4KOVJ0wofEyRq1mYVBuSVMKNxgrG8BXStuD8QTMl63tWDZp+gbmFUDjITSE+W
loNxAA7h5hu39wAn9oLqz44yREpgW0NsoJGmy6GJ/F1tZHtpVizInAuWcVM9cV/lOlCAAwn8yXj3
LIAL9mvlPjNVdaUpbTyqzn5LgEOfxsn27prKio9ZAoYHHrexaJUCGdvZILJcTPepMeNIDY1CZBkf
Q3tUuD7ScteGUbbHx+vsbTv73ifpXSf6Crc8i7479t99wQ695KteDSAptwjGvL3TifAvPlDzPmDq
XlqtEt9brCvfDGhWB08Z/jZyK+fEZIqnQgPvB6pRj14bB0Py4Pfmq15Ckb1W79S+BuP+zqq1MeSo
NChj348cB1cGWOH4ml2880JRVycctzeA4Vhx2lY3RtvF6RNQz+FnYFgsfdGgyxQDn9PPmACfX5aX
rthRpHVfuiDK8rVp+Z6/sbKI2GHdTEH/QEO096oMeB5aNBMUp4xch7WuwDqSAfiOW/QRGOzwN5bm
WrrAQDl7Qeg6uTDMun0Xs8s4iMFWzc0ox2p4tQLLF/CqO/9H5NT0Qod3fGRjsvTg0Zqxkl0OxPvV
bTNLO/mhdLM7ze15dDII2qWXdCbTue2Ew2HysAAtHEPHfAz/2ndX1lCaFVaULnDvUt830mWsmjK4
M+zU9U+kG5T2qukhxS4zWF9Q/7ipn72DBvSaREUyLmWiEYnX9VPj75I4ldYKQTRvW3MBeIbvLE+D
KhaH1UZU9a4yorGFMTt2Oy3uHu2oSQ8+5tE1DSJ/E8WefkPvg8rx5Fs74cf1D31qwxeExFAsp9R5
0toYE8Bk5Fuf3uw2JttpweacNPFKuOTbh9mQvo29H4BzAlO0s/RUHAG/eOtKd57T2u4Z+bqbHUJQ
2YdAiYHGdwbCUkvIloH+DIu0Kt5gYELhSNkW/Mii3qkWgEK9dTZmaD6SIkVEZ9ftXyOip4MOK++t
pILCHAhQnbR2qK6b0ShziMBSJ/o6b0kQXQcWh8BYN/GN6dO4caiDEPs8o1lFINq7zDf8I4E6/dbV
PHE76vm0VgXiZjdoH91iHDdu6hhr3U/qY4+yhNDpXFzJMSF/9x0B25S1fPZora0ngZDRLLTumOo0
DAbhMnUkUvyllW19pJ2in4MRb9lCr6QiZcOFC2aw2iw6m8QxmIb5sETGwfmdD35jZ0TZBxOEvUrQ
gR5rTtaD6R+VNVorjtfJHoI8xFo/sbyrth3jFaRK+76ACfatDYJkDx4TzG3GnmYP+A6eWieMPQBf
ApW7wT+GqlArLMfJrn0HTgdtuS77qD3pqZToFv2q/B5HbZKQeItyyruB9EtQTKtpts1G0g6Gg2ab
YCHKKvTsbWLUFBsXblr8O0Hg/yqOVBwp1P3/TeOnoi5+/Cg+Fh35f/zbMz6XD2ngYf+Aao5U7Leq
IxmI2CRcSX+UEYV07n+qjqb9L8RIf4N40O/O/aX/9ozDicKArqM7o/WP1wtz8H9QdMRs/qHoSFdo
TnTU6c/aBs0h9JcXRcfJA0gyBq91Z2nTMeOTya5LUIV8FXlXVfuAkEQLFiMTKFjHwbSxr1L58RqN
gG4Zgz/bppHIHUKCzSDvxltFzaP0rxL465W31GuTXFxLz+pf7IenhHNjHsj2IVYm26hFWZggFPfk
XA1lsMjM3O04F1SNVz0FgrnEBAFtoD6qV5WIBhqIcaHpQyNXgkTaTj4A7Sg4jRMErrck41qDaPtN
N9lpd1+HcZfess/r7OcZpSrW5cxrvnUgq5B0jTzYe6WUSjKtZYfEd1H1HBwqpEPhLhM3SFI68YGu
HwJO9T67ylav1lTX6l9+qKGwgDzR1/e2WXslLRGltzelk6XfNXQ67t4FjkpGfAYnF9i6E7zGyEAq
CicC3G3m5IQkuoFE6mNPfj2zk2uxslqtalaQh6oN0LzRXdidzPtNLoQsbkirxHWc9GXsbjw4m9qu
rTMzvStiM4cA2FedswrrluziyK7sXUPTEoQctU36YEHn9IskTbRwNVA+eW5kQvKqb6ANUhzkfyEK
bbofFlNufl1SQzSORtQED6BynGKZSNP/QYu3iVEbRKX6VgKYhqReBjGhxesIo3n0mumhaR3MrE7l
z6pkK/6MbG6qb8iK9hryVfib1l1TkIYQ9sSWHTLk1nc9WAC5sWQ9vGUsKMG6zf2kJWXe0s9aYYPT
BKpqgQpIW+GvowlY2bJkN5As6nm9XkYVRFmCwqX9YudRfj9lqKZW9RD0Dy2fGmySuMeendQwhVzh
YyqFf9WM61Emg7nif0qzRUBi/S+2iS1HQJgx96BwIzhMbm4DCQ31+gaUPXvIBS4/1cZrDm5NyYkj
T8NyiaeNY3dYVQUpxtEoN4YecWCiysEpidQW0azx2afTqc0lW+uJ9gOn/0EzbGwouZdcswMukw3c
ofFb2enlKXQzPz6QOzJACSWsMLhxmwgCTyChKy1a0uZeUtmBa550Y/ql9yWWUr2x+GD0ilP+KbVM
Ya3IpU/PWakMuVeKVWDbpyBhlnpgjTCbrIg6DvRimzZdkZ5TV7kUOX0W1UUQ1RqOC8fC/jxQKZ0g
3yc+OGAkaXPCXVvX28KeZAWRqXS1bUdtTO46vzS+RzViZl4U7c9pKVjHzH1DFhWASZH0vDbh+UOz
6rou9tnuEemzwDJErDEvpYr2iuZ/vYHVrL5VlggzrOMiuUOfUmorDgdVtWTrAIve6pwMhaTr5KBS
/IGaXUqo6lUqzGAkrgis/KJKIpeiOJtG4DhybAAGDdiRyKR3jQem2+AeKyWRKr7sarlGYKisB1wb
ukI/AcX9OtL0LlwF/rzpmZTfiaXIDBIaYw3ay3PfwznmBiCgMx4B5q+mITNeecpK3Q6FY93FbUtq
uiJ9VbsHBdPvuHFt3eW5fDVUVZR7S2UWvG1OtcmKPB8qdVGdlygzIjGYmz6nObVQwAcTtEXYxdqF
aoC47yj2980mclsj3YiWuki0KBEWEpCegd9/EVmRH/XZunIrStUUcJZG4sCtoc29RTVo0etU2/Zd
hsgHFC86bXdboG1CXh0H1S+3scSuZ5Yvn7JOGQSqGlEltwg/beMqaaFfLEw4tUSG47p5HsHQPFhB
w9OKlVYOV5ZL6XjtuH2PGK5H6rQhdlwx4DM8edAZYio5C48CTHit+tISpzjV3FFDy+mIx6503VdJ
slz31FBEaTcmj6bk1EtMwb3tD54JOEQ3ox0iTMPeW4Mz4GsNbK24zmH3UNQ0KR3bOSfkQ2i1yMsj
NrxvVMo5rXqJcou1USeJeaNnoeLdaWVTrGozycKVNbqaYFqaJgFNF6bpsqmQY/6sxtDK/ou9M9uN
G8u69Ksk/nsWOA9Ad19wiFlDaLR8Q0iyzHkeD5++PyqdSEt/ld1512g0kGWU005FBIM85+y91/oW
SPBCWcgvQ8GEb9+lDLMhf8lx1ojrONVBVngkjwGM98wlIVWTE6ewZtVVE6gTqtvGgzTCvbWi+Khn
jLp7b8nM3iJAr5DaF4qPMNKgirVA3FyRtxNoMgNTzTe1Jz4Uc0BX6a8mqaj3TGdESsqAMYKW9xyp
CFlYRkttrKs2GoS+Yy5fcP7Nml72p1QfY/hRJTQhdr6MBvSYFsP1iJZdbBO84GoPUBFnEjkHihqC
SDfUFLy8qmXqTWHaAxlAKu2iYJ5nRQGmMRvLZdrFCjPCNFGwLVj6EG0raE70TzRNPet2YqHRzwqt
iRg4SouyNYCN0sEivtY44caNh+0SIRX4klXjAm0jjdJkVD3k5DjmYW/Edld75CbE/RtpaaI6dhkW
ByuownrOy01oSHb/DKC+JFMg4gkrmQ0lOqqxrhFq+ZDm6ayppEbYoFRdjS+33mPz1eQcP7SYwjlw
+j4WF+UcWmFgxHExHvVu6OxDJwlyBHW1SPjilriVcZxYxTzMgc4u14UeC4StB8ggVajflUzTBl6a
Iw9YvLD/zbCw5qFUSJwk1VXQHRmoifbcuhFrkyocK77IC00yv9IBEd3FqMj1cDWV7UTJhFg1bB9r
VauNE5kEqnqhEqJqHmOGT9k1dph3EPFkWblrttUyXtcmSom7JsS48dRXlFGZK7XN0nuci8DxQg5s
mJRQercY9kLQYR2YhUj7jq47DY95N0m4sYw2X1MljIp4JWrhO2bkzgUXzlr8xdLLlxqQf6Mzq5jT
8etkAN10yxhdHt6uzNQPCaeB7A69YTw+Z2NfvEBKDutdDgR6PM3YarJ9KKdTEpR4YqbrDDANLRZo
k+ZunR7FRxFpenEIJWi+O+LElv4LjS8+qQ6krX2ci9S4bYuhfEJvrKj3ZqGAqShtwfSnBvGW7KLM
ECMs5XKEAmmqueyr49QOe4VOsnSX53k13UxOZRQSzy9U9B3eZy13xx60EFnrzXQTyyz6wft5//+X
Pv+FvPhXpc/tc1L2fzwk5StI0T+ey29/9PHbH9v2rXz+RpZ893NN9P6jftREpvIvRTEMyhhkxGil
1vLmhxKDPwJOq9KOQHsLMsv5uyZSNCi4+BaAa2lraB5/8qMmUtR/IUtCULESbTm4U2P9g5ro3dj6
t9TJMFBV03XB20OTcVUZr9qin3QY4ToZlJYuY51hXMqdBPLPNZ2xq+DQcaRz0y5T7wmt0x4Q2wIT
ZARrX4993t3LfePKk0qMjF6ptL+Mtkm3amikX9KC2JdynqtTTZcnJlpGje5gZJh+MWnDreirQgQD
zRrGD+pvzErv0bSfPhGoKAfzIHZ5/lmLwJ8+EbNOy9JXeOGUdB0uPru41uuJTi3kOY+1CU9V11l3
ndPrviyq/EJrOx2cQ51tl7xmOKT1IMJT5TrN9elAgoFK1JRyn2EUDMKlo81dtt1vtIQfFVzv3wJs
NIUbAcPzarr9+J7tFuO/JLLMB/5abPppmenPFg/TUo4e80zmiSH48J9u3+s/r8jP2NdPfqA/XxTy
l0Yopb6K7D9JcPiSMDLZauo7Y6reZ6l4qKe+YH5JOVVZ+pXKMGGTAjH2MAfgZBowRP/mLXwU9v35
FmgJ0BDgJsQZ8um7spp6EtbIW6ghJAemFieu0JXyy6xAPc4pVS9kzgQEF5jLFv+gtJoPOBiInnA7
YhqPMUINV6uz17qYQNBrkvybi/SJavD+DoEKoYA1EcLy9Xx6PiiPJBZpi4ukPSQjw26I5GAsxh6O
erkODCsvT68Y74L0mA9qYZ5y7dt6sk2lwstCwxfqVoqKbc5vFyTcmgX203kSVGuS/liTN9h00oZk
W3oSv9Ek/5uLS2X/jkICh4Wh9uNNBYIVTbRqojCSSOFY5rbwSbONaQQvkztKy29zhNdv6+OTBwAP
DoGNnUjBUfS5vWKMujM4SurrGBU2k50fZVGn22qciiAvspBtX3sZiBhzZTavwM7gtoHOSBkRDZJr
d6a57cMx3//6Jvvvl4F3ZSFUNBRbQcS86nh/Wg8Gx25zeeBdOe08epD6VVrefbtjja18IQ2d//56
/2iH/CVLG3j5K4FrbRLF/f+6Gt/afmjf/rh4rrs/NkP5DSZjVf6P9eX+/lsffwsn8ce7WSWBH37D
xg7+8Ty8teLmrQN8+tfesP7N/9M//AHNvhP12//8r9dqKPv1p8HjKn/e5JTVnfSLVuEzdI8+GT5s
jO//zZ8bo6n9a+VEWqh7cM+yUnM3/SDHm+xwGA1kDUMK/ToTx88PgaKEDBH/KV40JIj8+u71/7Ex
rlR5gwhHtku6fIZMGNY/2Rk/61tVXHocvWk6YomB+LM2Rn++bxZG8mWWWbNXZpZykBprvjebtI39
dWjtLf00bOh5mH7a9KyaPfbN50merO9NE4vf3MKf9MjrW1lhZnwqFJu6/s5I/OkWLh3RSbaVULpU
UbdDBbz4lpQMO4sklsgr9Lg/o20KXxs6Uf9oEWFFXpEYlJHrF8Ex4bNnE7EjSGQNQ7IjxQ92T1JV
WM5v6WxvsLBrv3mxjwvI+4sZfFTHwDoOR+yzzptnxjRoNdR+LukC6iwwp1r6nSn037/IahfnYzFe
0z5+rwgNsckYUk1bNVH2UpWSIE51d/vTzf5vdtf17vh7LeSjYODDecqZbnXfY+n7+Co1uI4KgUnv
Z2N1JlEsceeoucMGylBxeWLl29tjcU0A8p/n8/8YeKDzcHx+4XcKBgwmGSeKuv75T/cKuUutFPVk
exHmIzne0FAJbzIm74+hvQaAhuoyy15Syc9auCwXs1Q5d7FOg89txgqx6ZAW6+CmYViuNZN9LwRC
Ja8unPkx0UZEhizuMnkzhSItbtGoo+47JqWZDV/uDogpP61lG0ffQo5WC+Q53DelWC7FTH+eUPAl
V5mhdWrlVq2kWu44RLazd+ihIXRp9cHwHCDauOu0B/qbMMu1doDtylTWUgIjNdDFaHVHr0eYRj//
0xuQL5opJAxbGZwYfp5PF8+oKwlaF7mMZZddEN05BLAgfpcJ/HFHWu8NCgGMnNgJySDg8PXxVcgi
6gqlV3qfTnoDFLOlIpdpeOjzKG9oG/wu3vbj6fL99fAFMI2hCmFv/nwQMLGkG6DHep9IDr65oYR+
aja6z3Qa5mdGKqIiGvs3l/LffEhiPzgdkqGgEaTw6UjLFNQiFATRq5UN14ijmerFHT0+DYqsSHLv
14/bf3uo120EXThGNVZsxi0fL+nCzTEitBx8cJMEy7WT4g8OTdJfv8pnfy5PMgZ6vjvWYCBjivn5
m1OwbU0sXP6ENPMrBgkVLRSVA53HKrHvEO6dpKE1Sd1jolN4gjbFBtNIS/ApBoo7U4wGJFecFX9+
/H905vh/M56GuxUvAgNAPOPwDtmOWEn/86njvkz6t29/3PbP/Vv3x0XCueGPq6HPkehHfyD2p27v
fj7E/Nsf/6Nyt1Y3xLrx46gFdg3X8q8TCrXSv97x00g0qZnXueRfJxTVJvbG5gy8Fu5w6FaEzV8H
FM4u9vs0E+zt6pvScer8dT77saX8EoH98abH1cE4E+4Yh6p1g4YC+/GmVwkciFCwRk/NWOOGbGPj
RumIR+6Wo9Q0b1NdBDB9bkMoD9vM1r1UL+A+NHgrUmUK2lL79tOl/jd73sd15sf7oZhjb13hPZ9N
/lPb6xK5pdFTkTE5kiICI95/yZQ4wb1BMmIxyI+/fs1PVSyXcDVHs4haHI/sFTDx8SJ0mkqvUEq0
O2FKR0Npg6KY2oeIHESXuMM8aDkUeSQ9IBkv4wcT4uKv38DHjZ7cFzg3rKuscPRQcJB++hKKGGNu
0872zUJCnJMwn8Wuj3KWLoq0hyEIGTfRLoVKt/SfvjAYVMZcdAvWMCXlU3nXdlEMb0LTblRTUqgr
yUWbOMK7Wjjekmu36XTz1lBI9qv0p1+/MvY+LurfpxseR75gTaFDhfHdwjf+6bXTUTfKoo2LM9B1
V+N/Fxdf9/vCs7xoO7rhybh0AuOy39m+uTf3IG327dHcW5doXX3bx74cSN7679e/V+8A3Ox697rd
9fxfJ+CUcE0Kqksymvc6eq/Xpl/u5Kf26AS6b/HH6cv0JK7z47Kdz/ONcRHt60C5XC5hd9/P5+ka
roa4VvdM6bzetTxEuUEbvF7zQ19fUawGKOp8rpOX+GfDJ24tkDahF3oT/09zpZ0ZtL68lbdVIG/H
Tbspvqf7JmC39pyds0OCvK12GHktMh6/yZcoWG7mq/lKOhZHM7BO6oW0k7fiQG5wMHgVP03Zt+8/
3w6Il9xorrNbrvVLbb/+pMENve+7I8QVlxgbf30bjg/I9Njtcu+2cFMPOtmeaHDP2JuX8da563bI
LX9zD79beP/b98muuTYVDVqRn77PxCGasjGk/Lzxr+4SVzmSoryNzuNLMnta78a269QBWXLkku+i
AKNjoLjwvTfLLgmqLX81QLm6edteHpgSu613K9xpF/mlxxDFjQPsIr7gXedc8nL93wXhjJN75jAC
hq13y3sOBTpiWVfyp53kIzj21v9295s22zsK+9PnBHZvyeBgwH6xpH9cLGq9mOgwaMV5zh1yJYzJ
RjzfpHuHufaErcmvQAq4DHBeeo5mpz9/KeJDvJLZ3n/XiempjMZu2xRJ7yJcHgIO2KOnzLWONqFC
GGsqjbwPFdLb1bk6vP+ipP1rrNaRh7q4dFdhtdtaLA08RvoRb+9VCE3iEPLgHZyo+/FLWZlw7cPI
8v/+d+9/r5mHHweI/1g2vFezn64MHRLHWRETbF7WpytDqtkMmqZNzxguDrgsTnoZg5WMT3bxhtHk
VqGVZSXZpSYpF6qx3CL1hbS3HyMnWDDPqcshlb9FsXYq9ekOHdlzVTlnDHQHJXOOQ9E/It71aGKS
DP6S6NNT1xe7CqEkMutN0g6XTmVuE+XBJjkk4NB8De58Cx+RchO0uqklpKPPp7nPNgh0AqTSQRVf
GdmA8rsGJq8HlUXOiznu8tAJ8Kv6ut4fUyO5gr2H9j2/Ibn3luSbw8SI5Der4XqS/XTpVsquqVtc
OhbcT0UDPq6BMqyIzyvhxqO9NVLg6O4kf5d7qztC11eMa2BymznCi/PrF//YGVi/sRXqp1Ntwl1j
M/i0+9jhZIi5V5j1GWj1GgfSQbogztVbbQnQMfQ3YGsCFC3Wb5aMj9ve+7GJvY+eBEczuFmfnySG
3hR8k7Fc0cF/ywoHTOvYFBvOvVcEDBNq1KOdWhzSCpy0U7a//tSfUMw0jCgpFOYDa+va5mz4qbio
9QHI8GDId42SqTuhRzdpYWdHBQeSK4dSvtFW21NvVBdVXe2TJRkuMqNCf1IcY1gzF6ZePuv6UvpR
jwI9muvXOq27u8Jq0994yT9ep7/eKZaYtYe0so8+rjilLSdVzvnhblCSpxVd7xXkUeNbsY5llzwB
LHKrpMH7uuTGb+4Nfe1s/n1jIrQDuWQAmGVVBzBK2fLxtZWpaG21H6ozci8/J+wcOeWy3/iJVRfb
uDXYddRI3xfZ0l0WSVyj5i7vRZkPR6SvlPDN4JysihW/jfvjqCtfbFFOZxTZ7bZts857/61ZxU1g
6BPqVnLMtr0s7oeoyC9B6Vwh90/PVl+H93pPsvwkTml0YFQ83lYKIbkxwWikpQuZBr+Ret1Ujoel
LGV/KTuMGFF4KZujwQhHu3+/f/5RuXRXFfzzsbH6fhj/u+v6yy7uhwbt/x0dWXWtR/9zbfT1uXhJ
nn+uft7/gz+rHdINaQ5A5kKHiS37fWv8sx2rqquqk0PBygqDtLqGKvzVjqXYsWjT8ef8BUSVKxfr
r2pHsf+FWVJlgeDGpxv2D/N+4KV9uJ3XSZVhcDoxWesQ4VH5fLyd+5pmvUS2r9uSuef4cVGUycFR
V3m22iXoFJTYXttDCgX4965V5semDwuHlThRokmCK20RIqWlot+mdhk1uCtkeYYfNib2m1EOesKu
XERFfJnHBcnZkmlV1QMCQJugv4w0wv2SpgjTVAe7wnUBiwu0Mox12bMTIZ8XemjR3pFKDuJQ3eLy
IkokjUzPBk9UgNroi16X9OIWaUBAR3BwQUK2KDKcWK2aKu3olv2sYeSsYU0d1bwwdb8m2BCYbREJ
qTmjwSlXfZ4kSUUgN2ZkB0NVDebOiq0y25rYA10FZcrXagEuU9Hmukj6Mb5bJGXElSF3t3Nr955e
J/OXpsvrA/NcmzfWoR/tlnqDmudJr4tVlV9+w6Wb+apQpiPyTjTmQu/9QbKaZ0vmElsG5UzoFPku
aaZ2S0hgeiHLw5WUEBQOcEK4VlHgs3XiLsjg6e1KCLPHrstKP5G1J9EnoxfWsn0si866VglaD1Jd
finNfMDJ2Qy7craMQMTaIx3T8ciZbkTyJJffWSj6A0JwbZu1pNDXzqT5TQc+Ec8M+prG6r8YhY1k
sxfsQXhzUNTlOuSU0TWmSu+v+tyEuOmlfQ3fF2pjqmX3s1ljr81AxcPybmu5as9StyzOE/C5rDs6
GSPw0gVqj8bcbQfLmZHzEe6tW57aa2Q1e1objVfpSmKR0ui4jjQIr86KJr80RHVdNnIYQTQf6jAo
zQyhVTVk5H44Rqa67HDG4qplo5r3ag1uoJuhFoH8cu1UHl3ZbiVvph2O7aFdgrTAzh+2DaqTsUFA
iicEFlepj1Jgt6hPbpJEzc0NyJLhokul0Z9DdTovOmY6T4x2o93Gcavaq8B/fBpbJD87re6T8LBg
MUwvYMVWyYEvPLNOSm69xHIs63tJC4fsYNQyW8SktV9Jvh5uSdYyrE1ETHe0zSOUebuwWNDH2OVZ
XdoGVVjdvy1Gb+wzw9QfMh3ecVoL5bo0NMB9otw5mlkjhirZlAsbCrMqtyBVjEor8QhNidgMkWRl
qF5J633t2DvhO2Vxh39mDrfKZKULPgBradwpFy0FxpyZzt4mrhyMdlzbvYsla1yfg+Wkj9GNptaX
De3nrZ72b1qHt3sE0wuUq9EeJX5chVh4aapjja/f8plEZQe6GWH5EjVp3ILEREXgW0LPTexK5PUd
c6ziLZtpzjyYyMcpfR3zDPOhPFDoVjSSvXYaDRrdwzCVnl6OcePRQ/gqUoN+SCWs16RS99nY1ScW
KAUzFSfptdhqTByMUZPApGZE9ajPxUHnc5abKRvkl1GgnBzcCYewxHOpzd9YC2rLbRcrt32bWV4E
3YBk5U1Exg8yqVFl/iot2tgdEifBbTFjEPPjqYzbF8RMYQLjoZSaYBzDVGXOs3AmMWlcVD47Rujs
pGaMU4yeUuOONVPqiPTmU18qypmHF9eMKKoLQoqGbR0lUMCjnBxAvYVz2ZuT5FnjmiWmRd9wVzGO
0AaCUhtd3sfSgHJknJZ7IedXUtUCWaexj7kaSxdxpG+YrMSROaq0UUPJOtqcKI9QDNaookR6tQdS
Gr02qhK3M0wKLkUfRLNplUXXNlbTGRvLGd6yKHN8JUsEsrQS1eVoIHS3xCFvCA9BeW8dlRK+3VLx
uTOj90rN+DahIb1A4GK7y1Q2AbeG/jjJJJHStl4OZhK3wVSM9JaJg45oI+hjdjJXVRlABar2Un5z
kiq+WUV1J8deaq8JZ6VyI2FiXqWJvbUQwuxBudHjqM3la9rD1IMStHxdZRa5n4ZhekrzMt/rhpmd
7VYvD+lcXDFx/z43BbJxyw7tg2mH1anoG8xr89BDxDDUm4wUxS+NWU1bVlp7nzDKAHrK8Uub8ygw
WAaBcMX6tFdEN10RWWdig5wUoXmlaqByM5wnTeCQcuhyX1MXp2ehN1vdDouNpTTabs6TcpehwD4x
lstcIr8c5LImF3H05I53YpknzAPHJMktQjG6uzIsJMPXII7ogb4Y3+2Yfg017z6tZYD+aXiKxegP
IanbfVXtqlp9rpXBU8zuGtmFidhVbIqmlG/Jhg+ofc/F3BwjW/OAisybxRHTUYXDuUnruvJird+l
7dBsDNGTZZrPvSdDXsb2DZaEr23T6uJGFazxIjP9Vm+G1QC21xVslVx//cHRJ37U1NeemHRnGydW
dDHjZt+w67Na4P07mHPRexFOjBddGYbDgqB2S/RM5iP2ry4UmBbg3zjjU4iRTypeozGazva07Nsk
vms7AXdWUq+MmuRiYnLvBsShOTu6yfE5gjYSasP3ioFhVhM03skDMaxfu7b1ozQ+dFXtZvHAiXm2
/XmJH6Nm8sdBvkpa5QD5g03ahIOZJBGqY01BmpLexFZzctLpENsLEJA2UlxtqB6g5O9i/A5GJ628
2yY9mFZ2TBtH7OesxhyckKS0VavlPk1qIlUrYmupNa7NyeazzBvErDKFu8nO27ZPpgbDMZ1H8vKg
Qwh3EUYcJGacsS5hbyAWyrnLHPyn0BHEl1xqoge7KRPJ0/ROLBuljlSUl2NKRiNymFbbUDT2Mcis
UUJ+lqNp9NrOzJ9VbbmqkeMHJtY+n8QGzbfHrvX6YeExJHEmflWnKN83vVLJ/YUCVtJthqGGs6Hh
hY2x+6CzURQW60w+xktYPNqTLXxHXkJXtEsxuAvzmsTc8gTVG1Tl2t4WPQz/dCiuumWI0cXq9XBQ
nWp5aktV3hitAJrbkg6ygVMjERbM6oKaZVoUV+/TwtwiLZqfR4EIDZWmKnGQXOCT0CwTJW73JUu0
i0hTR+txjHAQBUo/pkCPxi66ltW+v1oA5YDxSrSroTVSfIURxkB3Ek1munE9pvuJ2FUOALlV7Ttw
rNcOwKHLOm5mf8xwexIU3XjAZVbxLl86An8HW6Mp/C7M9aCfElyWUS9fqLGu4TBIW3/Sx+Gh4jR9
nkR2bmtVusoiefGExr27cNrfjmotjsZotBeC6Io1ZKRhdnO2OYJ7epVdcQREKD80du5paFj9Oe9L
+EHFbdSl3NC9UpPh0j7IJkYnpqMnOuPxdtbjIkAHLvsledtXnFpkF6nU5QRM5irigfaqSt7JicbV
D5mhm9JzDhr0EFtjFMQWEbmttO/MdHo27LTBWZQ5wYRjdD9XjfBJrBxkd5qn8o6vdXwq4qE7SZHz
il6i2YwNw8mqMx5rvE6XlEAabAWKY8ksb/G5sIUJS8RBVndtoFesroQj9jieFz0hcYdIjpNtsJ94
I+7nXT6P2nWLFeaW5kh20GJNQwJmX+SKMKBWzdF+1NhLjESIuwKD5aMS1uF2Mi04G6lS+2OdwGlI
hQF4QWJzdfpv06Cdk2qu0Q9nZGUX8lcNFbVnTnJxDkOJ3ncxR69OqjonKKzyFyPut3FUcfYzm+pL
siyyF+FDu1nm8lZOyuILqp1v0iwDDExRg4GkfiJdZJOOU7LLo0J/qbKuOqCQAJkxMFAhBz56qXvL
eqk0Y7hqY12/d7KW7HElxIFSR5g8y4lHLDKr/naQl/wozTMBQ/roDN/hI4CGAJGCIVPutlJvsadh
M9uayPq/CjUZrvIGmCcoRUSa9EJIUdLzO2Hwtu28mm/lcdrnyaBuMXYrr7lsjx70R+lJz+fya5c1
cVAJKELZPKRXI/ZbQqP14iq3hfyUFAUcaTNvffI5HkdtVrazNjIXsGlaTzHigyQSQYobfD8gXfNq
S6VFHS4h+sdlOeSyVW0Xcry3zZjMa3aRikQ9d9oQpzlS+Lon4IfWuW8DU/DUvC1ILSdk+TozKxrf
5IEcpETK7oEMIeOMTGPLg3oT11l3ELIBZqgOz7GQNb+KwdrPKenOkxUbx5mDvI9/ACy21OxlKwvS
Ia2/4DxSzn1b3WlyQWQ7XKaoMCc3M8H42NSapEnbGdQtzQigyELP1yLn2eiwb9n28GTrc0yGagRK
dlHUW9Aw8QmHlOJltBVJH49aTAjiPqycQzbl0y6tYu0m5Yi0iSSZ2HZlzn2zJGFhzltkwBHRKL4o
Q3E3jvCPg2xQOigPpdA3ik7BJ9hovqUlnBuOtsl1BcjghjKd6pJY+w6Gb/OaZjPS2lSrB6Ja4+iI
m9A5lSHM3AQwiksJU7jOolNzCKlmBdGXa1IOxiMWpIRcy+Zm1GTV6yeF2icyaANIhXGZNXl0YUMj
xO+Gg2EclNgLdRS04B+cXSOwX9gTvPdE7bE6Ed5yU67nn2SaSUVX69eV1jhqgP+TDD9OExJC7IY8
nhjM2FPVupE3Wts9pEC9XDOOqEP7qab2rqudyPWEjSiZHc9YvTVR+YV4bvUet8Xglo0+uBnA/Re+
L+Mg9e+FcvKlo+j/wu28D6sIssaSx5sU29SW6I4a3f9iFnu9TnOmmlnR+qkDCINyMMQy3Tpy4mlY
ClZifR7gvtIOepYaHKMj25XN9BSNtr3Fg30BmP1GVVMcpbKUXGJCua+S0Vdk6Ki1YwMIIR9jbmDA
TVnGlSqdsxMacNeGMQyWZvU8ygW7ft5vTZHpRwXfzVCmOPeaBRtM/nUkXzclPbbrrkbZeZAwyXqL
EltXgmPsETYCJBga+/mUMwUpo11s9MOF3WGVUGkWfA0tcFxJLsGBKJatBNO5Htr6VjLT5AXoBZl6
2hwMUp3ddpE45aZVn8iIyDaRbhV3jZXd0TjqHrrBma4G9gFfQAn4Rn3wbNfSZaWUr+TYlM/EOLWn
XGC0dQlclndVVJueIpeGK0kwITR1sQ9WXQcSHCFCTIkus9CQPaeKaUD71OUt7BaC73FjssjoBB8t
RJODnmt3E3yUHUX4V43cKHfQ+y+mPn/jFgl5LLTqqu5UaTuHk3xCr3CygNYFWIHTjdHn+nc9ZGBi
0tShUT7a3uCMFsmlUesuA0YcktZhY0va61jkzQx6tEuw2suoTkBv3s9j1rNux+112tX9npLN9Nl4
Jb8e0tata9XwdMClh5wuCrwp6EyOkfcbszAUT65kyTf0hi69LgDcOUpz34y0RqR50YkXmZazquv5
oc5UKmD5+wLycINuikQ5mefBr1Opu63F8i0Nwc7bwoaMU8rtBXpp9kq7Kdy5UknNkAzIaZrWbTH1
tr4txvmoLo68jZrlUjHtEwLwR45HHMr1orusK+iAfd7qp9zWKq8q8xUm0ofW15IuOUfD+Pss2Mtz
22rgUZjlqU/nOrBCxzpVfDjPrkUgx8ZDHoeNO7TkZdXFgidvQMVlJBpUvq6cn/NemS+7psrJglDW
2O3lywC0bAN8wjol5Iry0qr+BstK8uRC0s/5QFohzIbQV3CHXxA5avoa5S9JSIl6m5QyPkRgC7QU
1roOkiQzZpuasKmldgv6B5GcxBpvUWcEoITOCN9jv2plQDyqXexEyCytKUppr/SOQv6Q+p0OlE0J
kd4SmLAQgGKs1lc1hKxSzucxaxWf7uZ3dUydYzlq5q5QrX6nKquiq22igInMtakitR6QHng4Cg32
wK44TJyfLslDJJ5VdKnqFibtDkgl8DV1OpqePPWNx/NjeJgxh7OEL28DwrykXdc6tEfzzs9xVlcs
imQkLZqw/LFDV20Z+T0bNPwvSSxBGfaWq4c1/D2zlD3y4b6y40kBjk35aFtRtY9UAF94oMiILPZ1
bKdHhTHMtq2ICwrJlPM01gdq+95OfUESKGpxO9mlM50lbDHKFivkDJCnVgIm111QGN19Fc0PIqKz
SHtR/Rrl7UtemVdqEbYY5ozpoe+dbr23uj2xbsOWJvgVGV2yj9vrDe4f2WRVnAUkCWWbWrJ6Oj5i
9lpzag5q2CdEgxE4XmNnv87ylM4rgI4umqf9gmfSG/FUbjI9fp5HQtIO1Ox9eFRFzIBjbLqYzHGz
yMaT2sN2bOLSIBBoyIblOozoxLsApOXSxwgRaS6JFgaZCtqSnhJN5sqaYDyFl6VNR54Ry0P80Fga
Xm8SQ9YMjTTFLgGTigpanjUCNs3C/jItXdV4qIPzx1yZ6rtk5H5zm7IGwznAcmz8llCzwU2dmZrQ
jgHBdBhfupHNMpci6kp7IqfNKmqWvE7OqVImkd7WchcpjINp150tE8v1IW0rVWLT0zRcxLx8r557
QAB0oBptIAvcCQcAVFj+1UMDwYey0emV+FgLQxsD1DpZ5bNoKstBSk119KcIf+hBn3iWMCmaxXwq
THnQSMwJ1Ssmq+L7aJo4tKdRZmY2dz3dz4TW8jWdf2eHhVzscEzfkbSYbkZhckwrLsLBus+VcPG6
nAYc+dXtTRkZB/CiL6FagpLOlT4YgRu58mx9w9ixPHAjTPf0b9OtKc9C5VCXi0elExitU1odheTM
m25eVD1QM7zHNRLAC8acckQaOub99VhuN70v5WP6MIdN25/Vbii5H9rZ2jkFjWRPhn91k9BASgnt
LPPiFqtkfZRpCHlZR9sSln/xmIGLm9xiqoeLqV4YS8TKTpWUxuvibPRydZECts7qYR7Hx5x5V9FY
4XOLzPdmSCTjplZE6amxOM0qR0SzMcunXk85W/TG7RzVlAUskjGLEunBzVCX10Uf1/sMAxXtTlrm
D7B8rL1W28amSZP2C3l54rv2v9k7kyY7kW1L/5Vnb04aTuPAoCZw2ugkRUSqm2Bq6cHpHX59fSjz
3lIc6UVYVs3K7r3DlMQ5HHDfvvda34rr9uhZGToJG59m5Dbxe4LCF4D7IG0BvyGIcVPgRyLOvwfd
aCxRyorhMzMAVnrr6w63pqtn8VUDEWEJWZW7fKrkUlknCDugKyjFwTrYI7m+Rx76IH+bZX0AGXNo
dH/O0kp0MPpU29nX2mLGvwf3EbeRk2HGod3L4Icjsmxo4taOxccNJ3ilQcaCgCcNY9sBSHyVQ5/B
+fBYYFvT9NSKjF0VYEIBJ2rZDe2yru0pSdEBUxYl3jzf+O38iVFQTHw5v81hWMl2z9Z43a/j+k6n
zWta01fJApzcSm2YF0vTncRKp7YisPpcM1LiyA4KaJ0X84oZRUYuRUYsGxqQ+Shr6R7shDa2y2qH
yY48F4TRt8Fk5nfMO/DZp96HpOtelZ7rEBCgK2CoTnKA0iBPZqONV50Lt03RlIym3Eehzeou3EgK
qFWxUn4fqr6yrmtzVR8hcXvvkyn2blqBnEKs9vwxbf30StMiJdcxpSuLfJEub7USFIyF5uS3moQe
oKzjYcY9o/h9MjBjI7qHvUqTwoDhowhH7By72nupaeWRVZsidOPinlCdj2sSiwcGAzeVEOd5SdV4
IDF2/r52nT6KjrLcjMsiogSv95Ml44jUyB6TfbZYEfunejW5vLpQWAwnVHSqDgRR2/TjnSWjh0/L
593aB64KE4M2rqa8/QBZ5Vvf0GMmBkLeKFxiQGMpnKlSEhqGVnMLfm74PCn/FeEjwS4fs+FAhQ60
2dT6Csox/JKkst6kjX23qeqP3bAc/Sm7a4v+1CkZXAsIjB37Ud6+CvwJkBzTgWjuA6Q/JDQgkEqU
iKAZMPYZyL5F7j48AkW+Y9rBpshhGoUMT6VJE/DedvJb2Wbov92rjHFehwoGM15af2iNpqX57H1C
nQ46xWHKlAZ5cg8HUJ7oAqRvSi9v9gEAkaPUFt3blA8N4Wu/WEHxGTD8uQ+mT7VKtv2CDiWWD9Cr
mk06eVMpU39hva3eTfA/eBtbwKnm8soxeibv3uBXkUGHYOMI0EWyTTGfRtW5D+h0HYHWosrP1izs
k53reQfzxnqkK/ttlsmflWsy/uK9u3GrRZ+8ZF53iw/mIaiCOxl7yetE8RuG2VYrlO7Ynae08s+I
m4qrDvL0rmwH5D9TBShqsI07wjK7nRCqutZGO+9Th/WZF9o3Hkq/aR+mqbjPKorYGEjOwWe2Gaai
EDtDWesZw0cXCq9qziAx3uEtQCay+Coy5rm6rQyLQ2DcHUvL6T8n3cCZdUzuvO2mdgJfIge4fGdW
5GbDPz6qynjfYdo+TTAzQv7Q27SoeuAxAru/mD/NuVgj36Byx8GS+6FkCbmu7bq6TQZwk04iv9Se
y5AG8fAjCAkrsovpVropZy1RrWc7iQ98QdrRMv/RKrurzYLecb3sJRHOH/GuQ+Nl0UK65lY7MUIL
2LVFmj5ODrvYdTFPU3e39JRJ8DQBjAI66uf4Y9dNsbsfSjC0121cLuE0CYd91+5h8syJPhravgb4
wdEjUFS7rTPLKxlXVvYng480jwpoz5jbl5kAEE6Eafs5Rml33cUylnRarV79B+yPOe/89X/9t2Ui
lPiflRoP35Yv6beyvHCVb3/pL7WGK/9A2kvyiCPRnUlwWv+Spjv8F9PGe4lCYjPUboqwf6k1kHgI
k3Aak4UfsTTSsZ/UGiZ/D3zJJrHfhEP/zFZ+oTxCAo7/Drslflnrh2/sqVSjXsbOigNOK0xNjQPs
HPDLMaP6YaE58tOd+Y3ofBMm/iRy+utSnsThudn0EIFfXMqZq8qxGPkz+d1qGQSYygOm+0+vwtuI
2BkVDEZa/4cK/SdXVUsXGQJoicfYt6udxDG+r43Ef0HX9ut3QUHDP07Ei2vxK2xisp+uMjJuXSAN
JxH3aT1VsS0idsHs8Px3uQz04ZZ5HhNJZo1bRAt0kKeXIRzCJbsGrrHvLV/b8aZlBqrR344oGXKU
i6BxrxQbZ7OUN+4Y78aKuj1pdo3JXtVORFW+thSgyjV9eP6TbTLjp78lm8bmNHSEhQb1UkuPQQjx
hgnkPq9EHCHQeGgSlw3DT+cdTxKN/B5k1fPX/PGAXF4U9wRuCjRFGHYuHqApBXcFPjpBiUCdphuj
Qelr9dGivf7o+pXaYZba3Mr5fJ6ox6JOyLs6lRpZap2eU5m3dEMR4zz/uX6YOi8+l+vZHgpP2le8
rxe/UjdbSzD0dQasDR3CrqHmcTphGTsPQK8kO5p+fZiIRdyvpX5g4ydDNAuad35OyW06NhVrzqa2
ehwTY87c34wsQUsMzz+zKO+b5CPsOOMaE+N6P1mTJjkmnhS+deDvMcQ7ptV2ZlUv3O5fH/EtTRCH
CD8yYJNL0gGdowFJk5lChl7RlsPkPbaJM++ev3mb6eOXewdIRpp4IHHZXbxIRCLgDszgPRgIlfa0
ATSOLPATIPjQKqPveGER+nW9w88H1IzXl///YrqkJmuVp13eqLT0ormdAHpWDEiJb38pIvt3NxCt
CzUayz6LBZK/n9cIQsQKU7V0tT1J+AEeULruOY2252/gj7C1izuIoBlzB+gAfirn4g6KUQ0p/a4U
w3xQ32WzqV8RXN3tC3pZx0F54MFFZh/Gkb5JSTfu1Y/chVXSZiC1JN7gd/OZju2QMjJIl6F6nWIh
jbLecE+tlX9E4IsGJjHGg8PZfM9Ep79GwmzuyxytFmHDioGKL8+EUZQvrH+b5PbyqyHIZTmXJg/I
Zuv6+Q6aE+DqMYV8S1pCEWWe3yNfL8odAajMI8AC7FAZ3hYFTIfnb+pvfjqJxUISpIwgFyvb0wtb
nS0RWEFgSBc7PQXtDKZ5zJsXnv3fLKJsuzjhJfoQgVv+6VVmzZGituIUGJFls18t+riCad3VUwCl
l6PXgTKufeGiv7unHONMdKAbMfnSjKTcwZzYHtMIgQ7meJ0XN0bgFw/lZLWnLhPZu9EmPQGIenb+
xzd1MyFtpQbGBeyfT79uwTvCiToj4Q+WcGTUiLF6rx1feB9+84LTD8Rbum0SFFFUVT8/M/7gQDX3
GLiUmFCjwrI40LTmsnXBXwqS3PS0T55P6jdmCkRq4TgkStK7fEyWlAJkIDOAJu9HhSII0QdZZ0Z+
pI9W04zqHziYEQ7pq+z10tWPaVXSJIcFApvRL4+K1ttZW6itGuJy/+Ht/uvDeYjLUeDjdrt4ugJm
aRBl+HDr6KZvIMTTYOuXF7Erl6/K5WUuftUGHAumchO5TBose7GMIkon5UbGuqyfCzNOz70b9zdm
M8EJK5OUbg5noWxMxzcgwtzd0MVfNLr4MMsc+9wFYjwYS/WBLcPfe/6MtQlZDKbcvNrbc0GeeV5V
nPqCb88/nFtFffFb4o7gPWOt5tWXwcXtYmGmodkyUBl8f++jvvuqZRm85cXNTKSD4+chrjPqHasw
6V15uUv7QCwmXXvqLNWn5Qc1GImIGKVLwW7vJXvCash/bxtbPJR1b5jh0ri0BEd4Rjoi7hJYnXAY
bCP8y0rAzE4fg1dFiBS1a5G/sJ3/4ojm0GAF4GO3ao01+4ez7KeSFTx3NXs9Ytt2JCOgyZr5A1+r
3OssJVCBTj/gHCb2aMu7Paei+T5zCasParlHGhZVveu8sBL95o5j3TetwCHDj+rpYn8ELp4EBbxD
ap5Gvy1d+7uBsy1c2jXZS6dcXrjcr5gQTk34PqEtAAiC43XxtlZD4dBRYro0M/PRExRJKcdo1IUR
jWPVHQsKypBGqkT81xZ7kigA96Elf+FBeyqO57k1eSVY9KlfWX3xZz5doAC9dtuJwg9tq1JIX4rk
cRjlgARbjDdjWq87LVb31ir75tpYB9pUQYt2qmr8vQJHQD81F58UaSxHpariKutQokLhCB6nAoj7
4Drf4JS9gOq6XFQ5hsJ7dixeEQJf7eDiJRdIfdUaD4Dou0Uegtr4UiYCQQOqgRd+pd9eyXV8DrZQ
ArC5Pb07Q9uqbmpBRBlG/b2C6H5UdF0jSMrGC1fa7vPPxQXfSW5HRYvtggfjEtWyKGehT4W5EGSv
e/p41ohlD001zzudifqFt++XZx2MdQBmxMd0xtb7i8FnTUcsXw2VTI8O0UkZ3wSlc2zU3i8JnH3+
Efv1m22+QOE6nOvxfV3mfW49Ib+YWaxiucYkDkwNAUMNU1aT5hr8mXK9Fils9ueveuHv5sFmheEV
4zwMZpK69+IhQaFlDgOmiggV+I4Yn8ep0rcNoc55F1zn2XxVeA4pbfMNdd0LL9UvTw2vE5AOPCw+
DQ3vMo29RN+2BOTIRXY62XsboRbxGX5B5Y1e6fmv+cvN5VKSwhCDC1/4F/BIHquhZahCfZHU1m7q
AoYFWnn7WvXGDlEHoF3VDofnLyqsy4cV9w6vIDfYorgBbvH0tSBaqkK0PFAEcyhjBEQaYQ5Q+Kql
H3hsCkQcdRB5KHQ2laBz03bx8EowDjh3IP1f+CybS/LJi7N9FiY+oHzxstuXL45PgC5gmonfedDG
zkLfS6JOy6hfjrOKythTRzJj0CvKA3NyYiRqHQ7mePvCx9i2hycfY4M0shw5Ar4HnIftmfhpPzNn
xyFWAO+KQXX9mqVE3UpLNYeO4xZyxeRr4XYx5rkZHUauxSvJkPuIBmnZ0Tlwv+jKPv74RP/Iq/b/
J9rD2irbZ5qgzTik//Uwfv30BDv242/97VkjOGCzq2FBg+bPudv5VxfUsv+AcM3/aDVQKeL0/ncX
FH4m5RidPAG/ANPahj3827LGX8IVzj7EAcZnP8U+/g/wHE9faSQtWzfSA+tIY8DeHqenT1KSInb3
uvKDmwvz0S0Se1/rsrxqanKyLSeWOLkm+LM/3aLXfz2oP0MdadQ+eYC3y8K7t8CjbTII2nwXD7Ab
VA4nrektSQ7Mlke4YPrYLG6M+yxTTLmQU27Sj6p8g9JoHjiwjd6jpXKCQuS6HJnI2+7Z3fjuJ0MC
CjmqcXCtt1rmXhJastdfkXFnV6B9SPuzc4d/Ihdt7u77cdDJQY2jpciQtCWJdOP0Ph6onEihXDr3
trBX4Pgbkv9VknAbIiuXLpJQb5wp18rC/1Lzaxe3tmV6hL76umhA+fBZ4CgYSlHFYQc1yu9Dhrfi
A/heu2ihx1NW9hFkI22pPV473TX7us687LzyE/flmZGzId+n5N9ANkgC/GVhp7G/Qp30rTH4QhRO
PO8wzSmsS4CxPs+zyD80aabqo04Zdt37WWPfOjPnhrf8Jw0hVfvBahy6NrN1NI8CN4gjcrJOxKjf
GgQ5ptG84KljFZ9sdQhSpwOu2o4k3RnMFBOw0lXa6XtF0puPoKr3mdp5JiFQ6WieWh6qnnYE3v8w
mbWbHUdtKHEk/swg10sXjOctbStUWm4C0LtH5tLM3VwdxNopcdIJgeyRT+4LoYUTds89xt5tyuZu
Ouio70dnfqPII0sf4fB/tlAezGEwu/4M8XneILCrJEyz6SCzQzSfaG+ODf4zIFIkhSHLHHdiHZgo
F4ZmZovvayEMxxYtk1iKx/epI+E2ewyPOceIxd+ZQYzzrx6Eo8CSj10aLpadreGgMW6EFZIJ89oc
SvNAo1X9mXWT/EB8Edz0SXLfjk3NAJBWCTD4sInLFJtm0FftSfNvnIPESa6RsHHt1Mu/jUz0vlUj
KaphgAYsiegpp996c4FTlqDGjLykZlyGiKqMVvwmJ1qCRACqqiEiIbZIhohcTKAdPOxqvtmkAZuS
101hfPtS45/I4uyrWWmkq60dd8jGUhcEaT+rr0nPfH4nTYIba1If/nSU1aIuXxmRhDQpIWib1IEo
Seu5PlYOSphIL3Z89OKW54V8EWqpdFFmsi+LuHJ2wMfd+wBf+tcqCLL7OYGGjkal6u4yBFhvHXOS
7X41+vlmm9BCYCuK7p6z4NyTMEUUnpe1gEdJBgeakJrwYxv8FczaB8KgdKXXmwDnd7yz1rqcwtJu
OL/4HkmyUUA8FL792J7RviLRlyFDwAnUy0JuJWm6c49HdJ56Jqy2LsYDxlM8oeiJuke/y9SbvEga
QkeNbr1tNXJ77fbuxyYJ1nc2UlBy0Ihjfu0KP3vIi7HGGG6sINy7OfgOMy5oSBXSnn0lSC9fQx8H
53snpvuKzU96d6LUy+OyaF5iOQ3BPXa85S1KqvITR2TkW3EMDSEiapgDMKF+5saXL5fXjVNZC8Go
BvlEiKAIXCpXkZN8q3unQDFeJ2LHSHOpCLqcUmsf525hotHy8UPuZOkWPiWIm5sO6VFWpr6Dq5of
Cjfxum+ZveBBTLx1uA3kIgaUaw3kedutahjKea3g8hQJrppu5HGn1eh3pDMihUZ4mjp1dlgX8oaZ
WrkdIYY4C33zNumU636tPHDBV7QMW1SfrsJ6CSZgjTUKx0Qj1UWIEjCujQiac7Lk4COlgWHjtpOn
D9PYG2/5kbM2XDGGOlEBXVfuVV9yRuR92sRWuSsKD8MSCP3hYJBzoYsDtEdffpajsWE3ZJV5xSFW
WTHjulZ+zVJkEUjg7sixIhaZuKA1q3d9Nw9kYTST6E9pjZekpI3aITlyUEnXFv+0bQ/WXeH4RcYj
P8klYIpe+TSxkTDJQiG+JYxbWo2JVDHwiuUUG4NuOg5oJE1cbVsUk7ACzYF3arfpx57Y6oA1LsWj
ZnY33pCt8+3SBxh9QjPve/mYVExA7chG4Q5eIAXhe1RSFh5YmZI8ncd4KlLrQ2eSXIm1ERfwjpDA
Ln4nsrn/vrht/HbG0i5Cog3Mbw2JPdYZ3cjckidlEoSw5DNpI3HqsNe5qUkuImLMtZ9T9KgmwKAi
9s/g+xGBJYbh1Ps+x/OEIZkDakj24XhLXpeTE2NjI9ggJbW5l1mbvkOiMVyBVxw+gUxB0of/tf3s
LENQMRLTfOEJB1AChloJZj/5nKudbDbFMM5Gc0b5qcw/WTw6xivW1BALqo0i5OFFDrQYaX/uPJHP
ezYhCy/n1MZo/zhbXtciFWlY6i2jIPNq71OraeeHrqcI8CDjC0cm7un1Sx+z94e9M4683kVlfiXw
oHsca8Tmkc1Gh1m3LLz7RDfluJeLRZvBshUffg1K80tnO8jyA1UmDwEK18965ZkG4zjzRcdFaeSz
rTF1bLrSr9ODQu6GfqkmCjus0ly/cWffJ2Yc3OrebMvK3amsnuBBmd7SHXVjVxNGsZa0izJP5n5P
c2z6MNseS1aTLyCMyt5hWFK2bRVHiBC9P/ELFNMhqHqp9oFRAGQMMkRFGDu9sjwkfpNjh5xdN6Lu
t75qXms85euYfkok709YOXVgRToplOYMTODLLgighYcqW/nrDgK0OwencLEzrbVJIgIaNQQlA7VH
yBIMPai1G/M6SHUQR7B0qUFYkCfQVEGm5G01dSW7kMrHOLQMli9KHGKAER9u1+5Iz5VnOFzGu2Im
SSpyV6w0u7UDSRhK7Yh2j224aU9+kjZBiA6IFZ02S7llc1j4uO1SonNjHEA4OQHuuWJKT/1DbJUH
sgCnfnnuZ47Ze6jxWHtJgRzXaGB2iCi09uRVZmbtidMsFvOJUb+JjGeUrEs+Ky6hD1MWpRhZb2r+
cBAWgyFEyGx7siNppDypk+vF7gkTSdBHPeOCd/OsMhZfK6umUFei/zoOhicONK2mOtRzSmRJVZcD
4rRKO69z8jTfEFFjoLAzBQdF7bJ+JC2NaFMa7h3mlvpjQAzKrTNI1u68LJBPAvMl79FNrQOkTXI8
nKE08MdO3itTSxNTFurhb2pY9WuiYo3hoFVhvOObQ/P282R6NAwTDVS/kN0SiT5NQJQtvvOp8Zqa
LSqwv0HIULydTizyKNdDxWqXVrjZ6tz46Od+92XpCASJ0maEl8PUPXmvqRZek9JAGH2/FO/4tcaz
mtwMZpnfYiagV6C+13i48p1lZNYjvWRhR1ifkPDqUnfzsek9fKNtP4IycxGmAhfw8w8zaOgqLMdK
6OM0wwbm/TemNUqIdkc9zzm7ipq2pmdu4sh6gHI/cOJPZVxHlPgJT2ihS/yR9eyGZcESQ7RWDoZ1
K/VZwTKQEiEkB7yHrI1kLydYSBBDKTtxQ9tt3SLEsSZvSIdf790yxWcW05SuUMYHVo+VJCteZ35v
fHetxLhaJwpG0n+E977mgX/dl7nzJhgG/zx5CLu5+YVD/z/dgIIooPr+3Abe7Eb40mx/s24SyObY
cXrnFkPwra4S+2PFWjMhkzWkcTBrh0XBpQQvQs9YHGwEoBnEmTNbcZNrvW09/oC7oGpGon+DbKVh
jbqMLzFMtZntc0NULdKShSq0HWh57UkK7u4FBmpIupCI8BoO7vbHUdFmUUBBNxxHMY6QH4wKfWXC
2SZiNt+96mWR95GSjE7zlT4nFDm3fuXNInhfqWEijoToZdSt2EPPzUDEzSFPeolXHdzut9qLCUwl
LGusbvKYNNZdz/WIrPTLfAaQJVP54JuY+fc+ZaIO07xaXzEDJdAxxpKNcANngIkwdOrdGzJEyWyP
85bsrC5vX5cwRroIdcAQbxHHhWTKVdDnslc3+CriMntf8RL8qTFzb46sHgaG8hY/jZQRV5+JStcf
8K1yu33R2J/9FaN1iCJx6He83+ZH5jjUrcry4pAVwPmzs0QM7Y4I3dfTygeKiqbh8xR5RtyvY/Ih
rCkO7kVTxMQn5cp/LFu6obu5K72j0+O1pBaaDR4LnOSUIGJsMYRYaydPnluTR2rnAc2rUpmce4bW
WG8IcRuqfWCPGw2BZRXVutEzEs2g0qOqtsmpqEAdwD2y01GhjUY33syt7KOWSVIf4d1hN0wdw0QI
CyWZJN9gsaodm3EAj6VKjPdj5S9v8pgqhDF2U0z7wYsFN3lWHvrrEeMaSS5Lvhzysi+zqK5sggDz
OY3x9AOKONoCnX6oPaEBKVK6gCAwJ7gZnpHq9z1Hkb/bjv9pLv23tU2qnmkuZd+67tN/3Xxr6m9P
iEjbX/uru7Sx5jcqL2xRMhSY4Vn/bi8ZWzzL1jPdcMD0d+iz/Lu/FPzBgZpJH10YZ1Na0X/5u70k
/wAB5vqBj+SKaA300/+kvbT1cf5Po9Kl5+XT8t8QoC4NS1rzT9tL3TLUVbz657EMxKelcnCcFsM4
fBZO2rzQB+d7Xl5qw0cz1+WoKl37oqXUC5G3bavPnev0EVJpOzTd4SVe9O8vAifKk9wh07z4PhaH
5YFC5KwEjVYXAMXeyPFY/vQj/6Y99pubJhDXmdw1AZzKubiIHm0QL9V85uYOX6Vb4gK07PkN0Xzx
3fNXuvw6W3bANiphg5bI2S5nW7ieeK3n5pzTt8RKzg6QRLRU/g6b+B+5jb+/DLBhS5iwBC6njxBW
AuUl6oyI2n6E8R1H0OWG0/PfZbsrPz9q3C88wKgSodPwXS754Xmw4omYnZMLwe04zgMCHbuXA1As
PtV5sVX7AjTv128FVJfJD5o8CXv5hzjppya81QddN3r2SSI/joaaqs5QZBj+82/Fq80EjbUVhd2F
vs4bcID3FTLujA6AxYmPMCOsF6zvGYZuHKH/L5dDD/D0fS2rbp1WQ5yMKnAPJiipaIC19SpdR+fA
OtK+ef5yP8ZxFz8aEx2GSkT7oCGRF1TKVfYS5GZ9wkBZf2xaM/usAGXkFDbASNEJiCUOC6CJr7Wc
AJZbcUefx9Bj9ydFfIJU33EnVLt16X1QlUDL5lH4GKe6COaKY14j/6QFV22ukrQ/jYS0EZNWZq7x
ptOWxWX7vhUv/GKXb+/Gd3fdjWW4qZ7Fj9b3T48Fp+AYod14Spceik4wd7cVEVpYzePshcn0r0+8
x0LH8k6WCE2WbXn/eQoUS3o05dKfauAYe3z0Hge0Zfq2NA0Zb8PKge/5X+t334zLIMxmmusySX96
vbJdRE8n50Tbut+t84TPxNfzqTR18fj8lX59tfhmG7OZh56hibx4DHXe5zIZ25MEXRP1dYNvp8Yy
+Y8vsq3gbH7sGBsS9enXIYuRKiduTrYmO9XxEEBkREwenr/Ib+4ZUjNUTdKG/+Zcrko0kA0xetWJ
oA0VFZq+Yp7glstb0Fz/F1fiAmja0ZP6crunPz13Wx6mbejmxAkuu8nFYByaplb7ck7tV89f6Te/
jouSg/E6o+Cts/r0SpxfLS0M/MCc+JkTYPLLPE6Ez1/kdzcOdCpJYyaZWwz0n14kc4vW7L3iNNfk
Ss4uDXbwE2whEBBfP3+l334dSpNNj4NI5vLrzHAL23hhkBRkC8ANKL6dU72kvX06Z2OXNbdvwkwP
aT6vu3kxZ5Pm2jj2kJ8aD9qFKpdbgh3V7Uzy1X1tTctXobT6+Pz3+u0l0dlQQIAxpSv29A6mZuJa
+GFPxdqmUZ6k9cGcRXWiv1KflmVgpgGisXnhpaLU4p99uqRvYSEMrQJYX+4vCgzPG4fE6cpjLzH1
7yesX1/6BtIS56O44QBYTFaIE3OwsLur4YNtdvlnYnvcGvhFA7yGStbEYV/Prxb8hfisZdNBtJLd
e7RNeY13PqE1nfL5oXIjGztM5YZjTos+wIDcBVkXtcrFvd6nlsNh2+vG1/nUTNlBEJXU08Ks/ZLD
FhN+DmcdzZogtkCU0YGc0k/MQWswFJmDPD3joXEiiZ/9FX7N/HvmBm1/FS/c7n0XG82jwcBLHSar
N1H1FfMJlI+F/Uyn5q1pjZjo+5abEXmimq9sa/XakPAPcrX7Kp72Iih0dp7K3of+kMcQqpY4Dysx
0cPVRfydsN/eOW6jnffl6HjDjvYQR37Z5ojk67zGZjCaJLS7W/c7ScREEmpqLjd+MzQwQDwyyiAT
aGLIIey17QlpDD091XZBx7HR6/lBPOxgEf0oFvGWzNl5B5qNRmLpeAutIU8CyGh8d073sC+c95OZ
4r8v+qn6ntIGuutYzsootof4oW2XGKNuFtOgWxJoTkatxVcHOR8jjJ45m5kIte4J2NO3fYm9N6yD
evlqLAr/IcTQPA/HtOIMbeZlez0sYA2hm0GLC2MCTeUpWSCSYy4Y8u087KYAqsp6uR8dOX4I5mL4
HPOCwUV3EhOTF6OEx3zxGiA29KzCYdaVa59IXV6yHUgBkU5hm7n+zeRxjj8xZS5gTzYMT9d0JrIv
FaI5dr4uRbTiTzl2qn2URlPGJ7gQC8LVQZmH1p3lHKqpH49prL0pannX7tEkMemwh9q+gnJTvF1c
f/0IrWhzFOvkHVW/LvaOkRc9xJKKKIZurKtHGrWGTfB8672vFr8hHoYdPYtGsF50YbzOqA5WjjaR
B3LoPy+w1qEmpaLMdnYus09jmrtf+yGDVh+QDLvCToVPcQ2Ek1e8cnEphmLW5fcEa62Hv7y0vF0O
o/DTqpNGnBGsxtmfUKW423QRFz+ch6HIdk7Z5Q/uXNlDZHCWxHw80KaORpYUiB/mDDEBHo6ByBP3
wm0ClCih7blwNoLLrMHlCa13gYMjlXooMXbjlBpvba9ihoXZXRZRo1tSlnAywlfzjVh9TKcg40Uy
x+XIcNbuQWYJbPR+mZkCcC0M213qy+4d6HowfJLRS4x3ofTflrRbFSLcZXUOBJ6P6V5ORfAWBIdm
atNmFs31xHRU5JpJMeyAtVV/Yr+C/gHHoscQ6Y2O3rcEEX8piO59KLPV7fdEEdvuHXHYFap7WTnf
y6WpGR709TZCqBRZ8zYRVGhH+S2SEKLBJme3C5aSzK3jL8QtJjLCXUmf1Bwauu1K9ojdS6vMK5TQ
6UTyM43JL7i1Bn1QmUfrs1usJdt6hhgS2tQtZ2zziinsTlVT49pROQ3wCOPF9mCRJKnFlBmdVor8
px/+2oH/03ah7cKm9Uzbpak+lRcM6u1v/O1qJA9XMAgn54fSB2koxelfDGrH/CPwIb5TItso8X52
NQrBfyKIZBOSMpADD/3vhosh/uCkgOMRQdcW58XW9E86Lk+rGZQ1KP8dijOE7yiLcF4+3fUZtDEb
5cQPgmXpPpMDBdB2JGv9hbPA013+78tsqkPKdNyY5sVlICsA+lgdxjhlDqXO75Mz81Wxm8xE8d4u
3sNPv8BveiI4X57UFayc9LigDlFRYDWzCAJ++sXiYljnuDMAhARNbg5sfwst29CkP5mFabUYSHQ9
sx0TULuVYkfxexCDV5n0iJSLnCFoKIPqSg5v4J5U/pUjtBMcHGfC+EnwUErdFg1BXayQjwcjNqhq
MzCb7i7zA5Zj7DapbcY77UHbBSEAqGEO0Dsa49Qdh0zkwJagdjK8izp79KDCeIqteb7upmKZv2AJ
h1wbagTGm5wJLWkwweGx9WTtyF3HZ7b1rCppw2yslmzetZnpcKLTJlIUpPF9GUjGutT/nYisIGOy
fNJ1meg8TIvajt+7C+Ptt14rys6OdI9I9TR0GX8u6gaYH0fTaSVAlgGlB479urAbkLrTTAA9tkmG
6vjMzZhTVxw2jVcQaeG6Gti/T1hkcS43kdLO7GxZW/tUlx4td4ZgrnYZ2mXMFwEe2FQvDhAxZ1cU
reVnoeOXRgcZNjPTq2qcjIAZDV88RkrTdNCUXVG+cwBGyXOSBwUDDJBvjdpVrieSj31iVv3ZDfyF
fHqvq6zm+5IP3aOohto6w2HBYtnq1ep2S2unIqxRlARbgpJvPTocUzVNAcIX9lsVk39tGAt1kTQN
j8gcWxsi1Azeu4OKVZB+mQtMA9/qhiIgY5dbhUbzVdvV9dDawgAfhMsZOTz8ap+uv7Ag72yB0Qdy
6hdUThBOZGpE02qL6i5zZs8NOw/wzbVmgFfdq9UwmitJRC9KpcokBAvqadIa5Q3I6HF82MpZeVsS
XNze03XngoVRFuZdOZuzfQ12JkD64UKwRHbLsIM8nxWpwr7ye6RwSJTmybHZ5klwOGR9gJFeDkkr
X+kEegV6hKpWaOnzJtgQrq47DGeBN6+jQ1BWjbPX8ygVxEiIRNCtytxSac70GVTnIel0v34IJtsy
FDR7ZzTvce6zcQ+d7xS3bcXP9tpuWiu464AGIFtv/KJ6MDI7G+9cX9ri0YGJWtG38mFGGfHKkZGU
sNCVClGEGIpkX0/UBk0o57jEvzf5FVDjbEnkxmxyFZgF6oX2dkqcGTlD2ZmbHcADCFrSeljVAo3K
teVVLod1uWP3Z34+ekqK3dyP06hCN1nXrVhsW3gHx6zrM++khJLd/2bvzHrjRtI1/Vca554N7gsw
M8AkM1OZWixLsmzLN4Rkq7gvQTK4/fp5wtWNI1E6ylN1bgcNNGC4nEEGY/mWd3kgku/Gm3hAz8Pa
LkFbDXfEszY+LLom6kxuElnkP2onK/sLbchz/z6LqcJw+ixG1MM2tnSB8sbsQopBoVfa6OTfjgMg
omXZdJLIarizS1trmzsIsqj6feLMImAJYczGhbyJtIDY/AJC5tz6TwsYDGc5gkqJQCo0NdnHnagn
VAWH1LLgVdUoeVA1GLw42wk09JOGaLhFUsrLkBMlkkcXk4ZXQnMtHAxAOOUGhKQRXEMWQ72Xvipa
H5g5l4FHKzsHmbMpNfo6e5pt0G+9rvf068DLtOx8gZ2GumXX+9G29Z1IO0x9XKDFBOd2ZnZ02Rxd
Dg7jXsshrZxVBeLiG+l7kX2e9017UcU61Aik1G3QeBqpDQmFbQKwQz+sBxMNAKgK7ENt0a1Gmbml
k+vB1iZpzB7A8c0g5oc5GGKwn5XfjtFVPJRRoiGXU1BmOJGvvr4uuVV8C39VxYrD0hXzhlV91UXZ
s8cPD00g6SAuWZaSFkXhLum3j++vd8ehjEFJUDdBsatyx4vqDPc+0EEb/EqdN2jqNkUz3GU1YmUf
D/P6Wv7XJQmcF3g4tyXK56+HIaHxUVdiGE1ogXtcyulC6OLYtU57aSf2YO4/Hk/93n8m+2r6qDVh
jI6PIMaodI1ejxfVXjwtrsn0LRPKxFRnKLs6db2tPANb+5JGbo11ymMeAfr6eOjXBaLfQxMTcIpQ
auXTrXkPNWBJN0LMDAOdqNhlY17se1HD+NXbU0Tttx+Pl7SUfZHvc0H/rmK/+HiK+FEODkMZMPau
58TMLyNEr0680Nu5VC9i0nJTPFES7ddzKUllOs9CCxCB7w4J9Ik0E+ka5zsuUZQ9alLlas6SA0LR
5Z+f8f+H+v/hM4v/daS/b5+rn8D3FYj/ua3+gfHmP/5v1T+2P/v05z8u1z6c6sf+TAI8758YX2Av
AFmNWJtC5b+TACv4J7h9BeqnfYcKh/Kc+re0CVkAtWy2Ov+Oths+Zv+ZBdi0ZCmokgb82Y/925h+
n/Dft+AVQvb3VTt0vTOydJ4w+o5hBDlJ9yXHdPGaoMZ9HAi+9oVFw2Tpc333YuLeCdBta3UU2Kor
oOQSQLJbVDnV0fRik2gTat1E1Bhf5HIr5CfDucSbow0ul+zWpm43tDedeSv6bFfWtGyQJDeyL6K6
s5EgGsYHCeyg9vRj2T61JoBkQ9vkw8GMjoU3HctkOLryBqzcHvuHcLRhrmWXZoCzlr/DBFkZmmyC
fNnZ3QTFujobCAkbXRBTnoH7Cnu04j5+3bU8ibF+3VVB12pFrXozWejd+VeobW2QUNssW6ruYXvd
7Kyb4muL2U9ImfNEZXx9TqxHXp2547Rg+TwxcuRKVW3El6/9HhsEBlX6h5yco939ceJl1bd7ecyv
h1x1fmrHncrSYsjm2O32Yrfvt2ID2HzvnEWH+gj8cn/38ZCvi9es4deraX0v08Ma6VgzYnJMd8U1
Ra39eKJh8u4QuNXbCqEA1Wa1YA05LEZvalk4eT8XXwn0fQbEjIT71zJ7+PhtTJUOv5nAF2OtVgvc
Q08MRFdh/KmqNs0v/0zct4fpoj4bv1ef4uf43Ly2SZkuqpvkDMie9YXEbvz28VOsWcBqUmEUOZDH
qEKA/Fg9hY0jTptRRg47Ajxj638dkg0UhGHeNWCGoPpQN45PbJR3ls6rMVerFRlEQItmzpgo/Q8o
mlY9WCHAt0D78mV/4g3fjobTLmgXR/G8lXvm60Oo82lpaAVoJq/W7DA2i+mGvli0z1Gh21a1ZR3k
DIy8Wpryyg4aJajs+I+zaOWhE5a4aMpOXqu2PyZRfv6MBYf911YdxyMcdIfz2ecbQOBbzYfhANOr
W0xxoGtQ6KMwBCA3jS4sbcZGNdLwkIxb58SRsQpgVNuJVjTDghQyYaiupkU3yqAwzNINZQJSsfRj
PMF0lGo/nn11CrxY5AhB8E7oytD5UTfjGuxDD38g/uxQN/Vng6yvdiXmTzgwfWl1vbmeqHJctHTp
dTQjMJEJ9cWNbj9+hDXTH5yRQXxNQEoTnqfQVyeV0ah8NUM/0PQbrGyNItjUMIcOdppC0rTLerfE
VJrdFodXEbQXGQSqvcIZhEgfR+eDdPMTGJvVMUPnTdnaBy7IrIAvv557uCJ9Bemm2fcqX9fSRVxk
jRBHu/WfLQpEOM772YnLeM2ZVYNyD9NsBA9DVL6mkivhbujICYPOU3nXlFLfpzLI73FgyQ+4PbTo
g1IuR+cvQknGyWY0eVOra2GfLNSb0W3KqxPzsOZI/25BOiDUIJzTCH9DNRxMPQGpiJVFQtc3TKmd
XEQeWGuRtxGBrv8LRf9zQLd1aADU3faBcE/ATd5Oi8OxQJsQxARcdMwmXx8PzhIJQ2vFtHdZIkmI
YrPBqijQAt4kHnZIFen8uPfhhihsg69/j5JWmcmVtWL+jwunJHrpTyfWrNp9L/YNICxwDiwSuOPq
f2ufahsegDYIc9hTOsG4ZnGD5TYjrT5UTlfeguOGHqPbQ4N/Nk5mP0FsO/628KzZACvbZp99tAKM
zWgCYdh5YlnuUxMI/PbEU66OVnVNUuQDyGBT3SaTXWXKoKB6b/Qq98AZEF3ir1B+N8ackmZJl4O0
3dhDrgMG7ZHz0UXVjoIOHjzKPgiRR5UhEvJ+uPTOZ3ZcfjbFvTyBx3rzddUTkjcBUCGIxrpeRagv
ItB8tjpP0g8/YPhAScKuXGNniG4JDRxiNqMxjee1EVmHGu4en7ctd9R0wObaEU4E3jyeuIzWn1U9
DhhBwDl4r2O9u1psCNz0fUND8pDZnuD6wztGpcHsLeMULPGdoTBiBr6ARBwKQ94KRqX3jkzLPka2
eYmf9XbBBtxCEhSZulMjrQ9YloGiC4PLAdnp+eT8ryfZ6MBYgpyP8LLJfs4BXmp9aSRb06I1lhaV
/QUom3iUFo4Pbp+3yAK0beiIzA/HKUcPbBT1iV1trjoDvx/JM5VWFq0P5BzV7Lz47iNapD6OJNEh
6vvs11RY4PKlozwftBDOVI3wQlpfFEkf7CnCmvfGPOJMly1wJ0Yajk2k4foIvoxy1eBjvT721Tlu
s+VZX2fZreA63hnD0h4/3lBvvxmdIoskDTk2lsq6qFBwfcGvS6ODxB7wMkVtBvsjoeMNjWLTx0Ot
Az81QzSfaHvROfGRSlPxwYsZgtcduBPwBbzLbAn9EX7HPvGC5qAoBs4GVZ74ByKC3XMSWRbNZgOr
oZky3b6tgIaeqHOsg+HfT6MKKcqtFZEoRYh/+TSjAy8ZGfno0MtW3NVjlN/YFE5vmmSC4VZESIRQ
qp5lH/bOoP2CvwQtqLEbG0KdrnWIWmf9fe0A8jgOEC3EWSaQocBZrQjy/dAP1iU9meyxdDKnPsDN
0JuzsjVIAdsmW/7qraamNmAngLjySe3XaW+fVALrKl4m6hNvX8rZA0kf4fEmkfdyygLCRuNlO/gv
7q5vl2IbmzCVPv6+7ywlEm5faaIS26Hw/3pCXYyzFx+pqUMAEmGfNgVcm6FAUtfMrRMfT23vl3cV
r0t0B92Oo42a6RrdCDHfBXepawd85uDyWAMGEUvc7bJZ+b3ZFFLzDv/RvvaaEyOr4/LNyDRdGdi2
SGVWZxyWnSAPcgXuhAl6AP/6CMoBWWIK8jsjbxCGLCt9V4LOuK4bNNb/8hSr6I1CMdof9FdXazZt
G9A3SxYfkaR0qP7N+ueKtbfRAFWfeNF1wKim+OVQq6859Ump+3kcH9my/kHgE3KU2ENBfbPq7YAU
yrY2sL39G+9nQRMALaAw4er2f3FClNbA9SHz+NjHPoyQTvvmsfU/6d7YnBjp3ddTkhfEgchfrWFp
8JbN3q8NXo+sBMITiGbdSx+8ZYjOLbCzd8BJTiDh3u4Pjj7kMtBthe4AAff1y9kZ3qsxU3rMi6DZ
e3hj7Ttdxnu8yYITOdDb/aGGYg+6CMQEpFyvh9JwkRjB+cVHME11udHdmnQfqiVNaUdRntoIB1V/
ISvRkhNv+XZisbAGlvCbbAHbwnw99LQUWcBxHh+txK+Omp/iAoZi6qfWU5Fj2kRbfVrKU0GX2nav
tyUbAgStCuuBHLwpNmZ+YaCeEB/rpJkmRjTbnrB0mUtaZWN5pIFHYUOB9oajb0bGeTEHmqD2V8UP
9ZScqgBY6i1Xz0OE4apWDvKxqKe8ngWO6Kla8gAXLd+tt6PdlQe8hGXoJqIL8RCiEFG12MwUmnMM
umw+zxNyMxeNzzOEwhXhuIhuyhxn7T4x6sPYdPJcZOP8vfSydoeIWreDa+xepFHWfMbAVh6xtaZD
TiN9W5B1Hfs5Lj8bU2RdYXtbnOtWatCdGMT5NGM2CITLOxFIvP3uHIeAV1VK5UATWB1No007faHH
dUAvdNuan5bWpCfyvRI0VM0Tx+A7Y6lghaCWPMAFzvJ6dnF/oxffVvExBfJ7JWTwnWa9fkFLFdJY
U3zpsAbbfXwyvckbVb6hCD2AgVES4KJ9PWZamP0S90EMTCD61RhWfHD7BFklDqrrRcfNVmKstCnQ
ZMFX2PIuo3qOTkzx29yHR+DkJ1FToNZ10IvfX9YvpsYB4qMZQZXtUZMi3rrzYu7c8aSc2NvzyuKi
oXql2DJE86udXFVLRW82To4+GuXnhpaKq2UyB3zB5v4Elvvtraq6BeCPeDNoJvrqVp17BEnHBIXo
yXfP4zpqAcOVHv4NHQheZpP4PYruXH3ERxX7tBMp0juBqSpLcWxB2iFnW+uigvW1IPxqKddq7Yd4
F2OtEFuYJQZWG7Lel0M3l9pTB8Z359fRcg0X4FvqDtC1P15lbxe2TdHIgGADh4ziqPr7F/cf3FRH
SRek9OCxR8TFbGsg+PEgi9G6ahNLHzBDHU6MqTbm66NKjQmLC2KUkmtdXUtRm40dCNP06FpFuoOO
nVwRso4n1u7bxWQjpG8RqzmAKzisX78ZtihSq4SfouiiO7vCFObBahdrkyBZd6K2+c5iUjNIfYUi
o84J8XqooLVG4C9FdizqbjjHyOFLobv5RR1F+gFgLD5vQ11cZg0g3bqy5xOqaG83KS9KbAgli7AC
jbbXozcGVoqR32THqsNpEEcjCMngM3F4s47L4HUnds5vscr15yMapSrC8UvNcXUu2X0/ynmqM5xY
rGQ7uriMDza6FzOWV4es8rVPEe4z53rcZntuqzw0/D45JH0P/Fi21b7XAXbh55I+6fB24LLX3mGm
mQ1idYl20ejgNrZAtpbQgPmPs/hMi6rpKlpwoY+ovz46Q39juV1///FWeOfAZSI5Z+lTqsLUuk0Q
50aCEVSHZ4pyC5G+W+58E5ZjElXxWea1FyLpdAy9e7n1J/5ySmf9RJD47uS6iFNyJOAA4Lmrc6nT
Rmn4c5of8TAVu4nq9rYxkf7YYM/0FcZQdq0JBFCox9VQ/jytvzTRpPluGCC09cFPDmYtHiBRL7su
QQmrc90xdGPHOfiaFVxqdtyA6Z3Sc0RFEPIGzf0glQQKgcr4aPG7pWdVZx1ImxOcrffOGWwgiPE5
bQi3V4tUlE2aJcmEmZ1hZ/u+MardIvDt1YrY2podNlwYdc2PH3/R944AHw05n+YIUoq6+vsXhxui
XyivUBs5Clc6G3yYasq8GF0ErXOK//HOJqT6DtUFrCbxwW/Z6BdDpXEnYe61rB0NFkIa6fGFjPVi
b1rTdIY5QXEiWXrnDDW5kpWLB+/Gbnz9aqgVgC0iAT4anYHZod2CBXWwcPx4At9G9YolzR1lcLz4
nDCvR9EWTwkcY1GEKPlwoCSCmGmKVhU6RQNbswo+aeZYb9k30Yn4+t33U+qBLBmkN9fkpD7OhiYz
fcyRoI5cGYZWfx1Bfn3++P3e+2r0ogjjWZecZauwbo5xW/UdjaNsCowdWPnoap4H7aB5Wn6Dht4p
e4D3xwMmQLZC+cRZ3bbAecp2lMznkGY7x8ftzHRlHNIYszd+f6oF+d7XI8ig4alQStb6oM4tC49h
j9G8zigvEqCESAVXy2HCvqw1Zgytpu+xFte7vzGpdMHY5eAxdF992hdbAdSf20aVkx2TxkzOsswT
+9goJB4zs3blpbpz8zfGg5GnhoM3vm6/oQ1iB+WQ5EenMZTxa1FdRhmfbkSG7myogcd+PN47t72J
1C2q4erSJT5+/X5WVdR+Ksh9qHNq4WjI7DB1hI09kPGjptuYfc1GTY01SA6jriUngo13DjXicZyN
aUYAqV/H5FlUuVy/bo4STT1uIulMn6as/QHh6RSz/P2RWDqAsnVFpXv9ogmd6wAH7+JoDFm0i9Og
PYCsNjYwQ/IT2/29uxdxARsrC8r4Lu2y12PN2TAZHXXnY6L3yRNalOI4z8LbiyUTx9QFexlPlX+F
zlUUEgx1352hO5lxqUFWkQ20WxfpfFWhhcP8+iEa5EeryJizo645cPXdjjvV0qKdVQYLdePB2BVe
aRxY+4jCV0mNp7qVsAyiBt9IbTj7eJ0BsHvzPOi/0NeF3IA6+G8F1Zc7ydYswzDFoh3STBjGpveS
+o+yt41rr/aSBWh7NNsHFATtX0VbROLMtaPxchKj89D1zURx2TXu3Gpq8dJrEXxB/tL8lmnecO6M
g/V1tsccffqmLz4v/oQin54nc7Ixh5iKRf4w9NUtRQ15LZtF+nsanOVzlFbjtDObyXmYYqvzOUYy
5CAcnPCa5daURvGp6otuFxFU3Ja23XzWrARKQjWWKDXmjo5Jp7AJTLcicnPcQePRyMFQVv0Wt2Cg
TbhK+tN21KyOGjzt2WITdUV3JjPREPM4ylQOiR5cZ0F0Fz9ra/G/lsDqDXTQ5PiEvXBx5etF8s3W
wKajG5nQdHZHC6sr6dGaT2Rdmlt4Wu6l3hrN1STMPoNNNpXfzY7TsG3jyT2j2cizzVMs0Se0k25n
+FHwKOa6+1oumuNtDQWL3KRdr931PDaMwhyu23bB4e6h1Kv4TuJx6G801K28jdD79E5z6kY7o9nm
T3gzgPwuECS9HP3meUyzr7Gnec5uKirju+jTajqYMz3XTxTYxyeh+8UOTwUXtVACGmMbZ2gvqPn2
rssp7WbQz7G8gHPgVGEpicHCdLK9bme16fzNz4f8yUvMod+53DQPdu2N8Rb1uvkhMHrXO6fhbRdw
1FLvU7PM8EDzNEJBGnWvo9a2Fqp45SA/LX3dBVgDjlW5QVYVjeXKqf2fSJ5OfD70HLNQc2V0FUxu
exflI72VFtiDscMMffE3qazA1QM5mnH8S4PlrrRTWqYyAji/y3vF/yqSobovrWZCZwftzQM6KfXt
2OZgeROHClPm6ldARxvsKluK3JEUNBy8YRhummoRGdpyAT6hxSKNL3rEaXJoC5ldLnqrf0ZpAVX/
PELtDXUjLZ+Uqp2enDWpHh+kK6wZkdRZ+lujc6/q2Z1+VgKqb9jbcEmReBW92NamjgJp7qCqlyxR
DmJpWXR/a8q4+W6OzfAUd3mG5pLuiQx3WL15sJy0fsaJvL+znEU+LnpqTCzmydra/dzwJPGYXWd9
POPlPDvOk9OPrR5Gk9BRoQTPM7IM8cuoJqe9kwJ7ZSzUQCGGlXTcx65TYpgzR9BjnuVjttNgEX03
cy87Q2uxRPLUT5sSYqr6nSIrZLgADrKP+lgbTw7F0vwsGif/M82l2IQUU9sYCJLSbIM+sb+mtuef
VwIVxbBIDRmFWlyhvJSaNrJtI7XVjV+njqS+iyTbzjIL6zzh+qjp8AqUXluRQxTGcZ0i2VwmCX6Y
DTvJTmlRhVJP2ngvK1C/uyJJpbUZ5wXxqzRzi8+lVXWf6wx9rQ3iBPGWY6D9WXdT+U1Dy/hYQubI
NnoCpnNTRUN3DMbJQnOwGn6NlIDBcaXKSMNI80iB/ZEwDZcIZxZ2SCEf2lGHUWKB9vgRZxamaua4
+GJvBHr0c8xk/3WcUSsNEfoVsPutwoxCnjspoU0S5lBItmdxDGTWf+2wi4WmIjCb9UWLunBc9s5t
pi8WSXcTqDy3aqfPia28nbsGgXRTsnT3EjrPc9Iuzi8dR/F5szTx/LnN8N8GR5D1SqpzcFjqKc4x
HODxEC6OtQystTl+HCm3LSFLDw3CeujzyyHLp6chqpInbzZGE59SMCabCK7IsLXyJbjFVzKwth02
M+MF2ZH1pZDelG7mMaZCPrqdbuzYedgCjzMkE5r1xU2pi/6n02QXiP180xfHlvsmB8Wj9ANj+win
vNG3jTaKbQnqFFI7KLdxUwxTAx8pTuvkc5PY+h6jT69CvGcZ4vNOSxAGo2Ol3UgEprNdmi3tbYcZ
zC2urMHTyGSiB9pdlk4AwxXH7K0ruWyQM+TkyIdKXuqWvsw7COr2QyOHBp3onLWlF7G2kNuas434
IGpLmMBJM0VUO02/ZEilPeSGSL7y860HAirgOy35HJ0vsC889G/ZLBtKOvUftR3BXkc4orwvwUPe
y64QHS9VTO7GmKG64w6vVdi0VcQiGxSLcQdFK9u59WFnnxVTY14WIrdZ25PmQDFDG7Hd+WPQwgt2
oojFlKC9wproYaIENEfGPsnzHd5ADaqGHvHVUnaDt5lEgsqZBLSEXnMwYpuj+1Nw7LvaeBiGuDsb
43HAsRSTVXxrY228YDFbNO+tBmJ0hRC/0hvtJ/xarbr/1MsAgPBcufVDKUR33RAgShQ/g2nYuAkF
59DU4KVB5YsBgZpiML6jRuBf+c0S/Mv16i/h7K+b5+qub5+f+6vH5n+pf/qzbuY2jZP+/7z+Y/fn
n+PnevvYP776A1a8aT/fyOd2vn3ukEn8N1xc/Zf/3b/8x/PvX/kyN8//+z9+4iPdq19jeVavxMYs
Av//GkL/5bFaHqsVW1b9kz+B8nBiKTlw6tEuCNDNckgF/2TLmsE/yRqo/fqmsjD4DYb/N1BeEWkB
w8NhsegUEoD6/OC/BMoQ4fwn9SCSOVCsNPP4kb/Pl6XdieoQ1UqCXSqkqJ2tYt0hzc241wrqXHGU
TbssKvVDKqopPhHFrpIIxqGODyafGjs4QDiMr2PqOXBnJF1lxgnfoN+YWaP8yeVZfwMv+pf5KoxF
oxpRIGqwxMurhCVHcbkW9ci+nmC/oYTub5dIFidKWask/vcbgbUCCaSkTd70G0mLglJXN1E6a+aN
04lKbpBGTa5plKPd6itVjBcr6/OfGchL34A3cwg3ApwZKTUgUxBoq+QoxyWKiwb2fWZ3CVFOmk7c
Shn9xTSLp8P/bLDVJOKbtowgyvINHAPc6Qqztu7xR0B3C5Nxsf94sFWZBxInVRfWn+o/YJC0bgUk
PYJo0kG93GqEdpM1XrWNR6c9Mco78wf+GKEtKvSYSig6y8s8ysDssTcTYhAShOwiT60eJwWYxx18
6xPFgfdeCGIWRTPlwkbfbjVUWlhk5whyI9RiHHFFp/gfOOOJTfXeKECodcXB4YTxVpu3KKVDT2xW
st+2cZZLGqwGAugnkvLfSlAv8uHfX4d0mLYQZHc8aVUl5EUlx9Roiel6Xmxy/DKaLYxFt/CZxCbp
z0pnAOWMrvrQXaGJKx7jlvj+Esl4YZxNQtFpy6Vs2y/mxG4Pqy5AwzWaJJjDdKiKq7kyfFqKfSQN
JJ39GFvdqXcdZM3zSYaBqFuCGU+vtU07GvEfY5fikkhMUBehM2TBo1t4KoSqcBkIUcrt0OLXQRen
qPH6XIa19xCDlJabj9ereuP1jCgBRD4wYgbBGrLKaRAjW2ujQzvjbbhx4PVuAq8ubmqMyW/pz6H7
0ktj3006AbJDsnOi+/LOl4ezST1AB/SkFtjrT9J34JCM0clh1Gs+IWw7bXRr1E6s4nc2DH1RRXGE
4g3PcXXgwB7WMMPw8g1gLkLiwXQurF4ftrrI3Z8fz+ib05QjDQgnQAqFX0XK8PUL4THSQ89OgK3m
bfXLmwbSuIqwt9m4ONzeVU5kOiewa+/MoSpLolVno2hBfev1kFozpaTnDIl0Jq8IW32PYMB84ppY
j2Kih0cNHmUtSDaQM1ajpKQYqWVEao9qRr6VTtpNEOQJ4bYfz+DbgXw+EWhqLiT62WuKLTlyVyca
0iqZ4Sbn+MhRoYMPdvfXR/kzYKAPwNJT3/HFWYBYIToxGtIxfjBZlFMa6iY+QuJ/eRTTV7ZzQO3e
MSAu6Q6hcwCZFhGa8qKu8eFZhkI7UfZXU/9yFyN8CVWRuhTtPiKxNeM0C1JQDEjpb4JuaW5Soyy3
mjQRIyt/mbLDbRuPiY/fi+7hekxiNrRouerUsO66bFtNdOFIupRIB4Y3YadXpKAJZlly5+MXUB19
GbjfbMQyMP2IBAg/Thr4r5DtxBmqO9LeIApkFoeE60vuBt3o/K1wYx/X81bIcoeV5ujvujEjy25l
OT91gTF6oVHiI4Z+c5v/sYgRy8nB7Vtz69fQzveutWQoJVt9p6xRqrg4d2AWox3UZMO4McjAUIzI
TO3aLJaqCavFs/twtqzxzgkm+0eMtw3JPMRgsSniCHLFFFjjAR9UqlV135ZjCPA4ahHjE93zDD9/
CbXRJMuOxhEy5Nx4VqE8PfDKnrg09VB1PZGXwkbme+FD+N8ZAZImoe2Lpt6iMd1KkPUJ6s4ZICW8
X0yVJtF/N/JzymqU+ouKe+xHMRlKaGnwoRKXiBOI0F2SZC9T0uMrf7G9J7uZNXEf6PD3UWWDWImZ
Sk2VChajUaFpQpHQlcu5HsDIU0pPtffNTJAZ4AknzlxvqdIGfL/hNGcgYcd6ExfT+GXhIipDu3TH
NHQRFouKTYeQX0ehyPe1bdS0eoaAwTB5hxhgfEWFobJ+WiyCYqv5g/sEBjIZv2p1GT169bD0G4QD
KGBYjj/fBoWr/Zpyw5s2EpPEL4PMbO2pQQHsi01IkoZ9J/zyULvGeBf7zgBmMxtJN+0soR3caoHQ
7oVPQWnja6nxvXe75AdKZDo+KIHZPIi4Sql3oYjQxdtsRP4EoY+8SUJReXRTsBwf7VAYU+zDIkmw
fwhNIYV1ng/zkO1trDh+9NWgNz+8nBr1ThvsKEFKm9TgTC6NNe81t4BKLrrB0vZaF2OWW3ZLNMNh
HTPljyhAbQVIlfygg9rJDZwUah9TErPOA3pZt4WepG5YZa7of9mpZs4X6MlZ2tF3BEpTgnqAUuxC
bmCfYzT1mXk3sm8Y2hmYWxRR0d9jkNOBmkIqJgvNRqsMlBlm7zuNhQixOPqNdyVSadaxwidSe6qC
QgzHcoZrr4qgsb7HxANcsZhzVIWyLm28P9xSRwZy01l29rPzikn7NNR65qERU1vpuR/A+r0UUiqL
2MQdmqdO60oYu1UrFxFsQN4vB4cd3/yi6pdWyHaMLbbkcplw7MGEtrmZA0BKu6gqNZTP3ZlK++Ak
jtzmRuGqUgOe85tESLvbirkU94YZ22LrFE1ZXZDn+9GmCRZcaR2qV/6mHVRFu8ZqrLxCgtTsrpIU
o5BqB0NnjO2zzipH19l2JLTaFEJIwv4gDKiDzLu0duxqy0zn+TmyvWW2jUn1ujDul/rHPMTmscy8
SX7myEm6vTm0RjIjTNY4iIJhneS0D1D8Zd8/t6kkkYFvqUDqHgCHAIAqSEVcFPKvmZ8bcTiNU3oN
HDGrN0aT2QuWCBijxHGwW/AXwR8NZ0RUVC4Wt0TOYypwF4qYVh/hIUx8dk0DPxpLECggcSqphoxz
L75OPuYsnL1TjNpbbQFPr8digD1ku20etkqxBJSk2wdIDFtYgdoYCfqbIGk9ZE1QYMO6JyddOGh9
4LRbWRSu/DUuWHZgrSJkd4FyHGoQFVGqfjZPQxxd2TFx6q7JUyq8DWhmFN6WUiT4HmFUdJhckNw7
feiyT4iXcmU71uiMOwrCDmKffocVjqh9arjmaAXgLeOl2Yre4OkzopZp03RZeddPGB3d6tTA2JkI
AE9nroPZxEaagHTCucnFFLpNo99ohb5E5001Rqir6U38mWpreU1GrlVE01F6x2+4uFjKSV+2eZt2
gJcKn7PZmLs62gCkG+GxZH5iHJdOn6q90dT+HTNlYhqhjeX3eo69KDRqt3juhUAEqhpNR9XjoyAN
OXSq9Nyq/ehJ871ZbhsyCWrUaBRpYTNozZNmSqpxfZbkXyxgFHI/4b6nH3sDxbtNhI3JlTZGlXnW
Iy03kI34kdoskDv3HqfK197r9WarZ635ZZoqcsgGmyhsWERMKtGVgGh2OFO7jw1XJ9KAeETpYaKZ
9Y+y7g38fy2Dyq5Ia7ExOzIh1FskpzUOlMtXTYme7c0+ScYwdfvxgs0BTCbTq+bKzjzUmFqpS323
mFHnhIkuYjBejY91/dSWHS/ZO/G9zDrkJctqbEWoA9xJntOaPXLPYzr1sS0Hr2ABaZnzfUlmt7no
S92TF/SXcLosDU8UO4lgYhVKJZTzw+af4fHWCa9R6I8xDtsWWMs2cKWNvBFFRCfMMMJSbSjItnQv
Yx9icAtSI0QyJNevulxDyTgdXMtH6FLD3wGNTLM+94uq9kK9ERIrZFMADQ6oqOj7JUmj5TijxThc
0iywsgufgyfdTSbA4l0dBbPzA1F4nCEo2Dr5iJgBd/IeQtScfpUocEU70Zv8/4huUfQJV6cey1gr
r1r9MsAPnho0qkCdf+PEommfoqR22z/GDPPTs8qi6XKIuR0msHNzkx6WDtg1pl0Npl0aZ4txCAKR
3Ld5HAm+qjvO4dL5Ub0r0gydXicKNODH8UyD0x0T7IqWuZeUZm23LKCltk53nhUNt5HXm8FIizBF
C8yp6OthwGy21hecVKQVmlMFyaMqyP0PFW3slKsZ6auwNB1pHrNR95ldLR8H7OvG8cyvESWGaks2
uKvcnDuMJBl9mCKtY/qv0D2rTToRlM2J5ixhUuHwtxHU/z61qRNlu4Gwpd1MC/fWmczrLMWyxkML
jGPWx2Qkie89GJ2sSU6K6AKxn9bds/exENf0pg623HQBAkKuibE4hSIBTgGOwRap8Ow+0Q1AUIvV
wYnu0SZLd80s1fwWAleycmGP+EWBmE7mFNqy525AG65INefMbntxacV4iuyCZMZ2F1s6S4aDY81f
ZTdo17Dk4NWaQev+4fPRYEQK1Mh3PVrx+m6IzCiNyOqXfvoDl1fnIdJ0d/gyJdNEcxSUXRFqOAvO
myF22nY3Evp9s/LI+ZnCZaou80Zyyi965XOsWdY0n1tjJc3QrrT8rHbHGikKJ626EFoi0nc42zgj
9fQuuM/aIqn+H3vnsSU3kqXpd+k98kCLZcPh2kMLBrnBiSAZgBmUAQb99P15dnVPMbOq8tQs58wm
N0kGGO4A7N5fIpXO8Z/rWZhvcggMynM5Spk/586udkY9BCAOaeOQX1U53TFzHbImdWchCy67gKWe
QEwni/W4el7ca9KbMTMMPOlek6P49GXzAWM4yX2bEfi073ijmlevf4+2xzN8urCicA4fghpcB+H9
qINbr5acgRZtPltnENgEa3SqJ4oW8iHG9WI9+8RnZ0hWi/p97IOaz6efo98P4s6gAqZF8q5nF7Cu
64jxitkJatLtvNb5MbRdALVHyXwNO19ZTqyHRr110zXjzi/XCvCQuPhr2m+HhdHyV6rfLUw3FNlz
zlJuHIT6YbjKlBN7xPezofYLtr/UVoRbgHvSJtBMu6+KNF4S6HxZnkd2m3DnaUV6ae+OM9tLI5a/
kPv83prwy/bGYniVRFx1YSY8xR/AL9NjOLVWCpSMnqHnRJWXoHC4T9Pl0mRd6u9E3hvRflGpuyaB
mFoR0zi53JN6MTPLF9Qk7hbIgCXJ63L19uFcuVns+qpv7kssH/WjO+ox3ORsbCS0Zoa0j9ko7a99
Y9TjFsZMpA+s2pnYVEtNU5jT+P5XNMh58GytgXP0+toPknBQ2atLDfGrXJ00ulvgUs29LLgvELSS
gxYDJFF6dFWEjV//9br5R1AFRbmNbA/5XASs8mflTksCcEZ3URzWFnllVIIf0ojEttirJB107jI8
/+sL/hEw+v2CyK+wN5m+TeL7r+jAuMjALBYfK2dplt9Xo4M2Bf7L42btrb/ACP7BtWilxxyBLokL
un8Apwofz1aJ+SP2umvjY1uHO4oXs+PqF/VfrO1/XtpJWkQ7jkwfczI+419/rahOhfaqTMXoq98i
USw3Syi6v/js/nyRq+D3d57oyvoE1///d8iKbKOq9aFQ6dEb5Gcl7fy+q9RfyeH/0VXIwICQ4plB
afWHb6gKO1YblhzY+HI8wJGLjUWG6P5f3we/pzr8+nBefz6QSoAzE2/OHy6DFL+IPE2I7/VLwgYP
gDwzIlp+s/F15xmbcDB1e58Ka7VfipnasyfJKrduWdmJJLeXxbUvnEykYy6DtQTH3MoKrKVBNUfJ
v/63/qNPBAldCAYIpWZdA6v+/nN3ImVQp3L93IP+0VE497WBFP3/4iK4HJBgwuuBCf56EWuMRrtX
C2imZg1hrqUqJVmUCv+98hwQQASJnGtcyIdwwxX764WKOhhbymPb2PB7+kKnvMeX3obGZnWxnv+7
jyAAHd4KXPBQENeqpV8vRi0KwJW34hhx1m67lgaltkP42tER+hdf0p+gOt5fOJBIN8HAaAJ4/3ol
2+0oyjWXgZSObIjdpZmOnGbyTuRNdpP6Iorhuf8y04sf+stNfH1pEiNyjXOBwvmjOycLuwEJDuSB
qHAPuqJCvORyN/9+a/xbpPj/o93xV/Tzn1Pn30T18f4x/fyFbb/+lf+mzh3nNwIk8FVGV/MOHU3O
/1LnHu3wCMJhk0kKdDFI/F3GnPcbodS/M6QQVgHvn//DnNv2b5wYsOlXkNyNEFT+O8w5cu1f7g9u
CSyuAVwP7zju/j8589hnQ4I6JzNm4fWGw9IMaV8/ZaoedXoD3SWNfd7Rzn4jU+3vWstpWBut7nmu
afvE6wCgx6S/w11HhXoqKKKKZrM7C0VNZI1yc9iQ/P64BOEXwvjOgbbnvVZi2rehB9uUAo+HIZq3
ig7nc51nI27NNc6GyPuO6qpJAqWfg2YKdwN95yZBxuSqm7nxQENgAzjAvkUfgrvU3x1zKI8Lno1D
h8IWjGqtj5J//kHxR56UG2bDdmJvP9uN4RMo55LEmDZo0DJas/zMRPpjkoEBovTmWv3H4OVnx68e
+EpNJsSQiOCQoJQGScshdNPxzEXvB2ntoqV+CLrwtnXAdh2RD+dgQdZIqH1RA3bnrAmfzmwiA6uy
PCtiMAhr7zazeWzMVfenziz8ixgs770dJ3K+KX/dzKb7BPVoHKelmPZs3QDoJEtv6TgtdzldYiKQ
VhUP3hDsOmtBXjqxA0/OOAJtCrGb1/F7FfbTg7IXdddiDaAQXEa3vosFMCzWYWsyAOPyT18QlCxX
XEUq/P4evUxNTtZrru/XqFfH3nDmI4O0vrNaAZmgR3KIDY8MqpmCCMvps6M0sBC1tFo/A9HVDXUK
df8dmnPdTUJbb2s1uufFz51vZRcZ+0p2eHn5/I5hP9DpNAhqj+ioQPqj+lolvZv6dHm4dM0H3mXo
CcTNi2oFzkm7HZ6ma4rONC0HFZmK1FCp3G5TgJNuPDWuzySBdJsQfeeJGc57qMLcOACkiYTFztuq
XBXncNHkjfeeuyfBl8/Qt2e98fCAfG/CuXkLZVUdihBBItVL9tGdHfksry3X1QqiUvijvJblNKc8
s7szQc3WEQEFgzi/9W1I1wgiBuKY0CFRIXVdhozdkFvuZWpM43zNK9JJlenJj8vFs/ZpVzbvyzSN
+8UzzH07rKhB7XXyD04b4lZ0ZA/iF3XupqQU4uJ0/Xq083bivg4BtZBaMnfTypm6ZMCx3Djf89H4
sOi8DuolxZemJ+OV0DBaN/po3qdDE703tW5fiEF3n7hxVu6UoEi0V8wPrtV4u1kDUOZBr79nq2uc
8KuNj12xGhuvE1/qyg32Xu2xzpmh3phkiMfTOuaXCSR9o9PK2SmDIAcEQd3Oy0xjO3uN1RMNoHP0
pk4efLZT2+6jqHbPgVweiJbNYhs87aH25j0du3dUeUf7rmoOGvXZ7dz5J9VX3QVG8tBP5EwGq632
3Aa3jIVP1G6+N3aHoK/tDpOP+BkV2vUDG78tdmTcEEfM9uN+rB5II/xCt8/bpaR03imeLAOmO8bW
fRt21lswu/4r2f5y59TmcLA790AfLIG3trmz68a6ncvS2Uhj/e50xvgxjeVdkUbPTdPs1WJVCelB
SZhmVKytL1Wk96kuHkgReScm+m0Zg5e06hJdUwES9rUXBw0edF9v/cDce4BDjCfZuTG9N6scvwd2
CqbeTikS6uwjtdu70FzzbwJ7HftHSciyPec/U189Rnlwq5uqPQPVf2mEtQPNRJtQ0tXqizNy6iOJ
5m/GOAX3NlnUWyHaL2MWbnzhxsrR+aZR+X0etCckd8aurs2TMdQKnsS6EN+xZ20EUXEUgVbXvGq0
sIUOgk2rlfuEAkUjxV14NQbWKp4JE/I+lduWOyPInhw3ba4APzpuPr8csBM7XHSb9a6BhI9FOlg9
Qs+DCWGthS6xRsa3RZZP1+0P1ynUjraPbsM7g+py5INsl+Vp8Rv7VLn2bUTtTawM2IAROgBltHcB
4F/jfi2/y2j+KVZj7zGEo5LMbyJJd4Ckb2Z2iT8PvPx71hOO3WbP4VgffLLwaVmdtyJMb8hA75J8
4kzpu+BnmvoAvrX/APz1XJXReebJiMm7sd8Gg+dpEPIOpFMfqHChLju3Hybb2ZrRdF8yOX8iMQEE
L3p/R14RLEVn3ErB6UmvMU1C/IAdzTFX3KfZByIyASl6a9u76ATcayFzSxdwQtXQWc4j/Ge+vphV
QHy7BDMiwh46te71U07gIfzl+m3Q1rhNyXD4GVL2+hiRCb5zOv4u6X31TGVT3+8JDmy/h100x6Kj
GxzktPuxgv4kDb/pPrKNdt8EANpQR1Muz1PQ9tHDEPjc4OvagzC7fTTt6MZIbwkVAuOkn92zNm05
lR9DP4on1fLfpDNr9NlhPowTIY2N3IECPgw5AKYxUOabXeHcIWq9q3G5PtmlRpes23FbjXIjYOgu
VS8CNMIpAfqRC+/oIbThy/ZuZdjusSM2e3zQhIHZbbHzF+KxwEHm99asfEEfjmNuza5beEfr9ipL
X7CbnnQPBZSMQo/zc+VzDJ6ALYt2S5RiT92BPw+Gup+lsOOR8NlKtWoDJlPtaA8YtiIVhwxJlxia
d49OmrajwBBJKSfLJlDFV7PVmBVHM9sshftlRnqNHc67N8HPg3ZIAJwJlvfa7SQKjCTZbeoWSVRK
2HKoFGuj5pFCaWGdzXL5UONyAQehFWM2H5RcGhqH/XvLEtOmMTlZ+zSbNuvY8jsCAzVpUX2GJoVB
AR3XMGz1nPAVUoo+rRHVPcs0J21Zvkt/IQqQnsGN25Qxw9BWzhgsgd+fOzgUPiXHuEa3kwM7GR9L
M8s7nwqvfRU5b01T8ebUEZXyXp1tCEZBzEAfo2iXG7KD+kPUOg2JvwieqImI4tSs1DbFrIAAJqNY
oyCdMPWWkcgF4RwqYY4g8l66ECyfTTeFkeVnK5yKA2EuxX5ccEGYuv5KMHG6boIJVgkeW4DoTn16
adwwvaWTrIS5M+Qr6Pt6HseofxoD71uQt+0O8MS4LGP/2VbFrsWlCyVF5Uc1jfgubP+b1FawjaTb
a7JNJk0JebSzumZPrBO3UZi4/vwFUXW7KydaDbqMqhEqIs6R4b95bqW3ZrbIZ1L67E3XUCIS5s21
BoHKkAnS9mNoU3GCt1yKjQ/HfE1EHN9b2SU9Ik+Gm77YcrDhC6acyq6Rno3CVhGaab5Uo18rPoCm
GfwD8kQjoAicENStTdxawXFAYXb7YJGKNENRlXBAZDuotTsjkHYwzC7W3OE6WNqS8rR+Ee0ak5g2
h7uJUvhlZ2fDG5TBMmzh350uqfLQqG5Co4btpb2EsJkA8/eDSd6fualcoI1dZa6ivDeyxbG+acec
jy0CVV0m2HCq5jWn2tHcOH1V5LeWMk3h84Jdgp+qzqbZ2ji5k6pTRMFIv28LPf1oiCUajcSnMyly
YxN65IvZ+dnnbGUO5PAsaMcqeYpQpJfEvUKvDamOkuviqk469RkJjcD0z7Vp5u2H6sNhSpCnO9aB
DvNcQhcaq3hRDLcn5Q/zpjB4n8Wz0+bikEpHb1ZTu6cuLZd4KGcaG/AmpN62xlSQfvO5wFmgTg+z
uJzGsbudXCoyzl2R588Q4zpxUWBvNTmTwxlDrZhPgygtyuCdsDvYMB7NEfau4jceXMGx39T026xc
4h1+sGhHgFUUOrHf+sV0sVYlaTKlDMG+padrZDOxDVJ1aKWpnqMC70wkCdzn9LMQKarVl8PWWVos
XOW6aMS5g7virfVRHds04tEIeBxHyV02zSrk7Mpr/a1eDJjvxg8F0XmzsugtHehDf5sybQQnGst9
3ke1LYaE9F230PGkZacOGVoQ47HA0zFtKJsL9WMt/Db6YgWaF7YTLIIo+5KE1T3PGD6w2B8mGAeo
xr6MJUdbHys7E0ZSj11r7GuaK2tGgD7zbyjPE85ptuy83GaW6MsEub7PFMybo/sBujZx+uTGFHAw
zd6lcNKVcy+NwJz72nrvQ16/MGZp90Ig0oKzBxhjOqRd+mj2QOvJugRivpm8VR/E3KzWj9AZQ703
58XEQwPzysoSt6SknNdRNrdGzyG45xHzCZPsCXMy59CQqDa6cHw19JV/lRLy9d5sJ8VhWy2sx44E
HS97pYONa+gpXrTlbYcxfWuq0H8UZlEdRVldu3Y5cygpqdhmkZR141wkfi2jrSRe7aCd63pn28Mx
XB3zPmjN4t42u3FTTuT3Ia9LK0rkTbulEi+17hEmuV/TPH9hb+L+tAYTTCyv6Sizefg2gxVVb9NI
kAIFIcOVODCoM6m7fkwAC+l6z2kGekdr4y4JMTXQJiroSVViFv/CxtcbSdfOgT6pksDBJF8Xykzm
2o8zDIS7KJ17m6pCK202Rdr10WmMwrpMFL1sz/6cvfeF7d8IjOxEdFjRZgjd29Ueh23JF1Bnw40t
A+pOcvmgM3dDPq6SpyoY5pJd1irvukx+Lq3USZA1RbRbVJ5tJmJ4AcHdmQQnG8kEaMbwbrju3wpD
/j9a9R/AS/8cq/rPzyzH5qH791/MIfydvxUiuL9h5ieaj8wt8hjARf8HrPLN38gVwPeAcN9Fd35F
ZP/m83DC30ChfAIpQs6Aq0b8bx6PqzckAFXF2k1Y+e//638MLvf/DVDijfmn9ePEr/2qVybu1/au
DBlQFZwZbMkf3BdQUIxVBhZmq57kxXDCn0tO4Ia5ThdX0JlTetMJkVJ+Shu8WsaYfy1cae7C0duY
9mJvLcyWNw0p+AjZUt+DJbUGXqjoiIJNgx+xjoF5ontQlZR6T1ykyJT6bCrvC+npkWpB12tNfkpr
BzRGyRnW8Dv8oNv98LxuPlOeQuIe8rMm4+HqqzdIzvEG4+UHfOvwUNYV65IV6RImK6+magO9sM0G
PyLRI0pGt0+LxDSy8CF3eYFbMRARuoypyaKUV/S1Zqbsw6m/ROAM60G41QYOtES4qoaTQiIHvVta
JyQTw8Zrp3nTG+I+WK/NYKmmvFC0t9X1mDVa55ynw7elI1ptYKVSscUJfHLH6qI9ONZ4zSxYYkJx
EnKU/L1PFBvq4nqLWeRsQevskV20eje212UWx+HQIFWrrQpO3Gte9aqpOLETra1rCLTMjHh04Qxw
FFYXyxc9x3U1MwtFiW6z0r+remATs7I+B2O5kZVG8NdWtx0Z7xnqiokMOqiZ7rUjVsJze3mj+ZFD
7MOQWUda4bjuYub5nV1gW4kpf6p+6mVEPNK2hZp2nZ1H6D4RktgJS8LIOK69V+zAIBhTlq0UbJgo
OWcajmrbBmdsBlrYXpfFyp8GxKTnDg1jKyYMK0hSKsRCptwhA1Fnj4/t3pTqOLTrVXF33+CW2y5W
SxkcOa5JhorBGvV70QAaeZZm2V9L8Kao0GB4Q7cfaZGjp8uK4qvF6q4OBkAqpCvAQ4pbZjxNvZff
U5GO9MAonGk6qrxcXgjAICVlEepWewGJpfLUZNOa7zhLeVGCEah0yyFOWiH+hRyETTocz+F0k6bl
EWU/42/uNpN6KKt8zU8qt8jP5U07AdqUU9CRJM5kwyEHTlaCrriSCjnkq6xutg7EXhOhNsxMTpHN
4SpyTQdeN4ycwt685bGmi8E11yeK56qOmvfJRGE2PFspHm85ELNK5ILd/JiVL3aabJ24xwt554QI
QVNkQZbyz9OaDUmvQnNXu3MbM3R+o9nsE3vEnoCoU6b6C8BuUhXRh184867gVMMsGl0CS6Sv7pSn
8TJItUMchsLOq/tC8xzhRE2k36T9vgFqqn7aPEw77umFga6QaqbTqjj5Xl3vKOOj0mRdF/r/5mEg
tw2oAYbbSItTM7bzPTIqKdB6jjBfjqyxfFOANsRz5prJvEp9Mmyzeqy7IHiinezi21dJTqqM5TR0
45k1Tp4b7MFt3LRRSWz54KMCJhHNc3ZT4wabRTtgKWvT6H0o+pGY+8DMy/2M2/TdbI3e3TsugSBo
g2bH3rpi9k6DPRQPQOAaUQeU5U3WNGy0Gtz53sb4AC47q9zY9/CdH2MGD7kLOjp1GcEagtx9tBNu
5oY7aVTZ5yoXn/fc0ieIR/D4T4X/YFBU6sQ03n1GkyvfymgY0v0oUKYN+YDG0CAILcDWXcxbMuvF
YzqP7xTlRqcWbiTRpVWxEeUF9mvHeS7KfDoFaLX2JmWq+0pkXSLZBI1N0yLk2BpL3x3R2kTmoY3U
N3c19ClaWvscqCVb4qDI+il255LcapV6c+x2rTPtWq+MePX1SJrtCvMaCmWDuWp675FEbShDy3Z8
sNxmotw2DQ06ABnNeDZQWnY7o7Ao9Zj8rKM1kTLqU0Pj+60MoANkoCdr04HrFUPOpJ2J7uA34bMT
asIaZ+/Z8NOwBHPIKsp75+4lc+27UnnIl8bw4EsoFiKuwj0c0Rvv1+5Eg914wUi1cc2x0BQjq5ug
8j1mu9KE94lzZdJzHMOApmFStbLfdTPOwxjNZoKtaLjkKwFehjHdeREoEKLUstIbyGaBisOOXP+g
hPAfCoOlxNGi/joWMn9ZB6KX4ta2vzpR+zAYNNsgap3QbKgX7nIW0jF4oLMziwvLffCBh814zdub
NPJ+yqX4YQPYFaBXRAXIPKXbkJkfrD6rZ14UVbPiDK+6wdtMrVMfZOg+ckSFJ1GXQdJl7nyDVrN6
BrzCKuCG1dYxzPairOgKtZc1p07a0cwnB3slE7hLxr5C92UNiadW1JTIejoYTH0iOOlaW9myRoNp
UWk4jkgwO4e6ahdnP9Dg6hM/vbrbKgJmSfV0aWznxpzVY9qjtNlN2q15wwo/Tb+0NW7SREgylpFo
R7vUqPeoaKJNS07kAWtigVac1IBvqzXWzz0JBEfR2/Xd2kIigQdjj8PZIzqxoZihxMDd1c9pQMBJ
XOYrb02aSHXzYFjwF+TLobdOs1bLE2CafKe8vao2Ve/k3d4VwfJkS8wb8Ac+tAgLwvcx4MHduW1E
Fkbot+YrECmrMWK+7eJJJo3RctpT34tbHIkcLKtOpzjQJa7/yLyQgSK3zpRf5hB1WOzleC2l9Goj
Bp3ovxaAodYGntoKdxROVvf+Mjgu2I1Z3vQFyNgZT8YMeDirS9Ta49cgKzr7Mmv71uoKea9LEtmH
uqDQvP5eSxMBJpVmmzRHrr6x67Z/XkWBWgIT/MVPsQDEJiNisUXohmIL3Tg5YoE82fhPn51hnr1N
mFU+pyNiZslRWatxFpc2dx5Faod4UglfaLeZrqL73OTL2YmUcZV1Efwxo4VyiLEXSjsWq+p6oESd
qk2oEF8mIqr4PbCdduxhWBDVvp/9Ydj0oYn/A26rzp6zHvSirMeHlIJHZMpOHyxHVzFZJXyDtNyv
y6KaV1cFirAcoOBuF1Vh8G6LybxR6LIxJjCUprc5tpkOba0UJEqUkC4xwY1wW5MNV3SQVMassTkI
Y9rBbRB6PrrG9Ckt0md5gRqvkPMIKriVDoY27Z3PgDKjDKtHZ6e9xr8bbR5a9LgJ4XPZBTdHeNKs
cTvRjF+6PKcL1UJHuvAypWMRaVuaRKJ2yXHAFEQkBmVPLGE8KKAKfFWN+jITxgJ06ZuzBaRk3msr
vdSNvexU46XntLr2WaShkSd1OBTzflUD/d0Z2dZA6lXeb/JULCrBlJKRhdOt69EnTeM0ydxGHJO2
h36gisMzeeQtUf4shevHsnDsW2F2wU26jFO7IQ8CaN2olX1rcpR+eIHVbZ211Ddm1cJW+DqRgZIP
OQXwmgdhyU6u4569wrL3fMsM7U7l3izUpO2jwXjqZlNkyRgQ2iiMBrBTdi92RnEsU2z+HUnygU29
JkVZ61cacEGyR6q7PwY7BbEm0vqTLxYshIyWfTQZD6wcc4S4UNTIdJv0S69IiCyIH/zWtpY57vJZ
ixOYeTi98OYOh1Ofp/Zp8bpp21RT+JJzTpegbEr7iSyy6WNEKv/ipGX1bVqnEU0h/l1y3olbzxT+
jwg5/3vuULXUm0tHgJG21Pe1qWkGcy3vE++DEtsaWqMwBrehPbwTar/O3lJeBpJWqUFHtL0m0STL
t3Ueqx+lE4zLaVyxAe1r4tqiY2goY2ulhtWCL8G/gv0OxTOaSYo8l6Diz4V2NdRXEFxTcU5yRHYT
2uhEb3IyNLJtU9SAudQP1NsxcuaJ6JbWrYFmMxT6cuF1Fec+RqN0CnWf8OdG52kOIlKV3Y5EjK0B
VQA2nEWTQ6cpGlHQyqi3lz26MoVMuUWACdA/bgz0p4lNOuWHREF8X+ZL5kInMfFNBHj5sl7irBDd
+hSN2lPfujJgvnbbjlByOVUY4lpFVk0N/HNAB70UF70itBsqaWzMwcDv23lF+1CaYv5RQOEIKnMR
tcZL6nrPPUQMg+UQeGqr2pKDd5mXm6olU/eZc+Ras0smaLo1mvLJEnbZnPosX8cddPJV+jUAt85b
QBP9o83NaNhNk7qLJrUPnLx6MbtFv6HSw/5r6BxhhD3yZkfXi11Mmrq7U0FDr04qvI+KvivKvaLe
/Tq6Zd1v8wk98a6oSODYVZqBClvyfQcEDxWUR++iZD3aMBA/zGtrxQxyfb/VyCnKZKQclarWuphR
GeBEZe6MjNHbVqUEXlSNEsaOEHdJQ6bJd7/HIJRtUk7VPBZ9IbMDcWWOv7HX3ifKbJJywrMT+RvC
OwqXPofM8r/No27dbUH3MBYG1buvqVH5EFrlogkJsUHSQMx9mPmi4WzLs1kMF/TfQOZE11PM04nr
k0oVzmeXesTlN5G0XphgqB/RlOcwJmXFoR4h29Mqaz5mZCVtTLay+cU3sMDIeER8fjHdorkvIuWV
e0HEHFOc0+xoCXLGXYpTR954bGrRUfaSHmgwMd98i6Iyb2NlKeOmFJl/GJsxve1MuE862EXzUmf5
InZL1o8PZYo8pCPqbKPQwn5quiNQJix+HES5WXO3zEyzZaecu9KcRrWb8X1k/DdAsIDQVt6aINPT
oze5IGGWR4qvWj38yGlj9uG2F2ktb4YIFJ+ZNGCIJKi1IW1pwHiC1XCt5a7ADtpuvRSxxI7sqOHL
rFT3GBEP4cfjOomDM/ISeGui1ExPNZudZq4PyybJbY1eQnr2TWCs7qNbjKcyM4u9pZhqQKhn+36M
1JjxDCyD3ucg1ENMpWkx39QoEGJrxTmNW6MWX2hematTNJI9c9S4rxl6r11URblm2YUsTJYg/NwO
yuwJKHtJ1k7kT2G5NEtCUJnPxueKBeGENfnT0RjNYD6AnKj+Jl9Z0u51JiOZGOh8u9PAtvU9q7up
2RW5mcJQC44yjcbia+SmhYFqzvDPswztLeILxpqulMbDkpeaUyrEn8qQ+eh3LFdDSPJDCsfMKCTc
W5vi5SNIjL7vygJvlwHJVhp+/Ya9K7swgoTHiH0FpYSTf6OmnRitsMRF6rCkc5ZSll5xw129WGED
+7kJ7XlKCruyL6Oy6KSqaCrz7VpfnZfrnXD5HvJZ3Pa5icEF1D9JeR0kOPYWBA1EYPQH2zKs5alU
pfuZO7N0zvAHZXWIpFEcMtEGkPbpiNNr4DbvkhqjU30f9mIlDKpEvgWC3AdzHX1cmTqYQAb94htC
dnXpWp67u0AhqzhMwogiFEH1cKA1aWs6U5qAYj1J1TxRKPdFRt4P+urNL3Q180xa7fPcKAAco7uv
PX6UWT5MpI1VocUvnsrljpiE/kkxakPTeDcpCikPh2jLtPvaF5x7tXdqx+qDofXdkO1DpNVjZ1s/
K4v6z8EMNoWstiRjvUOmiMQN+iOeAyIQqH3rdfneVqjbUQORm8XTiPHkvgubh9Cqvnqd+yRM4w4n
sIdcHlTcN52rcKC5q2Z9B3JznvC8xp21vuNX+dognUrCQHjUuSjUTLyqcS1732Fm7B8lLkRedBGq
oi57n21cQ3VxMbDs4rUAR6HCdOMNGVYZGGtAI2zCoXENAmSlji1dppvKkQeigZ/NCmtUszJ1crf/
nBzuEmu0H3PZvHaajYh6cVLbFH4ME/45E4XujoZizzmY0mxwLoRNOXkvUa3WdltjZ+GfEPidm70U
pHJtzbW7cEDfpoQuYXfGBBSt853XRod89R8BdW4aqyYo3N+GEtyj9HhvWewU3tIk6VqghzP1cUIt
lKS23CFpPhu6vnWY4dNC+vHqj7S2rv7GL1H2+DCFtZJEKwbNnTlSO9n7/ddydtYd1roBd6qIjrac
+ZfM6o6BS+N6GUk3rKctkTX+1uz7l2gJ7jsrau6Uk10aNilYGSjDIJrbl7b3Pu3Sdy7W4oanaWTN
BbRpz0bRrreWP98ya9lQzMEBoQ44GloE6ac/s9oltDBd32EMvuKPzrdTWRwbYYiLbrL7kei9abZv
x35xH52SXC/TW0hlNofoVHM3HzX2hwPlYsRHKRCqYAidmL1HnWE+xNGVy1uUGzul+Ady+scMric8
QtOG4O5pY7XBHkXQbWd5MyIb+dh4OkhYIlNuvlZcGsPTzta5fucpOyoSuA+4FDe2XRbBRfBpNiUW
yEqWaUy7ZX8M3PrOMuTTWpXASKNa7iKcyB/aDY9+lr4OiDxEM5wqauf2TrHcgSa0ODWcR4vp3Vwx
kmFbFvuqZuVTlneQpCte0J3peKk8B1J9JbFWjOudN9vqMAVqT9rhGHMMcTvx9t6UdqWfuIzahiuP
x3WhPgSd9d6WTL/IV6f4v9g7k+W4kW3L/kuNC2WAo59GCwY7USIlUhOYWvR9j69/C8xb9RggXsCY
47JrlpaWmVce7vD2nH3WjnKkVUiYZMeolJJYs7hNRdfcY9ABkDKPHksj+ayH7ktj+UDGOMG5bRAY
kN0/8VTeY8u3RsLN1A2CmnFF4BM29kNFvc4p87WU20jslzbFbU2171BQ7iowfKStZaR3RXiPv+J3
1S2uM0X/nplttzdBEk/3ogZtnNdRG6K+VBLqPy8Y7ywTjd+gVDceScnvtt9Ge00LropYO8l1YZEV
i2r7PvEoBjvw3hbuPig0pIJV48W6Q5yfQGmqGx6i0lQU8e/SVjqUnJF9E+TK+KXKEMkBhREPpW+p
j8YYjjdtikazzOVvUCOjva8jM2vCTNqRuQ/9bVcNndPFcfWt1/n6aTuYezMozUMj6uFz5fojIiw3
YXn2CAbJ/W5kUZo/Eaa33LEIrOdci/xwMp1v++ILdYLJodR6b2sl/rUJTe8KDCg1XZPUqc4JvoXB
KYuyRysZH1RTffS4528ocDev2zIZnHBonJgLqdDEkdvcbar25VZmWe2ooW43uj0YU1k8iliVKqCo
LrbEmVLqr4SCE31tORbaCiKS1yxcY0PdFZNxLL6VMnjmiMyng43dyNMlHHdtbiZ7JRgdNalvTSQE
2yQK7hsKd4bCcOQKzJtG+Ow68vPiD4ju3vGaSc3F42lnldoNFXD6ZvD7q9RurjoTNU+SuKiTm+HG
80Kl3JmReuUBDdm4alQ953pKyHAM74RqOqACols17nCDE210A7LReKGI8ZdmjfrGpb5hY1r100iV
9yOpIPKfRR4dOqs89Shkjh6226WZpFu/FCc4ChAi24I4eZJ+EwHYgr7JfgKc/plX6a5zedEnel+j
7en+AqJzsogU20aKs+QAy2L6sPuI5yR8yZQnKX9qJFqWUlN5h9jTyg2IAm3Dq/h32EnfzaH+FJcK
Oja9ugq0+DcPHA54JKKiSJza8p97C3KwMjx50PC2RMufDC03XrzRUw/MPX68VXkAGdroFgPAn6PV
6b/Jjh/93vwO9vZbw4BaisJvLgpx7If8SgNO2kfubeuOf4Tc+tuk6BJr1wUqFciib/BCaoNkWzU2
qSSC5hqC7whvhn4IdnqWZt6O7JqLMiJrvqLEfg5rvd5bhfXVdMMXXid/1bG5j/pgPBSivuNeOGxb
FV2URzUqFSDuLvWJ2PBnfrEMRK+ty6cry/GHprEBQcw1PxUwHIpMu21VqyacoGjiRxyS5UZ0pPbu
wbPqViOe7nHpa1sKUpMGSTQo+ZrSVKNmY4kye4q3mfeUk/A1KV1nivr6jW2q1r6vpSMRGHPv+XYG
riMzbm2+8m9ddqsfyAee5bHqwMaWUG9Z1XFY3evkoSQSjrob7Mjt2XfcuFLVwQLLFVeuVvYJwiWG
AM6lW37tC48YRhgeqC7vTq2X5tTuW+b4ZKkygrUu7pSahJRkBM22j3M74eCL2+y+JaqAD6iujwk1
/FqW1eHndix6tAcARMIDL6nO/5xIQoclVZOuGfTWOpVsHX8jQvi3ctOFf4RRIwGvOyXon/QIq1R2
BKCWVqFWpwi9RwzttOv16Jbemf69X2iBfoqJ0B4SYlvUbEa1eiRqhrYpjqhI9wJ96wbW9yFJbiME
lAksJA7SmNJnFOfbLKRmEluCg0gjREiBTNS9Lar8TrL028RNpV8Bc+2TAu+XavxqV4qhPaB3INQ8
FSCO8gl9o3tQPAmWRH2Xjiqs6hqYg+WhVKN6etdmlJe6bqgRQLCjfdjW4rcuOn/H0tF2PeC854KX
DWmg7r5wQx/1iIdaa7StY64mOfdvZlidH6g98nRSJqUuEV/668MfkcKbmqezQLWSqFnHnUL1Dhjo
xBCk0JhX3AZSYOIo7VG3bnUT/+uGsKh3yDXEIPkYRT9DKdXgyrZ6D9AizYx9Y8Rbigb+KSf6/yqG
/zUV9P3PMoatT6zwbb3N9J//o2CQDOP/wJIDAYlEACnCP5RKCVIRBEukC5rKC4CKPv4P/xdTqZjo
F6gptwAgQpHkP/1/CgZUQcgekFzKFExC2Zqqd2aShUsShqm8678rsQxZmVxQLAp9AWlRV6rMyudU
M1ZDSelHkuh6RUiUTSZ+qEsrdp+IjGTKE8GB7OebkfmPjOItbXFmzjTVs1H3B5oTzwSYWhRm8qPe
FGSSGvQS14utk7m59zafv93cfXmINpcbmQkz3rUx65hNuj039Mg6RZvn74/e5sbdrND7FDQpZ2M3
78asIpDnUlLwyiXevX94vn38FO4+jdsXEA0rXZmx+9+P19TXN+NVaCWlGfDwTtdcfHeP/o7OJLt0
e3nEXu0q3s6FWX/mxFJX+IocgiU5RW63y5GBE1FMSeKTKt6Yoty6Kio3y7HNL0oWbWUu6xI5Evjx
2zoiXqqdooRzkfzE5d+18iX1mcQGncZ/hnk83N/b2+NduVmrVF1rYlZuWQyy3roxPU823/3tY725
o7J/ZXhZ6W9nCzNegFxDRzCZ1+Cejo7p7UfMiR/0iW2S6Te1bi9Frr8zApX0tSeZH8KvGa9NGQp2
jWij2EW06ae8mS+55Io+ho10xGUhe/R0YONjHzqd5EWnDoEHr8pCXpmks41EEwJSpomoSpgWYZs5
ZjAatHCMDCI5RaVUh1EmnQnAEmGvEOkpEWg0Ls8KdT6eU4MU5U4LXcOQYm6I6RK1EaUQNJg05CRK
zQCJXhrbTI/MXZOD0I6iwj2ivbL3fs0zA0FU7oBzsXj4wVn1orr7AbunJL6vKOSe8hTz8yCA4N0E
/biTejf8LBmJtaFC3b41XcIDDVYIjlfmnNg9xH/k++YV5pXJtYSB7F4jm7hTG1TfOtWt24HXyB4t
iMLfJfE+bxP9cHkMpinzZsFqU1G7ZiJBkwFmIkKb7XFZnZhJ0tjeQc19+WDHMcHprGs/2gplPFAc
ISxjyqIZc+PLAVGzG8ljcRgMqjw63W0PpYQ64XJf3n1OW6EOGQqqIKdH1edslY+lFAl9SAja13b5
NbdS6RQXeveloRrb+XBTk2ePxUKxOGb12bAREklMP3I1Quc8JCJafhoSMDJw65rPH28KrLCqw6Dl
+NenI+TNSsySgdwjZdeHEbLU3iy6cafg8HLwUYCt7C/vJgMF8JzfCtQUY1JKzgYwFOmYu0gOD7Zp
6PsRv7FdHaP6vtyhaWzeTjkV1KaMTxWJCWYeS/28Q26F81zd2Y1juor4mxJ68Alta8Hf2LXZ1sbK
zL/YVUtq53K75xXBTHPuOfiDgj1A2KkBJzlvVxa+XEA8cY+e52Xc69u4fI4hIUWHVA6Cb7Vuli8B
dy1UDkol1s6H+ebG7sZVTDNkrLBRH8whA0ki/LzVqthRUBl6PG4J+eBJhNfH1iwj+bNobU/54Ehr
bKXTkuMGaCNV1WY9thL4VnVKWXBbZIHDrus95wYKzao01evRGjPyjVm9sjTmk0jTNSqvsWpW2FiE
/UqfeDNfdSj/CSzEzCG+zRNL1rPbIvODFUPF+Vp/bcXmFquSVIEAMFsV+Bx7Awswc4q6Sq7hJlHs
HOv1Iar6NdDuQoeEzBnBYMIVB3NwPm+8lohEjwmBY5T2uOtgOoGWHNv95dm50CExuZxyG4dLjbXq
eSthhmJ99FPCmAQNuSThVhscPFtD3znxmrQVRvH75jjTUURDiCDBDmDjvDkkAXitiLp3OplKn0xX
fQBVSYB1SRd/COXLumPBcU+Hw65zqpvzXWUkJw18yUCh4LrlHXSz8ijndr9ylX7/lVjWFjENDQKF
rMxxF5Jly56ZVIMDSVw61B1iNqlIf17+SAuN6LLJcWHjLMZjZ1rkb+Z2VTPZbFiYTp4pI87JGeXv
kI2av5ebebdXMFryJC6frie87WZzgYrtvtCUuHMk5uS9SQnWDcUUxW0+WADRydj/utze7O46fSEd
mgY3AM5plPLzxQSM0qOssXeMVPMeCC4jpFAnLXiSFLvC7vCkI5NK3sU1rmo1yFY+3cJcNBUZuDTn
Au/HiRjxdlQRziiT/VHnVHog7V0S9mRXfVRWMcydp8tdXfiC+A9wcJtsiTJ2B+dtcU1PEEQpnQNJ
FWg6YRaxtT05UFe23qU+YVkvywpsFEN/tQJ/M1PcvIKboNqD0w9a+oMRpajWAj2pHCF2qtnV5V7N
n8O4S2qMnkXOiFMVXs5sxmDVQoGpGksOdlSqhQ7bKKxPqO6zrynRvLtxTJPqJUxs67FzLQsJb0Zw
EAlH54F+iO1wZXdW3s1gkMeqPvFZoNzwTWfbi9cbIc72sjwhdMMWYWPf2kfJTE3cNkdfK+FkDnq1
DwSX3h3bu6yQAzda+BahyM0jRlB1eojxTu03WB2H8c4Pa+mr4gXDJ9Gnari7PH7vFgA/FwttXh14
9bEEZsPXG2bYJOpICoH6jN8pyDsgg6JBCFaCVafcPZyEcdVtY3Yg4uShW9mN51ciZginL7h62+Dr
4RZ6PivNusl1jRpLZ1ALcmcpzlZK1wZHNUnKZ7fVgpuUvq9MmndTlEaJ3Kg4XE/yW3vW6bFB6iBS
aXCCIGy/R0Bkm62HsJMSdCWtxpW75WJrGDUB/bNRR9rTv3+zIHKYdmVr6AMyl6C9MhEfB1M5s7kV
vpBXpt/ScBJhZevE1IUTYdYzlr3boYQZnLiWEC3x5GKbHoLGAemIgM0U/b43TU9bWfMzsBYn3TSi
nA6c3wKsgjp7FfjoKUaz6gdnBKy9KUbKIY6iVt1PamABZgZI6sSEhEk5Rt9kj0wV7n97D3wmtaXU
7Md9G9wqPFvQTwFKFisXs6U1yTUQfw0AY5Nf7PkXkAJTijtS8c6g1WBQ02p4jBtUTigx6/JaleO1
l8vSZ7AJCuoWt7UpbnHeoGuGgSUj2HD0mEAx8kT7lsh89gRRwds3paodqQmRVqw3FxtlIyS4CX+O
+8Z5o3KstpLui9GZaviBMMDH2OutKL6IoPQ/+yo1NRsUIajPLm8hC/Ob4AUM7+mOT5B2RjxE/MOj
qg5g2HR2rm0j366kfey21m/8J8tvlxtb6KTKnRTUFs703BRmB7bU25AOTHNw/AidiNbXcbzRceC8
g+yc7vkdDVUCTfXRi9x0jnFjFNwYlQnjdD60RqtmsVoa6DmIi8JtUDSydHIXAq++3L13h/RrQ+zG
00AC5J99Q8v3VTUmouxAQsTHG2GTE/fymk/IUisG65ROCY7MeQhZLlxzEjUqTg2fpqWcDBP6HdWC
SbIyNeZR3mlfUKmGJ2anWTbvotnKSw3KixF0KU5RyjJMkJLK6V1uA4zeqjCVvL1CHPiRQg6N1ORY
o+bMS1EBJgBtjZtzF8vU8ubYPjqBFejlys9bGgdu6KbJ1kxAzJj2jTc7s2u7KbTxXHHC2Mqh0oaR
Xh3AjIxr4YWlJfK2odln5a0auwNCDkeHloJpRFpQi5X3RfyZ4kN1XOnWu+c+W9wEn8RanGcb4a3z
bhVF3WRdRN6c2kpzS5WP9M0Ia3GF/D/5gubavA9KUSLpUNVgpemF64SmAzgDhzfx0ebnwOBCiIhx
UXaGxE4fdWsijZSF3X/mXNAox68pZADQCxvX1vPt0MYooT68gnje0XdD4a9i/lChEq0pbKMiFY8a
J9ukclV1JzQouf0hB5XXI4+ZzfuTt7hGie3sWE+HGO4tWjFH9nRtF8d5vwOimHz86OKFwg2Js1We
sj7n37JSm46iA5eyQF0yiN0nHaTJFizWLzYixMJ4FGjPl0dwYbJST6IRWJtAnICOz5sUUYZ0w49N
J6N+n0qfya11GGQKU1Z91BcOZptTkq1uujMTwTxvipuRpcQ1PIMiqevvSeSln1TbldqdDewj3aCC
LpuVu988HzRtSRRMMUEN4qU6QPTzNvWszAdF8TQnESMWztUwwhbyIYx8whaguB67NP/sFV7zV6sn
OooxBspD1sbU1l4eZmViCJ6FA6dfwhOXeapbCiM92xwJwutgOUK0yXVjTxan3EYOtVIXD5Lsacad
As4oPVp6XmOc2thluYl6of+qPdWGYhXVRsgKShF8G4EVfYUcUWSIrHzeWEEoEMfVMXKmfRuq9VeQ
XLCFAkpvAipbKQDdyunofsmEEn9DbZ3cwf6qimd1jNCJ2ZHS3ydoxKi4qaDpklofE+Poe7kLPCoO
VSSZQtK6a2qDaguEZ6l1SFMGM9zqVqL8LkuQLVxAi+zGF/pE3+xE9LWQ/ERiAtemuUfUnn3Wm1bD
3qSS5HGTV5XZQnWvtV8wCYCkB7ILQ7lIFYakGyT7ubGTSa+p9VG5i/RWsrAwh2C0xZsUrVMCYeKe
/FCbfabWVXd3ptpS4SkRg9MPalhQsqHxCMSJubBQh42UoX5Xal+q7ynsKW/bTkdCbPh6+Z16GpNf
TKzrR4WA27oakqAbdqWtD1/rNm8eodqlQJuqUXlUYbj/GUqh/bKqWiuOVat2D4Y9FSdGfZirlMAJ
e0CFycuOa3ivqw/QpAAOtYNwH0qUrpjEjLX9qa5yxEVK6rm//HTyyMTSPL+rZbc1HfrUPmVUErv3
RuNxeuhGKBf7OCuTuyZV8gq2RyT6bYnRFlRyPaUQRSYlccQBO37qO10BVFR0zW9qEwcshfkzwDor
FbJq3ZX1X5an4EmogldKr/2klieaF2afGyAOpEQMDddStOr8oEMFqr84BBiNxg/U6E9Ac0Rqgnhy
X8GIikGeXElJOLTbWsid2PgqxZBbL/GFE5V5Jh97QEvuNkOaqO68okPP3LeR+isD52ZTozgZAmHi
2iYnKlriH33S9L+4QsL2NyMLm25FQNNDKA+8v7R696dnyUDNodYoh6xsYnlrurKU7jMEPc+SJ6ND
iaq4fMi5RnCLaGR+BvPM21tyDf5DR1JdMUN68mxdDGV773FI/v3fbYTFRxUWKsdnNf3RA9HPDbid
PF55GC6c0zbnHBwGXqIWoZnznShUc0xv3EpztE6lMggZdoHhdN/7zxh9dwg89TJ1SmlCy7otZKuV
DWhp+9E5IDXibYrJZfC8+USV3LSTc+HUbJN3JRmLXRIDm7u8zU3b6ducx7TJscfRP56HpHFmneyH
pkbXmghHVFKboa4eYk5+S24SCuc4QeNto8bmT9/Ey+Pv5aaXTheOZ/JieCBPp+h5B7Umw2RPN4Uz
xGGBH02gD8cKt97Pem6h962Ml8vtve+qgRxEnuI+vDbxOztvz80RQil+pzsjUiQ8FqfKsK0NcaZB
/DwCrJEqfewP/ihx/b3c9PuphB8rMTCLGCL5svmZTdJJCQqpD68op4ZMk9Wm+hMdugxKSUaytkky
M232DYz/boNTlL329lwIw03wbg5xHi28zeYPl3rwQdIYYXJlBJTEOPgA+sWWIjsYmyq8ixQYHiGo
TSkFleqQB8ilQ6uVKrZwlVw/afiNRStD8v4aQyqPmBZqAa7ATIPzrxFJQaH2cRBdFWVFHtquSvt6
Qvyc2jKwflwe/vczjbZYy1jDyabNU+e8rdyDapfJ6NVTC8Scr8KGsxTR3PpaZx90C/Xl5fbezzTe
LEgGGHIi15o5W7rIITW4SSO63SCMjiiCMF5GT3ir4mF/xB8HmJWsVisreWFApwAhljL0ETnGrFGg
YWgzgLw47NzxHQc51LUBEzSvkeWV/r3fmiDNs2EwJwz5feKk9HwDeWBlO5mei4OkNdGpDoe1rPnC
VzNJzkCCZ7FOEdDzrwbAgsdC3iDKkUOJI8SVvlRU4+2pAe5YpUBJL381IfgDz/fCyYFAECIje6cT
jT9vMOxHtet5tREbFpQKqj70pS3xDLW47imyf8gKCtmvOugWybZTXNc9YiTn31ddaX4KJC1TN1bX
k1oM3VJ6xBwMKzSlUpP4NhQa5BYXt9HmWGFr9RDKNeVuQGO1l9od7KfR4yp0uNydhfmAEIDXHqk7
cCbzbHYwCK6Weu06vUyNJDoQt8DOB9iPSRWrDiTrXzQ3SRzwKDSmUN754EmVZecjyh8nLxooHRTP
JdKeqHH5qMUJRqyXW1uYgQiO2IgU/EWnffW8tWJQ0A77iuvUScX10muNF5ge5YrWaLkVjaNCIXrK
WXXeio1TGMqpwXUyQ/K5jERq2DzJPfV1Kw0tnA8AXwTZVc6JaUM8bygytbYwtNx1RjMwR0ArquD2
BzGnrBqIkPiSdPvc6v2bYJi8Vy6P5dJEmcIBPF+Z9vKkx3wbZomJF0MGEa4jw2l75EZUi+coVNMn
QHla/vjxxggNcuvgDYtgbBb88JAUd3bfSo5U1oCKCqoOEZEX8lWr2MHKCljYQJj4xHfJ83LLeCe7
6cc00pRBorrcTnZxW9c72aM+vi6HnwPLY2VXXNj1SVag+ySSRsJ3nk7W5bru7USRHFLj4JFk+LZA
k+KbKoJARXGjdIUdkLEyc6aPM9uzaJRViwe2yvyZfbwa/BSVTrrkiDzBTthLZHDiUaFU6NWNqkeH
hy0fVchB2v2QhGsdRVUN2odD2yaBFtR/9JrY0jyMGOFPmuhGIzkELhPF8TMXYRhl0113QFM/yLvR
9jxYAlTQfbk8nZZWKF5J2j/RJLQz53OXpei3TZVITlyMxnUSQs72eM6u9G+pFcwqyMxO11VCpuet
VBIFw9RA8mWjwQd4TR5OxSYa97GVhpZmrPV6QSP1TYJi1h2jBQ+pu1RGUQhKlhsi/NYO2t8aqJtt
CQf9X6x8loU+3YrIPc+bq+0A8zLoryhiKhCnalaRfqqNzRCCQb78oRYWBzn0KfeKLI2pMtuwMX8c
ZNHErtNENfKwxgqbB2wNMZyMkiZBkarldA87G/vjmwD7KaYP3H1xVX+3CeClmdYjfcRmoXYIy0K+
UUbjKYbiCIfeXHP9WdhNGUvOW5McgXh3r9WBWGN+qFlOTLHiRri4Xg1UrRF8rKqVz7cwLUmysI3i
KzUFOWdrn1R+qiowFJw81IO7WKT+qTHa8Hj5yy11iCsYgTmki8z92eT3kAZ0GTd5x4vi/tqCbr33
CsX7Y3t6urvclCLe72acDTYFBWxpFjPlfKGJOC+VDmitE9pVdoVrgXnoBwEhoZQNCi9drHXj2k23
sdeg0qta8ENgDL+VUG2PbixZK/qPhWPZ5q3Ihjat/nfPtpjARlL20/lf5RGJQivLjxlEsZNHHG0b
SF68D0oAKcRJpGJlLJaGXYUIaaJ05m0/31MD5GMmRsyuQ66lDCkM7pFDWdS5mFeG1GPCcXnoF5ub
fIz40Nwa5185gHPSpKrObZEK7Cvf6FX4zJrRferyAVbK5cYWtjlbh5lAigu6JdP3/DN37mh3lIPZ
XHeQUisY+OFWIDBRRnyxqWLZXmlvIajMzZTMIAFdwf/md2FDars41SGxVvFYj5ukFio0R+Fr435w
5VI6UFTrYUxJIWt0xDCizfY+9LuCeGg/xCsL6vWxPTuz+SnEIlRmFYfKbEWFnVZp8Lpcpwq7RMNC
kKzbqcySzL8vM4o6Nz6Fdu6e0ue230lxFF23Sdj/MQajefZz0AeUlsaYm1s9NjGcC1iQH+W6MU8D
YfUO3lqHW+bHv9h0u3gNzU+ZyfMvhpWZh7ur70JGKMs/ua0GL3IUZS/o5eJhl4YtwJbLLb5fezzF
yJRzK8Yu550eymSdQ8xKLEQBY1cctapVXlxMKgH1a2oMY4WSZmhYAneEEbtKsTJl3u+t4HknCyGK
kaZ37uy8avQqgu8RWdyr1NLe9p4RmoeoR+C3cj4tNwRBif2Op8xc/Ouj/G1qzzKdwvOso+TH6VVT
A+S9PJrvlzfd4ZRAsEawhTl3/v2q2CuNKKtoJfLjgzK22i4pUx+izdCvTO/FDvEEovgJOSLCx/Om
fAyNfHTKphO7iGhAESRODqV45T6x2CGuEQQOiepwKztvBZGtPFaDYTq+Waa7ylaKbdnK6pUplR+/
JTF2PKUJRiqTIGk2FYTqgSbKO0L9bBUYWcrDPrd98JVD9jF3wilpOTWFEobTnONvfv6lMM44jGTT
Gf3+m4JYCCE24HwLsOrK0fZ+C54UVkDcuTOTjX13vACehTnRmwi7svoqUPBBlJOo22IQKqh1UvUP
byD0iccRAlgVOdk8tuL6qsArhvVEeaZ8AucfASkaq32qgjNVjG5ty1/oH7NdZVFZEJGRj57PjzRK
fS4OlM6T9pJBDFvjA++2orpxk1b/JbtZKFZeYgszkhoIxJsI9qYqpdkS87q6jBoptxxfglIYZF22
IYOPLxUGfit741JTfDguB1w1lXdyLrPOavRjquWM6WidfL2udqSA+l2qpe1KUwurmaghC3m6Ak1X
wPNxjDCcMGoOHRBHRGmpd452fQmS4/L2tPS13rTyen6/UXpMtt15PVTWxLFBfGmLgZzf0D4O0Fid
PjGMfzEbmfRExE22di49573quL4NZHP5VtmIXXua2Q+D0YM367P0oAGx/niMhcp4AqaYqnLreRda
lKzWJMaXWY7Zwro2KwhlBoI8slz9WjXJ9EXObxcEgal9ndLoRIHt2f7b6NhuJEnKWJaygI5PYirS
mJG4ekXbsVNlB/9IRIBUKkAeLsXvy59y4Q5P+8gTiIIgriPfcj62dQb3TzUY284MtdwJQN/+sQtg
qLsosEx4FAJ6xCcsFkqMrkthFlyA1OpLYojqlBMiI9uMI06yMo8XrhPsBSg8qXNBUzW/c6XlEDbg
sUziTjpwbPQCGOyVrvmjaYqq25J2tquNpbbNX6XQSQFfHpSlVUSWi0IXQmxUEs7mWzJJowubC69R
StWuj40AFCh2c5dbWdoWmFwqujFKI/kDzkfe90ytB3jJJIuKAaA3dJqwHayd1ee/Lre0cKGeirM5
qV4rlngvnDdVs6RGAjyWg+Shve+gzOIRRJ7D2PZpbLxoaYWbQAAo5kqWeWzbSke2t5bWkkgL40qJ
JAx9cno8KN7d0tRApcBmsJ3U9qO7JsoxWBnSD0vzoWLj/QiEHyk7uvHZjC4NLRIdPCUHUhwW5FN0
BBX2YGHDcXlYp1GbLd1JmE6JBVmGKdx0Pqp+4k26Cs91KDLIXNyyJbXYlXEZfY1j7ErhfMbFrarU
8lrwfmH/Fa/+lwZ1nO8zH0NJ5j3NYuZnHCk3NaN96k3fu9U84K7pYBnHyx1dnD+T3hBpH6NK3vm8
p2aGM4kSKURJNLV9iSw3vzUgM5IjIXeAg1m/x5dL21Huah8rcGUHaB1rk2ep06QPmD/gATQxD5/0
Wj2OVUAWq4FL+dKHWWUfDRO/KtzTVE3d8w/GaOXgWViiXMHBJZBw51ydHzyEPToVwzoyg7XZbMvR
D+Bv2PkhLIf/OMT+jwYOS03RFqGbaRvmlnw+xKo+NCmmmpxxCBme4sDW/lRsztCuEx2n38sfdGF7
Rav6341NC/XNAS7LXZ/qA68Yo/FlbStxC39pYMpe9cjH4JMCqwRhXFrmBkhi3DuXW1/aBnhuTIl9
AMryfDcS5B41e5AsRxJddhdo+P5QKSBWrsxLA8obatpoxBSUmf792z5G3CfyZmB7HfRyrwHH2/aD
oe3BGLkrw7nUISKlpJARir6vmtF8bxzlmFuXC4rnKnLHYAdwK/sXrSDBnF7XUyL3nSigDqmxSyPD
8YHYHccoyXZjUOT7yx9noeTGElNakGsxfGvC5+fjRgC7z0dYZE4GpZRaO6X6PKggslngxPQAIW1z
gIzHXPTBrspdvBcodbtBPEbSUmskPDo6ZWOaRXkHxhru1BjqK192tu8C6eCjUv2tU89O1b05m72t
lqMwMsrk5CeGF+500VS7VqkBn1tBlPAPtCgkwjKaXy4PzWzVvLY7ZYpIb0+1J4Y4HxnUb2qex2N8
ItM9As0CNRxS7nCvtvDUQBBPnh+NfJ/GyVpdz2wuTy3zRAd5y/4reNVOe+ObudwnCZXvmh4D/sG2
Tvd8TCzbMd5PkOmVnMZ8r39ta7oqTGX8XEnneucKkr6fxX52kgHPFRszMPp9LpQewz+DKBba7+LQ
GJl5EpIkgND3RWNcF7bafPvwaHP7QstFwphk2VxWD4oz8GIhRSfbRVPoS4jfjMiydkbk/sHLpHqU
DR9YKgrGj62z1wEwJtYNFxUSkfOaswyK5JAbVsT0EvatzTvrts7DYGWdLX1Sooro+adUJ/mH80+a
enERyq4cnQTA4UdFbrCP9Ab3RtNxAL08krPt6Z8OvWlqmtdvZo8u5a3Zw3871biK7GxljHem3Lgr
rSysDsIh1mudDurbeb12bnd+XtVpfIq6LvkR+Ln3JHhXHPNYjBAj0wCbAkVPKdkzmvTpcg9nd4PX
Hr5te7Y+hDq0VERgP6JRHbRXU9vEmIvMKruHAjau6VamyFyg9U+DOvkVkkbIwea1DlkRkiCSsuhk
DQ0AaCG8GF5yBKs6Ayy4AySOCrSqscOQB0LVm9qO1Rvdy8Zb5F7J2qt/aS4xD2VCvlNS15p1P9QA
JLNFhycKQnKxMXsruEUeUeKXqnbN48fHeira4c2C3pvw1vlsiiXRY0iLF8yg5N+JunsHPwTSAxgw
2FFskx0uN7fYN+qhuBWx1aP4OW/O9s2CNPEQnZTAzrGG0KotriPSzvcMfUVRtDSDEZ0Rv0ZDSpp6
NoxYR7udj8r2pJbcwTYI7fyHTsqoU8LCpadi3xuB5eKM0eMMaEUfn8PE9xDjvCYb3u13xAaQNOdB
dJKD0TjACP8jD9S36SJvHvCCWHu8LIwrcQ0i9pyh7EHzI0WhvHeIoTkh4GvrT7beaH8LryteED40
azvqYltUdbChgtiisO38G1o6MYYG/t0JFnB/k7qGfsU9X7/CSqpc2YWWmtIImsscljJPs1lTKRps
SmPZVn20FnfQaMeD4SXtYyhBcrw8Mxe2VVPDvI1sH9gyYKDnvYpQl/Hs06ITnozhp14PyLkO+b/4
ThR1TG9mpAwL3wmHV6Ow5PBUNYX/MlTQRutYVm/RUagrHZpc6t4+aKddjaf5lKQ2yAagfj3vERrP
JCTZF546azSpLghzs9xTW6nZB1zhIHirZYI1xoR5JleemsZPN4UvsAlLVf5ejw0F/n6WDdGe0Hz0
WCXUoW79ujPifYJkCTpk7PH3tT6g3k06JTnBDLLC/YACDSmD4KW+tVHTBjt18JnwXpaofwq/7MID
rrhVA37awmzx8ldcmDCvEAYq3sFyUFd83ue29Bu7hwx8ihB17fM+HvY2Ydp7v+pWIs5LowtHj6Az
2i2C+bOdTLIit6J6KzjplQi2vDrlI+YN0bFO9GxL6jrZglXvN3KlfTAd+PpdgVmQqacISVHmfWzM
usSrJAtPWgtKPGQ8NkUUdcew9mqqDuR2pacLKwP9Bgk5tA5oxec99XweCFImTfoGDUOMzB2fQdfa
Xz7+5XiY81pWQfKgiDv/coBw/NHlYnbCDVW6ClvRfZa6sjmqcr5281+aJCSkZYqdkagpc9m9hGJL
96A7nLrJFbDAj+sQBpgFRrhN7C/3arr3vQkqvX4r3jfoKiYpHDKG815JIDmR3uCVHGuh1B2NWi2e
MfRR4i3VHgHA0TB5aPUSo53L7S52kfICBI0UUHGROG+36BRC3iE+G/EUzaXkq39J3P6ucc3i879o
iVOHCBY3CGJn5y1lWGEHpa4HJ1PCgykUuJ8W2EtuByVbu2RPf9R8MKcpaHESTMqFWVN11wCYjYYA
ODk+WoZVJD9iPJzgNXvDjYlF9sq9UKhLDRLDIa9kghOan3RIl8Big1w9mZ2vP6tDKr4B5o0eqLpN
vul54j/2lKWEm8AswcB7whV/Mykcv1gge2RsV0xp2HLfwR7EbIv0qrczUgFW5cenzquT+tCEZvuj
1Ssr39V20UOX7vUigRCb6dcadVj1yqyYQpjvBpDUI7nNSVOkzmYjZ0WLr3gfntLGak8sg+R3zrv3
Z2aGmPJqo0YFhFeKfjcSIX1SsbQZVw6lpb0ESQHRCHK6BnrF89lS6VZvlv/F2Xk0SY2sa/gXKULe
bKXy3TQMM8AMGwVcmEx5b3/9fdRnQ6kVpWCCc1ZMkJWpNJ95TYUX1jxbxRfDFlpQJGJP9Wfr1C0d
TzJeCv+UOu9H0cOk7VHojG9KjRQPVmPNeYyyTx4S/BdPhxLnedGejsLWiXOpwr32c4mOVvfXTObZ
hDDwbr2jfI+9SntX4kN30dO229Gx2DoG9FXhJlnwxglW7mc3CwoUBFzJTZlV5aurmNo3pMZxTo/z
uXgemty5PD7iW08dpB3KFVz+bwUmpdfnPIFZfHNkXb7nSEwAI5X2UCouBuf41X82GmU6pil79/HI
bz8kajy0OoCbWwsVa/UhG3QhBvTnoxsFqfQIoW/w6byOaG2HdTB2nRtUmSV3ClJvp8ug5PHAsSEW
v3mJZjxm3DgW7J6wzS+QOb8PdmIGeL3ocO9T6z3cR+uge+hVP57tWhGA14KROZloziCZ++a1cCfL
qKOh42UvyuRvBQ8kyx+ieQaUZBvRESqaOIu4TqJT23pIdETgMz6HTVO8VPkEqbAhhNWDpk/l3tW7
biz+76fB6WZhDEi56yMlKthyJIXkM1bsfHYwzoZs2aRReLBwC/yp2XlhgSNT4vcQvfPvmZgJiEyg
XtgSFz0irpqd7XEEl69/f52xXGggLkTsBbe4OghaMRZK2hFMq1nXXow+Nk8QSPd0Gt4ebMoKACde
BZU53qun1MnjDnIe4RbGgRCklMSVQZlGiu53JkSfnTdna/ORwlkIngJIYrnvD3eHdzwmelzRiYyU
pyy1VEyHU5RprFI908qcTh0yhU+mK3+zZfH6hUkhEUhZ1GpIm+9HriY365pOJ10YTBU9njo81FhG
BoqGUdDjjb41SXITUHi0CxAXX3045F7iDFQdsR7ueldZYwODwLmnmAc3VXJcQ6bQ/VyFTfkUz4ZX
7ryCb+9P5EYJV2if6kv2uBodk2ab3nga3SpjwkgUGtwfjsCNcy6G+Gzqidx5817hUOt9ClyE6jY9
TKT8VgNG+M1GVdHLW9Mb8btIb4ci6IsybwGz11l0aHmcaj5unTfBXLi4D6WhI745Cb2qo+N2Y3GN
k2aqP6oi74zn2XAxvpdDNLz0xty6X/poUNojNbM4ezcj8sCt2IUZirF1BjcB7NmIWi1OWdhIhZPm
HaTZaPFprDx8W7JeXfw4zDBvcM2eO3jZbV+9G4Ayt349hyDhefXCpyxZVOgLd7a/2PwsgS9Cles4
UGNSgKiMVIPMnPsS45W2+IjKRWwfhlExiqNXVFl0xKF59rDXq6mZCd7F3gdR21vn1jRmPejBiihM
OiqKAK+ievb7bjJgtE82FokKJbvDYI3OhGlBn3LII3dyAsSolCLQrbbG26VR8uEwqw3UUkTFEjyl
Z+R9aOKGtnvSu0hqflqq2cj5lWZ5U+Js7E4dEi/VhTjO+JTlpdq9yzCILA/V2Ksf1HrAEb0L7V4e
5nbQjI+Pj8DGJiQtANOzlAHYE8vL90sVdyxFjvo1b2pSVp6fLUacUzWYLzG/+4ctnP6vx+NtvKT0
gRapWA4eCLBVdzvTihnRgSi+4bmDXaXpPSNiIFP8JITxo0cJ5GPWu+XOS7p1dVoU+ujeAwJT1xu/
a12P57mStylerOs9TRwVYuBzNcAGejy/zaFshB4X2XdKp6sz1rqWVUWYON2EN2cnbmnMcWBzPDWF
urOSG18O2iVJCFyR5WVYXqVfvpw1Tw40sD7C56y0MFiu7fgjmZaN06rbfrcq9TeVRl8vZmrxcEtx
lnvbwmmduR9gaUW3KXNgMirY6qbHEHOivcLe1swg21EIBwxLjWq5tn+ZmWp3Nr0SM7rNalwHQwg/
pNOq1qfs2JPBTOPORbz1zei/LWqIvDhvnoExNHW8nYBWwDsvz8NYV4ci6ZuPXb2bh28ORduY1NGB
S/DaAfhlaoLXtFdzGd9steufRE0SqZVGc5zoIf+HnfgKLIekS+5hLT/ll6HyScMNOR5ZxTw3j0qT
mCixy/oozWQvWNia1VLpAmMJMoYuzf1QrQ1TQJbJsjNG2w2UAS32StfDkCQz29Ou3LhBkICGj0EN
CKPodTIcQeZLM9XmxjJcpOlwF0HjolI6H6AnNsNTh0VYKYydPfI2ZaVnSE0IlXD4PBCS76dY4ilE
OYF4KBvN6DttqeoIrRBbq9oa5+xI9wJXudZGtsVfavGfhNJ5u8Hvso6rBxxoEFqxoLuWC9u4/xGO
WvPu8H7edNd0KEkhUfWieIPAWEdW6bMDxSn7KEwDq7CpB+0SaJiRf8pUdTEqB4ya78RPGwcVdD4Z
yqKngMDn+vHQsCq2I7yH3bGwr1Q/Zr+OCx3f6zo52m04nx5frhsNsgXVBjObTUbtBWeQuz2NToMJ
nIiQSerYTreTN16qbnaRzJMOijNVcrGdojwhXSaOyYwxrxd34Q0t6XjnRVku1/WXIDpWFz4JIdz6
h2i9pUaZy7MZp+kiFW5Ff3gZxqD/Yb5o+dI8om0OLW11sGranY3lpcktdtv+pLqZdzJxSgtKzLSe
mt7Nr45X4qpNHhTUVkXtp9H0g0mB/fz4l2yccLDvlNXogPBT1vNNQzyQnMGKb+M0igNCJVwmVoL3
uh7tVbs2P7IN499Z+HNLz/f+I2dNFEaQn6ObGVYGxldF41qHAW+2H8SI5fu+cONPRdRZF0tOz0MI
9LChInZtZNNcH89646rhQkNQAdAul9tarXHUAaw4c8msrUa5EIKl/RPdre6D3UXdmWS8/kzVYdy7
uTeGRY8FZhTPEbifdXlMLBTigorqVYNTG/rF7KIDZEg9P9WeYeRBBmFR9ZvSbZqdW25jZMx46BYu
tTH+rVXuVTqiwRM48a6m1TonHbmhqzc441kxo+IpbkLjVM75nlDGxlkCgPTKA4Na9KYaaMxR68ic
QSMNy14wMunR7qlxPP6WGzsYATMIylQnqB6tK9FhUoO2swrnGmtOeVCqWBxqE4f3AbfexyNtzMej
VEs9AKQvWs7LrfnLwwtqS9o4SNvXEtSFPxq1/qEV8R4QbQNRAwuf2ZCTwNx4k6E3MYLyLSbr12pq
8QMf2kr5GGsuSgjDICLFn7vSNt+pZVxHJ0MrKyxu8DQWz8hM4Qf+eMobi8un44aCYrvoMaz2jTLZ
IbpOrbiFJIsnSGz2pwEbZV8687BTddyYNzYJxBoLh2kJBFbRIVFvmudSUa527szPOCTPE++cpn1v
9GyugljDF+ZYliinQVdDvDaPm/6919bGj8dz3v4hRIs8SMigvOlruhUuxB039K2AOHgo8MEI6hro
gk+hLMSRuNFOjSynQI/06ZBFow4R2LR/Pv4Vb1ee1YAlBJGBcPnN4Zkq1FfKvlSunVrOB8Hv8Ueu
laCyrGznBG1OmI3GDcELzJZb1YTKIjMleG/lmiyEFMRBq9iA42KEvZ+CnrjAQdFx/5GqgnVu2Fsw
yyxR36ra1ffILxuPhAmUjFCG+5ne//qRYDgvaS1L0DtrcMlMitL+M5ZK+pKJsv+/GNfiC60n8+OU
1tO1K5xsPiZKYxqL35PY47W/DQ7vf8x6YTSV5HmexE3P1fyjREsw8Qdtcp6ruByCdNLcoz25qe+5
4gMY62nnwtn8MFRDgVaiO6E667iwakqj6ycpbzEpGoq0RPgBzt3G9zGcCP3SpPRepr7Ar1HT9I9O
q3g31gIZtsd78e3FR0RmLrLyANwwuVlFZ7HJZhTo390Sy2kviEFMSoBPRNPtjPM27OTfJo1fcIu0
VtbfHuEsTwIHFbfGhDQsMGA9g6LsTsh3IYlHvfKPx/PaOmMYtvIiL9Biz1nF/hJTmtn0Rm63rFQO
zViO53ru8WhPjD3B0q2hYPFTiwGRyVFbHuhf3o7cxaPSHbhTYgubAUFT7yBwQvna5CrSrL8/LQtM
JkhBVMiJMu/HcmJkCJH0Esg2oWtjpYAirUYdwZZhWvofhoL0ROGRaIrc7X4o4MWONkpbufapKv+Q
Tmp+yuyhfymyzPv78VBbm5BnkUbpEp5Tjr8fqgmVas7tWNwqE8Ni5HSUk5Ok2U5k/upAcp8AcNjg
mwAlJZigJnI/jJEJqwiHKbx6UTdGJycy1fbdJCdNfGgtrfsCLznVgsyZ6T73ZdV+iwSNgXMvQkTU
ZOEVVsADMS3G5l78VzahZnhCwIhGFvR39cdY83T6ZTgWTYDAapQEiG2l5hm/5xx/33mictlIW/wb
mXFd+rxFIaAYIxrjoKhTpz+0jaK0/uxYkQx0ii3/5nUfkhpY1vgB2tAY+lSI0hGfzoLtrLpjjhGq
p+fkjHGN7ze6jZUZ9FLaOU9qapw6kwz4iMCLXR/6dhy9Izk/hpyIPBbRO1Wf3U+xlozZ89R47ZXG
f1sdsUyzsgNSZyZaJnkGPsQpZXzBRs34aqemFvph3okQPcU+m89OOijNEc3rrnxfqmXqPhPuTxch
RsQwFRPglaEUYKKnQek+Y+CYhVdp1PUP0ltPHhW1TN7pVVsNfjtk9eQ7aozlVasqnXMMw6ir/DoT
VYH/eyP+JGHKctB+kY6rtu4NkZ/nGpQwtampmy06Xt+o/UfxzhO6cbwXWSAaGwiuUAFdxS5hRDtY
lwW4EnNIn3jXrdlPBZCPmWrznpPV8o+ttigcQNilPNVQRNeeBmGNjYbI6+jm2SI60k8Y/TmKEJaa
1faI8jL+uWl0wNxkb+C3WQTIGSoQSy0N15b1xdKh2GbUjitvJvIAn+O+Vr4M6Je6AUlWex2zhLe4
LXGbe3zyN17hhfdBkUYDtYoS/P2RdA0ZdlViUuWVRfPeZVEuudG+H3Cefoo99F8nSznXY08hHv3p
HaXpjZ4p5TzKy4DdgBWgHnc/umfNmonHWnQrLZl7fl705XmSlIH8rtXmS1ObfXEzmlBv/Eqfs6/g
jLoPneGRTNq9hsqqVhtnzHqGy+NV2dhyC7uDEg2MFQqOy9//8qJgJJzNUa2CmipseeTpJH+Mu/Ew
0hTb2d1b3x2yCpcuWQDPymqoaC5MfY5reXOzyL7F8bzYxGc/VQPCRtx5HuKt9V5nfmt6XMGLaAn0
Jn39YMp4ytLBDXmbMUE+cYFo17A2lOdY0bqdO39rqMWzjECA5I78+H4lE/QzAdXQPjM12q0WvZ9D
X2v9aUzyaee93IhwyIfpJDMeefh6JcPBcwGnmDxi8RQaPqQ88Tx0Rd/Sdo/bc5Rn0W/aW5I+QNcl
4yd8o95Ewfh+dqKIvLyzXXGTSSmPMS3/v+g/iZMnkTBLrFHZOTAbm2Vp8tK8wIfnbWmriI2BCoYi
bhC9eaK78c+8Touv4LLtYOaa9K1hmv7DzQQ4mZUFr0KlYR0op8DBHXv0yB2jCuZdr9vvlSkneR7x
eJ1wMw/Gsqx3uC8bEQlpCrVqtK+QEl+bwdm1R1hnE9ONVhG7vqAk6QQhB2LP5GNj17xGI8So5KTA
4O4/oSaawm7tWbkifJ35NDRkYMSFi9FnPZ2LKFWOj6+WzYl5UHoWJDF14NV4OKxnsdOOSNohHf3V
cXMEphNrb6NsHLtF5JGtyRKiD7A6dkrUzzGaEco1bXL9PEBoDODru0FT1NbvHzs6hPBzbDYlKf1q
KKzLPOymGMrURfFuUCB8ZIb3dxxX7rHwgBo/Xr+t7/XLcN4qhozBMNv0h8ndpRf5UlraeTLy9mDJ
VD+CTtsr12+tJGA0HkeL4r+zRjG1hmwmJxy966Km4+taV9ykGM2g65X2w+OpbQ0FKBnNRc4beekq
I0buQis1+JjXZkqWuRTlxSxHVrGTu9aEG2NxlBcAGv3dt3WYpuZsJY50ruyP/GKPQ9MBKoiHq0vz
/t2ohsR1Q1LjWJ96VvyjNrt68AdKzwCVuokTaRo4113a3JgyPyV5tv9UI29u/0KbwWyPZizAduq0
f6pDVsyq9UE6hn5288T6EpttMWBHn8dPaPbYfzpQa7+0sUvsbttzarxQlHPCE8988aNMjawPsNxp
34XkQuK7S+A5+fA+cFGIRoBlwahrMjo4YNhVf1BCFxKyCUTe98BVuN+buW/VowQz/BU9fESyUgvq
5tWtc/zAwkjt/070eOjOyChZn6nH8UiRoaTxwZCSTEhBg8HvnWYCe4Aeyr8ZpXM6R4+/+0bMSRmC
P0v+ykOyfKtfoo3ZtmM7KivlKvXEfkqHJDxM2qgelwYRyQdJswJI5Geq2sXO2d3YBRRdYQ6hO4Fy
/vqaaDQCKLVCTqEOreI0LKIrqWyo90zW+PHxJLfqLQuMgBAXuXTGW962X2bZlkoLzsxQrsrs2IjL
aCMUMSWZiK/ZgUo6KT6P1xDUEmdMMze+dSj0/fH4R7ydL7K34NNpT0A5hqd5/xsyI8o6C2vYW9aW
XmAD4w3C2pn/MrAq33mq397zoMaX0IBmCKnuemmzzMwdYdOqHmgMXYhukaZMqj1bya1RXJM/DLFR
ZbFmMDxlTvg+lq72XEyDeTWxTN7DfK2ZyAQ6NuQ6KkiYCS2mMKtApx2rIunAWYHWc7s/NCAu35J+
nO0A35+0D4BYU0In92/fk822n1Jo2OcpghYbzZr9DfJq9H/xUHuAlVX519SM6gUHJPvT46/7it64
T94os9JyQkuM4PZNfZNoLdXdfJC3fhbNraBWM2GPILN/cdUQF9KK3PR1qIHPUy568t5s/gtpFwSC
Y8U5WL2jnnqns9/30p6vj3/axsajW4NMFahfehzW6pGU3RyNbmyIG72G/pyaWX2xQizbclvbU7HZ
GgrWwMK3J1821pGTq7i0wdJW3lqlUw9YwCXnOEfWLjWSPW0ec2P7AUdfBNig6C42gPfnKScsABFH
PCogfX/rKaFmfkGZMTmH+Pt8sy2JDmtH8ir8ygq798BfUJ4E7dN+sylrtM+tUKfzaDa9CSSMas9h
nD39ewnEy3ovXcgyuJtMi7WAUFtKe0pRoX7VG81fIs2iL26dDdI3aPNeJn3EUjIWobaUXorxq2cB
xsWHsus+lAsW+2DYMyInjaJVWZDhLCIDzLdLC/KUanxr6cFQ/k0Lq/Z73pB/x6FAVKOtbGHTkJji
KtD70Q2pRhfRnxVGWnv4nY3PtkAqybCpRtMSWv7+l+tRoeOVNLKQt8yN+kBHgfmoA9v+YzSKPejO
8lVWx2Rpwi8+tK82Wquv1nkp3u0e6d+cx1+1zkDBQLHawM2M+qC7jfrBgw1xyGD2+SjATofHR+Ft
DgMfkIID7T6kYd64RmogDtwupTBcG4mKlp7XHqAhV4HwvPCdDi8EWGMV79zGW1M2iPCBsxEQU+m8
X10xOFmimCnphBq7x5r+y7W1mwVL1w3hxzwMJ0ApYRaeJTbAbLGuBiL8W/NegADLU7CkGbS9YC7d
/4QQbAk0eRzCvVjvArUgRNEOR3BN6nEkTtsZbf3cvhluObq/7Cdsp0l3hbAvZd9r30Kwmj9QNemz
U1fUgx1ktZlcQIAUf+GpCKgS3FBvHukLVnsOGquN/fpDCGzQfVn09AHi3P8QyhuTXdq9fVGGuP3b
k1oUYHUj3idWLo+Pl3h1Hb0OBQsUvtsrEmAt3IJIBpVXSgw4YCtGgAEHzT2JPdTjUVYZyOsonE8P
8A5YizeKZDjODZGLIstFysm5ysbVAeuKEUXIIv9AAV3upMKrA7OMR58KnzTsJmlzrC1QwJCVRCuh
jQLa3D2FvfRA5GbKC4drDEbLyk8Q4H8TUP46KC8+KmS8JHSNVmmWnnA/uAqDGm0a+kleguIdFOui
d1a0czY31pMEEo+RRWYanZP1TpWE6Ekl+WrREpRpZnToy0KcpdskAX7Hv4k2/d/UfhlvddOmajfH
fRxTrrcjus+Rrr84RTMiplbFv1dH/N9QVL0IOOHNg8q83/vl6KQd1mT2JSvjDHh12rwfKmX4VNjh
zq26tYhLwYSeELwXoG73IwFLaSo8cMR1KKLeDyOgdnXjtk/z4Maw9K09xvXqQn2d2VJm8yi3M+ha
cKuPMsWYjVZcKVo76bUN+/xTnGtaESSFMXx1KRiBSCFyED6OCPpTm/Tx9fE53DjtJCQAJ6C2Qqhd
C5m2clSRKnLFtSsb7WiV6ORR4K52TvsqOXudKIAJirOIJAHTWO0WS0+jtKoMgR5TWz4bpezf2VCy
3zm1bT+LsC28AyvUCt9pPbGXM20ODqWI11qHRO8sX/2XSxz0sMiUMZdX6RRehWgSFnUIZ2eu+dw1
A25sWlUgpTqWCO/5Vt/I8GalPaLwPRjG4qCHHd2v0TZh3vcpyPzKjYFADorrJgfLLWsRzNpi6uYM
ZrXntrj12+n06azd8v+19H+H4Z5RWqQ9AsVb6Tu64pzCTsoPaTS3N08FDe0mjXp0pszdeQeWb/JL
gPP6zXgElpQWogrn737ZQqcIU5ca20XN1OHgdbN+hv4zHpJiHHY24dY5oDe7dNUhibyVY+PQqXQX
o2veycQ7V5hjzAGVvbT9aoeG/tXtDe2fUTEx64ik6T4nGnXpHerZ1nRdKoo2xE7aqmtRcCMFqGNG
nby62hgdPbcOj5Mj/q+Z5Lxzy2w8ReRVEB5I4xcz5mU1ftmPcRIL1ZwiPEhAUNq+jASOslGn1HMg
M6DAfm977XCMFrjUzjncuOCotZNQIAQJv2994egDMSXqTsrFQOoXtkfvxjQn+wJ5xIK/+9iYcrc/
tbGwC1iG6xQLBA1k2v10RxnppRcnygU7uU9p1eaf1DT7lLVuv/MFt9aV1SQAJLVG8GS1YVPH6hRN
L8JLmtaj9FUlQ/gN2+tbNTg9GQkuDPlxdIpsT75wa4YYP6OYxudcwvL7GU6q1nZtOqDTT8boHpJS
ASQJjhiMkjPW8w7mZuNKAKWxsDN5NrgWVuvpdErKU4Iyfz2Wujh7QBil705U9y4k63VxLrjuf4J0
EH/mimimnS20OTxoL7p61DHe6AwnSi85rm6Il4WufNK8DAEBQW0vJSsUxfjcoS5SXEw3LuprNQ+9
8vnxg7VxV8AZcmGlIsfAGVpNH5WbQpvqWF4h0Dn9D6wnydIL9l9/mPUBj8jSdeIcp8ikk36HSWLp
a15T7sHAtr75QsdlqcHDv3Etgo1STUmJ84syNuIpdbvYd9MOV1VHZDuh3WujdHUTU53i/idgXop+
y2/55cIocjdNZsWByFbZinjnlYZQT5qqgz7rJ8O8FiDPAf91SuOkJ2mDuf/iZSIeAxUZJ+dU9Vkd
nx34qjeaaUr3NCjK9DJ2AEV3tubmoizpGa4RFMXXkZqVDaXq1ULBeG7oLL8rE/FV6fvaDADBFuZO
drZ1mbEJ4QEsVHraNPfLkiWhnoQJXk4SIbeLYoEB82GFzsZVGKX4FnF+ptPjzbcRLfEikvdTFaKP
t1Z6JD1rRx3djKs5admpKZ3iNA+2fnw8ymszcPXBCVRsD8EfbjPKGfczS1wKXYVrEbHUrcx+VCLR
oqfGWkA7tT4nox8ZuvBuExKB47lTHRpvRTdYGIHicxNfhW6k8ZfKNGXsT7VRD09h3ncv8CXtNmiN
vrSCic7WhOel3U03PXbK+mOEsKH9UyEKg5SZlSNRDW6Rxc4OWaMnl6ji9dAAaUcD783xHUxtTOCU
RVcFBTFw5jZCKigu4griV9PkiXddrJZ1oIeeUINubljhzDIb/WQYQCxLL8El+PFqb31TynycZZPH
j/LR/WLbmtKog2FHV80Jy2tU2WUgUypuj0fZOBrENSA0sPejhb8uXFSV7va17UbXzIHLoBIOf0ha
OF9OlGv/PB5qc0JUb/kf3cQ30dScgbuuZ5ZYB8B0HvGoCCiY/iYZ6vVD8m9zzAH4ECGu9miqVomK
wGt0bTuq1opTV6kPIhZf8BJr3dLU23dCk+X5v8yNRQRP8towvf9Y6dxDPWo5gLrQ4Ll7k6nEh6Jy
05013Hjl6FQSs9BGBCxlLX//y5UbIvxR2CKNr4mQpETMET3XCPxr6WdJHo5nD4xW+YJAcv/JzKr4
973jyHcWzqgNNXaBtNyPL6q5HM1ELBdNTVrm6WjKZFX5ktdqeMnbVl4er+vGXcpUwc8C/KQ4staY
pvMgSgC28ppZbXyacVC7mHNpHCKAhV8gn3U7h25jPJgXi3IUeFoLluD9/FBFgD40V+KaJU15RKIH
mYc4ys9hGY0Xtcr/w8tEj5aiMBVTcMprBXTHGESKyrO4IqyIdUablie4C/oJp+09H8+Nk85QvIAm
XgygPVbPEld3PMgqEdfGjjw8hWz9qVJL7VoOUX19/NU2h4KKwVZdYBDrTGIewUcWOtlhP2DMPcdN
+hRWwr0pWTfsaAluBNc2iF0YytDB0K9fbci50LKh7xJ5nSdryp96GDk1KNHMMg5lNdOxmGQch39b
WTvLL49nuWFYBJWF3jE9EmK+N5tTs5JKtxDyvxZznFRnuKB4Xo8une1GtvpTMhJ4nrq5Co0D/gJT
GrTYBNknBxhKGthx102BYpTml75Bv+lQdZ3zDM+3NJETiaMXgVqQ/Pz4J299GLSuYCtzqGgjrfZA
Mto2BiC9dxkqSwQCj+MLVaD0Ruazx43eqlFT2wTKtLgdQFxbfssvV5Vi4hyB/r23OL7pL1FdmQTC
xXDsQZIEWSXlccia8ViFUXSoamQKqjbqdlLajesSgDDwFUI/XoT1ddU07lDHar1I1Jf9v0Ux9rdm
hJ0WujM6WGY0fHSt7GcYV/3O3th46wgoqE9AhyTlWyvwz9IqomhEGz/pw/YSTob9wRkHb+fxXmu/
LI8df2i20A7F0mVdvxqnsjNGBFKwqzETOK+NYgIviNpOnnQaPv/gGBJ/aREF/GK1Pf+BGcucXBPx
wOKkzDKxzzBkPbkTjW5cohTt1IXygpQUYh73Xz7V0kZicoCtWF0n7yLkPP+1PXrGxQB8rZzC8u/H
u3rjKyMrwEKzAAvKfbWrJYKhyAwjCz7UCzTE/tfRoveytt9Vwv5Sa8a3IsfZ4/GYG/fOgl+jMb+A
H99ku82Af2KdjHi1CaP4pwmzKVDdVj+K0aFMO5c/1MQ2d+66jdPL0SWx4OAy2XUaYxuoUBP64kvp
xf9QaWqDJgNYW9ZzvXNuli+0CvQJBRcI6QJZIam4/4J2bdmFlZh4AEQm2pIKLKYODaO4HP2q4rT5
wOqs/lBIrfou6rkJAy+rld9DTC2bmzic1eWT0j5bX1ag9pU+qigoaCUC2L6TqPZL41ghHqp2W/2m
PuX/RuMdQY+dmvObQNhqxrk3TYolQ9SlgWYV4nNtyTiIjL76LxP7Zajl8vjlZuwjpRdj1oeXqInz
c9Up/xhlPJwmLRn+w0mkoAPoHGgHdtCr1zEbSDDisMNeNAOUWOpSfZ5rLgd3KmgJj415fnwqtnYo
KibcRQuoDjj//cxKuLi4rFfhxVCTJvKLbFK7o9602U9Dm/U9tODWGSQ3ImOjMfK2dxblaqU2LaD2
2LYa4S9iPfELqotWctCnqaTAEgMf8y2MyvbU+7cmShgO+GeBWL95+j1jtAc5KRx/N+6PIFbcl7zI
1MAozOr4+2tKBY+2Mph1juPqLCpjBFNOYhFbFWI+dfRZg8YU6kXr3L0K8NasOHO8KaaDFs06d2pl
r5Z4+TmXpBjSD5mqCc4egj79XFZ7XKutK4bAibbg0m59E2kPwO6TWaUxWJqd86FSxHztQlP9AxdD
I/O1dmjAC3jNFUHb4Z+B1sxefr31aqAigMyoQ4yCHvX9XhXg0+Yhs0gMZRiqV72CeXOaKZv8VFMR
/lvJsm8OYkiNL0QL6Z710dZSw5uDmkFhn1+wOikePbwFLOJcnGzK3reZPZ5gr9s+xR3ry+9vIMqP
i1omyw2S936iTlHJyKLheym6PjzVsTEfqn7Rv270/2Bnh5439XsG4puur2xDn8itFIZqPHd+Lm2j
D1r8gAJZxaPfJ/Xeht3YRCze4juCZc7b5oiw4ryLZte9xG3ZNtjkWPOnCsOnmkpUIf6ZrITXq851
6/9IIorbpDfRz8eLuxHoAUrgSeaWhXW7Pp2TaOvZKPBY0UvLCeqmTQ995uxhHzZ2C6IH9CmpXaKv
um63IazYprrE2a4bXec0VKbEcFEfzygO7nGGXkPT1dtP2A5pBQ61br2NpsAAFhbclEvfqUl/sVBX
MXK/pbfxvZLp4H3RyjR0D2nXpfVPobTW84wAzItWhkb5eTZLWkRmXzrDy2AMyniChT+ln5Whd+pr
0oIMDdDsE9m7TJPZnwU8wBxZ63p+sfumU4JpqAFr9qWm/kkDuK2PyujM3XmewukHMtm9DKKw0Y2T
PkyLBBKSmsEwtTK6FimAr6XsrE2otDoL52kI/dpLvb81Z5jGP8Ayek2gG5GpXfKoSf/U5gbCVaNh
xHLQG6/4tzG7FD+4sinbIM5yXb1MdtR+A5YGYKoWHVvJrRr5EXeMafRLxC7ya9r2VU+fwSwj7JFw
AkBbNm7xalFpkx21rLRm3y1d1MO8KU6+FCB11OPjHbgRbYOHJNnmFLAB18d7qmEDdMuZo6qloHQQ
l1fFiDX0pq352uu5vZN0bO1FpDZ40tD/0d+c8YgQNLSgkLEzVOePwkNevC3xqOlVb+dsbY20AOYQ
C6eUTpZ/f3G1PULpFeT0q8RppoARkwsRaIlwm5MeAXv8/ZCel4/4moIMRMN10DtVgB3InZVLBzDo
xPMo/rJgofpxIu1DbJrmgcrxnsPF5hz5V6FRL+yA9cmu7LpqoPDRheyH5srHC190r7Df4wnfHh9v
lK3LEiMJKMCAVWnUrR68xhnNaWhq+hIAVno6QrqgaGFhtODXSh27ByOdCjOIUtW86X3njEEMrr+6
PP4VWxMGd7S0XEGKv3n3Q6lkkw0F4VLKQXzCWCxH3rh2P2eKvqfd8vqIrq+yBV5F+WFpKq+f+Cyq
HaONWxpUBILTn52XF1/phzqlj8ikKU9pOg/Iduphnj7NkRI/i5YGGsy8xP47QWjuJUtLqLtGain5
wZlHyPSqBaIJt1bFjP+IhA13MBot9AgV2dWfqjRP3GBoWsCVVpsoWQCFNvoGdiP+TKiaK6dFcu2W
eU4q4Vvk+VMtQsQff3uFF14VlC7EYMFhrgLGkZqcglSFcvHU7FMCI/9cTrbhp+po7HzLjccPJWeU
cagm8jnXxbe2j3UvdIBidEmL8F2ZcfcWZbRz4WxVkhZJ+EXLA2Y+OM/7e6AoSzxWMpPPGJnjc1WA
ZLXhmvu9h5pXEOem+b3s7fiIyP/fQ4/Crui0n4/XdOOS5SdQRcLfbPFuWK2p1lHIBOXPMS3Q0VDM
JEXvOCpxp0IN5aQludgBDWwcE649Cvw89uZiVHc/52a2kyFtJuWSmCg+5WGfogypROcOEsxOsr/5
FYmBufZe62Sr5a3m0YitzlAulnDyS4Tb02XwamsH6Lg1Con1AuiCBP2mKBTllS7LIVQujTCnACXR
5Ai4fC8l3NwrC0jORvuFLuUaT1m4SuSO+LlcVbgfVw/38Es+/j9n57EsJ5at4SciAm+mQBqOjsyR
lyZESerCbrx/+vuhkZLkJqHq6q5BV4V2su0yv9H0t4NJ5dvAT+dfetay6eqDYz5rwlhiHwSY+fJ4
u+xkpg7SiauWBFAELGNvVw/qkuhyKaGsn03xFSlDcqi+SU+EpgvVmwmlOgSZD9Zxb9AVqwT8ANg+
TJjbQWs6U0KPRrrcePacIlkKnzSlLV7ncVZfUdGo36t93R1UGHYelVWCH8Q3/WeO5vqj/qhlNC3a
nhNqz1dURqrPShxrp6hDdi1ctMSfpEa8mlJb9+KJl1Mp/otZ5Yo3QVqFBOe+aiMns1pFRs25pMn5
uuiqwlec6n+hTaVx9Sc/mOL7TUxdY2VyIXUBb3BbT06VTqlUtQ2vMWq+Hy3sU1Zn8Png7N9lpqth
JFAshGMgXcIeu53TWa27uqOrcXWq1n5pBqTde0dt/T7vrTe10CxvGStAieCX/jrRYGi8KchKqS+u
eKXboUXvhClSLP11GuJedhczrr+34bIgHlEY4RFq/v60chVQ0nBoSdGupS1xO1w02/qCH/l4BY3B
pql7ZMPdaE6X6O1gTbXpKxWFUG8pKqhkNYmH6ubqWBBTG0Z6RCPYmXYSZIeeJaeHQGlzfqCRm3KU
FgPfXjgLjg+KIU4Rs/ElrXv7qy3XvX6OWs0aaSoZJBOP74yd4Vf2Ag8M4RGv6eYa7pdYG0Y6/FfC
Fs0rOwpLLjYXrVtkyfDcFqA6qzzHDrAXBwWCvZFRHl4zy1XlbntbOb1dUmRpRh4AxPszu0KIo9Dr
ydVFMV6UJbJfNU3d+0Crw+DxR29ZXYhvc5xW92f2GiHh1pwhtNtwgJ05XtPFGp6yptMzfy7QZVGH
eLlMSis9V2mvfXPmfqBrlLTnVNZCtzbbZe1holWCusTPPiycg4vt7jblh63PIX8DOYSi3O3WLDXM
ieJUHa79KJmf7cJEwaJarAschOVj48Tap17Px0+Pp+MuzKD4BnGRggIjUoHb7IEKcE2Ea1F/rdDE
lk/alOfX1oqTt6NTSs0ZX2f9SADg7kpb630w1deODVIhWypjOmYcwKgark5B3muoyXySKYOfHn/Y
7ihgh+S1ms97sQlnurbR4eG0w7VpeuNHZWSoVvay9h9GIUfjFQIvsPZIbtes1nMbdReKFs1oG5d2
wCSPBuRRp2DvW2jYW6itYmVF0n07SjsbejUP43DVO1xkqmaOsayL88vjGbtHJLEwwHJA1q1ibpSt
b4epaioVZigYZrTsCxIyUeNj6aa8S6PaSPwKcLzjUgAx3iyos7+rRY+wQU3LKvZwR7OPnr67rQl7
AxwJXFECmlUQ8/bnlFYXV5ZSL9dY6jPVhZWPSTMOaWXsmk6pSjS+p/nX4zm4m+l1TMprqwo7mJe7
enRVxgPap8tVIjx91+td+0ZU4Xiwa3a/DI4tTJiVl7+9/uD8GcaQ6AshTLR4pe7017RP6ve0b9WL
kqxKBI8/6+6+pR/OUaOvRpBG1LQ55dHUgY9XjPm64D11coCzPVtFk35YJaPdCf7tRVXK+hp1SfS3
HcR1ZHoJ/MUbQy35dhHNhGYQKBD5Kkk1osBQpl/0mV6C6Ujd0cWy/lk3yfc6Fu8Zq7eCYrfJoa1h
aw0vfLkCbdZPTejMz11jxh/GRhdHxtD3gQSDKTgOgsWgDIug6e2HTXQIrc5UF5jHUv1FG9X4FfGo
jY/X2AyOO+htorhda3Q/x8jR39iDM71NUyqCB5jY+x27NmjXrinoW7xJNjeQHXXVEKUE+WqtFu8g
a3RnkGB4HzzeQXvDrGRDB97x6vC1OYyD6ErMXtiybDBUtqN6bm0PEf/pKPc+GmgTE2WKKqQ615ar
IiT9FV5U9Ulk+V+jrmhu/fE5WxEaXHeID6ECo19st25cDMtLpac/Q3UZ/FpRjyiyd0/7Ohxmsivn
ZzXgXj/6z5xlyakqWvJyNWdzOZXCaINE16fLmC61WwyyFozYCPj/Ycn+GHQzkwXq8xD6h+VqG5Ny
WdpZPEX1qB7sv/tDhxsnBS/+t6rBypurBYnVSDcXzkGoTvO7WJ3rU2el5TWC6nAw1P3WIGB3eAo4
c7wM28dWktK4a/VBuxZSFvt6DIJH79sj6tv9B62jrEeaijN27Jsba61YgjmstSuSjNC05xxpIm2q
PiQ91ffHK3T/DgBYYWPAIAA6epfKprqah1mCnsOMy7xrh5l8mhd8XjqBEww6WvKXx+Pdb0MsP4DP
YyoER4PX53Ybduzu3OxjnYJAPlxGIdffMTNCjS6qUKdLUbiqXaCs8kEhZm9G1z4BdqqsHvWl22FL
KMJWLCL9CpAz9kHqDV6u0CwvJU0+2PN7M0otZoVTMK1AsG6HKsjkarlI9WuNOkYQd332KarN5XlJ
1fl/zkzJ9uBeXA/R7ZsD1oygideAlwe/1NsBDUcoCXqKsE3VpPkH/yCrflpS5OdcrRIYcBlqKxmX
vBHWKgEpBYWulj8fr+rO9K79XKIkwgki3c1LFKpjm1cJTm9LqEguklaVp2ehcrLtdLo8HmrnBFLd
BvHPJ+80dhEDo0sVCfO6lND8IcWZ/sLcnB6PsrOIUGNWsTxUUe9JcFBADTFwjRKt1BatOUOcx8ro
fYijWIPkE6qsjwfcfBadWB62VWyIji4Xy/bIW6AACjpMeUBlxX42QkGcqcdH+d3OKKujOPq1JFwr
ivN2q+QNEkRzm2MnDnD6jRIljb+U9hHJc3PG129By43QlYYLXay7b9Hxf62Afga6UvQuch3KqV/y
H9agLJiGzxqRUAQS4mAGN8fg96gAYkjqqCHTx91UcfquU2BZNHkwGknxMaWJ9TSEWpriapWWjltm
9Uoj7hNQ44oRae8ym37af/kNsKLZmyuHYVsqkzR9nnhU82CYZfu9gZX52ym0LBxXwtQzk6V5LUlO
7ZpzKr7iIFB9eryJ9iaeXId2Hsk0+eb6z/9446uc1u9QNmVAm1nxmnnUvoWWWbvEZ52nSmrxGnIY
t95fj4pkIHgWAFBULbacjWVsptZBgTxYIJu9RJ2sXmpzaj8jImy/TqvsfwkYjK+Px9zZyOwvOvYW
Ta776o1SFnm3NAO+BGWtva1LqXZjSc6vj0fZ2VLAD3iAMWaTQdxvKnWInAOQq6UiQGfP/m7XaZqd
xnrMqiuRTRP5AuWs0h0wZ8QrtXSM5lS1YZMc1NU3l+u6scGxUdon0qeNtW1tjZ3t9IqRl8FaTPga
6sPPGTUrFLR69ePj792b1d+gQyJELvLtKxkr1bJ0iSiDOgy7s5NHxnnRpuzgBt/9Hu64308FpeXN
JRS3SdzozVIEbUrqSQuywUUztMhUpL+EO/2eOovbn+OIoCWmX7cHojWQWiziWgSWNamfRy2HEdpL
nN3XpjStEbBaDmYQpXFa+RQijSOzxp0DSWmGSgaIEix7t3cSumwgaZOuCpY+QzIcdfYgt6v+NJa6
8HuhEvFMnXYQ6+ysIgAFS1s9WoBAblFWY1pGRZEOZTBGsnbWwr50nWk88mfZWUVYMfRA1j7+ilm9
nVqtGiRy/bAIYiXX3SypqkulqYhVS9KRtN+2KrQuI2NREFkNdNflvB0ry6ndyxKnvcWwfbpoTVi3
blJr4l0+4kp+rgCeP0dmM8z+UKlT9qzC2JNOzWzVo5fKTnGkSLU3xSj8rp48lMOw/rn9QZOIo35R
Zj5+mIqftTp2kOFN5Qh1sjsM7ycIKwpvtEZuh+mnNquJd8ogq9vmJcJLI0A4UPIfn/pNZeb37PLH
g0hc+yB3ZPs6ydVmcjCENgYnQymPYqbpa6JPlXMXxeOTPseT5KaDlF5K1RbK6fHwOx/p6KQD1MOh
ILFhbz8SUUNIqu3SBLQ+tI+SUY5PitMf+b7s7SH8ugjIV/EJyqSbYeg0jOQlogkiSZc/OVITvq0a
2cLDUWm9KtMlr+piyRuGpTvnneJ4ajbVH/Gkzg5SyJ2DQ48WwjQ9S0TdtilkMvWN2sVRE4ACKd4M
plF8oUxUu7YWDQc37d7UgjkhWwVJwH/Xn/JHPJBWyTIpqVkHPT2t01BAnmMP/WULdgUrEYyvOlCQ
Toj8NjcBdOdQIlPOAtkqxhLpTMfga0Zn4IzyfMpnSvHtOwS4xiM7+7vvY2QinRWbAAn4DiyfF4RC
aQ0xkHpl9F7r4H1DT+0PaLJ7owAe4gGhGEtcuXlEQqfpClvJUjhkVu8W0B5Rk6yPzvr9BuVjVkkU
2K/4I9xtUJFHCRFqmATRUHPGZwEJwTUa4VRvhgyVzk9q3C3y0ziqrXYe5CFZ9c2MQjrRAVgy5Eud
NFWDx2dTubsb+FFrW3Ql5JKgbGO7sCpaFb+gNCiqWZt4t2TCx1mPBL3RiQ13kkU4BxU+qpYb26nz
UyP6DV34YXL6KsSDg0ZWl2Wu3CikTJOptd+UGXLSeQmxq2+bKisQRMqSI6bK3SHjd6MCAQYdwigh
xmbN9H4o4iHVsgAVmOlVahZJMJV5+NLkwjl4bneHIrgATY2EyN39hTpwYQhnyQLYSNl1aWPVncrM
uqIV+enxauyNxP280t0BqtIouT3OkSiBsEVdykHDRKHTmi7IwwnPz+hQ01lV+bP+KCr8PtTQXUnj
1kIUt+btWEPTZpEjp1lArKn+KnX6ZFDXNOeTBKMLzdkuF99r1uB7msoZPpawbm1XiXr5GyS3Jvfq
psdlpybs6V8b1WC8dHlnSCdM+6zSm9C0/CGHoa64Qztpn0t7CBdXzQVo0zHS5iOF6t2J+12ZB110
f/erNUh+Gu5pYI1l7oEhTt1abmpvoLFykAztXRak8BrVVoxb7sgg0TTGBbjlNNAT7C6Wfk6egW5F
58c7YW8UnmxwbohV4T242QkAcjsnt6w0MFPH9tMY2aMymU3/70fh5PM2A3RBzGzzZLaos1HM75PA
ELPho5WtneEdtn8/Y9zgYD9WsOvK2rndaQl8lbhEnzgYMzV6h2lt6xtmL/7+EmcU4kgA5atg6eZb
ZskcC62PGEWeG/QYw+ysh+ORPejORqMPQgUMdXnCqW37p8FOmOpfxl1Q1LN1sqKsLd1wsu3CNave
Tg+2wc7tzHBAJ4jIiKG273smYiQYuyUNgIfM1x4jSEgkOaw8Z3CWL5MSt6dETrV/5Dw9yqzWHba5
H5CHwnfu97V3p5bWxpa5FlTSoHQazW8wAZNgPimLdp1suXytxNP4uQDq9m8nZdavWjZ+Pd6be+NT
YuIvmeQYIcbbXWOGRlYUiHkHQyHK+UzUZzewh/PeDkwny6LXqVo3Ly3wu/7EjdUUvrbY2ZHa9F1+
R5rs8B+VuHLV9t/s3RwLLC2suyyI5UFcNOwDpNNqq/C+U9LiQ5ylifpU6+1RiXlnm2mUakk/iCTZ
ZZvXTSrtscTtWQTmaGizF9pFbbgJ1W+wt9AY/v6BI4nkollLSuTt2/hOs0BjGHhAlvUoq66y6M37
2q6jX5M2m0ch3c6M3gy2vkt/hKwZZp+GgW5pYPWZeCXZ+DMaXYvNZfpJSuWv5arq/XgnbUq960uH
PACtFocYkg/crGGfdGPtVHoWGHmTDW6Wp+PHthBAncSUyPaqpCSmI/fCnecVHWOuCBr9FAe2SFf8
iySkX+IsEHa9vDj1EiE9Ns1XtO40PzKL8TzkdeZPqalc8XMYPPAPzYn4sfmBy+kR/WVv0nkYwaXj
wwEkalPnYvckU6vaBBYGOvitPPRPk2NXz30Up35I3gRcPCvnv7/414uSsJqSrUX8dLvU6DhlhSmV
WRB2YnnpSgBguJXbP/5+eenEQCFcBVLMbfSORM80dh2BzBLb0rmQwvaMIkH9oQF98D5DQf/g0dw7
m5wRjiXnhaO+2U5mR3jeOhJzqVFvHpapPBlRb18kU/yt6c26c9d5U6iD8uhs32d5MiepskUWmI1q
YOQ1/ah0ZfFmx1C8x5O4E28wEmwsh/o6zoKbKyBtE0nKAe0HcZ8Wz7IljU8htbWDcuvOc7YqihJF
r6wybNhvN4QjN21vjSRaeiqW4W0RthHGqU6y1KekL9IGu5ZIU30nnGrrqUBZ+t/HX7nV9lqvAnQ7
uAkQRCK22mYNi95aVrsQymeFjZgjyHEZjXW0BlD4b7Lxq6YkVv6lqEvM22yK6qObSLOIVvc2q/w0
Jynu7SlOq623GKlenIoFy7uzUznK8Pdnh1/qQA7gDbjnP4EzLrS44ey0LVlNlifiFcWNg6Ozs+o0
udnEkBwIaLY34xDqVH9BVwcJ7fsLiQ1uPMtcHdRDdu7fNbdkE4Nfp1a6WXUUhIphlQUNjLGx3ivh
nLxtjSn5Z67s/FO9iqAfzN3egKtWEvWC3x3LzWa2QDRKsRiiQCrL2u8StDS7KZpf29LyTaP5fXq8
q36HlptQiUid3ihI1zXD34SeVWg36lgOcdCJunxBtD1Gsx9VCMOn5118UMZwKF/boWzCFaTjeR37
ZaC8r4/zkzkvqnHW+szGpm1tuf2TpkIT4ALSePZxexg0V56zKPS6tFgtXCZVAUusaHF0Mp1Ey6hq
2xp1GDg+kluIVJEwBowyBHRXCZ5zLovy7FiphD1raGud20x5qvn4+TR0rcFfWudGmcrk7+9ICuIE
FLx/5JfbGSnVQrehsaIhM+vzabSzEe0BTfPDrj3SZt9bbLqqxOIc67VAdXun5Pyj1SwefsDkzEGI
NczHrivz73AXZS/JJPW/7C5qmZRN0IziYd9s5xBehS6iXrqOSm/5Uam9iRSdfFNvh6dlkY6kD/fO
KA3P1fpjZQxu85pFZHIPeEe6hrLc+olmRH6FL9LBzbzzqIGTRopq7VDfd6dldMij2jGlq6J2MtSu
WnnViqZ9jyBI9uHxcdn7oD+HWhf0jwAQghjqzDYySq2Wdx7WH+JilYhR/YdRYBpQFAAygYjS7Si4
8kzxsDJmorxp3Iy6+IUuXnowys6Dthot/ZZ+W5nMm1ggT+IpV/QiCkJLw4shU6QTdPDkDK1WfRJm
E18iO5f9KOfOe/x9e9ve+Y3K0+FsoA16+3293Knwjjhh/TQnXsuRv5RDrrhOxueOgzAOAoR1V2/u
OEqXDryGFVp2pznkQAsjD7WQLNNn6UVvFfucUf47z5FSe2io5BBn5yNA4O6gGCCsXaHVB2EzvR3N
1jw17DgYFRX30HEZvL6JjQBJGjz5SqO7OtRUD16PnaOAvJOqUXbmiw1n3b9/7E+rNetQklr0buxC
eVNlZkeya/WfpcHRzo8XcXcoeFSgc3nmOeK3Q2F2YQ52zvtbJIl97s0wd4UkojfYvP76DyOR4wEh
5wE2toSmtHCEISoU2WyjxhFPSTBQoMFWim+iD8cj7PEWuLrGWRB8CPA4e7zBd/oBUxRXXRbHQdv1
/bNuS9nZ0nOhubYdmR/aETW/kyGWRXh62Orf9VKrn+tFiKP27P/zQ9bmF4eF1uK6w/5YzKiqrbrM
USNPlFrzY6XOLhWWfOdRrcpTPDgSOWA9MBVKaXuoZnErhX1zejz5O2cVNI7GGwV7jiRMvf0RsHqK
0ZjQY2+zHim11PolNOxBHTMzKKyYR/aAe7uK3JMaJTULOqubZC8vR10NS5RapbW+55dTn0BP7OIf
HfjoI2HKnduc3USfiyoyBett120ql7rCWli6JmIcPZh5zdOcyXLweAZ3P4kwYlVnBRe8fQRnUZu9
kUP+naqkHXwDvNZ1zqB1uUOXaN8eD7a7XORB6O+sYmfbdlc8YlpWqjAOY+hb+B11JSsXKnRB0lLx
x4W84ODK2Rvxt53qKtKoO9uGfqVbE28LHHaYCOjk27rogTHgDPQml8wZo8BcWEcmrnsLR3pJC38F
hd5BUOtKIlHL+yhIk5RjKHQHkoB5NMreDU5YRlxB5eG+jh3CLaK1RyjeFFIPEMPUkvrSQFg7ozLf
veroQmCKrMVHDo87G2ZtNaOvCeMPstMmKnRGiktxIbMtjVR5imPcuTNttNwQ2MDB4t0Zja1x2Qpc
WFtRsJrNdXX/uGNQ/V5mJx2SYIgjIV9UEXY4CBZ5uHj9qDbS53A0avOsCVUk18I0pNoLixZkjLqE
QGPkVLY/yHZMHzXKtPKa9WL4lIs2Nc+pERryQeCwNzN//trNjdhIc5p3rUBbBOCIr88D4nVjp7oW
OezfxwxgKOgtodau8MxthsrblP4dPWrqP8vwUZ6W0isLWsea1NZvcf/W/bbr+svj07uu7CZQWUlS
RJBgq8n2N8kf0su4UDbEDFbhpC/dqGC9KCmx12ea6tlmLvloYOjfWB7ZH3pHvDwefucog8pZhRmo
Na7P4O1mGMrY7MY0igNTLbTCj5qcxqltdEK9RBPGHO4sW/1RDrQThpIeAIIi0CUr2ebxAkEygJi4
KTiSmrzC77M9G+OYuYuUK2wiSqxKVg1ABeO/pN6sDz020GDoOGJU6befO0VVmqlgMAOpCs23WOVV
NPxixVPTxjpY2L2ZhXSDstQKxqMtcjuz1myC1RNrLyTF8tzNak25CDNTL2ZF5TKS6+XgpOzNKlwK
sqJVGuFOczntRaqBEEyDOBqiL2ObVQCu6vTUGMpsPSVt75QuV6ZzJnuXxMHgvytum31srXkFIoGE
DKzt7ecavRLS1a6Z2T5Oe4ijkl77OTyOGHdxjA4w2S4H+p1DFPtaR8pLFySWVbfR7OKtFLfjp6iR
gMVmkdoWb6GcNoZXRUr4ZGl9l72EYdK9OI3dvEaTV1a9qrKr5dzYRlkcnIidhwa6KTQmbkjzvvw+
NXGtpzXVkbpKp7fGXCmR22NBdX588PaGceiZkJ/QMLqrMkF7ylAgzOOgwPb02e4RVSp060gEdOf2
RDoWyQy2ILXZbTxptsbSm6MpgsqA9eJrMFDQxZYqEHI6ZeHvj79J3dmC9mp7B6MCas9dE27A5KnK
1mZJqLV2dA7bahpcEFrqh0ToY++ZcVVELtu0Uy+zOlepiz6nA8O6neb8u1CNdDnzHUnuz+nc/9LQ
fFs8fVKb/GqVFn/AJCQU6HvHDttLuUTTywg1Y3yry3E0fuhMM8o8TEGHxuvrMJKeULStebGGPn+l
R33xArNpqQ8WcmeKYfIhogP0jiLL9jJDCEX0Vq8JouVCLF5YD+NFi/S4CvqUvx+8UVuq9nqD2WT/
3F6rXfjd3bnkRTcsCQjSMBkU20PnKle8XsiNcAsjj3ovVjvxvUv0rHqWoY7LlyqS0tE1I4sCE7jS
1nYl/OF76vMauozjIqraf7wP9qYERhy4fmJ6hDA2j0ohK2KZBvD2RWqz/nLVn6Vpbl0jz/9S6/L3
dEAaBfYJjwzE92aoTi/jGEeXPEAoVTkjhtb9xGOw8Hp1Kf79+69CPRqux9pdpc9xe8NFa3e7QgIm
kLvSPs+ZZvodOieemRUfH4+0d4x4nwDIUZ5FUndTLBnDrM+WVuQB1ZjvuHDaJwf1SVdGNOVFd8bB
w8ol80elSg9SiZ1L6bf7DypNKBrfBSPYpUayMJjNsuyqkzbP1usZ8Nff929XVRiqMgh9oRqyCXbz
Vs+LtmnZHti1XZdMqk7xhN+X1CtHyu7rq7N5lRiKeiQvExClbUiXdHIoFDnlg+woforFWHiNSUaW
9LPCAyTFHhT/8tPj5dvZ/g4ICHYIcIR7vHPYrQYoA9SZZG5awFBt+CpVMGwrreQARLKzUVaeIQZK
xBj3OjtdojoNt3EWjJM0LIGjItf7FHOZVl6tTbA7lrScpjcDUFPzQxTZanh0He1EOWs3hkuZB+Ye
9tDNjZCjUobAI+vJz1CiZn9FbSf9qJh5XrutZYqPiHVRqUX6LzXfS3MF0aYh4jXd3tCTt2qX47k9
oMjwCoyXbRHdR5Hu5iH02tPjddnZDCQ9NCZ5EWEGb4tKiaUPfZrRTasIyS5CnUy3lLPlWhra4uWC
+D5MpuGA7L27RIA0ySapL9FluL017Koc5dAasqC3cu2b4pT5p7ksRvJyPb6kbZc9C+aX5002gsef
u1dMIsLgFPMckzFvh6Z6NBeYQWaBas1x6SYCKrYLU2VJvRwp9trnpclzBEXwt/aGIVM0bO5sDYr2
UEvvH/+YvTMBBWCFjhMc0qi8nQZM7MmdLSNHfdKsbZf8Xv2aRHq9WrfI3XSw0jv3GCwZSDLUYtfw
Z/01f6S4ZNkiLiseIKB/FjSHFiFG9OX8v/8m4l2qESt97U6HKCJeoXDYM0quWC+AaDU3lufiFPEu
HnzQ3jEjGKWgDQ17LYnefhDug1ktdSYMNiPMLq0QVuJpU2x9mbIx1ugX9MWnv/04WLjgiMBTEcwR
2dyOiCgwpH0nFYGaI97u2jruhkgvVp3hlsty6Ct+/4FEwnQ/KSybXGdbYkqByfoohdwj9mCjKt6X
KVrShTCyzxkc4CrQRWvXXgdBsHpxyjGO3DB0gI/PjSHNF5OHeKY+HA3hqRjNND6ZtT4Wp7pQu9DF
hqLW/3pBUCxGmmmNOiC3bbM7tUXXpEDmM4BO3pwSZzKekFOprhyp7G3ndMvBeAbTffuQASynOwlG
B+rQnZkHeLqKukuZBiHSwR5hR+OlNrYOhTZY18crr9yXJNbS11ogpRgFzWPzPqMchl+a0uUBl8rc
+nE/IMhurrLULioS8seStP1bmLd1eVmsJum9GbrG5MJRTSO40nWFu3MnYvMVqPTpCR9q5xcgpqZ3
G2eS4TFE4xj5UF3N0R/Skdf44Pev9enNXNEQ+a2vCUyUZurt1rUWNHCtGgBVYinNu5By248xJK6D
6qkupteEhv4/EkcHFpRwuIEyS08/iCwT87NZ5Ggkx/BpkoOgZ2eDr4i8FU5P4e1Oq5z57HGaW59q
paw+KolkutroOKdBDMqnqp++PJ6EneHWyj0XLjHWveZ8IsnjmA9JDnOOfCRGtfxNny4AmhyToo6+
pEesmfvHlaNLVAwgwN7ByqQ6V7yUGWB/ki55P8ZgsidZniHv6zbWoHN/Re48PYh/7u95MM0IsmNL
RMBKT/12pWEDlHDYsiGoMrk+LXabrzrT1sFDuh6x+y2FWxZJLVEO/Llt58sUSSgPWe4EbdRo8dmE
xRK9KWbLODnKLMWuGKVR8cZ4sr4p3Vi2p9iYWstHNmGYXWFLwy9MWAp1paWZX7vJiN5WYR6LN0bd
4qXWKPixP8Mq6VpvLKa5pM3cxBGQHjVqL+EcInZWR900vGvHIjfdZMFn3JuyMMd9uJdFg+K95fzT
yLn0Va8N8U7wykaU8dTwqx1F8eKaOWGVD+xQ+ndB2Wz2i2Uo3ygi6v6Z5ykXz84yTT8NZRhSqBHG
UHhaBq/D41Pi3EVxD81AAGPt5/UIx+5EWdQ4150Rz97iWHP2DqWy/KNciOyrlarlV2Va0uYSq3n7
Obapa5+UZFkWN2/GETegPsyy/yERE5dBT21Icm0nj0e3MvB0/TCGRYeBCNzITL+Mo0nrxJH6ufon
SjRqhPNcG+8lubR/JKNTG6eEOHy8qDizZcgoZF3znEm0Sp8FdKnI740pz171QprlV4DGNe3HkDuJ
5CKuNC4/udEy1LbqXAWurixF6CXOnL8Wqinx4jVNpbzLi7D+IAwpjAbYIpMj/1qm2imuklqP2utU
K+nNYgU8ySpXsyUVeRPgqQ0w9Zdqx73pgcMqJuJdzfhFZ6EwX5HAz5dsXurW61evnOtExWm45vaQ
/4pDtf9Kw5hIRQBn+NTLSHBfp5x/wQVlORZ+2s3q5KKwaGEcBOa+wgsvHmsPAFH0r11Umu7Bd0wX
ty9E/r2coxFyt4hGmha1bb9H2FjJQYSJ+EtthFUNxazJv3UouuaearfE5DOPnQPGDeDeCfMRUbug
eZTFFUsOVCdvCgfMFYz5X2GE/JqnKIA9gONHc+SDU3Nyn3Lv9DmcY+UNYUz3DRBRV5ziqs2a05BH
Y+M2eN31roncf+7ZDlK/XmMs7b+cccMfgFe8zK1TJG4yd+azVPQ2UDuLxqMolUzxyEQyLw0rs/cG
J05epLZB9tdAT7l3Lb3uX2WpnZeYbZbN56jO8lepoRUXqRDVj1kzhXNRs1mp/BbfjNxzECF+SbrS
TF2pUIfJY/tnKTaJKLq4zWJY/1MGLfy64JT3VKZTMp1g1eANVsi5lvudzDvzHNe1Crkkq/SnmHp1
6crV2L7qk3QGuWtF4YuyyMlXhyc0R1Y9iT6UWZh+lI16+R5Labt4RhIrs5eqYfQTJ6RYchN1yBMv
g2UZuRI2ZLMfZlZhXyulmz5raq29c6pc692kjLLPU7YYn5xI70dvqWfzTS9AlvpxYo8/S12aVbcf
SuqXjW2XMQyuXoP631YpAt6WSGQ/Loe5d51yGST+/945pXbfhDhNlOlbBFojhS9LrDr1+7Y0al+b
22T+CW2Po9w6iRH7Jf2//Cp1tf4saJm9XcLY8QUMdZRMMJ2cXWCH+uKhUTyUfklzT7gC7T5P5O34
XtLMpvXnblTf6pGW8zejaHxRLbbwpmU0Yk84ffE1yZr8X2xzNWjDRaWwunNkdezConhXz7jae8ac
9F/iKG8jr54isbj4n3BAhmbqUIY2ivpHZmB65YZcZsJvcagNz11smp9NOR3/bU07/6wVfTadOnPo
DM9pzfidUUlmdAFPDhFoLuo+8uO8MXogWhQCfQJ+RyHKicLWHSNJvehtJqKzVtJEcoeobV5PmSpn
3HRi/BSqKsWvQidudksr1X4mchLFp7lBMOqcZbNNaYfuyzdtKdLYtymVYdeKCNynVorD3hOJaXyh
vtd0p1SKmtKFl7n8K9HnXWlsk724iyLNXzDeLhrPiSRxbXSSam+sMwWxCXRZM99kzziuIlXFOzhu
6VcAFmDAhrYbJtdx5O57FIU15klFKf+DX0T3JQdrgYRBq2bfc2M261OErJ/pOmOH7qOVMJaXJsnK
sYBtZrhpmFT/jgkQIr8xzFSchmGyLK+25fytCh3gRYGVMHndFMcdpmux9hkmNzVIOent6lPYyWYH
Im0o/llWgAnHUZGa0xIVWCeqFk6DuiI62cfprWs824qnzxUsHUJTLGsN3J4KLKoztDXRQ8HF4P84
OrPmOJEtCP8iItiXV6C7JVmbZdmS9UJ4LIu1qAIKquDX36/vyzzMTNitFpwlM0+mlx+zj3EmoC0e
v/F4HMkpdUyCBidxkC+gU8VENQzVfivdKqoui1TXi78kbPlSfAviX0R97zvFqHxPnDrj+L+AB+SE
2atBoLdKGXwuIsseuD7i3DDZuXHJJyHXkWzLYf8e2E3dR32zJHlYz4ibaJH90+7P+89Q9sdPOUw8
qxiFxV9pxRx3kgfjNLWj9+9s1+P5Osx1Op1DS2xdnqlV78gqsQPNnU6Ew30wbeFtW6/Nn1pSFkhH
bJq+2Ltt+rmEQdOfu40jlw2YX95hxXNM0D/hcmvV4v0hfLAjHkPxJ6y4vbeU+dWtT+OcmC+1HQGW
2hz2gCaLhTLoLjJ74Mihqst93ZOL54/LVARVFI8Fnp/6XzRWQ5Qfym2ac7frRPCW1dkXR9wzEbJU
Eyc/JN2yEMgAG8JcW6JA4aDF19rG28Fs0UiwaDmEe+4hK9CFV8/1kHtmzJ6ausE0xd0jW+wD4VZ5
GEzd+zaszT+pfLOVVSLSHVTbib/XgSt5/yMnHGGchogBA1dTBEo01n7i95yH67g8Ham/LsXOyPxS
OZzDnRdq/+0a2yorragYjhWdyAcr3NcUOXWL8y2nenTdOK7mNz+U/oEIp+5f5/3IhtMoEcDmpEml
Twq/ga1MbMUzKX1tl5uea7V/weiMz70zEqgTiVCYok5T1RemyzZb7v21asFi7N9tLdv4pvO79gGr
KuIrFuL60HNE8/bckyCxX3bJkf+ZKuE+pyTCW4YCbz/JVajskRW++068BbvvHE6JKMdoR+q2O1e5
BP1mpyIf9aBObusOOle1S9shsa1JMMQZ3PbecWolcz3LQRWGYwv642YVryjV/t946O4ZuzS2fy9s
yIwlleTwbw492s/MW+vLEo9Rxvui7auMd/mt2QP96rqCNojlPvzDOC1TlUufCluQJyFMLkKX5u/0
PTYpaYLuIJ5N/HtIO94w95iDu6oTqeYnAPrMq5miXHiDUeTnOc0m89qX8QO7XGvzBANbVYZdsLqn
o5e+X9hmoi7OgY2iEpEOMqIBdwafVyRLnxABkcyRVE3V547Zq5HHr3HuF0wpRK6mZeM/tlv2JAd4
O/pMQqpwZTJjLpuGM4Q/Gxi8OlID/ik/Wlsu8xlikVMKgkqHxedZqfa1/yT/1lZYJTfeDyFU/dOJ
1uw9WVyafD1Q09eOmKeLaZpqPs+kZGJNFPveDEKtHEmKjY0dHvjRgUKJR/m+Ze6mQO769Ybc12a8
GWwbvIp5HQL2D68NcjX7aBqzdfbGszs5IYLuCI1GCauB+aFrxuopTK+Ryk0IU4wWKcLqkg1rIKxz
9xtzbqBqNB5kDjbQlvOyNXfiqP9v9cdjvhnDxnkRwsWkaEGo/tO7CkSKaMZALe9i5OM56gj/ZhSO
hb/DAZboMWvWH1mrJrfodbp9LK5X3zdkyexFPwfDdMOe7HUFJxV0Eodlp2c8FOHjHFYj3GDaeHdm
dzxzEcjulnxIzfqKTUrEp3ajgaCvPXY/etV1dyauTF+MCWalhZ6UfZsQ7em88ZbYEAQcWFs067zp
HBuYSpE4bvrm5K0M4kU2stmUPKreWEAlzX+bPtxwK8rapMvpMo774DkIQb6xHCRD7mObxiq1+eJl
alu55Fj/+H85O48YQbIRs+pkUuJkupGHLCSoxeQYfkzPNZJGmeM8UP0XrJ7+dSgx29IyfIx8T9dN
YBZWzOW29xrgPLX9nFeQlqhvpqn9sXRH9sTBAv3/iPfZnBfGpDDvpqz+q6eg+gPt6YkiSid3K+Iq
VPy12Ag/SnikzzmMmLAbN34RGAbO+ejM/WOtXAjYfYzsHwKFcIbPPO6gi1CqxZQ7k9d/YeTNb1eH
MedsmEfencNbv3DtEz03pGt6LdJi13nP9PJHDBs/nr/sG+gydwCPFXyMOfvO0P5lRbNfgxqaBUJg
4BENhZp7toltMnnXhBThykZ8YGM8TFsGdgyxADFVgX5A0RCFRT+q4S/hUfPfsM7oGkOIwVs+NcvR
lrpzwvdwZTcrQpuYdxZaChkFC51kSnm+72sRtsXutVtTMuap6/cjsBTRx7B/RDaeVE58D7tl5B/B
B4eiTD5Ou2lb9lE2zNwvbfK9rVrzGa0CKUcnWJ1yxCnOExN7xPq6TkN12SbhmXxdteXXPERTeyJo
fuF4AZ2lpiva/bdoMaHLdTK7TkGD7+4qwlCoNnO//+eYuv0mfbt030cPKZB0RPyr4VC8PyuzZxwj
SJUF3zBAb1WZLqK+pNWs+5K5UyFg8fZNXcSGPUNu5z2ombMrOSI78Vc2ZxH6vNbCDoVbxVfAWNS0
cZJZ5n+E5qZ9bvajZQcE+xtO16b9cTih1XmMNKgvqdHVo52C9iuOddiV0eIML5vvtmN5fai/SbJU
GNyn2J0K7gp8Ih26BKBt0ajnDNPjj3SP17lYjLFugSTEof05/frZVwc3aZlzyChnybU3Y5dNXs5o
Nf+s0z21RdLhQJE78+z8GWga/1U2lh99UB+4Lg/ZSu2PZMRGHDN1eaH1UsqfcrKiG9Tytg9J1BKr
Y+fkTN/ff3SubP8gk5m+478kPub48JKL3bxJ49sasigt8a7oGGJcZdEcIqH8C+TAuWDDYTnum/DP
us76MWj5e/OWRJBPq3oxsHUfpsJHoAtoNfTqqHAna54H/tvL0DqZc4mFt/+uhMheqk13WVk5CK94
E6aZzhwC4Of/PxHKG2QNt1tXHU3hDGuAHCw9Ir80Zmx/9sy+l0yk2Yc54pA6no1dRL3Dpj5Xqsr+
4fkz9TnD4DyfsrkKhzO+CGlXBGlDQd0rI96YGr17g3/6mocq8khjT7xlOUt3Sv/Yqts/QuPru8i7
etQR3bp/Uq55VlId8RdmYh2pkigG69wDAvjUe5Q+rckxHQXmse1/zEdZmO+pM95xlKETUIoVxQF4
wFTdNuoAR1om9zCXLjMdkL3b0T3iY04yFtpAXDo2c3szkzHmcBQfOd6pWYblAd3KvhetTltJY5qA
oEan5rffTes85Is/DrSzYDfpN0cZ9+fazOsTJ98MQ0comnuGZta1vRnqEZXEshFIvfkAdu3hBMyF
KP2GvFH4759E5NffXXJDbkbfly/mWBaHMAtiZ/LKS60sTdUkKj/SzYwYRKRpWzTNztuxclIBXLb5
+ykNm+G/Y/OyD9fRc0fuXuZByE5HtuZbuvt1rlJA8mJdVfAauJv86HRmCTmdU2MAnxfl3rI3roaJ
1cxtQbqd6xUNwHKdRym2q3Wo2DfibWoeXScbpoKJrnHOHCbCdnAHGb10TeyN5eCveOkGAFx7Hnox
hiddYuVnPGzE9NVbctDrs3T51Xe2ejE2qKoSksH/t/DTPPaZzz1h4g3pd9tqy2cU3fUa2U8+KiRZ
Iu87lrJ8qQC183DO6j8aO8e6EHJSdJi6SaeTYmv/5wcmbUqtpKSt6C048kgFnIVKhMWPVSDoqRMA
zXL2rhd2d/qYtidn6ESDHlBnzyqeVwq04x4AG8kc6NIBbR1PRyQdHgYYby93xeHfyVXGIR+4it/x
cuGaLR028d0JveaBeBAbg+hZ+Zbs6xIWbtzaV9P5Nd9Xvcd3ziyd5A75cepBLK21xeS2TuI7cszt
l8KbjdgH9HNfKtyBZerQxc5aIEdhXtHD+qkis875rnv/nslsXy/ieuqXZy0YT2FHZZ9mxtiPMYtX
fGog439mxMU1LORLJ/GDXNMPcuuG141sBVqFxSYVHWTKLtYfcnvOMtk1bNrS906hOETMSVXi/oAQ
dObbUbNb51nlx49DVAV3GA1nfp5u9fph60j8xwTnfwVihwtoyBEmnE4FGPmoKukbJrbDmy/V2Lrf
uCFVM8LqStoyNbX60wbrnkKhZfWCiUMWLyd91POvDazNZ3ive3ViFgBaTNajxTBaNNPX4E7uAgdU
ib/bXFM+BzDbtDSpdHjzDiuel95rvlDosGP707q9Ht5in/awMb95PoKXmBC6/xpQzj63C+pQrDGr
6UPgF/FQ17L2L0e/1X92Jsa0mLsdHjBLWMbyo/flW2228ffRe+77Nnrqx4xX0Lsjljm+GPSDT9zr
J3/atq4Utoh735UTCNxYHo5nL+jSUBUyZPr/DlTgvxdMjN6H0QpbYHXE4sqk6n+KHZy/xEkq5plb
eUnWNOgxznO9/jUOK+zzer9CVBLS/908w5o5y3cxZHMRudbaSzaDsDC2SP0L4tr/3iWZ/LFGjfzm
TW3S32jhuk3Z4w0SFoZmYnPdBC4pKD45ifluwvq1cqa9hofzuzeTNQ5l0xoiHKSco3+jk+zAqVA+
70e74rjZDK0KgbZ7V53gfMydio1NUD0k+pdX+81EUauD5DJiIZ3mPJdInvnpsBrYV/eeQkR5aytZ
wbwqb/tCSkhVcfeG/EjIJemc+b6ubB+P+euuEsu+oNlybgNlTZTvEh4xV1lv05zRY/uYuBoYc85e
UrC4jlk2H2AFxnxSbUiwiabC5AIBdgtlsvJgBbU//FsAGMCzPRcx5rwE4zlEW+gVoSZ0vdybmXNc
zkQojZMzsBIfCleVPAIo3EsJelojJRmG57WfiKxujIglPVdmWVF303xnfOzd+Ijd1pWCAPOHYRJZ
XBDW5P6q7Bx/LdAXP8Z6Y8bQPc/nitJ3BieMZEh5WpyMvL5hfPM1ZuW5bZP257YGW/CTIJfwZUJK
psZzqiC93+Csl3/r5DvU+CVdSUa9LPS66EIegHro/Wxln5nEfO+16DluMODbxGnfZPWxUjtumQyt
OHcKDUUxxFp+hm3V4ZteDemcY6EO9EzUXcbqLLf157SYBpSVmt1ctkSvD5nW3IKTAr99NZO5bmws
iN+jvVfPe+slI04Hc2AY/jvxYJTnP/ebddvTxIFWm6dy2b86EQffZJPsr5Hy+jfBUxrhdDyZ590G
8x/ZTfGvEaIdBK2NWTfHoFt/Dsit5X1Cbs7MRjQY1srJZ3jehNcBCW1bxC5BIW2nRwW6Ons3g0yD
rQeEifYoANp3d6ld1EyJL2LAgnmpT7ACY8KU0+1M7i7C4P7UzF7FzuUF7Z0i/49/PRKjljup9dxy
pr7+7Jw+eE5BThk3kOL8M7iBvq394rzPfBYvH/Hw3+GFFo/zRLb1z0QHIfQKK3JQoDjo7jSYliqb
RV1xQKrMI8ayg+QKyzfTqav4OLAaNr7jNGIMz27DGfvn4HGtnIeQ3xrXuWpjkskYKHHkYqOnOCBD
03i4VXFbPUY2dG2x7SL7MZrJTjc+Vr37ZRO4vF7BBVfd+IYl7hT5wm6nIRjrt9FBJwt8MQPpEKPY
xIWL7WtXNntz6G9uXHfVyQZHkpXjGKc6bxeVmFIixUgZS/T4wsXG3kHM7xNS7MTwRfTZbH4ARMil
6LLBTT8bd4hgBdNmdu+W1TuiPKF7NsWiAsYznVZDz8vEmH6BGCIMYVlZHKZYTaKchJh28FNON06B
N7osgG3t4saV7Qg8zsTFWu+ZNJwN6SY97s3fqxTwf4yuro4qDIR7ikVnf23JqrPSBInmgjmGyspD
xBfHE7++yS90DONW6i1V32ja4n2bTXCTdcP0t6eDNTcbytz+nJpddOd4mrInsS2iL3lZgBA6P5ka
1oy4z07S41o0b9eIAbEFYFfna3v0bmvTyuShY1H4Ww0h4XXTFvyWutll2Q3eOOYWdxZZZAO3KrjO
Hd5XNIZMNjlwmI4vXqJ8/bxH7Xq8A3rY5eEAAo9PIWNMk1eDqf9xxVfvFw/qTnwTRB6xEqxNIn5J
PEj9szdhhVECCobTLdLirj5vydzIx3BXlc1rcyTjrQFOn9lEQ5LCeS8YgkGj2/1OBOHivVO22Ggy
xRVCm7dmXuN8aOnBj9Yd2ujZyTA+CXIn260+cTw6vDJVVfGta4Wcn6R/FYj1abT7pXDl8SlboMA/
6/V486J50DSvvAtx17Sudwooed2prbn3KzZNZDpVdxTeeUrrld2U5wcq1TOYuLVYB2v+T1mFd7hR
xfpbdh26f5Ibktq/3eCsC28wxSfvWR/5vpZ2sY94r66UNul2M169QxA8JNbG7R3brugLziM6gHRj
GpxDKzp+/FfGkcouQPmiLoZ0gR9pojrbTnAT2a9mzxy0gNPh/w32cLEvQxUv60mavs/ISN4YUZcJ
JrcQnmz9i1H7ZB4wmHW8i9O1kHoOaSryTJ2bvmzgzC650BW2DRou9DwcnvlUdQcO0le7NQwvmfe1
8Ydv90BwU38OADH1z6ShBl32Y2R55PvxnqTL9VmhuFBgwsWGJyg87EX0ve+M7c2qNgL2sOtZ7z1S
FedPGktqCpin0Xt2qikNiiZVmfMcMsApzBqOdXvMKpNCUfL+m++eXGfzAFadhO8ehiDJabFLCNMi
d9/cdXtq9APvgKcLtkyFT6fmhShDyZV8vm1L5P714LnnMm2B5m8DMwzqFlgXdwH09zQRzT3CQt2i
WdzMkVZNGcWtWS7+ipwo53Jl918H4KElF71xAXdcoPRi2qUdH8ZkoRcM7LFLaeYRgbrFu0bkA07Q
Q45Qwv3melsH6NQG8174Ksw0qxEGqXcZwNvnoXY4ZrTpiz6xuFbBuZ4qnABr6sV2P2YTzxEU92FL
zegjf3TX4wl6VYstjl3t6pSSSOmej7lWXXZCExDbopJ6+/D7YwuLjMPoI+eB0/FNPSSdPi/9EbNF
ZOTVn/xxG3Uxh2TXlgsJhfupwmHOLxsdTvtbnwrfhawM1/g1WpSX3GVwqyyJ+BoWgTPywUm+0z/n
yVZcuBBTLYuNI1NbLGQ7H2U7bBvht3rX2t5dfb330h5h2524qvH5seKDe5rGmY18zMwYvfCH0yAl
P9yvRZvFKw+9ZthbwOt/skktj5gg1fsNJF/zFlbXdkSyeOreu411zVllhskiMsybMHYOY14T10Ld
dbWmL/aNc8QlCpAD9lsngdoLYNQpuCPDKPwRst6ivus0Bnc5YGU/sjZU6/FL7u4kcoIX0wp6YYT5
ldlaVWd3c0P1EyJi4RezdaL+BpCBCmBptQZjht+KT4NtECKiO1ugsuvB234Bwzf1+bAVbqNcSsRT
qcj+Qecdpdo+jmviPETIK9Jb4IRY5Y5yW+9bBPbxc92qCLC0QRAGh7o4VLA5G4Hmwj4kISlBeVgM
e4A1/uILBULniao566SORd61bJN36ojwBCYV0HsBmWXFEMOMt57ORpBUMVfLRxN68iilOdqqEPGh
FqLyZNiW3Yh+57cSgsk3gJ7q8iQYxuFmlu3iPmU9N5RnsYnUfXDxu6OCb0AGcJrwJEw9nAYE0YkR
AlOfoTKxvvAwHsSwzwunPU03APJ6KH+dx6BCfv49ujpyvPW6aRrI4A229qS6ir03RHkd/VBx627l
umEw/NnpKp0gC6ijA/M5+A3grMuDPrksYZdwBrJ8PHyva0sH4Wtw0pHJ9M1Yh8t6ztAHNj/W2c6M
E1zFjWfr4CSuhm2XN4Y05leBH/W3mYjrufRbfcAqovMog8aLxvsk6KS6pcsJlIa2BSJp9QJROLfB
Rnp90Ip38K4qLtoprRpiYaL1Sxw6bjEIGNbwVtUzpkwbpyCfSnnLk4H8eue23f4fN3EhArTegzNQ
seMTMwQ88EpwW7oT3RYmU+mrzqnwEmIktpggQ3qhLgjO44h14CveNUjWE7II/3XrYo+7kSJoTo5p
U1QglDx88BW0jeF181/QX0jpFqIH/v4nBzN0Fy5Oe1HM8NhJ6Y9JvJ2nEJqeszLrrJPMk6Prif92
3W1TDzW24ht2xUA092he2+0cd3L60DPaKDCqtQVZzNwR+wysPSsqYk0c++IfHOgP2zG/sU2I7WmO
suaeq+K5vjTzvgVnCUgMSrD18LZLdngjMpsxqAiw63uSx41OUffEM6DgMrlhkkdcpYncOoF5aOHs
s0trKCaFt0AZFpGw/k641sw2tzpLu57HflIXjdiqLgKCqpp7H9JMlNXKxfBNikEWKtx97PeSqOVV
FdLfvaPUdSTXAo6Bjk2bbwN47XB1ij1K6gdL3BBG6qNJQfayvnnUSDhREjVrxA/Wescpbj0dXPZs
nH9341w/blwto4Vp+dwehsDifLBH/WqaKX7c+dxjkVXpyvZdt/LN2MH/gwlC/xJGg/qoK0+gvNiO
8Hi+Km/SBy/YAF3RLi2Y2AB6K+L8UnnkBgfZj7aPVJMHOh0WIBCHaLp6ibPjclhn/Oe1vNjnwVZ6
PJODGEUXXkadnvwm2YYzzhGIpLTcd3Xxnbi3lxhFwVIsbZ1EZw6Clup1W1mWyzkMrw1h1O4bf5g3
32sGVu8PmbNZdJHS8fxSNuZoziqNl+y8d4SZvKzV1v4Mu5BXt5Vz9btPswUEw4bBB3QPOq4O27Af
egcwPNnaRB9zzQlJPrHgwRUztPDKU5h+LWBuTVE18/RliP0VZQs39Agi2COriXXyHPn+jLghjbbu
DLtueZP8pnJzN5AteiO5uiNmgXUMMi7c8Wcjbfaz22P1hWo4HB7C3W0RLwsuH/xNDqJIZAPGFrmt
4qZt4pP90NEkmxukW2Qb2g3k+nVNrqQFk/b6PTbT/p+HFkdgNpmys6aOnD4h6Lr2nlBEGn4Vx0v4
Ldj1srwb9JLJuSKXK7zMDfXlzneAeC/1sQRrOS3BhmbGN4IT1IrFpgNSsrdrm+gfWPPyiDpOrD4E
t2z/GZTX350MJ+dirDGZ4Y0kTfqms9gFlM20kTKijsoNr+qsgNRSNLHjpVLb9nLoTbBPzwpTGA1D
n5V+usMd1c6ggeualqwApVhvEXOYfblByLSa0tkm95kTI9Ay2UwzvqLsu81ZsA7+k1tqIaf2BDJ6
rnn0/vajnes88O3hg2JudrpF9MeXwCCh8oWIEHEOGu01ZWx1+Jv9AskAINoufq1SGzr4utGTCKKF
1c65DZH4Iyt/aU4rIGz30Muu/dWYfujLSWaee+qTdZbvyVSNMb+0ABYlICVX37ieDg3OQsL9T1cG
4Q5i/OhAUmW2/xbtHLgpTO2qb1AKEZmQRBFp6qkhjadM/D56cpmHzedADnGYrwH0XGHchQviYXQa
icJrjttzE3Z4y2Z47uHOFyj1y/g4XZ9nM5OgS03qgxP/HOBNWOFGeB2P53mZhDbco7bHu9d01XjB
4RfvM2R7oT5VPKjAvijtf3ZD7SYPU1zVaBVq7dUn22gwdDdz4rvdWRVgUZNMAxzOfJ1QMcWMCqLg
EIzUHJ4DrtZuhSIJAma8HQciYcptTGtbon1rGmQmChhrU7UmPVeloIOeTJxf+yjYpPi6frtOSrDu
qjgjg9mH/i3t1kATobV0EUFQoQn6rPktl8c6JPNNC7n+51ha4LME7Hhjjqt7Bo22mV63rc22W9tY
71+8NHF1msG/v3fHgsiIVtlwWaGS+EpPivXEWXbMSYltwhI+MXqdkNPEJ04aqn94EaLNuZroPB+x
L7pLVgk3uaN8bn3JuB34tAg1sRFHh4uGiH2+OdeMjekl4hf/5fJ9Tcy3OmkvA0Ll4c8y45SfM3LA
SedtMvo30AL1HZfxznrLUWnWX3UwhypiYdnvfSDI6UXGoOm5P6aAfEuXevYbdbMzRZSp9JReb8dy
DaPg3UQYt4oLi1HDtV/dN8MdyuXeIsqMFg7TE5C2M0/42D94CEwFbyAox4mD/epunPf5odH8+s9H
vLo/IM+2lywNsg9/9GG9m4Xu6IJPuzw8CBXdr3bOnD7XEJtNCRHkBec+s5AboPADijALEL5O7fyS
mNA1Jak5lpPOdVRprhHOGYTLi/FPoO49pJ/X+ujHwejbbz2ZJjPncp6uIfLBtd6TMZDOfRswCJTZ
BA1chG6PXZ3f+M7xHc0GyJueqiwuzeBGDwMasOZll3gbdeRYi2UtUKW0D4O23vgUHGaG5Fv2JrsE
TttenfQX78XlDhNzPqf17fcpkzXHw67S/6zUnflmwYDlEyPJfvU0SCvm4dGV7gXqlXEkjPXkP4NM
SX1y2KQV1TXt3uRi+jAPKj+aXw/wX8apvgYbZgi3zps3Tc52vw8e7NzBcUn0CPw1bGfSBKLwpyOH
IyiRdVmg47gN0uuWYrjdQLTUlAuDbZv3ptMOX5PKnjsWNOBriFH3BkFz9jtA/d2d9Rry3GTZYJEy
BsH+d92ynR7YT1DPNUoaHqpK11+OmrPtBek4xGsIrTo/h026oyIFLDLPR7BuHwhq+xlJK8q9fNqO
WFxCjRjqVOvMWXB13pelkDbZno+18zcG2Ur+1gxCNfcn0vm9K4dhcYh8rpqyQGzmNeUORP+NAYWR
kodGcxwjD2V/HASHuM8awAjJhL+G4XTTmo0GVaOI++4nexiCg0TZ2+gN7p8pm5NfAUr99brnTb9F
PXTZD7/qEI/7h+iye+Oqeni2R3BFrNI2nS4+sls0vgHdqlA+ZO/3owVZup/nacruPZXAL4R6639E
3JnGj45e/e7CBFT5J7+HSCGpKNsccC6nmtls47q1910EHnUya7z9zWi1W7E0SlGqF+mOBMFOrPqV
5y1g//i/PXVoEkUet2pFfjGyCT/vAEiyxOtrrHImDUF2qzqGLUcWO+OOSSQd2L29uhmwd21MLeog
93hmGLsm1B2VLpJ5l0Bh0l+DouZ7x7pqnYxkuohTVbgU3OsIy91gKXe4b4B9NJR3Fa9gVuwtGGbR
TyKVzC9qGgtskPmEaabc+euwXeA3V330up/mzI/8wgMW/932ZjA5N6CBf1qTJgkfllnyewwXzJsf
8LVAQq0yXy2vAxjtcd7JKLk+jRmgHJcZ3VAc8TIO5xCpyo4Uk+2mw8kDTRT9mia4xdG7pwCaCiZd
T1x6Z1HzN7P17as3K7EU29LtTrlaVLowsgGa5RD8+ukggcM5E3YugtOo6lrdGW/qmm9hqjYm1WBD
o8lXw/w5tmZ/HDFNwOJrGiTuqraTHUvnMi6M3tl+xz1IN7xz8Zzc4Bi6vkxBg3zITkr9MVEyfMFF
pq+k0wCJr36F/J4A1AffjfqngcvnZzNKPZ8sTAUKz3X3XwYGYThv6O6XcKMJwWligcRsZGZdVIOP
/Nldl+1sxiXI7oEpvaRc02b54G2YaKVAAFDjniHVQTKF/hbptnEssc/I4fY6Sr9qm/n1qWuX3hYI
4xZ1kzVT8CUc5K2neEBUwSJJ5h7WuVOnYvjo3v63cgLwZhd6xJXTjpdzeEy9++Tt1PkCGsOfb4N2
rY5Lj2T9NyopjiD8XaSvHsnH85NCpKeBrBLPgLOklXxa050ivaQbNnabTaM/Tdt3yQWoA7ZM1kv7
P9LObMdtZFvTL3QIcAhGkLeSKInKOZ22074h0naZ8zzz6ftjNdBwykIKdRr7oi4KuyJFBiPW+tc/
nCw1u4gacLDPjlzqHdRTFeqeslWTe3BaIc+1aDBvFirLGaYdBoOn3HCNp7Jry2NQlBCazDrgR83x
GFDIlLo4OSrnlLWasv025Jqp71WUcL7Tt3PI8kfSJKVxJus3gwvl8xTJttlG2ONYnm5HlnPMYwp8
DzWUqKhyChtvqCAsFbqXCmZZIsf855Q5/dd51ur+pCl99NMuHMSz0y3OLBgsx8svvRqR9YjCZBQw
4iX2rYGdb98sHFw7COZJgSq3qt390tv0X2C3U5TvDW0yYiQMY/8YaVrxC8cP+uFZ15vvZZwl5R6q
FnzlZBiA9suiKm3q80L/SnRaG72gwxk/06GgqZuc2d3NC/cmrAlLR13TcA/PlOo/iDocp51W9hxk
BGRDz9ItB/pzTot5n8C5/IypAOM2UUf1TwVXrds4qVvdKKskRdsJesCcdknjG6AP9g+Ot1O7dSLT
/k5wePJljp1YbVoGJtGmmaF5oL2Ol2EjsiiGh7UOD28dsmcmzwha6krVGTDFEV1D5RgtzQRBaWfc
vzqcNF7EkofMLeBJ/FQ9amdfDeOCjlpfZLNXJkTxbaBPVn2wKNOCda7vxtuBQYZXaxHVFw725c+Y
DzE6dQWyNcBE08x22mhxwPZaKRouZkra2zxnpAGTv4ZbAqMQAn1h0hB4WetorVe54XSPc9Iofyw8
SXxWqBj1m0qJHJVU0pvDPord3vLkaM3pMVOTqHleNmdEtmQdip8hmuIdbQ3+9ZuJQrIl84RZCCB9
VX7HewvRF6/CinfMRlfCUaW7P/QK5tUG5ngW3y96m9WeJh24XVQkQvBwRcHZXNRD0O8bxDLt0dEA
3RnlLrBmm84AY27hvrY7EkVKF8bNDMU3pvxGuBcSI+bh6G1CbYm6+1SN1Z1SXRvuVNSF6lZas/HD
mvAuZrI6jOIAsDTNhzZ2x+otbVVrbuMBjvxpZYtVO2IxwECA+JxhJ7UQlRelheMcW2NMkrulNsqf
NMfzM+dZGh9Q0sR3Wiv76jBOYWzfQBJ3X7Cnin8WXT9jcgbLWUALLhriv8oijmgpsfDe5GrgaoZV
VcR0JdBOt4gNkCMxvg0BmUraxD2OacT51bHF1QwRz14I1R468Yiwyoj3gdklt9gwL53XUuqm9y0d
xr7oLXy3XK1uOC2JQPxNiI9IThAPh1dXBPG9oNOYdtARu39CqavXykJ2de+4Y1Mel0bvnlQ2Wek3
HQRi+byEw5gfnW4OO/YoKpJdoerBpURIVesnoeJu4fAzPk8GrrfbTGScchT7HLvcgD2+onRNLW60
RiEO2tgLbYdWoXgGwI5/l9qg/ayg8dHX9UwToQ72+ZuWF1SIyiC74MjMSMaeHWUp5VMyRR7JquvI
y7FiCEpUs7cNiEKxq3VoumjbrVR4qaE0G9R+UT+KKWJ4Zwwohahe6nTZTQUqUy9TMXzCARs26yg1
GCSHpF/Mb6qHUbUzIGZnB12q4Icc+VObPuhxPGIe94BqBKpVP0GLWd1w4PJ0eTF3vg32vU/lPNUw
HthLOYK4ovkaJYNmMuZZHQgbyx6nQw32WXMo5M4bGmLrCXqF+YNTfZArlyoN94CNdfTJiPS+gtvP
Hd09RelYMsGBZRp4ST7NI9ePHadHwwxN6mw501xCcy/KnQY8/lrWkegP1kyrxUwrLPO7yCREBW1f
UPaPemRX7W6o5+E2HdICvinkSFoni0ngHcKLUocWGy8M/3OrIllSdHE/HTUDeHsDwmoczSqTOjyv
CXUPoo022WEIVNzYSVGLBzInomYvtRWGaQc3fuQPKr7DM+b5bBbmZNRrsxEBKZC0XH2ygomhR78M
HTRfLO1RxYzl3J4SVbq55+ow1FL0dnDxMSt3Dpxx+nDUIgiskCPcltMRsPwFgvpM/WzXZngXNn3R
3Y/usvToINUCe0FHDsHookPz0vZI7Q9g+oF65o8qwG+R7gTbMdCtz0HJYHdbGTHtrooiN4CMV3AY
uxGUwVnvkZ0P0AduA1Oz1b5A9HCTpmz6J6XjnHSkT4egT48FiU7Whha8ZunUg4cW5fjbhoiw+LRd
zXTQGPNaJ+jyFJqySK09VPeMjZTE6V1fGiPsVDjyL6inYH+xT8vsmeLT/QnlMUU3rMK+3iLpMulY
MQiNXmQdhW/wjNS8r7DytOkkyOZDsSWUua/zf9tOnPIsvjsw95/mWDXjBj5tcgdG1MQnkh7yAT+u
tP09mREoN2AQvP8a00A2UF3wtmMK92Wv2321nEo+5XCXiTh+jMM8QaGh+JS/cDsXaAFgBoR3EWxp
5wSxPLZ2fYocFbIkY9xdMHf1TZ5ZSbAFwXO+1phOpQe0g1QyfZ4mla8aI41OhhmXpGsSDIFAhxET
7plEn4PNBsy9t00m2urrWKZ8ZaaZYGqJXRoxCHahd50H2u1kDxB1cduX04w6ZTar8IHouJJbd8gm
jyGACLw8GYG4K81yPpOrXsJIqecxuOMjg2KxNnOf9FAY/TFbHCqXQDkcEdJGqCQR+zq71mi5+l2r
KuVtPylkBwoYgMPXGNXdmMrlNW5s+HItoLy7za2AqZub6vQ0ZjLMjznr8FRQKsR8wBWdSGqqIt7q
0AdszyJ5Y/RyC12gVxgChKIMwfU2fQPTaitDU6QH6DipszdjJxeHSWNYiidX0Rx0J4ZeW7ezFR+F
DGKxH+LIWvljdvLQdWNQwnFLZfWw5E1cPPH9ltIPDG2cfIQUwMWZ6B8ihZJ2W1bRAGGUh0gtjn2V
qVdGf4dD0OSc3Kop7sMZQbvvzriOQH9JF3qIeHZgvwTJ7wWla+Mz3qR9ApJyY/0x12yn2mCxlgp2
W7Jku7yL7HLXMEb90eaM8j3VamWzrRUYEiXWEj616AKmt7qzmJHFVGypF0AOkYdqYNp1rIZGUTkS
j/Db4opE46HIZ9rp0kyKw9CLYXzsjDKViPuy+Ysa8fFnCZk7CBas5sYpp1A/6B28102/hIwnsHzg
YC9C9IrgUDU3T55ChdlMqTT4Q4OEuQfgXAZdWdfkLzdSYbMNzSmKt04z14aXY2ntTy7H5xa2JTan
9mLKhvtratrP7RAukjkV6UolRROldRP28+c2DZynkBGPQekApX+ni45MbwNiEnznMkL2XGDfjKoj
s9txYweqfmMUwtjeLVyLHlZEUA15ODGYBXVheoRMbqSeaakFqEb2ImYKhqjYwz4nVHujAfz3Z6g0
gFYF9FNKsFRvAQOh1+1qNcbaNklb7rYA50fhTwuE8qM95c4vZg6IsYCDktCzpnqyvKXM5898xYwT
EWPOG8eYS+NgFXjRYqgwiJca/mF5W7rj3J3C2h6+8IGvCX1DH3q5W5a/rM6af0PXjVGQ1doMJ8yh
eJY9jE8uDQf9U5WAt+tu2THxRlTnHrSpXZrtFAbB4jWWRf/Edn8s4Uj9Zoju7uAArlokkOnmdZmH
JeGPk9TCI+0G0pIhrB8YUtWUhxOcF5/KfXSoy5vG2ZTBwqlnuVg8bJHeFKVHiIcN/6XmNNpNEbbw
G4ra+evg2t0nqzbab1Ou5mOGTVF8qsGpbxROaauIdUR8kxGkAo9X4f8PphUktzUcuFczapyC0rI0
KmjYHNxseVVPHp5WAYgmcSvq6Iyak+5mK0Ia5I44b0QOZIdDBdEPSwetdmAkOGHxSFBY/Q272+g5
nlPtm9EXDHZyxW1yizdWZnkAlYO9hfju3KpkQkhC4o6ACKUT6melCoJEHpjjcR2CMtqDdA+uDsPu
rhVT9UMn/nj0+klgRIChAppx5ZShPEzkd7ggglCOnrtZujR43D0bmiX3SwsXL0Y3E/QSm6HAfrFh
MyeMaMzpReVL/VWKlNgpyyijt45Tb/Iy8OcftQbjawPJOJwOuNLrb2wJnENpU3T6IjVODxhMiNUx
b7EFOSJNmnqt27ftIzkvDaRqazF+ynop6EaYwxW7UuGmvQsXVX2Kcf+xvLrqw8cYC6lfXOZK7rQ+
m00aacOCWVtk2Y+CSd0EBb1W9DXLKGDZWSkjrWYooRMtFsX8UqFZhRvrpPZRmTRn2wjePeCRiQfz
Rjb4U2xNI2KiIabQxaMixs6oY0DTH9KwHAKu+VG+ksQ+om+xcvshVCG9kJG41usQKNM89KWanpI4
C7MbCXHlt1RD/NpqFd9yzrf1L0S69Dsc73K1xRop+qLKMhmOdbyg11Chco+aa5njPfowcr4Gd+rh
U5qxNZ8cCeuU4nEADSlTMkw3aTfJb/M4QROYercLDilj6RsD0V68r0hP0SmN2hU2RhApDou2zLd9
3Y29byLBc3cypWlFcTi66oYpaZvzEdb8FVpfAkSj00xSZqB4Suxso0uq+yIMsLhg9+qfU06L4gBl
i6wnzUrn9jmVffKYtvPy00Dt4E8Gqsp1Tk4gfTeUdUhq/GwviJMcAGs3kK65FRVVgF/IWuhQUTQ8
50QcpeHBxpuBobwtynA3CerLA4h8ZHyf2ml8KcWgtXtEjfJu6cK8OUgsIb7FPZ0F8GqVP0PoLMbN
aPPg2AY4FWy5MXHbGAO5PJdZb88bgIQZ9m6j4cMWGhI2S6/NtDx0+3N4DMEoPVOfmPAncW4ICpeh
/tWZDk1CB7Wg23SjnATdzhI85X1uaXsLAcFPPcss6YvRtP7pl8rOgVak/hgsaQ7lvnT61zVCGrII
wn9KBVG49mmBaEnUO64hDwXeVVCZGSb1p7ka7GWP2Lx4dADAuTVwIH0bEdADmjt2++bKPNL8Hnjt
U40+IdkgiY7vO1jECTOgSjwaQOHsstliFmDOZRzcoT+M0XmmjfvQGlk2HdBlEsJrrhMZGDT1J83o
AKb0wnQjz+6yms9Ha7r+wR3DKfTmMSNKrMX5vTxyPFFxublBoC/bMSM6aHLSjP2k8BKJC7gjUch0
jJOoc6xDZQob/s6/CFG+KkPBNrimtjP67hu7nAZ2XA6LicIpYhKDh0sPNdBgZvUjbSL3IeF6wx2G
i+S7RN7VnOIoCE1PmxT4A4DEaHkKj5F4h/RWPZvBYkB5t6ooJ66iUY9dVHPKtz1FnpbXqGOxxIG3
B3DBQG7DPCG0dksaVOBrZqX2OnMpOE5FZNnbntkL+KOul88UaRRyY6kbSN1ajqnDYlvzQ2Zwhm6G
mTHaaCfxWkI34M3LIBOQsTKOtvEED3gzBIQp3ViVnrWrHIVS8gc9jVI4gtjmA8+Zu8S2dRLD0NPP
TwI/rq9BWbeYL0QWPPwl5gTZ49rVNSedDuY5HFWKDN+uYihCCKqGTZlAR78DdgAIC8tWfAmcNHjs
wiW405nUBDeilIva4rmhjZ7rjka+WWZDzjdVKPBPmzo9/036YPVNi/rgywx5dPFTHLl+M/yICTQr
oEBsQBUHXMHrCGzMCNz8FntoDl1LDNEP/IwidcBUjrDEec5mSfuDLYKvqap+CKLaAIGXNF6e3TDq
4zVEBTomWwbWUWmQ6NHjywU2Y1M3zCBKx9iJIq+3KWGD9pGxGKMK2DFJsBOLciCvwXQmeyPN+uIZ
zUP/OCf98GTlZcsxDaG9hY0fTV8bsfYn6EeGE14M0MacNFfjDWdcoH9iNyKkkLNVDFDWbNvwwgCw
BCEo/LUNjelqvK93403gTHAlbc3GLZPhXb6VTmjo4SYlYumfmgn7SllDabwBtB++9YYDA5w+pXmO
ugrKPm44NyUsKdsLZkZw+DaF6NECK4x/hXVvTDso41i/rJ4Z5maB8hHsbXCXDsMAy/1qB2b0Bav2
8lM6xXw4sSi64yxLXWcME4kbBDqhuUnYNFj/U+8knp1auErMse4eSjexbpnKdgVp3MDcD0WfwckB
qLZfOtcZ2k3VWw0fAvSfADgh5MYUlI/t/RLEtbsJMauyt61RrCrukLrG00IjeZVtUi/7mkFL/8if
Oj03XE4Y82u1C4IqbavzFuQG8Cm5uySPy2bCmYul/YLlE9OfLHOqn607qGZjhNLhqsh6lBuQOOCM
iKaDCRiu4QjbxAry+NDoE0wfTHGI7gANstp7c3HjF6B+ad+zETM8Q03ZB55R29xpgP+MzsMetjWg
pV2Hnp6OOMLwfx1qD/tjfAsStWCFh54Rk3+eLZor4COAV6wdVLJrhrFL9i2WthENVjTcm+agryYC
TnS3LJbmfAoDMb/k68cIPJHQ5ValK190GCDYG9hVehM2TmbhsOO2rwNDz+mQo7G/z7kQiFMriIUN
GTuVXA39+L3DGvofHBPErdBygbWRcgJnGwpI1CeUbDoOzlU5+bgT2aemIXJxg7AFVsRCZcV+pc+3
vxsAol8NGJqUTXCOADSRb6pP0sysyhuaQeJ0w4W8bREZ+RhRDPWBfxelm3acEN9kpqz0nYWyKN87
op+/Z2oE2V6GyA13Jh1w/h1Q1vGQ+K6QjtVQN9PeadYRQmF/GqwBHElzapu6RNnuG9MzM0OEb0Tr
/YA7NHqJbLRecGLTP02tmf3U2Cff2nwq7yIRzqtsJOAEtYO5+IlQX18VygZwmYuJ3T9RrhFmx/xF
TpuZ++vGZafPN5nIs0ctTVJ7u8ALTja2gmrwijNGiNqNHGLUadgzg9svdIrcMwybd91Ujc9Tkizd
c8m4Dt2U23RfcjBJqKHkwL7CsBidA/Qxq4YFVHBSEgqp7E1d03geR73U2u8MxvVia45xXd2Ca5Sn
kvpqOTTQYkwv0kMNSQMULkx68il6og4xvxthQPVZLNBG4Gx3cOAWPak77HRIftjUzJVKYGWrSg7L
4s4oyoqM4rmSusueiwpBmcwBOO1zWjhOgbI1qgdoruk9YpomuR2rzIYKpOeQrtLQKmALJyL0bLDk
ihJyWOegNS6MT7igIV23jdgpfFgy0trCywrecOAKk8eqt5tkTxSGWXiN6Y6QMh2zvifAua43Rqzz
VyO0Mc2T6UD/hqXtZIfMyLPoBEBaUrcRTzTAympn/bVzKu0X3XjB0x1L9TTLXEC9nJNGbrCN7ONP
NdSvvRVOc+9l5kTHv5hDCwHWCso9rLrk0cDpCKuosqyW+7iuLWJnkdoQAAf7Nszv/wdmoNS6uBt9
6QzRCXvOSt0NZhy4m0XNk7H7HzOwGgEpNveXYCApy8iLqsByRxSZN+IKPO1hoesl/6kFUkKZVPOx
auZCeVnPjTX3vDiEE+l4xd3zgpGopMDBXhN3V3qU9d//YY3L8HNm0FP1PobR+tawSwteCPxdkz7z
mjn0arR5ZsSJSQgYq8SKkv+dGYkmq1soip7e77FJ2AWYHnmxNJ37GXOYLQiR+q4FC/2ESx3ITBvu
WUk1jhAwsa64b14yilQW0fGMhRSxTGeWoBpbGrhM7/1WLd2+xw8Tm+x4OHxsunnBA1MqzOEc01pT
HawzO0otBMadaUP8Pmg+8QLDrxYM83W2qPngBzRRdYYg++NFjYtPGQN8Az4z4UHnmSYFEsgxAHT0
x2EwHqExOAdhGtpWMJDZU3XhXAS/xstbueyqMa03hJu622osr4XyXtpa2Hb9vz9k9ST9Y2vhttSo
RvKQhzzHfQ+aleMY8Q1y0eFKROvF1wldg0Co1dj9L4dXOclMiab3JfPjg+VY9r3ENu6KZ/XFVZRQ
PC3Lgth29joH+Cm9AUPUN0lnBZ0S9rEcG9v7+P1d3DR/rHLmjG11oYSFNfV+hSjaJ6Ei9BymQ19x
4ipOSQORkppvuPI9XHhVRP7ohJgauiJX+OynESDvAjSK3lf4IXp2NXf3fToGmLch+/v49114inBB
YdVI6Eq41Z8ZoPeYLcEHSXqfoDoT/WwnnT1USYbn/3Udk92gW6TfGFjRnh82UcFxDomF3Ze01n25
mFBFlym8sif+9tVlFcpISyg0kn85zmLWCC/cZucF2C3unbI2PwfupE2nJU5MHxwwMK9Es6/v//0h
Sh4VkZKcXQoD+fO9bhJ1ovAjan1KhP5LZNNmaEmWelMhQyyVV6//VJa4vwWmecX49t+gjrO1FaEJ
rsRznLxVtb7bP79opi4IweLF7wZNGn4K0RfrJaG5NMBVYZb+oOAd+k1PPXZkKiBr2hTDPvU96oR9
qrs1fVWAppgZPb4tdqbmfIskIrCPBXJaSAQ5PqBMWh03POXKZgpfQe/eZEjyc484KBiyOZ4nMAWz
RbyoZrGqK8fn39sTl2suBgFjRpBdc5Y+aLhZGcexOfuRk8oXjKLgMSyR/vTx5vz7e1tXWfcLJzTh
SGffW5NqqWCmMTOqwmYg0sYOcWFk+mO1tIePl7r4g1zpOq7AQhFbpvfvTEequjihYinysr1UgMyu
1MErX/WlH0TIBQlylhQSoP39KhhIuU3jCkIGIRNt59bG+mChqUOzcC1t8MIHALKpg63S9Simcu+X
gttcoFt0Jj+kQSo3WT7iD9WPq6URBoZmdIvNavQ2uj20WzPT5ujKwbL+988+AoflDaGQrDIXODvA
QFOTvBf15AOXaECIOfPacoSmB+JwU9d6spNWeS2E/MLzdUAAbZLKOGZIbn7/o6ugihPVNbOfaDGR
HnLMPNX0o2dhe/PfXyVLrTkJggQPgiTfLxXKBBP5lL2ZiOlVmFOPuotZr7REfmWli0/yj5XONk1X
a1jI9PnsdxShz3C35H3hljPSGHPwa1xOmMk6cv/x93BxUZdpokWQjk7F8f7noYejgXYQdLSQN37w
xYQ/84rmxSlM4y43evNtZvL64+NFL70+wZ0neKjC0c/9wpGthQx10tEP0bic6hyNlSZQPABRN1ce
6qWlHGkKuHiuYeJI+P734T1NizpWkz8KTMFHUSM+iod/+ml0r9xEF54k5AndZuzBXUAG1fuV6lmU
xWDI0U/aoXvERdTaz4SHfGa0W986QQh9MdZ/fvwgL65JVBCaM+5AmJnv14xnEEVjHY8O0IJzpr5t
dpNhMb+LJ4yT8AjQsf+ZYZOL48cL/33RW4bBfUAerS7XgI/3C8OFK1J8kWouPTtCPs2wPSMD41eZ
9+U/FiYl4ZX3+Pe5zYJCt7lnCfqQ56FZDR/eGJltjZe91tIz4iWXp3F75R1eXoWSluLZ5Ow+2y1G
W+DuOHW1n5cT9BEX2v6Tm0jzyo/5e1PyY8iidbhazb9fmwF0Koaga/xmxM8M9k67HCR44riLcC/+
/fGrurCYXG9vUrmw9LWds1fFdGtWdRx1PoY72k1H/OA+moL8ftara4FL6xZ/fxdYWHBSDUljDVU4
T+ZyR9tmoBC0flW1dfcLv2a6KLOfs3sMCmFNDwwfhxMin+CRBKOMTtfgqv/45154hZgg8flxtxMG
d96W4AC5BCmQqm8HUX+rdz10F/RGXz5e5dJDpVpx6ebID7LPbz0nXkripcrej3Iz2gdL/oZyN/eU
gG388UoXvrT12ybsW9G8mue/h+HCGBmTanyZLPqhn5wwAcPGDJqZ89AfsFzt/nvkND0hQb46LRBX
3/mdUJWEKVhYE/h6o02P3Aa4CsnFvTER5u4//nX/FpBnW4YLnHuHT3rlr64n3B81NEq/CB4MpkgC
7Wd+WgPrGibmyHM2qCrEqbWb8h+kseMbYQSmxzmov5jYfF85zy68TzaMaRJBYlG3nd9IMJsnszZX
3gKc3he8axlTOnGrHeccev3Hv/nCG3UtDIc5zkhF4hp8/5OVyjPZx3Hvx7C7brSxsj8HdZ8j+GsB
irCBJCNm91+XFBDIOToFBBWChM7OAJg6RZHFSesTMYGTgy09Zq/tTsf2fFuMKNY/Xu7vb5DlCGEk
XEVnjKjOKpllBO6KOqfxIyPqfQwvyoPGb72yyt/vjFUoe9fAMh2s7uw5ZvCKRTAGjR937nKP3Y5z
yEIXcvVq9fLxDzpfijelKwlWx80jSc06uxe0WuDc32sM0JuhPrWl1cJUVeU+tOP/WrD8uxQfu+Xg
Oej+FdnIAAYWWZPpPkkixZGi5RXh4LiqssIrz+/8LZ2vtO7TPz49AwOHNO1KAiqiatyPfSB3QsO+
4+NHd34nrKsgodFp0w26rvP+ZEhmg5uiN3yDagTHVVt+sSxX+dTsyhs6I/FwhXTvyExpvQmPwysf
24UfSVKXxbdtUKfQir3/kSlRyWQXYRlpQro4FZrTH+NVbPDxjzz/pPmRlEMKwgtCRwcg5/0qmHlJ
EXOy+EVqo03P0aHG2HiSIxPD6iYO5j8m+6zr/d8axWRPIsN5v16/aFRDgab7DAb1YZsvafLaNAo/
uo9/14V9z5OjDnJgyeh/3QQDbJ9ZK6SJeoUMV1TTyYLHUgeQi8YGf4Mry114WTBPeYDAYS5ysLPL
wC5reOPoD2ibbURIdZLc8nKV//GPstan8+edw9PjoKftMHVFEN75wWF2MqGZhYXHF9+6X+KyiAA4
RNm+1JUGB8wh3S0GUwmjfSHamfSL2jS5bhdcMuGvDuZWC2MDwxOnV/E+dPXmyN422m3juDCc6yWa
SUHgWEWWzjzvqWyKTtthqCMfF7g6QDeZZom9HNPY/YYx84wbSmUO8K/RE5gMxQg6OU2BnvZbHGSK
aEtKjw53HMbnfOX+vfSCHZLaDJ2ZhwKweL+RptDEdwbXUj/SncRf0BtuEi0rARMQm3382C98I8Cm
PHai3C9ASUmCkQV+8gu2WdHwVZFg4yNHG3e96Kt/pnm4kra83jFnL9lidGDxoaz4yHnD4DRjXyw6
yxHTh6/QEua/CZp0PockVWwxvzUf8PYg+Tknr+TjH/pv8ffX0jatCh0LMOj5bZtnYdLWNXQrsN3Q
vqkKEb/Ch3CfB82x16xVB0+7qA8fll6rX828r/fw+uVLHZTm1xEnhIcByND7+K+68Kb/xX9hqPNQ
/oLr88kwwjgVxKAi0D6GTdee8P0oP8OgS648gMtLMdpi+ipXXO/9pnLFgpWBJnnTnY5nZNnA1rHj
4q7UIJj8L37VitKbgECc72cXcz6YNbnq3JYYmaBdwiS722VaFD2jOO8eP17rwga21v5JAnELgqbP
flY9U4IkrbP48AOW9EtIbfd5gkxw12eYAv00zVm7cnldXBEl44o8WfzjbMVIy+PQSIvFN8ZKobHH
UhLWG0kvfQgOm4XXkqnP4QQORu5Jy2ZKQNX2V//WDlql6rSb/TQKzd1konocKphU0DNymKLhT921
5H+svP9dkz3JQUzFw/jxbLNE8Djz0OYALlT5DDkEPScU4EM5ZvH/51Lr9fNHwdOVzK/DwZn9xXSS
2CsIH3jKU7hBGy3TzfnK1rz4MG2iZZW0yDQ8rwmwCpZOBA3Ed9vRuBkx+D/0Ist+r+T5Y7hU1Rd8
casre/TSp2ei4hLMsBkrnV9tKymvGnvQShvR0f2EweChq5oYOyQ03B9/DpcOWGB7h8WEI9X5V560
DTrvwp2Q6ZsMKcKyPiJTNJBLpjh/jVQ/xGKRUgoB9wpKc23l9bP58z1ifppoc8GPhJm4rXMF+8md
MRWdCvcoJqP/NUQtnIJGlsWVpY1La68zXD42om2d82ultquBAXzKWx2apuQm74IBRuMcDztsghNn
S9RINO0K2qJxK6EY+zO61gQL/sA94aPlGBsdAUC0dQoRYnGNOhp3tXkKnE1j1y1hRYs5oose8f3x
Pn5hl/YGKBDFD3MJ8Vclnkd5YMzYnfl15mT70dXUDuuAjOpRd67s/UsHFwWFblLHcW6d90v6gMWz
GJfFH5p63odl1B6Jyyl3ejgvt1FUzoePf9qlbw2rQMaAFPk2UO/7HQEd2ApDzF/9wQ1ccy96q7+D
2xKEj4NVmo6fB6urhJG23fPHC/87Lzq/62GMID/gqqdSPltZhtxzOgYXfqlNZoW3RCzeGpcUGL9T
tdMcBDwIZ09SVxp7Y5NGuBvUyF/gWU7264htQvGA6iQ1sZaPkTMFpRidXTXHWMU72Auk+xbtt34s
6yH5nOOEtnrlBFWPgCNqwhMc/OVzUg86HKXZllBIYa+J712IHHuLJqn7uXTLgl+EA0Voh3qmfpnH
RMFoduoJVn6P490NrjkWuUEfP5gLOwC0Fo8wl9uEKvvsWJ+SopVodidK+X61MauMTLtJ0mj8Dt02
yfZt38f1/r+vaSggMnB+IP/zuqsiUyIaOg0EvkRbv6urYmbbcTJ4EF4DA7HqAOjxv1mTCbSwXQtI
96wAaULQ4alhzVmogJdgQGjuOBv2tjZNnwbdvbLh1jvqbL9BuOCq1C3gd+Ya73c6BoXWEGBC74c5
2Q2boCPGZmtj3H2NOHPhkxJg0zYtkpTUBWcv0MUhFuFZPvkCt4cIhwnd0PD2yUkrxas1xeY/Wpbb
pJ2Tt4+f6IVjSggslqmf+QdD4fe/cBmTVuo2sz0Tm3HiIWQ8ux6RPdbgDaZtXhlfXtqn7FHDFgZ2
N+Bx71cT+YRnLUIqv+6WHm+jDiNQEWvmtFPdgl+JxMD8yjl84QphhGGzRWleAXnOtoxTRmFnRfUC
IwlXzbsuXeXBMkollMf8TWranSqUNW0Lpwuu3Nnr7jjfPYxL1/LfsMkEPlsaN7RCb2lPfc6U+sjh
n3l5B0GvcUTikygrjpLYql3RJNqyqYa6ufK0L71b6dJcE1Rggd2d7V4g4Jzi3OBU6Ionhyghn8CD
HwspLIePN5FxaSWFh/iK/bjUX+u//6NGSA1ctYqw5r1SJpkPUWIDqiI80IodLj1MRDbukld3lurR
BpP5Unyv27o4QtJyvuh5YcFCRNn4g6+glqcY3krnY60MjvTx33nhc+a6IjVEmFRRwGPv/0w4Kp1y
82nxRYR20+w7nMBbVMhXVlk/1rP3jl4GdT24Iij3edWimQYJgthC+ga3fnYIhryvbqBdh6eefCCE
ysPYWOhqjORGEcSJ21NYLN/AcUvSSacUaQsE+uKgqxjSv0JQ/KvVYXbjpGxahJwspuq2OIrh5odf
DxITWkyivoJ8Ru6RuG6ifkitxdQWS2jdvKE/zOaj09aELkuh0hEj01zhElx1My8pTisM+DsO69th
npMfk4iqJxGH4W+zknm3C0YjRL0bEMC2JayUoBqc8puThStduMu1/8PZeSzHjWxp+IkQAW+2AKpY
oBOdxFZvEBLVgvceTz8ftJhRoRCF4PRddMddMCsTaY75jT7lOOQM8q0iNln+/fpKXsAJSVd0qvfS
kgnSi1wngSmCsYglBBppdBfJH0QF5fBfh9jPO/zqsHkS1UYl5416fbiruhHF0JwPEzoU0qbfBiDx
bOcB2tjoVPQ5StTnCErX3QRTQuAyrSTVUwpQ73agSV/J8tUnvAfH1+uT37gryQnpd5nko0x9udj+
OlOiVedDUWp4awrcLUi5tRVSOrGBx3DQwht9oc0Qfj6hoYxCDRIYDUOuL8tgjuQI6X8FNYhM10+E
DVZ0HGQ8aP6ZVMnY67Yt5211UExQQRoCekumvw4hwmaiuThLipcpcLgVWAs3tY4FAMrr2Tvw7eGY
ieXz9WXdeA/YTxSPdZVehrQGC5E6Gn2bhypdbQP8KUJHMtbiZjY81ZVF9Fz1lKmCObmDAh3sAZ43
LiAM6QE7At3hSrZW33TIZjj3+C2CSkWhG6oT8llIqn/+muMhBxlIpxQiyRopN0R4pyRTrntJpw14
UxrYbIfSnt/9xlEwF0TQAtmkhb+uisetZvkqAZk3In/vWmh5YbXWCgeloHN4/Ztd9C25B8gBNaSq
LEti9ZZ1/essgMOHuYtFs1f3BuxyPdPuVbONDpGgzSdjMiYqxVn7j9r1ihsKZuzO+J7srOrGeVwQ
J3w5Crf8ktVv0OEgoCkVG54G7eg9jbUWUXPJPxbmoL3jEx7sNYa3Zg2oWF3qejLgWHP5RX/N2mxS
vYTsoy/Rbo6hvQZdZs6haFpa6dJLwrdvwh4nGUZUWINowJxxNnYuvM1Zm0T5hIj8mPVxSSZxGsNU
NJDmtNRjAivXwS0HvSogBW6hGPFeyr9xRCyRorXMnb/gt1cYSIjvqR77neHBeYpNBEKsBKVaNXdb
E2sTo1QX22szegH4gHCUKTbY2lPvn7S4tntKvi768+ZNhAbNt+ubcOuHUfdU8ZGSUYkRV8GDVCBB
P4iCxtk11ReDENfWuj7Ymf/GlchK/98oqxtCQyAJM/QIu4sEqVeevX/xpZffx0H90SMAfNsMrbIT
pv5p9KyuYR4aOtZ0diHSWKudjTQ9IbvJK1vWWSfYpSF09bHIxxI7FByB7RYbF3g6KaIBX3L0LOAq
lQgMPcgxmsL3idj23xFrnU643Pj99ygVVPwe5BwBngmlFERCQGohsQhdN3DqYUhefH3AzSiRe92h
Prqw5YV0/EYPR8ABMQgaDXc+rTHcCMTKTZi0aLApWP/COETGH8uYOpZ8F2cSzX8x/RFcUqEsdcUA
KH7gNgPaDojsaupeC3fzQCqU+uCjQnAQVfn8QBqIY6Ej3eiUworJOsYxwdtNXRlieJISPF/tplYt
wZamyDhJejchwCCDfoWQFfr6zfXtuHH9Lq0ddiMUEsDYq3NiRZ20uL7o3kyn4RDrAfZosYy5l5WJ
O3fAxpPJUFTGF6j50jE8n3aiJdCMTJlXK4jCXwkcJ3SLS/wJg3p6gPg2njp0CG5p6Wt7oTR/eb0z
F1QD5TMuBZqvq5EzpD/jada9Zkb8Ldfk3lHHaK9XtrWU9EDJEomysP1a7X/kF6ckMg3NG+YRs8RA
yrjZYuUdodqvn/9o3GxQGkzgUkSQ5/PBLQOPGCXjZbbwe06SqPgB5FZ5iFrgFNeH2rpIqBVjKL0E
qzQCz4cSchQGy5L9kY2GchtoQvWmZ5l8H5F038sjcuuGXu/EVlsLaZFdUZ/hcHAFno8ZxIiuxbiR
eoYSdMZBIAjLnEjrywP6KvFOcrA9GHkBaGyCVnl1GNXaqjLsezQvws2cm6FY9Mul+ITEk7pzAC6H
Im0VCRgh5BEeK6ttOEWRlqg9l7Ilp/NdVU/IVfva/FrO4V4td1mi8x2/ZMgKphQUdAk1VkOh95Bw
qcqap8Gzhx3NI58heni8vjn0yyMtLdcYGN0FeHZRvLP60A/lLla8IdAq62akayE/a10xhHcYP+cp
tnxWd7fsq185NhWoF/OsIhbWJG9YGIpvlgqu0KmzuEK2Sopl2ubItRnIvuKlhtdC00q1G/ut+W00
dLjnUijnv2e4Da99CT7/6Be6SoVy9P0PPYXLaAtaGHyFKVZk9yZqaKYdd9QebUgWguSYva9/pF2i
KTcRIoEfhobWAirZgvYfTr3KR41x3xd8Vc2fLeq6hUMK20/w0uUS48PKaG5Cq+yMN7hmlLiSea76
l2ZM4/wuwaHhec61ITn6fTn/wkGxzk5+gXi/Ow1AgpDTrOS3AXY8GKQKlK8DsiuXjtTkcH5R03xQ
7ACZgI808cP+UExxi1IIAfNDUgo6JnpZ1Yq3+DCiCSiJmWh3xiKnnupKp+884xvJMo13nnBjSRip
cKwORNSKIq4JieIRBePQiMyVFfwUq5DXEINqSX3oS2UAR5HEGFqGupWixykbwxNPlvQ+m6VV70RM
f0Li1WYGOEMaKbGZJWOdTvZtP6AWKdKYyMJXEzdmZD5iBMnQsx7rB3My2gP+zkhfxLSuCkG13FAN
YySHFIUek4B4EFXlt+tbX1qWYf2jKJTDzCKXoAG7uoPnrEBWMi1kT02nLkE2xBTy+yhHj4PdZgXv
xgyG5TTmEYosDcLnsZNZ4izcws1p09uszMb4qEYZHpU7P2y5kdc/jKYygT4gb0qVqx9G+wuc6VQg
VxUWRY8qmV/Gh3QaKuthssTuxyxYyWT3TWIWDnKOIn4ANLLwWlHxEfsmZ+0ongS0nhRXwSm3RBai
bX/Qnp++lJHU/7r+azfuKRlcj7mgqok+1tmQhrknlqi1QrM8E18THEtHZ1IQctxZFetyUSjAgywG
+sto+uoZ6zuIWGYoKp445Nb3tA8wcADE+UUhVEXbBruaDInnAQGisUkRPaqwUpB2gAGXTymvC6h/
xEcoH4IV5Df+lYcJcL+RCaq4k/mPVz6piVpsJiM3gmJ8gLTtZJ1SYJE7qcDWEvMQ0NUBHC+Bfz4f
NipRcWrameLX3MtY8GbxLYmDvHNIN942WVWAA2CwpdDHXi2wn8Lkh5OienQBsIlHNcX66KwyeFZB
SMfHT+8aEg1CSQrScM/WVxRRfT/miGJ7RZlp3oQhyPPcxsFO3Xtj4UgeDWq89F4BO6ymVA1mHqOg
q3iElcGtLyJxA5mrerw+l+WvrI4ryA3QerJFqZeM4Pzz5HNr+MpQDV4e+b712xpkPXHhFaioXzYc
wIecnvXOmBs7UYXLANGY4OCyH57P+mgaBfQvqVKafwdxQacgN2IbyOy4JdqB91OBk9/1iSrLTFYz
xahAo/gB/4SC3XJG/9r/jYJtdTQqvdcnWJo8ZHIFVg5pfnonwJnqJ5YHJyusRttFQDagx43il3YI
tCYsF5F4uDlDGeIcEmVZLLkBiorBlxF28dchmulzLUCNByOtcnwLkrCU3sKAkMcGjL94LidcuD8U
zFWS7yVP1Q+hDaXilHBhNAC55Mg4DmmCUGxGdB28pGaf6XZY7JMzt9aePQUuk/KPyJc/XwUjtBRD
rdrWi2NlevUxdMEoBGFB4CytfBypX2ONIlXDy/XV39hmS2sOtD79OXi3y/n9a/HDvELATQW/LkGi
ekoD1M/RBTIcKK/mM5dVu3PhLrfK+mNTo6QXSYK7kETPx6ME1hFAAyTHVlV7HnKp+UC4K3RQTUB4
tG7nD4A2lYP6U76zzzaOLbkld5BG6sBKr7aZVspN6df0QDu1QQYNkbEbLdDGm+vrKW0sKCNwipbb
Ac2wVYRdzWY8VKUORy3qkCxpNV9sTnosyZ5eDnrAhi2S2casSBDcFBmi+U5r2BOvHSakiY2jst/+
qgMMAo5cdD3iZnItg/sphOGrjB21uvN7N7YdtyV9tYW7dEkowl4E7+I6pomH3APtYb18mtIU8f2+
VZLOjmo/9YqxTS33+jptjcsVDZ4AyLMsr0ElZawgHIPIvycURnlKuzZ6VusCT+A+kb7wTDYIstbR
t+uDbnybP7VxKn8LPXLd3+/7EUX1hT+omHOJQqKIu5PZm4exK775eEx514fb2HH4/NGc5X0V6Uqv
jnSdJ6LaY13pNU2H9IfRW9gwqGW6B8/YCs3pwS7RJiQDi4vi/FDNWkU7EBNLTwMLPbtDoEQ/cipM
i7RvPmGLHNaqJ6Hf2wPVSKJXEb11+aZXKw3jc1mdflyf98a3NQhpFD4TwRvgw/OfM/q5gJ6s2HgR
FpvYeaeR8Vyyj2/aTi7uEmTG5IOUhsXnCy1LpMixUJZve9HvmZNEjGhJwCjsEQL3fdwT0yRoTj1h
weH6FDfiRqSXqX+Q21JoWacekzWRq0Zl4xVzKDlaoEt2VYuWI8ZRexyV0r+RfLE9RpylY4iZ3tv1
4TdKhRKbim4Sdyk1ijWgI57Btkdy2XpIZ8y+KxsdkkQ5NgVPEWLVsNQNhLBAKrHbD0qUqlRZYyl4
F0OUf3du9I0IzyCGJIKFLwgaYXWvjmTZSD3C3BmTbnJ1MDq6rQpjV7tNX9R7PfaNI8wNDoOBcwUU
bf1Mku8C3WobuF1DAWKvDbsTaVZnW3jouEjk5ztp79bsDC5Iihl8bSLl870c4sxWKlbcegg1Q9qu
agUvoTGfgu94cjTyl+vfdeN1pClLesZDxdZaj0ZDv0RFsW5hk3Wt0wkSovyaVHhdLAlHY0QheJQM
7blCDWrnPtZkJnL+MFNuWcJmprn0aFefEXhL7BcpBCIYfglHtSdUx+ihy2abMoZICwzqyOOcmsOr
FYcYKRaqOb0j/i0MLhg+nyq7afr6IZhn00QJuhSxjDL9AQG9oW0weZirMbInPBQkFzWosj40Q4p4
XRMAlrkxk2JcVNRnFEEDxZd+ZxbeM2g6BpNhG35pvEplI6T2jJbZo99J2u/EkITwqI10DTyFmslb
EfgoAfd13gH0aLpXa0CA4mhB1EAGsNUEhY83YU7ZG4PVo/qnJ4B5MSNzNViJqOuE/vC7CBG48yDt
tYaD74uWuzVak74j6RFOcbaWIbrsBFWoazvb7PLDc5TBclIuk8jJ1ggXPZ4g+iHF5qGdXaqvixCD
9Rt7rS68QR8dNEmY1XBNYu5b3yZkk/egb9s/gLiIsoUoXUD8qiDE0s0QeI91tY1f5gZsDSrFTfUQ
EM3d0DOKHwF3NF8mGKX/XN/1l2eaeGlpeRB/cKmte3JRQ69tTpQZzWXeBNFAZ1TESM4eEFE5TgNh
0fXxLs80AQdBIEtNuoPazPmZThMjrHD7gWegNvkhQsH8oNXif23fDc71kS5fwvORlkP3V3Q9ynIe
4Vohei1G6Id2tDoMmHpE8HkTj3KIBZA2TtXN9UEvww4G5RSbEvE8pahVBNrGE3z0kOnJPkXUIVLM
235M6p3ghhbx5Y1BFP2nZk3/9uLiz7NpaKmfLF3zOB++KT1yt/9aVZEoP0oDUsWdqIbycAPbDDP1
NqrRF/fRuUYmPkVj8aA2slV5hCoJJSnAa7Fd6lM7u5jxylj+Ftms2YrUlpWdYgy2COiVZXwXWylF
8UBPyg79HbC1LhdNV3lNqab9E7HFLKP/b/a/StWHGRtGVYv2dOjPAvL/EvaYVTIavVuFDXer1Egt
yt+pj8dwgJtdD4tmUronITSIQgF1h+MbkCDhqx7FaGMGadAFd1pvYiqHyXzw29eNxHDVErVat+oi
Oo+qHjb2PKA86MyYX8c31P3LRzraUXpYqkszsi2R/kWlVxIiO9LmHwVB4lHVfOnZBPz+VPPj7+TB
wrk0CAMRt0pMwhp3nilFoMcdx9U9hGaNwjOa79+kVjITJ8SDbGR6rfw4tNIc/9PM2NPZVMZbKu0+
sQDPY1aX/5pxZ9Y/27SgKIrklxXeaSgHTo+zKMTf2mkKfbeqmqE4Inlq3fRyrrQfmOJErwiHZsmN
rqMOfTIx7iqexIIj85FTE6iZr1AG2DLqDUiudpZf0fJHy6sZujg9lGPZFU9xBTXNEUfNjH7IDeXR
28aseVoEFkZxpKyWUTXU8t46IfzvRx6HF/WQGbsNWORli/h8UkvTLRaxpunkIRS8L2kLLAtcdI6J
hInnh/9dL2P9tm1lfLwojlPeVyj3/iNoddNTEpeS8S2dS9lyTdgvyhc/itXyAOshSxwD/Wbz2xAA
ILyfK1CE33Q0uIsfQZIIki0bdXtSavTXKPeLxmirMSqh90LrB4M9jh3R1UzLWr2r50iNT0FW1ORT
DUhyG1FgQcIJe9IjPLfnqjkimMirl5o1PQAx1pTyvW8iY3hvNKGR7bSS5R9BpYTNXRHleH8ETYig
0cj9K54m3EJH3ESWcM5qleKLpulck5AvDfGIJYWIoKOOQO+YAfJ1+RB57bZU4iMEaHVJjQ9tjU86
aLw5vRULvI+dudTkf7HW81HVxUAPtGzaTs/YaOGtZwaYUlnINiv8pz4+FFkyVUhr5mHnJAAsfvp+
rVMbSrK4vMtNa/xlNUbEGzWUfHYKVSOW6KGhCZ7RQlWwUzxaI1xGiXEOKb4Quk0GgR0fT7OcOk1v
thKG2qbys9bAQRzo/NDhxz8UzaUsbJvMDeRajNx8FKLsJGWdlAFX85Hrj0or/lZgXnyn4+dGU9z0
02dRa3XtYMZg1W/h9fTTbWlJUXM0ZsP3uIOT4QuZRPSA14hY3KSD3tYOtt0cLCOcaC6O4ZQF96LU
DsopTcXhNUV56QPyO666aooAqTNrehe6w9AHmOeUQozqo153ieM3iITe4DcwP0y1Wd2xaiw6HWxa
WRUtqMyeTDGXDnNsYfIIGEXvvo1iWxu/oHt0WNA2HXZfvAs+ZtW1zNs7aflimgckBBoXT9avHHcP
6WOUxf7bGLX5k5TK0lcNmkxwE4Vp5A1jk0nuVGBtBm6xqusb/oTi9SaZl13UGi0bhIL2gteNfgy1
yqWDueTX1kX51UxKLYrTyPT8NgoqornQPKqZrP5QEZB7TdRJ+bfUtPShLpX6IYoC89gEsj7YRq2F
/wZ9PvoHHEHRqMdmQNrJSTdiDCSDEBiA9C9ftvoFPZLNsROgqvt+5bDty+NoWeNdLtbTndjn2udf
fgQAOXhUv8FIy8vv+evlbwMM7dqStYjJC59rfDRGm1csPfns5dDOI916mwq/+/bptx/8qERCqlFL
vGjL4zGERG4yGZ6FKIVLktrf+/TtjtdHucx+WUKKd+DeqXNJ69ZBBzi5tXzJ8IRUsVKbpNDHTjoe
lMccn/lvdRXmd6pW9vd4Cg4vcz1XH9d/wEYEh8CVTsFDhhuirEvwaPjFcluzupjHtG6jgEMsAyCy
I+5Yp+tDbW0cBQwiofGS365BByKUVHHsZOZKccz2MewmJeNRQGbeepSgQO0lYpdR1VKA1ykeIkBw
Eb3JcdNgW6AYniSHP9RAr27n1NJfUn8Wd2a2ESdaHFVauaBTqE4tKcFfW5QWuZxwnYC9C0KSo3SQ
HrV+mF6ur99lCIxcBP0LvDqhVaEMcz6KP+ly1Uuj6WmNIN7FcSDgMxoaLGJbnugIFM4gs3uuD3q5
P6CLLxj5hRixUDPOB9VnjM+TnoKejGsSgoyYOtBA1gCl99Lh/zMUPVt2CD289VnAtKPyxaGmzDXh
Vo8WpGKHqjbdZLEf7hy7yw9GyQmoEj1RzvYF8BZTrygksDO9KgRgvwDSH4h6q50axOWGZxRaAcjT
ANajynK+dnMKuCYeVMPjJvfFA6DNILWVQDOwgxIwXEfMErXuzy+iBQKfainVaF6R8zHFuOE0YOGG
oKm8xFScAsnhIRYcva2GnVz78vYCtqyjL4o8ELKR65Zk0zRhi4uO5nWLZYGNHEwQngYM2oG+DsCZ
3XFUTPzFiexw1wUF6NLxG+udc/6noLIquPxByPBesk9pt53POTOMAjEvU/eGygwEBysn7ZE+raY6
9CasNwgJ8W8ogRrujCDHS3shbdROUw+5jtMHUEWbdoJRHtGAFYob3e8Hye3LIE6Ovdlh8oChc226
gaWX9dOQtXJHQjEF+WsgQOF4mOYZeRb4hYv5FhVV3A5QxRkc4Amm18/1RAsoTpQPwCydvHN7X+5j
6hyobXHlWDBY1rC7qujnCR0sw2urPD6FuHnezWLe7Szw5WdGeQR6HXUVSIsX62tZUV9aAhdpgf7z
SzfVyXdsOYvSVuRWUrDTNMLbPMMTwZbrqrjBJ656v76r/8h5nX9iBXwKlzkdcAoKa8iF2ERx7aPq
5ymDkcsuuBM9fx2Ssu7uzJwSqQO02sqclBTprcfOtME2SsQeGuZ+1H4P0ZQd3FbAkuoEoQ2/MBH9
1uquigdDOUzCgEmRhJ/kHi368vPwTWg8U4dc+sDr85HOhlCyaVSKFtJ8iGIpw0kMA43ri7NxRS+7
GdEn6l4c++VX/PX6DDh+WnVkaV6+OC63CU0Cu4zY4XOVynu6RctZWn0IBY0+bk3Kxgut4HywGP+V
NhAhRgjkxE5njdM//TwYMWYr4fSkEqRWThca4n2ktLuyFhvrqTBDGjMi1RKW9HxwRewDJdHB2VcG
Zbtg0hOnnbS9x2GDvAy2E8k0+LIIPoBuPx8GTZTGqKvO9FCrbR/g4zG9CcP050YW0KQjL5kECmti
K1dk6RwK2C8JWUGSC8oA0V8MJMzt9fkHJC6AbVReA05JEUuFjcBCm+GjM+fYh1DTTw9mEte3ZQu0
28E0NXqo6KUDRE66+rveE3HgLRWaXe8avP7iATKe9WFKLWpbeOMqj1ZGlk/6JwuFg34PTtzKnKN0
i2mE9em7ZpHCXwqaANApia1v2T7z+T9j0zO7Jj1gXq2cFGA4n3+/EH+kB8LDQvVUXgU5hSX6ejCS
XUTw8p2xNRKcBnJ8lapp7/Xa2k0wmhAVE//oe6yKl72c8oriakl82IguNXDNDQnWd6p7W6fz71FW
E6KgF1eqmrBscjSD2imzYzD6/VuModDOUBsBIlEoshoLDJvIY/WF/CFKyyQITa8TpQHr5QmDSe5u
XC6pDd1bFc16qPLGToS4EeXAYOI4LhB3U16TmPy5xX5MoniphpjQaOk8HMUBr0gaCuOhxknp6fp1
t/XZaOsY2Iixvy5ggZlYj706DIaXsJaPM+7aDuAzcye02VrLpQXHzUroxj4+vwOsFMRQ1CPIRgXS
+l5g8G1h2UldBc+z27IZBA8DqX5PV3xjs0CxUxeqHUHpxYNhUuJLayIJLx2x+ohKIfAwecMrzgrN
nWh747Nxe9OII8mFfrbOJrjdwenlooXaVJiTcyaa/CEowvhIlyd9gFKZ7YDzNjqtgOSQAAa3z8tB
0/d8SUfMHQJ8CH2P6m/wgL6W8QugpPJOfcp6G8E/unnSciHOieUmcqY/V3HhjzuR/2UsA/gHSW6U
PnRAE+v3i2C2QBGuCG4LndI6nu/xcDfH04hOCRoF30ICKgvPqjAJHUvOA4J0KS+jnUtuY+0X9Rt8
pIjeULtcrYQRZlCpAWF7rSTOk22JQjaBAhWm3/nsc6WGeljs3N4b7zYlGxndLwAFyH6t9rOqISAa
jpaAh84ceSP4jacCrzynj6b6FIXVaOdWONs9GcXNp88rvPYFlQn9Rbn47EOQaaU1U7zUjNZ4GnR8
1KzcSnfO65/LbRWYINSGYBLZ6hIlrh7tGCJpMFuVgOPBKEo4raNI1Uu4fdrJAMbABs4t/icKRvIU
w4vG1Mqaoi8iZqM/ZGnW5rcsTGLf1gkOQ7ImbR4fiygrMhuIOdKypVTpkmMJfYszSyBE0rFtJcPH
rykW8Q/qAotCJ+by86GHzHrfwK1Er6RLpQGCU4o/WKhPJmbqUzQk931Kn8Huwa1rpzIIpDeYDNZw
kkBX09sIeuWlGRr/HZ2e6KWt81R2E6y5mwOtlLC9meDBPs/oX2GwNCwO4C25O0j1qVKxnU0Wh+E+
UsdXPYG/7yRI8I3YpnfSFxwndOzKtCx96fMw011cU/O3nmgNh0ezJNJofQHHKi0CVurUY1YDx6xa
o3Gz3iozp8WGTrfbQMJtTqM/9MIz04PuR3Kls8NurOjlFGP+rBUhjk14MWAebubpKD/lMZJDQMYV
DFPjxJxuc5LR35nWyr+7AIB3ObHGhyHosn8RpUwse6Sc3TgijeufcI2VtzqLsp+0NP3vXR3UH2aK
98Jt3MXzV7hVmOKZTLVGeqMz76HSQuSKDSE9YhdGzudTH8IWE1GpFGpbbKpfM8HQw523d+PmXqJv
AFg0nhca+PnlNnVmo0hdJ8A3j96nUdbpDtSSeVDVPNp5ALeGQkcakQzicKKkVURRYXDMzyBQEfN8
fEZ+pXjKcdm6jfB33XkkNt7aBdIoU/yBHHDx1tLgi31M5EyvpWNySjD5fJxiDLOu3xAb16G5sCG0
BeVHJrtaOx1jKYzrDdPDsUT4hw9Y3YWRJUYwVRSTlKkwi969PuTWxMChgPwBVSUSvKw+V9wEMQ0+
EvQJ2Q3B6PuHVIa7en2UrS9F7Me6UR5cqlrno5jhIFUReHFvaKTZTfpsdNVu+ABOluxsv835cMPC
WV84ucry7P2VA6q6kOp6yHwM7KhP+E9icFr6e/3w7fn87yjqaj4CRNA8zQGiUexMnQT1ixsaR5HT
woE9XV+6rQnxXlH2X8RukDk4nxD+9maCmR91LAmX+oZy169GMOKfnx6F93exw1vIaRf1E/yPzVSo
Q8sLmj47KF0xHaWiyD9/iuAQijxKYOoIKVfLFiP/kGFyZ+EKEJkSGdrgWydcpYd2Z9E2vg8ZE0Wm
RbJ0kaM4X7RWnP0sa2p6FmXXvSVDDFBAVlBPo4teBTtBzNZgKjsNfBWYrgs+guz3lF9aEhvIGL4L
yx4UbtOPNq5ie55wG8GLBRQYfzRaFAaZ7vm8Aj0ncpHpxaSUPwQHf0/6435ixoo9FULZAgjozZ95
iBueRN79fH2TbFxPKCTz6UhxCJ3Wd0WooGCVzdTdMa/ObGEScAQdwlKFZVtOb+iaBDufcWu6oBGh
4dIS4n+rvT+n1FpjwBkeghDJB7hfDG/7xp9d2n3po5CCwYSRIT42fY0+3vXJbn1VaBI0SBGaouK/
Hht1sqhbsivgvfNtq/caoY5WGw/AP1R5537cOOTQuxS8TsgI0NRaDdZwgfizURig8gL9UCtW9mhm
crozyuWUUKWga0IDY6mRrpezVzrMFZvG9yzgDieQDY3dNWHxZTR2/T82OGsoGqM/psHSsSiMr2YE
wFSiSx36Xl5R6HHJ0qfQXcpGEWUMxfxKSlEPDsax+uA2bdaMTpHhem6rpZpji6uqxIcHY2z0PZjt
5Z5afhhFYrgYcNbWIiAiCkN6k0dLfDIHwZG6Z/ITgVH1iAOxVCKz17SqI09BHdlpgS3q4fq22hx+
AVLRmeCyXZ+h0Sww3BAl34u6TsscDLOnHnkj0J+2EDTFXT+Iyju4yDQ6tAPKZp+OMFSRMI/CCJrd
XFerC6SoMcXEa8NHGBzWjypYlpuLZX/IfUt5yYJkr1W3kevyoJBXm6jHkO+u0626rio6q4XviQr+
6b3awihF7UC/mTq8TjupFQ+aFOMCUprDE/7F2EuqQ/lyfdG3Nj4JFwgSCqbGRf8Jp4W+aaxa8MJx
UJzJGiHPpm1+kHND2zljlyd5eUApmXJnLFT21QIbSaMHxVAInjxiUaHG5NOGnCn/j11EjxqdNB6e
Rar8/B0w5rYr89xcVjWejqKUYuPY5vFhTJCS6rBOcdNkUNzIQMTx+lIuf/k8u+T9xiViEdMEMbUu
coUdxDx/Vn0P3V/dqXRFfQi6KndMUci/CHQg9l7XDbVsFeb3clYZ87Lbi/ObitFXa3kz8JAlb8sS
+V8UwoLqRetnPTvmWZe/G22rfG36XE0dA0d7w8l9Myrwpy7q3z3UvWelaKjuXF+MrVsOPCSg6kXX
AiT3ctr/ija1xJxTsS6BZKRakh37IUleRT2WEWtFne99mESpPEIfz/8VBStQbaTx82clMuTaHToj
np1KKKVkZwteVnaAoBKOcOq0pc60+lFNsqih1IbhxZH4MnXZfYEM+U1kNdrtFEjpgfDgFx7bsxuk
VfrP9RW5rBayDvxDDoNgxIUfoJ7LoaJnVAsDSX/o8sRNwtoBiJQ+pkUI7A21zdP1ETfONuggfG95
Nk26Icr5JwiCPhGUqrI8yw8BgFtifwhTSfxVStPn0Q1Udgkqec5QNeYFOR+qKyf4XnROvcjIZEcR
6s6F8tXufL7NCcE0WTqN6G6tA48kUghSKcF4wPQwMyXxI8OAavg6DwrJxudXT4Pmzp+hU0hYfj4l
NKhk1R9JoQMdUCHY09xFEkfD59nfywGXbbe6OQBjc2Hx7tHAXLdNxALWuil0lpdpWhed2h4Kme2P
WGPYmE6NhSPqEUh0uTeDVxHLx73DunFzMT5hFjkB/1oDfKh9mIRY3COiKcyuCTHgMCtt5RZGnzqQ
1vb0vTdeAoDgTNigYQudZXVHwz+VpWlJ5rtGGx5IhlRU9aO9nufWrCi2QNIiIOeBW703Uy/QByAx
8YLJ0qNbLZCK1yxSuIbF0vC7A2JDn8e6cwubNHORJNhAVgxYSjZyQBZnDMp/stjU92U2+w9U4tI9
aufWWUBfFkUYCi8YmqzWcBKyzhrYo95YigPyrugd19QkHRFx453q7MZQdAdR7aa9v+iCroYSZxAw
yqQrXmiAoj/MA50PSmaa8LsMmyQ7XD93Wy8HpVloVsvFhbrGarikkuZhRrnIA9lZ/R4yBTEwcMdi
YscpOfLNNBfF+KLUw4zaflAjENNbsKfdJJFrqrANbNbDKJZiuvO+b+xaE2AMJSj2EtWa1R2HAEqV
ZAEU/lQV6vdZDN5HLRders9+YxBrSetI3xCnuuiUiaGvSPg1655UyoEjUSn0hAl0//VRLo/GUtAC
jQOOnfd5HXo2fiV16gJc7MyifBb0zprw7Ip0wC9z/COaAnXnMr284Rhw0VClkKKhfbE6iwlKl0Yj
obcHj89/bnU1O46RVb4WQIPseQr7f+Aa5Y4Va81O0X9zqsuDTw0PaPb6Gm8kv1VisTcAuY/TDaix
kmaSojsyhFs6kcrnVRFQb9docvJu0Ai/uHUSS6fDXwHL9fvxphh96VT3g/Hppx25n6UYJSNITAy4
2oudjNAmNSLDg7wMz0tUgvu8nn9acl98fv1QLaVQtOx6Ou6rZ1A1uj6RBxCZqGbLj3JnAYtuG3Rn
a0E6zmKk7VQpL8MkOo0QadDNo2OM4u75s1sbfRzqMK+AECB+HutRfRhRmnB6wR9vhVidHIR7Puta
roIbWljZOq8Rz/C64wcww5LnpqSnWlu6GxXYg7ChysOiAP/1+tG7POCgFoEvLB02izxlVYUF7NMx
/uifRj0Kn/tmqD2zlIY9W63LO3sZhicWxTUWcc0KnpQWjUu4fafCVIXSESSpcKEk4sErysleC2Bz
MOpeQGiXE77WSEYiWeVqzPzTJOrpTdOV+DHplX8KpWoP6f2n73kWKyFbSVufmIRiuXZBX5MwOzMz
vQ5vhckElxkiz2EcxC5BBqme1PZjysphdAuU13VbrFO0iDqtzX/ksxXnh8DQchT8x7F6z7Ui+2/I
KTodu7mbCioNafEzZFy4YtVQ+Y6qdUbqxHMF3nlUTMH4ogR8M9kOAvxq7XSOVQOho6hLnSIvUNjN
ZNTR3LlLAt/lMZ3elcqv/humJAZPCLCrQ0EKQAc3+4S28cJodbjrDewSk4nNlndG2zvl4FdfNGGm
xJXNQYhX5axk73M+IJI113n/e46D+gSuSJPcMLcknNqH/+HsvJrkNNo2/IuoIodTmLAzu1qFlfxK
OqEk2SY1GZrw67+LPfm0DDWUfOCyyna5B+h++gl36AWED3XOPo2zCw3mDzfs8sIXEx0ms3Qa1zUT
DMS8CHFAuoZjGx0Y9RSXQgfgcH+Vmy0EyJYTyBmk4gIsugozaqwgUdCNyqUFE/bFVCvjIGatf45D
7vT7S92cwNelXtUiWOkGruzGyEBYFugMp2mToyEb/XEu8j0QweYq3AP0k5a2wDqnn0Xf2+h70Ewb
hHdGRVI5FvDXdp7l5nZDrgX5kkXnE6LFTde7mr0mla4VXhgu6sfQ6USgKXryNfT69Go2Y7LnbbDx
nehyo5u7AN+40FcXD6Ow1p7xKL5i7I1kbas65xAsnh/Hcq8qugV08nBYzTOlYIq5aN+/vQpKbdJr
YJnKZY7D+guVpdEdlmbak9als/Rpbkh5SEQvBqiO88BRie3uimVg9CnV0/GTXozqy2gZXYwj3aj0
flnqqXvk4BY/GT03e6OvjU9OVEJnZYm3fI7Vu9FmOx07qGwXJy/Sj2rTJ98hV6o7skHG1idgCaYd
jEGB56xuSC3KFFHbHsQqV0kYwsfR4HEnG5QYUwNX7iGTozv7bZgg0TrheqU8RAzt8QjXOvdHnnhG
/NEoIkWi+C6trzgBwZiKkYoyHrIiayaf+WPnHAeV4PkoUezJAiu2mvijFo6ZhVhMbqfIyOqddVaS
RGkDWAfZj2I05RS00gKviDJmQYRDYdA4Wk5f16fYsMKSVrcK1gKc0fwvXeAa7lsY6nsO0VtfgVRT
5y/qIpSm3+4axUo1C/cC+ripGRNs6+lqhDWE0vtRZOsrLLBq1IMQO7+JIrLVB6voi/BSm0rxq7eM
+F2lidH0bQTs/xjzxUkAYLZcrWhxeuuSSJOIfNCeDy8ilRm0w1n3LV3kTyDp5PH+c91k6stSUGHo
VNEzvJl6I6Teh0bIdGJKRjMYbHQf8ky4x0md5VNLY+usFFjp1KNt/3N/5ZvmHCsvAnQEFxq4N/1h
GSNWqbiDd6k9IIp+NWXWQ5LTFkC7sQ4UF0lG3RbA63JrPoLCL3cyz62NA1qCwh1RKELOauMM2qxy
nbbexSrC+DrE9hygBpCf7j/l1vsFwaDStEV6AIbc2+2JXuYsrVDxLqbTIHGHH408CysW3xYu34Oi
DD+awWkDQHl/3DHg/TJxWq4jphzkhm9XVkrAWzhthxdrmI1z1RjqeQTlBLq4Kv60Y0D+zlnmZDBL
o/eyvOrfmr+tKVH4W/Zr6DbZU6GrxWNR986pqeReZbnx1diqIEIWMePbNt20tOjQXImuKIq3f9VG
tDA+c7kj37fx1aBVLXUJ42VqhdW7s0vYHKOJAJ0h3ezfSJfDuZAwbI9VM3jfZy03iGtWEZ/zrAp3
dszWEy5EnVe47jIpevsynUxx3Y4p2LUqe+sM/94YDqoJ4+pwf2cuz/A2swboTC+AAp2ZFL3qt+t4
3ZwVjA2i6wy77wjO/GHO5dFLuvEBT5M9X+2NN7pQ1aCJ0upgN6/e6GRMianHUXKNjao+CuF4p6qf
bEx17PSLUev1RXfz5msHR2hnc95UmAsPCYYKx48wx9Dv7XOOWekhQtkkV2GD8Rs1aZ07IbLPMGaN
RzE3/8KPD3caLq8RevVyAXMiwIVJBYOpdQSfchuYoSPEFWpCFR7pLStICLll1PrO4PbjsWvLPD11
SVoaD+GotfKag2gDtibj6H8CP9/Rn1CJ+wWTX7d8aSZFdaTtj3OI7vWWL9qy7XxDsk391lSis6aM
tuE3XmO5hDFLfT/GhiaujbS76trGTdj5pdNhmp6gfvm3m09wCRQvuciqb3S/Kr3kGWxt9NXGd/dr
GKnDv0mkYtMV1WC9/Ljz9F/gLcS3ArOC6GgjBhQ/WxZ+vF1mmZ8Y0M7PDhsWsv6s2lOA1nL9+f5+
3fyOnHvqWxCrN/3d2iu0fhBoFtAjZ+6Vz1qn+bnuDZbf5lFln4cJ87ZghBNs7BzJjauKopqF8U2l
R/HKDvktvqHXkiBlnsfX1OlFdxYyi8AxtpFpfSqztnnHhh9+KuCl35MW9/oT2q7Mte4//m2flH38
uqeWfJzgtLqvEs0Q/WAkyXVKsy77KCyubfCMTOwhkhCW/B5F1TlQcE/+CUN9/DDiV6Qe4Pi2caDV
jnyZpZEqOxXJ7Vibn4W6Ibh7pP+gyKzClT0OYdR2hMqyaFt5ZKG2CmRdwWwZGUJqvpdriXXWNFl1
QTvVlvCt1jYL3xWmtlNVbn0nIMUIShlMcm6QKmYPYIJ2QHTVYeEdljHnMa2m8FkIMFZhbuPPqhTF
IRkhHGYMjX/d/0TLo64PPYBF5n7oPd4WMOEky6Hx8uhamE3tu8pkPYUk1TvnYCMTRWAcIxNQamzK
9Vx9cqkAIVqxSkSlCewJTRRWOQ31vBc6t5dahqeMdkFrr5IXytDWCb2MKyLTvWPXj+ZHI9WGAxoW
9U4eur0UzXYeCw7uun6uop4sJo2ia5oPHc5WqnnIi3n2e9nvTYU3tyzlLI5bWGAuYKO3N0IziLgo
sT+8iCKzH9GdKY5KaFifDaVon8ekRCFMLUSgohB66kYNppcRir/u75XN4wzif6FQLozAdbVb4yyW
xBqJTK9NzjfGnAk5cN1U71tVpCiZYBmbn8fMjMF0Z4S3d/hplPOhjIzhW2lqiufrdmHsGVJvBVl2
8GJMgdPSDTxVzfLZIYpEV+42+RMp9hEou4jUL07YtY9IasKo1QeM4O6/jdf+5OroIBpFJUI+jhe5
abz9JHhOSiaISnJl6oIGfY1xys8SXPqPcpzUb4Xe15/k5Ijik57KEuWSWu1VH7Zfir6OaChKva5z
PqGAk36ZkdEVfu7Myg+8AWURFHOvfTYqb4r9pKhr6avGoJgBKjZaf3DteKKroFTNSZamDufb42Kt
h6qFjdenzgueCMK6GnD/sJqKG3xr4zluvzO+KMRjjunh31j+Sip/4VRHHOFeoerI3AQoAMXA1ieR
fkqnuv5bSZNyCEp4AADk0TtBGymPU+OYFWXYEhmn8kfraqXmI2Bfo8uWGvkHSkOl/Nq6VvkIQLQ1
XqJ5zI652c7tY92O6a86FtY/SRQPf+98kNtQ9uZ7rI5IFU3ulBnszsHKfugycY5T49RBYWbzwx+v
BOkeyDosTgac6xjTTxROA3nQdTIBvVkS365ikM6hSEbrw/2llh+92mTLXGPxymQ85KzLlKKtEWBW
uuQqS6987GaUEeyyKQ/3V9mIZKh/Ugsx90LAen0hOoBgsRwY0yst8f5/Zpglz4UXJqcC95ydNPNW
mxSgJEkmyBbABPxpFaDpzqLna0XpdVC8+kc7qPP3CWbhXyraLy991Q3vh6bKf2i1TKqHRI0HfJYG
o6+Og+mG3+8/90bo4N7lzVLWI62xnhzFFghjWZOfgH1rnt1uRoMIa5YTE1/naJWp/tWzhL3zSTeK
GNelHUPUAKF6I+jReEIp6lKLrzVaW0fICJA7EEB+jvqmC/Awib78h4dcBnG0KTe4Yghz9XPEU17T
JKHHtKiVv0Ra4fBHkYTfmP6Ps2/ShTJ2IuTW3nWRr2QGAmjkBnFDLETaiZntNabcTXyjcGfsqGP3
0/3nu8WYsaOoVxZcuoX5zPoenvAl7xx9iq9NHEJRBiAoP6umQLS7C01kz6pIfFDgYP6qi3C8tLIS
SK21uLMeh3yog65TU+1Uz7Le+dBbp2rhJkJkYLPfzAkjHapE08dk/7qWPQ+KM5yH0PWesjnbm6Vt
vOpFcI9ikTxk6U69vYtELO2irOr4qsdS/e40unHqZliQ99/0xnHxEJiFx0CwwDNsdXQxsa692TOj
a61z4YzGfEj6MJjUdArCDMpVj4LFn0cm4Bxcs7T8aLGvQ+0wFqhudliZFpYQB9OO1LOtMZC3EXLZ
ieob5xJsLcLzeC6w4rq5gJhYqqhiSK7V1CqPMnX75zlJlSkQZP3dqVBKvd85IRsdBorCRaB4Qf8w
VH772SoQvVqkcUJUQzTvajLvl9Zxp0dkRdVrnMT9o2W3rsKEL1X64/2PubE7l0PDPGs5OjfzeanP
tpOrNm3EysjPppN8k7VSftDr+p/7C23tTVwl4KaAXgcKsNqbUwbKSC7Hs0Rr+D1woR8qcIOdMmpr
EZJ+0MqIe9BFXL3JEFdEY6YRcdVafHZGFETjY2yYzR4NdOsIcBksABhQaDebRLG0Iok7Hqbv5EtN
G/rM7No5mZ1IGoiMahUkDdzqnX2y9a2oVUGKMXe8xWHbBUosOPURSRQz/NBUQx64Gr4wdjntmTi/
RstVxrHw32nlQcMisK5qdhgbRhvZlbhC4h3Dk963dfoemfz+38a0UH6EPoJC29hF5sGg3+j4zDC6
DxVqE4Bn5/hbmkrUJJ0krH60QIV+qVHUvxSiQ3MxL6yq9gevcvaS8dvPbzGXWbIJ5IqBZehvDxJH
yGynfBLXynCxIupD7YjWcLXTONhaZZmbqUuH7HZu43o9ya4T0SEbiuSQootynOqs+uODyTY26Nrw
qSFy3wSFPh7jrquRZJxtcWLDi3PTaNUla2Bb/OnRZFgDnWQZAjO0uSnoGjfV22FIr44Clr4SbXVs
ynxPQOr2zMCdogPEcdFotq+ngfnU9XnUpelV7dB/9fWunrsAfQznfdgxmfX1atSaowRysgfFeK3B
3m5mJlKkBcucCJLkehZsU0yhLJnkV/BBxpKItLobSL1vxkOFLUjsp9psegNFVlS2Z/qxtu0r6qj+
qITefymQB5WHIe2hVHKb2gybZJv/qvNOw0SqjtA0jMEERE9emcSAX4GJ/0MbcnxvoZ9qB5AizPem
Fyefas1GL6XWvQYkRZkb42HuNIHtX9e59hGtUgNIeRzp05nvVUxBImaU261QugIGc2s2MLS1vAvc
ZpFmEW1uJkFZqeZfs1FCl5aeRchJy4kC0BSNi5iQxT++v1duYxCv0iJvp3eGkuF6vgAsHjyloXM9
Fl16Fth8H/WyyoLSybydYL61YRauPfxfsDo3AjlVOMWDYozJdUTg1Aexav80swacryObFzgpOLSN
7R9jcbkEmccSY+nCoQS9CiGy7zSjzkiTQY5oD+0E4UUtPSzhRl05AOesd87ebeMPuAoFnU1xB6b5
pqPTNh1KR0V61dzSEocki81faWOH2kIGzFCK5QY6OZNXDEcQL84vPaqRKb//TW/zj8Vsg3QHw7Qt
4a00zpQ2lOQfVVqEgQyn6DO9aPHYTkP+ZHdqfTH1pkdWht+/s/bWfqLcZMzBa79FlDcAsSZ9YO1C
CC9Y8I+LhrKJKq7Ya/huxe3F6cymDqETv37VmVJT4uTspxAR4ePoFtVD6eXdTty+zR+R1yaZQvWE
jhDKTm/vIDEZM+fWzq66kgelyPNzSP/dV2ukXYBd7OTi2sb7w3NoKVp5pFspjCgVmWKVYGgivddR
Bpgi+yEF/fbZjYs2PC7RYDxYUQvv2JV0c/ymzpQnmYMqapJEBIWCdeGDPSAbFoQQ1R9TNdoTS3mF
1a3iL53lZYIFBJSLc/VOxoiIh64Zd1mEM8B5Bv4CEoaJALZMHfLgTxrqguqx7qv+fRSOZheA85Ll
Mekr8VnFgvFfrIDz+dFWk/Ji6Wq3yFo3JibFSeocbSh26UGViQsBUahVeRH0v5QrPjlCBq67+EGF
CLGMxzy02wxsZirbnW28sbcAGqEI4iylJ/qUb7+6TScjmXo+g4YayGczNz3fQEd6R4PRWVSc1i+S
8SpmnTAdQEyuXuRsJBX3OEAjz23G6ZqgF6/5pc18DGieUjSPADrR3O6T2tI+WlVpKoGRMb7wW2uh
sunA8nLUvKYhDFJHLV7CaDYR9YCRPvpjr3a0dFuzR9hQuqWvY3uQn7wecGKQRoVogmic3HfUI0AY
J7tS56BXs+RX1pk9o8jZ/pn3s/HJKqfB8DUgcomvtnGSHjN9dO1D1CtWe2gFlK6j1te2fhgk4126
LM74V9kYuRnIYYoeytIaOj9PNPV7XSXhP3kV2s+aPeHi4ACK/ZwMwvgJhR6JxK7wKu8xLBBv9isa
n+Fpymb5rZnjXPEJ4igtiEhJh2PeQ6h9ciK6g345DEpz8LBS/kKGpWSnGaOxy5QJ9W83LJzBV8ym
+5nXcuL8gt2M0EJBFd2ns5Fo71KzHv/SGpzXTy4EeIu8YDL2yt2N7hhVDBAtnoIm+80tO9kxTkRo
gV+adkSamV7pITWbKIjUfHy/9AmfvTYtmZh1xbtc6fpDxwwlcJxe34lmr5X1eseBdloKKnBctwD8
SDfybJjcC6Ilhnn0IhlXhzpt6+Z59saak6XHSfSYed6QnvOO7ACFeyVLHtp0bCy/67zBOwPTCqeT
YQxo0OcO0ioZOsiWb9Gad58Ym0z9P6rWJF2AUBJt75zt8kXtrVbgADvHSMZHDfyeUZFq+anqXVmd
yi4bfubCwR4A3XOtfOe6s/fOnifbPDSx3XxILSX96lYYvELGMLOc/2xs+eVdPk2B0jpD6iuoCXxL
ylnNTrmjdsDFp4TCZI7NfPgEqZwDMyGMXlzl1JfXoU16bIUJMONBeJP2XjVm7OIcj322E0w2Eh+K
iwXawzEnMViumN+GtrJGPGceS++iq7jk1npee35HjXUYNPaAkrX1ISbT3Vl1a9OxLAIVcMsZMK3H
c2G5AHYbxb3EyBP4qQ16Y8jy8pBUPdOsvhSBm7dh0LWko6peDY+objVno532ILYb+QjXM+UIvwWm
7w2OBI31lNEHPwRq2WGos/lZ0cfuyCzKeu56dUTVPndOlrXXCN64TPVF2wIxSHVRIV1FcQfcgGdU
y2ZXveIUtqkapLVnnhapxvP9nGujXclFxcyQTgif+qZVMRaMWk18AC5uNnYfEdbB9jd1wWD7rTEz
A7bzbP6YJhLJfadWmWRCCOuTz/2gzN8NHfGEGnFG2E5+lIRq8ccIM3D/ZDELQ5JK+qZZM2K5MixS
Iq7SiGOW5PPVGId8Z5Wtfb5MzohvkERucF78izyfINnjbZgqDLcAzn6eMq9Zbo/eu4595uDIbMXJ
XiaobWTdC7OBWbsF+vUGQQcyf3C6OlYuUSja8Wg00SKamHsW2BX+lQlCv6vQhbbk9HO0kvEfYlH3
iX3DcLXIJg3T3tjovKOthVb9QLaZ6YfQqeT/JoBmDPOcVDm5Y8P8PqUm/bSzdTZ//VLNkm4DqV7P
aWgnD5oewU+vZiIVOFJm2lYqWkACWm4+TQY2FpA/o1NVaurjGEZ641MXWwF8MPN5wCslaBWpvPeM
UTnNbq++RFM7PIBFUb4aZjueY6HsafpspMUI5nGjUTsDQ11X/703O60XAzkmjohLOufxeajM/J90
HLPPSa5oOy9p4yhDkFmUmOie3LYb46yGU9KxHvQp8UvAMKmDUvbNh4hLf495sLkYDXEHH2wUGdbt
6Q7xfozrbOUyjX16oAWFSws6zQ9IsVmn+x9/I9GEq05oXBBat1KOJfpviMTwXAySx0Cb0W8uJ8vY
qUq3vtaCcWZH8zh8t7c3EE9IOhUX1AgC6ElVz+Jo0iI6RyRCh7jU9zB2Wy+Q244uOJS0jX4qVJQG
e5DwMuZ2f7DIrI4KPuo+ahp/3kQlsi8iYExjNKy4V41NMwydUUTLoyVT9wQzVUV62cX0S8hkJ75t
PhVAXdp3C0/sBhrQDYxZ+0y5mJVM3vWKN17oWrbfcy12/PvbYm+p1QfDbEaLxyjleCHKcnJUl9Ya
XOIvUZj8sbI9nXWuBZu/mJaCbXi7NxwwgAM03/CSYskT+/1kNAFmL8PD6BBE7j/Wxg1BWwQlhKWg
Zn62RMLfMiGl6fQUTAl886yPjq05p89xLtODY83f6z7+x2y1Yedi3niTvy/prnKAoZitbLRm76LZ
CfQw3O3GlxLtVEly2u5BCLaej3YBmJVXtPM65aoXiI2K38elcu3iWcGh5jGrW/OxsFvUZ4do4BKc
nZ2+2tYTLvYYS9eFvtoa0Mo/nLu2D108VtXsasc9vddy1k+RNZQ723IjjuCFuQhrMdxC53a1LSf8
W7W2I6UspdIdZmQZD4PRYZxnJklAqW4f7++XrfUWUdYFw4ZxwHoGDDs47GWBukPWy/SUdMP899Ba
38yu06+JLb2denzjTVKd0elhDEq6uuabJ1pSKKJZsCZxjCaxhWtFjvHOGWnJPb+RzaX4Vq/35y2P
diwTeIuwDa4E3+HJKKzpma6P/aF34Rrdf4kbAC8LHTQEu1DiYKS+ngdYtsD1zA4X9VFPO41TrgTV
WJiHEVzGWdGciUJkhlgLQe25Marur3zIikDXKuUxiuh43/85W0/O2NcGt8BeuplEGTXrl54OuQrV
0+MEAe6BnE45RnRqd1ApG8cR/Rl2znLtcf3pb8ONbGQ4OBJuH15o01PVltGDlijqqZkjcWxa68Oo
lOkO+GQ5AqsCG1QA9xDjevqnry2f30Kc2uYCYftJuaRtER29qcg+MotodvSKN1/ib6usnqxS89LG
/0G5SDtNqMextfRTr058dKEBL93/YluVJPh8uK98rcXNe3VF9KGYzQ77tws0D+cHpujWZUCK4iBD
GAKkop7xocax7bELR+8vrc5MJ0hmAyhZHf4xy53qAsLFMq2gzLippY2G4j01SM2qSRXXznbE1Yu8
PVOJzdeLxN0iXwN1f12xKmrqRGleRdfWsMarKwDRuFbcPXte/h+GdbxTKAGkSQtfevVuBxCFaV0D
onXHGAim7hUPQuYv97/g5kFYVN9oP9CYX18RCBF4jRsCjQ5x4fAnZ8INxM5wGkyRwZUiaYM+i3es
uLbe4WvgBr7D9bTWCQGcpI0OArlXc4paeoN6iTksbzMLIQ3ff7zNpRZRCeIbf1sXIyXhU6Bfhn40
DLxgmjLMNlo1v4TIt+3k68vnWB9vQB2IdEMguQV2M0FrSrWmVkOgVZz73lWRXOmzEyKq6SHvh/Qb
BZj1pYvG/9CSBpxok3yCZFnYHG+D2TAioINYNFE8rrxzieTWwUn6aWcAsRW+KLBol5BOL7Ozt6ug
0K8NlstRB3iMFkijqJdM17OdO0Db2pAUjosSAW5bsP7eLuP0GuNWD8kypbHmyEeiqgZF28lJ820s
qpqH0JmNfxiQMUhtZm2sDk07yeaci9la+lajrHwmAZ13cDwHOO2yN2K/FHP+t1rMTXukvanvjYK2
ttkiokxdQyeFFPbtj9b1OR4xZFMuhVSn6+w24pdX6MbRdkbtPxxYB+g+UzxECW/QhOhkNYNaCRoa
Ze4eFhiVn9hqf666Qp6ybCr8vCzTHa7Z1kd5dfZDu40uvbvaYSAbvbhRgZsp4SDRftSwwMQI4phZ
ykfbnaArQMn6D0d3IcPblKc06dadKU+HR6PjWX51tMh8ycomCVDibn5NzvztfpDYOLnea9ObVahK
1zs7T2etalNgbkqBUhLjBLN5NJJIe8b7zsNe0oryF7szq/kMtHSv8Nk4VtSmBHg6kXR61hHKSfG3
wgE2uloj4Ftfa1Qwmyjgqjuvc3MdemB0whacybpzYZahHdetBUu+yarBl9bgnAZs23/++btcHCDB
7qnkV+t3GecoScympImJUtKVYTOiVhNgUOa94RXZ+S7wImiCWH7slftbD0hrkXzWA+d205rRGXbZ
bUibtelz+YmBVg3dpNm7lLcyHuph9MsRoHE4g6swGOKL4kw1lNU4XiRZ56Ru3QNkhUVjt5pm2phD
UTnHPPXy0IeaMox0b+OBYcls9E5gNIVR7SSzW0++EGnBMIDWvGlml+4YWWkJ+z431em5pfsAI2Dc
y843n5wCj2JhAYPy/G+DnCUQSKwgq1xgR2gPI53pK7Zo5SGyoXgYQtHBg+bRM+ib0ffiXl7UzqsP
/eDWO92WzV+yzN6xTQBieEOzG6xekRxa9yIUlEwOeQyEAV64ldSHwp4c+wEJoh4RR7XGcVqnUDlW
iLQ0JwOogetnij2kOz9p4wLwQNMDXVlq0RtFEgtoZTNZWXjJpkScGlA6T0Y6aqcFPPgfvjaYtEXt
AgD/jS5wPpch4mIJ+9xR46PV1elRGes9AtJGfY10InrKpBMIG65vtHEqQqOt8aWwMxBUcV1FD1LV
MiBATXio5vTX/bCx9f5AvvHqdLr1Nww9j2K6FOXizGtD8VcbpCGqQuIgIzPx53fZYtW4wIwWcvG6
c0B/okabKlIQMUvCc2u0qeKbdlM9yXa2DDLRWDP8zIrnv+4/4sYdSppNVCQ1QWlpjbMsEVPvMMil
VMKH4dz0SnN1nSl6DFMX6wskCK5ja+wlJsYGjsCDUEJgIORTbq1u7riC3o6RKPl9pRTmMakQXwqS
GC0W5h8F5RhEzv7a4+lt+KkRN7/6xsWqy6kByUHFDLno1cxUDpBQnOmhg6qR+T0s6DKom2bqj24s
ho/T7ClgT5oMpKiW9GPqY8WR/qC9ODJZz+c8OXXIH33FfTOLAvi+zTe1g3nyofWkxGUOENRDWjWu
E0hCWLSTUm5d74QsdGcRswSBtIpbjhJXSV1VtJyVuERUfnSyp3qqvFPtpHSe87gtL7GXecx/quR8
/6NvhWYg9C78fMLzjcKqsCCRF1qNiLeuJ8e+NrpznoR7KIKtw+oZ9ELAVi1LLVvvt85CmTNfVweu
PqVOxYOlNio4VUyfw8rC4qQ0sp2+4iu6elXrcMn+/4KrXdVUuCZCPED11Clt+uttHiwC3e+jEYAg
f/J8c8IYSQB48/UQnS8nYVJy/9VuPjQtQKIU/UaK17cPjbM4Oirw0ggZVf1+VLzmlMyRHii1YfmR
V+5NSm9DFPwdhgnkoy6Sga+Txt9eslK3qYzRjMG/RGIgLU2Uf2AlHO1Q7BVBt6HizVL66tHKFICR
ly6yza5T/JzzeQg81JQCZnfGc8ucmnec70kFLR32t9+Uh1qkmxnZLRYWq29ak2Ez3eSbjqnO+ww9
8JCAUI5uEgrpC7stP2YR3T9PaTGgEvYf+x4vjGEQpRpHFPL4uvDLWsudR72Pr4aRx+/jcS6e3L6u
5ksKuDXc2cFbH5NzgvwB+rK3UlitbAddwcn+mkWReDbCtsNNJRw/iLJLd+7rraWoClHsfSVfrFuN
oxlNZtoIwK22Vx261MVkCKmCY5uhfn3/SGwtRf8LqzIXxtkNvU1tikqNOpixyZQoj5OmiL9bQ3YH
ZzLGz/eXuj199MDoNZCCLcJ3676R6HNl4toBYk3tqbTcFpYxRKcsHLIDTZL5eH+5jZSP9Rb7tcUE
jdxv+T2/nb6mTackGtDMRSrR/SybIvTHOQSNrOTaUfb9BALNNk44MkwHjK6ypwobq2DMNGOnDXJ7
m9BqgXlAJwSAOe4ob3+ILYZYVpIfEg5d+sErLS8wbGpTZAucwBwny09qBex3Ia0dQ4+Nbv3bpZfL
5rd3gMiRsGQ/Zdd6VtUWpE5bddZRtbLs3eyi0edXzZxIn9YzBOJca4xrj6lAde1FqJ5aLuaOt1cb
e4Fj4zbAigbNC8QPOcI3kgZjzxBLUp9f9QLbiKJo7XOnzMkplSPlXi6qR0O26aGT0uWjNfE5LQf1
P2z9RX0Rhzxq3JsavjU17CrYI9ess5wgLBr1m9b3XWDjbrbzHba2Pr2exR2btuwNpESqUU0LCSJV
Vs3/Q0qhUAMXNZqD0lbOS0EnYSeAbL5fEhiSVWSn8XhdXQdGbKJVYSnxNUx7cdJjjQ5XMuWG32uh
fSiN0DxaDXGr1LX4vVXTs8WCqNnpH2w9NZnMguklf6XGfrv50Kl3izaCLafVqftdbTr7vZyy4oSs
RvtoksHtCYxtLsj7xaATfNANlcPR0jQUHnFTc9laVq6KT5OS5o/OoMQfBdrQO6na1qVLoYPcAgoP
RNBVhCnjPjMqjG6veY9ShTMMuAwWI0Z1RZ9OlLYyPDSpaXy6H9g2nxJ0x4L/fG3zv32tcUTmn0o0
hxpPjt/GKu78QonT58EKGdZGyV6XeuuWZ1Tzyo2B2rS+ZfW6ydWucOOrU9u47w1IxWi5/DbZoYUm
fz5jHBhnwUS17Bdi+vv+w27tZFSckJSHWUI8X/f0LFnSpvewsQyZU+EuGGmIXGoaakNnpbPnU45t
1lVvdOeEUcDwjnaZ8amQc+zslOtLpFzlOhr9WNh1iIIh/rz61nZtjbEY++gqmGf7AoGFl2pQ1J0k
Y3MVqkxg3AaHZo3ecnnDrnCZFU1JbfxNZ+5LjSTh/3be6caFRJ2OcxZjfvqI631r0Peo+8UiRy2U
2fJpE9FGTOake9erFT7OEx2Cq+rGzldOrsjAviKa6hcSdKkvejC/vhKHc+NPHpvRxza0j4LZxnMc
N4ja6g59IRdvyTLLlL1Lfbkr159hadURRLeMvwR5tpfkGqW4bdZeoAzx/JSOceuekz4x1YeUHKck
9dS7r1GuSuvguKP6qIVZ9SPq+vDJLoWbH8gFyj+2H1jsz8miEHwHWHbTxhzgYYjCUgCVKdFwGuvO
OMVg6f/WRal+HIt5Twhva6uQudBQRCdh4XW/DQNsFUeRiDxfdXjpV0sPER/q4dB+uL9ZNvhxaPOT
QIFSolq8mYeh96PEdMGiay5S4fqQ5OIfcWibX9pZr9kJeYiaIdSk6IfeO9r4TpmM/AHNokYGM+zX
9tmYysw56vlSk0DvHL/Fjg1CoHJ1xX1wLOE2iArJ6Ssof+dnI9NOPWsjJ/5gu2mN8MGc5y+lG2Io
6jPTcbuHAUUx71j2JX5vFjRU158xnxhOw4hEw8PUudPsT2ZZPoLu8yJ/kFr2UkyVbr9T47SvaMP2
UXPWwUp8d/ifZP92Mfx0oLVN5BzbihTpCF+mjl523uTG1iX/1fFiBDZ3E8kcfc7Keepg6KqTcQW9
bT8PbVs83F9l405ibkjAJFrRHFvHKeklJQIAzF2qtFQfm2qoH+0iaa9izvJn2IdfvDLUvt5fc6OI
oCwilIALYZy4nnB3smr1vGTro7NQBWNu5peaGfABBkmyEwA2Lj+gA5COmaUjGbwOXVz6qahnQENT
Xf6qPFfyTbPpBbMP730YeUW/kyRurAdvh57BcgEy9F5C6W8J9BS6EaCSHIhAaEwQKBfIwKkWCg2r
SDGaMYBuqaZf7r/PrUUZSiwpEwXnzWwQl15RT70ML12iaMd50H868dz69lQhzVjNe5YQG58P/gbv
EuYogXXdpa+dpIWgxHyib8qBfDtaojf/tWUGZWKkO19wI24B5qRzyz35mhu+faORaVSRWi/4j7JG
IULFFA/MoLFzkW68QiQ7wcGiLrKAudcJsAkJu7IZrzYqQ5RTrdOdeLEHLwYC7TVzeayaMrIP97/b
xot8RQhRa9KuBRvx9tEwjLVa1ASVSz2YNZqHs3LKqvT/ODuPJTmVbQ0/ERF4MwXKNN0tt2X3hJA5
Srz3T38/dCdqiiii90QTKZQFZK5c5jeMByl2D97izlLMVYBCrFwIBiyb58vaOYkQLQOwUg/l2aJ8
fR4qLcq9OjsMXOrOJ1vTXIqXVVzspv8NBdSU1EXLAgvd5eI0hAp0THORjcE1jKEx3Zgy8mfTW/G/
cZ73uasrw5RC08r0/6VpUj8TcavF1xqYy6cqVdF4nkRkn/XZVj7D5bFNL3Iq1YF41cMRksau/aEM
qvxLs4WJYUqZjP/YuGkduZPvPRdJlkpnn5bOTatVn3o6BJOUBlXsNIjdz5UfYiVyEJH3VvnTW6Hr
gfXq9njp3ETGJKjBDX3JrtWIxI2jzUe9sL1VQDXCCiNBJf1Y74W/A5VQRGxrQxaABOyeYnhZXlt2
R+aKR6tswmFfs8yotlkQG0AJtMmMzqpZy/9hc6/haOUdkOJs7xPg+TDZIZcEVS5L3qjRL2L+Vp51
wKkHcWL9wS/zSbACBAnEcP9f3OrlawM1MrXtkqSBEoq48agmmlNo5vaHQTFz4WujYZ1R/r1qVhod
FOm3R5gsn7bpn84ldiubI+yQF5rypKfBUugFxk6x7Gr6MAeR1M8HxcveU4JaZIBlrUDbLS4sQnyu
oOrOAi2C5HaJ2qTtz4012cLLCgj0P1VrQK9Az7Uw6KYZAu79wLi7PnNmSM9kkpDXXr7luElHJtG8
5a4yikd9GcUb+qeya7dGdM2jKXkDjU0+wyhrD1befcmIWoHpp2i44XV3qtXF4MRZeZGVxcMj3v5h
wPgUrq1WR/v29nSgCsTxw2CGJW/yoGKssr5FyT+IIWPjMT9HTzDz+sv9l3mb4cEYAIJE3ILff+Md
kmjFyJy3gDCNpF6Bet9k5D46BG3pDmFNbK2jLnw2abwcDY12WqorWQE9ENTrSC63+6iRRdG3WpoH
JRIUn8KymZ6zLDHlU45a2M+oM4b3XVtYPgr7/WOqSSL10iIrM9e0cRX7D5+Wth2sajA0t2R6AaI6
QVMjo7dZfayj3HqIjEj1YR1HH1//xgFLrCjRNQ/cyj6BMla73ozyAGR6hrawI7+foay7Tla1Hxun
L84WKMiDofNO5wOBHZSf1kEAMoLb+NAONb3bXORBMZTVeTYFGhOKMb0b6TT7vaX+muveuaRNhyhj
1hYneh5Hs+C9Dc2XZqfRN1nrls25lcYQvQIrDRoa5Je+tjUvAdd7EO53nxRUAlBSkCi3E2dJt4Ui
h0YaTE6TvcfodHBcWZ2cxM2UKlpR5uP8VHYiOtlmnJduUZnjpwUHwyNw8m3WuAJaVxt7ANf2TbQI
1RG6OjZ3AZ4q6eJWmjX+qFJon0hnTuJUKOl/OcxMzwjKClDoGxpQ06Ml3JMXrBRi3HNsLtfHsWXo
76VjaNZun8ZD6jXq0BgHx2fv2/698vr3fyUMtL/xNWqTLLBLaXmjj7UZYF7cHHS+d1eh2qVFwZwO
9PPLVSYapCKvQz5t6xhFAAkwROc0Fr3j3z+ju58O0AkiT4D/bkR9I3mk2nC44kJdrc+G9gslqh8Y
fale4SDdfH+xnRBMNCAO0oNdS0P15VP1nTwJK9WSIB1VNfnInCT9ouKYob5NTSu8YIRQPshyP13v
L7vzjFD7GGkRF+AFb1s+nT7rTKkNNN/bHgT0sFAdeGFCCyxW0/ZRLfrhoPtz2/tFvBRhSBRs0Q68
EXwH1jlUcUOv2SxGuuvuWI9q/WRLnQQq1i6HD4usDtq5LuIs+t2iSNWd81F0+sfXPzhg2VW4kPb+
zcdFUUlNWToObADRz1BaS79SmwGYXCmeIqs/EoXamZvx3ADp0aOG737DFRoIiIxGUJ6xtR6TrCis
/CGe9afGXrpLY5lYh0Qpkkuz2np45TQeVriPqSSUb6R1w8Fn39tt670LumoFb21vXUTae12nsROU
UUpHM+t1KT8brTN/rhs79odebx+cShGvlx4E7wxfCvzCCrTa9j4EKm5hmjO1EiLMfX0pMr+xz0oO
3D8enobOeaclVnFw7e0EDJJUDGnW3sDtQBqgEAiGwWFUJofIt1Sd9cZZyiMu2E5ayCqoAK4SCqtq
3ssDHDlq7lAoIXhqSLEHOaM5L8oc+nOOZ+39vbu3FES9dRet2ORtS78A0FJaCyJOzjLCf6q7Bten
tHNC1JwHHCTvr7YXIqAoQbChwb8i2l8+WC3BMm4jKQlyecKpLQbd0gEguDpL/GMBV/X6qEt9RnsM
MBLdgW2OIpKl1ONGTQK1zesHxty2X4xa+0CJmJ6S0GgPct+9l0kTbm1HU7HfIOIKRER6VWK9YWyj
IBrD5dShquOXyAud7r/J3aVWZCYT+x3KSaZMsxQjkx5IOUlJtRTqKZ1a5UuHD9PBW7zd8xDK1LW3
jsonUW6zG9tWOE5STWmAKj35JZXnSe2gQ95/oJ00i2V07GW4QXZ6RkDwTTa+yjIIDHvYzKaXtZw5
VY6wofVr9jvkw+qLhaSpKymT7pt60xzcnLcXyvobLBy/qOxR3dtklFPSISU0k1EaRs+GIYpfp0Ga
nxK+tzdWzmS4xPPSxfULbZ05OeJCr///y3qf9dEaRJ2WHXvTHpc7YaIwaJOPqG2TuKbZPKZ225wE
8z2vB/njDtUyv++sND44mbsfmYNJCw3vdvbjy5PZKW2PzHrO28+j7rQgm35pC1179a790xhnWroC
TWB7vFwFOGkR1ylCVlMkhV7Jv/LGRrF80TbSQWDbe5UKEpfMQ8lcb8DdK49ecrqKpcKuvI6W1Z07
Y6pcS14ceFOTfAZFOZ6NrjWOOFo7Aik8JnW2SlUG42dbkbW13ikSbYygHgrr/VTqyc98MED/rpOI
4UJrEnOOLJLiZyZvVX11Ois+cRH0vjm18cd2icCaIO746pYOP4uxC4AjUusbnIfQhqGQNIO8UJj1
DHIrCT8syEK2vtQ0gIbvH+i9HQWrAPg4OgwQDDc7ahJVZmEXnQQh4tmaiz6W/bG2u/b1EoA8FYcV
QOxKstruqdhi8L7EZULV3zfDOUHS8ZONOPCAXoc9PZZdTm0POTkTKBJq4UEFoSo7RxblIfRmgWze
Sulb+pBVnZMnwbIsdfpBzbsJzTJNLMJXVuXBL/lUDUg5FUqMttiYjOrsayDZNFdVEH9zY1uvInwR
kqJ0pRhkoD8Zrd1es2Vpv3aTWkHJ6KsBPcc5NM9VPk/xVZYHLXSXWY+0gwB4e62gzLZyLiiH2Lvb
3qaB6m1eFmkSNLKaB3k6TX5nG9m1W7Sj/bEb8MGOc0xQ0qEFtgm2augodTsMSRABpnpbDrqGUhkq
VacZfbZTXMfTs22MyDlBcPuf3UUg8hRsk16/S9EwQpIOjh5zpk1ESrq4F4aBgCw4w+7NtAySZ+W5
dRD39s4COSpedEzhyRs3zVQkiaOis4Et5Gk9PBhWI13RDLOPGgR7X481EMLk46HHsXmjy2APJXJz
TFcbxfQjOTa9toOx6WTCOmBl32ZyNCBAxqHzBQz9RnGLoD1CTBnJcpaqe1YQiMeynZblNCiDv2j2
7N//Tru7BawkUzP6XHRxNq+wTye0F1cnpmzR5B+oAc3DqbOKQX/MFKtQ/IZmeO1mqAtmrlOkpfUu
7gv7rZx2UJju/5a914wm79rmJCG6qTzo2QrJnpF0jyAJ+bbehEGUONY5waHu4LF3l6KGZ8bLOblR
TdRBkUAGBdZbghUcfCWTW+V5ROfLw7yFue/9B9v7qNSVtE75oLcgkQhrFNmSUkqqzii8CUjTo0jA
HjhxqP8EhHkE7939qOBDYBpR7yBJvbkj1ApFdVpuON+Eo5q5aBxmj1qn69UVneMl9caS7gHqVOLj
XERJfarCRlzTqdKO+jM77xlx5bX5j56ZTv71MjFpeSujhl4XLZNl8nJlwVEGuFVyHYqxPrgydtci
uFIfMIqF4fByLTXr+dR40QTAm9Wr6STNybHg06UKJJT7H3Qn7jDqpd/EKozQt+9XjI0eQSNm+6AV
eMnztjqHcnjER9m7A8l1MBalG8NV+Ocz/9Ws0+YJ2i4EisBErVV3EaScfuIrpfwLsMl+oylFiVXH
GKrFY18OFZch3oPTd7TWE+eEWnv1qXNmuT/pyPdfy6YTsj9WyZgqrqbM2KIqOqrVXkLl3biYm6Qr
gMe2TvpcZc7rjzYQGIpham90UbaZG57jTJhRLw4kU8OSt7YVN8tFek3NzDg42juHjaUInVw7YFC3
tUY+xNqgjnEWlOiLPytS39leAx3pW9xL01nTw1k5ON57Gw+KC6QhUmIw3+tu+eszRd2CWkdO9o1L
xfzct7p9qSXRIZrYOwflxE72jYsHoFPyXzCZ24er5nIZoPUxBbJF/E4qnORhaVKzvPDy9Wcoc1bA
XLPGjhKe4cE33Nv0FDHkMaCMyP3XF//XY6IlBXQjZ+0YHY/TDBjz1Blxd/CEey9zVcbiSidcct++
XKXUBiXs1mmaU+e16QJrMtBol5Lf5qInB32Fva0CjhRsOzXTLekKTc0Emfsuw6fNTE6xGlWPkyQ+
VOpQ+oVljwfaQHvLAaNYU3dIAeyYl482Ij5UjcDpgqLMdb/ltvkseujNkj6kl1wzjgZYe6+SljE5
GJpRDNY3aYsRp1aj63kWLOjS+6k6hj5bsvALTXr9yAifANpBtA7h+N9gYKhX0FIBpRXI4RA+KtVQ
nxKRHw2Udx8IsQeGJoCkblQOgVf3vW7T5upmYXkTvdk3ZeXo7oI+76f7Ef62+8oDQcWBwE3P/aZV
mA4l6KgqSwO76ZazRFxkBhbZb4HO5pe2bdOHrA7lV3dBWRQ5C/Jl4uQNQrcAwVfXIiWQ1KTKhlAG
7rLq1/0n29uFkFLoS5JpMfZan/zvY5xjma5CmQ00ULxQ0Bu3dOr5LOah9iWlOHiPR6tt9qBeFy3X
AirYQxkbT1WWf0/qNH3XcfS8qp3T0/2H29shgNnI1WnzoLW+Wc5RZ3gVhUiDeYBn0AM58KQI9qko
OQH3l9p9MkDJQPVQiL1JIfHhXRA0ZjPqkuScY03NrmorOi9OYvnURNNwvr/eXvhl38NmB2V8S7vT
1MWxCpvGi5Mq2ZlUvgrCVVX5/ip7L5DcCXELrunbGVelY+Xr9CUicPbgnAxouKeZTuVV9GrzH74V
EwYqVMYtJImbb2XTMs5Gk3AoEjU+l2Ecab40LdMJ8echP1hs72tZSOoy2KFLdtNsLcViNUIjFkqR
DElRiUYvthBylhfmdVbZHiFQ9uIHqBuQqZAGAdCtv+evUwbqBOZJwTU2O3nxqcm71kVANz7HVSt/
Ql9mOamxdARb3VmUJJEbhkqYr7fNstiHeZOufXJeQBuUGarJbtaZnTebnfBMKcfMuG/ar/e3zO6q
xMhVGYqLe6vSJFkqHFNrSYK2wOowpoK+ZIyIzlkTWY/I9BTnZSmV1+/TVbCT2aShrL36TYVTDc4y
VEnDonObvumLJfqQKHHq5+qkH4DFdo4EdT/NMPhF1BbbT6lake4MIb6EkxUp9jk0s/qtSEFOPpQm
pc1BabGzUYknK/YDVuSqovFy40y4eWRaFFKPp5n1bx3V4WXo6/ZixKPUusxax4NLZ+/zMYSgRFvl
tW9gx7zEpRgGLB6hxUleHOMlouqRuGqROpwL4PGeLmOFfX/PrGd705Bfy4F1rPsnIdp8PrW2+8HE
pj2oC6V6ZynTG8pY8xxb+HJaUR1fZlFMlwmzro/3F977mKxJeYD03W1fSimaPgV4QiMOYa/Ew68H
6d98hMU0mGb4H77lClqn7U/cvmlPzSopA+rwcaCZZdR5aORXrVdpVUQzrIRS9c4uuOgP7qWde4IL
kHsdxXbQCtusD8/ZfM14ocOtsxbTKbJnGw+ugw+4two6YhRYZHzE8M0HTMwaWlRHz7vOjcpP57Xd
WA3FQdTegZ5x3hj5WRB/KKy2D5OIbKyQzgbIp5BEeAN131enrqR3Dccw8VJUKwq3LeqichWYQL4Q
uhH5SwzQRLa07qDDsP9zVnDqSpperdBeHk7ICWUOgpH0QgPrIYYy9wr8M56UpTC/4BJefS3QKcc7
SsqvGXM3v0/r7llMqEbe38b7v4TO6qrmtkMZi5wp4+QqFNRZajTePOnxk5FIMVvazJygDUX3plEa
/TyXxvwW5Wb5OWrwlMdFp3s9zxWQhuywHZg/o3m0eStYA5tLUdLrbdLoZ4bmDFVb0rqIrqqXMZHq
/7D1yLqI/IT9W5ywyFogKIZJSqkkywfDqtO3EVCFg7O7Eyg0Mn8FV4dVLG/bwEZ8w5wFuukB4LPx
1Gr2z7mNujOpcnVwv+zEQhj/BAmO0crbXo/a36nCENqTVciQ8Zuy+q5HZTI95HabvZFhL1RuG+UF
mJca04venkzpcn8n7a1O4xd5V7SaAKxvEhWx2FWb0a4IJHqvDICB2yR1W56VZoquaa2blwbfgZNK
IDv4jntvmDYkM30CMXfr+sv+eu5eCGWes5xWt5zOp8SSbD+ywvRCp6o8iCM782fAA8AjoOITErc7
FCUXonA7iiBd2i6Q5a7BRiTPvbwV00cLDX+3wC7tYkV4RboMWV/PEqQAXy8BbhwC83bUj23EiHk3
n3ge0hMMleW8dAs8m66Nfb7swYvdudGJmPxMqAe0ebdoEDzPSzQYm/ChSBzUmCRjeLKtaPYauZn9
lLntKRpl8fH+PtphDK4MSDSdQQ9QVm6blS2ZdykybgQZ15DptAiLqbC5mHl+WuoSh5cBtBjq1Vpa
KvCGR/NDYnQRFHzDDAdvsirli6IIbAtse/wtj1FW+2qKFYPX1Ln0lFahyOBZqwjUNrhfWZdhmcT7
WJk6HTehrnoMy3SRXWQ5RHLumrb8qjelMl+opdLMZQjffWdcVEdnhl3NZyxqY52PjmKqP2dObF8L
w5xjP1dE+a6AHtj7PdKQ2U/a4xR3aDksp6XrdXGd6lIoX1S1mz/iP9seISV2jiOKsVBTGO/yMrdT
1xTJRAiOcRQYWVhfcpwazkOPDl4mVcn/koqBzBwWEWScWL7e/4A7uwY6Ag0cFOvIPLdjwyhU6qYY
GXKpVVQG+ErC3pyi/j1dD/QxBtEgiJoeYed3Dib5Ozx6bEVAO29z6zrDMqd3YEfmvahOzpLJfopc
9pda1TJUerLqMoli8FoL/Nkwlf23+8+8k8XQLVhNC4ExreCJlyGotIYkhRZKgoYQ+UMbW/FZzpbm
QAlkbxU6LYD4yGNwatgE+CrHI8uZ03XENpTCxcd38MusmA7ai/vLMI5Y2xEwTrcpWbtwPUSgF41x
KXI3n0X+vYjKI2eLnQIFbSMCNgHtT4b58p2JVaeGnY/dY+QYz5WNH1HcaqrbIpjgl+NyNM/efSyS
WfRjIO2wSV6up404RTkFSXTRSVWQ2F32z5QNR7OW/VUc5qAOdzF/vFwFYX+jF1z19PtQ+ffFLBue
SLNYfX1agd8xsE7uO7LwLXrDSqCxg0RCvGjUO+EOSkm9VVottOVRAuT++v3NSnSLoFXJgFNePlVU
KmqS12DmsgL7s6YCkR01h0KDezELlg0sYNIyUCmbVcyu76saBFKgC016w3Gy/ARxt6fFTluULSfL
J6IUnqJMrxfZ/mNNBe9GRYnjpoW0SA5csRTYqLIwwJxLGVu6Rerfwxr8ev9N7iQrTMhXVDCcDEaZ
m104RrY2NXkeB8Kshm+lUdQ8Wdx+nABKH3y0vQO2Ku1DBWaodONsnjiDZscdns74fzKHaJygU7PM
M4vlcxd1X+4/1+5ifDP6weu23+YKEO5tSUt1zL570T07Rhy5eS/b5wp37tPEuziYle2cs/WxEBeg
hU+Te7NX4kVXs1ErkajJk/lMIjE/LHBJ/ftPtfO1WIV8ltwNut02tYy7bJxmZcKMW42Xt1OLG47J
NPCpb8cjFOfO5jfB2JBZcsJuky1TxjsIA5QoYNDi6EEip1nim0vfXEtbcgy8Bc3k0rBJPzv1Yh6E
/L3nBDoKaYOZEnXp5v4qtBLfGHyGgmnMmtQPx1z5J0zGpPLlSJ3P91/qXs0JngBkClNOmprbMyBl
IizM2iyCDA3DkzJroZ/KU+YmViedB0sNr7HifKRQxAPZKBxIyUrk2316cBR3tuzqxob/A9cPo8L1
7/+qG9Car8MmGfIgU0vxUKCE401g1c9G7pCkDclRjrLzhVcS4RrgVozR9rFVuZT0OraKYNQmuUFa
JI6+ypOktr6lhDOZS2y+bdMo9mcIib/uv/Od4wLID+gIWBXGa9vrorZHLvNQz4M2B+LHBw6Nd0K2
uiMNpZ3kD3AaeR/Af4xLthx2NV86Q4KlGWTjIFAmHqDGch+fihaQX42kt9c2bX79Dw9HxxHMD0Kn
N4WvSCr00BqlCPRQbh9zvckfmjGpD8rrvUejJoEFSxsOvM/6ef/aLuBQ9SqV5iJgMmT8bIdFvYaK
lX5zqlKDTSOQckJ7OD3CrO99uXWkTGPEAHy81cUFpgJ8MYwKuuJpf0obK0Z0Ux0P4GI7AYBJDzQD
JkJIOGz7YyGNb6hHWRnIWlXKLjAe7VuTtOWALaU4NDXbOQk0pDl59KYVjFc2wbvuyNAGKeQkhKbT
X21rbJ+ZtgxfW0eJCt/SgE56+Oz2CvjLeSqNy/0NswcA5gdAhGJ0ScGwrVH0UEnZNTZTnGWCnLL0
eiq74MSa723kJBjx1Ua1XAfCRuRaqch/abjWf16idvpRd6qd0FvuhOJKcK3Dg1t750twY3OEFEBe
O5Ar/OPREDT5aQItVVnY89nSMv1K5SMfvIadAEgKwgT8T1S6IYRJQPhNemAZuVxd+cZSDk+YI/ZY
o63W61CuD4LQ7msn0hKEgH7cOpJLRiZgF4P86J2we9MmpvGO3L+2z7itzvY5nmRpwT9wSmW/RfLZ
DLTMbP5BbRUVd6uXEvlhyVPtCgYfOcv7W2LvtVPtrO1AaGkYbL883VIVjaUysSPKxMh/SvEMt11C
4iMcDf31MG/e+HoBrDaCN81fSbWziXwDfQIt/m2EuvNkN/1w1mg+fHr9QzHbgoZCC3K1rnr5UBOM
oTBWjSxI57T0ZzmOqa4QmMvV2TqoR/6UuJtJDJPyFWxKEX6bQuOyacxRXOdBl4XJv2PRLO+7MVtC
d0yd9EEZHf1i0oExXT3J0d6xS+M0drRvXn18HAILIzabAvkWq5IoheQkpZYHtaaMugezsE99sG4r
qG1WmyOZ0Ntt49CsJ4NYy72V7PfyDZdpP9hyBLrcWsNmmc7Z59k0vyP0qr36kmMlJpTkoxBhb5rj
A7d6ESI+H6g4aLmGHC4PdZkd4W9uLzlWQYcJVUsccm8CI23yURvsmMEE+ruf2CfylSQu/amBt7Nc
OTL70yCjMX/w1W4jEXAwXJ0IfOD6bnpGKXd2UicTooSLmf2DErAKo7ls35izXovLoMWKer5/NG6v
VVakmKUnDy/gBq5slQ0FmqHHwRgLnLbHLvelylIOIuze62RXwLJYcRA3aZdWEuxaxvVBW2fi2pSl
cprz3n4T4612phTo/lnlPF9/FBnbI5T7p/Djj02mEsUUKspCNRsnheqmIUdvcfrIo1E4/9OgbPt7
ZFr6oPRNdkaEULgVnPHi4JPuvWCiHECkdZpDUvjyZFS2PvJOGObQSc8vYeSEjyQvR22Q274fQ0N4
kXSqTBDK27ANvmNWsH5IgkqS5v4yx7pzlbi8PwoVLb+z2g2yDP89yj4AwI17j0lq8+71OwmEIZ1W
lZ1E3Hn5oMj2iS5XI7gD4SAeNE1S/BGx3IPe394J4WiC2aR/ZZAfvVyl5yX3HQY1gWqLxZvzqX+X
Nip66EL8SDLALvcfai+uEcxNelgAh28QcgUqLjjzQB+QFYKb1GgarjSR/dAhO3awUfbOCC6OyoqQ
W8uxzUYZclVj+1lAu6Os8nvHAGKOFikME8uMVpXlTlyXYu4/33/CHZI2XRHIuytHmWt/W/P2s1SN
cknBLYx6Cj0boI03TaH8JIC8/jbytuk8OPPKxRDp7LjUinp4qpfFfovnlsR4pxD2z/u/ae/MrB93
ZeCSFW8r0hwFRLuZhyhox1j7kQq7eKcP/8HQdb2m6UIBsQRCva0FJVuCqdEwGrCNLgysERkWRx3m
Z7ORjyTz/wzEXmYFfFgk8AiAjKtu8JzUwkhOOQT2JI0zzFxRc3iq8zGf3UWrWzAaqcAmTVjIep0T
rtCPuAnm4kcjygj2iNp+Gcyqfyt3Xd74nVkP2sW22PK06LrFdJeo1BUXCUeNGcwEKvZsd45xwjGn
ai9SL1enqrX1jHZCHX/tNGecPa0dmAMo0wJ6y1Hi0vIW8LqaOylSOxxE/53PuUp20S9FiepWKBXR
aXI9CQTFVDoflT4znzOE2Q/K0p2TyiLsYXw+iIXbCCi0TO3STosDyEWdj184MwF1qR+NYZQP7syd
GAQ4F0zI+ilvqyY1Squ5XjEv+igraMov49uxU6Nna1nU74U8DQeRYXe9ddbJPt0R8hqsAsl8izta
yhBJjGPzKzqc2XWge/kWBV/74N7c+1zoclAXUkvdsiSkyhlQx4jQqWvknvmcMp1gqHcHq+x9L54H
LWI6bbdN7losSlvCvAymOUseld6s/FJSFQ9qWHVQ1K+Rc3P4VslwEoBVOpwb6uWdUaLHiAsJAIeo
MeafKVqTXs/8/jr1We9Vkp08WThFveuSQ9OqnYdENZF6ap3K085XX66sdArDRQ1xMoc2kHFG1zN9
E+dJ8y1LpO7f+0FzZ5cAUqKPAOOLV7pVGTIbbUZaeaUTyHN8xsah7LxeZ2ZcpK3UuE2hqwcF3M5G
wZiXqoq5CwS7bQBNNW0pprjKgyWSSs8cCu2yes6c7j/X3juETkB7Yu083zgUmZIBJ3GJ86BpdTrc
IooDjHpND1DakVTH3lLkUMC4yS/olW82CrpXvYPRaB6gw7V8x1FQhB4DOfNrDEfv1/3H2rnuEYQB
dGMwLeXC36w1EJz1xMAwtVTH7FmZxrnxwrxV/4lDNS7cSVVK1FLL7CAW7y9LEw2rOIUZz/pN/+re
9Ss7uZrB0Tb2VPRuT1ip3CHKjFM06ZLhNaiWBbM8Okd2e3vvlikMqE9w5GSpm+edOSX/TyMap970
Y/wFPxYazqf5JKsf7r/avaXWpit99ZWNuM2kpNRQpzS3uAq6wkBxBoF516r07JSPGnCH+4vtBRfu
G1C4YG9uVSdGLJLn3MSPQx4N80ubTQr6tlprPZhZYzwkS6VdFdhDz0mR6Eek4L0HpcUMPYuXqluq
9vJj6iBnZ70jqzBsaC9lrS8nuY7rcxzb4uCs70WXv5fa7JusHzNRTQpTYztPzkVit+eR2+P3osV4
DtVR+PpRKwhoXAX/NP9WcsXLZ9Oktq7iAheCXhl/x/oQPmVtfATW4p7hv9ncDetFx3ahNUQvbhOh
EUKJGTMAmgqryNA/5pQ3S+nClpfg5faqfM6WuLXcMFTTzkNMx+i9CAV/ymWIJVivFEXuWUovzRez
ts3Km4Uhv8flRvtitbmwXJg1SYOfQD4ZvqxnrfluXtLmdwpFKXFtu3E+itQoiqtjIjdx0exaEac2
KsrWlRDoDjJFwdXdydNQ9qJiGn+bcmHjwFLa8lfFLBzVF6Ak3w/DGH5IB3NpT2OuFpVvqhMC7k4i
hidpctruXDuJ9tUupGnw9bQXtVdk2pL7GWMax2+NeuhdTHQlCaPRZXkzqVplPlRjD9Z9lIDcew40
159GS2H5IaTTRswIzVS5qFXTQn+cF/q0A5Jz3hyXaeZ1oWRN7mx0jOQXYIt4Is550b6BcITTcJ3Z
WUV2UU4/cgQHUbimtwQypRDT50lM6SeilLW8bR2LuZQL1j8zfiE2OSEF0SrRtzap4/Ehr3Tnkg9w
Rh4kdWzFiWxeSTwtle3sFMpZap7kXOi4SOhC1YhrsSZ5pZbEbxbwApmP11P7P6LHZD6q2RSrJyFJ
DbioMSmGT8lMkeMvtp4X75aybv+pktp8Rl5P5O5ijlPzbjarqHKzxly+2kbq/BzNZT47Ex5Wbh8j
9HOVFLOxLoVc5ygcjsPwpk8LNX0e23EYXfinwvapK0fS+9xIhb/kA9zR1Bn15SrjjSdcIXPrnZDp
tzJfmXu98arRxNmwojfVXlN5UHJXZFWt+03nxI/FPLY9xt+p8xUNstH2uqkwPtWO0RauBVjHflal
cQyMShkzlIXh/HoyF810HaJyrpF9sHM9xt6kzRW3c2BOQfSpxs7PwEfVD0oamXhvcVnUrj2I7let
I/Pnhplk1tjVMXH2Wlzk5ceqW4zPvRRGAMCMpPCyvkBU0UyZUbszKDfxbqCYbN3cNmvpczE1qukJ
6NWBVLXLP1qCyP27ApvdxSVnSwY2pTMPD1NcN5+GuTU6V6867UtVq4tyRmjVLH9jSanmnoqZxlED
aeeupC6k/8ckj7xjWxlX6SRg/EHEMPpcewcQN/zo1I79M6c2/6dulV/NVM0H18lNSF8JGEhAcUGS
7NwopbepPVo1DALsdObYa1esXRVLyWmWjB/3L66blhEdftSaKUnRxmStzYU80daXjdHKA7NVs2/2
5OTvhdaZYI6cpPtaoc956dO25OTN02fwukl1uv8Dbh6VkRN1FO1H0lVGiZsIPyVTu2RjjW507ZTv
p2iacWgMR8q2Jj3/l6XQzgDazZWyRUkkQ1EIR4YIGI7wNfNCLNATKuOsSuGRTdX6q7cXCtkco0MU
bG45CnG0AHa0C+a99Vj/Wt26fio9k7LXP9CqjcsNuWoGbbuKIkbbDTA/1ZM2cGybZUocz7YT4/sq
H7scbMq9S5KCF+NTIHcruPjlXax3lTY7BQVUClP/yYm18TIwIJ4upjaRttZOPD3oQ6GcSlmZjk7h
3jbB+Zq2GNNmQCibjl9RA76jRcQpbLGOzDu9kV2VdR8Kqeter4YLiAZcALq8QNdu4DSFGctdtNBH
VRU4/6lKiLK76dJiRnLwTv8gT19slBW6yFXJG8W39qauUU3JLJFkZaCdZMnorw3Tx7lx2h+LXtj/
MyOd+0rO7VR186YpnlOzieznWa80ye8iyc7O4ZTF3+SwkBnZjhS293fYzTdffx52azARmI3e7DAs
O2cdu9I8iMKm8PBU5x5pl1Hzs8r5PghLO9n2lHlhWBwRqG5STVamUgBdvkJIkel8udtKJY5GUfc5
ZUg4nSStyE9ZVQ0XI7WWJzU25qP+ys0OWxek4lvpu1QN20iI9HAd1hELFrgaB+UsTxyr6gOUlOyg
SfUn0Gw/OixaChMGkbQE17f+V/mF680MQtdiEqku4eCqowCxPamjIXxd6xruxbC2S5eMZWVV1kWN
pO2cNP+qaVK+lzFx+qgasT77ywwj/jr0iGW7RWy00VVzautT3rbmiBFElf4LXCD7lqkh2KV54vH+
j7PzWpIT6dr1FRGBN6dAVXVVq9Xypk+I0YyESbyHq/8ftCN2qIBoQt/oeDoLyFy5zGtOvVoo82mo
tPnffJQQ+yz7AHADgqtKinVeXatf2PNd6ybNPPbv64hO3clqIJUyZYNh75L2mDTVQOl9r8LQGF3K
ASv2cBhNHJersG/dsMD95S1hS3yskYEKXGWyh6+vb8xNgOVrwRukZ40CHvxI9f4V5nlkjlGOrH3M
s57MOWg/G7Ek/hZXt6xCF4xxJgycTSCQrQT3KznNbnLaqsS5WHqqs+pI1XILAWMZ5lPEL4qQ7XQo
TpLUTMGU3mYriC9pGgwn8h3ZH+Ok4/srgRelqv4cxW2My5wxv0S1pT0PzK3919/qJtdZfghjQDI/
SISwoO7fqjkEMp0s5v6x0KcTZkQEe6lhNi1roy9siT1JcDw4DnsxhuU4Cjr+oxtqHSfNmRfgCT2Q
MP8ZGll/TaTQtlzqS+sc6IX+Aj8seQoQ5T4i3O0devR8FmQ3+AMy4PsHZmuVHLIyv5ndNDzWctqD
NwuwRuudI/nf3aUQOaalymobdZtEKin3FugSYtQ2DU4phKmCWMAoZvsg0dn5jLbMgBVVVppy9Pvv
n4oqItQm9HpuU+MUl0kX5a0UlnlSGDV4ZRUVj7IV5AeL7jwfDSXUYcBNMkFaJyO1Vplk5nN2Q2q7
fdFwpLzEddd2bqzO1hGyTtm5HuiXIRVEO3zH9JLGGRVEz6apKRvdujeUq1nXmVs0KeKE8SS7wPWT
Uy06+9fAqNAvYzB3wpSbhwQSzUXKZ+NKF6xd1CpnN6jkIzWjncyacS/dIISaZLCGqwtsUQ5SxpH7
JDYs4FMIPGYES0Tqzlg7FJ8wA2q+zeCHz6NAIwq1jXR6eP00776jZUzKkV0mTqsYWdnAXWpK7dus
CvNR7ox3GFSgzDlkMKVwODnIZfaWY65DM5ix5VbasDSrfGbilN1KW5E+20WD8ICRoTxa9ulptqZ2
PFhwi7KhDQm9BbNJMErboWXTl7mTZi2Y1cAs34IjCk9ZW0boLhki+Y430XBOq7a0PC13pk9Bm/RX
uE7FQY60t/FpuUPRp4ra+oOqo5TWmQ7IJjOb+DGD/YRub1+5rZTFB/F59xXjnEWdRi4GeOz+YGep
PFe2GLKbnZrtyQpj54JeSvrglKH12M619f31HbT3aPT2dYBxIFJ4xvv11Ggsh8Hs4MOGUfPCSsbs
obysfzb6vtYPPufew7F9OHRMnNBbXR2YDrPpEAsrgdYS7tpCEfNFqdTqUiBM4nXWGP0PD0eVjSMm
LU127fLwf2RhqZILK5hxSig5KZc5yD/0zjieYixRv/z9a/xzpeXJ/1gJVIkSzqRDt5Yhsw8sTND3
ou+Gf+xRw3Tvi1FPYI20ECKN9ZlXG1xgHIWScGrKwi3A8T2lTYurFOy3z//DUy2YUbqh8NvWycIE
7xUzXtBRiZy3t9jisPuFTXwbsGGTDkrdZaetUuYFsq0xNfitd7Z6hYJWmUyXKLl1Udh5g61Nj1Fp
zwepyN7bW4Q1Sc2NncJvaMxYb4HDolM9a5+TORKnsTXmczk3Ry2evQeiwKHcoLJaZoP3e6JPHfpJ
FYO6JkxRJaKdfAO8c4Rg28mt2Agkr1wDTLvXQxAMuM1krHAbg7CJLqrcRK5uT83V6M3oFNm0Z+Oq
by4khEehau9VkqFD4QAHuOWTZ2YKqoBLDVmuJIavIU8PdKGEl46iOL++EXdfJTccKBEGthvqQmOO
mExFZnojvYbtPLVoavbWEbhx97Yhm4LxRU3MfHB1naKvHY2NtZQcgdOdkiaZaZTK0cdJm5MzyWWa
uOgjtSdNzHTqhq7BsNgqDrgpW9Qwd97CSoG+wMW3yViDDj1Pip8UL/FWDU+JGpgjvfREP/cJUgSA
SuwMVrAE0d4tcqfuLkWRoWgsBI6tVNtZ5gIl6K7k3EdNr73NRszhl9Ez2YK16z5M8kBlCJADl34c
zIohhmlJ77K4+DEEo/yPg1jbS8/I4eDm2NsAhAaKB+q0Lb1XDWxT0pwyvY1ybz5Z7RB/RarkSJpq
L6vmlge8A18NI4/V98eMQs1FmWU3K7bCf7NuDL85Uju5ygjJHQjR6DqjOHJ33ztGPNKiybMAQtdB
ttWx0LFb5JyMzJCfMmXKSjdwrFZ3gWSpP14/SHsfcFGAwxnEpt+9RkibdWPPcsZi/BgotVo8lBf0
IgLy4zrSL2gCRW/HSh58utPNQam9BPBVgF+wytSXkNzp+CzK1X/ckVGZhohyEg8ZKOkfKkX6T4yp
8wsrrogauOvrg1Hmzp65W2/1NesoUHtnGYG3qdKnbq620w9nVhP/9Ve6uwxcaHgkpDSbHJzwD70x
0gT8/UJ6kir4ygxxDzKZvdCEAMPCpAT6oW+00vmaMnNLbMz6SO37B4SGaCVh1276Zpyaii+ZZqy4
Rt6ZqhvVbZ27uOzEqZ/hN/bX42gEq5BvBeBL+clBWd3UsiVqgh85Y1VkL5ohcBG2O9MDdVr8/W2N
tQkWCMRkXEHWowM50GstaRGa7Lqs+NIWNl2rvIAdmE7m/5AZLB8RQctlULEB8PYM97UupRFnozPx
sbSE8RwlZeBbY28dlG177aClKUiooSnByV+lBtiA5JLZoKpmNHoH92RSu1+ZKIsftVyVb8ZECc5K
2lSQ+PFQO0Gh7K+qlneKi5eddrB/d+IPOwq3XpBnqFA4zv2xnJq6tCWFJFk1o/BrV0+KZwxFfUvT
cDq9flReXwqg1P1SBTbH/ewAk4qmIPaKrqt8RKuyt5JG4fz6UjuhHN4ASob0YZwFf3O/VKNhBtws
CXkkFDBLFvyEMUriqzO24lKhjP4wRUfYiW0kALkEXJD9SgHHDX6/5qjGVZvkNa30McCBLQiNT9SN
8pEm8DaOsgybkQbQkpevSzYtCi1jdugl9r09neIw1p6aQcr9QMrNN3HTHAkJ7K2nIm0IJZhNS0f2
/rFUURXarND2iaNScZtSCZ7UIRJvVa03wS9hnPP6p9t7jTA+AWowlF16wPfr5ebotE0FT7UJeutj
JynibSsr1cEq272ISRTGE4wkNTKadRkV69TyJqIIt4HU/180c4Oz6KLxSZPFgVDc9s5lJQrQhb1N
dbOuA4TOPGuKgM9BKSn/nR1ckzyrlY2LHYwMBdAtvRoGs9fYxjDy4BjsvUvWXKgfVDz4Uty/S3Ac
sI01QHUFtkrXZhyVN/FYHiFJ93bIH6uoqy+mB1GUTWrOjjRa+V2oTuJcRtN0NpXuuwTw+fL6Btlb
Dn/FxbyAjHCDgEw6EnNY8kgdT2Xr5YNkJS4GFuFjbHbNpeH/OdAv2/uCzEXJeBXgZpsJttloSjDA
SrzVSjW6ZmQBsUFDAam/Mfgogd2mKdkn3zF2d47i2G/Lv/usiZ4TuCj2z1L0b+o78PwdBVV2G5Kp
BRtikUG5LW7gitczH/lUVkIhisogUbSgu4mxk96A2sfICjPIr+Rz5j9IrIratccsyRCqCvqD/b1l
FkDKZZjKiSWlXCwI7jeZrQpjYNgAwQ8syIdQFOI81H3wCQ2j/g2e0fMDEC9MrFMsRarMll00mzUv
7Bv7KS2s6OBg/97T6zcGoIdfRFFMNF79HEMGDRW3PWxbCP2525lZUHuJ0PTbkA127XaRkcc+5ofZ
dJaGoix8e0QB1I0VLbU9YE165tpBbdoeYF6cp0OljeJ3SVI3ltf2CX5kVjaDvYojmw7/2NaqfPAI
y6lcPwF3MjkIIQHY6HIA/syUKzsqYsfMbg6130mniXTuUBiCE2rXT2qAuo+TIhQ3lUOOBmt9pGW7
c74MDDbR518AspuKBBNeB790Nb/ZfS09D3LfnhUjNS51MTkePaEjuced5JbDrKG+SGFCJ30dITlc
Uh6GGLxUiSNfJ3z6vMrQvuqjU1SeMc0zNkllAQIBsnb/tqqM7As8qPFv3zoIXU7ZItKDAsbmXi1y
E594pplXnGS/VbWevYP+bi5jV+OhLuvsWZtrUGDynC54LOP6elDbJCzMpxaKMJTcRSN+PVzhwUys
Qkbz6khwQQpwY8/MjvonRg/jOVOxOKV5ekS+/h097nYagtkLgJYLyoKKaKxqstF2ZjuRE+fq6MgO
vtFUE5JKMwhdPOrG6HxBbtpG5CntYtes7epd35Wy6eJan0S+QNbrmV6eLD0EzsTkcA5E+DFn876V
TXRRZ72ZH8ke1KP6Y7M/+dGIEiC2TGcX0a0lXP9xPGhUj2NaSPa1r6KvCQZzF90KxbmB6u+1jV4d
ZK07y5EXmxBOAb9vOT2YAjbBYph6Ra1x/BBYTeMxIcb/ewqlH3ZVf/rbjQAZFXACTbVFuHO9EWwr
lHsd/9droeUaAy0RdG+0Xv0mpYH+LkO08gEkaHtwpW6yIRw58J3F85XOrU7P8v6VjllZ9dRGzhWw
0XS19cr29Al1wWFA3PD159ukJCxFmw6WHcNEgEar4NZ3xRgGzciWM9Hx823U5cIHHQzIf6+vs/1s
UBWgCS1kEF7oWhGuNzhN9KqsazWktp/oqXS1OuA9wRzH57aslINtsgna6FPx2RBUYqZMO3W1K1t1
sKtMbeyr0YX1e0cU7UMFoOIhNMripoxO70pWUby1R7TOJy07ap9v4wcyHRQ7aNHR196AWyo9deS5
VaxrpsnBM9IO6XfGlh2rGrnxgrAhl7JjVaH/+lvebhyWRY6Ly4IEaZOsd3WLajwci2tkSfNFgC/2
kBd1zmiJJwcbZ+eDQtAkCaN5xOhjvXHCLER1UOsljr38GYC2eh1i2Tpjx537fTmmX15/sp3lFvMP
5HqAi3PyV2kEaoVZseiiXxOzHjIXulfzfbBF/HYsMoT4h+mv8VCgI2DO8REZ6y8T3fszODUQ6OgE
OFd7yO2PUlXKboLm4zdg50x3lPrX68+3s2EWwcml9CessW/ul+vw+6NWVZxrsFR0A1zbt5PolGdN
siq3dpTuOstad3590U0mvTwjQgVMeha29jpVhIYCPGWunWub6U54CXE6K10nW2AfMygjcUXEUXox
0lz5p8jq9sipeBt7WB54xqLqtoSh1TdFi7UbTJNQXvPQ58nWxEPAQx50rfZW4a8jz8o9zmFcdtYf
95OdaFoXtLZzrepK/1qhIXor4vCv+44Gm4WBjwGoBW7/up2ahc0YOhLkWSvOacNLjXrqSnGUTe+c
77tVVm/MrnU9pM+PqNrkNKfKKcENB5rs0nU4utZ3Xhs4YfYkdwJfZx2ww4Jtr4co6lrtXPlKN6lX
rbODg4C1uwqfBqi3Sv97zf0ao9IZJDJ65rPZfFVGAVY+nP/at5CPw7TKYo4DsYIL4X4LKKGiZFWN
2KOW5F/mNkgvWa3EXmWZw0HWSgXK37rP4cjTF0wG2nfExTVkQM2qQR1jLJObwbaeraIKv/XoVzwr
sxwlbqcJJIbiPNZHdygyRNbAhajpl7w3oNQHfWeChIwicL36ED8g6IHjgk5T8jmS0uSXUEM4IBxp
4L4Lk0w8xSbqYX6UdPK/chGZnQtVQ/1gtRYg0Zy2Hs6SSa8/RXaWTm6m0392BSktJs4S/h4WqNvY
c9q4V8+p0lbqJ5LyTHYNNHj6E/LjFolmmsmJX1S4BHoYvzLrmqzCfGfOIpepeSQrPUmDzs3mdIr9
n24LuYS9EHLfiHrU39lTR23UhLMzu9FQzdNbklzj0WhqFCP70Zb/KUYn+RVFmvUeim8Y+IOE3rxr
4nzyU6/T/EOaIjl3yYn+z2gkBYU/mBb4S7mThOb1uL58TaS8eGn6LnO8wTAy20/7MhhwwLSiT8KG
WeO30O9OWmAP3UPQjeZT1Utjeyu6uE59qQm0b0kLB4NWvbZgdiIhnYZOG0PXRIdROgslrt5k49DE
3iAk8RIjWBU/5Mh+ja7VKLVzxhc7yj3bkSrwozFiD/BfRuTGOtWonvE3Uyo/GFu19PQ0q/Tr3CDq
hJ5T8rVAF77CgTGC4iLFc1e5RtPapmuKqJd8GGVW5yUF/7m2ZJTPiBZLwq8CyMK+Sdom85FMiQ5E
ywX8dqrBQDErmrRHK7PG+klSs6l534Sa/DMvZkXzRIXqgttX1Vy9UwMhLolZ4K4R0rOSXLAu9b8l
37n3hlkEiVc1OZwR3R6L97M1DpZrJE5VP0iqWv1CiSCNrjVL8ilUyDSuEduJ885MSlV+7nuT1gyF
SfOGWIuEAki4EjSWlVr/YI4SCUhSfZZ8COCVFgdaFduQskz5FxIiEXmriBHYYKJ0RJSvXOzG9z4M
2i/cKv3fBi54h4Cu8FYidd4idcpolhiC45aGM5B4myAg9WLFhnOQxW6eZVmF2EUmx4gHcP994Mp6
IQWWZIpbT+gFKVN3N9A86cPracBmFcIjrQVm7QCBmHquUh0zrhQZOl58m9pweFS0JjgZZl4flNR7
d5fNRUyVSGq64fVM3Fsjvi7ownRD7MOHmpncd4lfB8ORydDeUnQMaNUsIm8MyO9fG6aGKI/GKWrw
s4R/ErUasJJYXKgbmwOW+85SJKXQv+lt7Uw2ZLUpBiOppGuQtJqXVHV2LiszfKO1vXOENVq+9upq
gaeEWwC3MV6n66ulNUx85ACB44mhdydzksXJKIz0HykL0zcDPoj1QY6/szG4/MnREJxfZlKrpDSF
KqwWfR5cZ6sZ/QyHCr8iMB11LHeXWaZCi4L/VryrBV2dYhdLhkbu6adV53hOjXu7jTiIaw6q/q/R
1+LBnDLNz8yweOyr6QeHM/XD2cwfhlLtvLYu+oNjsZOS07dGoY5qAxDCOnFkpoSFzRza18YssS4I
nQhkfyWfWssuXvTJNC5ksEfYmp39xKJgwhfb3C0zNiCEzylA7GtHl9kP0A4593MILKCTrINAud1O
NLGXQQhJzCJevnyWPxLjabaRFTRK9aqEYdq5UTgG8Zdahjo95FET/1MMwZEmxPbp2E5M5ZkVMG6l
t3e/ZJjDxR2bXrnG42D7NbqZp0AF757k1VGABtC+Pi4sQjHFv+UhN/iREjnnya6YKSV6b1cnHKPN
syqHgem1EaIN7jSW1i+RY8Z+Fmmb2K6sZ5Z91oqgTDzU/K3PKuO80Kf5Fwf+OIRwSsEKjdyzhVW4
QlObyo86bMxxoi3U5xh6/YivckGGhzywLs5SMxjvnBrD4UuaT+1LCmT7p5KI7IvhTKF6cejOO1c5
xE3gjUbI0r2MYTQXqjOq/5ltbTRnHDSGbxbigNNDiSqQdQroBH7PMf+J4S2nzXxutTQ9z8rQMw2s
C8O6Lqzx8qw4yWT7Zo8YyKPUNaQqIWI7um/oaex4sjR0CFXgAhOcomIEKqyQHb5kkIYLXDKyKnFV
yAOGH9tSq7q17tQfmwbCM6mGDZwBcT9L8Yqgo7mALLxmof7d15FLWlUEruSYk+rqaSiU72NWmAUg
+CaFqCK05IcR13HgkQWIf0OmYfo5jx3nm1TacFicME8fG8UJ6ktNplN4qW420bmDb/9DZEqQnjtj
bD8oouwSfA/iYnRzSGmpW2id9maY52F+1EonCp8cIdm9F4Dn+mYMsUkeG1nIT2eOmB8jeRpS30bO
pfV6uca7XO+C4r8WP1rs/AokAn0lDoQET1sr39hOKnoPgZlJd5Mx1H7OaZa9iLbVHvFWKYaTmoZj
41pWElYPiWjkB0w35dbtnAwMyJBL/6km0oe2Uhsv0+BID6JX0x9d3VTf6hx3BrgPH9DOKbog1h/S
QHM+TkKbklMTkp+elmgIc9nMktyN5qT/yUevnhKtm5V3iPyb5slW+y59j/sVJqY97Mfar1Rp+tTH
I2yjLO37i5RMsXbSg6xFl6GMnWdknqQK/vkQM0Mx5/aU2WoSXfNOCwqPlKd8SVNI0a4e10Z7bpxZ
Fg+WGeg/i7F0Kp+qUQLVFpH5+Gk3w2AdhRGcKzksc09t9S7286YL2QKyNNaTOyhj8yGAxr94fxda
9UYOKRzcNm8Myx/kQBMudoOQzsdZah/MPp2dB0YTCDeOGMA+V1KkcxrM4cNcBM5TU+jyxylitvlQ
hm0au1lvpp+ZwaUTX1MP61PV2nZ4aSyteYHWArGrhM7Y/xOq86D4mVMpVB5iMqpLFEMMyOKmFu7c
VkXkRYpdDr5d9tnDGCtl7ROE1Q+tEhnzW0cam+91YTo/LPwIpEfc4OX2MYpCygspjIvHITIj+xS2
yQDcZ9RSxYUM0T7XQkvhMkIjly6ThKIW/OLA+Yzp2jh8RE6KV6km7HDOJ0H+uSCFaD8iBho372c1
b0KvS6ltb3wVFUj93H4NUCozLno+l5/Koq5m//VscHPtkXMuaCJGdcBvNtmgnaHUDcOMgX8VeyN0
R8RYO/2UxjXc/LkxT33x1/yZZUmiCUjjRaZrTS6zCmaDYBiA2WfDcG5jbDLKpo58+hP11Zqt2O/1
ZDoo1TdZx7Io6MJFsJPB3jpJzMvityg1pMCxCb50qtDfU9wdaZBtbrzfqyz2vEA1aO+tbrxe0WKs
jUMoE2OVeQxDFQ8KfvWh04sjwa8lq71LD38vRYN10fxC4Wl1n1Pu0AdHRvnGtdLH7tCVmJ3UAugi
IguB2+ILBLapSM9Ci8Nv/8Om+T2yYi5O92O1dhHTxms6IFSYZ1leU7YW/XV9PKVWi6jCGAvJ4yKQ
X15fdeflgl1kQsm4hH7LGriVZRF6G8OiglHG9psUk2y3sqTkBQHUo4b+3lLMSPiA2BHxMVedN6i/
bT4uL3eedeH1E0rbipblfoclxd82LGkDo4KK/gE553bkpNlBo48pJhdqrjzHZL6PNcILB0n3Jvkj
OQLOsxw6B6nPbc0HJjlfhNvQW4OoFcpJf7INZjFxleuuQyl/UEtsXyANZnmRPmCSTjd2VUsMcoTT
fAtDP0zYEa0ka48Ir85eCNP54AXuPNtSK/PySG23aspWH0gwYvG3y8Iqe6hELk512raXqpBLD3GS
w7ntpue3NM8JXFTQFJvAle/TWtAVhtnGg7jpbZxOfoW2o4RTtZa+z6Rkrn+qiiA3ijR1YCwrould
PuL61EeTorjTlCB9Y7C5HjprcWl+/YhsoxwhHLIWZ3MRRl4HhUCPsj7SsRKWUrvByEoJ3jdB1334
X1YBIc8HZvC21vNxtJp2iLBpenZq6UvobL8lY+n/e32V7RbiYCy4rUUqjNHTKsgYLUQ3bg9EHpoo
wDUxCF00vaNPbTfWB7D/vaXwRySQ0tJHtmu1VCDwKxBQJ25BqyZP05ga74NsHka3FeMQHxyN7Tda
bFLp8TBhBoC6BpjAgtWccEDpVDWF7A1aFJ81pT6ipuw8EvfPonrGTYTu8KopMpliLujiJzjqSi+i
yTN/lDL1igbpcLAbtivhTLogIhm/orSwbur3XWV0ZY5inG4U85ugmv5LrQnD9lj7a6PsZcfB8F3u
b8ZX6+m8ngxzg0SpQKodEnGf06GFyya5alQewWI2A+VlKR6GZhyI5A0epQXTJSMHze1aoM8YdrX1
3YFxek5R2fxaFKb5mUfur2UcQr6VgKEdVOtbIsryAwAs0qtjoI2F732Q6XvLKIqSG2hqrWq8ZHls
Oq5WyU55ssogD1yNOZ31vsZt8afdlorwW4dpA9aeARIFqbDRtGkj03JDRTL+mtfNj2O2Al6HALA1
wUDsytEag0alHibKrZxN/UJDXroUGHweRLS9/JT2iMpQFhE2NvT9e0DZaSKt40PgvAu3N1PSt2Zu
CncYgIC4UcAUoGjmI0jG3ucHMAryZJmXbtjFLW4ByK0jm49PunFCZoFIPlTmRaMev7RM5T6jeT17
YoguSnRk27S90EjpcBihRQbMeBPELW3A868kz6kko/iMZ5rkhkhZukGmCeHiniMfdDX33jFoZrhd
wE/o/y1v44/WEL6FciC18BtGwwi+9FEoeTjmBK5oh+ypK5N56XuUBwn5NmzwlP9/URK6+0Uh5xMi
k5gUC6nyi4E++ONQLUzy6lAZfSfiAnkAHrkEXjjEqz0EBrjqbJi9t35UaYbQ232WA3F0iSx/ZZ2Q
L14ai1jnoqO5fNY/3qIWdfCkAx6IAZn6AaPb7Nz0Ru6hnaUrbjFm5iWJhm+S0hzNDXZ2KzpF4Gy4
JYHIbgqqCiRlNU3hrRJq/yNE+WpmvVphrq+C13XRDHOq92VuWf9qUy7Xj0iYJkfA4J2XrMJMoTe+
mM9uxC2UXqugTuchHuDmBG4zCs+6VBzxHndWgYqyAIsIQMomr2znYiTTpdefoFDw6AxjZHhWUtpH
u3N3HdqI6AY5i1fAasuAyBhbE2072NKxgp1uGj6nMAIPzsDOlgHwiCkRPX5zmcncbxnFFqY6ZJJ0
Vbss95jROth6KzM9o0p9a5eJ6kVoyr8LQY79fcZDdWj+ZtwAxVhf2qoRyX2MuPEtDgOk6gwpOKHM
bvtdOEcH0WXnVdKS5bAjPoKz6xp2Emr9oBK8scxFuOBdPVjKP5DjkoNVdmIYXQx+Ikv9Jmffv8o5
ruJO6oLwVtj4SZ6UKlR/GsJ0UPsZ09o+Q1gpx2sRUusc1FY7gez/sbGYcwGRWmPP0ryvC1sFpdEO
dMucSNR+PM2lP+ZSdP3rlJg82Ca4oCsLfmgVYgaliVNwbMjIlzF2p9QPORjFMD7jb6T+D4/FhbAM
1YB9bfrpohdInQdWiJph2OGskkbmwwQHlbFynA9HBp17L5GhC+UUGGRI78sm+iN4DrXh1FLcxDdR
cblb6DP5QxUYvh1LR4Oevf24FKVg9Swy1nWPxlaV1k7VmVo4D8In2ovTRdKGX69/qS2sGgd4gMxk
LIBqGB6tHqhwamMwydpuVEflKdFE/R7FKKzX60E7jUlb+cx6cSFNJPMUxIOBMuf010AYfsMijICe
G/I7ROf7lxrFVpfIAZn5IGfVNdUq5aINqKlXYTMd7Ja9l8rpXrT4FC6Azc6UYkdOcsRURRq1D/aY
TJdR2PEBq3T3rcJDBj3GLAv1ltUT0VBkAgqD4CaXiupHhWqdizmbXQsavNfJXeoPCIp5BSI0bj11
2fsq0P+avLS8VdgggO2RbdtAIeNp6tNQLmOotEVxjmmAALgsBhfQS3rwVvdOBXU8sRM+PMDr1XmP
cMEuu6bGz30MsQvrJsutx7F+mZpDhMPuUrC8gcxRW22yl8rSIt2AY36DdJ+cVFTRfG2M4UHH2l/D
VlFXAWTJ4aB5ADdl1T9ZxMU0J1UyOPZd/RHgjPUFYRLEEhwzMg+K0+UNrZKyBU7BcszQ0dFY3bAS
p9vScyRdpLTtz7Isd+68ULDVOpEucl7aP14/9zuvkfVY7jcGbXPsZalLQlVGM6cr5yxCfFht32iU
Y++AawUHu2Or0kTbcEGQ0jwkVQGbcn++if/D5AQYs+RdKwyXEXl21YI+cH5NwBGUfx3Q1p3bTwpe
KlzM8QOIxUlyZ6ORpNOiVf9uEIn9RZ1z45c+FAM9AgvlCkodqb68/l62KapJgsqR0cDPYHy7+qlO
pbO3LOzdM3NG9ra0h0Bn8hLXg1su6qVuG8eq5RnOPNYPpRlG8mclbvQjEaVtmOJncKVhFATYnn1x
/8byWBaGhDnBtdacySMvSd/peVsefJjtpltWAdywSISRNi2b5I/LrBXCahhCStepjKHzG5ITfRhD
2lxeMRW1emZoVH56/f3uLAkOyjIApIJjpj1yv2SIqB1N6ja4agIqi19LpXlpsn5yThYD4I9481qf
X19xu9MBi6BlQMzngqE2v1+xUYIuhCkTXOuue1dpWX9qoaNDNBNHlpu/ex33hxiYrUqaTG8OqpK8
NGT/eJ+GqAIRT610HUZTetIjJ7XwbwX05cXlOP5gw81Mw9UEsote5tl0FYkS/xgqK8l9KS/rfxg8
ayhGaZXzMzAZiri6ZCpPhmBeD+hlHMBRVonizYqMVJiUSXJzrnspN26TWoYolTe4CPxUGoKUp4a4
9LpyUIYOI/qx/gC8CYKOiv5jeWmFWiKU2IQm6qnM1UEITVp+6vuqBw6HuMgPc+i5/xG10j/1yiyh
Kls6+TspkbSro2Tt7JqtpDsfmBnIjyByFcUHG2oWT+o4j+17sPmYbNldks1+oKRAAXu9mt/rMNcl
z84dgUZklkv1QyxyhrN2XmFmK6m1DmYYqsDFQQc7fR8PkoYsZoGguF/bzmh4DL6t1os7Ve6gdGKC
U8ltnTFyt6w3VZTKn7vGlD9ikmnWrhRJ/VOcViWq44g0m948Io5fZI79UdMiM3RTsBRvtaSMvti4
j9huMTNJ8XG/qfRzBM6pRTsuGWc/R5awQne1l0cfxkZYey3vpXfnEJihW+VBZPvoztjEoyxIOx+M
VdL5nTTK6EnQfjFcgfwmTWE1lGScM8v8uzQmgA3pEyZfXt/s2+oCIgudIKTQFgW29cCrBw1v56CG
rjLM9VMrqfG3lJHDWc562iSjMZ6Zuaf+64vuZDsLfYZdT6JKxmGu9n3USsytjdq8TqTMXP16pZO8
6cVkuGHVI9FrogT6M601ALxukdp8EjWqp/TRTkAmHLyC7Xm//zFLaP3jEHK38nEky0CmPAv9HIz9
qTAr/LblQ5j4ztteTItJWun/Q8hagt0fS1lmxsECCHZViJxejJzrrTOKKIOSMTvnmYPy1GqkzK+/
7p0HpOG3sNoc7tVNCpu2aP90Wa9de8LmJTDlymd6U3j9cDQ+3VmJekpbfLEWYvq6pxm3JqO3BFwU
HgGpX7VG8qGVI/mx6ozo2+sPtbkXfpeK8iKEy73H/XD/KtNBisteDZ1rqUofZl7rTRmaT04TUxjP
Wnh0Kewth78Dm4Eti+3o6lJQcr2gmQqlMQF4dZqjVkfQTlI8Jwk0T8/mI07J5k3yeJQDv9XfqPvX
nUvgL5ERyLNzVQIr+xz0bQBbVYK3U+azVB90azY5zLIYjTYTFguzlfW1Duo9NFJq5ash4jh4yFWa
wV6aq9mpgrrZefNUASLvgZyERMkofW66OT+ogPZeMPke9jnQeBYY6v33REFHD+HqWFe7UaancNKt
9NI3ilqdsF7NcQZQx4PMYkuC57FJZ3DNI1mHZ75KLXSidyaK0rlGwjabh0pp0tnXgA2P/ixbVu+j
wGOfciU2VFBQXa75StsH/zX5oF5bqyuMx8gW4ecSxenGNcpGNK4Y0vav1Rb4mb/F5ai7mQavwYaS
PXP9SLCbKgtmvsoo4qeFW8bp9fO0t+EYCjAUAga8iDndv39HrTSGngISE1qfL2UGR9kKJprz4RAd
OeouEfUu7eGJLCihIFKR/NwcpgIPuWCGd3Jt+2g8kRN3j3EZqwe3zN4T0bFG65lgCyt09XnJ7rIs
mGx2dTII7/84O8/dyJE0Xd/KYP5zNujJxe4Ah8xMifKlMqqqP4TK0fsIuqs/D2v67LZSCeXpQQMN
FCRlJINhPvOaAoDXRdVA+o795hxd5tQGglVP8geIg5v06D5zpgEaAX3YaNBrnEBdezQ/t9zb71AY
ip9Kt01TMHxJT+gazyYgvrw5y4A9tYHAidLBp4RADej4hAKpCfpz8SKY7evGcXE6NyhbJCQCCgua
iGDYnHvuEy8SGDe7lpTA2tpYLxfNQqeO0NxwIlIab4ebTXdp0smO3l6av6vFR+uFDGvrzAHfpl12
NL1Wr3vYVoNgTpY8aYddsw5Tvye+yN9X0u/kPqct7e30oRskeEiHuhRA0rJ/oCy3gPrObBj/wHo0
+2sP2u9BxaB7AkoGSRIKfZXLnV9PTnoXu2nzWTa21K5R8ZdFuPhu8mO0rGpTZa3XAzVkfwiFDebV
wqRGD7FlwYmnHhB5wPCmiT/J2s1/eKoo3kPtND3MaezFuzQswG/h1HfjV+Eugwhma5q+T9Jqzkna
nVj0W1UfRgeRFZiY40U/jZ5bTKBxXa/vL3SRDIca3tahkcU54eZXwQz8HzzjuOXx4OZiPBqqLpe0
dzSYpQuxdtizq4PBSvMdgsXrhW1UpExiic8cU7/Li0drgcIjLnVEq2hGHy+5pkVLz9Ylh7actAN5
eU06QBn7fYPv81VGKJngVz2ut/PY2ffrUFS3WlVo99Ip8shBum0NJFKQX31qzOnl2wv1xHawmXXA
VRSb+HZH65SLy17zllqAgTvD91iz13dLMneHt0c5Oe+kEwYUYhLi4+B5sweTWQcRVMOiMsqh/jZh
XKZWf+PGnakQQR+a711e0CV7e+ATpxyhyHZBkBBsUoYvd3tvlAhW5GMcjelYBKMv/d06+3G4OHm9
n/JGXEmk9/ZST+ZH2GfjX49S6JcDmN0WOFpYR+sNstlS0C72CS5tFbXYFoVaXlaXZa9aYIl6edP7
ldoPajIObWkbZ/owp56eHoy96VWBpTlmxi4oopY4oBIBYrz1iYKbeW+bjWDqXR0i9VDvOtTVAhLI
KZxdUZ15+tc1MbYb7To6kZtyD7PwcvZ53sWL6zKOLBDIBIPzUD/kXpnrO6lW42FeDa0mQ+y7n/k6
pSy8wv3S2al1nedy0ukErOZ8KbEI/hrHFkFKbWXJwzxDvj2zTE4dQXgfIMiIUBo74eg9LX0BaxNF
tqjO+u7rbOQuyjf5Qh4+mcl05pI/seWQu8MqB0zJlsMebTk3mWetT0gDjKlNQtuV9i9nFurL2yv/
xN1K/rQ1TWFFc9cdzX2d6qXQtIYLqFidS3+u9I/IxcoDUoKaCGWXn0H+nXoqNNEIwwhMN9WYl++6
MGXfTn3qR1NRxxcD3bF871aqry7efq7XIkvUw1EKpOXA3UoF4OgCX43FNuOcwKXWJVCQUl8cjxqE
Mr8CFNWa9368jN8Gw6Liy0Ugn40ys4Al+VZX7d06a69yt83+sqPK0ZcyXj49ZBUX+kbnwQDplwMN
0PidAQtu36Eoem5XbX2Vo+sE2v7Wxt3kGAguXo7VmTVOcq3wotmK1cWUZiLAgw4xpsZvLytOm7Aw
BhMHPyuDbjNTpFJ1WZxZxCd2DAcboDkIWvQozKPlhT3cWuBgRoTPdXtrYVq6m/omvirX8hxE/dRQ
4G8oNW5Ayldhfq3WfrErVlZjyeTXIEe1h38rP7lO8+HttXViDbNwN9VC6Oqc2EdrGG0n9LnKiZgY
Ocp9FSfNI47Z7pl2/4mduaEAKbzjPvK6PLx6dr3YPVEvxOX1k0hlfjkBQnzImOoERzzlnOmDbF/7
aMGQTWyNHuChNMyODhyZVxItndpDU2KEbuROXfYVB4F8/pzqle8GVuOnz2tfqse5VFxRo19Sk3x7
al/Xz4jvOR82WSnCYmD/L1etng/u0NWTG02pOX1N7Da+6GHcDbjrmXUexKQAKWobZr3SkOj7a6s2
16vFA79zZv9sXabj2dhKS9zHtAUAPb38IssaIzeE4WLkp5Q/E+WZgW5PxT7X02VXtaV8t6hVC+0h
bs5cx6/VTpkDArWtTUQcSAXo5dB4Y5QuTk9O5Lktot2IG1mHDuKPFxgjIpIoZVptH5hal102vhl/
SKUbf8h9d71Djzg+t4VPBGUAsOhRbIcIGNij1R6TYqUY8NiRUeHDlKLn1AWTRM/KAd54gILT7r2q
X5/fXggn9hj0YBd8G5L95JdHERkH+mwidepElXK+Qoavr13a1GcqMyeODLQmIA2gagmO7vg+J60s
RTXwaBJflqtKoOQc1ItavgHCds7JYp0czAPtzsGx9cKPzuM4Tzba6EI9Oq+aqPYHE/0/uEH+MFl/
PVqnAo2+EHTdrd9z9Mp6UTlx6cx2RBXHCe2qlYdF2MWZHXJynRK0QtDhWgR0efSOZlGZU7zkdrRa
c1fsPVEjS7sgmfEYd3ouw27V8xuVNXkRQnNI71SL60qAWys0v1pU0znBo1MzvNk8bKUCQc/y6LF9
txmGcilYqUaTXo8UlppgSsek2InRs9SZq+3UCqVNjYsA2KXXpUVqlda8eoMTabT3cBWN243cVp5J
iU4+02ZdtAnKcpUePZMFdG7E9daJYAgDHDLtKSysbjnoifuXXb45dkABcp9BTkJW6Oh1KgIeu60Z
yjPpyJQA9SI/n/1dnPT6mWP+1NyxNDlBN34XzZmXJ1ya9draQhCJhKuhgsp4+76bz+GQT1wmkI8o
MQJ9Bk/zCiTrUyrx/GZrAWWV/0PCD43DeJUS5RFnQR5RR0v9BzGSs/cxaC9hoDZ1sTOtiaLW28fZ
68ucbwJsguOTyuCrJvaQ0DH3Mt2O3LlrbseiGFsOUScZYT661Y2xIId2Zn2eGpKikr7thK2+dLRy
nGFxs4QYOUKjP7kUc5z3IX3P+ZCAa72aTXWumvt6qVIe0CF4ICC9FWmObkyK6GNlepkbaboad3nV
JwfqSfa+7k33zLOdHIqCBPAa38OW7WgocxZmORW2E+GzWx2aSgBEjgW35JCLMwnLNk0v4wCeip4P
kTu0PVBhL5cqERiNZlDCkdn27h7nxfGwyPFZz2ZrX+QuJdEUgc/K6porseTGOUWJU2sYTDl8BoDC
dO+P4xCRm1o6m4gRz8DtwEAk/XtgoPq1GGMIbp0+Xaxm36igAE6YBWadTndrXZ/DKpyacM46qmFA
Vl6niRhptLltJW4kBr06GB1cT8tcykvdoF//9lY5UQeDE0aFbyuIsKB+Nzf+1EpcG2SZspnSazrA
Kg8H2v/fyzxdSFo87UMJguECYx3/fd+j/jnPNRxuhXb8zVoKDOs85JNVNuaPrirmX29/NazjX6+G
zX2Y7bR1sMibX64GK/d4dODUEdKd/vhM+NVa7ya71LXQ1EyEgqzVkYAhY6yIblAKgJk/LNqyBHGr
oKLMKawUnCntTgyPWTF7ufOubbV6aG/swrKLByL+Idt3FR8fjP3cZMHoFt0vvZm95udSOzI5dHpl
ZjdS1Llx0/l0dz/YGRlBoGAre1eogSTAhRbRrF/S0h/q0BmsrEDVEI3aPRWwJH8G9NNNu9FclHmh
uWalX0pPRxvFb2PHCtN+UvEvF+xoBeJgzuYxpJOd5LfDOPVJkMejPe9wObe5jqxGPZdOmhcHOTm+
3KWVNehhotnpEtaequSO+JaeBCYx6YI9gDFSuNf8oUQIIe+u1JJNcZCttYfrjhPX0N9m03jwsoYO
Sj90WEwXxaLjYm2i0x6kbad5II3m8Vtvo/8aZkaq0p3o8NIOkCxIH1wDzfyrArmc+DLBwc7YA80e
FhyF/Gn4VCizMpydS3HcfV6nXk8OtTW48b5FJXHZQ+jGlD6AwraWT8AzvM1ZINPr6ym3l+bQl6QE
35AEm0U4zJaD4sBsWM0+q1VhBagKT/07UbZaGZbrunztO7u2dnERl+/l0pbaN8iozV3SFKbYqcat
7SkacGZvkSFwEmHdlkunRNhZ5nwz9jrXQzdK+5urDDt+0J2BandVt92T7XRjsTMaG/AYqmygsKpW
MwT+brEx74y2FiMoztj41LRO+lM3lU/EZczzTdUZ/nThtCyfR7uJq2daHAgXUq0v0mAUqf55iQ1t
uC/kMmMfqEM9vaHPY95hjLROobla+Q9lO0n7KU3Kcrmg3jzdSK9tqoeVKyFFWN828iCHtz8ECOHM
V1WljfFhWpvxk8tt7+MjqU2Pemzb10IU2id/4b/QWpeFOzhzq1AtafylIa2zA9HHxbib5LJqeeDr
tetv9vHpGvqqbJ4rerlJaOH5+9BT5BivnUrIJBALzxiYlTLxdDQ78KQp58tHd6rlsxw8Zez8Kqdz
IcDrqOsi7ivzApU1U11mOMb+RGgYaYEaBuy3yldFhw6b3ZtBSzp6WKWTPWe2lF8rF3JW4IjSK1jo
k/8xG1Kh0/cqdBUko5rfaa1GLJjnbTYEWFqtVaA6zEYOVtqk/kGjH7PzNdLw3RzH9FjT0dXJ8dBt
iyTE2+WyMCtsNIS0stscGtMPOXmok+l6O39EssFJdwh5ew9OrFU1GmP9jC7brMeVFZrIntkHuutJ
AfCkTZGhbpUunkx0Argqy02Yp0fNL9bC3pHusjNHZwP2pTZIq7rd8Ii95ZJfT0Pqx7tETTaRn8KB
+dG12sq9pt4mP1aSPt+ztxSbu9Og4vRW73Pd+QR+uLgkWK1AJTXpIDM8mOZJXs8FIiL3rpFl/W1u
t24TJpn0r+mUy3yfaP5y2/pi/oZQODUw/ObzMcz1znrXpgXi+Kvrtz5HYbKunKSl9V2nBVKEser8
+cr0Bmu8oBE53MwUApygBB6aBA3IagQrRlfIhyyfQVLGYwfMfzX0NIhN/bcOS14/TRAQmsNkqRXf
7oTa3INqh/JOa2KgAmPcFuNeUVFKWHTVYu9TK2se26bWP6D5y4zhktm9H7qimT7pqYrLfcLxcr8q
mbu7qtHEV6f1OuRBc/j95jAIHWXdRqpAUZZaArvwVjfwpHQf3NnKrIjLzlU3erumyTt7WuTntdfY
H2aChnnvsLYPKfcBYNG+8ELhzF0e+gY6S6GDeoWzq2020pMpymI5JCZwtmv05DKMiZI5a55SbZD6
haXn/ftULbWLPjq54x2X/aJCILzjfRs3yRyCCZym23ZxgaINRuXKnZn1a4HyBSrcCOctQxVYnUjL
0G3KsTuUheEkh7YmnOaK25yRTVx73xGQ6M3BroDshlkygv4aC8P+rqxZ6kGtjBJHE7K4gEIei3dB
Mipwl7J5nEG+fNM1lf103d58KCvM1AJ7qvMfSIBMPwSWrfmuHZPBDaYlW8VuQpbjPZXyHGQq+o0q
0Fh/T1zIQ7XzVbN88fUufj8683DdgNb/NXsobQecX+rjSN7NOVHPmKUD6e+eJoy6YIKV2tofykqv
P7rm0H5pYz17Ty0ZRc+sKNt9N0mc4cxs9L7aBTVjWFt1Vuwwgm5+OR59gatYpGMT6QpVwd00puK+
8bSii+plyu5W5U0OIn8O0uTojzlpiMR0+rGkouiSlLCqw1y4VRuhdijzHX1vZ7mRjWM/pUCC4qCq
lStQQWznX5NHx8YpEMYJvdyVtz2a5VZg97a4qErHTm6ssm6LwJQAop5MvBB28Thwnm124ZSCpcTA
LwYe+K6i30KXUybzGmp1nn1f23i19iQVGXwwaQ1fx6TR26d59qpP9BYnDSHEZjYIY1JOWtwvNTdS
S5tGHlIBDeeG6X+dxqX9btnKsvYcRZX4soxzZx/iPtb7A8GcsPaya+s7w636L+bqVVzykyFvldYb
n6knyDW0zUHNgTmSvwSNweddoGmfObtumIG9BLJcW+/KzVdlhjzZiMdpXyLjI5HfswLg/fW7CftM
m9J3VaowHkQcEUq6nx2SPVz33Cn+4NU5zTxv6Yb+gRDS4H4ps01Uxs/9BrsoDU9wd0QsslGoVO96
IArkjq6zmFeIRXr5zvWQCNjjdzqLC2NEa3zQpWvvtCYf05vScNfHfmw662LTVUkCYE/zp74ETxkq
aSAcmXp+gY140ZFwFz3QXKBIGLVeEC+0+Iqpdbm0pcv1i+zm+lEmKU/pg6t9rJps0kMLe2o0eTZ1
7DRE42B1ftRy6Pqnt8Pe16VQsCZbfQzhe1jpxlHQO47sBist9KhyKysqtFxNOymKXgTmQgqENEWc
XA/mkN/kytW7MwnYidRjk6eCPEUxHPbPUR5rAyUsudH0yC/9LUhLsge7wZmjdfLqLxdbNvAitV4c
8+iGHed6HMhVqUnO4hgxoB2aSXHoxvFwuci23r89p68rIKRR8Bt8KKBUl48z2MYU2KBMnR3Vg2nv
Y500FoGB5N3bo5yoAVC7xqsWFTnUL447u42slFDIH0ZgiLU1ELZqP82cSe/NeOoPTiyS728PeOJl
oWyOyAZ9EXS5j7PV0UKwbip9AJnElXt9lMbNVLtLiKPKOabUiVXJUIB0kGKhz3UMl5jHaVkM+AYc
PY3e7Vcn8/Zxu8T1pYy14cIZoYxhfjzV3I2tnsq/XNHZ2hPbiqQysNksvswEq2JARrppAITKxDq4
IouvjRJsreVjUw+JczlT0yX9PZF7wuzbbIm2ptNxfa4izF9HzzAiy06153Z24jiA01Qjgrv2Zhn2
vcJNVNbjOIYon4o1KIZhuOmQnwaXVU9TtV8SSzbR7MN45Hvn3jNWDUMfIOdr5oGViLHb9YI7lavC
bGRQoV3wvCAdkoWgTxp7V7pFAkvLMuSTlaDQ+zTVnVGErVXbn0dRWBxUWlYAbF5b53poEPYNBBIy
ObTiSkfCq5ctcdMYxxnJQJtp+8LwZXzFp8TrdWttJz2Rvd7vcM7SER3zkGi+j8GdLI9D53rZXhur
1ruYuzJ96FuxWF973ZzNgDPV1i4JKPVkk4ezNy0XLrhkV7Y+6l3Cz4z4wkn6ieQo1odH3x+aog9R
O0SbIK90NV8CtTDqsMrqmTZLV2lOKISM1c7KTDR4vFxo+gVl5LnY4VNvO4fMn/V6RxBUq0/56HTN
ZTe7hNyJYeTt3ejomXMFm6HLP7o2KX7g2TgdXhv+0m1qEFabhSncV/RBTegfHy1S+Pt1BmMf5o40
VYh83or0jlkA+nUG8A3UfBbxMFfeWN4C57bfY5+cN2Hqy2Ldw/9HkUv3kwYOqzPmgMppDliX7dis
z/O86p/iqeq5iqu2TW403R3qgP4Wd49VNdUQdFmV9Rfg+LoH5W/QrWyFHUCcZMzbL85mvzdcbRlD
l2J3Giyxtnp0AZNW28uxz2ToWiOiK6Oy8yGsW394p5lexc3APSYPmuyYg7BoFvND3TqlSoLKdyaJ
VIsqu7sqzrr+V7729ZMjMof0wbYW7zrTveTGqRyEZMilChWC3Imvur5os71fa555GETZDDfVZAy4
02kOiYul6dUnv0bFERqHYbMPAAE8jROi3W2LkMDFsOj5dclBu+ByafcIz2V2PF4g7aIjEud45WeF
8CXKEetopQHyMuZ7Zbf+F9Kc/P3sd8Z1QiNSC/FEqsqb1gMlG/RNjbfV5l58W1qLIigtVje/RCNv
iMOhoFFwkGVO4FABRm52ul0rJG9FIZBq7AzvrkhzNk4Jxw4Z7i6p29AZq+bZslaNv+lK/7uVVOnE
vllba0+whXRhkiTQU6SZ6mtoQISxETNqxkclaqu4ESX6HyEotvjJqqq1whLIyz4TI7pl6GBY/sGn
LP5rXDux7tFLmT8U69yqC02fhdzHmrl9Zo4i2KHoR+cxWeXG2BCupBBU2/Ud5vVdQ+PTNn+QAqza
LZqJ6v1Uq424Vvua2Jde1hXQeBbXvYg9lVHu2ZSmDw1YjZ9a6bQLDBeAgsFoVmYVuKW9PDoIHtYh
Qkiugc3qqqrIb+v+Ihsq3w/R91ubUCx+IkJC+Kq+njOAauHki4yXpeTQh6uvzCZIcfXaZygP+Ugb
Oh3GakNpkt1BkeSlavbBnFJFd0OP52tljCoPaTzMCPzJlpa228gJXcbeo8XpG8OHHB1RYweswHFC
3Sb7ovOEEOs6l91n/Lct48LuknkX52NrBR1dnDSUySCiojfncV/1vabCYgHdFM1GglS7Psb5Azm3
87UyVNqfuSJexxToz6D9R6UaKBe3xMsrqdQnIUZKfBG6sXZAK3jYGWPin6vPbh/zsiLOMJu7Gmgt
UALHdX7drUlKutyKQMYi8jnZw3Dv1xg5sp+n+idaQPX9MtT2RZFqug5DNG/x46ilcaUNZv7l7YDj
dRQAeBZ5XIEJNaHp8TN7a1HlLjWQyKdNduPH5Keon6sr6n7uO0p8ebiWvgo8qyou3h75dWy1jez+
Rpyc6MzJshsMdxjMCNdh792sZp0cY6kOlvLqu0mPz9lKnnxSrGNoY9loHh+HVlbqTe3Udma0hXpB
40t82DozO5Rx8zX2K+czKVJFrbL/y1rd9D3ogBDOIawH9O0oANfQgR8XuOoRihprWOW22s1G4VHV
EsuZAPx1iMNQlK9cB0AaBs9HmQaljSLP7cSMgDusu7IaklvJYXafDHqOKCItz9FxnTOR3IltA5J0
i1ap6wPZ3yb+T/2G0VmGRq25iKTVdZGv4u/2IpIz8f6J1QINhelDChGVt+M+bjviUIe3sohmXTpd
6Kmp+obLtbyV8ep3+8HL7DOM1tehOMAvqAB0bXhpzjGmdfN2tP3EXKOl4AQVNpoCMzT8g9K86gxi
5XWPzMAUDaSGTxxMsffoteE5YYyNrfRI85t1v/aO8Q14VHwBp8266jEwCcnv+n1pKrL8wdLOnEgn
5nbTYvEIjYFsozXz8gVmaVG6Je2aaMxSte9HILyFk8eEpSsKA5P1b2wIcClbGM6Q9HS3mf/TgsFT
jAtZijUaDRwk2rVoLmjujpFtj+UZENhrTTHAAyzODXrDBHOsvxyrt52ptpUjoipu2NlCc4fnYYQl
GuhT2n/3kQWiOpebdRvkua/lISnfLGGK9vqdkh1KioUrxgYNAr/+y8klX42sUhCi0mI/ngark4Oj
iL2isczsx940l2/6OOfFbvJa63urUzg5s1NPHA+c9OCikFfYZPKOJr4rYfk5bgEpA7RFNAok75fV
XIitW2wXVssLFbTVt4/519uIyuZGItvyPLQ+j15A49ezbq+rGdlxI/f6VNNTmmgz+A2V+L88FCOB
LKbaggTF8QkPjtLJ4pIbRa/tmO7apEocwpSz7AuFUMCZyXx97HHkQX0jW+dggpf2cmUlOXOca54R
rSN4emqHzu0qLfvM0fD6lYFiA4MKBw2gFWC2l6PkyOB2ZZeIKDVEdtvbxLiZUTk3GPiuu1Eg97mg
w/z89kSeejQIf2AI0fdBXuhoUDxWYtfKhIgwAaquB6vDJ8tX7hkQy6lHY3eCUaTCsgG7Xj6aB43G
sFZXjyARefcGMAeabHJ4QN3H+tB1voiDJQWp+m8MyyEHQIcV4qLI8XJYydGTrZkSkW624p2W5eIw
lnZ2GGmCWaFeQE8gOsjH7sy4J5AIkFKYUDbDb3mho93HQjKsER5TRPna3SgwPZ1ZdJrWpyEvwdR0
U2/Hu4EQ9NBm83opdVlVu6Ie3Gz/9vt9vSf5JpBz6M/jPfoqTNAk/BP8oohAl7U4xBS0I0NgUqB3
wzkM0YmhcFSiSrdFBq+vttqVMqu29ozVtXdx5sm7QpdiB2PfOPNQrxft7yvFAYGFMBxXy8v3Ct1s
aAbsciKDvsAmNWTTD7ObSj+zI0+NA84LGg+PxWFztGyNOS2zavXWyJ7z5gasf71bRkPs3n5FJ6JV
ggGIkJDaNkHGo6ehllljh2SJyJm5CGDTQK85zEueGwcv79oxtKXKv6HO39BKHuri3Ob8Dac8ylJQ
/N2qg7i+vA4lIWdYKnEWnaiOMmQw1HhZhnNRk/PTeSxbMtplEgGQdOMRAQva5PBEre+anfiffac1
vwt0ZD/Hm7Zb0NNrvVMdJftwThGwJ+dx9K+FORnjs6Er6kk97ftAKGC0kYnAwb1JQvRcpJ79pTWy
tNuViaMNoTu46mtv51ggDIXU0KCH47FrFyo2ZzbriZAI0O52YW1etayal4vJzr1mKAD7RWYCQmIB
ALATGhqRPal2CM9MXb79uo+3CZQwb2sQbBKrG/xr+/mfQqKhMo3acyDnqTHtaZzRqbe0sg21Km2j
M0MZfNaf3+xvfi3QYACEoNQ5dF6OleHu4FGUnDmHcjp+AwW9u1JzZ+NuLQDS40wzy2sUF3DJQvU/
/QJ6clJXcMcw45K0vI0wn5q++Zxb8eLedUCAwx4s8vMcd372o7dL/0ZMchBz4HWp41AomuxuV402
gq0IV9jp/ZDONl3yvlVNiLdFJcKkdOIEerkrvqyLvzpB22SlPMyl8GRotF0/42KGX3KobWwrfCJK
KNVi7bvkUs1ifrI1rNVCt3J4IFlhjoBj3NTWD9M0DQcMNcblDncIChc4Lqf+pTX5mfnQGSh1B/RX
CzROCErbiJJellw01EOcS3A5S7KH7JJ7H99+A8cXHy+AewDjJg4qwPHHMSmSKqXGPlBR5rUegg9C
paisxqq8Hum2j5dUGY3PfpPOyXJmWb+6gxh6Q6Jv1HYiJMBhL9+9E3Mha5ozRiZmJEXopW22udY1
yVfRFO4YppmxaFeO1K0q0qWmf2J34m9RlSvo+L88CwRqbC1Bbwoo67YF/7Tk0WkDBU+1PRoGbDMw
vwP8oufOd98CweC0FVZyeEecObx/P+DR4qedAzIOjBzY7mPkLOJ4FPraRkUTuLiRlNzx73U8RLqd
KCf8C3Jrpvqbon4rbqs5gTjRJZ10dlreDmB09CQ/h1A83vouekLbfUI/iyCI/7+ch7TGGWQq4iWy
6sa/T5SWR56YzN3aDecUB4+vLoZitrcFQAZgvMLzlrBGSXanlZaPyi8tiZtBC9zu4u0Xe2oUIMnA
2tHnEiijvnygqvDXWDNGEWHjXe3StYBt3Jfn+CUnlrJJ3QpbBAuALt2Mo/jbRuQJe1yO6Mz0dMoq
SlzBYxv2bqf0nVFU6YcZek2TddeYFjp3el1PZw7t1/uYb0DNjGoh+hh0eF8+aDMN4HRwko6wI4ov
Qdhllx0EXPTxYjcqzH4JGwfvlLdn91VGu71E6izsYFxoSB+PIgNzHDDlmpw12sQy0sCIXWxdNDjN
uAjVs4jGtugsehSUd3VjGXr0kkR3Db4ulQHw1OwqdRPNBReJTsqZ7/aKjv/7u6GsAKmBu+XVNVYm
PlodqVyjUi+N6yZHDpLmkdd9c5GOXgCxjNV8kbY0anbD1qQAA+SvdSTG3kpDINYJirAmdqzYbk51
FsBlqozLXhJdhJg0pXilIfLVh6YkLwnjdHKeTHNw5qBvkZ7ZKaMbHhyS6jkUgDa+ZBBu2nBuu5GG
CZX854ndfz9Xad4H8Ra+BL3ssPsUiZh+jXGWUfuUbp4FtqQ9EJTg6h+sKqm+CCXbfP/2ezwO8Lap
gieAYgyvCbzu0UlsOW2c+XJYo97W4zth1+5NlSdzDqCv8H/UoPB+dSpW/cFteufD22OfOAUpO1OD
QQ6A0uurWBkGmTGwf9YIsG7W7N3FsH8VCdoUgVXgq7mBq+L7Lld5GQ4cjvi5EjQ8lXKuIPFbkur4
219o26svT2XT+O1khiQH58ZxlqtBJLB8KUXUVk2THTrUHEbksJxyr5uLC9QnLegF6SC8qt1iYe4S
oDU4P7/9JU4cxBaoBaALgKdfkypmS6uTeOmnCM+hHAiDWPZCK+L3BH7tmSPyxMlh8UTUaqn88CqO
znxriGOC+3XG8nrx7ztZ0FquujacklZc1Zz8u6rIy39N8n98n/8z+dk8/Gs+h3/+F//+3rRLn7HT
jv75z9vsOzCY5pf8r+3P/ufXXv7RP+/Hn71U/c+/3T63w984Nn48y6ypj//mxUcw0h/fZPcsn1/8
Y1/LTC7v1M9+efw5qFL+Ho7vvP3m/+8P//bz96d8WNqf//33742q5fZpuE7Vf//jR9GP//47E/kf
f/70P35091zxV/9n/dl/e87y5+M/+fk8SP5W/AN1U2osJMZbZ2ZTbZ5+bj+xrH8gpoBxo2VS7YEh
y2atm16m/Ej/B9QCGHabgpZL6Yl9Trl7+5Hp/YP0jZSFG5diPGCLv/+/r/biZf3vy/tbraqHhlbO
wAe/2CIuLjbAJTgzQDpRyYSj+vKyWVPMlReVYmm8NqhadrH2RVNWdSYo01+uzN/DWDDZYTzTDdqA
PC+Hqf1Rp/Nj63v4EG60gFvdOzXYYCQEp6fFtH5MxtRejj0KUC3mubjhJu3lXOjFszOX8tZZkUve
SZwbLkeAcsGKBGkAaO0cqOnl6fn7a/5WmWSvIjz/L6zHn4LHjLLYYBTUEilhDRczhoSIXq9+cq3k
/DNJy/g288Zxh4TduaPq6P79Y2hg9yhNbDUA8+j+rXN9yhavMJD6KsrHqRzkk6wmfIpNDutVuV24
NjJ+htYMUDIV8qnJ0+HJwiT6tnL6vU4R9kxGd2JpbOHcVkXmPCGafvnO8pQLWaha3y+9oexg1lDp
K92q+v6nzfLHijyzArnRKXRu629b8y+H6YDmQU+Q8x5Zuj5COqILbRsY1L8xCvuFyhwt2FdHY+NA
6rS8bt5nAADCMm21gyfib28PcmKVg1yA20ZphVvYObp8Y2T7QQ5mC55vsQmtXizUcOrm0RicZGeu
/5e989iRXDu39Lv0nAK9mTLIMOlNpZ0QmVV56P3em+bp+2Me4d6q1Okq3J410AMBgo6kyIhgbLP+
tb6ViF0V2NUfdvxfNzkeHFYQZoDQWdAV+BlvX+NPz6xpjUkDJQz9u5peu7LNb1YfM0gRNOmr2dI9
4S0l/Qm11e0CxkGPv3/L//GQbK++ydTMXYibfgUMMrvP5rEPzJj2wRsnaD0c8OpPLUl/4/v/eyfn
TeIoI6PHRrqdinED/vom086Y+DWORdy32hJNTjZdFm5KDmW1Ko51aVq8JMFSxniVsGWD/TisZm2z
xgDmrOT4QT2neMWZROUobYvNHNpqy7FLw6E50pnOMzhqZ9LPGWfm1EyC7DJjL9momqW/FLdAMiHR
Jat0X5J+s9RopT4e/Hp0NpOyymNF73MWIjwrWsJTXT7IYcnjQVjm+Yh0cTtbQFoK8EUvZdmuB2ZC
3i6xaaYH5al9K5x22Ss5qWjha152JYtyXPSuOrMrr7mshsLdWcti7R1wOKHVVx9LOnYf2HouMZkn
Z7LwrSWmEJIK0u3YV8/ITKE1F965ju3vzOpdShWFstYfq10RqeZ/fZYlU/EAaQPLfKrhIN91KW2f
KZ8U9JSuM16kW0xss82T8sSw48aDTtLNtndR1DkOJ3fzzHupgpi/AM3sUjPZp+PYRf7aCJrZF/VE
+9AS5UUdRNpa2VcAtcYhqka1vqUG9GR7GMdpp2obl1xn52tMxKm9W5haPo9W5cdVn3dUPHLbjnJ3
Pvru5lBqK2wiS9efzLGwjp5oCk6bWnmgwVXriR7kVNDmsBEYy8WuNdgHp5vTY8ciHrJLG6dBa91T
UbhGtE6+Oklbdgd2ae+uW/TXjC/nxvesPZOlIGpdTdwUhQxA0gk3FjpNyS0wnMicphA49P0itbtU
iuXU6zquHG8Je9nCDxmbC+kYb7YqoLDpNXTRpLOPg6bMHZZZeSFIFuwyp1dxWTlHsZQzJRz0Rmh9
O756UhwtNzF2HS2mQ/dpLr/IOHYzM82fKlx4Y6mfy9x8l7WB5ch2bvJyvCvcghlvmnengGqGG3fw
61Or2eapaavzrC25qRZOjJFYHbk+vPrFsS3a73TgXoyafGxSMYTpInDJN88OwStM43xiGNa12Kgd
FQG+nEhtJ8uOFjcSjaWhqjAdHBnnw4LTbR7nGHZi6Kxd2ArM/K0NIcuxg6M2FPoxkEEalfYq926m
gYsQt/7iJKFN0CsqM+ta94urfJ1MfI52HRceTImuBDsUElUY0dgMAntGcGIeb9EcaK53ozabpwzP
4g3uhHfMR+OBQb66NDMqK0jWzmerLTUqzIcqUo0X53W9XKqOxtsiZQDqgKk7jq11vvTTsbfnl1HX
26OfN8+NIrTXzs51sTa3WmP5D0Hbqhuz0oMXCrrgX+nVdd+I4KapEW3zqW8AkA1rbA7qh0OF1mJx
szCd7sZN50NT5j8SuSbhqA3YJxNYckpz4POu6UNr2hetM1fnScmHFhiviphF6JnLW1U2WLEa/331
u6MxGooWbYAkOCBzU9yLeRPI23WIlT/x04IW9z11lkNleedp3+lASNpnA6/nk5bPPzRUy7idMnwb
lYZCieA2ztp3LbMSzG0Bdc5WYS3XC4e+sJsoTuCpIkGk82gJHLv72R3fk8Xgl+dmhynIXjUru27b
4clHQL90PeRUrR75gW6LIBgF00EADMq5OCy5U1ErGRxKsA1h52rEqZZbUnwno1+dfauZ1dYHuf2c
qhuw9T72NsthPegQEAMW8NE7jIM4m/rivSiWM+lJ68xJ5QpKf3lTPfSp1XZ4UPiK204+DVlK2GBc
XmTgXcFBbAiFBHmkM/6Kbaux35nEjfwdAS3aevbQjMXzMgF+/v2G6PznSQ7RhnM+hw1OAAY78697
VTVWetnnXhcHBBWWPa3SXbMHzmcne6fytA9/dVK4XdOwuPIUuBg1Y+osQE6o1uyTPcGX7A7RgGcB
dKOBWZbL6/s0yuAtQS919saoQz9TWOLk1I5/pViA0WQ0TdOPY9WTTepHubwueZC9a4RxUsyOi+BQ
xTUUNzu+ycugEPUbVE5NxnPjOt+bhSN33lU1I5Qav2G0en5N1lQr36QNQj5cW1/wwsXaIWjqRTuy
5XqjtqcruX7nkTOvhaYPN+TKO1ZsbK/Ofsm0/KZtZYs3KaUVWyU6rjSjNsf6LCez6uyWNesAyPgz
oaDNc3uV2rN/p3diLQ7+aKruRHX4/JZpWFItT7rrG5N3sLDSc/L1NtOtRMZ6j984ardpehTYcMrD
xZsGsUs5imHbrClq2mN5gY1Xe323D5RmatE0NCxmdiLqa98u0EYq6twfHCQJmNymKG98m2rlw+Co
kQ9T87Eep5UZXFByS8LJZWozhB1KfE0IWnemqBeTz5wq0NWd5bZoCXmFLzucTI+gD/cunLy1Tr9a
VJZDfZmbBcYP+N9WFgrTmsUZ1pkpiAdrcuddredFse9IeDZUYBfl0+wxg4hyqQKsmwKKJ0HZAk9t
ktZmsfepUV3OAUoH9X5wRELbdOoYO5NIFiBvgl2kmoo+WI6VlNhFA7MiBkOQvCOf5iXpD8drVBYR
5OihRaqlDUDsO/mHPVYs77WqKGTvaKIL/apCOEsJEnsHbNj6HGNI72q2bWUvoSjS2j3yL/UqF6Jn
53k9930sTbaKK3cFh3jhOYOfzOhloCvPKvKITb5Vg4Mu5LFocW+P86IowDTzU6FMtT4GvtImEpl9
8gReMCdMlMEniilYts8KlxKEaK4wme8oUjc4HUHssWJRz/JhaHSW5NZL5vtJ9WUZZewG5HadyRQk
wGvvtjczvYpSyoWtcC5xpO86pyQIscIUiLthNVM+wFSfd6blDizo6EbUjdZ+2vF0lcO92+YC+JKh
3brGOjOM9FL8pMStv0sua2/9Us1v5tI7NzzyQ79TWu7I42J6cxvpaaGuF6vfsF5rPdU7Qw5Bz6Jk
ey9pj4UwVEVAq7aaPNRFFs5c3xViXQu+DFec55Karogh1fR9zB0WNw0SPlujlU1ZXDvGYPC8KueO
LsWB2CWlYR2BS90P9izhnhtRQFQ8aZpfJTva5CWlj+2qLvx0Kt60UY0JLnWTLcw25nzhNzRqj0bi
80EsnYFxFhqhAkJfZ6QF6Wk0z8jQiPLaM6S5m1PNJPfA0fqCqXFnsZ9NdKL3k8jWsPaDUYSalSaX
Q6Avzr6bhC3DKh3918lqeh51PJsgT71SXbdpOQ2hlwelcxgFvfM7QGl4lakDD55X3Suqc8Olje2s
yCRoOLm6WUbvbluY1Ibr84mDif/m2MP8sAyt6e4NUHoj+3Rjif0WkXmsl0JXe9XWXUmveLGygEmx
WY1dBoQNfI4fFZ2fpMeGpaesvNWupkVPnuikMd0z0qppHht8YRObPInLs9kuKIlb51RyWchnFqKF
53A6NsYQOJGzDpOIu8ZerufJHMddtpTJLXp+Uu2ETjs3pxN+M2GjPBzhywALf6+VGgmNhi/vB+ur
bYZdx7UxEkav++EY5Pa95ag0ixfPGm+oZl/za0xZRn8AvZFcKWfGcWVVJdbq0Sx0PdQbzp+hRdlU
GXcoG98CJ7e/VZOlQQsDe5dHGQEKRu9eP127/TK8B1OawwxK3b4ivi3WW24ZxXOSZl0Vtsqxrm07
MYfIWI303eUROdXQf0kW4yHwd8E0IZvYwTgQVt0WK4IJRKUZGwzDo0cRQsqP0Z4bxv55OZz3+sSM
Tq+y6T1rO2Ih2aDZTuR15hgFbpM2qPNzcNe0UKl3HZx8tiMokBdT1fW3fqBl3ztb6+4V03TEe78Z
3zZG4qkuffqma70Z/d3cOErgKF8Geg2y1dx5oiB5DH67eyCsJLJYGVWVh83En0HVyESu3Sqk4xwM
aMPfzX62P6Dc00xE6FrdCL/VPgJHkxU3PhzZEbO96eC3KTtn01nOK213mNJ6S6ZPNSt/GWZ6r9p4
GHxtCRs/WduL2hjc11Wm3Z2cwFxBTG5T7gmL39uha5M2INsbrFPoLQZbE+RDhy4Zg5Mj8QHWscka
V3Ww57R8wPU/TlGWz1168hDHrhFNi9tBz3r2AadlrtE0+kgaiBZOkAIEYO0w5fiynkpbVW80HsCe
mUDxhGbqszHhTiHf4OXZg2BgwdHKLSsRs4a0Fb8Ry6gBgGjKjUq5dQWWqy+q3dohH4UoKyQXlmz6
ZuZaihl6XNu7iXWMB2u7y2BW+GYm03QnXGnNUUG69GYSAI2ilY0Vkp2nCc5F2C7Y8PKqes9UkOc7
ODK0VQzjACpidP1rC/uqtRu81uCiiq0qD/NgIg6+qqy6NYGBQkWfZ9LdAb2v3GHSBD5GOWfLe6fM
seW9reWTAHC/7GZPsKNrmsI8ohGo7A8AwPrsm1tXNqf9InshIMUgCAqsOq89mMrnk+73VyVixd0A
nBF2h0mUgiuPLbNdJe0q2ddqi9VApoUBnQaJf892YQ+70k9Ha0dQRw/2OTGbmdeVY8gkjsCYYXYF
iaAJBEcjq9F/4mKUj1Hiz+v6MCbYOE5bGcqZh4P9RZkbu8tiQ5pJK/XJEqNWintQMPOwk3Ck3Sff
l7ZP7Gtt1in2C7WE46pPSBCzN4x7YZjJsyMwV53XEHtuK8lkJvY4QEiqUQUWdrMXikeaQ9zBUkGv
xXm79C+Wp/JgvxTLElx2IMiJT2lMUUMycMZ2yfXMy1E6qxOBrZ5zln2iQHuL/+Cw1mg7e4gX/f1A
oQH3gnzKPrzcZCOc6s2N12b0nIcu5zlCwdog0zgY7eojw02yhmbZp+52einOMox23bUtyhG4DsDX
PxlLP33lv0pNDGvwdJo6Tj6MSl+EWAxn84YiEfFoO803006DOsydvFxAdHbVntiw8a1z8H8V9tLt
IIUMsaw72e/MRvFzAe7in/pAzaehAzkROqTnJhJzumEREpqNH0Xuz9HnnePfg49fVP3/mq38X45g
uo/mXgwfH4IZzP8Dgxc+/N8MXob6o8kZx/09w9kGNfz3/5662O6/XKYjNCCC6iVUt81W/j11sf6F
QxGXneVgTsdBxP3sv6cuGOaZhdDSSHIVK83PUxcuETZpBJxUaOIYjv8HUxcDyhi3wJ8esy0YszHF
oRbh891Yor/eEgd3FIuGWyX2B9z/CHJZxHVSxYAmPBgqLmzh3mJCknviwZpq/4A995VBUlTk5WWm
ARCcvUe2XRD13ZO1uGdjlp577RKVA+CgwTq2XX+cJkgIizXbe2iz4ZA29WOpjdl5WXSnklg7Ka5k
Zw2DGxlBXr1adSBQ6ca9V623CaPkyGws84w5zKU+p29GmTMZwanHFVGGmYNIM3vze5q0HRG/tN1p
2+ZsZfV9j90oL/wgXuX4qC05VJhumk69U5g32YCvGRbPnRDOIWWuc5nbjX9HbFzeTgXRAL0XVTyr
0TjOQ8+xkenGmGjttWzvoXo+6HYTWuzwt2aZirBhnBwmclaUQnGpG/P6JMqi3dOSAnF6cIOHUe+u
06Rz9kFdXnXSElv3ZrdfZ6t6H5W+d12jOClPYlgiDLczmoRjg5afpmJ56ZkR7UDtj7SjAwDaQCXS
GPeFUQZ7fCLiMPsk/eWayvOBxqgu8R/IUcSTVwuUiOJhXszhWFvKuDVHCc7OSoGm9FwsFu1uBKqj
FkUEgK1XYQ9wcaBGOmqiWL2nThs/LFNCM9ICc8eNzY7gMkSTN4WtLg7OZD03BBdDEniviQeJuq6q
LJw7CKQEE+5NikWpchyp3JpbnH8YAUJHq4LQ94T+rLmWCJERHjBI6352BTktcsvxmYjo3YC1LjCS
6Ti45DwFTgd7tNEG2UXDoiHIsOjDzobREpKDFI8ctoMrKCooHGv3iiA5vdutOR4brXpQg3eniQDT
Id7Km7pYmPGQDNuUpCw0SNVuG8eFyc0voiSSz9FzQrEm3kVVa1gpCK/EaaPdGEnx0QR47peZU0zt
nllbNhaf9xoSO71K9ApGRcN5opTvhf7IlP1x8MsG5Viq96xBPUjyUoTzMLmh3U/JNcSOipNhre1L
bRqP3pypR4W8Tosiw3lsHcWexNNdN/m0d/tVemM1dRYVbOsMD0pnJ+E7fOQVT0yezA++q1txXgwW
2JZq3jG9YFQHAI9eiNU8plC14w5L4x3eKZR2vea0hb5HKs1N7dBErz4P+rn/zpGivFQGSfU1t0Kp
ih3cew8557Ia3ZwfafWwYv3YsX7tKmEfsNuI23WW3TPR6HlX2Xr14CmgUVlr8HAaRbFbKp8HxaEp
1UprLvbyThGhvHTSFG+x19e3jrm8B3Y5Xfp2C+8R4EikGwVx7k7gGnAqgbg3uGvlhgtepEiHTHWZ
Oz3GvcQcH2SOu2ZKzezM85zmqaQc4mb8PHZuPQ37CTNBWIyO/I40VR+XbAZeMxROdTm3ar1lxSyi
3KAoCkPeWjwYWmJcl02/teB8HnHrVZrbA+POd9yt52vRuBMZYa+58z7Px97nWbkMKC4Kc+4rO5m4
2RDOhVwPajWdGDVoegiajLVq9BL7laN/fiYxfXZhiSQ8hTQ0o3c0Q23yyxystzz106fB6yprjyek
Jf0l1thYCu5lRZkdTQ2CWWj7c33CHBQobmh6EBvzmD3Wkjez+nD5yU5oF261LG5oJXz0uPCcS/B0
082MqvF9tLx5l1ezPK1OLt6LHpRc2Yhk2i+yoXup5Ucstb58tyVlH8Ib1itj1mQWumnJLaFbqb4c
rDrbr44MFtQqVz02MEwuRmfgk0xXOMOeDcHIqld7b3StwZ85rVvL0GCcDxKpTfF+T3qfzbfWOrt3
wHXBNWfO9NEHaFJh4CElUBvn4rBqlgcv7ygL/LxbeaLlV+UDE0FkaH4sY9YfdaYVF4Olc+o1JhNz
MVKDlhX9eWNo4JZYiq9AAPjPaZJVsdaI6cBFHFZBNzlc7DSQuzAo6uStR2MxUYcq9Yq7i9iGmYpj
T6PELcrbBDxLVYeEJW5n9lSoMLfr9pmbVQ86/++xXA15cp0Jzb8rk33Jvop493nDXAyuB0stnI86
KIwLmZXNq/i8k9ZGnkd15fQPGmf+HUM/5HX0PP7PgzDLGpoJ4SeBUpvHy2TU0MnrYHE2YoPpn0Aj
waRBgg8zU44HB2/aAehbi/SeOzumO8x8UGUzOvZSM26pj7loS4QQ8obuOUZd+eRnaJipo5e3kBXe
RAKFMF3AyxmVz4Vtbpv9LKEnjZ0Gx0a03nOP+Pi+kCv5llr+cmZJ0zzfnNhxi+xZhss8dXvpOt0p
M2TKbz8vQR/oTrcfu6660SBl0++rpiunnx4cNxfHwHScXeclTri4dn3LkciLRDFNh9mzRdTWrHZV
p/qLUjI0SUrDi7Jp9Y56s3IZq33t6GceBZxla70ua8uzl679XrOEv7e05Kn30+UvuzbqC2nWXWwN
wa021+rB0VxkiXHcz9YUG614STS27W4JMr6MfaKa+YRSDFBT3ae5FSOVZfsEvSZ0/fehETEqTFQm
XlQazXs7e2dYx4BToI7YYqSzMjGibmOZQZQbIzvNG5L6ZhVCL/L3KKOHTLnPqbJmYGQqueSP3/mO
fB6XNkrsWcKm2uaMnVl9qHEt7+glKx7h07ah5Db2nBDf7zytuaarSjtAtbAuS8IKmCLs/MmfVXC3
FAJI3qZTtu4ERI+irhAqDhZSq7qzkbLKifNW7lgHd25iw9MU2oF3XdvZvh78HfNmPSqn3OQ25O4r
V7tz6yEJ596+yzT7ZdE18eww6q65R1w4jEeP2FGOpAasxIx8ZwQLlcpTRYtgZ/nrDrRVtRc1QTyU
9pPq07+0HucsF61d3xAV0mVqhU2WiKjegJT25t1VWAVc5kstodud2zs5FPH+G5aH7ghkgkNEmcTl
0uwmgB9hv/QfPr9bPBt3c30vveno2+5LkDcxA8srXTF1nt0Ub9Gyr3vnIIMfc7vcDQPGNGYz3OhY
9ImblWzk01Xmd1eSQ5fM/ZphtroZ2UnLQlX7FD2JvfUgejf2aRmNCTh6UY6N9Tyv6n2pL5LfbvCA
bIbm4S1/6SP6i3Ir7pnKhr9YpUz8tSKPHHRWOlcOvnLjhlP0GUJaZOT1X5Tc8w+neygK3ME9sgFX
ZOz39JL+NbvLg9SdNSIRunI2QktO0wM6+XjhOjV9nKrrdo0a5dF03YErLEAL2J9ZyN6nPevCyA92
ysRYjrgSGvdA6WS0BgumSMo9jpq+Onfgec+7UULktJPb1qzQYYSl6wcxOUsobXWb5EZ7ndKceeaM
fFwNpfVhvtjn/YB6XWcs6D5uXW+KzMU3WhJX1bdVaxkwJO1yv5i4pVoXqILI0ovKG3cTsucBSMNf
Yi65rZvKPTFIR+qumMJ5U2O74WxMbB3u+pQGM5oeA5jLDh1mK312X4E1YX8u/KMIUviDqm7IRfpa
+zQNW4HbXE8n9H4cFbZajxNzu1M70A41DI2Gp9hIHvSEDiFVBd61zGAAFX7Zng3mskEUZ1SFXGkA
HgF6OGBjDmklWpbT7NrTW/3oVsK8MQJNXVpegONQyv4ugXn2bLO97U0CwOcMsqBMQu+tLwD+sac1
8/It8aG5xZAXmFoEAN1Q8ikrcEknzFZic5Ce8yt7Uv7ZuJT2zh44jI7GgtvAhX34McFNPRQ4ocOk
X28g3zO3RJUxrkj8I510XXHGnMk4b0lc7GBTyp2YdPNJmmt5YVZucUMFLZCRRoirrnO6WNAvFnYO
Sp3XwuoyrUp7ZgnwX2nycs7nhRN94IHD9AUfz2SCnlmW8i2xOAK7tdYcba/Xjmk/laEjftRpgzsi
kTvZGY9+1xyKLI8987Cs+VML8MZf/0qwVWHN+4u4J3yTrgcgaUK8kfXFwNTILNLLxGQhJly1K1oi
4mC3S83/Jmr1wWl7PLVGZoSePb0MdpLvh0JcZ2BxjfVouJynFHGxut/ccht6LBogbxyg+jTosat/
SgIGa+PAvqomBH5XUu5irGpniv4GI5+w4jRYq9gd0um4uTWe2ypn7FuvaazorYur2bkZ8pxGGBsV
RtczDuNZq31TSVUkbAxu+kOHLRLLUaxR6aq25RRedtxgai8GWlLd5jJzr3NNfXNwQ8AlAqZih4Np
9S8SVixyp5g7epX6/p0JzgjHBh94m4/986gBwQytNmkO3Tjnh2qUA31T9fRh1hr356ZLeA6WabzA
g7KENIUll1pXzPuiTNvHrvSqC7NvH0q9EPeIWHPUG6j7YZPO4wV7IptF2vpncpy4/5FoLdxwTQIu
5liSF2RHvErol7b+lo8SmmlD58WhNzo/giPV7t1+8kEn2ljZJAUsvC03P5ZePR6GbaDodCDrhqQa
LiAhTuFMGvuQ1VNz8kTWPmrcb0OjaL37uUsI4q1KHUsl1EEEotsXeZIc+6by3rVFpOdpow93Jv5U
BjW2cY5Qmg1nCtbOwd0MOMZmxSk3U04/uc+gAQ++zvyAFMfoRQ5C/WZ/8OM+KKZn1botAjBAAvlp
/LGGzQQ0GZg1ys0ZtH6ahFBxratscw7hlFxYmUv1NLJS7DW89xxTINgmn7ajWjUKORXhUhMcJqsu
9y9azl/c2Kdu2HlZ9STdQG2/UOOFWDXmpnbzOWnJZnka/rY/bU6omi3ubNncUZlf6z+8BB9EqAsZ
nJmbj6qm6r3EcppqV2rzWWE+tZcYY1ZyVs/VpQua88PEmEUFSAFQy7HwA22urc2/lW9OLqYhRQxG
GXvXWg0qoiJwQRAdtG/Mdoq/8s0RBs95PTQJ8UQm0mwGmqhum0qa58Ro81huvrLi02ImP+1m2eY8
4+vGhJZsfrTg05oWbC61+tOw5jNBvnU/bWzkTGKUI6xtNYRKjm343crN+dbOwjlamxuu+zTGtZ8m
OT4o8ZqZ3UepS/Om3wx1BAz7y2Az2c2b3a74dN41+LZ4ELDjkQ1aomBZ3sx0fVHQkZkgsVhq7bmo
xmip5b+jpP9f9PxfW+Ln/6x6hm9NWr39+Bizn4XP7X/zt/IZmP/6DEZ7bMJbFMRFefxb+fT9f+lb
HoI6JpiNJgmR/1I+TeRSM2D0QGqDc427qd7/9pubxr8MRFLMcVjFidWjZP4PlM8tfveT7LlZ2jer
KucsA80TBMqvsmedmqCStSA/rkVr75F+ikOakQ5116Y6wFWz/+D73dT6n18PDoa1hapRWX2DbOqX
12ssg1WladIjM8h5Zxtj8s1WWU1nqSouFz/T2Z2rJPzpC/m3HP+zpfnXyAegFV4U2RkQCd3CG+bx
1zdpjv4kVWunR9E72sVYlRk7v2uFGv/2D+/vi/t3eylUZGz8RAg2p/bmaP/J/dso3Heda+bHRdbF
RbBCccEnYcM0Lcv9QFoLpKzHhrD9u4wA4MPv3+mXl99ANj537K1VF/rhf6jY0PHXqXL84VgKjoZT
VVt70a7ajcmMEDdkO6ywlDP7iqFH/46Zbjz8/vU/2SI/fb/8AVv7Nz0vECUwSdhf8gvlxFIjXaM/
JnL7ksvZfJCjlr+WKueqA4wYp+ZAJ2Fn9lFa9fJAMsvBHzSbiGpKjMa9R7Dr4Btyep5gXqR/j2Z+
Ccf8/Ch8ed4//z6THw6pOoeqa/3L35fT7ZqLSu+PvZ/heNjY4KMzu0e/UnMsNnnzDx/I5jH/8oH4
jk5UzguIndjOlwdeG4TPkUqORyy3OnIV5gwDKjOLBS0ZLRfJti/uiqGMMBknce2bAhaN9JaLuS3L
P3U8fyI9fv5rHNLusExYcciYGPRm/fp4suq3wNaS8sjk1Ub/GFLKf5Rnjmc9AUiOCENWXKgOw2Iu
ux8uGZbDSAgxpjDIRhBO/OwO37z+iqY8UKMxDynqiJXbj6mQ3WnYRMUwZfjMIV4Y3Jomnx9cy/py
UTe9dqqhc6EZoSEhLbTJpWfU+uvvP3Br+wa/vkXcRQbf8vY7/PoL7IQwyN7kNUfXyTfCtelHKxIC
LHw1uOWu9br5sQ3IxCOiGsEVXQTlvueGcjFIMibsweLUgkp/V4aj3ayMje8rR+qvc7C4TCqK6h6E
fffitw5y8CiLH5ZRiV27CvONojM8ujOqGg0FprIebYR4TtrNOl5OtVJQBIPq/vdv94vf39++UPLl
DEXcLfS75ZJ+Xm80NSVc9LLquG4+TFfisRgXR9v9/lW+/mp4FYOCHN00NojLf2RCfGwMcuZbOHJJ
S5+1TTlLxHhSw+p8EM6d/2fr9famGFP7xraQoaF/LaX0SDBk68DL0QWRXhKhOOMPm7n0zuoPy8GX
7ejvV2KZhFxB1sczt53jp+W6ns0mtajDOmKLSC8rLqYPBaUF96vWj2fSyqv72sjyu99/ml8X6e3t
bXEUm2WIJcjc/vlPL0osK9Bpia+PAn3oHY3P58Za9vwSCR4YFlU5rvW4BHP3UopNehgc7U9f6Jcd
8fN9M1AlsYblm7TI9oX/9Cdo03aJ1rc7WetpnH3BAuxG2eAyM5FQ/oBY+4enh2+ScBJzVWzRn8W2
P72Ysgo8fWU6HDvNq+7tfGKlzSfv0HLaCLNKiO+//3y/Wga2dweS3yRWxIyYD/jLj6J19CLvg7o9
6n0PHtZmUiTiDGolNijRqnq3auV6Y3jMXTKtSNKI0sD8gtkgsonKcr84tQxPLpskH9+lO8j32uwU
+/WUWPspd7WLxBbdy+//6H/8RlyXhDkrs86c/NdvhGly6ZpIbkemsw53fU4miVc15wF+4m+/f6l/
eui5hQdkHImYU2P260s1YEfHnrfEcWhILg1zNC7lOE9nmtn7Z7ZVNucZ/I/j71/0H94fMaItNYTx
1gXd8+uLrhN4KbNBKZmxfu89q0kAosLfgOGl/YH+8A+/L4hWZNh4MYs059evP1v6al269piIKWv2
tVsUFzXw/FjZ/XgrhbGcYMsLJvqydS4mv07/8MD/03vl1Yn+ErE2wLL/+l6lvpK6JwpzrO1UImbw
Do2lC64p+Qv+kOTc3suX3Y76TYKs0Hug7H092nJAd7fFsj7a7Flnc2ONZyOc65xwzWo9pnj2i8hn
3nGm9X/8Sv/hc8aSsaFGeHGe3C/PUe+X1epMbnfMe+p0LISou6xnQoATgmRmsS6sXflkzlW4DGSY
UU44bf3+qfqnRxkKveOBTnLgTn35qtfRT5Tyne5oZzqOZwTf0yT+N3FntiO3cmXRL6LBMUi+kjln
Zc2DpBeiSlIxOEZwHr6+V167G5b64t72UwOGYEOwMpNDxIlz9l47Mbc0ix6qFDpCVNrl39V0f3J7
WTE9kplxA5N19lsRdbXTmlA79CHN3fA2wUZEKw4VNio5keS7v/6F14v42w3GigkRh/JR+JzSfn2W
NCekABsjwyNqtVtYBy9woP7uF/3Jh9jXg9mV4Ycf+HfXccW41VthEB1It0BAYWkjzJEU/y2Z5E+u
HLg8FD08sfyq369cSVcLDRbO4hnF+GsBSwMDiEbQPBagGf/m2fiTVwOwFpW368OCRdzz65VrFc1N
dIftQfCL90QeZyQbmVS0K43oM0I94z4Z1JjRfReImv6nA3D/z9vz76eMP7ueoAVCwj9QLbEC/PrR
Rs4O1c91eygLYWza0f0wcna9v/6QP3n2HQHj1kPL6f/vPRyCdOPPpl8dGlLLbkm1cF4J8uhOaT9l
u65osEVmYfp3xcufbOa86/iC+WVsVb8foFZXotwsk+pg9LX7WjPcvQ+Ykz0HjsoPuaj+7g2/Nk5+
fwGI2rxyUNg9wDb89gKkWJXhEgl1yB0HVwO2hKSJ8syQn7wM/gsLQ4jqPAynl1UHyX1YT7DgZaYw
aaVe3nxq4PVPU25zCmhBbe8RUxButUzyw3Mzav/C6ycnpixgOhM0obMlUBdfYWN3zxQu+u2vb9qf
vAGY1pG1X/de+je/LViOMLverfG22RqZa6RL4Wx8XP5vjC/Hv6Gi/slnXRdGNgbQqAA3rn//b3WX
b8OdWuyC4lYYKXL1ad0RlkRf8tqL+I9/lgcEgfWJsTSV+2873oJGrF5skg7/6Hh0JqoKMwmMjQsQ
/vDXH/WH4PPXFZHmuU2b4Wrqdqhifv1ZVUaeGBAZXq455UTdCwdlrCX0FT9kfgOgjeDVbT213vXl
wuYzLIH4geq7fOqMqSbShufsfgnG9ab3dfUCnwOZH7cEC6gy1Mdff1v7uhn89m1Zg6i0adex6Inf
bkLjLp23SBoidPrTs54c/Q6G17hhfAHkc8qy9GMwZfvcg0hn3gMQO1atjRbBlw2eRzeNpWX2REX1
yOB8ziKqJDYUt293EqQrPUxBPe8ZIiECSARgawFe/q9/AgeuX5dS+gWUUvjZoT1dVQjW70yAvGvJ
YrVLjUXT8FB3tcPXBFQB1B9d4zpy24aRxdiJ6mOiHuCSFyluh2VtphFbGZGnUTMHQRYH2mmybY5r
eY7bIJQB0T6G+yqDDPPg5NoqjJUSfrXPfEdvFSnm1DRuOc+HEBVQsutdUKxoCfN02YqlaN+lG5Bz
UJgaRw4HNxwA5AH4bhSoc1EY/gOAoPrUMKO+LO6MwGBsGxl7Xmrf5SlVU7x0frPGLQ7paY83Rn14
ssyNjUpEtul9BnDBghQd7LV/SsLCf7GYyF99XKjtXBViEJ4PiW1125koxR6dtCqfsjI1fgQ6wcfd
5+X40+/Wx7WoP01L2RvcLOtWkhyYLUTTM+5McZNgSH3HemUcvdx0ocMr/7a0jZXfP+pnDCs/wsTP
Lg75bwcaCqDbAUq6L9LxEII5BFAe7bAbL01grMO+tK4Dvjov71LZlGikCFXEuJYYzw2pUF8WG1MT
ikXAHdKbjU/P7sglD3t3jExACf2Nl5Xhc9YQRVczeOd5BVe2tYMWa4HuEW32uvPWrbGihckHjVIy
8cf+gkwqRIozJON72DgFqFVmECCZpm8d1t0PHgSFK82rlq8tYpxjlzdYHTmFFPshcZDyBK0gAHfq
8keq5hLNazl+Ze2svltzP8NJEw4axFK/huk4RIs3QCCpwwQXgV1o7tEk3ys3eer88TWsymqKancN
3R1cLSWiHHXsXTcRs5HPZdhG67IOY4QdBqNImZVqJ038SDMCnY29ElEdKFPdE7LQ3WTs4G+ZKBY8
qwnhJgzvj4ZTm7u6coPLElY4N2rVB1+Fa7THtbvqSQwBVm4av/iabD0mw/KEh/ZH3o6EevWzc6gY
KiINCZ7cWb1DTa2gIWrjqR+L9tnLfefQEUvLLFgR16LaarytBtMFXW06cttZAlxt29gfHFm6B+kQ
vriMbnGilWcf00ZcVXuWsV05yd6YidyKKn9ekzHfDGhjT/RrcQAJA+UgoahrhFlu2ioYMdusS1YZ
q2LGr5mLMJO7FuHHLrEagYwgD1KchrSzo7Qfh2Hbm7C20KWVnKBIneoJViOqNGYT21u9EXzMTVZw
1HFR+NRIW4o5QddUSwz05JdtirVMbwZCNTa+L8eLRJjSR2tWjpv06gRGMbJgGsVZdQZsZcR1hjHN
Gr3g2zjlLNaM/fH0DAiDecaJ2mrzq6afrJFXzBEX1KrrW8u0fj/PmfUzYwT+maRe+mKYQn2szUPy
RzALKZXj3gqHdAcHIL+b10TfYOmRWLWhBkOJFEiWiBDlf/sTIhXENfsgm/StH1rmh26z+VBLLO3T
apiPuCLSb4MF6HYsGeYuel5P7ij8KGw9tsFJW+Nj04/2T+bsmAfpvm6AZvY7r7bfOtOhS27UDcOI
du5XJvLSXM4Fg33iY1LN5VJYqeEkNv5LMhnDm0tcxSnFJDxucXfXFdZUczyQsrZ8D/y5Zsw6U80U
k9mUzFiR3EQg8zB4pYtzt0AmrCKvcueHOgnXN5gF1sEjnnUz+8Oo7zMHlXA0NDMprPnCcN20JUPK
sXrVUgbn2SzquGl51jbISLBWXTMWY1wsThePddHvr4zDbTIb2cGlmDl5xEw8k3HrtfjLoKbwENv6
3qsdacSLxPgUFVXi7lKzL6yt1a1XNdPUjNmOeii8mSsstOaAuC1LtfPs6RDWN/e5OHLz7GanBj3u
06KqfggOK08jLaGPrv6cSZUhew6nCr1JZ+sj5CkIYGWB3ACt8x7ICEIDBbkvlghy4rI0/afGqsJz
3w9B5KeCbCVvGlnMpdMk7wLL8R1UuPo0qbE59VjbALh45vBFTNV8sapexN4oz16blodqzs24tpxi
57RWGS9IN2OraZs9r+2wwzc8bNfV5bd6NtkQ5WjsrEq4x2bprzsINcS3SQiyqRrac08oDMLiS2ng
Pi58uz9YLsFUPPi6ipp++ekZergYc+keF+gbXz3hMzSRQ/5ga6/dd4Gvnwh7mraVb8gfi1uvr3rK
y23T1PvetsuHwXdfu1ZCxTOmCfTGPJOXaM8Lq5eCFBsPBQCMKOF4/dUtXfcyBF56qpxBxCuzah3N
iIOO3uKYiAXp4eaxsTr9Wbtt9lxXNSFWbWcUN9XoTnfNIlp1GnrPs9EPmh7sinnkJsgyfSAu96ql
RotfGYqdzQvRnZtYnp/tyTd3SerMz60ygn0ig3EbeAyR0ILdGu6IRQmZPZ3uOuuDp9VXYtnQ1CRP
hOCc4Fn6c/UAoEkT3GobMtuTR0l12vnOT2kSue6WTmdu6qXJMA17eHgr/HmRlhjUkiXUR88r1Iar
X964pnFYGDd8OLR7jmgmgcmWrjfuRTKFMCTGtrwZl7X7IZNGSqx3HjDI0m2ANwOGwH1Ooo29nZEB
YLwv68/SGKxbUoe9lzGsPcR61pjekA3glFGG0pHFVI3DBnuCFltVi+EBd4R9WAOljjY6KvwDmX1e
yD2DDyLkrV6c66M9rOe24mfizeZ4NGthRZ2wUO27znvHOSAOjLKOF6PD6wU2nfQBYkpYZ73q0cR7
tSUsTTOP1Q0BY9b4U0Jm3q5UK+euThvQJGP9Ps4pD7yfbrQyxmPfhyHi62a8STOGDkArwHD0frql
D7zEwaxIIHWdj3yc2jeQD3NEAqX1JesQqvaJ/2pp4pOCorEjukgkNUnTd47ZHOJyvcZO1nWYH8Sq
5DYdp36Dnsw4ZNMSku9bOzcJJYI9TQqfBkfHOGX1i1C/TJHB5AapbSOfGKNV+zxtJbR+tD/89Vjv
ELM7dwV8k0enmNZbQy8T61fY0wi8+gd10j21zOP6uLAxsOBzZIRqLgEIzpRsWKc1Nv3UJkT4Nt2D
Mam8JcLXV7vqeok6v1gORDsPGz8T7cFvp3TrFF/Y/VjFazu1nl2rWCn7oUxENIA5mFhpnV3SjpwG
LvLJ7Nb3QNpt5HRodm2gMgerVmOMUgwRutGi+KHA+RRGpb6Na92eQUi/DcncfvXb8KPTxI5hQP7o
LNbfqfAQU7fWN3gI6t5hXdjWabU++kWP0ChJdrltZA9yWDHZaorpfdpUuD/sesUAL6bNgAiNIoSD
dRv21cUUXbh1Rd9sk6Zqz0EITwI6abhLkymuurw9un6WXTiEYOD2bXQ5zmKhMF3TNyy2KfJs+eg6
1XO5SA1ZoNentTZwe7pJfROCwLy+A/2mSdyPAWcItd2MN8fmD4rNbV3p7GtWY4ORFI8bqxXJIQ9W
tWlWGWyNHOwFVpISYWsVshjM3dau6muh2V6WfMB+0/avoCDmqHC84QSYEhuEiUc6tqwMrbIlstDc
4flEv2qIl3yp1jrSRpMjb7O0y+tmhRA70nBbD4a4gPCXsUVY936sDGOPNwRjxlj5eArm6m4mufm7
rhGV+vX8NKjkD0iHuZNDVr0NU0qEGkefra2mZ4KZbYY82nsljbW4tGk6bbtiKi6pEYYbEymxWy+n
0tTm0S4n87Yd0IJJAB4Hq0mDCPp1tmkM3Z3WKnW+T5lj7npBrFzaEFceDsH84rqwR7j+Ova1iykE
yxMaW+dbVsIPwm21bokj4Am3kpaWgDq0VU6sngdLCqzrTDfEyOrbcOr1tmjhCtlT494FyvGPliy/
W13Wv/ZJ4x5Y0cdT0va0DfFhbd3BSz+mBQ6MaGrJHNQpXjsxDO+o4dRDCJfmC9BgjD9evR+qwDn3
EwFcKEVa/PvheDJGqw4PWU0vQbmz3i7a6bh35dWnJMf6EwMfucILpBIks3KgzZyZB9Nu5S0xwU1M
MBrvNNndW0MOzaldqKblmIw731LkERjkzktttJTgQBMIeNs7XNOIzSFAooF/q+n6mGxGb+tBj82L
wKb4xA9lLGW7q6Yij50u1I9zUcKwylgLp6pot5rpOPJQ1h7BGWaTQ4i5CDzPHEyD3ojDrKh3Vt8g
x0dggGSOpO/IpbDPoikvxsuCcvzeF6M406Npd4twVp5TcWqx1NSb0JnUnZV51l1NBXgwqOqOQTEg
QO05EZOElz6WnJkiPoC82SBA8ZzVeHDApBxKo6Mbb2qLRaUxI5zuN6XKPszFFLdlg44Zw+LtWFPg
j8b6w236HLh6cYG7FEb2ZNufSo4yHpp6eYB0U+5sU6InzBbjXGKisHE5DFgwTDG8JOQP36AJXjb4
EG/7cfzGTAAbYme+1QUiU2NQ5WaQthHZsKjjzkRbWmL45yzbFw8EMLJv0wRH4Qenq9QO0N7EHU7W
aGcczJtkbxIQwNs+FwSMJ+HrZOH1LklhLrxpvWk6+pWxylc/9jOGH+7YL3tvldWPkdpq16NqOFpY
uu+nXGGmtllzfZNiJWpbxo9xQ0jGN3csTLzPpUHMrF29GF2XnINOBLsiQSMIcgS3GkmXkQ2v/Q7J
yAf8kWUzrBkmxFb6H0WjVcy5yTqE0nWfB/SEUV0JvbEGFUZFX+VOlInSZ/vIV6hi3C3MyivAsAz2
VBjeWAX5moE/qf3Uzf1tCbftpYL3xoaiks2oneI0MQvfdmJBcg784hnPxH6BT30MXYmOPRzb937A
KW22860q8TUaNQ83ziT9INLK+26WzavtTvUNdisdZwv29DWYs1NYJWKX+4hDC5Fh74ExNdy0ieqe
lqKf4qHi/BhP5RyUkSbw8OwkS4G/RH6uJhOWAeUtvEthAmwZq5OZ0Fcl4VDPO4IX7R0Ou3WTV/DN
rBo7bUAfyzYcGG5D58ZlPhQH23PXz5mK9MZIfGs7rWh2M6d/Ip5e7hgxIYtBDrch9UP9cBJ8rU5j
dFQHvHm0kDySERmQ3OfIA1D0sDq++YRT7j1Xn4ZCNrd9OtlIZOdvYdH+lFnu7/zWUofJaxdMkqG5
B5BRnWaEsG5UajH+NJBXQahO1fiSh4t8K4O8BSX2mbc+Z00Pzbud1C1eXFHFvr1WX1PVZBvgNMOp
HSf3hK54vF/thS1kgqq6tZEQH5LcCrCN9anYm5XlxvP1LK9lqnb07ZLHdGLxStK1PGQoeJ/YXXGl
6jrZ5HBx4kQXswK65KpdqXrepAKSFYYRsvVKzu36GwEc82Fo+oROVCG3/ZDhj/MsfEl++NFilDi1
U5jsCyTVr3Sm/bulBlEUydy88ZwwvZlUCafPNVW4awmlNDmhtxKfFycMC5gCAABsrFrh2ljaApBf
oxiygfZ2y9hKWxOWnNGQBd3ZS0N1zAiu26iJRBCOIM9qmuudolN99IviXnq+s1UpJbhcgzJ2l6KM
8wKrkqnW4ohmCHBBE+jXtVIorilm5zTmgAcOCNfIshN9WwCutgYLtx1I1O2QZY/0rJgIoPfuCQmJ
U98vQJaFs9g4AgNKatbljo+ZbpOgS/YYKofbOSnN2Jbkt5eVH1sosTDXFBd/yN5HDFV0EXFk1XTM
djgbts0qCBJLoBWuTTicJydMDuXk3reTaunSYJTg7KRfzNGFsGPONqLxgdReNSXzG8ORLK48TtLK
FM3nxKDrHcdJ/pAb4xKHVF8o27XcYxp0LuCQ7S81sUEsC1TaTlQBlfqp09TaXx2TodY4ccIrrAjl
6NEyi/LoG9Y5Vd4bXBWU5BVq7KwZXpRlFefSBS4Y4hbYeI27bqsw6L+OYhDBfkmuEBwXrBTqJJfs
d2xnT8j6iw3hc83e0eVwmRGlnaCXLztpu/KbQ9O1iHDPBpumG/XFLpNu64dd9mkHWXZrjE2w56SF
cZmK7zTwlJ6pDBS2dz88dO41VKUX7omgVZMatndeaCmE736g7HMrRXfxxtm/D8OUgc0U8hSqgDp8
WGq9Ex2vLMcpzG3ljMc2ycQ9Ye7kJEs6Ol7aDtdazDt3IN0o2gpneMdPii2+D2c3iGau4ZPZO5kB
OicVP4gQpldJ/dLew79gw2gXTjPUDadkSLsLmzXC7yDxz+RBaBg0GCcPA0EDx6vz2478hv5O43XJ
l9WX6pj7JCBcUTOvFj2mXbEWY0glIQeW1nHliIzS5VuboDDMMzJ+wdOBvPWRxiM+ndxI1X7+Rj54
+2S1bnObQp9iI8ynNY1nVjIVhasBOSpMi1BCPYG+kKqFf7sl+zbdLBBHLljSfGC25fy9l1iGRCOv
1mwLGEui1uluNYz2QSWFfS6TWj8T/VxQTdQLZ8ERjwbRLeO5wGGWx2neD7hV1xD0y1pY1o8JbtoN
KJ3qw6wIrQExOuf34yLrOsZcnombqsdSTfyLym/w5jLtJ4YtkBuf1Nk3Nxubz24ogL9h+qzPdh6w
MSPdD4zIwMh3X0/ZwNbLifvGBA7YXFqftKjYmjxxaBrT/7FkKGhX1sXPdFFpcKYOEwfLIbIG9rFF
3vEQWld0ZNHWZy1w2W+yzmiejVS6r2FZ9d/NWmu6hRCaoWT1zEgnlqpvQ2cStFSNfN0hN7KbdEDv
VYAPfC3DovmENmF+4yb7wJqysN1OtuFGg8y1BmgXpFivRE+2becYyIAQFwa7jiMd/fvCPiTSsZ90
2Xa3Czi8ip0xW2rgPsq9yK5iVjWZfUe9hHLf2UgipOHapvNLvQYIJhtVodN1//heTjJ6cadzM99R
YDZfu2X2wgi7AH/qnhUPfz2/hBzEOwd5ycUjJZf2SCiTwzL784tK4GPup2oJT3m7rk1ki6FoLmnt
475C65N1T7meEEwQbZ/u/YoxaTaOsnsac11YO7fK3V2VG7WEgeiUT45Zp8URH6PM4n4MWmdjFm0L
rayqHWBSoUtnw+atT4bcAYfaMRRiQ5CIJqsFPVsYJNXZh6XzBJCq3+uhmr1t7w9ckG7puKQWciOy
uD1tueS0gt7eMTCjsqg6RrdFx8QLnC3djTjx1/KJlkb6hTY8J+jQ0O5uIND3myJE4kT/PAcrkZev
5pwT+BhiOo6hrvX7pF7679009LfWMi8n4eVDdg4Z997SkOWfB76Bk+46sQz6kOeUE32CL54HM0ag
jxAvHPRX6MXJJczxZvloc3eQh/NDkAjGuLW/pB+WkeY3OMjQNIx2QIO2FTSeoAxzQNoWNC3HWJvX
PFoTsN+TX2lIhxksyGqD6Z6nMU085pRdwH9tnSTDHO04r3QEQC61mW5ZLMpufleh1zznU91/x3Rj
+7ToHOPdsJFlesppnulqGhzuFiU2WVA4foTCeXppTad9w+4D9ciqg1fODOLWd9J5jcoivJA8QX0A
TliwydeGiPyO9YqxKfV4AuJ0E5Y6HXa5zFGLdZ5NhIdBXdmzkN7yHvRVPNOcLeJ8KNEwOhYwZDCF
CcODgSSSdI8P1fyiAaAFkBJQANLB4slqx9x9DejQE53eONwI4rkZSrRmyc0EiHImyj28dZa2Sx5R
WLDv0gyu7jLUrZtmDOQlLMPyPuzrpNxZCX3VCENz/x3Ug6IBWgG3QMGwyBMCMe/VaSoegk7or6Xd
ix/CkfmNBJFMG3KZWB7MHtVjb7h+FZWczCGZLllOBFhu8vIQn849zTUE241XeuGzxP3LMDbkCTR0
w02oByZHuw5IAPy43HOgxQG1eU3H0KoO9KimFwOwxMFE4HDnMDDAS20OcTnx4LItJBfpi/JpAcv1
XISB7E6Z1/k/OOxM1UaNPe9G1iNBpiAgRrwMDUVlRmipvaeOBo6hgL+peKWP+KVcIC0cASPZ3dEm
X+yRragBfdEWSX4U1zigNvDT9oYEEmSQEyOOb7Lk0S6YXt3WBW/n4qliB1iJVbdY0i9Mp7ic5E0t
9d3UBQtFh0zXrcnEKN/9MbgeEKB94lVSWN+TkeWeVDgeYTgwvN+95qBzG1xl3vXSFburmMXjkF3D
9LeKifWeD+EfDYkdKB1SCSICxdunHgsfo6gk73f5dWWu2QB24TrPN6aX4MSslX6ss5oE19WCVE9R
zw5UCP6ajrO5t/N6uQgzaLkG6H7vwU0o71tRtiUsjVwKmqj01a8dKm7SXJX9XoGlYFetKhHEi52L
8k7287hv+kYdTUMrIM6GeepXyb1gk9Mi5gbT5IbeBQV85s9rAhJrO+C25K70IDcQpuKwzpGHyiJi
NobzypHS3Jc5zFYvNeRjy/N918xFcpmwp2x76Y0HI7UYls3U1HGlVi4SOLyqP/uj6gCN1sTWA6AJ
EuO0VGa5RErxwNkAAF3IvXg8bZuZ66YuGoptky7pXjKuuWFgugZRDnAQxidA/pyJaYm8uR+a51lb
vItXMM/dqIlS4DqIAwlvRlw4VdtsplaBv/Q676SYJ0ATCpAV2Zb2nl2e7n3RGVVKXaa895INhSoZ
o9tBp9MlJ5VnvGEUypbVC0TGtYv6j+IhP4Qz9sQhn71dnno8KiMT2lgHTD5wOrNfmHKZXlyzF9SN
LZsU2RDoG52lfKLQMoAhBykPb5+HzCilBq4fT37Jhkl1aJ85xg93S0OW4aSlO0ey65Dx57MFmLq/
GyzwjUGNd1PU7A2GMSOB1rNxGoapO9Ga4Nd4oJi7mNa4cSDAnhKw8kfWeKPuOpaqnlTjfwrV/iPn
3LOq+M/vBLBfwlv+b6Eu+5/qGoPS/f5PXb/Nv8PK/vXt/j9TXK7ulP9R1V2/yC8xLpflva7e219M
dfwf/mmqw43wD7Q0AtUn0d0OkpT/NtVht7P8q7MHieF1Pb1qVf6FE7ODf6AFvErC2bPROV5TC/5l
qgv/cY1lI6bPY5JzDfwU/4mp7vrpv4h+TGInUKOGf+hSQyxZv0qUpDfUvusq1M1B5KwbDqGcPnCd
2f7fiXNs4fwvsaH/R+SE59sMHkkq/U1h5NI7RQZZ2/s5XRnHdKgY1p1BzD3S47Wt7sIBVd1uKHH6
nbCN9em25LmnBSrX6TzZGXG4Po38HsaEth8X6bdvLsjeJc6pQr+bk9t+YZPU8I6IXoDw1YZLFcta
sye2I/30HRkklbNptFtmm3UcgPP6rvSHGGEMYxSL2oVW72J7RCAUWlqbRsiUQAAfmJhauYf4iEbF
CKhyrX2lRtg7zYLmofV6CL8zR5f6UDK9AOFCdJ6/4VSmwBsUZXLj8mXeK+mgQzFazWFATYvxk288
GaiUyuYJm8X0k4MXAIUgJ4VxwW6Q7PlU62YuoQnD4XUBqfXlvAuWQlTQvr3e2XfrIofNyjASaiZE
y/nKJTYnckGplTfKHdzvoGNCeGRYg6LCnWxAoKazUvGQfHnXztq193RMPeov7nmL8EmnXyWkGI9O
geFC5klbLOZdDkcizpt6fNNZ0uClsqV4bk20OREytQoFZ5K2L51pd6/2wulEziXVabs65M9A4KgV
Wh6PryRda32UySggX0CtXyPfnz2oy6aePwzcZBCvncShlWO7sFmmoVJ3Kptautt+W9HYHC1W+bJq
jTq2Ba0D7PoFtZFXMKaR2qx+NI47t1HW+qsVmUGnvwgqyWdPNYMDpCBo0lgQY39ZBfaFu9GnD8rp
KjGGKEhN7wfkX3BlS+4PH13bmF88Uzf3C6nEZBjQKJRxV3aMyKl4hk+fMCALwPcUMkbtluwIvLub
TgE4Ke+4JI4x//Qai8k1xyb7cx5z61hmQqFNs63SiHvP79HCTfbyc52WcozGoSncyOvnqzV8bMU5
ccZVIb3Kr1E6zGVxihUGyFsYnUBAsnEONJosqAuoSEmUX5a++95hqS8j0Lr07KsklOGuZ2PB90Wm
hEYprUcjRhkboDmtCueuSa2G+SeRn48iGPIvfZvb1ak1jfxNzAK2ZzJmrhN5VRcAv9Uyh5ovqzyJ
UzBBpBVYoFLiJSlIDLVTLMX3UBSKDmGCJqoNZe6gL6tPqsjBS0En1y7afkrEwENAmOn5cenoRTO+
uvbBeKjrB5RQgpctLP3vfo7La8sglBd3MKklcOCYDFfQNzA6KAggNmOdQ3Bkgr8ynvUmst23+VzN
KOKcavpwxhIQ31wZDAytXlZxtbTBVQBvXodJ2ZShfEE5/0M5trz4AUcWol8Z3AkmD2A9rvOLjSJz
2NuWLWTuKDQt4hZYBnrj1qDxfCukD2NjDZgfbAAMInKbhMuyoS3mQzHjuWRvO87yNW0VUqGy8RMA
eIbZUaiHIOWUYECadGo6qs4l8WDBNnemXxG8FUwS4bn69CpoZHnWTWq47knDSHoOK7cPNphSspUc
mMbIiXvwjJd+umodmjSnCQkLiDkJIp3x1gwQL2yX3u5+dDNNuePC8obxsTDXL0lRAEj1F8rTTThP
xktTijnZh5L5+i4VDKqgHIBb2LFyzv2h5YmcNwL90xsfyzWFBKP0xoAfsx+4mXQ8aVfR5LUHSPlB
MLUPKcuN8TJKBa1WNSl0Cs0AudpS1Pl3oRUyxWtVQxNTVBXMWQk64QGl0MJwTCMNI3QRad2mSrJq
pLExkI7h1wAdosUc0Q95YvDBzi3kMmxAfmcvgSJVhgOy7j9CadK4MrVBNi/gBxcw5qA7wn07T6Pk
8vUHWjWe615AlN/KSqGCqZqOMfoyhXYTDX3HNpPm2iqPguReI5YUr9/WIkmsbe8M+YVUQt5B0xP5
Pp+0a+6abAzLI4UZcgo/sNbvwdip+3qpyHMwpMM4ry1BsW9G1rR1FzgoKnfZtcbf5WhWwwjys+yO
iM7gHQjslyrqGls7kdPD+6LOn5Dt2NP85q5IhiML6+NXH8amvcnR7QGkoHAn4SeZWbg7giKglFB5
zAwFeTKQyoyq3nBNq8dAVDrdVCy7NiVnDptZp8TcMi3y5LdiDrsvWVXD2O6l8BoAJvN4R/phkZAt
lNjva0Z7gxXf68U+7ENOlHkux09s9B0zhGD2SPXph+qIj790ThmpMuG55t6RiTNbXbX1kELf9MrJ
mWlCauMYDaGcbht5rP5OeN4VMa1SFGHw1TXqKAtCejAEqD7dtXMx465C4/k3NH3wRDm9v+mMFaL6
mlf0WwppZVvsTqETMwPwVnRvId98HWzzURkFrA+h6FyCSTOLm1mzcm70MKPFBYWckHTJso8PF17g
g6NCGwg5Uqavqe/276pu7PFcTymwpkk3wUCdVDb1FugMyxpGEU6TM2vuFvVL/mouiYm0Hz49pBQ4
VsadC2h/OYHUqRHtlQk9QZj2xkeKB1ei1UgqOg4T0oitoB88bNka2mt6GkEuLNDFdqXDdedRGREA
jv7PZKiWtWLr24PgynR58ilE5tj0kdbp4BZtyP0rh+aJRlA6kh3WESDUGCEFD0E4HoicCa72flXT
CHhnpVNLN3UiyMfp7GEBw7SU7DLef1F3Jr2tM+kV/i+9J0CyitMiG4maLcuzbG+I62ubQ3GeWb8+
jxpBkAQIkF4Gvfv6G64tqljvec95juNvutj2RwRmy/8acePwXg7ydpd1ojhGpfSOObPaaZFGZqCH
Zmyiu0YvP8imy2ulOI7Nqv5ye0mIpT33nQ2UamSUb9dL5bcfGCaMj45VMu1CBd7O9phI6CW1kyUH
vDbmekjbbbmIeSsrj4kV/zjb9wDOWn4A0t4fBxcHzQrvHf9vX1jmj+PCkYVc5WHTsf+JdYsrb6VY
mEnWXrH61U6t1wPLpXByJvZ7iDBhXkaOggWoaa4gIcWPLozBubNq7eT7pK14KbvQ8I21hq+65rB3
X8Xi7YsheFAjw3geWd5mMCsRIt5cjNozWTX1WyrixUNhOh1y/sAVaDXA69fcPpJ4W7eEz/yEyvjC
692AGQ+FvkjmCBXf4pyj5sF9ktpSbzVunRWXlRbB2aX7pG5bdltAK1YklPRmziaeYZ/mGztIrS8S
WM4aBXgWG3BARDRB+gE68twPvyg51FkZF5IXBQu7hpl82fJwUb3kNjQUC9KO+J+hV02e1YRixiMW
B/a1MDDIdvQROStKYaL3yQb0OXveYcCHMO8LkwviSjmm/EH3KO4b4Hl7yxjH28Linx8t79uwmDG1
e5OiK3cAbdelEr5kZIjhrCnf0atg7vI/bhwHnz1dUo1niBX8NpfdenrfkMBfUewT3Tvaj9YmAhm+
BWrQMKEDwGKM3pP3N3ZU7LZhMOH7r9Nebz3U3UetemNfxcSMWliGhf4MAPg/N0OsTsOIuYF1BBUP
afOU6V603ATViIbtqZC4MTDXNm/oXiqBMOBM8cBu6epa4StdIcCHFdZrHDhUAr91LbF67kT4vemC
M870+KgXocVdUw+av9ErmNtJDnCGwlgbmrdoyg8DpIlHzbTHEql0q8NiZsauliqkd1iHQ4X5Q/QG
kTPH3VCUdk8chwdKczeZRw5eoTskAWhAK104v4hYEIGHfnmaOuuTC3waYx6ycXr1mHk6g735FJf8
6qn87CmXGE2qc7zhdTaL/BGMArc7VQfbQWTRvjc4BAarqX+d3ljOsrXjbWVSio4uXYHuJJHLiY3D
wG18uqSqEeNCXOAiM8oXkyNYIX+XSbZiPJj2VdFsMr+AwdhxvsQ0PeOS3cGuA77achk14X2s8cbA
pyo5HtiU4uhwXEBd+uIPab1OMBmfyCk9seR4tPB4r4teyFUnYKi5S2Hsxoil42BdRZAey7j97tJ8
o6cbAIul3Ca1XLkzxmwrlyE/LsnyQjnoGyGG7mQRb8ETsrC1zz6Cxj5UQv9xpP21WJ1brRJl0NtC
gGclGgyKhHOgzNW4dpLG+RXThAAHQJf2FHhQPU/gGchmvvHlNG3t26YcuyvDh5d3q6i2ULB7X9dh
5U3zin2bh6OXhj0kpaG843ZnH2p3KbdTXlkYWtR2lMUbQYLpMLoJUu+wQGrQdPW1bY+0PYJfjDWN
BD1u4lUqYrlLR0qA6I36kiiUqUhgvsJAuHAkfSbe+OIO6I/rOEH0D5e0FLCvESjPQalY33f4zQqu
oysjz2tyMFJDlML5VarnofYe+tR6LFvweiZjSrcZmiK6Tz33AcSxse3tjKsWZwHPm7B/tLO07Ex8
M9h5QfnZFd3JMzt+14qvV5CaV8GKaDPbkV57BGZOhjX1nwgh36kXtLuBEAe+pxJuWZze8d2JVvBe
P3wDZF0wPlSuD9us62mK4U3mOFsjr8ZTa4PiBSFzG8ZGPBVy0M/Si9/ZRTI9NZHY+3Y2bVPLCP4M
QmHepSppYEFKb8Mh7/BgMB/Y/AzK9fi5yv5adMEd1gpGYOFv0el+NC+TBCZY24VuZRyGWh5HbTfQ
Qv0HLnxxWHqIsjUwU8/rGbwsOLJI42Er5NkN1A0kLQ85dtQjUbuf1KszdmT8JadwTVhgPhUfQ/Wu
FQlwghq5OWEDjawP20puuUH/2EzVYRaeu8kHY+buwD3ppABwbTUqfyhEBCMXdzoe1Ijhq6Ql24vc
Xd/ykTsB7WuYodJuIgoBX7d2T1VQfETzjCPWc//2hnGkSuU7cL3l1NT9xbcB8IHmDIKTYViPsauz
c7Ngr4J3s2Ve2LbS31u0+axTW9ESXi7pvR2LXUsmcdXg8sNl5PsX7tuUVHhcbbPeeLdLfih3ytuN
nxLhUGb+tHix5FWk5LvgcsZlL99Hi/nie+mjXqA6tga/SeKNwMDaRq4rnPF4qX5jPd0BNol3NomO
hVcZAHxnWhjH43mfLvm0ytOWYc+VM0vYAoeyBGnt2/V0h5dQhKW2rks/JBvuaxb3VyOCQ0gap9tj
QDjhpoYyD4tq+rQpG17jCDRDOoqwclTDeEhERvH32MY6XaEm0R2G0eJS5GZ5VyRT8Z5hgfiMk3EJ
6StTHzxNw/vQeQ0rn/TBLynJKzsQ73ER3GsYFqOsrVB2sR45xHV7v2TLO3zHYtwufZU9KmYX4hV+
Yz7myfhNn2JYBKZeVUr0mxb7Er/RJGxEDEG8/4LxPOwmyzjXwCJD1pzVe504j8OEsZEH+A5CB8y4
EuZz7WInqAKl39Mq1z+2FjwSwPQkasKjpGcx6BaOJqjdAHHpMU222SzMHzUQAphyuMJ2fxEzY6iv
KZAZLP9D0xu292zCOkkGFDnymq2V6v6dzdPsMEW4zbEKcP9b1c7H/XlqqhEreX9WOn7uM8rVdVR8
TkM9rfDg77q4+Ira8mEm+pgpsiSlVT1gAnHe3fnGRjaLq5U3L8IEOjnjrg0xXP42JArPToJSFtkw
U13ovUU6/CSR2R8N9BaCL6DT6+NkyXdl9LvRls7OEQsySdXhJHV4WrvqlrSDb5mpWV2mwTdeA53c
G6xbQh+JCdB062ybyeZjGXsf+3hRiSdYYYzGc9zz5jLAoTtU51mCOSPBjUHBTvTBnVtRGp8+ihty
2R6Sq2kNOdda01+1vSIStxxbf9gb1i2TWMPOHwmNYZPo76Nh+iwa4weVdliZHbVi/sR1rWTFHRoF
/SyL66e85cbyK05wbrI/P+e4G43AKJmda9QGwqT9RuZkNzsfM3rYuxMEdSYpuvX8XzWxkgvKLsJM
nN62kHigF29iZ4M6g4QHFB73b3PHHPqH16bHWt745H1Xrp2O/zQ/jbTvTP7b0FJrb1NZ5qWXmC2j
cixu2YlUrDROSjydLO6CBrsjEQAdFBZTOs4uvvJ71mTVNsK9w3HQxsmJdAlvNaPbwCYPuWC9KA/n
VDjF3hifqHrQT3EuDjDrE9obhiBdO2L+8dxm2ho+PxpEkfuorTDBy/5gO/MLkcfIvgmvXmg5I9mp
al9ofmtaOOjIiy53YwmmFys8rbxJ8zDZgzBWY4uVpb3hUj32rRtiXNH6BqlTYSaVvYXSwju2j29/
/JKsZCU2mAtkOFqR81JrDqg56a21DFKxT+pOh34amzi0YV6fzTq9a5zxGQp0SPR/V1lDWAl3+aHo
Ab5Nj3yxwtXkb2Kk7lVbzObth+KP76AvkwoS9oYDAWh27HDDmlC6wgl5HTmwXJC/xrHKPpfGKstN
W2heVzPPWTa1zd4Y2AtSkJBgZ+2GsDGdHH2yMI+uiI91DIee1oVfs2TTaSMaDnK3BP21Q6Y7Oyo2
XvUEuHVq30Y5/iV+uAkiTtLb2MiptBTIerYFzs3nMyGUEb20jv/EdsPHg2A1LEEr4EUkGqlpS+rh
c/QxzgWGQoOYE4n0HgcnfwoYlXqJ/hFVHmJtNuCE65hN8Eqv6asDgGm7f0AL61NVTr94CrdldfPn
Aek5DIFPGCbvf0qrJio5qRfKp3bjXF01pZaEeTQO6npPvZ7+s9hcpwqcBm1tKWJG1BuRQdVH3/Re
iyY7tDSHqloL1nOlvR47K5wUYqWR3PzJAMJfKEgo1zn3QVlLlHn1zuGAXhdb73ySy8b2rAt4WHq3
GDRnAbWekjLkbX+SSADZzu67Ey0MOIuyDJN4L9CnKHgwyXXqkcGs1KfATsRRYT4/NmX7GwU9q0MS
5+95/M9DLx7bu3TEHKyW9JMpzdzQZTaS2F3uiql7B14GWHNMCNLkif9YqHo6l7xV2omVdYMwA5Ye
B0dtUQpAdIdrp3vRyAbPVbucBvbf9xA9IObm1nAhG/JMzIxvcQMk9+Ykjgfe5WWwPJmcqazuH5AJ
L2mXMCUSR93dcBdvkWf+Dlm5p18KCrF5WQI0N7CDb01lm2sOYHvtDMNV1AGmrqC4ev7oHdqRaBNH
qMmKotplLd3dEwGzRXLW9ExMVHbRGBv3h9jl4xBBNb16Y41UxfoNO5iLjwkXK1b1F7fJbaZskiqE
TdVT0BDzY5BoyGVqa2/FS7dtG/EI6ds/+cPUXLzaOg5Nlr8Wjqy+u1ZQF2LjOYKfq7Zp0FTMhpQL
Bon7h9dzSToVQPrarJYCIwJ07KbLLpJaNrqeTFBuDqdgUVd9uSK8h5TrFE5zMSIuVFtbBd8+4WGm
VGPvzH58P5mthWwaBJuC/QmtLFSKB+Q3qAfQ1qax2FNELN03uq9IyGZzs0OcfKOWcsKHTAdscGt1
DPzpe6nm4M6d7cFB0owJN+f9Z1Fjel3TxU7ZZz+MbMOjcYdMAF93iWjhyH+Em2NemPZB0H7Nt1rh
xu26t4ZcmFobPlMMVGAbuLbs/AbTSCTMTUKAGlsJzRJrHkiFSbdXy5URAqCFW/Aba2Lumo4xGxrC
uOHTaeHeYjUVZJOGV/rXYppkyTJA4zMe3PU0NMszzidAWJbjyBMCC9Iclp7yXbrM3FFtNn+1O8Ww
bE3uhkjnJjk9rn8ToxUGRD0dWoZdnqKl3kbw0W83fcXajpqM6Yn337Cup1btUqt4rvwyWGdl8mdR
YolDOBDkQqSkDCEMWBWla7fvNi59K5irGmB5DWUI3GspEdBmnPKclfpO8tYMl47LZuu0+a+t/ffM
ssS6ioS/AnP33VPMjLAq1iKhR0+7ffFCl0cdUiec7pMMC3msu/4oEzquR2+Bx60zZ9cmyHzAK/qn
uNZ9SMx6up8l5j7GTXp3+0KR7I9ialvj8loyhXRW+hXEfhu2sHxjy9pQoMIKdzbce8Ih1r4ZeGhH
IyoPFs1qK8sHM7xZSqtDYSXetx3dKnquVSc/rJbitCn9s5TxowI6uKFhsKPaMt63ZkTHLCtSfAu2
dZq99JdqtiGso+mvG1VfpB6yLT3tzzh/qrAm1PgSd1H8GVnJC+vBC+0Dj3mWu69KLwNFpLonuNK8
sSTkgzQ0ZePiMs54u2P8uTWVLPa1KsUV4a0L0Tf/aqLPfMTdzqVTkQBi4/9JMqxwDcFXXmDkn5z5
VhY8L7wfHeylBSTvszWx9aPpCBWnGT6JazUbcGxfhbKGH7OunWY90GByKCfrj59Gii8vcA0nJRvS
TPXOdUtGpyC5i30iDV2RAUWH4NRl2VPLFjAklWozh9u3dBWVJp4tyWELvqA02g0LDkTXuC/HfpN7
ZnlaSBATDtiqASW0MLdyUA8DyZgHbx4QE1Ottt4sjkRU6LAyJzBY6Hcdv6MDF7/D2LkXEm1q3cPJ
b+CjpvPbhHl+5XhTQPcg2Dj6Kqp16RMOrRZJe29bA/bmlb51IroyQeXc+rp/5yx5MiybZUAjgXVL
bm2x/8Qk76z8kQub6NxkO/OcnKzK2M0BAH5vODVAyaO1EZFUwEjdZvDix5dBEfcz+/RA5n4g9JSD
Xc9n+ZgWyclL9D6rs+bWjM6qBoPREY+YoKRs8TZqUOhcEbs8CgLFE8QNi8T0NC2fOQvpexzt/Gtv
gPr41o00q6+CKzXbhemNenOy1pT6fk+OYMkVeB3OqqH2j6bXiEMXlNj2x4NLxQBdv5X9TiogI5Rp
llBL/Zu3iCqCkqwgggLOi5bEspt8iLhOzsiI01NZt0x/EXc0xFybuge8YO0Tf9bh22WbSbCvcbYi
8Wycjn5Xfvl9avgr8MFcZFx2heUmxobIFn3pA8aUmmtJ403sBiKMPpQk0FFFGtBsf0xLlRNz5G2G
p/Iy3SaKkuO89hm8YXvv+IbOx2Wp8nvDZlvN2xhZrpP4cCvZER2CT7fSXSd/nZrTC9HhDz7GWy2S
NO+xd0HRqZXhvfRNbRocFpbYqTn2HmcKkXmPuJ38Em0KMMRbvOJv0FXjnjUbCk7BF5ASB2LV4BbX
dLF4YVXKu1rOxqlPy7+9pu65E+M6HSrKnVyHO6efFs2ztrNrQC3UOsm9ZGMHzp5FIG9PEXNhNQs6
Pijk5fo6Z7jGGf6jrKxfyfrPHwbOrPdWzh96khRjiQJefzDYzrEsNJc4rFGc/WO2YCFwMyc5t7qu
au5d2A5W0tdQHVRuUMdGQzXFaHM3vnUL4Xta3dp3wqL4q5qKBBxZnrhh5SHlk1HZiDQ2i2kvDBLs
xKx0Mv/TU3Snh11e6xd+Kxw384iaTiUV11qrBgi8rka3/GgaiWw4RpnLnJpQhy2r9q93O3wGPe/S
jKR0Z/KvMxu5UZp9oU12Zk/NL8qj5PkJmTUMOrHyIP1OzDn1Odboh4mj+d7pBmPT4wZdF6Krj7aK
5JWdEy7fbrmWbVdcNGU5/BmnlBNRiLsxi4mHGJXPp5T3YmX3ufPulHSNwSno2LjM+qWO54RAsdmE
GPfYfEe8yWhaUd1jlA3xw+C2b1FUcpS0LIGJkLgqPUswsebGVpOzN61k2GGx48Fs8NO79mjBmwzi
Gxu4m+mfXczkYHLoc5Ov9G6m4uwkFoMbzKSJHjGHnRt4TjnFaOsOEuFB+jx9GTlB6rqUujN6r0GA
VdELNhIow2pJ9CFzm+ZsYU45kk7cyk4StBy5R3FYp3tbARtaxdbw6uW1xf4dRIfD243qHOMrG6x9
O5m/dIUOoTDix2Q0WwS9W++gSTQ/xJVbf7YzwWEe35s2UXjMmvkQP5O5yUJuKDnRKdt8VlYQEdQ2
xu5DGVj587I71eli39t8Q3+Ic8fv3PV97OZ22fEbSIqd2dlQu8sR3sPkcxt1ihQjZeRO1SshsD4s
KYI/wJYEhTAZtKfQKev1PtlXgsAoSUt832qcRTYLM6cv7gyDtZjkLKaJddDVj+gHY80KfSR2QDWC
laNOisYZTozn49rCZczFjF232yfbzlbLqyLslq04WNswmvMlrHU6bVtCMhff86e/mc0ay0nYDLVB
dBvY6ZONwTV8NeQHCa2I6epnrqD8p5vXOHeT95h02hVVPvsebNMZ7rLG0+suseYX3DHOMVNgDm8Q
ouQt4jzbzx655aaa/R3E4erVT6XOQgfgwhr/juJnD8xmzR+AUpWJqj3cCMgFD4Oi7IXORTbTGeMi
moMBBS34ZEBuF464xXyCYqTwJaS/pZJ8XiUg2k0mIr26tZWtxQyojxYBtR4Mkf+WtTX8GZc82dPV
ThkrHLL7bIIEES24l2T/YhS9dyYNTvMPagQpxow7ha8FNZacPgsL9QULbdr12UZbhBTx8jrGPZUp
FGLj3Hk1ZMrC1VhmkBBQSngXaAvfUiT7+3mYk4Ilc2S/JVGaYcGyzY72vtFWF8NKF773GCBOXG60
ydVuZv2Zas3rqqhKGo6mxJiOppycD1cHt3VVS8WcrRJ1nCOdrtOE42MNHB4/10jnMaGaRbMfhICV
nPqir5/brmLk8ucAK3FsZgCnsJUb8CdKHfYxjbTsp/Ekswgtk63DnO66RnPEm0B9vOgEt1e3+8rr
eboklUUxesRXouzj4M6AordxySSQVp/8v1Y2jifghnpeTUPOihXoyCqRNkkwGyG6KdGK7fhqTkt/
biPUiHjwH/BQBCTY0NAYQ40FFsetY5qfRwebGHbPnQJ7D2Oov61QM0qRM9eucI/M08GuYnzjRffO
yNau+luEb5Epr+7WPdaDZH2IFkmkZLkkkXoictccbZQhLGNuiWgnL5iIQhKClP1EhiuJkyYeKViv
ejJN1DvbBa9NCHZuuGNof9obTbXw/iHzsEL7E6toZJyy0HLXbTnQmOL0MhRoHGsI158d+VrsWjb2
Fka2N1YQ3S4ytf8b+QHVIrLCnLfyDUhuPOEq/pMw+SCi+LkknZS8ZLIn3xCwUVmrCBvDTe8hWprT
W7KiQJn9yFg7J9asBXEvWdMfuHhzmCaDueXuyR0QmwkRDJ0WNMFW0RVWBferaRaKcRkH2osRdfMR
2zPWgf7mFGqy9MHEubRr6QL4A945vbpuY1wtHBJy7QY6+GDfm92bksA2Z4UZvKHhMg7Z7Xif9LGF
ZpHfwExWL60EjQxfRxpN4tj5uXVNZjt5oj5HrgxpThQfox9+I3G2p9hS7iWfg+/S7F7TFPMDXUE/
Crf8fsIFR3iizFe9SawsszoK4PWGzJMdurjK6q3FRgvbh1Bf1ES9Niyb0HzFE/PoqR+yO9hZrGVv
qbVVsHQMqm5BG4zffccyeK6RzQ8aCsPYpsn95CElefE3WZbxE2DTt7D64CHta95uhI2G0MS7x5Ks
3IxJtpFRtuyIP75zOfOe9NgYnwHNebz4bg2JkHR9kPhGqc2tn0UvNRb3jbSjeF92mhlFdD5sHEBX
IIV5SAXJsGVNpktB1M6+FJWkx2k0PnQhfgteXAf4SDW0leV25XtZRDBc6OapTvXkHP0Z0xsx5MPU
UTiT2iLBKJtQaevck5prrt7inAwYXukwH+mLRcRYSHoRKMEkh+0YBADROGxCLCOZA+3avmMYXehH
VwuKCVIyQsAsoSNN1q1dy+z2TsBiIqjV3ZJRhDPPxdMyJ8+gs+awr4IdqHCq/2Cx8kWOgGeLNdeE
8s8sJ/2giLLim7/wTi+/VUcXOQcL/hkAU9nThGR6yOK6fqR5iD+xXVhuhd4OBCzwyebblugRkpRI
vQdJSK7YoanbFOfmvHZubZCTPqoyMhlB+FasTEpF3wZHgKBpcyN55baQH6Oq/e0qJ9m6UWGQ3DVz
ka1u8Oxk1Xj2ckm9iiQw+tU7pp3y4s6JJVfm1NI+NCB/6tWQgjoDnMfQy5fcdM59Q+jO5qZ3P4lS
vTR2euvCcx3O36IpsAk3M4VzuC57FAWjOaVJF6b4U43qXdS33IlTGxD2mExqZohM1w99Pd2D69ro
ZiBTN2AJrMW80J5WOMd48tr6jLl5hicSWO20tucqQYgAqNFtY//2PkuMaOkRADLiE12fA1riUGV9
FefR+Dc1ZgYunxar9KtGn9e8PYjq89FDrCh+ayOnATllumCmG7U5PjiJ17dUJor6taFo9jHj8HQ+
RV1Uz8GU9q80X1E0H4+JFttC2XwO4+IBiCci2DYbctrlYzfKwQAeEJXlN3iWJL8duW56SkcTuJ6t
UnM8pAofxBaago4OZVfb5iaoFqYKZjBixzKbYf2B2Cdw09JBH4DZqPsidPF2llsjdW1BqCMIqnPZ
SYtIX69c+zDOBfGeRNPfchZziQiWg1eg5bi1Ev8NY5j7jdZv8KpvZMVH0rTLC5ZBVhr0cZKVDxLV
9T8FbybelwZrN+QwAI3k8UdtIXK6drF1l8r2wzYdHf8E0YcIvTH63vipO17f51rl+XNv+8NzqlrW
/D5lzViqIpb8oWTqtk5unkbLBnu7LV7gxdCBhDmC7kVi8X2wXmI2RnsKha3gEYmiZ6ZApScnnvRY
50iX8LUw8IzDqKK2z6EPima/ferHyv5OheG8YcWkr8wubx5JFVkmzWYR/s6wRQM0iYirZWGpJ5la
RExPy3qOh+DDxdqTnlXMSMOfWBbfYkqas9dZiYnZ1ZDTdogpYj5RiiZ+8wxfJK4KXz1UJuIoX1Mt
3L2a+pRHTi/ECWr0ovwYtO0/FQMIQ1g6F4eJVw0Mm1Dh7GW7pHiU9qlZx/3KxfRn7ouk9Zatj5jU
ki1WZnOZm8K6OiZtZCs9Z3TBVCCPkD0GIBg7IBxLvuYhIi7ESdH54OB6svLc3zCVitSqwalQRNuR
7ElBB64DMBE4klI3dsN60n36W7ctEpHXC2xbRdJN7ktWZQ0yqSXSu7webHfl8BjYh66qwcOxadL4
wcVSJrj7dTGcUi1VHdZMbu6lZIFgXPJUL90+sHNdbyb2pTWHTUXyvJmkcvYYXmcoV00iumw/CZvi
zZQ1JOIinbxYn5omuPZi9Aha+66oTmkTN7yZcR9KUFtkA04YRydSqcRKuHZz4X0nv1qg0GUWWcic
vZaNIpAruRNp2vaHQLkOTVwe7NuVdsgxfQcF1UcD40+byTPc1Li9CqqNlo8eTl+E86iN7yIVz+kB
e6Oen7kAVNzGs8gfbjnQseDm5uEHD2NZuA45RtOZtwbvTHs38ivL7uFHDjy8htW7NLO6fX1XgYn5
qqfBsraUgQPmnNLWIIBbYYmjLZJqk7NbseLh9YoRbc3tlAhInS1tHiJTxx9JgJMZAyRb8Vces+kx
ivI6BzhSKw0jAV/vfZZlcrlzGVAnjlMVfyKclIRyqwBakOgr73f0rVle/bb1ai5ZTV49Jg3lvgdl
tuZN08aSSaRO8ik4cGbBsfI24tFMsVRBcoCkjcu3ymQjn284MGNHAFKQv2xqoEUQN2g4JSISsx4m
9BNv2OcVySVPOBsQiStnuNY56PsQscWej21O4fNTLXDy8YZl+8jlcMa9i7TDGuJ9cUFIv9ZY36Z9
Rq99fpalxK3iELJOtwMuTIfPAP/rbi5cWojxWAdklP24+3aorpvDzmzYkBtTMgITTv1OHOK2llOI
XD09Yo6e2w2Fj8H9GMtuvkekHqg7tSjGICiM0+pnnOK5Olmgq16wcrM843fJBcYwXdpikjiNgsdp
1HO+87SD25ImZS7EY5q0yQ45SS2bHr4AnDPRMEphwe//zAOYCX6zNxNqCr8Nyw/+Kf/YxhGmsqDp
nbeaS1K8n02jdxHKPZqyk6715GYksTHunbrmNeZSsFlebDz8E+2L1cADwivXXWd9u3wkeFxpUk9M
JbA+ZiOl95B5h61T0ed0zKgCklu4iTm3D8OJKBIhc4DEwbL4h/kUF1Q5zH297oPaKjbCjPVfF+Nu
wnsaLGso+9l/DYxgOFe2hZUyzxuruV8GX9gHnmOVbvuucv9IpxD5xsryrueul1u07TJK/+XXNDfs
R5X/VS0i/Suh6GAXlobzgO1H8l3mv6UvQdp1uymYqDrOnTTNL2lOUHiD9D0MsIHj3MMkODOD4Ja0
xRM3ck7Vf9wybP9S1u//FuS71D/lc9/+/PTnP/X/gzTfLZf2v6f5VsnQ/yn/a5jv9vf/Z0OeZUtX
gihHJbAcF4b29NP1//YPGvI8xze5AtmCMYi0338N8yEVY462sYzRP2HxD/1HmO9WnkeHDv/7z8a9
f6EhD1fJf0vzGfatzcwXIvgfwboY5UaSB7P3joteUJGyDVMRKBuTelPsgVa3R/sGqmhLUqhr9A/k
DElV03KTW63+Nc199WaYzjWRTkaGO6ixsuT9TA4aX7+fAVvzkkeKgMYcYcYbgdi5OMN8qGN1mKBk
fsxWnXwSLnOffIMeF49VGqD3mwvGAnJV1YAvpw4dtSdWE9/xznGOHZhGNlwetcgkhHtKSjEnUNts
9qgD0HQxOzAtHJ3Rjt8a346WvSjJfDDlJRFMZ7tpt5aslye3dZb0wbDL1F4boqEx1mi9gNCFXjIs
/O7SO+GQd1iPU+mXL6qwstucoR/wGk5HEWD8ikTerk3Z5Jhq3fKMnpV/AnpYjg7tLXfwxdK9O1Oy
jB+TJAhG1mptkeT6ioau3NJeChOj1RPXhaQ6d0kxn+Iih21k2TvSDRJCOrJ14xU4IK0eNCYqFQBs
p5nt/TSl+MK5OwTc2VqJOaPxMfixqvf3i+OwzMrd1P3IU6PaqziWd0AzmhPzRffIsPXcsKbaR1E8
kG8xKWbGJ85iAlElls6Z4sD5b8SWHc1nWe6l6sYjLORlkytDvtS+V160gzbLZgXKsIBOGxb+2Fxp
nXOOTY7/ZIU50zsslRHjdKm98lAoOZMOHq2Lz97r1fQd7sT6lliplH7UPJmczSrvNhxo6Rzyku+e
sMKg31vjTQrsAqYsY070Dj5utZqNXPL8mM2pyfo9dC4ISmwsDqjxFMmPitxAbMqrJ+ge4H16NQiR
ndCJ5K2lLL5G40AASHNQr9TYMLnWDfwzkvxriJPJXt6aE4lDwm4v3GvGGQ5HL5F7D8gfu14SmpIZ
zcMLY7B8gq1ZGMzhhkNnKaAHP5oQ1flh0DMr+d2z6yOCEC/1AaBmullS39oFrSRCVbtyOaMKGCcx
KHaTehhYmqqlLRj42KDbe3BAkBoYXIeHyTWip1Q74IK0Y/H2iaMcyJZmmX4ZljluN3GSg+/ugcz5
CNGZwAGFheRUJoV1hhmo3zzH8HywacVY74c4tu7y1jFf0sA19C4tEYu5a7GYdDxTWk8tFA6P1RO1
YnTgNpkFNbAbbYN/solR1xX07yJxquNUz/O2jAF2h8KSxqMde8j3tu39O3XntV03km3ZX+kPaORA
BALu9XhLT4rSCwad4L3H198JZd4qilJLpX6respRkgjiHCAi9t5rzbXVjW+vXV/qKJzNhpNaVJxD
CSCVm8xbOrgCPKGNcW9rILBLd+zQZNT3KjprbY9sVu+zY0LJhwkICT5TG74ivO2qJLye1F6MHWPQ
rFE9afe6MLJz0s3d+b7Rb5SZSxYl9Pq4aVBWLIzM7feW2Zl7A1H1V3t0vWtfeGm1GotG3iGiaTiZ
E/QtVoGAC7L20B/koF+86rI0HeED6hLEVtHml/FWIyzupSXra285yE8XdaMlV4juxkObRGgyo3CW
kQ91jRtaGmZ+OUmhXeeWtDd0eFDymYFfb3VU8ai3OQXjH+i1lKYeE98F+IKhZx32xZfGiXJ0Pm6f
MdOjWaEbTkVnK5zbn1HvqCserpG8Z3jS9DInWnqxVWnlQq8iF3mnlChIQsZUNWero4Ff8apJIp45
q4SqljA6F7R9OnkaIQOKZePEUFQLLHhbt07tvQdIFb18HycXiIrtk96V+KITmiwMTEe1Sn0TIdcQ
AE2QZZuC8a2bBrdjo+3xcVTodwniOoI0rk+po4FnATgx8j52qISpYW/yWt7boR3eWm46fC4cq3x2
ODki4DI1ueu8oX/786PJf4Ah+C8CDBi/BAzg28jewu+OJP/mCwjzL/J7lGHxGs4nEvb+v48kQqi/
aHU5hBcR6kEwDVkZ//AFzL84SiodRberhHTUnEv3z5GEf6MbOjJG4Rhz2K5j/hFf4EMmjisMnceT
kDvlcgRyPiZvTTiLcXz36X4KBwQI/r1Ge3HNgYV5uTs+9LRYFm50irs9Xa54D92dgN+puBjd6Ddx
m9+fjeDdz78JRy1pUfzO983Z6V3GTFsHQNyxku6LuN+z7qKKkyr8bHLK/10Myc9ums9QGgqJOMfB
D8cxVGCGHqS4IBvdY/XK1nKQp8GzjB2ppWJTeIz6Y79ntj/jU6Ywp/NdJdFmkhw0aI+763cHWOqC
0c+z70Ke5ofgPeZhvnnF18DhVJrImudz6/ubD4EhNaHpQrQuNaruEb+Tt3Nckd12qInWcTAd47aJ
EBAJsiFY9E21yh1dP7p0GbZChelxHDAhLKBg3biB+eTXI+qyfZfUGwbNmzrs1p4bPVGNiARjc1C/
eghMEE2nRHMV40k1W7Ktml1bSppAtMpLzfrUTqm1nmY7UpseQs1GSn7fUuthf9OGCw+X/4Sd+Kyi
vYu15quAtH5FwFz7PC+IjR5dtOAemQ5rctX600kfdIbzaAAIk2iHY+Be+LDN1qgr95oT3U5ZHCyk
z7zdS6aLvGv3lt14z/mE87pLulshhuaocq28clKGCQ0c1augrAh7tgLSAzomJcFUlCsycMbnYJqS
T3lor01yPggwD7Av5PT9y/RcWtM5A6WOZY1p85g+9qYnsf068OKhxda2dbYCF7SDi4Y3ZZxMrgV1
Ynvl2cV9bwRqjYWGjlbEvrkk3SAOlqkM8D7Xdb7KUji5VR9UaxMT/5LZk3e0K8x8rANI4go0/fB4
SmvpdAnhJsn0hdRIlO1d6WUcNvHGaX2PfY0c3azVR8Dz4lMuc3PZVvqhUoV21qrpleGYf2Eze+Iw
4tIq9UFYAm9Y0OWIloPkTY5GMWxT+mkwSSnfrSRQq9LLma1VaE9SP+bQFabWsvhmq5rlJblRXdYJ
TnnYGFtsry+RW1wYKS/GZN6PkzhkutobMozXY5p+MWz9gSi+R8bRagnkYiTfxmLKbvXhLksZLfg6
AqwcQv1xQnDIgZnvNagzfTfqKW2aIZ2wfTLEjCunPMcNgRAc1u9QqWPEN7Xg5MkpuskNDrFNItzn
PvC1KzdFNstUehoXBDA5B1tVwUvtyfoS3IONaBtB0sJiIf5S+5F79FGKHvgPi73es4N9oPHYR5Pm
fxKl8m4MJPUAf3JzfEZFJC+MSA8uXb0yVx4NV1CghFstUkvjQ7Nj6d66XYAcIWF4hfxFILKg1fjs
poCI1gXpr/skK7or1HXD3rUQ2DZmUhxgBjv7xkZW3Ptaf9OoekpXVF7lbqrD+CmLxukr2i0PgQuM
jdHIXmQrrE+6rqon7MTZVef6/b6FFnXTD35/TgloOYc6Xsk01rpzC8bfX/RgpY6mabqnurDz7Tg1
joEPFXLchTNWza4Y9fG+KEPjCi14dzajEfGE37/EtVWmC2mn/VsijbPVZsHtVAikISXOdVgzO4Gb
LEACPlRKWxhm0byUpv4K7ql4yvTmyRyKS/gCnD2KdYB+cRuVGmOVtAsb6h3cU/WXrGftQha+LlxS
sqd0eIgJ2NlVoh0+2YM4EGdiX03ZJ2v++8UEjaltKTLIC0qilJWpvjdIGzuAkAOhhJdPU2ehmY9Q
QONwMYZgUep5OCe7vlw56stoj/q2UeUrHwmhPC0NfIqvdaI4VRdUbBgHCJKMAVs11UYOVG/NoSuH
DZ4zkpsuvW7aEUGxghRAvckzicxm0Wp3nl4cZbo16WCz0gpAU+o58Zp22QhypupwJQbwrlAQwkge
HMykUC8/FYC7jAyPC5Y3LYC+3+3bHmKFbxzDYdoUKGj7wF5N+aYvPpXdEU06Whn0SmDvUbDhEGKc
ZrYvbZ/Zi45UlKkke4mlhPZsL3exjZoCWnfbtWdJQzuKDhDSV35ko3uslqX5RCr8Om+DHdhaGL5W
AQUL8SE97WWESHWpQKftg5qO4tRSWZekUBrtbjJuGZ4yNdcWdfdVA764HmHB+GWz0FhhO709+rjr
e3i9XuhdtaramhXDxQBjD7iNVTchSwO3vABTbdPQh6KbQYjuyH9xOdTaOWo8pjWavdQAEYb6tY/n
1TUKsbbmnWaatsl4Z7OgtdFlVKgjte4i6e6SIHw2nDcrByoIbzzZFkh3V2TCXVTDmbHarTaU9hpd
YbK0hXYVyHo1FZNzHpAmDD66j9wDdZUyASws/NzUkBdVJo4sIMtf7+X4pn/cyx0i+VCTOlCUwCJ/
v5eT4hh0sJ3jfYimqctDjk6ox5WXrEqWjqIyH7IM0IiZa2s/PoAWk+tGOY9yrOnKDltOjJu6s9y1
K3J/T5pY0jB5T9MsvghyXKoqk6vCL1fUpvmq17X8hhQYcdWSTs6qqJ4x51+WE0VzHolHz5117jqC
fSl2uHFQ96pyU1v1PfFn4ZLhOe8UxE9sNw5fA04oXQFzxwdIJ912lhEQttUgnQvKZ7nuDS9/qBoF
yaztss+y1uirRvlhNII7HZjsxoy6T1qnlvg3DzDiTIRT8lYAsIbc6QdnhO9nSLrMIhhOeAFuLewx
CFzig2i1jUOVukOfDZiUdvmSjvOIdKm9Z++aqy509GRyiFueFbQVGe4vRHSVQcLFON+6DV5RVUPH
7oFLt3NvICjUi1IMI12NhDWhQ5zDUtRqweeG1DwM7ouA1BWAyhnoRveiYhjshMW9jkswaMG/SKNE
krPN6xdL9tpi0kLiIqo437c5CFdfx9091BCJc7njoPrYjc1lGMu3OCILpDItjHS0C2bYwbIvFdYw
i0YP7eFdkbEVRr1x77NFV3r9rHk4+uoyn8EHX+BT0F4rKbob1JAobVZpKwM+Kc7DFez1k9n6jxgr
9W1Xk4eEOQ0fdw0TQTnqtqrmNl1YXsBCJZ1FN3GcxMxogCxeSfLf0ODwF3LrwRY8IC5qkrUeps5D
01qEXYzRF5nrEr8dzjOUvBiECw69xPGs+OTBunQ2cv9cygMQE2tZ9tmjWXRPRW2rexLGngddlBtM
RskqIsgp69q141KCojVnVTHWZNKcRl1uew3VSKkP66wEely+KG0OCRqvE6GvtYBDHFMrrHWBsdKC
5gAVkDSdMjwGIkMO6+kr5D43niavocE0mBO0A3axCx3ri8obngGAEXrXgBplOMDs8GaKBD7wsEcl
QmxPIh/kFN4MhnWmPFhqHRvWEH1ySEGpxa10s70/vPqBPCUSkiCTkwTSfGuu0Ckg/IVKM63Mrto7
XkVU3bgucIOFksFoEMDKvPWpJfJerTPUXKaGYhtB2WA/GrTBmLysZQk4qtWXdVsvrfSUN2tnRnyL
vZYM13HpPjggNbBYun5+hZAHA/1WmW82jkZjwC96dkyyMFrykeMLzganAv8ZuT2zCaOttmPXU74A
1JxWOnMqffhC66NlrlnG7aktL+Oi2+RoH6byi+mMTyp4KtpXDWt8i7UDNI0dvTaavk7ElS/uq6Zc
aTQEdXmF9mc1kOgDIXfHkKX3X6OMJmbwdZhABYSbonklh53SABQyGmTZbZzigPTk2xTNFesecFbB
w4Non+CXizRl/RHNCjzUQqMDPu8b0rDWmstb9yUZVrZBFSOrw0x+59N16+FmULyiHFXC/qLI0a4k
fMI0oatcriAVX2igHqR+VOybqBoZUqlDqLsrjfNXxIE+9nlqu3Qe+5BUwKJjXRvli5lOeFNms+RW
m/g5zJwcJoGy63CdOGtiOHJpLZuKoWHjrUABrGaztmx4FZnPl4j2ZL1TMGjcEmxEtOGkfGOWsK78
Ww5h685xwMsVW7qLQHTR95bdZg7WqclKyrzHVEwATdaTi3eKJzABEtIO/W50cX+AyY0rTuZyPFry
qfMrbABzLq1+6ibn4AOKr7alXj1YHhFPmTrLKL7UCR4dTHNh6qcxrZCVVEeYaLxW+QpH6m7q1HqK
1qYCWkKEhDKrE93WA/6+lWUdsZjMq8c5ww5lqctIfiHQZpmmYgXx4BoJ1Nmtnvrs0s/g+PgvZk6S
RX8Oh3oF+n9l6vgZew/5wgXetK1kzryoJ6w8KR8eMRYAX0ozcbf0UCDxGdhviqq4wP2wRu2pb9M4
hF3gXONNugs9mEIj48WN31JHQJS2+ClMdY1g3MRdR1d5qpbQjFHUcQga0vwhrfyvEHnPPSGchzDp
bweFSdETaK3zJE4PRTeLQu5GfLSG7K6wcCnX2mrKd1ahVh1z1PdD42x15Jawg5CNa8kbMG7m6PyS
TYh5x4oc9SBqUvA8M93+39pCmmPHdrwvvaq6mFAKnRNZuo9liTTYh+lMLZZqSHVUknDp0t+QBOju
UUoaV4YzhF9IZnWOcWlGW9S/zfHXxw8h51bBv2Ni6eGg3WcCZli2Yq/8IWG1KActHYmJ2hcIBdJV
b5fDDbVhQ9dTOPyfbXHw5vpkcjCRFpXeXSUC5xF3FbJ4zTWNN1c36VzneN9KHmeufrJvhVD0rSjS
5vrImyslNddM+JDlxTDXUepbSVWUsXajMZhCoDjUr44WYUERAy1XFCPJoa5q9wiRXX2pbU6q+AKV
fXZE0FxibAheYsd0DobGmcEMmVfPqQjalQng6tmH4XLfNlp0U8BfO2EX4PUV7V2sU6LFRVqdHYtg
RGuuLae5ypwCVW88adJVRmJJjT9AF6ZxMGnXAN7aFwJSu9vMcD+plDiZnNnaolCPMHVcwB3+VdzA
djRR6WRJ9zRZ6HoUJPXjkMMUsjsPrT9lThqtMaPQuMDCpbeEJgQV5W4ofPYwGbCKErvS1PanIanY
l4zuMUZ+zsPpk0u2Z1LcPgZj3ZH3MiT2esLL5i+Q3bsH5FXCXmAk7uK1o+mQj2ZD8DqQs1N9dEu3
vk55nG7ruaQjNcS4yucyz54LPmJ/qf2Gb3UgnuqcXYTisA+mHNHxXDEyYOrOpNclV8lcUDLo60m8
pMhs53JTzYXnNJegYi5GkSVmLx31KXINb5fOJes4F6/GXMb++un9Ph34Ww/QpgVIg9NSOsPa+c/f
9QDJ385HV9eTvZf3SIxN97F30nBdFWqPnMZGdA36tNGt+19f9ifdt+8u++HErlkx0pFyTPZ9mQMf
MzlXibg2UGo417++0k+anO+vZH/AuZI1EiRxBbQuCPpnbEVbD102Ayz7Fd3vb+5KfF+IzCsBIyik
HvNnSZtT/3Bb/16pAhDax2RecXjVnaOaV6FmXo+yeWXqrN4Hjs1qhVo33WvhvIRBXhfbeF7X9J4w
t787sH+kXfgPBgT/mbzhv2iMoPi+/9/KhuVT+py/hk/vBwnzv/hfULH9l0WHWJqmY7rGLGD4Z46g
y79o4DtSUXTagp36X3MEJgyWyxQRVqMNpthkr/hnjACmWBiujdxBp/evbGn/0Rhhfm7/vekwOnTn
VroL+8yyGGd825TevbhuWafouYd2x8uDa75M2hWxvtU6HFBiMn6oLljqcjRgJpY+i3zF0UmCh3cf
1k+66LNO4+MvYdjIK5RpI3c2jfnP3/0SmQNWDPBrs0MpO6v/9GSpwQ9AkReMQIRBdupUhUX3zAOd
IGxserSMHe4GAmWy8D6NEfT++lcCBfbhd7J1pZuMcBx0KWzL5oephmv6A67uGAhEYSc6TE6HyhJj
NyVdE5Tp49DPFq8MfB5NL9BKgFpBoIbA4frVoGQFERT2Z7nshLT7TaxpdbgceyibTz0x719N4bCt
QniiOsT2YRdbm8FksEQENYHwzwnfkn770hdhhXtCMYKFY2Bkzq7xHaogmctkJ5q8Ls+GFw/dUmsM
93GsNeeU2NWbArz61QCIly3mB8m8Vmnv+esw4UQ726z7YT06jmYdsjiHawBxqIx2oSidC93tGLy7
vRC4fWNn8I/C7610m5sD6ZnMZlu0kUQvdrj8CD44xIkUr7YD54/+e+BySxV7zFoqL63XTVoZ5cpt
gcEvAg9UwKYb3Aw+n0lreJHXeQnDfYz716ScRXaoMj/7Rs4wWiYAqjYiSKcAJrSJkqKpKIZSL80f
tYLMs5Vbu+iyzXpiQeSHgiKkKU26SiUjd0H+C7+P6beduxVtkRoLlerFXjJAQEKuJD4iGzXIE613
9DpRntWz+QX5IPeAMJ9CXGOy71O9UDTwTg9r0JHV84TqGlW3aKpwFwPMKk6RIdJiTfOWcwTSP4J8
QWSVVzUD8XDpehVoXJn08hL+6vjmEWiGoHAcyMOrQlTdCCE0tfJIYNljPs7TUz/66nNfTR3giQ4E
hVJVTIZHZiF6tKR4mA9pDWFhWkQEUme8VPj6LkYN9zcNyz69VwEGpmXtMmwC4uoT8ToOtnZBumVK
2lhEv50vBmXKJiN3Yp2HIuLzH6R1lIqBGoVvnibHziObhf5pW2LLoRJSUKZSnLfVIKbntpzpbNgx
tZBGMRedDzotsm67vytg/HPXOiHgptWN1VZ2UndWvVUTAon+L7tjNQP85nq0w3BO4QtbNjx+frTW
MtWou6lIfHkiLwcSc8UuB063skbYJB0yAVrVWc/srI9GToJaUXmIeQfq6TStQJZxxMR8MgT90k2s
gOo0ccav9DinE+CKEnm8g3J5rYPDyVE5NB3tW3yzBuyTHLeOO7RmR29zrE7NaPrm9cDpbVyogUHM
UhSjU/H7krDlBACnsGU+FCklQtS/sYiDUoEFvG5psj+hRr2NWjlPmPbMjZ7RZHd7A9vZuc/lS+Nh
DakOrafkOUYmj2we2LaD6tEfh682/jC8MDr4LPKcNpXbLzger8jpGsOFyTsVxtYKlserXgxonkjP
4wMazfAwNfUmq+xzgeEF6HOystLh2m66U2QjBfXEXQ7aaNQoX3HR83ssmkiRT+1D/s5DCj19UwRF
CE3pTnfrG1KfVzmm94Gp7skm6Con1IFXAp0xjHDLX4k+F1+bUA2PDvIiSUye45jBDqFL3tZ8cVjd
fRLoaZirxh74OdGJWeehspElGwCdgEeZ6s7x6fu4Jmp/F0+uiyc9zmygKbnNp6y3QIGUC6FwzJdx
WR1FpycrswrwnGo3el61C630V83kXudOX6+zcKRXQdTRIhqGL1UKCC5yimuRUz8Eo/mpJtCy1JNL
vMdwDfom3qJsBR1TF94yz+LpmCl1mclHs0ekEordBL+zioX+OlGjSuEvSc8GZJVDi8F5groZ5/gR
vH19BtUiFnGfhg/CLe69wrxw62RDEHa0or/arlrilIF+TU2MQ45ZRREMyHHSfm8a2P5p/4FMqstr
pG33XmVcm3V2QB301A3NAVNh8RX/cLwWIKk/e/pA70mRI41cCdZL304LVMjJ1jBTd02e6E3aotAx
rHqBveO29oFcJp5zpw2S1h5gSB+g5S1Ql4XMYVvr/XoUiPY3NMGWulF89SF3rmw13gBO27gjav5C
4NSmRQsUoTDavTuMl7U2GAu8s6vWda8xbn/qI4gZM3qOZeVkGPJBWOmtN+OKGNTTJAPyQ0qZuRR1
3DxNU3hhFdGlVESgBqTVV68CjHpZV2cXkHqfFeO29tz85HhGjlMtwq5Ru3X5qPXiGOXImOm579zC
uwSmi/3MCKfueSQjbGlXobG0av1eS4Nt3WUXLVaXL0gnaYsVunEinAekjt5hyGbWo9qzYATkJ9gE
c0HiEKdwak6wkRs3o68Am+9T55efXYjKtnNNVWkv0K2fCsM/JQiEaUsrPDDhOterQyzpctrqs6EP
5M+QsTfBrsE9lOFxm8C7uRkNyJDUHQ0RVhknp972L8fWjw6Tch/FYJTbEIE6Dmwf4LEOZHujUSVe
6yHC4KagUYVYqslOkZdvkLUlS5aw7ZDb9x5u1TNzjJM0cpB5enEPQm9aNljRJnrO2HSRrxdhR3jq
3G5LouGmVLi65tT7atn49V1WNCZK/Rm3nTtecqdBH8AY/Dhp7h7Ty2eG4/uug4ziW52FBF/gRKnI
2jQ9EyqxZbXyetDrKwelA+w0XSuMHQurgcnApWX/4FoRTs4QLvxEHmUlyNKRWbqoQnfLjoJp3N/r
ES6x3nsYLR3EVFnvDLQrx06r790cI1dKE70etJYTEmhsEG5XFSmFDOSmo8YfmyG+ZIxNMxmJ/V63
hnPk6Xl8TNEwLkpp3gk7ShiahAe/Uop0Ozt8hY14bCtyww10pfo0N3iV46/wtOZ2rMJlEdjpFoJB
AEMDgio46kyeJVk7OJAB5BMQNPXr0vdC5BGWeOEGL60qTbeuISf2cvM+MwjKwg31tdQIIBwN/NxL
MuwPUP23eNXDLSCl41joBxHV4F4s7ZLjmP1JxuOb7KtjVYLlyjrt7Pm2czXk7bBDSXpi+c2uQrMo
X1wHGPSQeJeQReDMVdnGNu2lU1cPyDU2UzCAs/HJktV91gbOobAV2h2bV7XsXHMpbQ9RyQisxsy+
1nWyosutq+4kgDryJuOvzQ1OaUgVY4wIbXEXZv1eRNZCxRkbixyfIi2Pr0w/vcKkFslVVfQ8ayY4
0Uh/HcESK/8Fm/zJjoJ1n7YHK68eMravpaG6Hbrh19FMx20jFCp8w+eln+C/iMuicoPHDDpQpXOa
sQuQAHohtWU6Nos6DfynFiIFy7651xsTmia4jEMdO8dR99cw5FYTIXn3duCYtyPwDo6heV08JANx
qEjvBhB84HyiN60mIA0wZeJFmyYNo+u+Io98SZIBgoLUjxr26Ngwtqqma0voVwnEzOxsm3BP8sDv
rDx1Pkf2gLgpj30CgvTauayaXvsalfDBdnrNGw8uGpFfa7Q9XSCpxWqZ1WC69iknRo49uEWKbazb
IectXNjovfN6enSyIn10rIEywND6z750YP6AkH+2Gj15y5JpuC89ZkVFgeB60WN+Ohm9kQLEHyuF
fsKw1azUKFpYE1HP0tgRI8Jn6QTxym1s9eS7Gid3zMTMxq3JMvbgm4ECh4R+ccSMmShtR6MvoAW5
THcVXH2sfU0feWi+m2Bt89EW58zOEt4XO5hZ4NXseYeoWN7GaUOMik24k78pvaF8AiyivyA3RxSD
Tzj8JHyFYcxyKjem1kj1fRZp8eXYudVl5FYA51uRJNoF6aRFskED4cjt1DbDbVHo7n3XwH9chp4O
aMQ3CLGE2hkPaCdSwKkdamdwiRO21XlaDFMHvNewjP0GnKKNVoKxYuzrNpgHhznEoDvNlRuPBadk
TfqSVHfNuQ5bb+AIReuKOZvnlhgA9ZE1gyNStjJNjecuD5AYHwgznj6p3INgpHtCexNQbcxlnAXt
9RhhqFvVHAKZKQGSxzuOHh1EEuLfZDlFWkvfOhi0WzgDz4REpic9J+S97dV+cFKNnHtba68Sswxe
edOJ9jY4B3hLEiN9kMGVEz23KeviskytftuMfvo2OShrF3Y/tO0FNYnFSkUIj7dGAh1DeRB9LFcq
xmK0K0nAYQYDdCRa1nOuHqIuNV4YLRL2VZ/1I/VpXCmBSCOvnkvXZMoVV2OkXRaRAbxMeiHD3rKD
R5gRNSmRQdeYGQyrLcgYh7Ke7jxheZ/TXnMxWPVhtoAnjqUtVhyxl304MWGG4xQ+x0Eow5WTe+gc
kiw2rIXeK4qG3HPMxx7/AbLiyM3NdSzb7oyoKctWgR+gA0KznGqb2hPAJbG/tdOjCYvlloB5eNtJ
5lOPlJ3BfNINnLTZkUU7lKuU49KdTrTubUnOw3M6gHsICoF0QOvQ2u8JYaet3Fdt+VaGDuZKrU69
L5XRMVwbURB+hUGIxdUM8+4Lzu/CWtlgHT+zQkUkbFPeuBBydMVehhWftdh0ypcuyb03H+UTM3Sj
Z90j9gPiaEmyUbaqtAp0fydLEKNp7yN68oOwfPLHGJssDisdHUrpssP6sZldWX5EETxhFllohIxf
V05HFDelFi5kNGt1R/67VT6YkVX1GwciyJNfmbG7ZGTlHs1gGoclIDy0he1k6Z+5/kRwGv7/4jfN
kg9dWFokitQsR1qWUJJArrl3+q59Y0hNZ1jdYmNPpLfPAV7iUhdgqsfqn5w0gsn8t/wnraLvO6OY
nOdLofuyBDFdSGhR676/FO5oB3ahVe8i/go2FpLEbcm849fdnx+vYgpiPmyaUrakm/3hKkjNhUQi
ia6mMrQNmyjDTShmv7nK/FPet97gNNJa4vRI58vWaex/fy+aEZtF5TCcRYOMGsptIQXhOG6vJnzM
9yHlwx0JPcPlH9+bMUuXuaZ0OZHPEtt3X1bCYSFtmO7vJouyjlGQD4BlThX+88tYSHUtk+amYRsf
WtgYzd12iPVsFwbMAWyZzaitIT79+io/+QjVt0a5oyzbJAbu+5thDB3gDGeeS+Zwv8nQ9N1Znuj2
IxLIq8oLxAK2aXz49UV/fNxN5WAWti1i1XQsMt9f1AXUycaKB1lqWMBJqSY/qVZIwHrVrH99qQ9j
FR531H/AnV3kSJjSrA/3Z0aIjwp9roWINH2z4oj+k1I1TJNaudp1Z7Ug7I0sqDeYaZ1h9eur//ga
oGU3acvaloMaSnx4VETYdo3G1rjTpyQ8RO5ALyQc29/orn56FUd3DF5opXgyv/84y2nQZVnWgEUr
8jgRo372XeDOf3wrFv+bLYZ8d87HW/Gpk9oIYB5u34zSnVbqJ6eO/vzJYNWgLY+wWOHldT88GU09
lKNtVNjeLEXXI23MyzaNsNW0YfybgdsPPXNWQtvQHRtCjYmh8OMdhYRK6FkZ1PDi9apflCG4BT3q
CaJxrKK51RRMQSSiuXUfjAaV20Av6tWIxihd5NQb5TImvPZ3Av0fn1e+Q0YZBkYdSjXx4bucoqYB
JRLWO7a8Z2dEv9kxh7ecl9Hy34RBLZtq5W9WmtlS8WEd5aIOzw57iils+8NFZZuKwoQyvCt4XTcK
tOdZQac7SOkFhyGq5XVVO/Fa5o2LHh+yh1sk07EIAnlpGIl9cBQlQGiX/QUiRzr2MkXdwBGr35AN
G//mjZ4fgQ+LPiYB3WDswn0j5Pr+aYdNQHpxzRtNKG23sjw/u0z7CquY0XjF2XUV6R2/fvR/XK6Q
FEgpZ3MtztBvg453C77JSUdiGex2GXS1bVbmLhG8Ogk2/O2/X+U/mg7+Z6O//zZns5LvPvQfckpv
q/D/nJ6y+PsBIP/k7wGgI/6a31NmbDrb4d95pH9PAG33L1MarBa2IsPt22jwHyOR+xcLIqMFTgf8
K5218V8TQPMvhmTz8cTSHZe3zVR/MgH88HggdWVmz2SSxRFfEgeS7x/IgsauxO45rEXVmdcI4Mtj
Ywl6/3WU9pt3n8pPTm8fHv6/r+XgjaKhxlDz4/oYDkDHCG4Y1jaAU0YWWnaeCmyNXlcg2oik+M3W
8rN7syFlChYHZukfH317ICEkswtarnkNB7jnpJ6m7C0zOvQ3l/qwCH27NdvGpG6i35lf7u8/RhVi
FZDITdfK9dwrodXVc+uN7Z3dS4F0G8TYeU4jQWIEd9te//pz/dnFcc3bsxttNiJ9+A4Zxrj1WGrD
mqoh2xn2DLqAk5WhCAtB4puivtJl5Ozh7Ecvv770h937231j+dJRKgvC3uf35P1xUvoCJo4thzVD
qfQsrTTeGUUb/mb7FvO09d2yOV+GOSmgc9AgCJm/2bDeLWJ2MibmmJPzncyi47xr2pPT59G2gM17
W82PlB9mQMuhfsRXVo2+FG3ZSOhz13a/WU9/cseMhWdWwRzu63w8c3qNaqIhRQULeipeaaAxl32Q
5+dff67ffszHO573d3y5Amed++Ho58PEYojBdyqdfpo2qYjFaSoT6D6R0sYviOFSksp6ZmsbyEqV
teC06t8JJ2nEbz78ef/8+Jsofg9WHSRqIBW+/4qJqXXxhfCbuG1t7ej2+g+q6dVRawf/Jew7ssMp
NW5+ff8/+5Q54LAo8ZXPHsvvL+o4JeYYhv1r3Yv4cl2OD6Prb//8InyBhjmbKH+8iItbOqaL2q0Z
s3uLeHajsR79fzwwyHksVn+d9ZWF/vtbqZgBBX08PzCGGxxx/kTLxrOS31QlP/nAqOc4DXLwnGUL
H09B0GGtjiiI9RDH3graYbEEfur+ZgX/ybNgcJaAY0FJZ3Pe+nAvc8i6El6/bmrHWAvhd3PuWZjf
jxSDK3MA22OR6vibJ/An67gh2egEugXBWvPh3kDYwnuvaj7BHkq1wpcNzJw1Rydo9zfr+Ldz84en
nScB4y4vHd+VNa9E71Ya0t4VVsCpW7chfeWFm4XGk+PkivCTqYI8K/BhZNtBdHTyNRpU5LLaY/QG
8r2+DETkkYEQgzraO7mIg988rz/5HJCIIgqaQSgANT+8FFME2IYmJwlFZiMOae9mG5G37qFX8n/Y
O5fmSJEsjf6X2TMGOM9tEEE8JYWemcoNJikzeb/Bcfj1c6juMatS9lRa7WfTVotWhhSA437v/c5J
fnOh/8P6w4Xk5Gf4zMGwDH260oPUsayqad55Dhxk0ex5vzylmjwZenyBdpxs7MzdlU1yzrWo/adr
LJUkl82uyQordLEGrP98EeQYGbPhoamZXDsOFjMqd7Vn/a6Y9Mt2BKwehAXup3X0CCr5p09RfodT
rBl2CzTHoIZxsWFygrr/Ek974Wm7v19tCIfzD/7l3uIEDzCIopJDVpon9a8fCM1gWdBM1yQ2XDEE
hSpgPOASZPagT4ZIBImXmN8bqrD0cHKFS90o3JR56sZl6N6ZdPiocc/dGJo0zOKTqY/gKFTrjBeg
AyaVpEHWH1FMh3g7enRGw6KgG7kp8x5iUwZ8y9oNNrMoAYgjDdZ/Stxy4wJuSMOoYrZhb2Vwk/Br
MIxMBboU9wnJhCxwQdu9uJlHg77wouRrORaGGZgpL+MtEhW8m0NBtCroDTEauwwaqPnM9K/yUQTY
XrZ1K8jyW0eaWXKFyVLP56WqHe/aYuQWuxlditxAtUg+mLWAtezNDJjQNJ3rQ2VJmkKMq4+PvTKy
x9yLEDGbJIrhWGiuXz5WMkt7rB6U7BqIL5Ydb1tPskQ0FGpiLOuo3TdD78RVMNLgv/O6FG3cgt6G
hISgbuyNTvtWRGBBEI6kFe5rlw+qk5aeUGS72Vs0UIlehZnzD/xZGbZ2veh/gP4zyQKw6OoHLbbI
kdA6SC/Z6IOwK7nW9k5be4Lw6SnKbnIvtxhmYDzIujVHzLDnlnn5+mK7zYIU0vFmdEbkh+Aq39a0
K/XtKO0OkbIvTUm8MGsI4Y28OLau3Ri4c3jy8yPZzV4/mpFWfXPEsIBCSXOyF03V+e9xDV7waIDj
wB21lGkIhhVjF/URotGCluMwkMVjbsmNsh2Zycx7kH4rs5M7mNq9p+VUWOuoZi8F6RG+t0efjjGN
jj1HkBuDnm+U148yHLo2pUPixf5b45Bp2XdqIIekFR51CekMqXaSeQs9m1TnOATVYETg1uQcnckl
4W1qUcWeMODg5mK6x0LOAiS7PsNu0+nLsuyMW4Xj4QqlR3QnzWxpewq+zSeo/6o+edUIeUcseTcA
m7XGu5IztLWNUWrEdDe15ksO6hJdTREn+q6KlXmXyii9qIKiE0mlsfrJHmD+wmKXVPvUTvrXeK5g
loBWY9pnMEfhrBKBNt53pUf5RCR1+jFQbyehUs3DG5hEG1j6urneREtJ14AVgMY1BL1HQMf8G6pp
M+Y2EG9mB8TmbWgzueE8KqFpAhWAl81bqhORs+vWkZnrohYMIBvLrOHDDmK0Qh84G4Dyxu4H7gi9
78dA92CsbXVslsyY0eEfGVHQC+9Ye8xbBzqLAgY3s2i122GGGvjhxi1DJrjKYVn7ztg8N07tqK9J
XPX3SkIkYKhKrGtFIuj2lE3EAJ5mc6fz8CWJD9KbhQuVvK0fxTjaWPqIzg+YWoboCzxr5EBsbAov
ZBDd/FfJ+v/LCv/ls4v7v8eK9z+68q2a/zxVvP7Av6eKQY3QNvDpHnCUpkDLy+ZfRQX7vz2HGhMM
EkbHqb6vOdf/xZPwQ5QKHVdnx2uYxjpZ/u+5Ysv9b+ATNDzYDf8bd/IPiGmf9om8JckAGDC8OJJS
xlhBb39+gS/YkxrWo5TbhjmGeNM72Ba4QyMdbLKl7A55p60+DAXg/09f0X+oMaxbgz+9Y9dP5ltZ
jw1rWRRQyF8/2Z1ocDL/CaeXsCpsh0TX31tniNwd83IIcvzJ8Yfj6A35j74cEaz+/cd/3jfx+YJS
G1VzThRrMfjTpmIgadI3Do+K77q1Dke7sETgOX1NHlX5z8Avih9MoJIF1vLFCIBhY24cet36Z3vF
9fdwTcOj1sgvw+3xeQul17i4cb0HWbbYZ13kyVeLmYTTSBM6/c0f/Wlfs37WWl7BMUF9ay02/vU7
byZgrzSnM4bZIks+edHsbe08yrSbQZh855Lp4evff8+/3mD8eabNuQ2FrbDdTzdYryY1jHrGBOlS
QHpremXjixgkzVNeOMRzFeDbW3fp9fe//+BPe/A/vleLfRzHEAclofi0L+4rx51NvHaBRhbcuXUY
q81OAt4adDwI3b/5Zn+9m4mAMBDve0zqkwX5fBUZbqON1jEmWBT2uS/BYFjjMIYL1DMhUTVoM+Hg
rJiq6jfP0X/4gllBeHIpnvGH2p8+uRkH3Du5KINcOfZZZmp14Br02uPsOxO3/jFf76u//27Xi/bX
Z3dNNrBvpt5Dye5zyIapkdEpBEPhDQHod5Sm3KmYCX73Mb9eQou2HUcaMg8sne6nIx75Vog5RISD
Cfgio/15gt6AEcHvqBrK7jdX8HOjhhuFr4+PseFC0bb+vCC4GkKi1sQgJdnbvLiydPBsG/q4Z3Rs
7HeqcRCTD0XCwFk2Ckyo0zAMGLBdhTKmrvAzlUk1/e6E9et3QMuZVXI9T/MC+SOC9Kdjbg4Emh0H
47UjfLz5rEclqN3BX+OhKQydv7+u/+nDyIeuZWsL9t/nD1tm3UpUXLAmgtc/D62e7u1YgNTvral5
/fvP+vUeWl9u2JiI1fDA2Lzh/vzmcViBIBWPNWMno78X9PJXVWATN78pFPz6ZLqcHtcml8FVpUD/
188ZIkNxWCAaw+ymvIFRWOyXaSJvDmOeOqTtxx+6psqnMkKR/pvP/nW9dakm0YVm7IKV93O9d0Ab
xxQHf2PC+MJ7O0LEJo7hpEg9zczMb8bG5NXzj79Xl+rVWiZj7uKXh6YFfgz8GYQ71kR11ZiWfWHl
9bZ//ym/rDoOnQGWAIoOlJT5z79+q0z1LtnCX7ypOmAgnpVFNwAjLZgU0I6V5TWPBg/vb0YiPtd8
dLK2ukuJTqwPKp+6ft9/ehiYj5fMvqqRMwLm3HMkYu9QlMzJ5H2yeAetQCC0l5QKp11Vj9xQc+HE
39OqrA49SH//mCFzFId8hLrxm0v9KQtI2ZULvfZ6BJhj69f9jKhzf5ilxniB3UCmQIsg9xnI8QSc
tPQ2Lh6O86Cq5BqVMXT7bKmOfSZjHuMlx4fOgS6wFbaSnSfG9HfP9S8PAeE0jgaUBNc1zrE+fXFS
pRxMRcnUMVDrL90gy28LflJn58xFek/kQ9Nv0kLjxmSfyDbQWDplErs1XSbJGvEFx151YJabOIZP
RQ9fZkQwxepGN+b81KlVrEQ8eJPbpqPQuY+yJU9PpWDDZYS5P2MB+U61RF+dp7lcQkSOwxROVWk2
QaNZbACthoHQjR4rMhiOgrxdGpU69JGTZSGhXWa+G9Pj/2fOjHljncghT83+mIbx+mwxjUqFhKl9
fgl/HB5UZ2B0EVEVmiX8MMbXVPHhGsUc6NNUEutXzKriVhD8ixTL1BV6K/PLiRLe2YypHIJUkOyI
hoXk0WvmZOo21YX6h3Mj66rOPh7Oi0fZnrDrp00ofTbkSOhAA+0WEyoyXYjZZGec8TeLwvq24Nn4
0zvbsgT/vklFy/MFrJnPHEL4Xd3go6VfmX9O8qaZmk8IV82Yv009lfVm6RBfyMrAW0yiYdhmg7hG
aceMmB5JyDdDJ5CqxvatU8VklWPHT67gU8IiTy5CEe+m2UZ/fKI0EPBOix6WvIRtI3jwErIQyxAs
VVnszak0oYxESxfiSfi2mFJDVYn+KWAg0SEfPxWEGhv9bernQ62AwOtIisj1RPn0mFoScgAbHm/j
8W3ixmuIxfWzgVXLadv7dUlMQ5Q/Fkxgt7m2i+nJS5rmGVWmGq96Rn4KubKXsPbHYyROrAdQ9yrA
NphkcEJBicc4s4smz72fms6+oQMamDnA93BMNB2NmA+gd6/ljQORaUbN5kJn2pDjXr6IOD02ViOW
Ny463mvywea2TVQBAYPKJgRS3jxdqMGtfWI98alCMMHZNzkp+2HO7g1sJKQW+S3mndE6mnPAvKSd
9HKpt5ldoKvT54ZwgJs/mmZS/mD6maiKn7S9iwrN7o0gbjK1j8b4bvSbVuw7Sjuwpfve/9kxTkmp
TQPtFUkMXUFtMPoJ/Vq5RBF6wUCyq8arnkbtvWFLeLDcJ5eqjewTkcXQ6XyPupQSZ758/baarS5o
LC3bp95Ijlsz7AFub9VaA7o8G+X8/E3LkjUBNk7+14476iHRqAfV4wg0tk4ZdiwmQ7wOemscJn/t
gxbRi11N5pXSLrS+xfxuZNgksxSKKyoyzUA+OMs59JGJwDkgonYzl05GhsC2HxrGaIlxjDHhJ4kR
acOHdT/V7NZeQIrGwcjgjUZ+W0TNh5s4j2nWeyBdzGneS2AG5A5xwFDPFMZLM+VVvI9i0wybrNHv
zQzVXobaYavFDYW/dPnoJnACI5zwABztsmlyMT4wko/mNPfbfeSXC9XWREEFqDMP86XL08Sq1TOC
PPINZhpjxL2mDSeCq0O5q2CqRAGSCvcJqMFTYkZDfOLQUhxzGhnJlmxbvzf9xka+Ro3oS68G7MQ1
YVpWjDjmNaLBClNEpa4lZet9oSaKkgbYgXh0yDNkEL2WLn2ViI9gVnWPwL6HzVAwjDSKMNGXF2Dk
LxknR1wKJoAVrTrOwPV3BC4a6pe+QQkJK7CjlXlYtKNh7xYiCt9JcOKowPNjIB8Qlbpr6l6u1jzS
7QpVEWmDaVmzrC2yYEQL0oqte6kM7c7skmtdYBiImBQPpJ08k2o2jq4P2qUd2vtxbjFDSqdkzL24
ZEP/5KeUi4k1cJvab41a3sjlMWbfV7n8xm7nu2/xclOafO9Ua32FoOByP1vMbC+EF6UsH5Qf32lz
XZ311tK+ZNFyZyuGC/I4fTUWsPDpM3XR78lkKGq484m4wg2LVLxxR7lzh34Pe4SELGPMO4UlOI59
GRS2eccAAZZbuwmzankWLgAbOs7nmIRLtWZ7sDg9x5oh9vac/xxne9t45itFwnc9SZ99ewLDTHUv
KMfWC+DEvem+y5Bs3swf7O9gKC1PKKP0kHFn4mAYvDfUF2HmVSXhiD6+NNxjK7tLdsZDG8UQJ3nx
XmpytJ3RDDD7FJSvOou3iWPcFdbMFVqkCtAGX9h+FnB+aso8jcN0eT0z1z9Y02YsQZORgacP0UNB
V06iY9iZBBMZtQWDGvhcLOrbygDVB615Iu7cuJyFxAGhobapRPYUTwjvVIWsrLPbneI5GUmG43aN
H03BM+RV9V0+64E/TCU74fQH1i4LRNNioxNqTavHdmZ/z9l4NJus1NR3nJ7DV1pp1SniObvg5myA
6+UhTlJ+daX5B62Rd3lvaIHUTPVokYUIjLJ61md5Xtyu23X+esiIiVGa9lrnXY7sJm4ICq8GXsp1
i9GAIPKtXWGWZ2n0X6s8OvVdEe1RuePXssbdYFEsopjjB7atxDZGnLZrpNczjVY8uzFzfQHzF1yY
0n1q6R9tq358zgaD6mx8X7D/AsInMNza032eeR8xahPEG2kMMpUYZ6MB2oTNupUmK2JVEWWBOloG
ldbbW9/M45usaT7MpDvhavFO/gDEiSG1n55Gh4/PTn9yPCS+W0T6zpvr5PsAZOfcFSQ3ydQXjxZR
7uclarkoZuKzu9EAWTVVwwJN8ZpeRLjk+p5d876ZIMNwT/ygK71w11HUGPs5vUnLyjt26AYSwzoY
k3wsq+YC7Oah6lX2Van2PiW6iBnMRSjSeB/GXMSAAQpxJCdtUs+a0SWimCah0O2igthdMqS3C6vz
Q9fKB92uAaZNao+UAUGguhEt47N2A/ks53Dh+YgK2/ia5cmp1ezLouQ99BcWulHemvC6crd5itD3
bIAEeDiY5E/QkuQGm/mSxAbrRlVdJEp4OKFJTXBG/+n0fgM3j9HrMxhJYmrmdM7rHnNgadI0K6aL
18d7rCoQ1kwJRbxX96Li7mfWn05qsV7wcnh1Y9lvXaB7GgtOu9GqJL8luU//QQdx51fVsz+UH5xs
EvB5PZy73CRw2kmEVBDj4NbF7nzb9vNp6PxlBwzqlQXcBqawfIsknb8NAQcaKQ6wx0SLL9Cr9BtL
YT81C2I7hK3up5KbktJFSTOyIAKVRvWmkhGtsAXTZVITza4IUkk/3SHx2tO8JOSFzBE4yQPkId7k
9qTjDijfCIa4Qb5U3/UUaBbVAD/06Ct5fwTsLVBCvRR3FfvoYJqiJ6dqL06RUZQxHUKAfvMWEwCV
sa/u8igfD3ZsGSupDkbPrH2RjZPeFCXCz7GJbvFXRTuDAkMB9FovniI3PpCg3s6y2a1ysFRPbsDU
7XSv421cVQAx8dmDWmvrLR3YnSza7zAvP4iyH+P1u02c5cnWu2ozL5Z7nGxM4X3Z8RNwlsLOLIxt
njTepl2cfZMwEjCBm7Y78woXCajXY2tbUaha7OpCe6EzS0xuDEBOXNlp4FldSKPiqKCi8d0s5KlP
6/Oia/tOBzOhjbQNe1sL43wOJWFAqsrPehmBcbNCe7B3VI52hPB3de0+TjYK4x4OxlLmr263ALef
nmsoBGT4tlSfjZ0lLSsczI7ot1dcqZ8WoRolvehSTEErCocaGFMwxsjlYM4WRUPWY32a2LCTKa4S
1ncRTQdfcRekldijA5838dQ9Mry9wyTbhB71tI0t1w2Phntn8JyNq/RLoekPOA9urZJyk4Pu2qjx
vcKjGk7OLMBfSAvmZRGfsb1WgCYWvqBBIymqOf63lGrPDqdat74K7K3y5+s8Z2cYWJfcUfKWRu8H
PkYtcKcsu9QA+gN201+8sr26Hugzoi9k0xFMMGvFqxvAVGdq6UHMkfaccip5ionp0w6jXOQepd4+
eI72ZEdawDA3mx/H+pm69D6bBSCsdN1vuk/6MnUaOCVuaxDzg+rrAZNDx52yxZavlNffRrqDBOTc
ZudU3pMzGeYmMcwQkzQaZzxrJ68UT3nsPSYJOFVltff0b+5dlFC3uklQc6mXb9aknbqhgWTAkP+2
EO6DKki1un0U7cq4uYLRLYIe+TAVUvfIJm0/Z3YfQvxFo5aAcqRofpdG0g2QJrXE7O174ozveTdi
F9dgfzUF+60BNu/G69ufllHclz2AXEUdiSht89LrZhm0c/O9FtO9gW7l2HizeMY6Bnp4GuygiOKZ
5B7GUzktd4NrD1sydTK00XFgJJmZT/OS9o3g3MUs8FrwAju1i4YBjVPPlvdVSs+RheOG+245q1S+
DlXhIFmdWefYjuDlNS8uerFoWxpOdQAb8aENuToNgz8EbpLeke68q/r0NMkRE1mZ+fumHnjrzK5G
KHTKA6MDymgwVBHUuQEl3CQGngkn2oIDNcDjly/t0h9cT7GcsbJsdFC0c6lVl8KGgkLdA0pE9VyX
2g+oGd5Vj/vkRvfamaxwa4ZlymVWNbCDAhLTjZAt+e3omEzmnsaQ9iorPthBpIfZhyfImwj2Fto1
86rQ6+eXWA4v2NP6YJrjo+uu8D8ImIOfbnolYEz29/VowtJv2otYop1vz0OQzxWsQLjQtFoSoF/u
U41rkABkd211++tc+Xf+KA5jqRtHdDXAkz1iIcU47bK4f7YW7dlIW/3cevX95MUPrVGDDYAvkS/p
K/aKvah47hbbuhBjUwCSzVNn+6dlgbDaNjdK7ziWcILhVR0mg2KNqt3QGrv9pJjGEupYLAPi47iv
bpkVMQ0ynxX6jY4Ru1b6R0x894ZFBF26KKT1KTr6TQmAcXopi9LDpmnslMGhFvAMJ2UoE41an108
AonuOju3cBvsSUQAsBpHps6ZtZbC44xqgktss2lyQg2x6Bjk9uRjPLGHR3AkSRG0usbYr6Ya4jJa
lkWYrYWhL7c2jf/8wUk7XtPzsAqL7FxiFOq1/F7FdfuzR0zfE4Fdhc2tSMWtWXQMlRjpYGkn/Bts
NGNcp9+p5NgvmizVAS3DdDsIJx72kPPUSwMa8Q6Guh4x6ZNqRZjao3mNGg2LOpn4yDnWoigYyzFz
D2BD7MHB76dx14yAO2QyGpfRHtwnMh3JlZHqmOzmjC0levK9+Z5BQB2XrAIR772x3jVg7d+Z2Lmb
XEZH0tbMTsiWSAwb+ASLUNf14VXxBXGH9QIQS+1w4k3kvW2WY+hSz9J6DgtZchNp8ZOy0ABX/N4k
WB8iDs/FMl7N2L+nEFwFczdBivTtO4VVR23mOrsxlZZHaHf66N1OYFsmWbOrMzcPsloPoiXDC91a
722HPKY0o+lY0CRmbYe7yg8tdqDjfhOB3fGW6ab4BEQjBsiq6rsayCuDvF/yFK973+rjU+ear2Cj
Xlw3pQi3DgQmBPffM2VjYWCeaUObajmnTHhuMjf5kuQwlzZGp4PLZy3ZFL39UkCyeiyb+KtZ8sBy
b9Q2JA98TxoAcmxOAo5Ghp4W9j7IUvSkHDyZoRDbRHYTIP7q4PbyqIn2IR3F3bDUIFSUGZ1pr7/X
qIQBbszqkdx4KS+jGqs3zmXxewsy81o0eRsiGC+wdJlUdkksp/Oalu6m6YEC5XaOvVMyOcsVN2EN
bzue9/XosJ5lBiepDKSKXsX2Iw/4W98pkLNaf1f5XYZc1K/zXVYp7ZmDMBXXiMbO4zx0y5HX4kod
1qqnpuSMVyxLdnXdcT65i/+FYXHtxBz9NRbZF4vrcK6ReO0S119eNAcLMlTBpN/1vac/FzUn+hHU
0G5KhvLZXyggOGlpPxoxpI/OMRJY18I7qqH1t8p2pmuz+MkHI6vOhy1t+TIWtoDfbr20hu6dsRkU
d1kMn8azVXbDfJlkK0EXnViivjJ+wNjP5tnr5BioBlTqSnzRE4Mmfq8+Mre/4bLQQZu6Nzrb0F7t
5h4c4PTWJFSfeGLCUvmkenIrOdMeqXZd25RHWQ0jM5pFeWAYqDnUjS2fUQJHWdD5zlfTGMxdyyY6
YCtlhJZfGowSmOMu98t8x+QiTGTKFxapf9xpjhdINTsyGOl76/Py6GATgkIr8tOi9zLkASRjafug
UhBQbDqv/0rm+mcmUJx5Av84e0WGo0xzlyYC+D1YzgwqcOvAJe6IPW9L0+luBqjoYFWE1J8te3Ws
mOT9NyijXimSzBRUHF0FNOiNs5kqfe97JvUzjbheMozXWbCTLmynOMo8gmtp64zZtVC3Q6k3RO8a
G+9hOWF8b8xCO9azA5+9dJpTGlvaRPx9rsM12BvM5LofXaLXN1U2XrTSxBgsyETDOk9e/wAdbIx+
gtXbuPqbmeRdyES5+EEyC32SIcB8j3Havfl+lliXrI8s2E9RkUBt7Y0PzEp0BmxIDQyejWxUeHZi
yFVmAgaxnm3fI5+fz2wXFWFsETI5Jykgee5Qo5hSlubeI8ytwI+MiFVsEoUdlQqNqjXP92SDfBky
/w0F8+xwOFkSnx23FzfRyUjSrsaliouMKjW13ZMxGKn1YxgmydM7jNCmnHKpum84U7vpq/ABztwa
OV7bd9+sUnXRl8FJjwAveqDdtBVe+nL4oyvhsNqNPY/XJjO9hlFa5ucbgEI5hRRj1I09YhVhH3lX
ODVHICdOH6F1Oe9xGTtX0LRLfHD/aCd0bd5nR7ans8WGgijjSLLduy8km7yT5QNeCZmhW4F1Qzl8
qZ2Cm6pCQjYdlFQCjOys6PJTCHG17JSYCqFdMo8CzkNvKkudQGEU5a1oLXUtgMN3oRh1cUgkRPug
s5OI8xV1R+rZXTnr74jydEjDulf/YFqwt6A5OBZKGJvpO1plNqN7bTxpKuxAmLQHyvLAKhRJfm1H
87L0N7y5Vna1bPz8JNJo8HYZVVUS8uaW4/beAPU6W2olz7bvpeuCMkG6NTUPasqnrzW4Yd03PjSI
BmXd33V5E8qOGc/N0LDc+EZ7kJSY7xfKrcwtJsaZq/2asKtN5PjDG/RllyN8e+0ZsbU8qpFzD08m
X6jdceKi3rCbJ04+g5qcLcySnnXEnJIQ3aLLUfNbl0xdHOiORtsI3GbIKT4qN5IZxCDuvqe+d5Da
9A25rXNbO1Lf5L4KwSi2d/wIrHemR0h2j/aLbjTZgVj0uzdYvLqTxT207LZ3HKFwbgDFc081v+sm
y12PS0yZctd3oqJel0vfL/aWPtTO/VQUnrvNfMlqoACm7XtLeqAamlnxiGAKEZfR1av32JpiYp9Z
Kq1T20+loNawtltDYzIzPLh9yoHesvG6bKtk4FxQwyJxA86N40h1BxI0hPvZuqRtNte7tiG9FiRd
A3xYTK3jnqHm9SiKEGaXITeM14dCSqWf3ZJJxTs0aq5zMGvQejvwIj6Hb0AVN4aMdec8AWmqj1ze
dDkY0lxJOmrg93ZJZYIA5i3kHZjmIJJZt4OZ37NjVvHTQCpIXHJFeDp0pMb/zqxC3kYHrTFsRdMD
d1iq6NKRyRpCVfl9Eia2hbUa3gR2vBongLhA9J7FYy6mzjj7g90XBz0tlunglXbetJt/LRPSy8by
m3ScNr1avSDqlLe0dcBojZCFN6KJe6iJQIy1G99pTPiAtYgoYHQIpY3Bs6lmdu1dbHWcsEw3n082
zMUPz8r7O+7hBaifFIO2EwwqTC+jX/k70WGB3/iYb9A3cgwsCsob11xvugNzZNPa83lph95AutT0
/rab6F7G7DtvFxSfR3pxP313+cIrlUMWG/Bz24n5jsV7OKeWc66kVxzKBKI24wrr5Acc8ErYw740
62WXLEkNIKWzAqP12RtV1oRvBI5VtzbfZ0VfC77gKL6PXqaF9Myjr1Fl9sZaVmM4vE8J4/cTQ0mc
8jGUHyhBs7eU3TBfqq5J2NSl3At2L9pz4QoKQUnh+LclaMSDiUyZQ5ef2RxDqmgX1fmcbbmX2bkj
Aemf1rYKQ6a8pFWXQ4+qhFd9tBrus7GzL3GU5+8qNuZ7jTzTvewRGe8nD0UpNuf4uOj642hWzPzY
ehoyngFZpGXEnppXj00ZNnOoxaN5Slki2pPiQLY3x+JHEUNMy/2ofTQ7k1MNBTmLv2ReJo5/3Tef
i/aY0D75lkNL2mJt7bdDZVVIU2w4l3qt8Z3OacNudqa8RYzEwiIk0lNlROrqclK9utx3Adm+L1a1
mPBQYGu9F1QRaJy5KBHocMzPDDj7L0ku6vvccL+KicLOZJTejqxzhLB7JOeYe/O17FBMWDpIUqgL
zY3XdS7F+sG7y/1xQhFGOXujz0VOd7LHDtf5Q7H3nNx/n8ZiwM4y1RdjqvpbhsXHjUuFktO3jYI6
WVe7Nnkx9Eic3WZ873ITtPrsHWEZqQsWM2fLG2O4hTckTowXNXSYuubNTfMUR3VrzrscTS410kzI
OqSbKFAwt1G6JZ9hvaP3QLaqgQc1dn1ecoflkzO/tW6eTbjRNZNjf5ZefRp3XxNrHr5OhcdrQuj3
Gv/SjTAW524UKyp0jGFK6XSO/e1My+x2YisS9lolv1t2299XS9JftW48ZQa+T1opk3ugoEDVinF7
CkVGZltJkNeLeE3axdsM8IZ2op6r296K9UPnMgcASIlXc2CMWb4vmZHeOQzqxCw8S/ItiRwv1JIa
oOZAX5sWbANmELkag1yNok6coJ2AXHFeEmqGQARMyiSlOQVTY+tU96fY4FHBQmASwnoUesVxgInK
PQ1Jn6ZeEpn7BO0syDetgCw2VUu4WHp7E2uyeyeKJG6zXP4YdRTsnJWWI2eaOCDjMaRbUWqwl8pa
HVt8tvCnfPtspNSyokW391Y7oSsYlsi6V6Y7vTag1fxtJNv5BkCF/VDFEzuPril2y1J5txRwPExg
0UHay4HzWxr2+oj4SVcPzIRoT7NTDfcdXTG2r2kdcv8zHuHrWUiIUXzpDXs9uUU25nSbO3GjYNo9
RCkTAF6dFUe/kz5i7zE6jJlLhS71t5mn1yce2SPApeWVaTqq2jG1Rx3+zb1mYZ1I2PZzogXs8DiK
yfg62WZ8a+cpcEiAuNRxHPPOVP5L7qz1VaMss/1oG+lWRzsfMI6XBD4bfM52PZamdBH7KMnBscDc
YptBhJd+pf9DTFH/vcyrH0VW4Ytpx/FNZqZ729ZW22+akQlUtx/5HHp6NLth8NASD7zJTNjY4DWb
3T700JZvaG6HVqsdVFTJI7jWhWqpDbUABIFw0yYAYfjaQ5rcMUjyTG75wx4YM0H0ujFmqKx2pV9q
G2cG2wXmBaMVraojcMoYDCox0pbr/kbTim0143GirqIuOadx8JAqeaAUXp2VXjxIds4SVLuzxYZF
aGOkHQmpwz/VSudmtWeOzHGpzcm5J+YR+lLGZ+Y8Bi4Ea6IPw+2Sl9SwCrk8LvpUb7Gh9DvJTRwU
U88oFZb5eLSeXD17L5kXC0lrQ+60ph17L+N5MPIDpfbsVPrzt6Y3+p3Hd/NDq3kfQZdNrcAR8/Pi
NROUxXRiZJBs3gzMSnnJSVtK/0sEFJiCpTun/IQBkM6SZU9YD0jXdoScn2xau9LOhcaxupaT9gT1
cziZ4zSfY17Pmy4Z8wPAkYQivOrveuIYGwOkZUCbODl7uVsFCYOat16B6QrN9WWGSLOnpsghhGNX
UHmCyT9f6kHWluDydI1xJRbVXVWUdljzFgytxcQ1oJXutqH2chMbDrVgvaQkmBp9YPSuf/4f8s5r
OW4kS8Ovsi+ACXhzuQWUpyl6ijcIiaLgvcfT7wdN7zaFZlXF1O3OxHRMt6KTyUSek5nn/KZOS05B
lGfvRdcYrsahKZ40BMm+I4MdvQq6sB0GYZcNDa4kbZhlqEMLNm4xb0GjJQf4GNZeD5Ngh72VtClK
BBRdU5UQExTNq8wrip8Uj8U9puXoOUtpu3AVKDuCF4q3ILwEd0k+o+tAm4ymD0QprQ4xGx4AEWL/
xJ0xg+7R94hhDHFqrWRZ0BCDjbT60OipcGMGtC2Q6pUec7zaDhCjyOwStTDZg8pit0Oc3Yty/t1U
qvSqijkOUSBss42RZ/oyUAf4sP1Q/4C85i5iQNULHnek50Te6z1Pr+uBMve91/l0hsfEKyS7pdS7
E1pKjdOVkQ5Qhklmgf4aInH9mpqJtDNQzEFzmt8gLQFghR2VzRX+2dVO73tsrcsBc8UsqoOpyZ29
DWSafkNUWw9lFsWeDd0KaxxUtgY6mViED5DP7CSI6+UAXG2TGEO9BJtAtAVaWb64JVdMah8mxlQw
J6NqQeVO3PeloO6gLYWyrTSF8aR6svjLh+q1qUvuZO3gq+JTrunVXaeqwlMaNPJ1mRolmr7jS1iY
yXXPE+tOCbVyh7lTdo9DSOIvci9RtrpRNEi8avKY2B3NMcR1W172Yj9cU9qPlxoPQ3HRUsbPtrGO
vuBCbz2J+rVXtiruFhik6notNnam5ek7VhF+s7Tk0X3yizr6BefWoqcicBaYJp2GuhbZNhXq4Gz5
IBPx+sqC8FFGVUZdgIqTkbfLCo07sFTta1Tm1iQ07myxNoIB493YAfk1pFVVjwb1hBEgp06FORqa
7CD4vBYek47spw8g42xXUMzbgoIe5lijVErPKpgKLk+h7kH3Sl2bFzmerzLSdQsxTwKcoPyMlofa
tzAU/TZHCVlSG+9DrMOWvqgBTCv3I2z2UumHUnXFroaklzua0tPFUMar3KIH6MHmvc46wX2Rx/GH
D+eNjjy97whhfBfNtasoMvobpRejlZELXU5rcHolq9lP1A23tZi7i8IKrzOj+Rawyakm9oFsB5mP
wHqgmcuiVyMeNnkOYwvUVXqrgZjyloDQyHrctjeSizM1AnlUlholLGxPdrO15CUF7j5Dgh2ZpKNq
6AumCq3OeKeMB6cPMnKlad0SHlt1HYctQt1xJNK+gqIAJBuFPQl0S1hqFpK7ZbKVeTTYSm++W4YH
yAEw5ToppPolxDJ3a2WuVzlxXZQbylEFAQQQgscu+tFF7x1Yb3BE4PH2UR8iF5oiiLoaIeKsIn+g
eIwyKmq3de6MdDGEvSWOyWOb8fZ0cA4wJf4QwQ9VGg+mlStU5QdPGHfkVXq06Ev63KAoetEfVWkG
QaEUVHPZB3W4rTxUJKc/E5cVSZoGclKIVMyAqPAg8Tatriilo4ldu/QAlqwo/yHcilz4fUebcQWF
gv6QoQLC6rW3FmauwOE/7T5ZM9DlrerXMQ26jaTkMRcHE7ektBLyV6XRaKjmmWq8lpoAVtAoh+S6
Rv1234k98+DS59Lz4r3sNWLrCG0FX5aSZhUP1EAxBxi3AQXYs6DLf0AuQenoIuIQCJAZYMD5889w
ZSiZaltmf8HpR7NE6K9LdB2KMEmOYgxXBHLW9OqsDXc7dGb9nWa9QSO4rkoIMhav4E3nujE7tk8B
uJIN+4NFR5LbGApZ0WKEdohbYYxz/AdCGjRnogYjv3/jh/8jYt//RzcR+PufYPH/kBPaZKn3X/vp
Lw//ff+Z/ff73/uL/iep/5pEbSaqmQlZRpb/l/4nScq/TFUESgWYHX2SSSvlL/qfLP8LvyARbRBK
IjJ4cv6lv+h//BFXA5Q2Jhy3Mf17l4sKCdBJDP4La+jPnSnCPMdBmZuGpyEhOu4s5BFk4QxH4E82
yd+DzxgXiHImEGk6cd9Ry9ab6jkPvG1ryctPaw387x+e3n9E19/DK3/OvTXqwYiiCmdugzujADz5
HE3uT7T83yOz6p/j1RTzUG78hrarNwIE6xctuSMcMfztr2WeoEH7cdmv8A9iE69ssL/ivjSvpfLK
ADZ0euBjSz/Dk9OHpiohq+K+kbFdk1U+Kva55vgfaZj83wKZM85OoJjUS4tpgXpHz5+M/PvpaU/B
kP8NUv974BmJDf8yaMt5Lu1Bra5Uxdth0LhoEZLtjGxq9d42KAlrPVoHvbeBWX4wStxJagsATH5F
ufzWk9wlRPa9WdTXITBXWdyBrIT53uWb03P8k/ny9xRnjBcaT2YLUZS7oha+DtzY8hCLlugXyNMd
gOkzjI0pRr5aiBlRQ4pbCU49KyylbwpaEn14JmqO7Iz5WeSl9Mbjiog3xOcB2229XyXmGS2kI3Fj
zgIeOAxCAiKTThpsqJWlMSK9IAG0vhVLeeNmZ34F49gumUW+hwmJkcWjSOv2Q++rPQUKG/wtjx3q
ZZqbrGMBY7vMcKQs3mWitgL3h+lQusTuzfZMVEoG0cEl3CldF/F7BPyN8bbAchOlCYdH3SrxBN45
Ker0nWOaEV3Zrtz0SB+0VNCATK5kTF9HlRcYFB6ljbGie+6HFziYK5zL9wgDpkDeBSDHWuvfDAh7
cbwDWxxX2ABN4O+bDjyFx4GvaLssk0FT4xrh1eislWsSjxPI+rYCGEh76EZo3loL6cHyZybzPsCi
WOXJ5Ro/e8gOSEHYo5GAzLsPga9Ttb47vc2P7ZNZDky7kDv+GIr7IX0oyjfkMWF3nslOv7Vrv9rd
s7wXcutFkYQY0iEBJGOyUOsY1h86CGMVbvphO9TV0lMPAYU9PHlXeaotFXq1XeDv8x70szJQ0RMe
ldLbmHWzi6x0N3CWAc0P7QGk9uk1mNLZV9OcZVFYe0WTl+znFjBiJ79i0c3N6w1NVTsrX0dqjRGK
Q6d/ljb97l/8sLmZNWHZj5JQixAr3JcBZdUKAGFV2i4aRqNFPSH+kEKD0NJuax1IVy1KcG+MvRLU
2BhwE689btjiixdjfOqDofXY8KWk7ekoQWigyBHnG9peNlw+G7oC/W5cp8OdRVvJUL9p7C2/Ea6g
69la/ktikLLteMHgoBwVuDVxP0+ytUx9oKZ/7okPnfSMipoLU0V3H83oIwNxkqB3fXo9jiRAY3YS
uILZdE3C2suNAe0CwIV7ZmT52NDzDC4hQ5IIvPZb4A8+aKNJlAe5L7/k9wTRJFBkLjn3UwBAb+aw
wQ7DHiTVkWm8lGCm9fGlRwN9kDSOF+kqxFYVinADiy6V63NqoMcmOTsA9CxUCmMy1wjqYeOpnGbC
++mVPXKAGVPEf3qNWAGlkzzFxlfyr7C/A3hH5e5nUmykRDpzPziSPOZk/7zzwsDqOGRqgRP7ue2+
K8LH6dkfW5dZ7sd8lGINZbW9ZS0KDCq0MwfusVWZ5bs8ztMwp7+PR2/igGUAFdEDuNiatb9Ry4fT
kz+2LrO8p8dp1UoVP6RzD5l+ExbveniGG3tsXWa5KtNBH2XeIO790knxddGc01NWj+QlfXbXK6wC
sbGpLZyDT6C6uU7deqKLOik1JQ2RSiP4Vlag0Esk0LeV5IIeUx/hxDtG7tm0mB0JVhKW7ouujDZt
S0260naBmjiaXK48F/eSsVhT/bYLIJ5+qW+D5lAF/V1r3MiI61bJ9wqzb2HYAmHN63wbeEtkg3Pv
RfXCM3e6I4s312kTgDcmvLe5FJXIxxer0hIuHHmWa3TIrGUQJNMj5T4crhSq96e/y5H9qs/yQ+67
MQ4F+rhPKoS1umgltrAr9bvehWMci+e+/teHkj7LFbi2jILsRqRKfy3I21I9EwjHZj99iE85qMHK
hYjjAhAF2LJ7V2P4Mg6/Bq9ZRGDXTq/QsY86yxSqmtVaAMFrH3vvjbR3i9S+bOB5qggBKdOx4dXm
L0F4Yz9yetwj2WGuZNj1PkhZVx73Op5SutQ5Q+rfCt6ZnHxsOWYJgiIaoFgMmPaYZDt1u1Kyv9Sk
j3o9HJn3XMHBi0TK9pE17jP3ocLZW6XxpkHsPL0qR7bKXNcExSRQGEPJZR8EnBE99uLBx/Yp5MyW
u5+nf8ax32AWpcGgJI3RTz+j3NTqk0E7IKj1M7/AkYXXZpEaZHGJjhqRijlgQYyee+MfG3cWm/7Y
JrWZMG7znXaneu56dGzY6Z9/Cs28NoWgsLSRkunGH5bu6Jxe42PjzsIR7UbATjHTrYEDdtJDpZ85
+Y59vFk4CjIya800sOfdtuKdxBtMublszrPzGv075HI71iLNt0ILg+r+snFnsQgFOER9mSlbvGvG
jaZdlpnm+tke/mtenU/z9dfGfdYsL5quOruLyxbvkKJg2Aj2HzzdcX3ZuLOwiwouiWXFuIl31ytv
8C8vG3cWcTXGWi76F2R+43sfXfuYgl028CzkxL4rVOyCxj0cDdRN/ejChZjFHEKHoxu36rhX9Qd5
fKjPPWCnhfziTanOYs4PuiE1aJ3tw/xOj+q7SSag7zxHLEF7p8aFqzILQK+m6xRm/BQf+t3U9QZE
c9l6z+Ivb6uiHatcBHqzrIdt3192Fqqz+Et8pECCSGFDx5tMs0PrskCZm+g0AgCYQmXcgUdDg2fj
ZbfIuaqYAucc9yHyRZfs4BK6Fz4alFkAdnUiNWNh9fukc7R0MwhndsSRwsnccQcb6wwtV9ZhtL53
5S8VjdEBhQsQlo5VPqpesQrqw0VbZC7vFtFtdtvSgDtSU0pqHqX0x+mBp5j+InbmiohJAQwNO88R
W0PghqK4lgeOAW11evQjp6Eyi0x096xY9Ljr4eZsS5M96dtlA8+CMUSdOU8Nlr4tl7qxcZsLJzwL
xTpF8sDtTS6nhrkYkWS9dMKzWBxQZ5S4yJD78oOSbJvmP9Ko+786/Vy7uVSaBCYR3y/193SeF9DO
z+zuIztDnh2HpepVijVlD0ulxczDFn5Y6p3LpjObnL8nPgtK0ZA7OK6cilL4Vg3+wbdiSMGroU0X
kmRAK3yajF0hF9ieAMuZRrsn3cfSelBXipDb0iBuAgScTm+nmWzQ37OZnaUBWvGCUjKbCmaqC09U
zZtFL+1oaePLA4U2DOwGrivSVqd/4pHImLqhn++fbRbwE5J42MMyORR5dlueSfrHPtvskO1bMO4A
bca90axDCfEZF8JbfWbWxwafxXNd0bpqpt1WK5JdxNHKFB8CQT7zFeQjRZjf/bJPl/IYubGyKuV+
L6PCgEzVoim8VYqFpJ+9uVXgAMNdeLKwQ7xzj+cJjt2hkyuB06FZg2kCbAgQbFJwk6WCE2MOGxni
DpWyM9M79slmuWEEQjThRaYLQEFJaIuY1JllPTbyLDn0o1GASJ+yDmCabJsaZ7LZkc8lzYpa6pi5
VRMxbiDtEBVbqDrAJH84sx7ykXvX79D+9LlwoR1SfcppHQSLACJnBBC0R/YH6oEhwykPlV9W+CK2
1jJsf6TGoyqvNexntVR30uJnjFlHq66G/EUdEzh8EXCcaJ3LuoOEp22hpJFXz5pwfzrgpkj+4qCb
e4ChmIZnd5cM+xz6RRTcVSClEqlGxES57CtKsxxCu6cpKkUc4ChmaJ/+GurLcrw0yxWxpiHhIKbI
YdLb42Fy4dP6H/qXEm7BQ07VDitUW0hw4UQy7PRqH9nR0ixRBHHeS33Iag/ZXovstD3zFY+NK/+Z
NhVs0cGqSiQgQ6ez2CGNeGEhTZqFdwHVW1ILPAB0mp7lonm5bCVmsW21qlDp8Ln3Y+XIB69cXjTs
pJj9+fwQ6PliRaEO+w4v4JuLh50d+lYY1Yjiu/2+fRyD9kceV++n53skFYmz4z7Xcq8uaxqtbbkJ
hW89frnocl32cBBnkdeEOfr4XT/sBRChWLlfdsmce420A1fjDPE4RCDAPy6KC2c77e1PabNH74zP
x7DKlXYPXvH0Ah+JDHEWcZ0oBHmpsiHQ3NQM4y1GmefM0Nq0V7/IneIs6kpd+SvqXGjfUvvN4mjW
ahvhwZU+bgVkXr3KuxORIBGQ+dAQzkK1YOmbH5Wb2nWWLyP3QUCJJcv2FtTQQbIHGhzyY1S+6Kge
DTUQ3nCArJ/i/F1sAXEu0/AdfOdWk4aN6W605r7udrq5ya2tG5qQRhsdLHe+wBUcfpSCMsgyqeEQ
jLBZRIRifAllpqdSfL1scWe5odaMBJdjsPnYRVS67ZbO6XF/58OvVnaWHZARCYCbThpq4Gp048FD
pjOSxFXSvbrCnRj8jOMPIXkouhetffO4/pz+uV9vFtOaZQ+/F2s3LXhp4yaDNZs6nDHAPTbuLH1E
QSemOMBScfgOkH647DT5hxcrjqCR52J4vo9+adkOb4/Tq/D1lQD/5j8DkRMP0a7pq7rhi85lLh7v
df0dqdczF6RjqzE7txGg9VDAZ9qZ+6zoi0A9Uwr++t6F2eKf89bVPNXlcuxpbaP+A6GrBTyhhvda
+q1Nzl3Gj01+lk8slCa4gVMElNq1BzMjd04v+tcHAWDQPydfGEgPlOr0LZM1YOJFmFqY4ZxrLh2b
9SxQo8FsEj1i1hkAjmzb5dvTs/5dsfhnoEII+3Pa+B2DKasbLnfuleQpd/Kwg3fmuMOj6D/5gLFG
FYplq63QGDwEkgSN6kayBPzlERGoio3mlxtNHRC6NBeKF8FTbuB3GXcSbimCwCsFicv0o8k3ZfAo
IlGXQsHpaACNHmSKqD+zI3EFYL5f/B5zTKPaSi0KDLzqk0p3MJRaNrnqmPScu+Jn6Ep2Rn0JZgjt
YSS1RVic6AfCzHKiftvG5kJrjG3Pbb8qb9q8A5IGL05tVoIebyIO9lJfyuIImMcDpaY6CtCtXE6v
9PSq11Q7y0jYUby0pKde/anIIZibVzgLD6qEPJOc3GbRD7F+Nhp5WfUQJjz0IgV9paTlMsURaFDf
8+AKbSoQLfqqzg6+/4KqmakW0LVHp+/Bh2nbVCQmxrs2ZpKTIB7snFLDfdh8UvLEKfvvMJbtVvwW
p7JdibCbEE3z5NJGv2DRG5VtmsLCS55G7WBksu1GxlqDTZOaroNS7yg+wSy1E09dRiLSwOazCdEs
sxbDYDnWYC2Nbi24CFOG4sEMdYS6hGUpS0js/RJ1DaudN6WODpXS2EpRXZZzf8MHP10nRtVFEUib
uiyKTYcMrdbTW/73xfeLrTL3I6CpbMZGx107zx8z88r8Cb0LNZTADsZVLm28aOtmZ8LryK6cOyyg
duqDKOQl6cY7XNawHVvrxdnO5JF8Ocd2tJLQZMh/U+MUpIVefje4Zgy/4Ojn8WMMv7/ZuspdDbvK
Mt4r7wFN5l1cPQgwNDREY30Dzl1pa0WxsNTrUco2sNIexKbZQMBzOsO3zTxfuOZ96WXPfom3WWzr
lb5KZMmWQVQLFnZ00RoMWge8rlnKKaovVueo8s4PnwPjDv3d2lgL+Tnc4ZEcOId51KrRu4MgsiHw
wnIFuuB3p3fEsYFnd3g3LoOyE1jHxEIY6FC2j6fHPfL157Z6I3KtQTEVVszqKizxxt4I/Rms7nSh
+WIPz4X7gYcXGmxr3jORClTwZ+H9dvpCNxCBSDL2oBe7zjznC3vkQmHOLhSuEmUw6Yd+H7kHrXos
o2sVma66PfPLHBt+Wr9PkW7CiYa1xhnkBsidCMEyH94qK7D1LjxzLzwSKXNoc9W0YoTZB5GS7vGb
hGaJDOiOratHZ36HI3vInF0r5LQW4PNzQPNUU5oV1gWn99CxcWfXCikOYiXCHWwfaaveXyX1mSx4
bNzZhaJT0FDF64LSXLTt4bVrZx6Bx77l7D6R5nkppQho7SmoOkaZAp9O7Eo9NNTRznzMI3t/DrWF
X9qq5tRu7YrnuHhThZsyQqlJrOjzIAowTIDjcxeLI8s0x7FmetQIaUiJqq8RnWzMNUCzy7KOMcs6
iGNnKSJfw94cbC/Yh+e6jUf2ujELVimKURCeuoJBXV1L3bDNssBG7pvViXeioDqnN6Yy7cAvUtAc
iKpnQd3GMtnNUK5SxP8RUbSMwh7Fw5jVNiTkdW79wBRaAEtvIgGq9kjY32ptt+iQeUOVEamHlVtK
CxF7AWxj1mVgoTg2PubFU6rW6zEIkZj+iJJrwYwWQlCuihJnL3N1ev5HqrzmHOXa6z1aJiWRldav
8VBBzWvtsOGNnbTIPvxAVJNrjgyXFnPr/C53b2P9zjB/lHlpFxx18KWZeeTIUbEfqasJlgVVfFV7
Eaf8nRQ9J4OTGOcy8JGjxJill74XTEjuNBwxL+pqp8Vp56IiLL70s+SLia7QTIeUh4U63o8hcoWn
V/hI7MzRh24NL84vpg1ivqfQjrtvp8dFpvfrradP//zTgTHWot+MFg9ciNAgV/GAKO+j7i2RbsuU
OtngvXl0BOL87Q4Z/EZzDBXa67PkvSkFEqpyaBcUO4wR3RbEX7zhVzewN8PXGCkIWAPA1L5JSCsg
E1kVa9wLkJkO0Z9F5xsV4NZQF7onLXoPYkk/fLjCVVzuJ4nA5F7Kr7Vkn6fX4niNf1g9fNTlJldX
kvBNjx6C8SBUcIjj+rFCLHMhCsM16gz3RomouFlKL5Ea8b7blfq3obv1otDRzLe6vCp1x2tf0rjA
3s+3lmNeLZPxl1Hfq3W5qP3rUe8WvsoDRQXxrqEtbDjYES58pbr2axEo3KMxPAb5Qe4ei+5+bBo0
LQ9i+jCmV4W7FYWbKEVz4iovbofiIVT3urIbA9PxR88x/H1YoHje3UYy4k7lU6Tuc+VnhV2nLu0Q
sFoH4eRU+jOuu6WoGrdmUb0MkJ58/cXvWkSN7pi62vw8/eWPffdZFLSeAtVY5KIGsSSsb+A8Xzbu
7JBVE92Cn8y4nQwZ5RoNuNPj/u4pf5Ej55jQAjKI7/k9A4vuirYogh8W0rd3SHwgP/GEmrUSvYYv
39yVNl4JxjdBe3ejcTGaW8t80YMPrU/u8zK+04SN1kYb33iQ4MBrvE4zD4LdZcAoHKb/jCdsatF1
kEBhuMgWaMZe9M6E6lQf++L3n2NLizFQwhBmzH6MkUlGsbPAqAPhx10rOj35/fQyH9kWc4xpUChR
U6J0sE8K+ucO75PLxp2d0Cb0btXAB2ZvRVfItsetc3rcI3Vn7L3+XO8IfYh/A2xwVV+UaGRaxne/
xeNIXqA25zTSfe+9K8Y7ysd5QNemalBZ3SXpsCrLjdHDl8WR1kDLGzFNTJ5+lEg4m+haYolTIH+n
Omp6IyAphcOttKzR3hFd3HjkX7IVbtLkQzDzbZOmNzkyi7G0i3rBds1x5aECMOZPVXkbu8u6uTa8
W025QW3AQgX09G9+7EvNbvoWaooSwhrjvijuI+kKC/oLB55+4KcTIcSPJFI9drAkL/V37KQum+8s
4eBmrgjJVIOYZGZ8/dWlcnXZyLOUgxhuLjSCS7PkXfCkm94oz4Bej9wUfhPUPq1E2vSeiOcSiA8k
FlNeyr7+2KIDenrav9vKX0X0LFX4KYoLyBnwFEQ8o/SNvdpBpopFmapUvfKQHqWB6aZ9hbAwZiNR
zHVFRECoCG/qXOZoFt6MNPhAAOSy3D0HzY5A1xNIDsM+0eufyouPtP/pX/XIXp3DZr3OjVRN6kaQ
6xhdOfK5q9yxcWdZxTNR2FZKxm24zvqO/3HZdGc5JRBoV4UR+BhZfynF3YWgZFOdhWymJHqBPhTJ
VV/0+E2f7X1MO+aLnaTOQrYVwyb3cbbe1xh5G8ak5/iEUP8ix2rAaBde+wstc2rTTlgIturfUci0
QxXmaH+fmu8+ioWT0YSPe08WwkKJX/OhfeigUdax63DKuAmMPmndm9IC3c5NNfmQv47yzZgdvGId
x5tGWo8tr/X6tqteFU/cXvYhZjkjlGNRKXDo3atvSr4rustS0aQl8TnDVUMfjsHIcgnRrdeuxepM
/Bx5Lv4mjn3KF36rhIjv4kk6qrcd8uxozE1mZAgtqSYuZv6F0TTLG16nDA1kPNKSnDqtUa8q4/Gi
9Z6jdrNq1MQcddl9028aLFwu7HLNUbsC2jxjZjKuJF41r905vsOR9Z6DdntFabzRaEG3l4/omy5S
tLzUpwaPnerhsgWZZQIlk3Nd9Bpqg3Vy3VSUYJsz17kjZ8scrasVg2RpMnPXlW9FiquQcoXrwZmj
5UhenCN2FS1VzWoafNSWzYC64Zlxj016Fo9yrnp1EXAH1cJvuvUrpp1SGv7ysrWeRSUWPVrfyWwS
nL9CZCfPTfrYYszKc7iwhOgzg3qoV2q/SfP1ZdOdRSF2LrGoN0zXcL970pXqXdarmaN1R6EsrUJu
yHk4PYjLprhsvnOsronvtlqLEUlPcuRqocVnwKRHlvd3TehT0hsMiJ2KEVJxXruH9umixZVncYc0
YCmOOoO2V9ieXLbB5nhavMysMVb/PVPKPqdn+rvu/cXZ+7uw8un3d6uUN4DU9/tOQwg7MkGYJPqP
TkKdTq12cVLhNLWvdWkVxgqyXcIiwJfPxUnENA85YkiLSs/WGS+M8E4ArJam10X6nOSvseptutRz
Am10Aq97Byy3LBCJMJCcL90GocMKa05F3lVIHmiY9QWHEMZJudXaG9xnRFqlcrtucg0jgJe4LbaJ
Qnk6/AZCxE7FUdlGvgb8FbF1W4QaY/eigaxivnUjLAayaje5emuI1V9X9U0npzuzXtfufd9TUNn7
3qaK5bWM2yaGqaitaXgRUrh0cjc4jF22D4TloHdoZqMtXQ3dAi9CFNq6rWWla9WT1jTPV2lnYWKo
a3jUevoGK5HLngOTYNXn0z3zxgAv3oxWEaqK2QK90dNf+kjym6OnCozuwt7gNRDUV5X8qhsRyhMX
ghLm8CnLa9CPVYjOXPvZyA9D8njZpGfJr8ojMawxzNj3GHGhY6c2ryWb6vTgR0JfnKXAKim7AZ1a
jpnJHMwJ1DO1nq9XGmGvP78gKv1l3kqstN+uuYnjs7iablGnJ/0ba/vPgEWEbjZ6EJc1AkqcM72w
GBUJwWuLTPtcIvA8pq1dNv2iQuk1SWSnMX8J+iv+TPhpu2u1be9U9ZzOyderZ1jTreZT4ghNT6pD
nUQvmq+YjiWX3VmQ2/tz3EAMJMsD7bCXccIyb5Xmsq8tzw5/Cc+SJOxIn8rKexp+nP4aXy+COYfz
o8aJn6sV0BRaedfDmf0z/ab//MLmb+7Ap5VVq9wqmtYf9vjDOCo17bEGITN5vp7ja07f6KufMNv5
Gn57RVdAzVBcfZUigzS54WJ/uAiqx3h4vWht5tD8AFip2ocseLwtri/sUcwB+ZHk6mo0YUARengq
+J932VV5Dp4XsEbVVerw+1Ctl4lyn0OuOL0OX6cDPNj/3NBF05XoPdPTrstt06u0kIDlh+coCkd2
4Bw5D75P7qWGeacVoJwHERbaZdOefuCnXSgb4+Dj9QDl1HgrhPHOjJsFolfnNDWPzXsWjomLEUYa
sDuK8bYabvJzmJ4pyX6xtSX5z2njCNxHgksv1TVdOwelRlMIIdnQSdwIg0LRKeVgWZ7jfx9Bt5pz
SL3XZKPeVnSFFX895pZTZ2/I1OI/2a87XMJVvFeQklzmZUFRlq5Mc4hc5/QHOraCsyDGV6jrqoDc
E93TsjlzH/zN7Pxi/eao+zIEZGblJJ/U9PYIE9dRtmhM7RaHYtvFtKUYyk2qYoHJ3Qlp3KUoYhEs
4JIO6iRN1wMi3on0jRHsLl1H5nMi3o7ZLvLgK7fPodlsPVgpLghCV2p/dO33qHqIqo04bpuiXfWG
iQvUT8E4Jy35m+jx1a8zOy3DRBlw1yjHvSJR69lNtqdZniw7JNDEJt2DwlGj7RDdwl7AhNGupLtA
vj/9fY4k2TkfIPQ1KM8hr83Ev8Z6Can/bSW/xNa+My/sq85ZAYNm6hiPcFeMnsf7aHV63kf21ZwT
gG1IFceK2e/jiG9pLFtU30+PLPOfL8PTmOuUqh2YmzhLud1qLfretpz90LsrT3w1q/cOdGGibDyM
n3PLTo3vre/RdN+BIUETtLSbyFi07cb3rsy8R6vspTNeTH2H3QA7doFd19qUMqcS4DIit2aJB6m6
MpStwr/SHFIMOBrNbpRyPWLZKQDwy3BCMdRNhRha7WPA7O9i/b5X3V1u5XupfDfwDQvyCCF8aeH2
aK2oH5lWbWXjUSjNm6wGRaneUGJfmpq57sV8LQeoQOBG12bD/djLTpTvavfQSSmlR91xU9cRBdcu
hY1r8LTSc/jfmNYraF9bheNhrkbL2YYq75ThfUJhIsEVu0e9rPW6ez8XV5rwnOYfuYHJ3vR31hrr
GTs246XsPqTezo3lSS571SuHcbwC2GynhYNcK34V11m2a1XJ9jvFrttfg3Al+5idSBs19FalikI5
vt9ZhrmQ+yF237vexDkezKcU/spZIh0HOA8rS0G8sZKN2IVYuWWbCHP7xYAvVS6i7TmIeLNX6wGP
ZFf46JL+MJB1i/RXIe6iutoo5ls3IW+DjBLuSqOXFsovSb63uo9A3FbBs5yFtpjgX+37Dt7lPSYj
Fd6OlXsfgeEvy+ReSyD/EsAWrWwcidBDcLpId7TmV4fnSYrloBbKa1HDq6RZYBNWxONCIC0tumEl
edYq9kQsT0pbIRsJbmljPsK836PwWs2ltWwqdg77QeoxNgtGRzUeqJpRMcLgzFy7eIBieo5VTL+Q
5X1ZRos2+jCK4EYdkc+CzdkpNyMKiGaFiTN+aYr1Pe7X4I+drsTsx5cWRpMsOUhBg1SiU1hLdRmq
D5p8qKxHr39sQ6w/D+2w6vnbevr/GBAjJ2kXBcqST3mEw/JTyl/bR2vdLMcCAzmntJZ25DshdfOk
q6mdryu5XMi8s1scesGh+PTv9Juk3Bfyaz0UoGpIxJiMy9+q6F2p3kxz3brfBveb1PyK+TNDWkdI
3wVGgu+RgKz5MoyvXYyr5U2ogRPGdbM99PFtHmPIueU6bQssqGS5cJdBYzpud50k12Ww7MR7C5tZ
HSZLIdy4YClCP1+Kwy11nJUnFJvC9JwqeW3DlPMFphS3i/ItCbcpvgMuptdR1K9EOV3V+Ef2kF58
TOHNFKsA9RZAsF0LN1p73ek1AvnLLoFSnXw3tcd0yByjip2hbB57pMtkahKo5F1zT1rW0m2Cca5Q
7cpRsJPoZcy2Wt2vMNZoMtnRPTTgtV2J2r7KJhXwgMZ21RYwILSmxmyxkklEBly/EK8ydXLQYsm7
MFo0lTUpmuPO3dumXGEJulawRQ+IKT9urq3goKnYPRwSE1y2AyCdnhhuz2gnfDdKrET7K0+VcRkG
haKoONQ846CpjyCdMMk2eKeb6QN+CRurFBzkI5YIpKYC/WFQuHFzn+Q/yz464IOzC+MMf4lwrSj3
rokDQFQuMgGREBokk+uojp+gnGi8Rxv8Qx4tC1f4Sl0axTcdb+oIY5shxyHkfzg7j+XGsW3b/stt
P0TAm8btEI6eoiiTUgchk4L3Hl//Bk+rDm8pM0KtiozMoiAQ2HvtteacI5weM5opfdk4iXQhl3el
qeOqsR77Fg0U754Zqo4Fldowjyl3wMrfYsL/w9q4shtgZOG0JOmjx8ysaHuglE7ZPKrgM5U2Xk/Z
RsN3bgwOfgOEVqnTKE+Wfgnkpz5ujjLRk8BokSFHgJ0rD2m9W7Wv4UDfpWh/NeL0LqHoMyzhAE1k
WhVLds3OBNsESqfp1xCB7FDpNg0npiHFgyBWLyUS+GyqgQqzhWSaU5nX7KbUU9uHuS5WVg8mfAYJ
u8SOUWheMm/arNtVmReFXkegO29vMV2WAVtq4hb9LgMiqZ76+kmXMfCfheKZFqpQbTUKHv7FBIZG
EV6L6DzyBNWBxfHtGhmbrxIk9alyknhi5P4SguBo5BB+mh81rlmekpFG1VMSX1RelqiA1h5sA9na
MRyzCytx9PR1Kqsti7WF50wAHwgOFP215Fbi/SDJfsLONyiPinG/tIgtMycbcZ7Vz2WA19NK+Ukb
YMkldFG1VmmrRa4hTw+x8lo0W0mgXRsBjoIGqmEvQ6VFAi0svbb61OSN0lL0VZtSO1fhh7S0vBF7
QnTWSb3usnep2yZcUhluEUtt9KGjItwNmrwKkodx9oWhd+bgCQWRVEqOpcqrqvJE0BB1/DFhsrPG
s9Y6YXux6l+NCTT0JAzbXo43XQf6CDg8WMTxA3wBxJDElQXBzxaeohe9eGs5S0WwM9vZ2A4ssUlF
oEKykRNc1YeikEhVKCm+mnVYQsYsvWw+ln2yqgtWr8hppTspLX3ICcgoFi+AegFJ1Y21O8yAmyw8
LnSwQROPwm+dDENEO2LJ2y/R+Gxs2oScjDQS+mDTropitqv/wBVHIOKtHbTdQ88m357z1JvDk6o4
U7qPsFkasS8qPpsx2jE7hfwDOVWU3kRxPck7TX1c+pOkPknZnZL1jMfOtYCACwNzr64C+TSYpicx
gyIHA+IjSKvnLnSaYs0oiVCH+3h4FNj7AP0ysKvIP14amrf8DKwfVhGewhAtdSLsmu4tHAReTHU1
Ds1G7gFzIywrRXcA+TQOa6PsDyb44qbLIWhRFyz1SW6An9bBMQMwU1C15GkKNCuB7blheT4a1a5n
dSqryo7D0I4seNKjZsvGSKlFrGoxuDLW+L66WELopcMhGVvfKgQS8vqVFXv4yO4imldRS3uWsW8c
fYnzAVxXXv4mKlKQ7rJo2/WXIAcKWb+Ay3LD9i6uWYOnQxU/LTGRuEvjmIrb0bZW45c2f05kLx2J
m+u9Hn+NmbKChWzvfeIZZLWUo8gC/gUoD6OSHRcxD5HhtJxhFlaA6dmyHjJjvXTHWgNzHWt+Bg3V
yo9SNR7TEJ0WwUCgb/c1mWIdenshZn/RJ4OT0W+cy/5UtvdVXdtVEDjxkvkAUj66qV5PvWvwSwdW
Y5dBvc9HQGvimeKQpcD0UNvo2Zucl6s4jh3wxE5btp4kP6D+WRVhai/mftDeZWmTB9f7qty1gbwa
eIfaLt113AKdE0Ys+DoMFgishVh5RfqxsL/lVC8LNb0CeTPnIVaosGsFbkeqOfL8LrDB6aQB981x
Dt9KimmRhAojWi/c5aJu7UhbTr0muoWqXl8AK+rXYWsdOoxOivZpNK2XGqYbCrjCgmLTzeJKaSy7
5rlJqnKdSa9TAQsDlo9IDMRBAvUcaLLbdLEnxbo7tOumqZ0pw0woXLMwtml/SPX+kuhfunoX6Pdp
fkcBCuXGb8rRXdKdFSIvkWq7TNaExNh6D/Zg6VnfcaPkh0zSHDUBXaVrB7VMnbamNizldV7NYBxz
v8zY2OrMb2vsYBrQ9KS0ZZbnTuWu9TK2KtUftM/RIutvZvAwGNWzYkCieazmX9QM60EcX4FB8OOV
XQj3BV8Ki9uIfutjrnwx1NyEVuyiH6fBgA5GOd/zMFKWV/VwB34ZAuy5GFvH1CpeDKDxFFS9PiHS
HjkQTL5kPEe54i19sR/gz8/RRLxTfW5Iq4wa6U7V2HJGoOJ1ugOxw1kAFGWyi2tgN7i1MstuB9Ou
c0LCdJWOcLmyFqqbxrTb2LANcVNDppZTPiDnpjSto6XeYkykSld3cw8IqPCqtD3EoLhyM1ojI7cF
0i9MPtRAn5GAiib8jiGfuVaqdA+LeaNwmxdh2VsF+jFVe8lYUBvidSSKokX+6jD66YGxssp8044b
bQJGg4NosqjwCaKRwScp+XSfLqNf8HKa5UAIS78aqOQhWd6Z0nRYuiv3U4O0U3zqRnmS411TvrXg
nHVTZvMaHX1u10aLSj86tiUeJ3NXpcKKEGqXJD3OtvjcSp9o41XwNUBBDLqnXrfWYl14xJfvFGvL
75FJz8CR/Gj2rMlVlAneIs4zxYfI8jsZiMqxCki2kKpCp7o6pvf92Hnl7HXGyVC4cFx9xYhQve+P
dWW4+ngvy7Pf0QMqRXNFEh8YcvncVPm+7hBENkhYTQ6OlSPrEcOxx44jYqg/hfBAa8TxVI5JCC0s
LN14MbCrjpvBrL8MssFXY8fSZvTtoaoupLesdPncl/F7rkZ3MysNLsii9uMltpEv5Dm5yNO+kAaK
O+LAJVbtuJ2KTU6wTKeUR8vcafjECNiBa13g2SpRJ5vroLpvm8MY6qyOv2LrnWC+alUR5JkCEzRi
TkBxh4SfVZxMYKWXjqNJn2cB1ivVkyeJ4Oka5TCSMWBIisO75VfLY4FbEnyrp40XYhTdyiSqPCgf
Rm16EMnv7rPUZuiDsdFvJT9T+YGLANtp3lsCqN7R8GBFIBSwoWu6ddSv9ORBCjPHkC17njlPcJAE
8WqPvIKg/tx+eTJaSoJctWH2rK1EYkO3BB+c/SZnqUw7svcbcDwKu6skdU6tBU9Lk9q5Fh0X1XJk
cSOm6Z1Vf5m1ulIxcLbK5CzYkxe05tOkAtqmzWC2R3V+WJRTMQa7BZ65XPE+ajsrOC8cyqOo8wOL
U3BYO3KnAv5V/CIywE8Me5BHXyqp9KT01+Vdp3hGcQylLZnQK0t6keOnIToPVrSyuj3rFmr2Jj7U
CW2NukcJ7elE6+vi/CBEiR0EMvi47I4xF/UDgEGz8vXZAmkWrYPZ2nRpeFDz0dNC+TOlQtWHaD8a
T9DPmVZRMVg5LZhlFTeKZ+WxXWCNLVIWD13wFSvaikix2mHmQE6Dgdw2wqHllaKQwJOHq4qzBENe
Tw+EXaAfFU4arcEweXzojQU+Dcd+A8gj9NBBx4B7zbIvp1WmN65slSvNrOyU1U5WpVMsRIeRkfEo
OipWMIFKJw/xKMnQnwANzPrrZH5ZWbSrIb1L8XtXxI9MZU50RQhvkLZFxA6X9cbRVJuHtgt85Hac
Fu7MsjxV0TkBb8fB1M4phuNOsZPxkBUMmA35oI+zbaod5dnCuWgX6s2xCtgGljdiEW2jUFZyIbiL
+ZrQUxx5i+gbocfNIkbkw7LKmBAXr2WGbf3ayYnuu+YtoV2jqyqVWebU4Rf0C/paod3yrrUE1c/K
24QwEvbYSrc+AiO6mANP8OxrvbnWe44qtbKPUsWpdIA2VytN40a55ueW23BlxvhVGpDbW2OtVUc6
jrbEV0+UuB+a66gwVno22JYQezqtN9jSHPB5J8ACdCYe7em68GyU8Iqkf9a650BvWGS/FhbODstn
EoTHXIBISdGaKZwnpBQFcmLLcfY1Va2NNB34wPnaFpHYx0a1uyTy2qyPDN1wwRBtVvyO6zerDXax
2PlSzb4jzXd1lLtG9iUsvgazUQ42man4UwTeeml8kacWADtQMm2tUT1wNpYUGMnzwponKpvaMDnX
lk6Sh+s8G+4K67WQ+mNJN0rTlFU/UKuH4nHh0jrsrS0ohtj4lYOoNZ4HJDqh8Luc72hrzOZFc1J3
jD8b2dxbdIVS4zi3lgeAjgo3xeX9KmtvebAd6bQ367ED/aZ6LV5kIT2kVHJD+yspNiVNDLV3NfEQ
QMbrkMWO0TtAM54wfVXxMjWx6i3L10TBsnC6nAjjVtp9Ko1uTYM4IVRJw+5Efw3Z9niCw/bcEGzZ
p8UxYZ2uM+AJebaJahwt1gIvFzladS6GyUljZVVyLl0mmMHjVfu9Dwdzb0TKOqeEy+GzW9Nr3vU7
MThVcYwT/1SGpiPUvdNZb2qrkpoVHxJGFyLXCxmcuz9sOjU9CVpNZfyVm4PdBYM71FR/Zeukw+AM
YQzXJ6Bd+RgswdoyfZMZF5hHOzayXd48VRADLajRSqntehNLjUgnt7ueI7VDHc1bq7XxBdiNgTZd
z20hQ1rS5vaMTt1K1X01sYhbDQTk1i2hxgmGhPlhBDwP0b5W6dghRAW4Ug88gNCLZRGnMpVTU/5u
++LJCK/R9MkpnA1X1Fg1dMsBe+zk1cg/7Z0I0l8kj/vR5EHJ0304Hyc5u0/q6a6ZCpz2LGJQtlUp
9ocyoA+At78YAYyj1DdeDT1d1ehfVB4XWaQMEWI+jXVDf+7wZUmCdK5V60kj1YXuxCMuXZus90O9
WI9pMW7UVjoAkzvMweS3SGlFOtuysAF2ayc0IK//PFEFqvHCNaZklQ3Chu1QngGnyiblWDgcuvkd
4m+n7Lque5FHpCgyp9A+GD34hbR0Sw0/sHCJelpsDXo0ieaIFsl35LBR/TYLGzyZDMYQr8e5+RCt
Cgb54tQilr1c3eaS4HalJvhj/gqZeKchN5g10CWpK8dpiAMK878YOnP5MrWIouv5KAeSUwz7kpCO
6UUxplUaPGjhr7Cxtn2V7si2e4kWVm5r9JtltrWEF0R/NgdwN9JXPTzX8DnUyHAXAYhOF7hRWrnw
mU9tk8E81KN7DiWoA5yh4KBu/Yo6cztGxds0It3Vy8NcaxspbUiUEIV0lRgdIynmUByERhaiNEEH
P/J8ze6oCrZR7wVp3CsN93i+hPPeFE5Twle2bqM8ssXwMTHcUqfMhyhriSZZFXKpO6rWAHNZRLtu
zhoZbr2QhBRRmr0Ex/s6Xr4q1a8grdNso/vWcs6wms4bOfdH1qPY3BtJeRbq2rVSeVu0M/3rGjIn
TS8FNdR0sShX29raNnDnlYgnzBwsAoOqlR6/ju0lp3ERWPJW7Aw6m3W56hqNmmkpHUEFPr0JEW1f
u3Ve2JRrWT6ryzFCi2+Oo1MCaXCVrM6QU99rITaWoXgzr87GtPciS2YI1nvXPwOL8RRmVTX/7RgS
XP989YoGoNQXisER8H2FTa2Li+u5h7QkPjjvJUrEjExJ9arH3ojEtSj1vqNgaJfobADCFLSIXqr2
NQUl6UJE0bS5aesdnhb9DjujkzLWSXdjThOmoZSelObSloY/jc1qZOocTKIX9vSfrFMYKw6Q7VUv
1nY39xdQLm+Vhf+gKew+fw0YuU5fWvNgBB9LzzYpGF6nVX6t0g4m62OoPo3qoTYgHw/sua3bjIcp
Kry2j12lP+mm4Bn882r5zenYHbRq27e931qqQ9grHgprRQGw63o4Uoe6Sfxwfi3mTaTtcjlf5cXe
0p9qsXWrUVqFi+gIdA0S0TVFvJoSVFLdwJr/1vLsV7R4JWZsMrxwqaRhPOOluLJ0pciPheZXPMhP
1ahlvI6jT+vrPje3QrVOjdAdu82sLW8iZWczdQRNYYAMN8G4Dup63YPdnQrRi2K6VH3vBeCuRV6E
mZvdR59TWrzFbc4bljmCPrLVfppwLMvJfIoVYiYtI72YiWRLKWJ6Af3ZksgHAmG8MJWorbfDuGPb
2PCA+10jbhqJdSAdvnRWqbKt1ov0EIIu0bn+mrs/xz0txsAApa6+dd2AUi4+W6G+Ugb2aK0gTauk
gQTYfF2Aw3YMUXWm5QwoSLIt2n3TNLuFEu9JbTnDjNmPbbo39WUdxfImEMS1WJic6tR9FBdnCSFX
17V+wJlgyFWvToe1OkAeYWwhZYdQeUzn5zL5sJKPZHwL2QIksk3Sfae8lSOt9u4UasdRPw+c2Qqy
gkM6kTRMQHm76fKRtM/W/Jz2XxN2q2I+qsOaHj4yQdH06KAqkebqKTaFw3V83UghFsw7BopSU/AJ
d6F8NunKWOJGAOE9ntPmEFZHNTsABo6lgzh/TPI1z/vCY+gMVer1gnAmFLRgaVrEBFouxuR0nH9F
GDtb4zhop+y6Az7UUXo/6xxI69zN6sHmZnyW5UejeZWCvBGMcjC5U2ABdLVZiUwSXKKLTr2r0YQv
IjI+Q6dWKntBmkJA4NZQOYDhlVW2Sna8Hi9n6y4VTk1P96g4CIFyvyjNXmNLC1VGgWtiyRm9gcLF
Nkz1v9xp4ybIvwgpRW6x78UPSQjXisILNR5AqrfC0xQ/NpMtS1CgIdwg4hyvOTXtTtb8SrEceLtb
jv+Zef2+d72hHIX42HYnTSW6hGkvw7SQ7uVuTLdFbyovySL7uIt2WfkKYn6v9PdqO5HFXIik0Vhv
fdmfNEiDjjW8aeJTF0keJy0vtGKIh+Cu4IV376z55yW01qqgHK7xOFl/NqPnvEfY3j8K8VPOvKi7
mJWTVOZWjbYmpflaNT6F8aK9FMlGgCTczqrfikcpP2HlZ6xht745IDcN3TAgsKdVHuYcNjvr8RjU
PLdHJRvOcXo02sglIN3P5OBFj84RK4KoEfBDjcjAgIOfGa8Kw282HGdyXbV789IL2UZQOP+I/KAK
MtMDSklX7OlKCpcq/MzD/MOqS3cZrL2ohDtdXvZyxei5bRW7NtD2EsCaUYdbselqLN9x7ekMHyGh
xHQBLilHUrVIvLEDodOZvdtE6JYixZGHR7iA5AS3zJx3YvchN6OHbmol0/rIaGRoueh0knCZqk/s
V3VLL6Pib4rksR/Li9lfJFH4kR7auM0IU6OwbfoRoWDWOkLB/P4v2WP/rn8wrBtlUjLlJfsfn2u2
Xm0dKuNHynjjNhZMjGOx1GY+N2GQ2a/FnwombzSyBQgzuTJRgM0NYdJ8RX8RgH1j8DNuA8HAXytT
lwtsSoq+SeLXQRhcSZfYY5nIyqo/pZCyM9nLrd9mMF2yqF1V9F9DSOwhlvfiXU/Tv1zLN9/JbaYX
Ln8tS66/Y60xmnLSn33Vt7E8QzrqZlrylYj5cWaUxQD8z0qX7673RhxrLro1xHmOY0hy+sSN/yb4
+XdpqHEbvxMrjZkGMv5mNptCy33FPHJsXwXZ8hfxzzcB1YZ5VTF+vN3HRdj+7/9I/y8Ww04YYmEk
xZR2XW33S+eHFTU2w/FB2hiJuJoEGISKsuHEuIs1zVXl52DOKENPhcVsZWAdpjMiBeVRbIZTl//F
qfHtpV1v9j8uLRvSRYxCFMc5XW9wsXjV12QPhFW1T/tPZtCbul8X3SNqH1U/VESo66RYCLVBjEO6
yjhDcBKCCrgP8gdZ+5l917iN++HrKGkmWMTU5g49Z0ipP3uErgqqf/y2tZn3bSuidO0Yzc7y7/5n
uexX3vR/ffBYNqXRLHyw6gvdCobPz673Ro5ojKmkCpZOZKNsiwrHUOdHn3ub8WM0alqPccPlzrIT
oj7UaIP87KNvxIEQ8eRi6XEiFt1OzLx4+tlKf5vnE4ETKMJhnnfSx/Jcfv75YpV/1xMa/yfNJ5YF
Q5sNlmMVdRYyj0G7ptHSPpmWmMF1dopzhRIwOFvCdWZNMEjDfHHM9pX6wghCEPZqso2pJqoELJas
bphEeCmk3Hr5LAZiZcfpeJ3Ox6LlD9IvMXgb6ntLFn1deIjCAUHUVlp04od5mXLp/s+/1vVe/1+B
pmHcrDeGnESSTMd/l42XmaySsRlgMbTji1LVb3HFrxgF088e0ducnznVcj2reZSM5LQ0nmE+/fl3
+Ga1v43kUQq1LyQ1ZrUP92VyPSv8+XO/We2NmyVAV/uKrE3uzSCULMRQGIWAxpIJAfxvAbH/eSb/
7f7frAZDIipirfEOJHJkL8W5KPei+lAOr11m0WUMGCBvBmXflnsjey3aE9t6WTzXgoDQLV3RxaR1
ndll/ZEPr5ZwCYznWH4Br67PNGwhakBCb69TS4GYnZDWTpl5Zf1bYU4KCVuXK7bzxzh90mIHLfPK
ZGSTWL5E+JJRR3ZnHOTeN8Y7kT6i+B4nZ036sJYXus/2EJ2k6W7Rryy2u7yxjkKzm5JjXCI7KGuG
jK8V/R29bu7CQkEXiYInvCfO0GwWGLvlZVJFp8qfhmBbo8+2tmH/F9f3N5pww7hZCXVMYV3Sk0l0
zebgMIjwiVEN2ZrzRKNfR/xo2VooQdwonYqTsErz3QqjH8XPQZb97+W9naxSGDF67ab6EAbr8W9S
6m8e8tvMRbkM1UhAP7Drv8yH6i97+neLmn5TKM2xUJpDjVy/GJ418KJIQWmP2aRuqSHO35Z2XN94
Uyg50qyvRHGBMM1EIjScqt1E6YbT/tj5WjbTNORmM9UwNPkQlssvMW5PllqgNtDPZhE5JAv6Es3l
KdY34bLOQ8WO8ng/009OlX0OmyVW/ubs/u5eXV/of+zdnZqNxZJK1ARbEgjGn6XQGLcxWkPLNLuJ
+Nj4yDQu/ltiyr8bVIzbDK0rbCDNc56YQGMs94lxYq03P9wLdeW/b0Xcjn1Tkz23ixcyGNw8+Uuh
+t1F36yNkpDjuK743CjMbWug04GYZPwZO9G4TWsSwXXkYk9oufTBdPRnp43bbKVWkIs2m/CKGL+C
B/39z3vEN4/aba5SqoetMCDTuWaTtInT/vDEdZukpI9tGYzXO7D8Wo5/S/r4ZkPTbt72vCenXQ1y
ajmr9hsLPToaJENEJmF2zs/ux82rpyYsKGOmTLvytXeK3z/70JsiJSGNWYxNHrbmV224dHF+9rHX
7/Qfy0TexBy6S+pEVIyMuayXP3/sd3f55pWTtbARRlnmCKf0awMBcB5WttEqvpL9LYD3ux9x8/al
MtmaJkpccuUZSvwe9HMCqN5K/5Jc9E2pe5tc1ItJpAhSx/o5j/spHFZWNu5M2pmzfIeZ52dl+n8y
uf5x+5NMHfUpJTlXzpGZr60u9P78BXzzTt4GEcm1OvRzK+GpfwofhJ892LchRLpaMrAVGRFoUrCh
qY+n/c9X+81Kqt68lHoQEr15Pa3E6TpF5ER9VUaF++cP/+5W3LyOsgVSOMfteO3WjsNmVn54N27e
yGpONDrj3OK29earXnz15+v95sm7jSIiwqCWyQ+bQcIhCu4Irk/RzJ3rOXEDdfnLD/nm7VFvX1A9
NcMu4YfQFr3qOpgvqKi+lPZnG81tQJCiwQsJWzId9LqNV7oqOSVywz/foO++0JvzQqiZUtqbfKFa
QBocyQ9/qZq/+9ybotkkTzyfZ65Z1pzxQ0j8P1/uf07H/3K+uc0EUrtRs1JrnHYinrCZTMAETdoU
7hPSWYXpcwkHFI/4ilq8GnPtCJOIhWujo7kU5ZXOOCsrUXOddNlEAIzNo478pFIYeub+uDyqxXyd
9O8iU7YRS17TQZUqerRy1TVn3S8XurKKL+mDQ8PMVonQCIr3qztCSEWkCq8LhyxoDnudwL5pyXaq
2CHVvLRIu2Od+TlpsrnxxojelThlhbT6dEYuUVb4SzZt5K5xO/L9zMIRFn2fhfPGSvjr/rfGMLV7
XKTQi3AmDfldS55/oN6bMsqEXMaP+kiAHeqCv1QhmnH9/v/tPt/0UrAKSxK16Uhyd4fX9imYHjX0
RgICytK8lDP3J3gdE8GXLWUzW53Xpc12bnVmGFujm5nLj+vcOBSBtCrQp6okl08Wo/JqNZif165E
Wm4bAzORXPrXCJJJcVNkAKG4RSrohyqGHf52Xk51+pnIb1gfcDg8FAwOC3W9MHueem9S0bEsIfGG
zljnTozOOx4/SnxfRBjZatuuMsTCxjThA1qrUuKlTDcWREkZg3rtE2q0Pu6U/mXILD83R1+LaJKg
0J7fS/k9gVQyjZsEXYZ06jJPsNDdMLOtJbupNpP8RZveHvX+MW2LUyV0uzllqDQwqcSk3Cql3SAp
C9CYpAoZsOPT3KKUHu5mJPNhzp1IjgYzOQxqaKRIQYuJ3Rf6+zaq0YCp6yxS7WkW7ssOzeebJM2r
nsNmFZVeuqRPE/zvLH4ql8ktm52ie6XIrJ48x15qHIO/HPOnBRTyqI1nAQd5rfI/y/GAQlYQHQXB
eD/LK16DSj+Sg7WaqrVedaumPQPQsIu4dxX1I6v32qw5iV7Yyig9F22NTRFNOlc1xMq7Tow7qKl1
bJG6Pg69Jy6QrfGk5FF7P9XVVf2laO39PHSOiZOilwUH3YY/xXfopo28cDMCyg1Bssd42Ayo8EMj
s8FKLhXYiWjZCBis1COAPSdDjm5pKaAM05a4BI0fXaNkGUKkWNcBoyurgaMGzUYKWm8YdZJOra2E
1dMKJjxVuRsZ3bpn1tbFkZshVkibya/1r24IvDi21gXZmnKkfBQh0mkMWiEDWjMXXT2WnSK7zI1y
jYixdYFo3yY7ZvJnbNzNWBloktq0Q5CmWvDzcts0+k0XafZ89R0uAWKiX5lVnc2FTCYmKNpKwI8g
CAcr6Q4Vg996cnP11wx+d4n3BvF3/ZqD0B39spO5jHvJupei31OIW1NCklChbNdKe1IfxHHcWqlP
R4m5aOBr6C340asp9JjSkcFhW2jQkQVZLQiHwyiJyMUKRJi1O2bLQ29iCKqRjYrqquAbU4vnZnoW
eRKRRk0MCYIhsPOgRCqVr9pQsJuZDBKwL4tlrJTxmdzjNo7sdMJikqNMXXJvVLYiMge9i5CzMbWs
UPtmmADeylTBVripE2UVGQqcRGL+cpyNzT6eJ48UKKIH3SS9pLmJcOD3oJgrCDVSuxUKzOn0iaaB
L3zQbYW8IEW813BdY9whPlwmPqvVXtsy9yKmGWbykM/3rYjAPLRsvgw0VjsZx7BVoLe3eI5pRnbp
s5A3JBMpeDHkdTaa51CzLoOxQ76VI3uu4u1Ionk1eXqjH3oWaKP9JWR4AlO8onHriBVhzQmlFYlb
jE1Qz2ZR6mbdr0nj/eyR6UAcGZTfJDbasogBa1adSnurUbd201M3Fb4YG8xez6lJbKa5Rhwkdand
R7Ajr+bHId2Wy0liC5Pi57ZHFZ+8Wbq6rioduWGztgyR7tywKrFyZtqwEkReOgw/Jz0/lymP8aSt
THT9orWerUNggGtrDRKjS3voHk0J9SYae6dMo99ikm3D6JIzX+ddum6Io4YAynhWx4IlsnCXLnwO
mHZ1yIJzKz/o4asZIoXngevQz43wYVYzoqGKV1Q0nxKUHgUInTJd7vRafMzRxM859uKpYF1OrNdc
YEWMprTxs0l39G6yG43es9aUL82gbwZxjyg1Ii2GjAeswySQ6oWnxLtueJeaQ5wdZPHFHCcvKdmV
J4aS7TUyd9zJKtv+59zVm7ZS/DS5R2vozkFx4ARgq3xv0GCa9KJVZDJjA+ws9LUdw6MgX0uGdWjk
w9C810zkw9HuCK/XO3IMw8qdzY3WTKvaeOzMV3pLThIPTq0/afmXol+G5AVumKNiJQkpOvri3cDH
sEDekVvj3CR3VQsuJbwkzVMee7xR/hjwaVoWH8J0vhthgsXCNh0NtHSswGhwyVa1mbhgxNPqVZq0
eILNbVuI9pgjHsjbxO2T+6DsdkOBTwMtjo7Mu0a7qVOZcJjSLeslmO/FtECHi4AljB7C5cJlOCKi
I9Ec3pUh2DfiWVAfx9jv6AljpZricZMJWyOgJ2wdUkZIFSL2a1xKPhsffcmOM/wu8ebFc+bl/bTv
DKxuFu9v/SuwpM0UMWVtUXYKPKyZKOKXCVYaQ7or0laIJ0rhkULtXuv/lqD3TaaFcZvxFgFPDDDE
jDtrPnat5MSszW2DM7z+UsfELyitOoQucVMAgcLOjn8A+q8b6oI9Rnjf4q9Fzu/TgM0tuDR57uRa
SJ0nOyWvZ1LSdzQ3XT8gusLwHnd2Ewnrpi9RhVt4NS9WhjK0KD29Q1SFMPjPla36/zk7k+XIkSzL
/kpJ7JGFQRWAllTmwubZSBrnDYSkk5jnGV/fx7yzuyIo4REtvXQnaTQaANWn7917rvxFyfyzp/q7
82veBG1cBB2d3g69YoLrHXhNeRuY7abWykXIYozTeNNb67KYDq7xUrk/0MDOzMReOHk3Cya8lxix
ClQeQyRxZJ9JGJlN2CL6CQOptixFu0dWGA63UZEsC5DzdnzTZphWI3NfX7WEBQUqo75G4Ip3inmS
3cfGbQP4YGr6hZtbS90bF5xVf6SYUFU8rUIfKhVDg/GWwPRVjpEz3Pb4xMLmRqJiskYyiPSHDjSj
g5kk8o5J8IGUVhbdrrfvIvapqM+WPmdJt3WOUYwijW6+R2WFgY05Qx4Tk9hjna53kIKMWVqGWMpX
FZb7nul0hSiI5WCqXqdyD/OHSgi7spM/6Rroa1qJVwxtqx1k6d81LFwjToChXqnyqOSpqhZNeGvm
00aPtiPXvcbN5fmoirV8Y5n+HHEadcHOK9ZesjX7em7bwWJiOZMOek7MFq5AnG0US+GeMxZlvWxn
ZpOziiP5xEhkvYn2rk/vAvxndGHza6s6vC0QykHMUJVahTEFqLvWbHxqln4Ik9OkvbJloMjsFxaV
U9HdjRFzUn+le8eJzbMqL+7kLnxzrQ2z/s6pj+UwzbzrrEXf+9Otmd07xo2MqyVhxzPBkDxsj63z
XOPLTLYDy5pNuSwN7uSrLh6eQMx1n8JXF9hEjO2/vnj9o67fBv57V+3D6MnDWx1yL6Tcf5Y8Ff67
qvBS8cLRfV6F18Rrag0WXBfrPiMt8hU8370JcOEMDrplgtCWLUbEKtXvh+Q2Z67ukDyA0HbppuZW
mcbKtb07QrmXsdoThOHG1aookN+b5qHJg23G6cdDIp4nNsopLo8aGReUj3n9mnqXOnwwUrXDJAQQ
0Lr3hvZZ04t9wiOdOx+TPdx2ZH+SvEDM2yIj+Kym/9Tm96JhhdAxMgT5zkP9aYV8ALilQ82/IPCa
19hEO51NYLzNU4+osmHWeaeR9M4CpVv55hl3nZnPKowYyoFfIB4kgNo0xC2rxwdRPHTJuh2eo3hc
5O0OXNk1KJSyFRWWYGE0rGPGo2gVt6QOz3jI8MDjYya6gYf9zYjuWsoLnauvHvB3kTvS9G+Vt7eY
Cps3tEso95cmQuJmOkpxCLth7bpqAQGk0fcj+0cqXiOcDoN6FO6nQaSfHeZLv8vvHOE/ZJi1QzAj
MFAaMPCL1kMaH7ADxZw/fdjea/7TSIA6jME6NT68Zly6A2UAqvB5JTYiWI99iZN9bzDETGzOvvVT
HOUYomN0cy2mdjAMXf3gavVezwmNKYOGM7PtbSbK67ytnwMA2bZq8WAFa6EAGTAlsvEgdg06z7RZ
+rgOalHe263awtQ/9bj6nRFVa7JIbfBpBsY7Q817Inai61G8pxTC/d/aNxLzf+Cdri4a4Cmeu2oG
xWyOZdzHrQxYIJ2CFYamkjNAfy3miNVT2rAKkPtm/rBwMU049S7UD2b+ONBAs5IRo8g0jz0qcrwc
hu3eFRM5IdfrqcZ11m3qbnvdhMyk/ApFsok8a47lfO5WGCLEZaSFkNJt0rBkTYm/wPABsmIbtsig
7c0w7OrIPTsixVgbHi0LSG6CqLBsloG/joCuuHV65xli3eCE8av25AlrBzdtPQZIp3rC3qphMwl3
67T6vk64H1mRXEDMvXzRsP14GQtUfecj8K+q167yVk6KvvmezJ5i9A5j5lySuN8YLspDQDh/s539
on/wrVGIc4kPA8/0fsRYiC86qD7/+oV/8ub+rDPxrVXYG53dC7Mc9m7bPLCYnTwwPYNNHWoBhiAj
aqT+d1NEn+4nuAZqEHuOuWw/acY5HtytXk+PgfsVKf+kvK+/flPX3/1n7+m6pf9u664mVaKft8GG
JWIWUwRdJcp9kS/++uV/0t/+7PW/dRhF7HZdmTDSK3Rr0Uz6Q+/vMpOoov4r1C5+azCY3xo9SuNm
17MntmN0SpxT+bfxuz+BfH/2Dsw//oUAynObe5C/kD7KhMPeHFP8IOUSJdnO6xWuC1Im8/NAjkKI
07lmr0pNdpns0BR7pK4DVAXX1P//ev3Wt7ZlgBEsjBmM7wNtbfQPU/g3/UV2119cym+NS8fO8G+w
X+0x389KMnbpxuFL3CCNuHB4xhyS7SmAiPJI5hlT/yz8KBNA9cZCn+pLzo4yBWJRYlJjL1gKrNID
voUk4/h72xUvli9W0m5XYhK7oOiWgfYiUIjnlntW+XNfdPPRD5dp+lhOzryPccMV27o+eONj1pQL
6EYKR6zRnKsomqdARSoazaV3Y7k7l9WUNW1e2Aecf2X5FOst7TXYNg3vAUMZq3udYwiKp7lTvIAK
STzcbLumg8itL1CBtKlD8YhNXmueAhbKAcfRkKfXTsLc0+rZlTJQtgVVxVscUCzGCHUBaCQNztDA
PTb2sNUEiv4rqWPpJgelLzGxigm7YnkK8m09enNJi9CkDzFY6SYCxBVzLMgbzPTGVhTxDKAbHtV8
fIiafFG1wRZgKqStF8eibA+3cbkraLERtRT6b9PwleX+vsDoUwbop3ExQmgxrbXsDwpcdU6uASOy
wzSFpyoM2Y2p29lVeyPiWUkX/oADvMfO6K+9lS8NaFMOlxrr6/ASCfOY5V9WXm4Sd1wk7dXdvyuC
+7CaXuKe4sfGN2gbS46c8yJkx8GmV2f3XXw04yNCUeBOXrRS47uVGstRj+6c5lMFH8IMFkUPPC51
aHxEnLXiWWXq8yHbaMVd4xSLySq++jrbNNrEme3FEXuE5Nhdm0NqWUt4JhzkxRyq0qyz05sJM3mP
36jqhlWfezSQkgOGt58J436QvLgIC4IkX7bFc0yDuL3aKwEpOlNEG8nZp8YpmI4N1WM1+g9Sexqj
aq+yTyfAVSvTxWCVyxFfQdurkwisXeNb76FFBwLhhtI/tc7Ce0ysVi3B1hYErT9F+Lagi7XFSsHX
yFJxEzn638xBfjHMMb/tKWUcddwyXk/V0dE1vAx+sNBcJCQB7rjp7xQOv1jLv3O5obVmJhChft/E
Dykxw7I+KGytf72S/+KM9x3PraaMQwqV1D7XN5FPYN4w/t358c/XLfPbFuH4Rijo7Pb7oT623YUd
4G9e+BfTre9MXFtZeZ85dMpb8BCdN0EGAyJH2HGm/9329othw0+F8O+2T+lkSR1PkguLk6OIGzIE
bdpluwhkSRg9BPp6zFzWmXCuhDv/6yvxq8v8bZ3PJkN3xuufVQVvlnOtDPH0gQD461f/xYf2HZbr
xkGQTi3X2Zc6SeT7wWwwoAKh63/89S/4edP/yYb8nZwbeQ1KWmmxA9rjdaXehlV4igvxbvg06Ynm
DVlZG+PD6QaOt8kp9Z7diiPJNQkPwx2UpUVbAA7zx01ccKLV83dlp9sGvyXDu1XVGcsoSvYZ1fTf
vONfXeVvSjbdHn3dKwZGjTgM7YCxgp0f+uQSBy998ewPDZQ1/2UCySWAfqgYpo+jgTRrZlqPqqvA
2lljRnJznZHSW6Z9REDg//q9/eqx/Dbtqr3IgC7n0ktEd8gmMtIf/OtXltfn78+u03Ux+929XXIO
NlrBndBk0U0qx3WZ+kvV9FvTHtc5tjTNKGZ1niwA10P5gcaR5Y8Kg5BBU9vPNm7UzyP71YhQUubW
jmnTzAvQpEbz3Hn3I1bu+FJeQSW0NQ2DMoNMUB2HcA8Lyq/Baekg3bx4U7vN0gpeYu8tlsUSf9ym
GOPHfBw2MXLjJLyxGOZnxKy26tXzxLxW6ywE/TAN72IQd6RG0yWw/uZT+dXj8W0lH2MV+CVI/r2R
5DRBkvkAMJiwNya5/9av/+fH8F/+Z37zvz/i+l//zb8/8mKsQj9ovv3zX8fwo8rr/Kv57+uP/d9v
++MP/ev01mF8z79/zx9+hFf+929evDVvf/gHvrKwGW/bz2q8w4+eND9fnvd4/c7/1y/+x+fPV7kf
i89//vaRt1lzfTUgmtlv//7S9sc/f3NYxP7z9y//76+d3lJ+bD59fgTh2/cf+HyrGywf7j9cqUyh
DEMopZsWj0D/+fMr5j/Am9uC7E5YoI51lfZledUE//xNGv/QpZQuInVXSmFfjTV13l6/JNx/SGm4
uiN0MtMEcJPf/s8b+8O1+Z9r9R9Zm97kYdZgQDGdn9vr/zwnDu/IVtiaeSF+D7zWb+vy6EMHtW3g
TGF1HTRn0RkCodqwDT1EmVZvyxF77Rjp2IpRDILHd96stHCpz3RnmWiA9Sr3XRfxbViGdBHSOWti
feiK3JppjThOucxOUqi9k0ZMxAbqPztzmMUG+kzW+Xaqh7norCvIBg17VW8KDJqzSS05iCdgjo5k
ph8JDoYBkdNDTF/tVP/Ie29DZOdXrakjwqwdqUV3gclQQCyD5DFQnzmab/XIwW0jvZ3f77IoPBju
Q1xapzoColAildUzrJ3jWhUZCC/5oYp33h2s2KNu08z2jAlbX3rTqGGhm/HS5ckPSUnuMpzew9Jt
MXn7+1rWc0fQEpkuE/OSkBRRuhYzyVoZ6w+TPW17NZ1c8LpDmW40dd+ndIZMeY4qFl6O0An9e1q2
U0pMV7DzB6o5Ma/scO3Y7wKOa/vopwXThtmVWKfC42CdzGZX0nRlcgI/R35qvnaf1a05TxWYA3Ez
/tS41/eVD88T4gecjuTi5cGcqe7mChMaDYasNlzdYFqCM+C0oR8DgVJD9wVzJyGPzhSvNVl9eIO/
qy0MwN0gF+PQHxy9P18r+mEMNl0YvtM4HOK3vIgtDuFwJxKMvYDHTHMd+sXtmBkb1WlzSzuLJirm
fp82W1Po0a3Prw0QEMeYZLubCmqjolaWtNL7mwQYYoSsvetWY6tnAGEUM842P3QxzphY8+fSq+58
ZgL0Xb2M2TVjzqRCpm53F+xdnMFY9GuL4W8R8S9tTF+G3M8BIIy3fu7urY7hvROC4yGpUW8mopJ1
sSoArtaSD3mK42drgFZrMvoVk/Fl6J/CuAIDcmgT0aNep+CjII+BeK26p8KyjW3D6DuSTOUi4rPL
0Xyo8Vx0ns3MjlPjCM+O/JOmm8km24ei5BhU52d7PFp2+xU5w6lWyQIn98Jt8rXXhjMZv6QFBE5Y
HLWb7kOamSLbj8GlKvtFiQallW9jmzxUWG79iOjJFlKH3t3UEUrI3D3UkKFdJjB2DXgo+BEYE6Pl
5KkBm+mF2dZMOvyxLsKL5qTGe1Q2EFvlbU3T2SiSbSI0hh79ccz1D5XIl2A0PqLqWU10SiExNRxF
0mor8kenghqZoTbIzpV0Lq3FEHiArpTq3IZ2t8Frd+t16VfgS65KM4a0DQ0MZ7jKJlOe2qkD4GpW
H6rKd8HPi9GsskCvcMrluOQgddpBuXPH6CXQvCfl8pBo0vqqOQkZpg7h0O3UMmHcorxwGUzR3kQJ
1jIIiHw4d1Ow1Af3dmi1cpVKUNBTrGcrox8uTuS/oG+YIE/GzlkbLXz6BMUGuZjoBowjXnsIi0OQ
nAdH5Qujqx5GnqNqYG3QE0zbxEFmL1MB6VI+x162KT2P1GvrEjYfhjdOsyadFjapXkMRvBuwMwKH
Vi6ajTlhy+EsTpwcqgbx9jqauHPSyuGOdbRfGM54MDIea9Owf/TkkLo5DRDH3JuJU17yQDuEQhdb
FnSxLseHNgNlKMzupvRRRBspaIZcXGIGOs4UhkvR1OALE0zluldfRhoIqT2atynymbKI1xM+5Mwe
6GMkPf0Ev5g2XuWky9wAvTaBSdo5LaDqPg5fY7Pe5xjf29w7Y0/UQOweXCK17nErP1XJeBNHjM4c
eTIyyJ2C+Y8/MUkJP5tAu5t6T0DDsj8rj7joIY5cJC0wtNRoCtQRLnxyuteMBIebrpXai9Wojkzk
AKgM6TLoQ8YWynQV4bAumbuNPE1C8w5eP1WnsCwRCXU+xlmRkIGKL5zWOQi3YsyaU1OK8BimHton
1S5d7AkwbLVuawKvmumF9eAUfrqNPN3euiRsX7RKtgunAkIlNRBEo+c9N21Wr2x7CB+rBiyhHIPi
lhsEG37jIyBJw4HIOSUZjYt8Yyd1PgeGRlQBgGbsYAHNn9EGszkgTiiN6egwgiohM5UjsDqtDSB4
aXOWtQ+oey08omqctUwzLr5Lo6+iObz0gyLfGhNoEDP/UTT+xdC0jUWM5Go07+owtw6egGBqVgUm
c1asm8oJeWw6ZWenyhLNymIQ8A77uSHXUYzGdnQsH6SWkqy3ZnZyyCtf9FNXnmsL7uNo32tyYJAU
wYbiKFJRIH5Z1+3PN19FRtsKpR7wYyvdxUUzABlY8CFfWZgl4LYhxlDiZGJJrE26CMb4pRkCQOs9
WidHBU+JjxNTtw7+ULRbMTqXMB6zo3Ci+KPRM44eWh/tSG1GmZJKuItXkA8pt6xOJUBw6OEGA4Tc
pp0eUhbY5nsagQEhUIob1i6RjOX1jRS4rGUGBkggElvKIm1WaXl9NYvzmddV6TnLzDfLAC4uC6K4
6yDYpKV731vmWeoQboAtlXAXKBScR5N0InAJIyZBkgjmWj6+m1HRskoMIQh+/BJ67Y6blLprXXOp
51p5HIc13ZoKlo3fhPB6tYo5vV09TVn2o7P921iCgAqwp4I7Al8xRg9WWG9rfzwGqXE7QVuxLNpR
sr03qxQsHDuKN30MTvyal1RpWrGu+NjDMFlLRpk/UaXDyhOHAZGHkV9rJrkLa7lWMVOAEJCPAb0m
ZcJbB7spxb6YV+068Vw2qvKYy3inhvTsq3ae9Oeylpss005AaNceocdaF9M7o3CrhbHUYh4NYRQn
PnsqiIsmIrUrksx5yb2622P5p1mmAu7/QO+Mc4K+bl6nEATRYOpXal3FyGbShbd1dMNdx745rKor
fasJcgRCTS+ycNmUk54upl6h6Z1qcMRW3cmN74DQ1MI8jAjDNdSuLCxnT5Fsv8caBWSAShrDtR3P
A7/R13kBM8c2HHbGwMQwV3cpE8DJw4npJwq4KNP2riOB3qpN9GQTG1OmymnfBUJDAKYiTu2ThE5C
sHJX5dHryCjxLufEQ/t4okqqw8m7lF6eAeUGaMkoOLLoEZZDd5amE2/LQtJuApr9VAmmxaK3QBHp
XUizWcuyTaEX4z3KLONYKdnuatHIr9SAVJlDvrpVuvYGC5spe1ISze42TonQLKeeSUsi5qM0AG7i
ZuE9vAodiRa4uy7QnVvODw4UYl8iK3MK9FJgknKtq0Ar0QzRLfATdg99tKcXu6tCk93DKa1xxfph
WUiwLODitr/rVPhs1vUgVkajyycjMQFCdVDIa6eNbjAoxyBu0hpUmx1wRgXo4T3YHVNDoWUTFxXd
hl95lClj1kPQq7V9BnYFCI6ynqyIrkiKnW9nWX0PhSuFPRIWo/M2dRTGWkm7lcUJXFDvpO1xyLTo
uVIJ+FVDDsiUemxmcNuL7seUFGIzdJpAIdu8SrvRWRAtbeForTiauXsXIq6WQ94gFgoXle2uyoo8
L13blcDQ5zIc0jWfpDazfO3oZfnJrYZHESPhHPuTOeSCW6lDTU35Do++Q94ajdpEw9t7teBDJYYN
mjfODqFu0K1kBySGequ3+b3bpw8WOIGoAbcpwKaL/J59dWfV7lLPUBgM1ZAspR+9aC3CVVszAJk6
xbLU4UP1UX1jtuBDyzbDiAdATbFezqKrjMPMUTAGW1W/cQ/mcyaIxVLZ/mMeo7hJvXNdakQhRHq9
zQF37iKXtkpsdikcvciHdyaepl43l21n8uGTORCb7rsabGbzEuWtPYbhLhpFcW+aiDONYRL3UxKS
M2iTY2H3nPxEZJgr5i7VooiqhymZ1F0c0zvM/AklQmLvUkct2tDxV56X5OeyauHjx1cGl4/OQXe8
YjkU2s53xMos1N1ovOahnFvQDmVXrT09YxYyLJ0revpKHrejARUlBtdWG9bDGDOc4dPrzHYlcxyo
JW0qP9PWIq2ZKxrdj7aW6H6psBdBgiMqCbnVDalrPU8VyqSZzR/MGaCP9zqNwsXQ5eCCnLhdtNSh
7BNaio3d37mGefK1ut1lZA0VQW+Q5UA8SaIYdoZ1sC60aiFr5K91ZDM68bJ6WCZdSoBCUjnZit3B
OcadpL4y/XAjQ8t60iuWhDqw7QRcVW2vRKrLU9Jk9jKtk/IcWCFcEINsIHDU7p6jHA+B4ZnpyvST
6Co1FhtXWsFOC5PsYdA0hfzFCG4SE35iE1jOE6TzcW3rVYUiowg1BuWDeipdH11gZ3cPkT0mF0e2
5kaXXbNqK4/Grpso+WTKJjkGXRlB7dTUJUs0hlt5glq8JoeL40xfbg09TJ96GkH3fpKlb4OTNO8d
9cWumVptp9uBUa/a0mgeVOe0oHSyaKcFbvJq+zFw4g7O4VpkFVoGqVJ1UiROPDeSwJW4ivATtyEb
UVcD4IDbGab3LV2x18kWQbxwbYf2Gl06b2GpgkTiKPbmppk597IqzZWbxcOJ1pq+n4yQI5jDjWk7
qUEUQgmZPawA2OOB3aaVU568OJTmXNiAVZGqWg2Qnam0Dyz6pBcKwanNlVX21EAo46YZx3mnV+Ki
FAr1QYEBWFjBWD+1SjYm87XBfKSBMGwrn0gCmG/5UpPRdmq0EMFPWNH/ayryKAwNQFlGUbswMyKS
Wm4L8AFkXZhuGDwmkRDL0s78G2V2wRctS4WO3RegNkDFQU4CYOqtJwmSyvTQ7Eytw8nQ0QoCq5TP
nqBi1IpDhxE8z5bAxa0lyq4D8I4iVMMWlQuGmIlkQwPY5EBTQjT2fapVN+yz9azvqA486c2iVlz0
NOAIQ7BWQvzNxhi0dE6JGcwsmvY/VNox1qs85phWOO+GKP0c2xCtThJtQy/tlhkH9GXLOM/3NBdJ
Ufyce2ayNh2w6IqMFos124nD20jWkPivsv8ifslydLPaaD4jBzwV8qok0XT/HsosTGHp0XLIqpa6
waQPnU0ddAOOlcHXRK9EONCdWv2pDbytahNohABEzbrrGOxNO1eHFd8k1m7ISHEJe5BmadIfSF5b
dbGDho4DmFWkC06j1/PjretcEVETyH7bQ7U8drf29BBJmLUJ3Qb6Sa6IERQF93pIrstkMSGhQt3q
Tr6RVYUOoDd8DnxGcTSLz8YkrItKiyRjrBDpia4HuvQYrUQw6DgsejoZDpYM210otQcaZZllwjOE
qLHW/c/IyFZR6nwWQ5g8ZKl2rKH3LZ2SVCOVemJjmDVVtsl5Ko6KMycpUhziH5oFtttqPQ2cf7OK
/eHNNu0bFjnW+GZCQ1b8GLtsqRfPHsH2c/uqCvfo72c5J4GmvB7KIoDkbhLLtQ2MmQIBT5WtaY+N
D5UrLTmTKrIJqgn6aUySbRkE69qz0fu4yHfwPqM0SmkSSjD1euWvhHuwkpUfRS+lbZz9uPjQAtUv
wpY909ficZ5onrtIsxxFTUgfpkqymEi5FI5iQBOlHAtrmeYpaigeoXlKiuytPxmkTtQuS0s6K4z6
HojowWuhSsZx/lhBglaF+yaEArKaZeHa0ONjF29US1eiQbhnxtPRqEhZSNM5UDOM/TqIlbSJN2VU
+lhrarmsrYJ2CxNkL4G7puAus2b3Sz+r9+JKJDaqXC0zhTeCTu88kcFBpw+EvE9Eb/4UcRPaZU4m
zvBl9I1cTdeDJ+6FaOm75gk2NqhXtaCZ8ZZAsiIwGuQ5PGYaZ4ZxbjNbHYfeGs5xXTnraxyTGTC0
LLxlG7Ymu5L80m2SmBIE1Db3AVFFF1UV+aPVT85SJPRvew3JqCpA8g8dUkQ9YMrUJIM8aHScLpbF
Z+OX2HoaEn2reFrboX+bZpT0FpzEkbM2IRWK7GCfzytLJ52WDG7oWmSrFBIwk/+HmJReEidaGyCa
R8EO/a6e8pXrcZdWwXBjJKm8T2kvhq6lrfx0whSUBM46z0tnBeEsWkeZk8yo491bLYg/yt6/MdFl
8E4e2ROPGsEtqeO+qSSjrzWaLIVIwJeeH6JyFRDv0LoMBVw69KI3SI1oL0rU624crk0vaec2ko3l
KNy9ouIpyc98ZbMyqO3DZUcr6NDGBk1UU48WvT5WN11oFGdKA3IU6r19fS66npwRt49uY6U5u9rz
P40Ot0FnTx+2hL1uG757GRK0aG0MhxT4KWHMGKN8PC63dgw9jNk/mtbc6NwVE1ZzV8hCHsZE+ecc
TdSmNgjqCPuWnsyYMYERxInRxkxsDxljYT9abbzuR8zciIGLGzaeNVYZtTEmEgQbCSoelCOFYXQ2
7PTiypL1yvrRFdPPXYkr4mHB4xZFI0Jps8iiEpHkEG98wYo6NisdvGmKvLUhfceyX0NBJ9ofdOsc
kCvokfxk3nZBskz0N40+3MXNZT9DfVfujAonHScvtHXmGIMpnrr7zKuJVnWH9hxlFryqPN5W3qQf
ZdCOyzByXyAWUxiG1WNJS4w2Owtvm12PTH0CU1wVMIfHgL90KA7gKuMFsTw9tqUg3geFx2js3JmS
mTQ0EmZuzsx1CEAhdCUjC1K3c9h+AQ9EZFuoDbUxoVChKduW21h5W93QgO1f43xIgHaBJYYPFL14
xSpzU1aw8qVsltHEgZi265POAPYY1IGciRQUbV226GTqbl2x5sYR40JPAF82Oe0joqkamiKYQ/z6
OS7RtMoSODNE53bhha0g5keRZEkv+iEnZuPIdok/pBvZB6PiK0BWPuRxuQxdUMtxMUUr22xrTnqB
JjHiMZnwpKNDtE0/TN/Zx2V2GGyfsO42fkYxou+71q52cdxvU0zpxDUha2mB7cWzFCY6MwugxG1t
fLp60qx7sz0k149dS3lKrLrcdSHRIcY4LjvT4rOs3pXhRTlZboM3z1Dx9C43eeg5ADajitwH0S2s
yvRhGdcfbeLU95FnfwaZxK4hdi0dZPDB2qproRvGviIpLGKGNcsa3VgMcVq/l658i4sS26fqrHs0
1vfcBjdtaodotf1Pqh/zUKhmZwFf3g9S2/tdlKLFpwWsxp6YLgu5azd4Sz2J9YURiVnQav3WL8jq
MCcOkHlqHeNouDEd42z7/pPWjrQcRLqWkx+ty8jcpX4IvfmanJ6kwcGMerSyGCQ0E6meS2k7o9OJ
kSu6ukslOrCIiS/qOis6Bu3OSTdOfJ/Fx6ao0G46C9d0Vh4qBvZ+O1k5JYTk/Mr517AYVWSgpZx+
6Rmu3KI6Cj04d8K4bTX6mUGF1JfYNIobdbYcvKlTPwwrlXxqaAFSbnyw6xpyWwjCeVhvLL25GZro
IpvU38q2PxtVuav6nGgDczy1GI+KUv/h2SErfYjwB9uEP4/4hrPTInOJbXKHJgmNNrFQUzmveqV/
UWqDM0BeN2rtSgParsrokI3hufHaH5kILcIgBLjkPC2Wpi/786j5+2rkBAd7nZwkiRcJiWWanVIt
uVV+Q0A8y9akdpo1Ao4TEYa1em0PaterWi34+GHo9xnxKuNt5+pnYD2HXn8oHR7MLIAZ3gMerd0F
gRlL0lMuXFYkIQySvI4iqfbUzRhfH2DFymzwxKVVfBakdWKmXDhcTd+nIZZN7BqOF/wwA/9oZFdF
Gs7jYkzyLVazJ4dtc9Ywg3QqfeH6N/a1P29oT60kMEcfo3OXR5j5oM9Ct8MJhuvDmfVW7i3i1pFb
eirPkEBv846/ZRgUXgiGUf66nDRG/YO2TqV6sXhJ5CyLHveH1rQ/OkiOTkm6oFwl9kmpdIXzeKWw
QpQequsyWCWcGguCtBLjJTGNYZ7a733gvfrsbTZ09SlbmqZxP1ZHGx6uGFqQ+2Lu6tqm7ZxzGHr7
3MPaqbIoogQM56muG8uKXtvFznnwRY65LChL2m82R+VEnwBjZ9F9WQ/yUjhIrDXLN+7RGWHXraXv
dTMaVvmewzIJry4WMUWkhN9yvhuFxBjBXRxx/qBDLWpI5RCEjEnb+oTjbUrD/YTqzrGJ4e0sMwmU
S/KAjbsbCWUqq7kdw/swxQg3OsLrej0E/S/mzms5biRt01eEjUTCJPKU5ehEUqQMpROELLz3uPp9
oH82goXisoKzJ9sHHd2jmM7KRJrPvKbscjytsxhJ2e4+iWoiKjFp4kAMs/zC+Jh09bWRBpC6Qurp
9n0IIfC6DrMDrG8U93R7I6WH46htDPvRC77C4rmf6uTKDOp0W6aj2lG+g/ZLIWmDGWvP+ow3GTXE
z3FR/RWCkuqkyDvjmQGMQT8pbsBtBCEIBUJUgQ3LLm8M2V7GdrpF3vIRc5cLj0zlY9/Y8cewDWmg
aYM5lRHBlNTGbRk2+yxp7+dKwoOHbRHNh3b61frVvXAe88K/7LAydrKUPK6mIwwMQzbyYE/5o1eX
kFhA7ia/mzbcE9Zftl7CzcLVdRXF8T7v+oPQHqQQJBWCii63u9fwOwuM2/ISXo5zG5v9RhVAXspt
aH9yk+be4joPgIGiercdEa5W1lAuX83+pq282XVNAju3S+QXo8WSwnIDcplh8H21mTtmJ7TcRy6y
ddMmqb/YKRY6TnIX2pC/azja23S8dRRMguCXJg3vJqi1RAMGGss8sZDu/koU2MHJMyu9c5Lo2cUo
0mp/hfZeWOVzGtc//Ml4EMOCLbC2QY94GgilMsngCt6mCRqI0Y88hEtIuhlzDVftPnabXYu7VEZR
JnW/ZdkC8u0jfAjAnyfRtXL4+grfvsqJ/E9lVeAQZlK5S2wT35AuFVezR6oNPMwVj3Gqgqc6aKqH
PKMgWM5VfwWnTR+AckjIQXX0U2h/sbFiRxsd99CmbgZzR6e+AKdMaYH+YyS8m8QDvAOWgKlO4YSH
ELZ1vpUP8P0W3E+W21/ySJK8jQ1XfSypJ2qQZDt4fPd2nJvfHMUJdsqppXCbBn8bWwXY5HBFx7Yo
vnYmdFDi1XDc1bFX4nLpu5s5je/TACH5JMJ4AeMLb7oeVYxFomweEsKBTyNB/SbI061lNjTynOdK
+5cqK6BHGp9V6xNo6xT2YrkrC0HXK+USLWT3EcVMAKz1FxrmxaGYcNTwB6x/M9KEPDI2rocTBrVp
/1pqr9omfvpLxi7co+SL7O0rGYZ/Bww+2wYF/xblhBbrGUKWx9bzrrVPXbccnXutqOUK37oXEael
0TpAT4Gz5D9zy0fbBHvhqLSwmaAy5NAGVD7430pwWobwsqSLYcsChprVfpyG0cXjKnuoh/Zy1tZd
kNr3laO+G9J5tAbjOrZaGCA1rA5k8GUDQcfoZuMySOKHtMD3UkbB0yji68xqn21eV+x40ehv7dC5
LFMD6yp3WLw0nyo8gTMRbj2DqnQB/2UY6Td2tGnM5IPvg5CLVPfTSf7WZmdsBME9rKUGJAklXisZ
8Xvs1N82pJ7lDzxtgZWCXkDrVfMPE3reSFk7OLSGd7aFcnbb0nSZ/YM1Jt87cHkXZVD+6fzwpyUK
wms3uq6xNT5YOU7IgYN/X4ihoGEeLLvaqzm41i5tHx891xC4NtqqXwgM7yzTiIkQoodRIEwYor8u
vIvJX3hlWXYbWzyngOI5feh7uGq5k81s6/ohlrTTdJE3VEiKiokmfvJcYqHlhf21aY9LQxHPtlxv
RQFfHsHJQ+6336cyu499sHONFz6JECZoVXn0Jf3HDqcGkcrvuT1d2W2HIGKMMQHFqLD8K20DlwKp
P0UF2Imm2reG2tVCYl7UVQcv96xLNeVg7zLkK5DVx+fGtnmuU/tuJFJsM+uhz5orN87wnW2CH2ZI
c0a4xnezg+PXN+bf2Jywxo7/db0pInvdQzia974e76QI7o3B37pN+yyN5j7v672hpkelf+puH6Xi
jnYhQgptsnNctMNT3IFT/Blbcp9E9JdpHP1xaIeacIRNzqTo8fjoCTXMDykNaruhxAL9Lqa4Nprp
49Q9eepqghTv5dnHMXuSiQE7zF2gAHitzMKpNySppG0+vhR6vKkmlezCQUIRwFjtIs4jxOaadFeZ
/n0Mno0+H1WreS5oI5HZUlEmuBVtM+5LuNaxghNUJWTumD2BV0yB42Tub2POboF+PDl4NxgzhMOi
660LQbWubSwaMvG0D0fq5j1v2sYM2ue0nK5TZf8O6vba1eYjrbWtir0P1DiuSVcn+mH0NckvLwq3
LjA7ztTBqiacYYvDVDqHTjcevaDa3MYtJma5KSmwGz1Sw4oOJGEYDplFf9t54rcdd4hnWp+rMvvp
q+xm0v2fLq1+G9g8is4Pti4wgo3s6l+tF380HJtaVFc/eugChNDbo3IAaRXc6hizYJwCxy6mo/dX
GG2/s9WfJvE+12Ny15iQJAY0Xe5qBDjatr0PB+xJsroHwYCHF3aHREJzcVOElCChw1F/itNngtwr
UdU/0i58HhofufdM3YyD+QX/r785jVxIF5lB+dv4JDjaJgWowzz9mZ2mQ4mFWzKQHkr07mIhgvVU
hO1RFFYPvMXX0psePC+EI2ejHD1fqtTc09QftnYWTkwxmXHDVQdnkrdxnt1TslObMAnxJhzKWyMD
uRQm6J2ic/g36uhb1USq7eB121TQmU2RRQmM4LZuSrXFhhJ+pmwnWhu4f6qOCl4xGVde1WM9DUKG
rTxeR0GGmoFN5RZsCur/rr43HY16AKDrDWuUfW5cJEyl8XNuWwBR4afOAE4b9fwX+zjcWYkX3kTh
xPKVdMUCaRXsRxPJSpBQdRXA362h5PucVZ4H41CC7TnULlqUvoz+OrFG2BaOdIqNRuBnBx1ApHe7
rWffYk9DobZmocM42qq+xop3vLXJE8J9aU/ogZRAMlzni26haoXCocrRYFrS4/Q74SJi4LzkjHZ4
k48au3mZOj8tQ/x1c0grofljGMizshLuThQv8hmQ92WwNKR+to38Vohq49A5jeEsGJwF0EQVN9zz
rIFJDClBlCWzW3+EtBhHV7YnH/hcN4YGikZL6QH5tG0p2E2SnkQK5iGFuDeF9/gQ6vBubL9EKra3
rYt0vCyvg7m+rKr+0UvT8kqUHC1kzD45rQs4ogMEgzLTRaWHa9can/EFcu/EKCHWtOJpLqeLQGc3
5tjftZH6VKG8pC25V7iS2VTELoYMUQ1EsrdGYH3zi4+1Adat1PPesHx8ejr6WdivVdSmKcnB/dAf
TXCN2Fx/Ddz0ezWH1qEd4qfGSH71AA599ccibGho8g4L8Zp4X7Y42R7KBM+VEsg1Xdck/bAcixhH
YZgvQfy5o6+nu8eIesCwS2z8x8lrBU2OReOBiog1ATWcqBm1WYTzj9OJa2/AEFgBCfPE7jOWZ+a9
s3TYAaMFyccqdOEOVaH/WAsmCiRVXMupjf6oJEe8tLOMP4lKERIJezjAwB//WiH2W7ls92bCS5QN
UXgXZc4w4Xlj2rRap/ZrAkjrDhRthuUhzhHG3MU3k9F6V9OMAaoX5s0t1lvhbeYk4U8/h+AbGuSt
ll+7pE4Y8GS+qC8NROMvBnqiz4Mb/PA1WBYn/gFF297BZYf1Vbc0etC93QEHLG/7cK7xkQ8xurAy
cWU2/ZcmZxmFTxV0Zxn4dJUJ5GspkTcyU1zhuy75XQcIQ+JUHQbGfjaxhOncbZib90UTfp28HhCb
+6WJQJiaUY56AYmxyiXWUjn3m0Vz/VMVu8bHTlP4xNyFwALSlVrIYx/iMnmoEqyxOv/SoABxSR0J
S0NVZ8gdzNZl1LcPVaQe69CLHge33ILaBy8l8/G6BiiNO22DyEuKz5xrPkdRe1PIXzFSFlFPBkJn
pqXb3NKPj5NDAtVppEfli+jZEx8GvMB7KMFugMUvtBj3oVD9JU3xi4rATpl/jIHeItoRcWdsJ6v6
bsU/Z41QUPSFc7uhHqwBC83fjaif9h3aQnbQGCBEGnxlPHwJLeXftALIqeMW7sanwU60qK4XvyAq
JXcBzEBH0sSdAgCDMvpaax/FrNiquFUwqUVAxIZabsY5cCzjofDIGLj4IH3b8goRv4dK2f3eW8Se
UuE/J+AbMXYjsDYAO+LRiG1P8TVEmr+Mbopo+hgvxaQxzv3dYHjN1dRoMtxRUHHun9JO3/q9py+C
Vufb2YsQM5sh+AcxfOk6hAybg5t98IXhfaEyGO6tWRP3lyESTYPY9/nSBwC3lpQ4TPW2pbYa32Ez
WWKWGv5u5fG0ohqjkP0fkI0J0VCZ9/1ofp3bGqYm2NzcOURTAFg51r+15IqkvGJ8U+ZobqbQCT7E
brV4R803RoH7UjodEsOFkh0lHkIGY0+cJQdkGRCyVtr/HUo6gC04V0P3H6ouvIW+FzUCYI5NiGQ7
07xBkOsHTy5HZwD9VozP+VzsihyIq8eTTqs8uRg0jqh9RWAGiV7Fv+qyAYUu9YdBEf93/IsDZPTC
IchOy7rdlGKx90nTmItk8HYR2nN3IOmQluJdzCApGX4Hi18Hn6YW51jPs9SfrC7zraDetg3M8pr2
/4c6El/ocIebDt1iENdONu0S7Ln4FbRp/zEL3sWuuC//5E9t/edP++FHuWZPHPEt/q88jP8PORam
CW/p/06yuMp/F/mf5phm8e//8x+ehQ1nwtSWJb2FxSAXBtj/8Cy0wx+Ygj6FTe3cMhcGxP/hWfwv
LZSU8DKE5QoIaJAz/sOzMEz+e0JZ/KEtgEN62nsP0WLhWr1gWXgKfoWwXSk8YcLc8BaO1gtWklN7
tu+AH9hnGbynLY0koOZy1kN6M5Rmme0bIxTjHdisKLusQkFI47VpMJ8h35nHLGv173dwnDXMEwt4
nFj9jlAJQJV+Z+97KwWzGCZwDe+E2wMi0lEl/k45XkYADtv012yRFQ3OFBVbkVbh04uv9x8mykvm
yTETiR+iHMuxpA2C0mVlPHm8IFzIusG5GixQVfwySPF+pU4yfDPyFuNiHZ+zqDhZf4ZTfE8IN55p
eguh5+X6+9Iz2jYB1Ba2im5sDM03lBVYACor1p0hxp4mRWLMP1VuOpeu7Xsf357vMdPtf+arLFOZ
tm07zon7RCPD1K3swd7bDRBEnXbpI89P9i4+3X9GsSHzeJYttLns55fTVBaOXtNgsqp0JL8Wbgr4
OG3jM9L4xxTOf6PAURHSsySrKZwVxa5g8wbBQMhTDE1zPXCJbjqRYmM3tueMek6XzTVt12UujkNR
V622SaPjaS60LfdDmyY3Tt24SOSI6NPbH+d0QqyV55hyoVqZ1tqpKR/MUhPF9PtBxe3OLYS6bg27
v/BRofv29lAnE9IWTs4avheEL4uZHX8hfIcTI3VQB0om2P+i4KkWY6nO8PxOJkQE78Lakpa2bZc9
fzwKr/3kOIXy983iEEBzvgLHOzceNKAp8szf750TIbAnLZMmOVSuNckaUqSne9f093GX26SEpHTA
qIe2/fz+cRxuY8lYwuRAH8+qH+vC7YCv7UuN3xw9TpgOdiK+/r+Nslq7WqFdRd7oEyJi01gkzrQn
UT3nbLX+QrwDalk1l8tIOLa1GqUKY0v2GNkCZi+nDwE4ORxK7BzDetRO357QK0N5XAUOe9tWvEDL
n794e+I8yJK4bod942cSKLGR0lAXnXjGjCk/d2D/CQK/fOmYmGcDrGRapoPD1nIAXoyGEUIbwoEd
9/lsRda+QS4MGDbcDGzQelyFbbcGgLH8zb4GgevLG7spnf6uG9Ia3FnY4W/vNfNASdUX3XgRN3P5
1UYRHFvSuMy7L1EDnuSpAd9KHtEmyHBmZlKRBztDOe8slZYISBmRt61tXbZXLe3Gb6akgHmwW2qe
m67uasQbstmEjFWWoAUy0WCKGDqa+rSiFnQ1uLTx6KKCAqwuwaHkXyhJ1LcuXpRI3lDxG2/e+4mk
QGhoeQu1gPG52tldBzcmyMRAhkhjh2qztbWryENWLj2nd7f8p46/D0Mpxe3N++8w4PH3gXkS5oEE
w5xUpnHTt0ydduuM2zpJiyi94sawLf347vkRgfFaWNBNOcGrTWFZEA8LbB33bmKIXQRInBaT7ZuX
qisBfr9/MJArgr80I4r1mxE0ecgSw3TMxm4D9HG8WtYB9Anco3cPJT2HZthy0y4P7vFiNglMraDC
aWUygH3EKHN+A2OfXQ5pY31/e6jlQlh9N8umrKZ5M9DtWT8cwg96qy/BDIA1BecFpui6HNR8GeWZ
vC2EMX7VnUfGKKfYePcFAm3Zcx2qrRrd3XXQGPdlqiD5wdbIYoGbexGXKQpkwHqW8t/Q796e6el9
xVFYHmTmi5r1erjK07WkDi32eVtKOPTux5oi0zZL8vepgijP49B5vI9EZKQHXJDHn8/1ogiNNEpd
snNoviLJDpIoeffZZhAmwhXsLlnAajsShLuthku5LyK6YlXtYpXQhUgMi069M8j8N58XQ63OdtG4
ZRBNmdiXvWmjdxOWh1Gb7ru3AxMiunBNPpOn3JWYAO9y5okWvuY8wTm0nBY6UQjx1A/d4szaLffC
8aYnjhW2SX5mWssePP5AyGrEs1lFYm9qx9qBPKRNaFfOmVO8zkVYNtt0IefzEvMo/5OmevFk6dpo
RcN9CXo/hn2J3hkFHjrr0c/anJod8A5Ize/e47apAZBzlqXgZB1PjNfEFVnlir3XyM+BQRlMpeF3
qZr6/R+LtJMoELqIyf5bDUQtosGEuBN7N4+mT/0UdNf93KInuMiWv3tOBBiA5UjoyLHWlje2NcTJ
PEsYRXCSAXCGqpSH0WlrtGktyx8v3x5u+eWrvUEeJ13TJTfwhLOKpDHDMYqscGbiND3iJ199awfq
dm8P8srWOBpklS/HnpCR5c3cEGY4YGVRVCZ+aegGd9P8yaqT/My+MF+fFbI6JFYWH211JeUNSIRa
yXlfWw1YeD9Ph2HnO/1MC9wM3Q4IYg6bcUo7ydkroedsKOPCP1eqgucP8Bm0clcMO8GH8r9Pdl1+
e3tJTn8hUZJLBL5kmI5ep9KTFUReSbC1b+IBo/WmfKbpYJ1Z99cG0UtlQAllSu6b4/NRG0GJc18y
AiYX1ffMV/4n/qdznqOnX5erhXDI8fhLaEo8R7GqacDYhVY97CeVRgtt5i6eyt9+hvVjKM6839ar
gxF3mCyea7v//vzFLWNOdpXgvzrAefSCfldEEqhAkgE6uxtlh1xlH2aUSsuyyYrLYioR6xmzvvpQ
ixpmV1AkJaJCqtaolndAj/ubICkohxq5rxu6mwH6gG7t2NmuEw7nQGdeOV7F7JbpEiIHCg4tJkzy
UFtO+ZQIu71H87g1s42BLvEnsMsEHRfhkFKnj9topqpMG7j/LWu3BLdCl7L+RYJRIuTOTdoDRJpi
NKaD5Jw/3unrb5umxSpxPSJQIZdlfLFMAXzvgg4zIZVnpzsr8ONNFwG4Rzji3FCnm4y4j6Sfp8XU
5GOrl5m+uMHjUg170HHjYZp6uUCHnDPh6EnNzSNYE9JW3Iq4bPOQHc9IFnYclJ2F7J+Kf2bDPP6W
Q5NBudfGJprm8jbopgLNhgKCsRzlfS7ysz/idFXhu1J6ZEVNfoVY7fRBgSwPyqrfp3BLLoJYd1/D
XoEYd/3oXQqkS1BFmZMSp0PRdZnu6l5OXF1liAz0e9fuaFMVBN1Yw0/bt2+hVybEu8mzbyvGoHRz
vKg22Hvg7UyIzAnsgzPLx3kmd5JxJd9l7PSfCTkOAb4iStDO8lNe7EhhJLD9y4ah4j5dlEfo7JLJ
fgMuGf83s3Kl5IZweUr/vQ4vhvKUORhlVPZ7jIeaQ+FO2XMpHefODUxwXm+v4GkiyHdyHdR/XIJg
vQgTHU1rRJhQO8jiVyhZRWa07xIgwa1/jygMaimp7Z8Z8LVPtlx8yiMrIpFZreOsVDdpdxmwEMGW
qzfd5QJTiZxk7t3rSH2NaiEFZp4QJVfPdhXZ0I9NFIHa0IcVCpH6InNCrOfK8ZzTt2aZjsMQT1Kf
JCKmtKI4W8fLqGvVQXkf5R6dW+TTBsiJi9qm01YXoqsq44L3Df2emDb/3QSRA3ChZ8/TO0uyHnGk
64AnU562SSlWv2JubduQHr/CqnAtwnYGJoA3tS18s6E/s7jLxljPmHK6qxUHnPRhtXHcMQ3aIRfW
XrXMJrNS80JA59m9vT1Pd4snmQvK7pQruJtXuwWrx7QxolKi6Vl/gudXX4Y5j7SC8XN4e6TX5qNR
6WDdiFo5d8dfcHLasKxHmJ3gsjq4OI2DZJIX7d89igdUgNMqbdow9updM3PLMxxYqXtbwl4ISkce
lkrxuzNAbVEoF9aiN2aRFB3PJVKFNRsDCqs0ejJokbz/EtJdMRRnFu3082jLJfpmy8ml77Y6YU5W
6oQ2L0zAvIiu3drGLYO/3bgzskdvr9zpRcVQ5DA0zkDqEq0dz8lGtQus8BwAJMslcvBTR3RgNCm1
SxTizC9QMLvoMNnZ2Ume7oyl+be82pqaM6Wk45GNMfG17SJlGxOzxShwVhHcuHIq3rs3iEKJP9mA
fDKqZKsZJiFPXDJn0OsbY9xNgP9gNHj9e2NqHmQqstLkViTXPbG/lb0fqYZqRz66ELPsYdwM5Pdn
UvaT+5CmLPmBslC0o9W2bg4RUuowzsWI+XDSYmBmtuCUXYHAC74qcZ9cUdzUBlRZO3fRP5NwrUYH
saZz8qknu4bfYf2LDiypLJrCx9+uL9va75OU32Fnt7R5scVz3A+pNh+GPO3Qwgev/vY+PdktHDmu
rEXSz7OXWGs1ItWFdnIpVlgj5Ix+8oZ9O1rBuxS4iUZcXhmLfJd6BUdCrUZx897MXZG7hw45kG2u
Kk4EWhpnduTJ8WYUNgmnjok4nly9J1HB+mV6dg5lB26vjjzEsWX9O0+Lc36cr42kKBdQT6KaRDx+
vGoDBm9Zjk3IQWXyt0tM8rVQgPbiGS2Et7/PsjJH7xZz4n43aT27Jtnr6gaG0V5L3aTWAaEvcZGO
RbQdHVTcBP6aT5nhuDeWmKpbpDHfXRn5NzJzo+XN5b+OEaAExP1YFNZBgpQksQm8y37K0DSPW3/7
9iSXSZxMUoGWpXDGFJ3VJEdPzlYnGArpiuTDBNpnU9BT+gz1ML12oQb8enu8k01P0kf91GRJeXbc
tdVsCwvPjp0KwzbLaDHca7KdNaKc9/Yo/wrpq2lxAVPNoHdKF1+t3ugmQOhAWtSTWh/Q5sYtE7V4
hVSLLHeeTdbFNOTgCoe01OleBJVzN+Pi+XWO7CK7UlkGhpkbdoaPBhQA/UhEYTGNwyrjYpSJ0907
adOfwxy8srOXEIbrkHyfu10e72zH8nubNizOMRlau6WfhrvQF8EN8iHee68evoJF3sVpXZrK66R5
0jFbfx7kwTe6FHTB1F66kKWu3v4Kr02IUiX1ci4FGxjL8YSUTNBL8iqbog9Mhi7AZTB3KFJFfRRf
/hdDLdcbGbo05fqWa8iIM+jZ9kH3aP9jq4QiZGQZh0EP701XWTqOCQPZBNDUmo4nFfZ1PSK2Yh8g
hMzXqJnZmyQ1szNx2WtLBwCJKgABIHHzapQYCC23rAFOfMI5BRORRQE69Lc6TI0z19y/esL6rBCc
E5qTFwtn3Smamq6BfxnbWGu5mJIMKDW0iE3tEEprdrANc9xTreLWbeb4U1zUuFKGeAgpxM12hgWH
gMTMfv+tRKOAh5g1JsRZO+p6hp4CnzALAeYmured0f2WGtV4yTMDMHM22jOP5Cu34NKYYKFdyXUr
VoFbLlOzSgJ4sWaC5lg953edMrZdZCLHH0W/396rr12BSlFElHQPAKusXjDdaSi+RuAcQvpvNNlD
67GNtX9mSq/tILyZiFRsR3CdrN79KBnyGVdKDp9TZ3c9TIJtSYX40ugD88xQr0xISyjTlgn9gn9a
Pf6BzvtygrN+QD7BPUD2Ze/klnsmgzgJ0FyPrintHS4udBrWnQkbGoVjjNwmObos20INWNeFSADN
VlZcFUCyb2K3ONdbfCUGWHouS7WXAJgs6fi04zjhiaJO3APG5XG5jbuu/NnxU5oLMYw11MbUAxE7
IrLyQ6h4/vb2TnnlG5KSaR5MReFZrVXqCwcLijGzid1kS1W/DMsnwPf2ASG1avf2UMs3Wl0CGrgj
WBmHKwA00PFEx6KeQT8wUb6mh7hJNWcuejC0/m8AXiNNohMfGbw6lt2DZw8N/qxln5xzcH91uT12
KxkH+c2iY/2yxhQWedEWk+ke3Klc1DxSv0u3STqHHwS+Erh5qap7JEgvt2rMrf3bS/DaavM5LTYw
XXMqXMeDA2KsYkOV6tC3sjk0dTlcCqSu4TXM8ZnVfu3EvBxq+fMXdTvEh2BiZI06dHntbgQKURcm
nsrbtyf02igeZS2L6gFh5DoRRsyot3KaQAflxxMGy6m+kgsJ7r8YhRiCv5xl56zmEukhbzwE7g64
cE9XjRU/L2WrM4f/1am8GGT5di8WbLBmVU/l6OIBbUEJdsYnMXvBma/y2g0DhZJXYIHeumr1ClgY
UzX2gu1JhvaW+xvxpKS6pSoWXgRD9AP2S3dmy702LU366/H4gsJcnzoZe1Fd5yRn4ICjr9T2k9uB
bll+Jtx7bWdrsM4AaOlOnpTYcyOMrDhKGSZS47VLFn1Rzb6xD0Uhz8zodCheT9DRS5lHC3u954Lc
ytQEgRNzAoKJBdG7zahbQTTMfr+9714diXiFZgzhGEWl4y0xhu2I+oUBrUAO1Q7hA0gcZqW2bYVJ
/NtDLZff8eXIpGzASEs2DTBj2Tgvdl9qmXM88pLjquc2n0fO2iacTX/bdUgc+m4bvTtwZjxG4iI0
qZWt0d9pUXszTymXMQIGj0uHcAuQfbjrQQSf2fOnO/BfJwtZfw2cwV73RRRpZZZmBVsjTsNLUZXG
RqfFOeeYV0fRknIVSDJxcrLUXIq6mZlQjLfuZScySBvDkJ5pvJy+YdQ4JDYHS9pMhLA6v3EsrGap
2B7M2bIuvBAr5nYI+gNq/khwDv1Cw25qrGgHeTmYFJvev0toxfwPSoMK3LIIL3aJag0qtWrgjkoH
VKSAE16Ipqs++JEPGXlK/DOB++ljqTlk0kM7lLfEWzvMFHVWFCRD6JZ6NXChEUUY1HyjADZXT90K
zfQJOXPeUPTi0Zo8c6ecXpbL6ADmgDQ4xOqrp9rEmcLT7cDx087Uo6Lk1sMVZnOI6fh1iLRC22n3
t5oaUrG31/mVzbS0+BWBEe1e/ul4naHKuJZN5nFA3BFhPBfxJ+SgzvX6X7leTM674l5egpF1ld+O
E4gXaegcGqbKxgEzInMbaZK2zc9snNeGsmgJwTXhaEhHHk+oD4tapI5kQvGgygtVpPmVnvX8FE5Q
5N9evFfHWkI8KpgLWmI1VpSguqrrzD2EPsT61EjS22jgySsj9Kr/i6EAHwLxAU3MDj2eVm6UCza6
dA9VLcZt4cBuTyrCK0V948yWeO0oWK6i2gM8CsWN1QVdK4yKpVUT6bRq+iCDQW6lj2FEP3j2Z9vO
y8sqszCuK8/eOa9tRqrFRAPUI8mBVus5IR8p+4m4eYYXjyphhU6wCxH17aV8bRSiYaCUlIuR6V4t
ZVoiYY6yL/lpPw+7akAECbLxuYbrq6NoCkOaOhQAqdWLSlbRhVXqOIe0jqP72razD4bZW0/vn4vD
4aV2QmsLKM3xthg8NBi4qiGrGwEUDYErppuI+szl+Mo+Ryxj2Q60jgnqVpdE3pWWLoQTH2Siwg0Z
DDp4oHzZAvO7l40njfDDJQ5xqEpbqy1AGzWiu9zEB12kPqz6MN5b+XiuUHvycRgFer2gF64o5MvV
KIT4kgcNDR0upepyQJVpq2cvOVPdOlk2RlkC0aWVCp5sTbMKGinyWuEqTOCFDBnqMe2voQq8bRqJ
5t2N4WUwmHIknTzaJ1WXfkgaaFaAwvDVLX5l3VJl70M4sW9vuNMCF8gIVo1+oCSKI7Y/3nGFj79B
0qL6OC5V4c+QVZUJdz6qsGcxLB3U28xo4+pvWQZoxZpwRfMN0r14K+IeMI6XDlLwxh4SqhvdT44u
q+czP3A5WEfxJVU+wkvuD94ZekGrzSowukkN9KgP1Zjlu8xCmPePNanagmY79ia6/JXT4w/EkVqs
t40pfppyEVlYpo8osyKDk7fhmdv7FFmoFpwC4RLQMzbXP6/bF+FMFccIMGNjdACmG43brq2QKLAL
358eKRh67iPaxP2v2s8c82tqxH31XCJNZG8CGanoFvgo/GIjNH33Gl8yrW5MVZTnQO4nER+/kV9m
LSAGyjRr7JCBIEtYOCI6BHWLrHLkBwhbeU5fjpsc6Eb+YOaZg/wvtb0eGgGrtVXhIPT2zAdcIsvj
D8gGXkAxVNMB96+DIQnlo6qRPT0USdHW2zxiV194FsLm3/ygG9Unc0SDaOEWRzGSJTK3nPRHgSLE
zyoHFWru3v49J/kKuT7VXK4DFywM4cvxhk8iYSCiUSQH6UwZfWht5pt59s17M8I2okX1+8xmOb2c
aN4uLy8RBa3vdaEK0EfnlR5vnzac4D5rzfQXO/3d9YylRQxDDSAXp4Tu2GpaIqT/HKYZhVMcCqTO
UE2KRXsmg11ZKNMxpRe9eJwtxFuKft5qGPT9bNXmIj4QA1JVxNUeO56q6zNk++wIfctLZ1KDt3FS
33RuKIXhgWRzUH51eTnn92MmrfmygDiOZg4OiVCSZIjhkmytvtrFhok9L0p6IkNhyGpVfS5WOD0T
dHtZo6W7vDQQVw/FhCqL65R1dojcoNAbbQZIVweZ74iN75XwWiiiIo1qyDSodiBapbsxrdE2zmyJ
05eEvBVkEZ0fSnk0+I8/lqb0bE/EtYfOmbDirZtflQ7ia4ha5zKRV3Y7YKZ/vVpq3dTxj0dqRY8u
X4lFUYrj7mfYnlj4iiz5nMjJRf8GxdG3T9crmx3dTscl67HZ8utCNALWVVnPQXKIRRg+tGhizTs3
Nuf0/aeY2tDStYf6CQdqNS/6zzjQxg7ipOBIdpNwXWSc4mS6HeN2/t6nybmq5Okn41M5nC4ipyV9
Xib+4sY3WitHLHwuDgjapnejNRk7J6VlkOumfffuoCcIr3xxKwQvs45mBoletjPHxQEdzHDnTh7e
FVj/QfTr4/y9oSDIBNAVVB8sD1LImrVTBXUfeFlUHGYvby4mF+2q1oHZ2JJInnkIXlvBl0MtZ/PF
CmYGiulOnbCCc642uUSITg2y5MgJ58wKnu56ZgVHgxNOwI4K9fFQ40i6sGhmHRInrTadk14nGI/B
cDQQI07UdGa4002/DIdUAnQXYii92ox2k1HDqUqUmNp4vokb2ARkqM2Z8PMU+7x8qxfDrG4NNILp
q2O3CQ+pRl1ziP0f3jj129kOKmzr1OIOaOkBMZd4utZ93n4fsvR9lsPLA0CkyFQpilEMlmsW0ZQg
ykfPkQ0zR919iujaYTKQbKsxMzpzxl/bMAD4TApvhPb2Ok2ZwgKgpp8sSWP8AOG1Ppg1MOt+9PSZ
W+u1/QJoUWowEURKax5nJciKKZqlh/l/c3ZmS3Lbyhb9IkaQBMfXGrurNbdkDS8MWbY5zyQ4fP1d
kM+5R8VmFKPk8JtCygKYSCQyd+5dOzUk1wGk33N70XQg/cj+/nU7Rq6tC7Q1Lwja11hcuIvf0URy
qhwKVmmbBz2ejAcd3dGHTprRxhaueeavphYuk3ahGzglbK8xJxsJTGCo+UG2MnM24sjaDgJjtcHb
ct04y9KJazS+mXthfmbWN/xIoaH5p4Oe4wT736iUsZ2NL/aiqMGHsqFNULBk2qvLPZzR4WHkgz1E
9bM8aMDkH90iaN61PtoPpHjzW9FLeanizt4opK5uKR0JgBu4HzCrRWwRMO70Gl7ZwEP5SowxhCPj
gKHf+HSKZYURVTDX9N2v7cyFZkc2zCLnKWoh1HYDcKgdHIK3fVE5wHVyjsODyFSvPyYrlscZ1QMK
sLmLFZLmg2ht5+PEyf9gGNAKwn1rPEEdCoXWbatrewj0iCyVHIi+tbhem7Anm6llJzsbGhDKhkYm
zJSt/Hjbyto5oyFBo583O8nq4pxlqQUvAMxk1LhliwxYBulRFAJUeke1PU4Pt62tnQCgu1S6LOZt
iBbXa+IEQGSEWM95cMzsE6wU2UPq2w0CTmX72UQp4Hzb3soJYAycdr8qctP6X6SyRt4jQBMmiEjA
xps/1/lUVp+1xE9402TNnKPlqM3WYytnyPm6Kqm2LtmVjwj2htI6Izm8zZdJLAkRpbKpz86lNzkX
PWmrN1ZRbi1zzQqoL96OPGzwlkXdDYaP1IqTOT+DLPhuMSUL2452N54cCIEalFL4eKDeS0yhSGHW
sUvI/DTkd6u9CGDg5JkVlBtnesUjsYMVqpUUNJa4k1JQYokAV59TvYVF05zMpzQ2oY2M6/Txtnus
7hvaVdDk8F57wVrCI1dzo3ZAX9cVwMqSsmR+H8aUMnz4DUMebHMuaaTOyO+1349TUXlWwilryzo4
amERvmYMUL6/3wpjkmTepAPwLS2iLglsNgE4JeoCp0GpK6lOhXC3eplrm6bmCpjFICiSOV6vhbJB
WwidWwW+zeiNHYKVB5o3DO1G/FuJFar8ajCUatHIXDY1akZZjETTizOV9/aAxG8tD7FlVdEeOU9e
MpNFv+z+JBXAk0I00nhmcYsdtNoakseK7LHVTJ0ZxxhuyDi1Nu6TtR3kn1cJG61uOICud3BECcBx
ecaedUmtRzN5SgyFsdV/+nnqF9cWuG0IUejcc0kaCzOzgGurD7vizMTQq8nNp71m+QDihmcz7D5q
aND00rqUwn6YJ+TuGpH4G59wdaHcm3g+9Wbkcq4XmrRjK/Jkhjla5N1RzrwzoEusNg7XWsAg/aVG
y8g5bWj157++mWav1/0sK84ZCz5VfdW+qWo6+qWTbKFE1xbE0aL7QG7Ps3pxjm1zTCggNMU5GVBk
6Rv4CscovLudR6S1QBFC4mBzSy6Lko3ZTwm0vng+pMFIeYkA+bMynPrgSZvs4u/7o4blkWcTcjHn
Lc7zlKKxVcTQJSfkZztUlJtXVSGmjZt49SP9z8oyUwO5UrXQmvKwtUoJQ6iJiqE9xtDkI5t4e0Er
6RqCWNwgJKAcs+XcM/PqFP+srDyb0jXeQC/XjTuoqYJdW6HBUFJHf+ZYbDUr16yCSqeR7jMyBInY
tRdmk0jnONWKcyUYnTx2iKm0H0uZzX84c+5/myi2oWPf60b9G1GfV5ma8qKiRJJxbRgzqcZH4/sl
SFLFwCSUxKbbbU1Frfk+OBmhiqcM/S2/oB+lcze6jDw1dYzES4pWG8M0/cbHW41ahAvEkTjJvCAW
pxmEcaq5QpZnLcmNd72VFscgF3Aa+63zUcvRhxhjZGizShu+WtDd7spZTucO1dqNX7L6QX/5IYvw
KSK9BkNNMSuf5Bfo53KoQrUPqdag2oi0xRiPf9z227UNpnDme7CNufy3WDnBQCY4UHm2qjo6DC1D
73ZbbyGjV61QAydP5B1K7nPtLgGs305l4KfU10fmodKveubHv3Hawer8v5GFTzqAKx1owMqzbcbQ
yVoTlOg8ox4a16jvf2oyEQpbLOZAziyHbMDtx7FjEFiEo/mfKP+kO2EGyUaQXGkBwtjyixnlLb9c
MiF64xWKM+VZ9sN3Y3bQiTGffT3+5urtsYbfvGv7t9HY7dA+fpOJ4VBo/5TO1rt6LYo6KhkCssP1
sLzqHAQsEfBFKaOdhuAp8SVa7TKtLj1w0I19Ve69zB5osuOPNMAZH11cdUgL2xoNovyMeuk/upCa
Uhh4NIrxjwQuuY2ztmqMuggtcGYiKI5f767hjB7s1XARz26NOpk/llr9OGjuXOxlEpvyIUnJy34j
byC/BEbv8Bp1zEWy5zbS65pqUnUfhANdhpmR8prgNB70YeM8rB06dZszqqcDLluOB0RdZlYWUvDn
fKyggB7mEgEK24UV+XQ7hqw5CO0nlW3RTKQvfr2Rk8PQV2YnxXkkZ3jfWoM4Zh0KDRN85hvfbHVN
wBlBaiq89TJQB7VrRsw9FOeuc1F7KyD+tufM3qiZrS2Iu40LnTlpKv2LF3wT+Z0czbY4w40HVfU4
RhB3982xzVHHvn/v6CdQPKYlDEPXopiUlFOXlXNVAL9DbmcX1uDVEZRAwnJnjhadsNvmVvaPTVOl
F0UGw0Zefyo9RdZUeH1xttKAmD+Z094brHnjibuyf7wIYYwDEc/0wzI8GsPM6A9wHHpNjh/v7B6p
z8e2LwWCR8hRbB1k9aMXUYNmAuAPysQUCZajKaOM7DyeZXKe0zDTXlOM98JdFKYNght1ILI3ZeU7
2UOduk7zIAIUPzdO2tp61RwukGjQLnQbrnc1tBkfTUyRnPV86t91zTQ+xhDgP5hkXvff1zwEflYq
FCvtkh20QLfY1BgqOde2kUePdWGXn4kd0RaqfGVJYFyECQSFd5xYgjsGu82FmxrZuZsYjHGpvJ+9
xhH7BGrXjSOw4pOYUlQgarqSluj17mXG5GRxZmXn0bRZkYRZsPTHu7H4oPnwRxI8hfN+MaeYm4hp
jg1WUIXJkSwR9h54aXe4+3wpsigG7agAviRZs/qxUb1XrAC7/MHMV76308D957aVtY/DFDEXCDya
vLUX/pb0Tq93GlXaIPeTZzrjnthlZtM/ZtoUbmT6avcXh4ukjdwQOzSOl33qiXyuH4Y4O0u7rV5F
Spe0LPmSEKrI4NgZPA0Zdd9kWF1ZoqNmpsjFfTWdtYiLw0+YT5zS+MmSYd8mVbIvBFqYlRiHjW+2
1r6D4UF9MZqSNC5UovBLmlWLomhlEmQ8Mow/NQOFtrlyvqPN/cUb0Emc6eG9MfbWxiWz4vYKAs0w
HSMoDKIsPqLf13HSI7cCt4R0T7OjmUdHNO79GZVi0lTMT3C845jXa/NhmtXpsGbn2EWnXZ+RUBr8
+TEeKKCJPPiNswzwChQmzQu8ZlkUdntXguE107MeeeU7N3cQM84ptY3H2ydgbfPwyZ/AGuiXllVH
VG+lZzHCSYszRJLajMpHgCHdRlzfsrKoUmjw9oQgtbOzXpXiwQuC9Ek46XDvICJNMlUr+wkqBJ2+
+ER51FZ5axeE2oq3dNpO1S62+3bDy9cO1K9WFje/dEZ+upERM/oAkmG0x/bJOORooM7W3QGdUEEN
hBYxXXcq99c+J6ci1t3MEYzmjlTuw9r9o4At4se9LsDTiOxWjf8xT7Okvqhkh27jgLxkmOMCySxa
9JjjLabnleBAn4/hGcWlAMbEXSymaPohHbTYOIe6tSu06Z2TFaepazqUe6pzaiavYed+aJ38DExz
I1tTgec69joA1BSjJXg4Hg1L/wsjNLZn5qkzzXP7U9qJ9A8B6zNSjLlVXII8Dbc4pV66PITqSAgA
CqbBSXnn+tuZVs/zK8Sk1/vdQ56n4zGfo24jQfzJKXO9MmpW3MgsDMjuC5/30C7vfTNG3RX93Obk
q6xsn4UIdp6jMC+iA0AmFA1HIB3JuWOAtTmItA+Q5x5EluyGKtQmxN/HrLuUmSG0hwjBSn1ndWba
PFjDRD7EgECLzq+byuYpQWXpe1xO5T/SmKocbbCRv59bRtDuyH+baR81RRTtckoX6R5N+6w9oTuL
nHFbivRHZQP5fXvbfV+SPVBsBbHEtyUdAbS3uHV6Uree8h2lHrp1yT4qnTJ81Gq7YyCl68LwkAIM
Hfb1PKBdLKqy2w/DPH8MUshCD6QFIahQY8iSQyKKtDu0dd+LHSXI0HgKZOnGexO9R2vDI19GEfWj
6RCTDTBzukSRWVop4jDwqahOuvvURkOM9pWMTrrRpxumXnoipnAPMgA1Q7As/dkdAOaiQ0XNFXV1
yPq53zcybzbux3Ur9CroQtMdXjb+shIqurHRyrOTddUZEsXuTRRU+t0RkbUI5CQUjTZV9sW39qXk
MRd75TmDTuLV5NsOfK5pcC89mvIo4ataDZAxvtH12RVJpfuob5fMmlOxLEvUp+kxz5DCyS0Kv5dZ
IaaYFiPA89yh/XBtKvPqokYvsDrHXda8lqNuPLdN0h9De5jOjRGIfRy3xUYqqv7RRdBQ8A7VveJe
AT59bbTK68kEEVGd5TCazw6X80PbliF8oSEaUbrWnvqSHqTvavbDxmFVydjStGomUWoH/Acw79p0
7butFjCwdjYRUqoe0rZMwz3tb2opQ1e3Xyw7sL/mESfmYZB6F0NdGyTOcZz12t23tCCcjQTo5dXA
G55ZKCAGJHbUx69/UGe5SHoKPMpoRgZjcz8A524U3ScKZdlpQB/62+0t2DK4SFd1AxGDpMC5dDd9
38vCfhsGg/yg2+n0Jgy25kZWrSnoI4wJ+NmSF68yA7tpepYXpUX3ARh9/96CDuqj1PtjkA39xvdd
iwJQTuDPqpP9Yr7MmK2oKCLCmifL4HMLVGo/wAv74/YWrgVPkiLFws0ppft//c30ZBJeoBNmDLqE
x3hMted0FO3radTCL7dNre0fM/Q6aSVcnjxIr00FcWWBqfQwBSHAX37jFQ9IL/k7NhwBwDHMNyCQ
a0ujlwcPCUVNbrPF+fAhmJ1Q7S7PVe5kr6vANdFmK8XR0BN7I3dYW5rC1lA8JSljgvh6aVocSM32
qL1HdDV6MJazP0IT5vrjDn0bN7zopeYnG7f1moNQjyZdUYht6BaujUaBZqZdTnsvF7Jtdw0UxdXT
oCOB/PH+D0eSQUgVkLG+mA9H2XSY+jSvzp4W5PvUCcOPdoTatwYHzFEzsnljYWu7CQs31zmD4jTZ
Fh8umec6kCYHraGWus/pEtX7wnDKQw4U8QJbMDLv966Q2xy/hLgUBgFnicmNphmJwkK5ZtG1u6D2
px1TiD9gvf/UMx+0kUW8XB8fi8Yszgk/Hoxo1x+uGeuoE4gsn+VsFsnebaCIlv7k/mVraOOOiea8
u728lycBg6phCUoF8pPlyauCsmInk+YsWs06Wq3efmiroTlEzHR/um1qbW3MrijJG9rOzAter80R
rUVItqtzBTrqOcjGDkHsQEeX1ORGfHTRw9kS9Hl5DhixBNumBtLAJCzZFesGmdK45uNBvBUf7dFK
D/M4iw0XWdtD6lrU6sC9UxRUf/5LQYZMnpFBJNzOIVPzElnVcfqe15o3HwIhko0PtrYk6HrJnRTu
kTb6tbHCzjMp6X6eoyJwEegux0MD6+fdeSZQr1+sLM6Z60DBlWhlfRYQcyBJHItDMqbZxsa9TMuw
wlAln8gUOIXymF82brTmuKnHEW8XdfKYTqbxuTdi6zjYTfl+0oxmAPQTjBsxZHUHmTiiF2oAgVgC
zaKB+XAtK+pziGZRvTOkDYO/HTLmdrjt8Gt+oUab/mtoEfpLEYrU6vL6nHdBdilbWzv2kDgifLzJ
Nfcy12QneRGQYSHOAuHb9U66ferYtnSqsz2hr36El95A0by1DoWh0ZuxvN479ZmVnl2ZzxvZyOpX
VLSzqs+lMMDXth0JmliESQ0bif2YC/3vEIUQ6Jq6c90kpzgcvt/e1tXv94u9xQnoe9ef4xp7TlD1
B8uLp11qBlujmatWqCu4DIt61AgXCaQsoEkqXD6elE0B0UTdg+ATxun2WtZcBBQDHwysFJ1d9St+
OQFuPJsiq6wKFe8+fKBbSKhivPK5ofr2fNvU2oJ+NbWIUsgTlFPu4CJ9Hib2XoDc6Pd5bQUff8MO
2pw/ub75TIv6oGE3Ljimvj5nPMy/ArBMnb02BNGWUMDadULqoSacVGvaW1yVWj/KJLcIUXpZTz/Q
/sio3WUedRYHJXatmcRWuFr7WGQUdJkY14XoZxGuQsMZMmniEgDZI/QbGvvBKsPxyWxN+8PtTVxZ
nOKnJCdGfowIslicGweCeZGxOZdW1TEurcv2VdXDkHOgz9z9qMugu7/XqqSkoLJDL0YxyCxCSK/H
GT0icHt5Pjrfiwn1ip1nacWWEthKiZJ0CsSeyhl5Ci0f467eE4mssThrae9/MConPjZeXD9Zeh28
Amvg/ZG2dXKyRsc7A7vz/7AnDZ3r2xu88i0pBfA2psLBO2r5uAmFmMC3Art0MiCdUa8hXyzDCI3v
wB3vfm2w4P/ZWlJeFYGTuGVssLOD0PaTnzrkkV25nxuGGn9jWT87Jwp1DNj8Op6IAr6zNGrLM1Jk
3UNjd+2jGcbBpyCqko1VrcQTJj1UG5v4SEq+CJCinPtsTiamC2Pm1Ew3KD+MaEDe3W1Q3Kb/s7K4
XGIGW90Y0W3GJRPnYXSVxLQmvY3jtroWfJFWEKh9huOut22c3VRYKWuxXTnsai8Qx96tho3kfs3z
bQhEqJGr5wTOf23Gyvk0lYnToZz4cbK15r1Jc5feQ7TrneFSN8NpMJhlNhxtPyM5v3FRr6wS82CV
SPNBpi8vm6bNm6mDJfasZTJuFVGLf7Cyvqo31rkSvMjoGLZQbwoD6ND1MocOnRyvBdkG/is6+95c
H7NW93Ygx8Vj0GT3Tziha8ITBuow9pR0f2FPUmSGx6gAt22k38fE1z/o0+webh+ttd371cri4+kB
Y+SNExTnSAbVsR8que/y5p/7jTBBZSjmYLBQS2xIn42aXYZucTbrwHxV6NI54gxbHF5rS1GjYIy8
QRSGuesNq5EHTLKCUI8sevwksy56Zfejs5FwqAvjuggJnItGl3p8UUxeMpYG8+zEFBTB1jMo8Wea
JPKLYWb+N9mFdfMBUQStgVE89Z7IbAf/fHsj13wQzn4gXnQseHUufCKwpGsPSU4J2xdPxRyE+6oY
35hm/6VsyRRuG1vbT2RoGErGEmNoiyDl2kUCNA9Uapyn1VMeOhYa9EayxWW/cmdRvSa1Ii+gkrps
djE5JatIMs9tFNH0bWg0a1/rWXqI9Ni//41E2UjxpVAlo+ixSAZ8X/Zpq+Ps5Rzm3xj/MR5zZk3v
v60IhhiASYOuyZIMVMvtLE8ygR92pvYqGBr0AHIp3iAjF27EpLVPRMmIuVTgZIrKZOHylUEZUWDK
qsv8kKM0e5jTzQxRlTCWLs/XYcqLVEoVcq6tRAHK7VHgFwyZecNh9OO9FO4O3eK3jtv8zasayZuQ
vhdKofdDGSj04QJQqRmqdiSuTftM6BpRxRerWuj3GkOa3zTYwDfO9Oo2/mJlsY3hrEVz1rDAbLQT
hDNjK36ykjzcqN6v7iPpITBNFZ6W6k5FDUW7XTHiHxXVALxAnxpFIx+e4qgf31laFL1BAaS9ZL4k
b7Sc3tvwzJXYpcr5VNfZUUFN+no3O6c3pihigAvOO/91GRrJUeqa/n5qBud1EcMa77mle+Yv++H9
mSmYFArbjLPa5KaL1D+KEZ1sNeCpne82b0yGxr7kxmh/Kxm9vj9uER1BMIMKp7e7hLI1ml3XnRaD
GfUdFIB7s3yjJ6bz6e7oeGVlEUuQuoxQUgEEO1dN+hTqdWg/OH7VbPEar/gmKbvqT9Mf5fm5OHx+
H8s2rVlNPtjdTjD00ezSKZq2eP3Vt18ccp5mSGrrfCLAXouTVlV66Y00es59Vx6zqbKO3pB8rury
ftQQbV5SDoUYAjaynBA3zNnAGTAUR4X/FLX128Dw3Y0Ee201qMNC2cEkkIJDX3u6RxoQ9zMjq0Ln
KHVV/9aZneiQ98n0120/UAnSct/Iz5hrpgjM42/xfUqJll/ZGliq5T7omTbai1IXx7Tvun6fGV6B
Oi6MUo+3za65BbVZhWNU4oXLGjAKYT2xJFbsD6Oz84wqPVhQDNx/vziMTBGv1JAdrazrbcxmP801
F/S6neTJvhbmcIrdzQxgbS2Uo8DTmjD+UIpYWOnBpoi6y88efAw7t+7Ld4MI040C20r0pZxCbZS5
elSelmvpnKyqwHRgxc/kK23qdPtoMxz8JUz7ch9GtfcJBqp0b0ehlu+8OjE2NnPFJylsIzEB0Ayc
7TL6as1s8CIH0D7PzBrkPTNw0HaMT1ONAPzd3nFlapEnlrafiCRiAJTZP/fgNe53wQ3+W0bAKJlc
ZyreXn+2PreqrKNbBItyVoNlb79LPXQefmMlLmUpkEpIWiwTgMpozXxAfvRc6BFApYHbwiDLP962
svZpEAZSdLRKNn7ZxBG5gJ0jYb/aLESW2Y87bS/trHuFitrw6batFW9Xegd0npVgxItnSixqqx0M
nstdV9NX9NV4mR5Wz79hhSY6lN0AeEFrXH+cWpuaCjAGzjYg2LIzrDo7p5M+/3nbzMqhAvjH6xsI
IMM7y7FYvbPGKokluW7STe/mKXL6etekAwOrFhRD7S7Xo346+H2LVGEaRf2T7IMhHjeO1tqeEgnp
eiCuDrJ8EUEqpIyjcgjy8zyGf05JbLzxjDjf6B6trZWOKWGQiU3QcostzVsdfKPg4vJ7Ee0gBPQg
aZN/2Hb3PjLFK5HI17KDXS415g2U8pp7cpNx0FgfqJtFrjEwRC2NPOc4V7Z74DmmH8OuBANep1vM
YauL/An4pucCLnqxSAb858pwmMcK7O6vOoN8t3Wbk+sHX2Z3PmnxCHOM+Jpb2capWElNf/YkaBjw
vqUUfe2vXR+EdZoydBYUbZ3vazucv4rabJ+9Rmvc56jTE+cUM6TTHCkmTPPG5bC6w1yjoKCpt7wg
FYMMRIuj1M9h0/ccVAyFJve6kcmjDQLF3N0+NCuveKUmzsQivS2Sk0XgRCgqrV1BLmzEun1AYU00
zBxJsQstnvZuattb1em186GOhyocKP36xVedAsucswHXHUtF1zBptjzkgS66jZWt2uGxBpuyutCX
3GyMoPXapHn5WRp+geCInPceWMX7a7QuGDBeQLyyYcxfrMbqK8FyAPuWMeN7ml1Vr8Jk3GLCXFuL
OnMkw9zXZKvXHmnNbVSaHS5RanoKiW0Vnj0rdT/c9oU1x/vVivoVv7TKUqelzS4F9Jetn/xVVpBP
+H4YfsuCQb//XQTZOuUjxkgMpCYXpuxc6yvquHycvvUPQ12FhxnA7un2gla3jSwOv+Y1+2KKWw+8
rCxsto2ObvoXRF7Bzik98fdtK2tHiGcRk/78TzVu8XGoekSI/BIuAM58Y8DygyFbf581mtwl4xYS
YiXFh6+RUpitkqoXrB1MBOheBp/FeZLtm8irgtda7kzvuRCdZyYFAHmILUGANbeg7gH3CaoDVPAX
Lp4PlatBWl6c6WjVe2iE7F0VGfNeIY43zuza6qhIgIZDp4gMa1E2jYxU1qFmcrnEff8cG02R7TrT
Do9tMAefOxTnjrCJ3He61HlCbQHoCrkwNfUXColpW0VuTuHxIpzW2se2jB6DyL5v0PdfKzQFgOGS
bREpFhfnqDE26rSFcWmDNn3oqkLbN3HgX9h0f+OOvr7A/jUFGlQBJRU9zvJ0BcXc5nIYjMsw6tDV
0Bw76prtP3ramO+twhWHwNCntw3Mqhsf8NpX/rWsHjSMJ/zLzHMdQhKHx5LfNMZFK22Ja2IlqJvq
R+EMcuNZfX24f5oCd+tTyKcT/lKMI++mtkPfzbg0ce8/1EBtHpgDzu4q0/7HCsSlwC64scjprheE
sIBWR5MwYM2qADc35p92G4jD7Qiy8r3URLYa+YWPh+Tx2kjchnQvtci8hI40j2FrVk96kLf7XnQO
NyScV8/ZMKEbHiJY9Rumae8zM6hmdJZV/N4Jci0QoXkJ0il7x9xR/sNJc+PT3DvyMwP3JU95nzJC
62yxTV+Hzf/srAfIStUAeVEtzkNA65Shs9m4FLQSXodxG51k18VfaUOh0DvX9cZNveKatMRVwwTG
I8Kh+vNfbjeGdQ1jiDXsxa7xPtfq/qDPNQWEVLbOXW+Af9eG9gABmmkWnnELr6m7EMSjmPmg2Vgc
ErqSpzKyt3jsfjZN/1fv+a8ZLjc8h0GCpUpROwUogk6WeXGC8mnMqiN8JI8i0l7pevgJadejLt2/
a2G96yP/u9F4O80Yj70tkt1UmIj/OPaGN62dSfQ/QOpBU8iM4WKPW2PUvaJIzMtYIy/idMzH5dI2
H2777NqXpBQEFNwGmw1O5PpLMu0c9XNVi0uc5Plzn4bpJUyQrZib+T5s6r87DIaNMQ/F7o8CyLUp
Xa/7OnExpddR86c+h/Iiotmh2x8Apwv8rTmolUNBjKG4BcJMYWLVn//ipFnAiCFyCNalhTTwbdZp
6cGvLGtP3hecdGA39wdRBRQhhYXbWuUv1/aMpDHAko3mpTHz+TEjWz/EurU1j7/ywYjRjKdDScvD
fJkhNU4/x0Xuiovnau2uF0aCqk/O22aOtmZ3VzxQde/UgwbdLvbwekGVKYI2Txxxidqi/jC4YfhQ
edAF3fbABc7gp19QzOcBQ8yEjnaJXRvgY2CwSheXcO78M0wOARpNRfB2gqYHjVir7ppd3PI018pR
nlIKDcfBzLb46te8BSAR1XhKiOo5fr3YuemZ3y19cclGiF53fdkGF02z9WE3D35GoSXZGkBc2146
GWS7lHnp+C+2d5xEY5RpIC51EkwHO/GA9VfdfLq9vepULeIaUwrkSLgK798ldEiCpYcPNLQutj2Q
tmsf6Va9HqES4bp/Bo34/ra5n2nlwp4CFVPwpWpO4W2xj0ooGdW8yr7UaBahADgKGT/mhjsPhw56
sOgADEeHA3tMq0cRp6F+HkJErPfp3FTFDztKcudR8/rmfRVK23rOxyz2DsEoY21vVJrw0Aoa3Ldd
gqA4AxfxaJzawsnMS6fpmQkFOuClHVjhPn7dTnHqP8Sz8D/azjxV+ypC8esVyleEmmA29VSRzNr1
jnTSyx+QZJcUeeYill9EPVkOFzXlA+J8MJeHaGytL2gFZd5xNPXOOwga2tlullZZXSI42b2D2fBS
3yVaZYU7JohMZ5ePbvAHX777YeTZyNBhnSfRUQQJvXASWxAFQ9X7wSnLxiHbTZA+P3tuYP41heWE
hodpTflhNKtAnGw90L44FVW4t7ZehSZkk3l7MUO3KvZ9bTV/RFOAhAMUV723S+NQwMgBjcLXijeu
sXO63IJekTgpT7GhpX9lukSZgnqd+UMGhTPuZeY2PoFrsKJ9nvvptxC5sHJfm3muHzyNwdX7b3Xw
4IqjE5pa+umL2w1wqeZ3+SwunSyyU1G59qEenPlw2xtXjhjxgsEjCB2YDVwmgzxYncofcH4eQvZO
n3oLxsRpC523ZkVJDmKEUgwJ7nXokHUQuHNvWJem7aMDpX/3OAbyPojvzzDJy9jjUaVGlgE3XlsZ
uFl85lZYi63Lj7OeDl+QF9miJlnQYv3HjM1DSaWSqpp1bWasswraJtO69IXl9vuJOTjtdckrRVxA
V3CnFY0p00PrRKSycw9bFzOyU/lXHlWtOBhQoraf3Mrs/9KtvN6SI1i7K5gYJ2oqJXdF4X/966KJ
8QURaNbFiULnM9LhxocJhVZ3DzpDPEBE3zKnjHP9Ses7PVHxnS4tpd2Nl9naB6eqKdgmZqR5zl//
is7JyWXs0r6YTW68GVDh/TYHnP3bzrty08NgQVudehtdpSXeZAbOqsUTCSBh58eUwIQtOfv7rJf9
8ballfUw6kjNBSoa5j+XhctsckWfAeG6ROPgAWAovD3twXbjJlqzAjiYJziCHLylF54lbTstCLjm
JWZs4qTlibcbSsLV7bWs3He00//fyhKL7LhDN4pmMC95OcjXVZo7z0XvMcQ5xPOTUbfVx0yWW4/O
1aWBpFFoJwZGXwDhwnSGaSJnaaXX77TWHx/qwrU3NnDFIXwSWhBBZAwUPRZxJtSizjLLUVySAAb9
IfS/MCMnDnGZbtWV1TFaXOIMO6t5E4eXOt537eBzHyUOODhxmVt92Gt15kzHbvLS9iTbIn3r1Npz
Ec2M/jeB9fn291vZSkyzOjweH1l6CUOcjZ2Ftrg0PKCPquZ4VBp0G17yU35ouUJGeWj3EFAZGF0E
EvpoyVj6mXXJwuZdYBv/yNzTdlnTnzzN/tOP40OifXZr7Q3B8Hlm2GePLMR7D17uHUnWoWVceRf2
w4e4nd53jTPvjXnr/K/tBBckRVDapCZ6HtcfQVghc3cTOwFNUP0UTrN3Ym5F2zj7P6suy52gn6jK
TAw1vZArJGekLeb31iWILCfcRwwpyIdRztbbeED++6S1Iuxf5c5QZK/NOfXRpTanTJwss5oNkqHU
3Xq4rS1cVYAp9OICEAheLzys4C0uGhLjvJcuHA2MCOmJt6U3s2pFjUdQRaS1uCzFjlSiOtZnXWp7
7E6lKa1TLOvmN9wZfWXUEwEo8O5V4eqXR2g8Q5fBVLt1IcOTx1p3wPBr0xYpzMvIIFBYZvyHCQzW
s3zq8oRCs62srIvV6+FJerbqdRvdCWKL+7dNmQIpTSnUVkpO1wuavAwMZFtyA+shCj3k4cMXN0q3
igVrK4LB2CEWcDzBFl+bkTLrY00Q65jKSOKdC7HYMUxtn/w1KDfeLGu2eLAw1vdTdHs5pFi6Imss
B3+DTCd8Ndai3VuDp12mpvQ3TtvL24k8kfwNLBYwNuLP9bL6vjNj+pz2pRym6sFG4P1tYYFPoEPh
/RkHEXB+2ekbPviz8nB9xLEK/gZ2BWoGzI9cW43zrjDcVrdJHXmZvZ0p0f+dxH5ROYcyqgrasjwc
It5nZvXe9KQ1QwPQtF8G4FZyP7WmbHZQ5/rvA2P0mJVLhwGAY5rP2WMmc6fY8Yjqq5Ndlf27wI/K
7wmTwca+hy9l3sOogsyqyP3wfVOW8XvkPYxPFFGbZme2SfCx6gNUG0xNJtr59k3yU2h1uWwwjWpc
k4vMXCLtUReoY7v1nUs30a2q7Vw8NMT9fRoQUazO4EGWOB9gJxMPWVCmO2a/XJYXx/krX4vvk6pT
ibViFoQBmcsNXrdlOkeLvXb6YnQuedKEhzLhSRXY0xaya83ByBkBvMDfRYdT+fov8cbso9lOG9O5
WLE2fh0Hs92nZZw/BG0cX+YZDmkpK38DAPsylFJI5k1CtkqBD8e+NioNsxd2H7ukC+FXA7HK940s
nC8bn1P9K4vPqWiaQDICS4LnZVEItltpeXMrg0sRhnbzVXc109wFfqjVyS5z9fRpRo6TQlgYeyZs
lZMVXppsroJdjvJP2+7r3EzjnR8OQfgxgK7onVfWZvroQk437AI47JJLHM9FeEn6InN3jVXlYsMl
VyINV4CCI1HXBc6yyDrGcSj4L3QvbTGUh8mEFQm0UAngQ2xJYq+Y4m6jbEe+De5j2RKY4aZJOYUu
2XbmnOrAbw9aXmrntOrvQwf89GzAFSwKagri1M8n5S8+V8tMap4+sSoUFI9OjOhyVLpbKduKkyHh
zvwb5B6QgS4hSWj6+WY4Ft5Fm21/z3u82ElzDjYC9IoVKlfcljyIoI1a4pnNvM2qLoqti2pUnTon
Hs8iH7UNyNGaFbomUHpAUcXFs8jkp8qH3gbpi0vh9fapGf+PszPrkdw4tvAvIsB9eWXt7OmeXZb8
Qow0FpP7vv76+2XrXtwpVqGIsmxYBmRPVCYzI2M5cY7Xn6ty2tJ3uY3i2TDJp8Nn4RldqxzNZion
XVSTMntOIVVNv5tiPjvGsuxzEe/j0D6IRfn78TWVb8nqlsK2JzkaUOehxi0d1C+HoXLszsu81Aoc
PDvXUxGfU+7y725TaNCPCT7bY4N39pL4wMEi1WMaC2vnM+RJGyeDEpheGe8q00j2sWSMe9YKWjlQ
R/0ziETIeL2sIYwS1ekXJzDcpD56UZ8HxkTh7HkrjpTWgImJBun6izVW63QE114QUTz9HJaTfowB
XT9vhSY9gRPs54Qi64m3oYF/eQ6p9zmyPtnrTfvDBrDy9HdhlEk+RPCbMua7pkuIk9ApWrhpA+AA
0eepd6ZjtqTp96d3DBpkSZfBBIsM4q6/y9hYs9C0JAxga6/OiwvECgx9+nRrB3IaSQcFqAtmZ29l
hYggqhAND4MFRkYfTo6F9LvYEpy4vTpgDKRoLgkDsvXrOqI9d51XwxcQ2AaTKoE6NsanKoqM11lK
ux7N2fO+Pr17ktyZBJ8qE3nw6j0qUnMxaiqxQZFq7iVU02Fv18bWqb59igh95KAPXCpAvtflMrca
+iHO8jAQS6kQMs7JcZirNBj1JNxAa9w6AxllSWisRPzB23J9HFhnXYLmCoPQjcuftBvjt6qs3Y32
910rNIkl+ztlwLUkugdHHyTcdRjoat3tSw31dbUVzrfHH+futlErk3VrWtzrTl/iCoTVKqy4yJwc
EGsURytestdR1l+fNwWpLIMo8irhFq63TSCcXBqIQPNJaoQddCCw8LXAe9xlW1CFe3uHWyBxfC8C
rktLzHiPXaXSXCu8cn5zIWA8Lnoc/TcLIhzlxr5zgq3OQVprnRgVYkUROtUZ0WPeHkTL99lY9JfH
e3dvQfgGOQHAN7op0wyWroCjn8Mgzdp0z/y6dXSyYUtF5a4V+r60F2TpdF1hVCMExN3YoCcplvS3
tJi+FyLXN0Lsew7IRtOM14dtI1u5PgaDYuZxVsdhUFeGcqJPl75pJSwD8YDUnqMuxfn5raPwIhl1
JHLFlIv+JVYQqplVbcNt7eyk/Do4wnjFTeTPP3cMJHG2aWaYdIFWq7LhQWGAmA9EOWM6LEY0Bya8
Zl8er+XebQVADkvI/w6sX69lsXP6ku0YBsagxftIhSs/MlvlzADneHxs6t5Z4D19bxq/N6yvTZlN
qWmZh6maEBPN+GZ+icE1be3b3RX9YmblFBpm8pO8W3AKZae/qrH1USk9caqU/rkRfJlAyBlhipw0
OZBTXc+oRVo4O22rh0Hfdt+ZQU1OcMiOflMO3cG2yueYUf7PHA1WPhb56tp9z3O35FZu8pqnpvOt
7dP6XzCUWNk+jKd54/DJTboOh1kbjx+YAQ4hCIfrb9WlICsW1KZfFsdqDjMVzb9aqw//zJMJRQpW
SGI6DU793ATx+xqlZAP1U2pasAauHOAwLlaWDoMdOHlfHAqc1ye0noy/nj6JsIjx+WwgkgBopUP5
5QJbCrR9WmTYgRBLBW+T5h3irnxOw+99LbJYhnQw89e86qu1jHUTUplhLRqzXtIZja9RrcbPhw6A
TxhGItLjO62zWGeKKretqc+ESzLsGGJVD3bjdM/fXeaDQCjCloAc4RpJb81VnZbUBgJVz6cXV2gJ
dXfxnITSPztGlwiYJaMzUnPr+rvESxLFnVY7Qb6Yg1+OLmICVreVkd86CPhiySO4sGwYePZrK56w
FVtLUjso9YW5g6L0XunPuoeMqY6nH1n+fCQ5QAcRqfKdrk2ZeZVlilrZQeVMxl5tY4PmrllupOX3
FgQVCJ4V9SlewVU4DNuJBQEDVnIVdImI+2HnDbPql/2yxfV86xdYigzqJNMsCcUqo4Aie9R1wZme
e/dffaoEg6h/Rk7/ms/cpHxuN0p0d5cGvpcrROGeXbzeQAXdWrGgshmIQtV3kzsOX91atz6gBbVF
PbJlavWqw13QF2kqL5Kizt8mZsIPcQ7fSZuJeGNVtwELh/udiYwvhvzI6gRqdb3Aou7YwRhbny2n
+WlE7e9R60IiWhU/n/V10hYID3pllCDXOwj1quPB40lBDd1tH0RRc+jbZctv39k8+kQyigCNQ/C6
OoJ9P3mKZ05OUEadWHZ1rFi7YZxKfU8V0924VfeM4ZOJEqREzI1QJINQbtJGthNE0ZT5CuAmP8uW
v4aM6/X05gFjlSxaBMiytnF9/MYx95pR6G4wU5LeqZkzHBt61xuP7W1gJHHlcucoQHGpVl6iqZ2p
qcXiBqD2vd3szNQ8m/I/Ty+FhhSPEfkSYwHrYIXHHsEWnVqA1nSK35Vdfs5KXdlYin5nLQSrtEDp
2lDFXQf8I5I6yphnxJMU7JqggATnSwOE/dtYJo7t1/ps6yfP6ZM3JeVm7dMlQ0mrssxi2NdGDaFt
nOf8T7QsLsbfzXGp9F3jhEvr22OnOwEnsPqsef2y/Ijwu+FfmdLNSuersaGUoT8m0Iv9LspGa3cg
y92tPoWsyl3HRSS1vyxvFZSb+QSPhueSQhOL58E0tOUhNqbhMs728jnNw++FEU6U5eP0Y9vG2Z+P
P+Kdk2/S+2e6n2IBmOSVjzILN+xN1MoDyyuzXVNXyVGU6vgSZfZGiHTPkmy8gXOTo/BrXOkAO9cs
ZOKmmpO7d+HlOFC1dqiMii0ujntHRtY9WJNkD1jHSaGbdKYaF0qgoNpxYGCrOrEHWypx9xYkuYo4
luwf2Lrrqxw2+qJURawERtXMR7ev0p1WR3+YzN3vH3+ke+vhrZIaZ3S2iWSvLTE9l2f5bCsB1VZ3
P4xxaoEYGqctoMW9FfFhmMsiyADzIs/qL1EsHRlRdaWIXhynLPdL3ha/OW5UnpfF2ZINvIO24MjR
kyTZJWCm9H9ty6iVhZpsowTaML3ie780Rvl9rvRsl2ewQduOUH27KL4oRQfvmvJdTPNWbeT+b2Cd
NKK4AKSR17+BiKNuNLAtgZHZ7d9W2NV/9IyQ711mn49ZaHs+0h3hKc0bZz+6evPZ7Tttl+DBN/L/
957nygvQrJQzKxQb5LN6/UuczkrUnIL6yzJYXrYzF+bZvqc09MRxntTE/KFmU/hnZc7KcunayBuC
igininwNtvxwT1AY1gc3S/V6F85Dpnxr4xli6EEwgbNfGB3RAsCZynfGYrzuY8YAQvx1tHul39ud
WXSHtIaOc5d1udNavjM70KaCQ1YDNOAq/Y2xeHypGsbNwfJiL/t9NKvpe9IYTbLrXDeCjbebwnqP
mnObvsCEClBXmdT3xpTtLBe1byblGxo71AH8WoHf+YPVuSL/FudVMXyqxiX6XMAvZgVaHtpiN+eF
900k2aTtQj1KvRdj9Lzqt2ye1WIHlEkZ/cwQXpX7LUln+t1imgk2HGKGck/iIvo9iVLV7cJSeOBQ
tWnsj6XbFcqrMTqIE7lVa6fB7FjIJ09Wrmm+pehkBfDtIqSQzmhE+yO9E+fMMEUXuT41wOZnomq5
d6R12HmEVdoU8usmbUqKXenmdEsztWjnTw4cUfVnvSmL4jdlaibjS910zvxXaiZRdsg0vdE+Tgw+
OX4Ckr7S9nPihMUBiIcofTeKnenUWnlkZnu7iizzBS3aPHt1Yy+u9pG+WCSyiw1Hq/+0i4GMlcI+
gQnF/TXaLCpyq8tDLQxmDsdLYQLdNuC82oh+3s/x6pyDNWU8S3LzSq7L63PeLLMCTVKlgA/UtRc9
M5GSENq4i0MJ8QYtMVy6QdE+x/PifVwqtf8WLWX66fm1ugxnUuiXGJB32aBf3Fw1GXU9JF4YOFKD
XKMsfkj0+jmKEpl6ks7QiKPoAAkQgKTrpZpabWuLx8tqJ8L9GuWhoE1blxsNmTsuW0KQqAcA76BE
vgofDL0YvURPo5c8DBks8Er9q+xuvwotUregSHeeIVAb9EjoOTvAxVbusuiafFlCRQlCFRe908Ph
W92lzdY08nsMvDokAK6h0CKfBiKyVnpNnC6dXQM78bC8lhY8xHaU+HD1fcA7XtrJOyequyfj+TCN
8Rsk1pfWnSe/7aOPmZ3tG2AsnTafJi0/Fnn+7y6rj0kKO0fOEESkoBirTnurnUs/NszT46N1J5sF
rsnHR9YKYpJ1H0mb23TKVDN6Aa75e4/Lh2stVPZG27zmBn8v7eenArmwslFPFY/a8Rq/mTPZZUdL
E70Yluh8M9fmC5HWsFEQuPdUYkA+1JCg0sRcpelIb9hTOBXRC5PimR/myUlkGcNjYAUt+80O4V/l
o/zZtMVuTuxPY+9sPJH3Dh97ygNJWQJ09ioGgkXOyGMxRy/MmGg/Yy3tNb9ugHI9/oB3zdCdk4TK
yB2sE2nq47WoFj6gmFxzn6SN5iPC85zq1LtvoIwH9g0fCKpvfWvnQYEgpwyjl2w0mXcvS8ZOfH2O
twbXbo8jFRz+QgtGjv6toValUjFxq0L2p9aDnR1wWEWN0lo6OH6k907yKRs98cUobHWLq/TWL6E3
pvGtGIGVAkLyn//iYwGUZlS6y/QFeaELIQJajRQRiV3TL898MAY2iZgIi4HsS70bdDWvDVGinAT9
huLs0B38aKS5syuZ4Tk8b0U2BS38EgPNaw5enCJZem/m5941puxNr8Zu+eTYYVbuHhu63rd/luPy
RGJCHo61yoEyoLVGlpedEatt0INmXKmLvdJP0naLpeX6qL+b4n2SooMg22EVWrnzNlb0MbHd7JyE
vef6KvQ/IHAM/T+PV3RdmpJmZP0VEBHzIQ7199U7SDrYGVUtUvA2niB9t8I/pqRrd5HF1Mou1exq
/9jg7RZysjh5RPX4Caqk1ydC9O1kTUzYni0hmi+eoo5/hfXYX1AZ9Da00FZu8X1xwPxwjAbtb3IZ
+Vt+OeaFNXeDSJrkrE0oahuTNb4MiT5/pFja/9GUhgtHQu+9eMPYvjDTmJ7Ltog/RciBbCz69mOS
HzJ2pXPV+JZr+MeQwyBg5TmLHvMuULu0PMZJom1YufYncrno8ckhWNoDVJfW4+6DmKyhq9z43Ki6
4vfW5H4ZKQzvonjp/2wmdf5UjgxkPRWb/q9VEE1oshE7cg2vNxlkmANH3xyf1X5uvvaGOn1p6Kw/
FRX+Y4XVMbfM4Motz6EyJhQKLDM+11Gq7NK66/0acsCNHby9DRKEBuCNToG0tnJXrp1XWjRa8Tkd
nfxTYwg39AtPMEEJw+b4H8tEiunxdVgV0P5ZGJVGGiCcUo7G6gLG+dCT/FbJedFTLf7NU5p08G2t
MYyP1KWb5ewulZHvjMTKl13vDO6PybSbcE+nSQVuUaVN96LDr6+cDD6xuWvyrk/9JRwolfZ4Rb2H
GDcp84+MXCZq7Y/6XChfZaIZvmmjN44vWRiWNK26VIkPSRgPzVPl2/cVMrTFoB77KTvcK08G1qZZ
VCgKTootxpIqVpz+8OoiQtrKSdo/Hu+nPG3/H51KYxJjRyGScXpa9utMSYxGFS2Vlpwbp6qOztJV
L0vhNh/dsh0+mFmo/pxpa8HN6g2nx5Zv7zgT9fDXyMFHOplrIJk9alXS2mp81hSmb6F9QWghabZg
hLd3HAo45mAkPhcg2U1jLnVJXFqbOx55S/cCGZueHlERbcmP+WXhHv2CPj3XdgZ4/MkFesDkaHzL
8jix0RrBmEPzAhGbEp09xQ5VODQUHaAKj+2zj6zHuAvgQhq1so2xprJh8AAwYbPEZ2NI3U90QquC
V9bVj93QodXxeFE3Nx5jjNWQWoNmJKJcHc4aoJxTGX18Vibtr4X+k2/OzEp6ysdFaTbO5s3Thy3O
J1hGif3C2rWnbLylL5XSFudSD5tDRwnrjGuuX0JUhjZS+ZtjIqf7gCiQdjKYQnx5bSosgbLkXYYj
mxMteW1pPFlfxlR3fxTOIMSu6ZVo8YvOyTfIc+6skbwQdhImOGBXWhtGGYyGsSni89AO2s5u8NND
56a08qYtiombC8caeXagHQKOQQizrlZMo4Dil6vgJvm8a9Oq8UNt3EJa31sQ556uE3PGcsTneier
vgLOH6XJGQ1occgihbUYanJY0vK5DB7fBeiHAi8TEVQ/AAqvnoJRWZbSYx7gXOXTcFhmV/uSec2W
lNDtgmDZgm0E2jf+Bg/W9YJyuyYhdYV+yro0/TNz4cejmZx8jxqY1R9frttTiCmYVGiGv89irRZU
EOdVqpXrPE3Wt7yJgqqPvxSF9u96Lt7apnr6fplSOEV6f9zjjcKuSvs2Qj1QO1Wic89hPy27xNKr
gKmZp5XUoaqQVRBiEYqMxhor2miVLZDZ005q4XyDvWW5gEtMfU3pxOnxHt75XHQI4fqQWQBucbWH
PQqo6H9r2imbc2M3m1W/g2BBPTG8vNXMu/WFJBycQJ1HDP+0phwsmjkbbbfUT2U0dLue3pyWpX+5
ibJvYNvdOBu3txdjsopEgxJE2w2KGAIqtQXKcGqZe/yoxkPyoVPL+fB49+5aAVHHjATZp7ombdHQ
q6rQztROXWvPb3Gi2gdVJFtscne/EYVZQkeKE+gVXl+pCp30QfaVT16BTic9s9Jo/NoL47/q2m63
GMzvWyPUANIiqdBWF1i4ESKrlaOdanN0dtqoNUdGTapjVtXmxut4b/uI2QhsdDpcXOXrhbWGWSgx
w7gnVzTWS1wXybmYG33jiN+1IhMjHflFwsTV9rWx56ZeYrF9gzZe2sLsj+FSNxsZhLwoV5Eh1VHI
USQCCB4fss/rtYiwntxIpDoqoA7sQGqu5u0RuFv+Qad0pvlDnnY5nVwn2QLX3X4wZqMZrmVkgiYS
7n1l2W2VOGnMGRH7yHvJFToy3eS54Myr5z8YoRmwAlkHkVA0ecV/yXiVaQqd3pzQ327g0dfcjgq6
Ow9P3yriQJJNdDnxsjfdQaSVqFgZ3nzKI2bSnLirfDqg80YMc3ssAFnKUS2IxQDKr7tulciX2WJQ
8GQAkt6R4Ov7qnO3akc3CQPTMhCvAEOjvy5Tv9WOVYrrtdk0nYbBNF5caGb+NnutOhRuGf/RLIu7
b4VX/J4BLt3YxdtjgcdgtArWROIl8qNry6o6IhaOvuSpjabmnA/RQljmUAGskqeVN6Rz4q3CQ9Gm
JkO6NpWFjTMKJOdPrYv0tEmtxPXhoc8uc9vWuyXunaP8MfmumxLt92ddMFVGonSCUf7Fv69tQwWx
gJqMbR4wLfwZo0+6i2jn/XzaCoU5oqd3hgDDXXkqR00cKIJ665Rkwo584ebD9y6pzK0hwjsfjcow
Aib8h9QlX8XwmQc1Up1HxqlohXpAZXrYNzPNsRik+sb5WJ1/XkepesO4mPQe8mW53jilL+dINUV9
GRnpWfzZGKJoV6jzFtnrXTsM/WvgcLkL6xpt2uB6S6uuL8bswl4lhHkQqBVuvPcr9/vPaugPyLlI
sIvrknNVLsskEqw0RdL/hX6qk54gixmavZrrs+S1SI1LPLvWFj787vJ+Mby64BHPC9obdnWpFF35
mlEK+dZB1v5cFex9eQyqsTgWSJ1PnptfHG/ZoXI+WUV9gU9lOBYd3SzBFPePp075jZXVWhSnrso2
z+uLZfbLqyhd71MiwmoLMSv/mF+eyn/M0K0iXpIHcM1soY9huXRzWl8SMXywu/Frwcp2Vt8v/lS5
z+GBaFZxznkZGSEiwkWaYrUoN8qAMnd5d5GsjNMe3Zcqo92yqFvC1feOINEtnhBbcub4+huhk9IZ
Tpl2F61oESwplCxMoNcup/mz6OuheFVDEVUHA1qp+fz4w93ZUcBVMNdSvsQXrqt8pTmkJlW4/tJ2
yIDswIZry9GZ8r7fNV1oWH+meTZO9sahvLNgDiPahEyvSHbEVYZc2lq9WDwplyyhRZtadnhyiBBi
n0hR3YVanbxAmtZuzXTfuXFInTDaDEc6YzproNIyNVE6ZgtmdeDDYA+9+CUXi/7l8Z7eNQO0S7aX
+KTqanVeX1SpF4vmYgED6v2lJSb5LuI5Kj7/F4Zo41LAN0j63kl6frnbKb0Qc4ht7vbgxP4UjcUO
Zud5/7QVWmXv5VJ607zX16ezAV1FUSZtLoZefpgUpz9b2hKeHhtZRTvcNU9iusD2U8GjA7i6a2nv
6GE9t/Vlsrr0xanaP3vQFr4dufmLm+lL9SmMQgv2w0Ivk6fvAJ1OEnQqG3Lcf/3OlJ7edlSdqktS
je2XqsqKFtbCca6hRXBmlG+itnySXfx9vVIXSUorEN2t83QLCjRnNFivWRKI7GqK+V+qHInJQwW9
8sV0hm4Px3j35+Ntvr3uXHVGduj6SG2m9RxAo3Qx0o16c9EgiG9O6jSj0MQoT+PsCpCuut8XpTlv
3Ifb285wi5yKxMGQv6/XClOsBtiLhw7OqOat8vpe+1w4aZK9Kl4ahz5qrErMAP/iPcceJD24LNnK
4WmOL5Wr1U0E7WxP7ZCXl6gL85dQyXM6GNWTiqT/WIFmibKVzD7W05/I8Db2PI7lpa+n9KTodf1p
7OqtVt2dTyeJrHgeoHWikL+KyjXyuCLJsvKipkv5YoN1+ztHX35PWgkDDSCzLUbXWzfG5sG4or5T
k3A/ru+9a2Zzw5BFeWmiMd2Jpo9PIo6aDe+yilv/2TyCExyLx9Vb56AIQFpmlw7lpbTncldGdu/r
IdI4RhlulZHuLgjQOcBzEg6gqtcLatRQMyBfYgdHC56yfiwuBrSi/uMrdndBtGrk3BpJzfq086AK
DZGC8hImxENR3Cz7wRzGL2MTbzEC3j0SfB86VbIUty5V1YnltEhPlhddjMvo52CLj0M12f1Omy3n
gxZW+nNV9H++lhx2p4VF1LCG0+jwKiSlZ5WXyUidf1uQ3Pul6sRfcs/Zmqm+97Xwj5wLps554FZB
UcoYysxcMAdD14aDIyZ7LxBO+S++FiBsR1IGyFnGVS7TSlHGyYyqC7i8/nuSNfaXIfJaqKxUa8MN
3jsY0IVwobiqcMKtymOD0tl1k2FKkHLvojbtD3NXWPu5L8TGi3Zv7341Jf/5L4EBudlS0/IrL56R
1OWeSred7CsCwT8fn/V7dkCAcKV4QSmGrL6RVmiLNmlRebFzYzqmwrJPjWluVevvbRxoCahx6KnI
Yub1akqGMZwadnzC46oKP6DdXZg7kFxd+DIWbrQVjd81x3QZjXYOOZye1+YSdezcwlk4eHNf7c3I
E2dwnrk/62l2fH7/iBEZyCOjlr3Fa1MoJNZN0uLT2bVlXxr5wuBVV+8fW7mzINkV5RmUZR24s66t
MGLjYafm0nbKaO2muO9+Y2ZGH16p6MDi9djandceCBIBNiBWhzqwdFq/nL0ksaJCLzx8a+io5yT3
/DjSZ38GD42ABXRaZpRuHPcbP0hDFpVz3nepcQZg4dpkrKBMqBZ2cXFyRf1kJ28VZNXq0u3HSdkq
fty1RXuKd4RGFaXMa1sDtI1Kw3TDxV0EUZOS9U11LIuGr9ZGifGpUZxxw+ne3DI5jEINCYt8xpt6
XJVZwgxp4FzUOZ5fMyrDQO7bfiOZuDklBAqynUM7kUIIdq4XpoSTmbldhpXSinZ605lvZTkX58Sr
5w23cc+UlIxHvxSOI1QTrk3FY6kWbpGLyzSh+kLxuzlW0rV3SRxtTCXfMyVBARa5LU/+WlNELQa9
yKBVu9R5Zp2ZqPTe9N7JPjAKtkUTePOZZAGfV1/2dGj7rjfQqFRYu2YrukSJI/azUv9WpPMWJ9XN
8ZOcKYSy4JxRnKB2d711iMqETtwO6MtYyxsjCEEcQjlct8m3QQmf7A/g02kO0aAiVwZ2D2X0tbEQ
vEdhZF15SQjvD0hoiMx3wyTc1/zfngO+E6tjjJKAjKEZU6ZJf23M1LqoncewuCRWAku2WDx/MYot
oORqlODdDJ5WwnGk0pKz7mWjFz6WHjpSF1fvwsHPir6tdqKPc/OcWW5bBp2xFNPLFAkg4RWvm1+M
sXirhdZZGzQ4N99SJrs4LGie5JziGmZrLSrSka7L9s6FV+/60FPP4P6sP1wIIF/bDF0k/7FvvrWI
U6ZqKyNG/lrjUSvVCbui7rJL3NnN762jhR9ASOdp4Papk++Bz8TahsmbW8F0LPrJsvwIaJn/cv1Z
va5zraYys0uDUrmfx7m2cydzaxzy5ppL2DCOnxSC2IrBhmsrouUQT6Elxx/pxhCp9P7coYxewua4
US9+f02uipDYgtGXGyG7nDjma1sQuOpa1NbdRfTR9Gpqc36Ka9FGWFSTD142MlKlWb1vhDpsH3pR
fCBvc36M0BH7DKzEW2TTtztMLQ1tHyYHwFfeKGEjmgiAtM6bS8GoxR/gCHUfhYZ047DeswKUkvkU
wggdANT1qtUWGYfJi9pLP5i9OEy2oQT9kLbqxvbe+ZISBEIsLvXreCWu7Sxh7IhWtB0CYVr3MS+t
7DgbbfpH1iz6/vFtuF0SLTzwVVQDWRjd5GtTyO+NGSRHxaVMijTy7UWxvrQoPn17bOZ2RZLUkaI1
6BY5rLdaEZNRBoHegpnONndEMC3i62S4sEzYh8embu43pQFWYrzPibMoueJfYi8ormv0hsvlUkdj
7YtqiPw0MdI9zcom8Ibyj8fmblYGWgw0L+8enROQaqtYqDVrQFye0V/SJYFDtOq0vRhtNGDdYgtC
fMcUAR7SidJrw3OzOn51H6nubM3Dpeyjee+w0rc+1+qXsgqfLhpJNDT9YyrxEGWQ7F5vImI9NiRy
iX7p80wcyjmvUDu1843ARP7gKy9CXwt6R3poDJACM1klnotdeVWtZTrZYBcdxRg652VO4x+wBzOs
WFT6h7zGo27cLvlFbqxSiKOpzJy/tc5tIIT2lNmb9Is6GOGhEU1zWODFOnp1Nr5pSze8OIWZvzV2
Fv40jGKrYHFz4yjwgIwjakaoiAux+opovSQMXXjzRWlsdd8z3+mnevt0AocV8g84GcBBcWZWWwsi
k5FWjVvQFiiezYP9t9XWEP7b2lZNbr0ewiMSRVpDjCO8T+tdH5Wwq/osnVo1QAFT+Thyz4PKMLda
eOuj8m6FyqIOdJirtn5wJsLa3IvdhQE6t5Lw1m+NOX7WgTf4nbD+DYr5+Pher92INEh0TrGWoJn3
dPWZ9LhOZqezliDL7cmPHGHv50k4vmlkv7WF+PrY2p1NlEMXOvkbZIo0aK43samtynbSegqYLELi
r1HQr4q7esM1yo/+68kn3HGZdATkIutW9ro/rsiIGvjdGERpUf60Ss3cl9MynKY6zM5h3Rq/Z0lS
HLtyM2S/Z5mBJipJssXB6b9eX2eEdW45yRiYWlLvp3Zp97AEtnt+DvP/uVN+aicDQoO68b4/3tm1
05RrJi6S4xeyvLAG3TTZVC3GOA5B2hXqASi+sosjENIFUof7Z03JtppNGY3KJwuVH/mXl2eKgaHo
fdEFfbXY37KqQmG91sQ3+Ia2lHTf/6zrT0nJiQI4t05y8ay1j7wuU0U8aH0wGXYCnWiMeEiQKK09
fOdxzOK9MMc8+eaODYpr84BInt9OyKW8aYMntJ2nghIKCPIi5TBnKrpSlpnzMj+/IVKaDOg9yeDN
iM9omuOoT1MfMEcF7iMe+urjkLjl0euzLajQ7XfmdDH2ykQg6G0MXm++NZRx0up9H8S5Xe56Smkf
xnwU3CXm7R8v6/ayYgpIukMSyolac2SkkoDYsjqOVFq1X5Hm0r/PWeKenrZCV0wOK5ABEQSuFoTg
aNm6kd0GA/Jeu5jx3F1km1tSDDe5IIxHZCTk0bz2JOxrM3qhhwCMsy5YTKP8oQ5p9fcERfap6xK4
DSp7fhF21h3pR6uHGuaBiyVG9/x4qXe+HWNu3BjSl3dZwutvl4fWMiWu2gZpohZvVlglr43eTZSy
8mljSPWOKQIawjXmEXHta0cb23lSueXsBdmwpIGeAKWpLaU/2d3T2BZmJDj6NEBwtFhbC4fpS97B
NJ+7gZpVmh81bXKMoirceKfW0Yy0wvOOh5MNapzc9d5xSAEGEcYHwumjY+21LpCkpDwnUxoe23aA
sJuAJ/DyPD5Ws51unNJbx04uxGCbzAXJ09edniWHfEKzQieowQO+zr39oSbivpDbLEeihfq4DJr2
0WDOYcPZ3r7PfDwY1tAxo1pCRLVad9i1lrUkbmA62e+inqqTtiTpbjGy2W8jdSv+uL3zXHboP/Fi
sv2/fjrtyW5Ssk8nUOLUOPRRPwYtD87h8UV4F6K9dutUBzg1NlVVSgbrqiC1/Rogj6IHOrwdC2hD
YQ0Bcara7x1QzDhubxL/aW2j1HbKWLtIf7id0VzyvCljUJK8PLTMO137KJlX4gsI9fBfY1zbuj+7
U6+c26YMX5eshGnEZ0rCivwMXEDkM/DSig33f3s2QA0Ty0h6GJqB6/CeiuRMFmShCJ1FTJnMYaca
OxU1xvGjRsVlPBZKawEwqBVKTq49V9rGjOntGSFHp3nB+aToRY57fUbgnOoay0JMOdPi2PZtD/7b
71Hhzv9yJ8dZdoJ96TcczM1BwRZulCtJvENhd+W2FQIDplq7JGgg0zqlnoiPLSCIDY95zwrTsxJT
SYp7o2E3m2GJEpqZBmaliPBihnVf7Uq9m7ONb3jHEBPBzNZw+FnOGoHLAFinpcuYBplbMT2nQnhT
R4349vjc37UC6xolfupjzhr50sTQoE0izgJwGYzEWnO9S2J33D+2cuP7qfkxjETJmD+GaET+il/i
s6qJLXMawxjhHMfZ20mFBKY+LDtDz8YNbpF7CyJbgWUZfBeDSat6R5ulmTHaSRKAJlr2Sj2FO8Wt
nCfrisCF/4G7gregsOitfGBbNBCOmW4cYKwmNdEymIhS2HC2vN9N9oUhXmiJ4KXKwXe63rnCHbLC
y4s4GMbG/dyli3nIkto6TaYavY6OUp9ojWpPVgfk6mQ8QKEWnhYSlmujVMDrKYHbOxBqp/xgjGP+
kbmD+CCcIflaG/b4KbHz59Q+qb2TfsnqER9NQj7WRVTVGmZTg3AoyHUlP4Z1rILqxXs+Pol3jgdn
gr9I/+k0radEvMWlKGvGaeAksXEwI2gmQs3cAtfeOe+cc+I78N30cddPpBAi7efcSYNaH8fk1KK4
tRyNtBXRLvfyTfjaPXNU96itS20i0CXX38uJYE00lLEK6iaC8HniyXdbTRwBGxUbTvbmZaHMi5Pl
KwGBJTlfOdlyHqq2q6s6CD1jrPYeQIzsIwMRdr4Du6w7/hJ7lU64tfTDKTIqd2vS93atGgSUQNZ4
4Yjy1g3eAZbX3mUOJjAGa9mz0z9Vnu6dGJatO3579bDEhuJHaF3jTq53NYrQPHGLrg6G1gtfK0Ux
T3CQOJ+JxY19Olne2XKWeMN93Vme5kguO0YrYYNYl8jEAJLZgoWZxG2ZTgw8onw0gQUc6rTYP74K
90xJGgjAqNCPERNcry9M1dDTQrsMaq2faRlO+pLsRn1s24PWoVi8Ea/e2U46roTKDEZx79aHFIRA
6DYe8YZtiPGohd38AYAN3GNMPX6yl0z7pNnl8NfjNd7E6GSkOBZmcYjuqCet/HTk2UNahG0CkXbX
vk2IaR+cYSovjNhpkV9U4n84O7MduY2lWz8RAc7DLWvo7qJGW5Ys3RDb3jaZnOfp6c+X7f9giyyi
iDZgWBdtKzqZmZExrLWiT35d8tqLPlSZYrVPXZ47B5/53uOQRDJTB862bGRuf4UZyrsxDq7ygj6f
OCWR4/o8HkedxR0rPHm4ao+BKpzZzWbWs07TRTThy1JH8SfYdV/hsSa/Pv6ae0Zk50nWwnnP1Y2R
VF86q7ay8KUQOWOf56w7GakoDg7K/bk0YEIAEZWIAxKbzZ6luJRYN9GmmzU0LZap625lDqsztpQj
1a57UzhNykYy3Sdh3ELfPVgxhWWMJVNuOms62RPjA33PUiyBHs+YHYHK7k8jKQxHnwnr6FTiVNY3
TsnqYbYbN7tVaYYkcGYwrz5dgNZH0/ReDE501ZzYOVdtNF7GaKwuj7fvfrVkqzwRsL9xyFRS1uZz
NL50TemX2zItmXIuTQPYiEm1Y/ARvZuzA3P3pwVzFGvgR/J1gfSszWXw20XnlMsNbUzzOa4892wq
hTiwsrcoXDS9dElmIYhdW+mIGcZsjpdbhAjjpWwMp/WZTU4fKKyr6Kj6t2vNoYTFF6TmdVfc76a2
zBRnvmlq3T5Z9lA9FTWntLVm7evj3br/fLxxyDvreC7yjK06v4fw75K600AZ3Kgj6uBJAj/IBBH+
2M79kuRbipo9kkeydSf99k+xuVeA0SNTG25GOKi+qOfyOUOf4Nr16vL82NTekkjRyExf6/tbJR6v
XUS9gB+5OUqfP6te0V8jxTkKme9yT1nIompHQETmdPeuVZMyIYI8aTdHBUzvV7FRKJc+ZmQbunYj
IqkE6+oR+3htVIqj8Q0ZPMc4IQnd2+qLJ2nWqVAj80Cg5zmA/9Ka3DdrR3xytGnu/IKOV3LgKPds
0rFAug/4N2nCZueWUG0t3H0RVNBmPs+Z1gjKr13Z+nXWWx+ldvQBSmu9ga+rZPcA2ME8JSPZTr5z
Ehfn3BUiKEyt/x7atfqSaoCCDoL09ZGUZsBRwKPFDrh2wq/NkRSe1sEsKYJ8Gb3LuEAGZWTK9FSq
1dulzbnN8ExpXZMzEkGvTRVJamhzhSl46WH5MmsinJ7GLj3q1e0sCR6AbAjyNuOvNktKiiZlDJmO
DGU0K75hVeJSall/nnX9aBDZ/Sa98rjkFG4aFM5WKIZ56Yq2NFoTDFNr/jE7s/fkMmOtPNik9WPG
JgGT4imTyRqR1V2+Vs11x/TZeQw0ZckpkhmExe/rWB9Tv7Ci8vtSiDh5v9R5Pjz1YxPGH1H1b47e
tLvFkqcyaw3pQ5wygAD585+8V2L1Cy9o3gZZIjTtlOedhiocOfsRe+tuA6HJSxPccImZ2oYKzqB4
VYRUZqCm1Xjup2T+te1RqYHApXx77Cbv7jUAd4RVXhtakiSyCYBMb6n1PjOGgMZQ9K3JPIAUTqcn
9KytHjV4XozpYDN3PiNNa+pZ5I8AArbVz9BySqBZ+hA0elJ9EOlS+KlaTW+Cksoj81qSp7FCUM6/
N/Fj6C5TbTfmEAzMBaqe1WzJfxHWaJYH78zOB4Ttw4g3zoXk/GwudZ1GoNfoPQam0TLVRBk68ylu
sj7yk87t5lNGN/nxlskt+V/1+J+VEeVDtyMrpTq+ccVjlYPL7aXF2uv/yjSkHYdBm54yKwrPg6HF
3wuUmU9Cn4e3BUD/Z1o2O8isIF9vWUa1U2pGiApnYIW18mzqjfjaVHP6ZDV1dHm8yp07IPVjUEWk
P4ksxcaJqYvT2XM8jEEf2o0EOYMZvyxZpr7TxHIkvb9zJFG9oKVLMR/UzRZzE4mIq123Y5CWtvEf
vejMoEfC9/z2JYHIIL4iSyN8lEv+yX8gmm4jTK6MQZ7rSePHsV6gkG2OTvWuVJQh+/3t5ng80aux
4PwRoazNZfpUxZMZMqoggh0/OV19rcLx93HpjrL7vTsAho0pDRJDQU18bSkysigXSToFKtH+H1D2
q/8M0ayNz11cZuKqV0lxpPeya1KyKCV2Tsotr00yLGsYCyubgojBG8+ZoTY2MoGJ9aOr5jzza/Rz
jmC7eycSzSHa8JyQe51OugtqYjvJFNjFkP9ha6htoK5e+eMYHfJ37x88kjbkGiSIFdzNNlDGilMT
Uk1Bp/fJKVHw0b7SwJ7pYTh8nlAQ+5B1RXNyE6N8KqvqaPjUno+hu44gLqkHBbiN99SsJR+g6PN5
xxodrCLMKVeU6Usz/2H2jCPyW5fxTcCc9SOa0qZV/epjuBpSWYf3CHDTZmerMS+dYubYTnU9dTdE
y+L6VBqOVF4YovDvSI0G4ZtUzD5FdD4/a4rpV0iIF2/KVf7v95C/A5ENCP5t2X2uw3FpB3vkEU6q
az0s/dlQxJ+DFfYHT8jOx5bhJ6UqWYS4E30Ssc5ge0dMQRPnAMaEaXyP67a85s2kfSjCob9FyO9f
iPWOMPY7fs+VgpDS9isdYn2LSi9RjYReHZlENVwmo0uufRo2Bw26nYtDFEoVHC/0Sk5dW2maIa94
9KegrjpUXbSy+Ng5/XghphMHr/7O6YGbJbuREhYHCXfzHCtJHZH4RwxMa6iw/KJnbUnLREeAb8pT
ZTy1YYwgpBHPi3YxpmJKT4qRd8UVVTmA6Y8d8P2+4n3xTlKmndHa29+lShZm5cYRJ1lt/ii8/mvv
2i/tOH1rmOntMy7CD83+t8c273d0bVP+/Kc3Jina3ENTfwgUlBsv1H7a59qpxcGJvd9R1LKhZwCf
g9RNgra24rYRKJ9cPs5O7nytwJT9MNOkFn7ohtNfj1e0awumPI15wDgozKxtaVFDXDPU2ErN8aSa
43RhFoVCC8B7u4dnWZItTtWKfva2sGkIJyuoTkg91k55nkWSPdtqXlwn1z06Gzv7RNlASo5TCqSc
tDmnxPXzlMdIv2oiTq8tkwNuMJ6POEHy26xDRRZED5SJKTgW9CjX386d59YA9zUGncMs8qwofS/+
WKkIEE9lXJ7MwjoqO+6vi7eLS0gJ3tgEHbZSd7ra8Qm7kZdJGK7yrhzq5ACiv3smUNeUXTXu19Y3
cxD0HOLiGEDVti6DEk0+RBdGERvFUQ9ob0Gccw19C0CV1CPWnxAQoRub1AaCDpSFP1sMe6yZ/XR5
fMjvwxmqD+gZSn0S2fLaXNscgFhVlNoY1ObANDyr892xTk/tTDqW92RI/8IcPUM6r3QLyDLXi9KK
0ejtnLdNjIn7npk9I8hM3fl7UDXlmfLSERtn7yNS8uONk3ySOw16p7RFkqfDFIQoRod+lS9G6gu3
b9/+Gfn7EblCgxvnv40djLnxjKpS5sCo6A++c1vQFefMrccWa+NCk7nV0vLl8cfcWRy5JuN1ocEj
KbHFgjByiuJKOqgBoy2YGhzWvwvQktfHRnZOPF06aCl0Qom0tze5DttZ751GDUyUlV+Qf7M/66Rf
L2btVkdy4vfBJ7gJlANgw7Fpd6TFRSzMFIqagVnBdnadgFCkfuqK5YKAh33OmkaMfmeNPegNRXyf
G+tIMmRvsT//ApvbAFNNC4u4H4K2HsyrkyiJbwzK9EnRyulfbN7PpuSv8tN7WQ45Uw1T2ABEncyw
8mLDN9JUPbhvO5EAX5RchSCLp2XLf1tm10Ejch6C1HWnU8WJ8cco4mq3QHmKWPtP0iee33b2wanZ
O5o/2918SAZ2LWEDLDrQrITBQUadvleSw+HcO68MSQqdLXJo7t2WPGkovPpmTEHHVIzkTJAbn0Nb
Cz9VURn9pahD6PdN7Z4fX4i9T8r7+XpCKZZti6nxgvjh4FK48hBZ/n3O+iIwk6H7lNCaufLItydh
t9EnxvG8efarnGgHHgDONyNKiEnWR0Z1hzJsMparUC1+iaLhd3eommcBKeoggHxFRG3eb3BMcpgo
Mo9s5CZKGMGxFqag3pKY+fSkiw4ND63J1JuR0+HKo0U7DYXRBmNmtk+iLLyr6cbeE1JTjW9MbXfR
Is+9MK5RJezuHDQ9myOhstco9u53tOTjSBWd12sTY1RzEtulGY+BQnTvu1qev69MSg1uWp+9zojO
Lm/0uVwi5FFLEvZxDvWbu8Ddm5ROuSx2Wn15fDT23Ac9OqoCcroFMeN6g7Q2t7SmV4cgqazoSXGT
+Dd90ebb0nhH4Jvdo09fBFvAGug8rk3Nueoyr4DFOwslzKuY8pxRJGaUNb5rdcZ71VbC8ZRMcX0Q
Ae3dbJ44cjcgj3QvNiejBs1tothEdjrabX2xmihOfGuyFvMAhLNriEKLZDwAbdgWrWylVRfdzcfA
dZsBMWfH8hsqZQdueCf+Id9Hkkr2HwkSNoeoG8JIzJ45BqWw08JHoZKIru1K4eM34/piN2rbH9yu
vWPCDZbbxldE/WS9d1YD+NaVRb951LzfBnWYuWZifqcRGB344d3lSYoznQOKKdtjkhS5VvRZOASo
RagfjGS0Sh+lktxXh1h9r0/xUQtod9eghYE2kFHydgZDNdgKncdEFi8WET4N85Kl/tCnpX6QCe6t
TA6UwA/zrJHlrz9iLrJQU8eOHJdZdLpvpRqxeG/M0+/gX0z0IpS2Oign7JqUOjZk+TLq2qQY2TJP
lSJInaC4xE/N2BdfRK26wRB7xi8t/aCDG7Brj0AZLBqkVqLK9RKboUnLeCIDyBvzrEIYu1a5Gr0o
dmGf0CT69bHz2reGUqwk8MtqydqaXllehLjvGBh57H02EIT7rW6V9lIY9vy8tIt6YG/vpEjxEl5S
RhtS7lrbi5ZCs4XrsYFDV2t+NRbUKObE/FdmeDap7IFm3cJ5ir5IFk/QwWvaLv0l1drpY0tI92+2
CropLgTW1J2A3yxlk6qR1ggq8NEPJbaTCyRD8T1Ds+z3MU2Pmse7H4/bJbN4EA13SmUh9MQBPxK0
45wmVwW6wnRqR7X9+vhQ7Lkq6TxkHi/ZJjJi/ylKTfXSG+MsngLeTgabFGl1HT3J5ol16/TY1O75
+5+pbb4bZ8htWAXlV4eRHCe6PZUfaf07NTRf6s48GiCx937y/ciaSOQ5HBv3sXih3lQ1p68tUvt5
LKr+4rVe/DJUnnmZmZsV+S0l8svb10gOJSk1kn6xfTz1omcWPOpHgRtZ2WVsu+jcjo3+bonBVaDN
0hbXxwb3MipuGKJiPKTQP+VH/2n/KguJt2Fh/xjKp+cnpeDy++WgZd+6sM5+HWeAWVk6K59zKzcb
v1IK96/Hv8HetgLXlcqPr8pBmzJG7FrKVGU0L1wVBjZK656qnJyREsDIpFnHL5swUg8+896pBQmJ
d6HADBpf/vynVSsFlCvGxk9BP0YA/sM0tT8TICUfyoxn8uDc7l1FmDuQhunR4GE2QV8a5t4UqnQs
1CHTvjTcEeWkolB0FPHt2qGlDL1Wjv/Zvga0JSnI2w3F7ExjRG0Rl+B9hubAke1lN0As6e8SUoN9
2LwCSRMbMKyw4kTz8Mld5vLa1/NEOFQny1nrkPYbl4L4MrfDgxL6zq6B00XoTJK9JIZwvWtVqjoL
QTzdCIAQXA7POsEajfxFaY/GGe2aoptGAEvVC2mrtSmliTIDvbMp4DNE3xwjn3M/U3LnkhR69/T4
AuzZ0qX4Ly1KmnjbQIU5dC5tAEGMFy6R8B2UHsurkqlLfEN1rzkqCu04NlRKIFEA+UTxbNu+jkZ3
BhjVzEFoNpp7Comg/iBY0NAdVc3+v1bs2csTswUd8+2JAcJg6AvxHIFB3jYdVHWoXC3ioiuTzhAq
SKHvo6LMDuL1nVsAOAV8p4YSDUiOjUOjqdQoS8chAVuRv6SdHp3mQhyx83f2DCFVCflBeh1x9M1R
LJx8KYqmn4Kysexvs16071swCN+UtsDg4/Ox4yBJGamF0nTEVW95KKnZRo1iexz73ulOoElN6+SF
FnPnRiZH6Ge3huL22OTOJcce3TdqQ4hvbI+/68HnNg3SDvr0bQgcMrOXd7qR1fmpBzbyfSD3EX4B
PTA/UQ/r3iakLzuc8EYJoJGI4sYDq1pfP22mWq8gnR+IrMp/GUv42+cYill8sttuqg/8ys6NoIYO
It+mqco4oo2DpvyQuDNTvIO08YbqEsWt0p+ccl4YkpHqc/1SlUn10RGA5a+Pv/POYZWZEB6bOr4E
uq7XmVOTA1E5qwG1zhzipJN8dFrbehOb4vVrggqQT9BrIWArOJwkY0xz3lLBKzZVkKtmd7VipkCn
6uAemHqtqWxqLiRcaLvKnaM8tPmWg9k2Rrp0WiAsCnz+ElMhBUcSnRobLNI7Rb4Vl3xMGBlEAUj9
XhVhoZzTJetiPxm0Njuob+59YRyrjOvlQKZtupnMsx1TkVKDxuqF3yfqcNGVLju/dR9hXUodBNBc
0Dy3Q2qaxpryLOnVYJzG4kOvMGEK/VnlYC33jgBGmgRdU9wjh9juowdd1LOp0AazB7Jg8rT8z7qc
px+VrXQfVFq3/33zquAby/oDBE9YOPLb/hQllXUMVNPIzWCeS4YwLOY8n2fPiI8C+3tvw7NHdUVy
KoB6byEdotXnHBdaBKIUxvvB7qN3dqHEUpi+/pxkoXVJYut1Tlj15vsHcBJ8NJUqF9nxbQlp6B2t
LsyiCfIkTC6OtdCBNxfP+/LWDynxmeDKCTaZeLado5sa1myZhWiD3q6TK5DR8f0CQv/rYyv3obxU
ZqLQLV9YQDqbfFmzm8ZTx74OLMXu4FU4md/M1q8AsUyqH8XFaQYmrdfFZ7bhz8emd8AN2CZJkmhb
GuLqxrbVJGZfzWrNyIARnHcsR7/nrtOc51j0flGCpDey0oH6YHhnK9PKL4bI8rfvpnz6QZtwQfCn
G99jjBSClkppeZQXMfmNUPv0ZC9tUj0/Xu79RZTRkwzZyK2pfm8uhnBAj7W50tFX051vWVp389mO
Ztc7TZU59+ck0uvl02Ob9xEHGTbxEzV3agiU3deXsUrNSTHrqg8KmiWfwFqVzn+aOUmr85TT+j3w
4/fWYHYwgY0UiWCNiYNra3SFihyv8Nq5KJ+MbtE/9bjqyueyHNXpd2zJuogkX3BsyQHXtqw68sxI
pGXAcI/42baT7JQXefasLMgIPP6IcmPWrxPINUmbxFcjYrbl/gjc2cgXLoNSrduzVU3dl6XP2l8e
W7k/HlhhlgjcAPI9wpj1glS9LsKoVssgdbTmXJS28i6y3CFwF6H8kjftEVF5xx40NBwLLw8zera8
8jReQkb5iiowEIztfUVIDQpliPLmBEggTSC0V8XRENFdozb5A/AhGShubnwsjDo3UrvicXB0n3Ze
f0P4YbiEVd++Q7clPDj/91sHaUt6GCr+liQrrD9qlsY9pWK6apGq/p4YnXKN5vqIv3L/EtEKA/VC
uZ8izF3D3C4mfewMUClq0monBiu5v1QMyX4qovm7o8VZ5FdO4V7oOH99fGTu7wCRAxktmR513Dtp
gCIymTOnUCMIETRZPngkRr8ltTYPH8HKGm++BVJ6lACNsJn26PbCTc4oStQfqdkxLzswZhGfakrl
B2nt/YbR+6EhyV3gEiB2t9mwOgWl5cZLUIwI+pyh5LjJybTDybs+/nb3JxF2JAgHiMIAb0gs14YQ
303Dpez1IJmm/F3uxsOpdeL6U1p243ngrTzIx+73CrQDeHqaypJBuG2ZKFaU2LWeGwF0TN3z9cQo
qtMUNrX3zCAR+/Pj1e1ZQ/OFug76lWC0N5UIqwGEnXCvA6dp9dNSdeU1sqb4AwJcysGH3HnFCYUI
laXkAQGEubHVjJ2eeXPcBcWAIJubMBTJT+Puz06vw5BxzmI4l52jnCUY7WPaV6KAamLMRyo0OycH
hDHD7/DUyLVt407FS2KFn/QgH9Ly3HVZqry3o8ptDlzK/af1UJeXyg7k1/SxN35a6GFS1FY6BEbn
mDShdNqIoOCVFyTqtIM34X5N4KcoFlBLgj5DAWt9SIFUaHmvR1NgLJF31tVqvKSEJ/7jw3KfyaLZ
Cu5M9jIkMW2zgUMaJfrA+KGgnkrlxxi70/yxoxz4lLZj9BuQN8a15rE1K5fHdu+vIBw16iEIZpAp
wI1br86wa81pymoKlrHWntqqH5+WwUovbZmmHxlaH775CjLNBsclaZS0He7k/Jy0gUU54cHiOf+P
miXdtWhb8yzg0RyEtncbBwdbygaSiMMN5W1YL20oJmuExWPwSU3tMmijc20HkR58wF0r5B/wyAi7
eMTXVmIrtxswS0ZAnvS35taurw/Vm183lkKBQ0JSpOvalm6ppyDagBBRkI1lXP9W5U6TRyeE0nPx
pM2l/Vfel970IUq7tHhOKyNzDxRVdlZpcE6kaDOodcKj9SrrMmnSIUvVwKNneO1UxUX7JtYO6ox3
h1GKvzPJlReOEI+Xbm0l4mpAM/TUYKA99F6YE1w4TWnb92ZTi8tswyl/63FkKaBZiV5fJcS3TRQR
DlWnC1MLOi2KvzNhyf2cq6n7IS/19Mfjm7bzCcmR5RZyLCX7cL24ziIRqEJXC/omnM/h3IH8hKhz
8HbvfEKHgeYUNCTnmjLc2oow85AYwbGCtLWnL7FQtdNUlso5m8b84ozG0QyOO09MI4a8nzBBEvJJ
xtf2wo75o+PcWoFrRrZ3SY1Ko+rmVqD+tQW5nZe3fkSebwAdcmwPL8xWjMJTawZyJ5oVeEQM5Tlu
9Mr1YSvV3/+FHfwhPV9QmMj9rZeliqm1ehhXQa8lw8dcNESRKJscPGP3m0WhDcgBjUpyDdzH2kpY
w3RlYJodcPFeGjXvzopVBbXmKuckqX9/vKSdneKFkfqivMuSBrM2poZuLdxysAL0IcUZJePMhyha
nAU6AweP2Y4pJs1QlsX/8rRs0WxR2LneYM9OkCkAiv7MDadwGM2iRvFV9JSlDgKtnc9IIxCoD5UT
Ka6z+Yz9wNBRKwmdwKaefaP55TS+hs7pkx2pwNO7RjlqVewskI9IVEfLjn+2KQ1D2Cph25Ub2GU/
XjslYbR1lrbXcWjejCgincfpyyYTMvXAPdfb1tmZVanziCnRjeXZc3pjuNgoQ2h+WWbqgZ/fWxiw
OwlLoXyN3bW1XMTFgBSjF+ihMz31Sv2rcET23Or6wUXeMcTCLKj4PJlw/zfxjtCayE6GIQxyKArB
JNzBunRN23w1u0gxzm8++tR8cFCIPnGbt4xyuGVZHiMAGzAGqzIZI+D2P5Q2A80BfvuPt9sCAECV
gkeMpHCzsDGO1JhwPAwS3ZrOU1mVz40DRBbN7oNV3YWMUgQFhKCk0jlSrWu9V4D568qptTCwmzL5
nbK+9U73cu1SILh0bpNueark9KXHy5NeYlWHeVVeMTki3GuiEnkXf6osL0WGaPCE0Vwx9Gvq0L8V
iXvE+Li/0fgPA7IMIvyaxMWuregC7zQMFq/Ykv8ox+UbcGqX2mTj+LOo/3y8pPujiDHUrYnuOfcA
6tbGksitlR6V3CBirONFqy0mIRlq9WwsSXwAM7v/etKURIdIrWeoH2tT1uB1/TwqFjRrsaApzX+c
XIxJBtyP17RnCLS9Cf1PJrtbMlUVmXET9pkDg5yht1lsWc84mPwg2Lg/gfRRKZTJypyUeNxsU0Nz
aprQ4JaViMwfSuNWeNUfk66+WJ33CdLYt8er2gwP4cXnRcYYvVT6VMT1mwAxV2pbiHp0AqENH/qk
OSfVfFNAqdbDO0/tr8JsL4zcza9Mw/zgFGN0qh3jiOgiz8P6CvBLEKcigiR7OtbmhkMRw2VBUw1s
p1YQ0M7q7KRTnXzOm3hp/VLPp3MaV7MfOkP/y+MvsHNWwYjLeIGxyrQFN188SRXT6sLSkWe18cHA
KM/Q6hl50KRHemd7pthUqRpBZRJY5Pqs6mUTJ4qzOEECGv7m6qlNCY0WYDGGR/LnO6eVG/XKagTx
duczk6pwdGokDuX/tPlvDt/n78aprfPjb7dnBW/CiwNcio+3WRDJUWeXkXADdC7TT6Uzxh+apFcO
gpF7K9hAOJbAQMpGbR+2LKyWzErn5F0ROQZsK1aknsy4HKOD5az3R+pNyjGm1EAwgvzpVl/AgeIx
hW6l3VJmK50TBaZA1Ajn1HupeRDPrdf0jynIfjRjEUymzCR//pPTb/J8UZdcaDdjYvLKPHDB4s54
m8+SVth72E7AdlgTDZq1FUuvZiuODPU24NEuTaTFPsT7/uCz3a8FK4DBdSIc4L5bakEsNLVKI1e9
OWnY09GzFt/omqNyzr0cs/xUEsRMpUM6x81i5mUxtXCY1NviNNF0RZHKFH9PWa4XAaXqznhy0FA2
P3XKPNQnutBVdR0UMTQXoop4/JipfR0/V2AX3ecotZikGFthTF9azevWOkV6nrlftblI84s6eDb/
w1Aszjlp44qJ7m3lva0b/8/mEH/SwyKCohm/ebmSSW8axBxnRPKT6avee9TemKh7BH69P9TgOSgE
M82M43CXJEfISsIU7OebEyrFVS08OeghpdgQ1cubQt3XFaGojB9gbCkJ0VavlW0JRdGxIs0smf4K
efZzDO/CN+rmKM/bOXMox3PW5OAFTt/m45mVLpy8TeabimzjiWKO7juD+3aHAJsCNC/lV8rqVLzW
90dkczS0wzzdurKpn+emCb+IKo9P5dzlvz52pffb5BK2g5sgR5D1ZvnznxyCZSpeXyZhfcM16B8Q
UNF+JN5kBFAZlYOa0J4pUOQ8tpr66iDWprxZTJ4zGc2tRWjz2RqT8tQNVv+kVe6B55b+/3/vujwQ
0usw3ZtYWp7CzfvQMalFT/qmvuk6w9D8NMoVG4GMQal9JMLK/DpMWlxeiUoS7/Tm74nQIEkXJQ3J
tdfWiyy70rV6rvwNVIj2Aq6ju7SK5lxzwQCHx6bWofXrKmVc/aod7PHHJnqJXFMx48pubk2h5M+t
k3nPnVbQDoB7fxp61T4ApN2ffSZDAJAinqc6RFlvvTS02WF1lmZ+i0cvf2Faq3mJlOHL40XdHxKM
sGe0xcjxaE6tjYxpnpt1seS3Ylbj7140OueZCO6FLR8vbzcl2ZYgEoAh343EZGKpAHyl5DfGTPSn
OKstPwPnTLM4jv+FKWAnEAE8sAp305VTo5nUMRzzW29bfxlLoz8zBz46RxVyUI8XdX8oJNcOeQKs
SFGJzSZ5s15miynqG2BS5w8CsKK8Jbrdz1dVaxPQrHiBo3BszyYHHjUaOSOJmZzrPWNUnVklllXd
oiXuvziq1Z6T3BDXKKnEDwgk3vnxGnfOiNTylCV0WDBUitb2IovO6aIU1W3yzEyBKlU5i2/WKpR4
6ijV34+t7axOp5ANAUFq54IGXFsbppEMBjn/G7q8+RMadOgHudpXWsUv0zIdoaF21kY7THovFkbp
V17Cn/yxLUazMpa+vLWqWhfXqi+05mJWWRM9Mzix066PF7dzpxFbo1lEYwXVsO0oFDj2i1dlgmlQ
bjZ9UaPa8MeqKX59bGXnE6KxRqmBRJk/t83ucTa7JOrCnvkkpXeFURQTBFXWUweX+yXt8+igGruz
KvlsMk8akQmKl/Ij//QRgXmh59xHw41xQK4fAf26WVXUHrxnO1YA6IJSID7Ef2yxXs5YlIY+oSE6
JQOT63KvfUkYL3FQprl/y2h78bfjoGQctW2zJUj760JJh5vC3Mmv6jIPZ3NJ7acudMrz0NJSUWbj
CHt8tzTOxKt8FjIdePvtzPlCFYktSpY2Nprxq9CN+FNTO98fn4o9I7TCXCrYxKHs13qXwGqJroiV
4RZRFH2ekyQ/FWTb57dboXQi8ZNQieASra3kugFSk9j85qZldu5yc/CRNTwSvb67tvISwSlm+o7F
H9uuWhePTl+62nDz8tn5GMVIUYdOnXwci/yIcLjz2cjhX2mptnz9N4ebvnxf52kz3pRRafWbSk4/
nWOasEd6N3uGoF+gmMREM2LRbZvLVEZ2vhhvXDPzV0cZat9Q+jcP0gKrSO4ruwvkChCz1/vDDOI6
plw83Kwpmjsk5vv+pQMkLt6a+eLdeBf5cnJ4hb6tvvd9OHQ8JdNNcLbPJI/TuzyumgN/encOsIKX
o4PsgZ8HUr5ejarl3tAZjXrT5kyclrGNIXJ52QXISHKwoF1TXFIJEmE52/5gEhn9PGuw/e250XM/
d8OBIJcNIuCNkU2+PL5H8p6sYmo0JSkUM3IUmDxQ9s2xm5aycCzByphLmFzVtld+DGNvfunoNFxj
gpLPVBins2GEfzWh6b08tr6zWOILycgjViOZlGf1J4+OknIxMUlKvYlYM+nVOB4YtEKchCHqg8fj
zuGyUIuqOC8itUlQP2tTiW0lvcM835uKlje8lf7j6JqISqXjxXHyd0tOD/bx4u4umsSxop5MZMiU
WCKwtUVhlAB4UBC9NbBZah9y9p9uxMV484GRKm7kXiTKCI5t3yt1NpKEa6DeFKNiNuDgcLNLsPha
5bQHj9b9doE447CAKcUxQpxZryihrZb2fabd1KII/xq7abwUlVOejAp8/uOPt2OKJBnaBj6ect3W
v3tA9ZTcbcJbOJWi9oU6WRe1Ea0fRh7s1MfGdnZKZuSMTpDdf2p263WNRYz795KQxFwRf9uFkd8M
ve6f3mqF9547TX+T5i6k8rWVJgsnmv+pc0vFWFz6Sk99eBzlgZX7c85gX8hFdKshZ9C8W1txmRMZ
g0y1b0otymsqqKr69ogsHDOgxUvYj9OJgsGbhdctMjsq0cQyMpx+hb/9dJGLKOpSFBCcm1EZo8/p
KZ8Us5oP1nYXcPKOSKANBmThdksNG0wN+FioGzejhqVoG3X8OYmZdhAZCrpPkXEk+nJ3LogwACTK
sRfAOXnO1t8ylpNDiArawKhFHaSzKE+FFmbfHp+Lu6PO+ygbFZSkeWOACa6thGFBwymJsZJG4Y9u
Ngvfy5vx3dQvR+CT9YK4T7g+cCfkWARNNJ82B50BIbBlNa2/Vu6UY8aebMOftFE50phcr+kfQxLo
C2SC98HY7tQIl3w2l3G4Np5WXKNpYHrPUIt3oqQI+pbP9/9NkYXQoZDzdTdrMiKkaFxzHq7Ai1Gz
NNqPJeLuv/TL0cjTvY/HCyk7x5xyeu/rfYpasO9p67Kmjir+6CWdn89GdXq8nG3zSm6RlNRl4iAh
9B09IK4MPfVyrLSdGQXRZFpXUOftiTFu9iljUNBnu1SQiFX7g2xOHrP/RQKv35F8mIeK48FAv+0x
rEsGtiNKMl4jzVCerG6ICQy7Sn1S7Yk+XlKrz0z5064RL/nZzszoIO/aOTIyAObMQG9DZnqTNyBr
LZJlwX5XKIWvItxwakUx3/KiOgIpvaKD7tbKnBRw73LMzJZUVilmA0mmGq9z0ejXMNS9J6VohifD
jFroJt7i99oyB1Pi0T50C+citFw5z27n+JY2lc99LtprsaTOl8ebv3PELBosr6IqkgC+cQVx2iAq
PiR8gw7x5CVCmGAYivDgxtwxCTljmKH0QWlHcoo2ZrQ4tVO3ABhjNszvKhjU9MFUkYZMljY8pyMy
fVHW2k+T1XYnpFyaS+TpySVxmu6Xx+tdO/R/zhzegYoWGlL3YNMpVbo2yovx6oSx7Weeq8CwTzWm
6oXddUDT7+By7Z0x8HC4QNoJ9F03ZUjIvqgnUbC+Ik3IbLGIRlyvlRUtuUK/PF7avSk5DJ7gjxI8
JLhtTNEui6ZMmsHSrHH5aGSp91teZukl8fS2P4hf9m3RlIPhI9m98uc/vb6WVqLHNbnjNTFrcq0W
BQQE7UT1LnK64bfH67pr8eOdSOxlJVxSKuhmrI2NjG3RoozZ3na7hFWQDU3U/z/SzmRHbqPZwk9E
gPOwZU3dXa2WZE2WN4RkS5zHJJPD098ve6ViFYro/y5sGDCkrExGRsZw4pyXWRfGeEwSr7e+zbnv
ftCXKEhDZ0Qc1KkMp91Btbs0O4u5R1ImM4ciyN04hevLQ+edwABlA3Q2wKVc/jAbDafGmr3xGDlF
/tEvCnlIgmB844SH2j6dfTrUAIqBcK5WKexS6/qAVZaqHJ4stzLDRg/6jSt6cy8UAdQrwPjrmkkg
92LpIoE7HZc5+F3ZQ7EL7GlL3uWKaY69gEyieAJXMXHveha9401pNKOdj8GYDU04NRGs23ZTL304
IWwAV0gDSDWsxeg3B1uP8vJUNFbcnSLNbMUZMnSz3A96ktsfiEXbeZf3Wto9CpcSfDgbUmzVlm4Y
OoAqmk2YIOQ76zBTLouZdI01HcvJ/zYvrnmAg+47QotbsOMb50/QAqMtMI5XnNilLVkjyj42tMaE
LrUGdanId2U0ba1y7f5ex65UTZi5BS7U5Sqj0U6uyLv5OKp70i2I8unl2YqjJVQ8cvcv7mVioHwt
dvTK1A9jHwISa99XTgTkiH4fS60od97gm1UofGs5OM6cnXPTiY858Pvv91d9zasvn1ryKvIRBmxo
XaD9cblHmQU5kKrWObZ9Hf2OEqcXJxvSxiysg9YIvvP4jF9TLQYKVaejUtDwZG4cA2GkwSF1Y/s/
LTBnG3KEuZp3AvHV6CXrPGBZumYrskOxuPAjGsmg/fIHc3mmwVR87Zc275/sOou7h9IBEXNo9dI/
m6WWIdjUaYqmODLdr0sWaSKcxjEx35dNswja+wu6vkBmnebBHGa3+lRGzeg+DVMzx4o+PC9/6bYc
o1NUWk3D7XDSudtIdK7NT3ELqqkIhbggoLo8tMxEkShaDAudbYg7EwQEGfnt3iaIqiyCRABtb6bi
SHqvht4T2Lsnz5y9owGk/qWWvfGEANKWnvF1QEvQzFACMyxqDtVWe/3jcerbzii83vNghWvKD1Ba
asdRi+eXJEcTEpr45HuE7vbelnI43re9GysDRqMMSbat8irzcuU6K7zal65/tA354E52Gs6N9dMR
iCrn1csUuU0YRW+sSPocI21wGoLk+C61fXtl8Eblm1Plds5xLGAQWcZpPqbMAG48dmtPyCqK54WS
lqrfMR9xubcY1xXT53SORkc5RAM19bMfyoCGtJO8qUH8uiGoSlzFKaj+5a7ynrkBvSqpvxwRJhp2
VjHJv+fMXzamL9a+kA1R7KHETggDm8Q6XoqHyuoUBO2YCXhfdsOydJ+jeszHsBVT8MMHZC3fGA2+
LglIC35LzBN6ksszHAsv8Ge3cAkYljEc0i47jriZAwCXLejUjc+lxqPBtFHYBQ22qgVKt+oMb2Yp
CcNamC0mrJo62uwJcgH7+1Z/6yCV6aHxpGhJ1p0lJ15A7yywCifTVOz8ODf/iRvRhr07RR/GpfY2
TvHGeop6QYUPzEhD9nJ5igCOncZQWAgI2uNd3NrUm4x8PkWyE3uLbPF/WI/Ai6Y0YTVFyNV6JurD
RQR07NhmqffMKtVxLpfm5HrDfCgNrfp8/zxvfDrScTgP0IAk2n2Nh//wX3bmErKr9chbq281BE+P
wqjm753fZA/3l7rKS7FINMYUwyXhGCCX1VUzxi6FkLGIjt4ku7+boYnqKiy8oez/Hvym8P/qbb9z
Qh8lOfMhgU8R7saa+Z5Hx4jnc82ToZQBi0Tfm1XGTBZ1025L+2r9NlEHI0PFhmiMMeS5HlOxKRw1
ra15R2hoir09zBBijOLX/ZO4tQjtKbgLqGOSRq0eQIV3DbxY4LqzQO4L5vzD2e23ai3qb/kzNlFb
UbUWn6lOQpP1KnMMOV4preBYzKN4HAuh7ZiF1w+TM8gPcx3Fj/bi6QeP6dJPnjS2iOuvN8mbqOar
WZui85pIEoWZRhZDFp+ykRw0jy3j6Db5z/snecOmsE718tL8wP+s31/Qrn7N7GF8SrVZxTrIhsdh
Qbcz3XfDEvwwok63T3LsA+OvyF70KCMddqDdyHy9EmFcwzty7Mcs6J8nZON+Md8ybjFCXp8EfTX8
IukI0+ygdy59iJYmUTbYcXIS0+ierKx0TkNXNm9M3bAZoMUgaBTCmJhk5e/byK6tdCmSU9Kn7U4X
RUIpHCq/+wd+cy90CYk4GNOhPHy5Fxr4szfXdXKy/NoK3SmrdiN1ww0veGsVimSUyrBdeiQrT1Ei
SdswppycSgri/Kv1dyj5VBtdmKtVqJUwhq+kOPkuV7AVOQVRbIMzP5VGkB4E+N9dlvdvZVekeQWD
PGgVghmgF+tej29FSZNlWnLSCjd68odA+6ft5/rH/e/y6pgubvvrMrTKqLRTJFiPXCya5U6DQCRV
l6X7ewngzf5iekkDt7Xjxh/aKCi6J01qi/6cNbb/S58Z0RyJRDwPJ9ynY7rvJ5CUP2Xd+ijQB0b+
CUJuhOll6cl3cTwt/ZOVVGMWLtCpJicJBjvdzU0Wi1C3qtQIdT0ePgp/iM2NGO3qkWJvcAMBM/df
x1ZWpq0qk25EysTeWiOsbBuGFMh3n7Q6N98aebIULXdFgwmjDDC7S/uG9MSAFctJT07hpqTG8L+n
tFHCLEi3lIOVEa++GJVgBSCgtM4brMzzj6e3yjx3hIsyPcm2RFaOPM+Rzk/c8V9z5X4YLGfDV944
xdfaK3QvNIt5Yy7X09oE0KotspMDDUW4jP3yThSRH6q27fG+Nd64WQScCvijeLngrL9cKgvipMvy
Njs1uVmcAr0b905uvVVOl5ulok76CMxq8c6tsoTOtsmIzT47aUZu76yqrPaeIaIN47u5F/IdyhgO
dYV1s8ea+llqGeWplOzvMI4G5PduvCUHu87mXvcChRkdaF4KIGeXJwbNfdumqZGdpIcbau3KPndF
aSDGbWuiD01HyF+z4RSPdlV239/+tVhXEdeoK7auedblGOdex9pkPwgcjOa81+rW3eiA3DpHMiAS
EjI7FlMn8Ie51+1Yt7DXZqc6TxBPSCRQk0W8VYRKnSMNR4p+Kvmnjna5SlFY8SJLPTvlpaPvmB9i
ZmHRg7e+gkSxryKe3F269+tORt4NvYTVJz+Zi5Y8BOVABi6KL/c/y1XqodS0oCNTqGXFmr4KG8bU
tma5tMWpb4do3y5UY3rLKecQVFB69JrO+O/+gtcOgqoMY+1M+dI7oVt1eXZeKdEImykeOUkv3y/D
bO0b1Of+c/NiwxVdbY0giIIJIDpajahPKlv5wxbG2LVHvTPzkzEhxnC2R+bcwypmPvbBNukXP0+V
ZM7k/vZuLUoDgfiIlkyAc79cNB70JvATnJLfQis06+N48nvhfmz73uFo+Qr/3l/w6jzZJTODBEuK
MZqU9XJBqy68KEqG7FRMZhMcosQDeVQnnn/q7craglbd2h7xL/bI26VIAy9XI5CNU0+fWa1J5tA0
ZP+lEZH/ExdtvYs0t90SZLi5oOoU43yJbde9gt5leiW2cRuIOrbvtMgwPmrA0H80HUm5EZflRoB7
az3GIsjCaRpAGb+6Dz0V5HwBD3Sq5jlrd+6kSQuSnzh7KEcv+ji141vn7BkcAEjAK6bCNgaPzMsj
jaOi0AyJUGhULXSFI9qJiEal7zV4LY/3beV6cyyFQgJkQiT+V41xETPGVUxWdfL4UIxg6M1Xx0PC
MswRCK0eEFlv3lqGZXeo0TMRpHDbTH2sd0flCb6OHtDnMMfUToIvwOXExke7vgOU5UEDMTyLWybu
uDzC3O/MKaWPdJoQYEXwtYnSD5LH7vNix8vv+2d49cKwITA6zB/hNFEIXnkVhoLaYk7L+kRjx951
Oc5737WBtqUN/DqqeRG5qYUUTBucNta4PjlbS6SJ9TWnOCiyT6ObCrGD8i2dHgiHvedxHoM8rP20
FU+Vn4r4BVcXf2m81J8Bv7Tt+8HNreGndDPqs1ERO1Zo64wyhXXhONF7tIWZ0yqSbvoKKsepdylE
aMsTI3mL9TSD7HbDNJadcxhaw/in9ochgX3UcaagCT17rN9aSVeGwtCPSa0Zemz+8/IbBtWyzIXw
y5M20TWTeWS8a7J0+XL/611FQKtV1A35400A6mSaVW6VfL0g2xMF+bsa5qujRNjg4Gd9wbkmzeeq
bYrT/ZWV41h/Thw1qCHFu0gZ4XLlBiiFiJEm5ppr6YPVww4YmUO7M6bG/csXxvzQGnH62UdH810s
Dcz4f1ifgTmwKegRgcBdrW/Ho9YaRXWqBLTY2lhm/yRaPu0QRS9eGmEmOye353e9JoOvKc/+W9Ng
ivrM1fBwIPZEaXr1cAxKLXmpcq5olPuPriWX90NOmHF/k6uRVArtLMOUCMUthhxAtq92KQIYSmRB
dAHXSNM/6jA3O2GaIuf5SKOVeXU3NzX5bzJYWhzqtbeUj2SlrfHUmMLVQ5QkfSZMNTdpoKXMNVio
bXMqd03FIGwoPG9q1DiUnu5QDstSNDaq2X1ErqHKzoOVd+6GuSqjvzQa9coqmlOq+khBrMJZTsiv
kApqqATLOpyLwtsV2vDZt7TlcP/k1MGsV6JRq24hBHD6mg+xy8cOynuglNJeHCNEcgYBUsiHT20D
r6o1GMWWYPWtvSl1VXUXVDi9cqRGPvrLFOFI5zouDkuWfg46LdgFZrKFt7h22YS4vLDUnhmHRvrr
0vQnRqYGkrf6FGdtfZCjrR/1Rm5hla9diyLxUDNDSruYzvrlKubS+MuQWM2pD6LvvPRyZ0vjgB/V
dwKI1M6stQ9zaz+++bspU2cKnyE6KsmrVXMRN81YTM0J/uv0ZGfohXStRKJ2KeODXKzm6/31bpzl
xXorN1YucwJ4eGxO0KLoj4sljVCS1+7ur3LDNhwSHiJbXgI1Xn55loNPAJSNc3Oq2jZI96IrvDns
a93ae1nmbXjmG6ZPBxenBLMdw1hrGcY6gQDaKuvmVNcWqLVp/D1Z8de0qn4tffTz/sZuHB/On+YV
rpBxv3X8PGW+FuUVUVbV6PDf1lq9L+1gK3a4XoVBOWojCgaH0OI6z68YxPcz8PmnIvBEKKay18LI
lfVb4UKcFxEjPB0KNkW0snJPEm1aH/3d4SRNYYStuxgPLtIk+/tndm0MVERegb3QM3CH1f//480W
SeT2frX0p9Scka+IJp7Ng3TMzD65S+lvDQNcmwONX1W9wvZoV60RJcgVZ4Owp+HkJcwohX7ni+qB
mKFIX6KmzesPjTC6t03cqndLNfdpgbFPqI7WfQxN9wpXGPpMldit9n6XartisQxq38PWG3l9nArb
BaWNUnmnALnKcOifNXpraPopQm4aFuE03TelLx57BrI2eLqv7JBgjoo3fSa6MwzjrOokOcZeTVTF
T3HXTvs+btujwkxuPPqvkKWLt4u/nnQGhATKVKAw1Bf9w0A6IxryxW+XkzVW3TfDxcGfjCpOxS7J
x9g+DChL/A0Podmnuyjrxvm5NmoxP1g5+NV449dc75nGCPENSQ+NC9q6lz/GLttRs4bYPgXIT++i
3tNPo29tdahfh78u9wzoDOPERlHZttfcG96c1K4OfOskSydfDqL34u4ls5e02tOj0vwwdZOiD4cx
m7QzeNAASrC4MfJnQdFtIeObjMH4oqdd5eqnZfZayWxIP2vf+kFnXN6naGt/qlxACod2SUdoxZqa
AZmiBV/ftLWYSAbquF/2uWe25j9BunhfO9CiRRp2Q9F4uwQxpPlMAb16ccqq6r+WMPZCoOSOTRM2
lSu8Q9M0rfHQ6iAZz4OeGflBysYdXsqgAVnf1jKD28ixc7lf2sRs/qtRtvxqFcIWoYydpDu18GDL
EGorJsYb9J0XcxfQCHya07kX+5jyHboCnt34D743R8XHJU56lzA/mt1DZHRR/2VI21nJFzNP8g5y
niA4MlBTJIfF8fruUFVFFuxhpNYWSjnTPD5I2xzKh6hIzC9WsCw6t6ZPnH8gmNV+NzWQ7r9LvYnL
H5EVFfpz4XdZcYCkqor+u+8Tr61MzbYRzRNogAtbo6+nxphERhvwJALR7F2YPXdBMW4pCaxXwbbw
EFQfSXcp2K3bPYhvtpK4MHtG0UonV9SK/bjEb+2GvK6imi70qNX1XXkJeqoMZcVO9txPYjpQJFl2
A3MqTL9A/3T/2Na+Ty2lWDzVIKp6GVdLWUk9m4Vd589J4Rn50+R6kdzB6b9YD1UblVsh7vopUcsR
/FCAVLiHKyz6UHrRAile/lwJl8d3EYw6aJ1jvcSCjjKjD4N7uL/BW18MnjyYKHi9GFpfhbr0MJI8
b8f8mWPujqIK5kMGf+nD/VVuHeOfq6zCs4gcSpdGnz8jQBSEremm+1q2fdi0abGxoa2lzEt3Wmtt
3aXJwoacpn/2IYh4b7WD+ECDeNioIt08O7ifFJkRtJfrsa/Ka+BAtVhqigcjjLORjA85zP39s7tp
E/CnqOcQg187bg1ITlb3ev4sM10LszQ4Tb33bKTuu6HbRGfcPD1yYgq1StllTdSlUYvIRGPlzyMU
l7uglPMhiob0yc/GrQ91c1+MXeOU1FO/BkLXUz2VNFjz59RaYMvJ9tZUPQ2J4ew6GW01YNa5lrpY
OAWePoO0jjz/0ioGCQKjgr37uaZJ/M0TYrFCU0DaFmaGGK1QVnNZhMEkh2m/FF5n/Q9+hK6q2itk
a5SJL9cHNpAbVlnkz12rWdi923dUCvyx34EAjTeuwA27BKxFVs7MH3Rbaz2Xvqtl0WXc6d628hf4
LusT3PbR6b5d3lwFJVEKqa9TPauL5iY+sWaB9VMHDPZpbacPUy+3SL5vGCQJMsSadH8oM6zHZhjm
pZVqEIYkdTFAy+stT7od+YcShMBGDvkaqP8ZImEk8FxQeabLRDa0hkMmEPIUcTEXz7KdA/NglE38
k16JWMJZBvW0G5oa2rrKc5F/b5Mo/10hBm7sjNLTEclxjeVdrTnL76Grgpc68wMthFpPtzcw5bfO
nWCR0ieNOIZ4VsHrMujGoBVR/pzDMP0DTdGW9q82/Lz/dW/cTpjtoNynPEYdZ83CQBDYpqAl8+dZ
c7/kVvrgD7q9X3LnCXDj1ke+tSVVZ8Vc6fPR67u8HW2SlEvdVcVzYvr1sR3qFPLKGa2ljVt4cx1l
rKrsp8hGLtdxMVQj99viudWiYp9EswwTL7X394/ulsmC3lHHpuge1kDyNhmbtB+a4jltrJfJ1rRT
rHVLKOd4C+F6az9I6VG85PSA/K/OrXYogI3SLp61JR/3ZeDNwDKT6Xh/P7dXIdEEE6KihFWCUlQN
mBrHL54hniv35VzIZ0Xk8+N/WIXnBedI9oe47OW34QW1ksF3i2d0Cusjsxlw9QyAkv9fq6wxwXCv
640Za8UzIEFqslIQpfZvpPtQjKyg/7iaINFhyWA7l3vxYraYUCZ/7ts02tUSPJBbt2+dQGMV4Kqv
w1ekslcSWqNTafZQ5/PTXMZdvS86YtN3Or2Kz/MEo8WGFdywanJHFX8oxCAQ/9WekjS1YRuan8TY
gDPxK9vdRQZDBCK19e/3v9KttUiJqXdxgIQ+q6A0cYooQ4RgfjJbvz8h2pkXocl5fjeKRG48Y+p3
r5w+MibkI4if0g1fRwaNPs6VbJzlCV4qbUHRp8/7Z+kzjHTIXei4DrlG/X7nF0G+FZRcXywFvgPc
wsgZU21rt7cUS23LxjeZmRnnb87YjPvMQXD4/mFer0LhhnIKtoLFXHGl593UcZ5F9GTG7nI0o7l+
1A3ZbFRurj8Zq7xybeG+fWhhLs1DM6puie0BKGG5WB+AYjaPg9YYx45yzsYdvv5iiqoWaBpzHihy
roXTY38Z58lLo6e2KD14MNzyp6m19nvArP7emKH8cKW1ldlev4csyjiBIuihernuxpmGKOcpZ3/I
iKRL6A7BsGdESjY7mSJg60kpk43X6uY+QaJQ3mOjZO2XR+o30TwaQrJkOuphPHnJsSnreg8Ivj1C
qT6Hmet+frOxEFtAoAL6RY3Dq9/0R2WsHCLH7EZXe0ond3zWxn54z0OcvrG3B2OAwidRSWG6BDru
1Sp809grS51VEg35VDc1H6xIb0/39/LqJi6vNoPmDmTw7INi6bqyFvhppcdaHp9VBWj8lCdWQZUo
rTvxuYwdP33EkxuwnKZ1L8Oos8Zh3C2ZbSah0+pxFhKZl9GOTqv6YwKhl5cgdWa0IpLWY9g3qLri
YFtF34XI6gbOERRBOezQ1c23nq0bt4sXlsgU1Q26UusnePFFXNseOxGtlVGA6GP7tyO8VjCct4B4
3ji4Gy5DZUpg/kAxQjKyKtMH1J+CxKmS8+JMrn4YHK9uHwIo7fyTQrwaz3Ks+THSsIfgazy2VfzI
LyypwCwp5Pq+kVUVkqCO1u4s6HjtMnSieYmP+PDxszl4g7bzZyuq3qVDZ/YvfR6Bbu+EPun/pG5Z
Ro+u3dZjFyKzanwd+xpe3fs7vD5PUkBCfDJqXs4rMTdn7pZWF3p+zpuSPLqf02MVxMWLgBbncH+p
a8fBown1FzVeBtQIbC5vlFtVFkDNrjj3TBMjur5Q3+t8HQkfrCeql27DO97Ymgu5ghplIXany3y5
nt8EuR6ZS3GWUdeV+8WJCn/fMwf1l2lmgA/v7+4VM3t5x5ihtSktG0hI8I95uRzzfD4CASxX2vAS
VuEytNbwtw80xNsPOTzzVdhXaeChd20baRKKTDjxboQ1qvlgJSUiQ5kxpD+szq2bB4RyhHvMM9gw
npOpLY3QKeOg+hqksGTsm9gzfwEoj8r3QjpVc6zhoEkObg9V+pfCJBk7ataCLPKUkNq/OJUMflFv
ahl95/cEZ6CDujgVEp7BjW98dV8gGdIVUoLGKoRoa38my6DK5pqWvpx6O5w9LdvnQbEl1HfVtmC+
EbgLHkA1fpT8yeVZi6ZfcstGcb6j3n2YO0Ocdadieq+LSgrciRlahduczMqR5xxxj5OYl/SNeFmm
1+nbMQeulKgoMax+QyLgLosdlHEDQMmPxhiJT0aSiE/3zerKiMHTQYtMox+WSwo31uVOhwDirtEI
unNvRg0cIHOzy0pmLhi+2BIuuP52vK18NCYtQdTRFL9cihauKJfF7c5NYf7ogbTs68XaaqGpv+Ti
lrAfsk5K0dCuQWSzio5y6PH8eFm6M1chtw8NEz/mPrJTx4J2Q4zOo07lwD2MlDr+Q2Ejn0MhLG3r
FVHfZv0rgPK8YjYYdlvHm/Q7ROu5sziXbV2/OKnMTlNWjsxMtA6amYMXn6rJL37lo6u/cdIUswFw
j4uAkh/6tTWYe6aGanfRIs4gT7/J3B7eR4P46rS+9aRnSbHhlZSPW21UMS3xYpKFKXD35TcdoVSx
tTTtz1rduQ+Rbi3NocnqIgrTuozEbh4rSb7c+cuWP7zy9sgwENYQIhJvQLCiDPuP+IlesKNrYyTP
ZZe18ePo5Wy3NY3kKFvZFE9dVLfthve5/qysqdohRMRKhm59Wcq2yfosms5ikUQtBdRW+ruqiyBQ
3Qu99cU7ENRz/b5pkvxrXYtlPr71thInkLETtyn09JpkDfG72RgnV56zxnC+5UWgP9r6guq5xY+6
v9T1bYXNAFcLbzxRKg3Ty/PFM5pNHOXjuTDT8bM9ZPP7GeWujWTmxomqYgdoCCBooEPVr/jjK9LD
0jq9wIu6c+5ouwh6mz7UGEkqD1Ut5+7suD3Y3o4kUYY6ldZyw8temxGBFwQ2WDAIJGs9aTYMhg0p
+DyfPfAfqhCSu2JXx26ZvlPUGYgjoNm9JYF87XRVkkFqw8SI4nddecIg9UeAbWI5x7ms9/EwBmGg
o8oXO1uYoFsr4QlxRBTIrocw42UaJureOu7QcR/mpREHCzDjyWimLbjTtStg4ILWHQbKjbxizlFE
L1U+t8bZK5xoj9KQKdCSns2/CA3TvyxDVi+jZryNpJy0ga3h5oj2KALCKbYyU2coiHd7NBuDUfgP
QUTWHU5p231MarnF2nhtrKgOYCKM8itXt3Y5XhYTXbaOeV5KCulh5RgJaX7SNv2xpRPQ7+IkH4b3
rlGO3+OxNrY6iDc+JpkJgHuScnA366KqF5lwDxl6fLanVj7aM0I4EXIYj1VqRRv3Em1Nbt6lZ+cR
xQUgkkZmTIxxeTMZH5irJZ7KMwrgsnpfazIbwlg4gAdCQD90quJOLtk+NgwhHnGXurczRWJrX4oq
zeLP7aBZ5dmG6PezFIjFNLvRXfSyDke7ysS+96MlPXhBmuTHNMhk8dWNXPqusghFRYKaYEVfSSu7
nQp2d8sU21442Fp+rJK6fMp53P1jPrXiEyJEDDa7bcofjv/x7USGeWqBX02lVzAtSHjohbZsB3jW
HXAXUNKU9a4cXW8v3Pm/Nnfqd7QyvfyDYaeGda4rmb1UvTc9BE5hP4reibJ91OhHD44ncXDmPBsY
LOpFgALePIvQ7SKqtXpjGVnLj+/8D13RyG5XBm08JqGFAKa/E1rgPTnWrBSz+/m5tMxx3g3DrP3u
0JOAWYD5th9j20XRbkqN4KXy+2M6Igo2xrAbAJIsPnW9RX7nL0AHdx4PahiDvTgBj/PgraAQ4Iai
r39UkWExzKLnwMpG5+ATMk7h0lT6jBqcPyH6aS2PBFHNPgWX8hGCyXGEKMSdduOUzcOur92jNRdB
KOxKB+4U1doODXqUXqvMTKJ/B/7AD3tuGyUuNCuKscDMq52VJUl2YDBKDE8wCTBZOhcDcBKZL4H3
UJh91IVuGTlAxeKl7PZWbrXNoa/a2HigyhT9betT0u35OAM3uBqGiZ+aLEsZJsJhflzYutY/DkZc
IQoAI4LYqN1d3S1Qx8wCUwKFEglM2+ohWgYHBhzNRhhY+AmtJ3AHn8xMZHY4err4/Ma39XV6mg4l
uDwGtdfgjSBpDHO0B/usUbU8QN37rQBLvBErXEXCsJp4agKODIINuauWRezOmc438fHHKUxCCpwT
7xZ7EWyJqfmP+uzX0c63Zce3brS8+oA6gZ5sBIhX76v6FWhH8ANQaEO559KN1EyJazQv/fNk+3S4
Y52eX9CJd06TuU9zkGzpK11/RwJcoMtMzanK2ppjYhyHPtXSwadkIlp/78VT+m9SRUGzp9Defnzr
d1RscWp4BjlCRvRWj4/e9q2eUME5SyYXdh5jtfupqt/G38sTB7kBSyjuWda5AllSS3biGIdxFnUW
4MraWCQHb4yqt8nAvC5Ezx5MOzhsQCivXAt/BGPMq8kI1Ldz1gqjg47TzuOvUlrdr96Z0g/3j+7q
OylwAAk8FCcqpLbU//9jrdmpJROgvnXuTNEuO0jvhPs4Z4Vp7L2oAkt6f7nXT3HxnAGRotQBMoto
lnBhdRu0UdWNyoGSYtzIgZKiDKJQz8thfB9EyVTv56wM/gJikqYPoOaoeTuLX0LwXjqy33djK913
dUzM9gRzc51u/Lyr2IlfR78PNnmVtXIwl6fhd3He8fAjY0wx+NCgPfau6/QJYT2tpuAzec27srOY
2r5/KleXU+X9arBZMUZQ+V4dCspGEBaai3uep8RjjA+c2t/x1BbeCW4WWR/I5Ze39tSJW1Q1w1Bw
4WtjbvM0EtkQ1/hZBolg1fG0J/r+/ri/v7WrWI3wyKNY5NNXNwCrr050sKvEl1E2n0s4jQ9pb7Vh
Nsr/giYPPnuoK+ydOrI/xtW41StUD8WloRFLMRJCGEz9AV90+SmtLM+9MW20s+xt9yygFnlCN/LN
tUcqNYg/Iuapq2nBdYFqcFIfbG2GUC4zftix03/1hjZ6WYJ+C7F+bZtMfUGpDA4VBTFc6uWGGG4W
feW1AYlgXvw1DIyvJlXvH1t/FHuv16Nfbu78e//rXRsmgBqVscA0Au5wPYk89H3azHSI0A9NrBey
pcIgYjO8Yu+LWZtPidaVWwI9VxZDdZWmOH5JJfdYzuU+K5oVle0Ap3UMo/nWL5P3YKVduQN+E8Nv
HxfFQ5sX+c+m6o2N4OOGzbA0bSBYxkHrr2s24JIpxEo7OEd5ZB5SItZDkE/W/7IKHTWqfZyove6/
ooeeCl04wbmkcB2OWmQzJOW++QHmGPluzHchO0R5fGX/ky57eG+14DyZUb2To+Hvu2bsnt2aGvl9
K7l1bIpAFAwdqo2AaC6/mNdMgVxcFDVFmRk/qS0276qqTH7fX+WWXTAgh2sGlQrB/SqC8ZK67pdA
2T818OWHV0T9e2sR1fijmBNf7DSP+Pdoi1Lzwlozyh/3l7+1Sfws10BFUriWy03OTT3o9RAHPJRR
uhPlOB30ZZg2HiC1iZXXoiuuxMtYQ/FFXa4C3Q5Ufprtnws17b13Ew/SiSZHGiscCj3IQKjbxk+r
6duFXiWkH6AE8nELZXPjV4BKsQndqLob7PjyVxCD17VGmnUWg/SdgzlM1fsB9SA9TOwxeLbEkARh
AX/ksk/cOjG/2WWibani3DhwwPtAfMiYMC1n1WcxtBrvMIjgjPZfdbCjqIEguuo3DvyGh8O1EWVR
9HodVr7cqhZ5Y2N2PpfRl1WYRc33OjLS0LDq7waQ/zc/9PTgYMJURJV48nWgOsMGms3wRyFRL/UX
pkDjB0C6/YvVFTBJ2NEWBfl1dEf7DiDEq/QJkNNVdIfCaULZLYvOsqJNkydog2djGoRe5y4bBbzX
iv7KdF8DY6hg0BkA3np5kvGkZ1BDpcmzmPxF7HPezCa0K0jkwjivrI8TSqvF0V0S8zdjVnHz3g0S
Pw01YRTfGBaQcpdYroj30hgb+a2uctGiWJUTaScjwu1h1fjMIehxEDvvG453em/UZRUz1edNPwjr
nPJUymrI9jKuav0ZNju/3uczZAHhxNj3sB9c0cqHUsI6EVojk6p7U3KXQ9l2/cvYa7G9Q7IiM8I8
GOLsgz1UHrgYp3PTE/qZzbQzEELu9xLMpL8vysiChYYhj38LL0NSe4k7S3JJbSYLA81w/kaIwK3C
Mejtdq8jTQXyTqszFDmZ8q3DFmbNIcTqcc5Gvkzz01h5QwoXMpHZho1fe06yTwBMKj9SIwqryEF2
+gAUHWVzP9afR0+aO0hSLIo8hhh2WQNUXAFz3tHErjfKVzdiFtC/FMog8/Og21w5EoJdQKINt6uJ
yDrRMRorWpN6/m4Y0v/j7DyW6zbaLfpEqEIOU4QTSEoMoqkwQSmiGzmnp78LuhMRZPEUfw9ctmm7
2Y0OX9hhiDJ0ge80yM7vJRjRoAXHQNMFr5CtZrbb9tnUADQWvXKttp5sn1QL60k/mXSluBBFv1xZ
IFtcHBtjfWsI71a2aepJaO2Y3Ag3bh6KZoxlaE39kp/6NnYz4ev0LHvfKt3GuR9dd2re2x1A/QA+
CLUSQMnMendJYiLgjA6Eo2t7GNKnalHNyKhG+8JnfOUqhnYCXmtr5IGv3k1zzmy7NTnK19htJJEU
swxMs3t3U4W5bJJEvH4owFI2eH6BeF5DwtJp8XWH2ubk606+njBrnJNAaUp5gcnwcmfyhDMfFIo2
3ei9XiEqA+bUVND5umQebsbCtcNxZk/mhSHOFKCqL7mKBcN7Ywho4+gb0DYnTqJt8XyG7Tp7eYXj
741GPhl4fZsQmDXvRuOyE2njUOqhH2fTTX4+SkaHAb1jO7mRmGefTYiL/3n0NnyhT5Rd357RK8tI
REYzGQe2Ta1tNyMKzwlIIyO5MbM1qOz+p4X6YwC86GxTxQpd5cKBe/mgMTeaNoA/eUJf2FBJN9dE
HGfixptcNcFAQuYBXULzyUN38cLcXoYGPGV0jaEIbTD8/a5P4NytTdskN1YPRVhZ5y9po/2KbXX0
YWGNF0b7Cyd9/n5S+YInDIyavJzWxvPPNjtJatdtrFxPbqOhjrmlzde2NSYqj4VUVDTMR25OMcUi
CxLgStKfAJUhRxDPGIh0ItfMo5ZZVh/19Fy+xrSftbCf9GoKx6p3lcA2l6r+9fYGeOWDwHCmgMRS
kavtezF2kaWO0TX2tWPE0zUd9l8p4KkrqecX4u+XVy0VIy47bnODyPRFocrjeRy9zL5GJSqz/Zq+
0gNBAmr5QnGN27HNhuu5aOy7xhTdz7cnud/llrPFTnwckhx6MfvYvyWjF9CB7eMyifq3LOzyJm3t
OhoEmPdVGFqUlU0avT3ofmX/DkoQvlGFUOvYx26pJxalrkyESgc3Pk12pR0LXCiDcQFh9PZQ+/v9
71BbvZEPyCu9j/eFaVIkSWDKUvAab0r066+MUVX/hwlt8F+0qamCv0BaLnUuGpnF9tEbk81F286j
AjueQ9kt48P7J0R8TUrKHUHst7uW5qzvtLp07aOTdvnHxpjqq9jyLiGAXywbJB0Q2/QOqFVQrNhl
pI3a5oNSTcpxzHMd/yQlDh1Uqt+7bDQayQiBd5B48gzrz+8F4a5YNVFzORLPOp/RLY1D2VjeYTab
SwSnF1uOodgG4FUIExEh3IXw6thRm/QqFzL6FP/Q42JJ6fhp8irr8Wm+sOleDgZBjamBrUfX60WB
wq3XYpwXxTuWeEIdR1txfxY6z6LoK+OSYMHLL8VY1JQIC1H1osX0fA1bO1HsTtrekd1fYzvSIRdV
Nd4lq5PXh6GAC+Ucy9i98VlduykOE4Z3LIoJU007rfwugbr19uZ+deHAtWPcsDkJeruHQioepGst
9o6T2avI/qJ/EKZjP4R11rSXnqVXpgRCAgQ42xvGzf4kYT8mVdTrmBL9dR8rEdq3enaJq//qKNQY
UQXcYIV7nVJhZGAAqyQ+jpUZZ2FSlclPBNjWS9n+y6Xj02yaKUCl2HF7DYl8tpthKVL7GKfS9FMd
I6rS7PvTrGaXSGuvDLW1L6kNQ/PS7D2WXUU3wYwRLjl2EBMjcFNLoMnYDjx1uETZfrl6QC9AJ4IF
oodA9fT57h6dqYNq1XnHuus9X6WAGSTaRQX+fVGI1gRlWXdLNVDmpYX4fJTGcYe2cSBVup2bxF/S
rnLV29o0iE/ieBo0X65jXYS9IrNfQtmkMldHVy6pK75cVtIdLEi5EDf7Bm9bi3/6VdZSKfT3Z++o
zly3tRxMODmGFwzpRTve15YVdQ7056mC2ZyA50OVVplmoAW8o1Z0ah+JKVOL82xUxqXn95U50X1j
IIBeBJp7OZW4tZLWUav4aA1FF+QuklJFXSD6aS9z+N67A9r7pjXibm0uQMzP59RxsdPvVpWjXq2U
Ihr966SCaygQXn//SJu+GBo+7Eu+1O5DUaFvQSw3yakb8v6gebUTNVnpHKZUebcyDNcSpqCcaMZz
PWtb33/2xBiPTTloenLKzO5r5mLmMdOdiLb/6vj28r2yJTbhKlRhGA6LqN1JE0qJt4tcklNitl3Q
WusQmN50ic28Tzz4OMARCCyoXoDK2z/D6SzRXJm05FTDC1To2/qesH9B2UCZhKTq3VPCd3RLgmlF
bBvj+eJZRtnj1zSIk4gH18dcA6m9Aez426O8YBpvgn7cTRvzy9mICLtvpOjAR8CmKkdTAT0z+aM3
y+x2Ue1qvFt1M1b8IW1HO1CmFfROZafqQ9p6Q+lnnYs+HSrZZX6shF3XgdrHff19yEtHwyODysuF
4PHFceSBICLZQn66dhjYP18RDSBTWdPpPxnu9LneQFJJWXwtC6A5by/Ki93Ewm9oDITAwemhavR8
oLgaMXnL6vI0e5kInaqzI683qgsf+MVu2kahoUX3kJ1LFef5KO2irWVlYfBkTHo7B/g3V72/jmID
eMbrmF+t/JKXcueXa0gIxEtL7szbhNbG80EHG2y5rUmXjCmFdmp7E8JkGuim9SDNPrnknP7Ca5Lq
G7faVvCAcLKBOZ+P582aJ0p7dY6mWawfZDEnAI+14o+6jI4b4aYnB9/rR688pVUpnJPnyWoKDEUR
3cFocPA6vf1pXzyWPE6kbNx8hIGQy3YBZxFLF41Fl/nL+Hu/rFAUlCvgI1+TGfmA1v5sNA7gs0tS
si8IE0SDZFjQEWky0Ejaj+t2RulVSeKxDrWm+cC0DN+VsRsMnaqdCvo215rXyeu80ud7bVD0L7FZ
WI9vT/5Furz9EmhY/sW6btCS5x+DzNw054Q32u1qqR6Acbht5BWFYZ2KPCaMdEXV3WUC7N97NeIZ
2dlgr1xom+H77kStGAY6+rJ4x0xrajhYtbMg7Lpa4/8yDpclCfNGFttTjhCWqvR06L2j1bfOjyRb
h3sVVsWFYtfL+4GK+da/2cBNgN13dyYiqFLr2FvHqnacG9R2qzPiUcuF++HVUUCn0ZQiyKE8+fxr
EajmLkRZ77gSsxnRVGbaFFbaPF2SV315J5DpYYm6kaeIJdXdtpitBAXBmSCfrFkG1PlqKDVDE6Y5
CMS3d+BrcyLPg9RJKY3oY/dOm16mDDLPYiQYW/nFxljxaGWVfvgfRgEzT4lmU6vZp3tl18alZYn4
aIzZEkkjVU+Dkl7isLy8v1m2f0bZLVuNqDdcSOLuyZHlbbla1VUtTP0Avk7/QLHZubB2r51elKg3
Xf3Nv9bcjeeiVgGniysEGPtwtlf3e9aMc4AkNcyd5SqthvcC67i0eJ+AQvDgbmWU3WWJ0Q9m01oR
HxOxdEdXbdNQzN56//bXemX70YViIIAdqOzsKfZ5EwPqS+v4qMRdcuT+805TIdSI3WFd6oVyZP4t
5f6dEKqPFGtg+3LNPz9SUz8RNhhDfHQy67+lnJGPc9KWmKfML7wzr2z0ja9BlgKehPbIDjkGDpvm
lDbHx7lTW3/QFSNSEZF4/0bHx3kLD1H34H7dveZ5a9tLkpbK0cuHBhEEO4lvTGOzAXv3JwIgzQag
801XbX+geOKn0itFcoKUVtwqMLWuU6X2gmXoynfSs/hElNk3cBP0MKTZ9nsur1cWFNmvodTV6z5e
3HOpKN2Dm9v9N8tp20sttO3Y7PbEFgP/nR+J136Tt7yT6qpk4qTl+lz7U2O4ItRbQZN8tpX2J9Fs
7B6qyRLlf0bWO60Pd7Nrf8EdbssI+VoVWmcNwv0WKK8x3Q1ILwGHQt7F8suWxioyPU6f+Ktbj+aP
0R7i77Eyix7keTVTX0uWvg67VIcvpWar7f6wGyferE41VXyMJ50LRqu7oT8mfa789PAfdnnY2rI6
aF0vvCjNYFYFZoKDFuaWo6n6GSI8WWD0M7/BREN9CADJp1/Ktp3LcPFUmR9dJcer5e1N8sqWR2oG
IM7WACLA3H7+T7bX4r9hzraB3cckqge1KdMDQJH/4VXcQnOUwMkSCZp3B2sYnQo5/kWQgwkrorpS
BM1KqeN/mMs/o+zuWjzSbIPUVZxiLf1uArYPa+oY4duDvHLxbUxsFAhgkGwUnecLVixOKyjus9Wz
cYpwnq3RTC20SFTrJdDlq0NtFAcATCZ1ot1QbaktoCNyedLqLD9Bvu79sU6146bOeWHpXg4FcnUj
OPEnqmf7hLIE+ZlLW5enVCQQWMC6RfTB5oOxYl7y3gWE40y3dmtbsJB757Ach1cbNRR5kmlnBHPj
WJGXONZ9b5qXAMgvN/emW0KHhLgPk569klIa553RWFhpCCRCfV7oxtcG75JtzmtrxzNOb4kQlpb7
9vN/jlDTp2NpSIwl41IiC5p6Q6Av8rM6Ze/V0AESSy1jU4aizL8R7Z6PBGcfhrtUqxP6ETQ1Qdct
fSBKbRpDtfDUSxn1fmJ8n+19x1MLzhQB4O48oWSblXbuxcfChY3muzpY2ZNMcgQ5F3UQ64Vy0D5U
2obbJCQ5XvRtgYA8n51V643qtFTTsH1GwryQ9bU2GnnYVXI4AiobYaPm6oU4Zh8P/h2Uw/x3XdEc
3Z0xhVodzXhDOXaLJj4pzthFi9Wa5xqXog9EuZdM4rdJ/PtwMd7WEkTciTooU93dhHSbEbJYXTS9
NFlxnLvfpa495V17N7k5ttVafSjSCZxBdiHJeuVjbjT1TWlhq6LvKYVxgx5xUq3JSegGPCi06YqH
BVeWLppWu750Fb+yrIy28SAAHb4EsTaDGQPVAZCnJVOKHnFJRA9f56pKsvkwjd4yX7jA9kd9W1cU
T9k3iD9vqJDnm8d2BOjpkgGTBjqY57Y1xLgivXD5vz7KZvS6qZmRSTwfBeZsWcyemZzMRSQBiOE2
NNXkvZZOzIVFI/6kWkaCt5fK0gzyOtRT5GmjlmHSZ5btdSsqcFHA8mzwf5b1/tWzMEojcYB/Tj9n
F5Kqi0XL3ewYse+L217LhqtMas7j+27+v/OCc809yU1GNPB89XLpze6S1vKk5FkVqSKxPi6Krh/1
IbtU9H3lLqFBSSrJXUl3Y+9CqLQaCnCZynvW1M2DQD7hVHNBRoZo49xH+BCzUquxLsCgXh5uvhx2
yrRFt0B4f7itZfX0Sl3T0+Kq1XiU/aiP1ygNa/IwdfxxNdlD/rOPJXoCmdYOTjgDJLwEUHy5Sdky
AHpMgn62z16Mf5KKrfWiyE69JatPk3CXT8PQ1w/v/Zh/15WmMyo6dMt2F2ejNNiwwy09qU03XGOg
uQYYH+sfZVw6FyKGVyZEBITeOv1t6jL7GLUTg9pXuoM+aDn/qiq1CTfRjQuvz2uDcCFTfSIA4nBv
P//nFVetPlXahPm47Qpp0FF0VFbL9fvbq/byXtzoGJgjcxNTFN+L1lJgaUyqqJh71Za8U/PEeVKs
WgN7JTTt7OnJemFLvjYgxVMa3OiTUFzbhQxma0O5mJaMkAHBaz1PtKtGpOZVjhj5oXSW5vz2BF9Z
Rq5HQGybRfOG+Hq+jMmC9kyi9PnJqsv2oE+DOOtSmy4s46uj0PzYHO9ovO3bLKk6a0ZhMqvaRUFN
pkUqfHVqsy8XJvOiEo5eFh1LNM+561Vw2LvnetBnw2wMiinZXJbtx9WCTHjwFFmPj7Wmlr8VymbK
dd9U6XmOW907Ncx7PacrvqRk231iREqPq9TN1JkQNYsBOfDWJ2SF/CvBgdqRAFWOJDPD1NGSSmSS
43n0fo7s8zHQy3pqfBzA3Oaod21rBuq4ShGintWUX9S4h9WQ2PFqf4qtiXcv0cfGCXsUiJdzYuhj
e6OtCCH58bAK8WCCH85+JGVcp34ymJqC6k+h6N21bqyOeAJxAyQGc213Oaadq/SfsO3SjNBq1HoA
zN/06rdYT5YlavVp6SJRSCdHct4s5iDD3Ot+9DSJjaiuDMiOI15PYp7G6I4JGk7zoPu6BQdw8UXe
TvJUVk7j/k6T2hjDGdivdoPf9WoFXW2PZTgBHO0+IFe+qMcsrwoVSndmtGHpzep0LUrVy48Zd6wT
jhvFKfQUqzAeM9urPN9mf5sBnaBE+FM/LvOAatRQJB+ppRrqjYVHE47rnr5kwZRN5Q/I/MVwm421
q/vTrFZW0Jdt/XtG8Nm60lZlKe5b18WoniaiUlwpSD6iBJHO2CsWNrZW4ZzNqxP1biq5c824Kz80
SuEMB0WxFf1EHjUVn5aEvtE5RlUlP7fI4E7hBN+7/jTb6OHf4DaQz4e8yzLta7X2UO38GnDX8pFR
Wqjh+BS1PxV6jvZ3AwUaQg9g+WWElK4sfSvVqzxaukERAglqLuvEHx1tmD66Fi2+qMauXdwRyCcN
tQ0eWwHyxLLTO61fDBUhOrvHsb6D9N/7OSYgfTh1Wud8SBdccHBjS2o9pNySTXe5VSXeb9xBE+++
aWqtvveMEW0D1RkNUIRroXTFKbMV0/nZCbtvotk1+vZXq1gVkkgx0rKpFqAooFSfeqf3+ABu3U/z
VdUPRneVp/2i3bR4dlXHXPFkEsX1kMbinBG56k+AgHX91zQbqfMRZoNqnOpS04f/Zp369KFV0jw+
iHzWpi8LLgj9Oad3LTlr6jCnEVgPtz6niTGLYK0a2DZ+nwgOkz+KtKKZprfV/Icy2qSHDXFS96lS
Ytc40Csoxb2yVcYPRYebQyRAF6RB4k0Gad60aOmhQrb6qa21top6bxB2wJ4ZW1+NPW6leK35KmNX
ddkhawaj/IadjM3bYs6OctaVvL9f7XJwMt/MVzcGqO12o3e7Vl3pPpSDbiV3ajPpGIl65aSiHNmu
rk3xE/8sgnY5ltZHdaT9e6psMelPhZVPS6hXo+f55pBv/6ceGnuoyVT0V3OpSnmozd5SfSTdOvc4
GtLxIgqEcfkJIcxY97vOkN+gZ/VGE1iQJI0Dqj3iB5WDUkar1mXxadXWoY7GOpmnL4rVo5Dgqrlp
gW5rB7MPCjFORaShlOJgkjxl9UGArUpvTR3tcuHTbkyaEM0oO0VvzO2nHxNiSPNZLzIkz0ynbKkD
lKPeaqGUstKiKcYr8iCtrGifxsHT8u/uoso5GFfhxasPWsH5rRXtUIAkLtwJSQfZa8FodGcLPQI/
dZvFjQyra+6MlCgjKHu7ScLKtkcvTDORoOeUTV1znxalvKYOCAFMz8QwXhW5ncqbGLE/6a+Kk6UA
w7yhv0dAVKFIV5Sjgn1dnHzbCrkAiO12ateAhzHu/qRKGj8OWivnq7Uc4nwAqgQnKg8dWQgT7Ql3
dFs/oWPeo/OxzMT4/jDKvsh87rJU/aDJ3FzOmpkn3Ud70aX6XxvXMxsgLvJxDe0yU5SSfzdtYFpp
Zqbad6ysvp4rD7PbT9hfW9OPuRnsPixHF/8Uv+8EGsLuiI7FsfUK2wjKoZ9KTOXs1XDyoG2MPAuN
SnbpTbrGc43JcN1u17de2jjTAc/N7mSOO4LvNGX+o5pw8cwwuG37FtmNvk7Pq1Xzu3VjUY8pNlCN
rV03sSKG82rmNqtYd22pQrtDUMr1ocTp7pW66pV25WVF9egB7hqvhLZ0pS+9VVwVzawqp5RVRRxz
Hhrbn1KGCSFAaV86z8yGYK7zlma0KQYZQiBs7A8Zj67yUSbsiNlvVMwdP7hma+lXTdOPKJQhieT8
SLM4XT8usz52vFiN3nYndELc2vDnkWD3HvGruL3FWE1/8KqM4lG5mv1nF5eQn3EZZ4lf8jKhM5HP
E5yHofhCDCHu4OCjZdLW9OBOilTtL5aqj09NWc5zQJV+NW8EItvWFd3DUfpynsc/abNav+NpJiQ0
06HJTuUysoYgsjuVAoFnzUb/MXPMeXlqtRErMsB1iXtAJTfhFBlitR2WyY6Hh9xaDHnt9ppcGr/h
PS5up7Ke7Q8gDsfsVz529CT8qjPa4kmbDafAsaddnMrPktLWR58TtxbHGnBn8SBU4fZ+1sereRzK
3NLXu2b7m6e8ShGl8ZW8NgfBviVYP6BjOoyB6g7Jz9KOrTIoRrxyfGRGegUNGqO/0zqq9FeKI5tk
C4eszEfcTB+ILErUWNBctH4ocy/LDnuK1PppxlWRBaOXi/pBia069y0bvOSHIRay00NLpvYfbUq1
R86TEj+VY1vIaNF0mf7JSMBmdE488d5+K5EgpAU4q1vVBsWkXZWPCELlQVzKk86rGNYW6np0kgDN
5YYdXgg7iZGf14ieD7WLoTVDQpY01PJUsHgfZpGX31R3ulT5f5kik4GjWrC1CJGYsncTUqo5redl
LE4SYvW5sAYaItpqPSxu2TxJu1fDdM7M+/dOjd4riTmtQ/rJdKeepwf1oLajg7rrqdXmVISdjmAw
IZ96id7/stq1CdBQlaWeCAh2X2poRqnqRWWK01yY+bcxT9rOr9XZVcNlVZX/IRXGNRO5fpqHQPR2
30s3+sZYlxjhWrzGFY6VkTxWxNRLUAO/uoS+fjG1DZYKXNmmTIMt8B45Wq41Ya9WVyf0MxCqUtz8
B6fS8AdZrJ/e/lovkkd2BwR09FmQ/d7Q0c+/Vlab9Gsw3ToNMa+kqahZIL3pqTVkdzSNd3M0UCmC
9/RX6BL+HTWU58PZtWznydMZDsn0QMxrd8I33fZzCzzs2zN7sYiUhNgWlNeoFerE2M+HUpduE4m1
gBhkixORndiP3pTLq2rJ+9/vHorwEJQeRBuoB/st72Er5gwrQ/UeOyIbYOkOeSaPVVpP7+z44jO1
1QyBmCOkSFt+NytlrsZBNL120sxY9WeN51xuzmajJb3D27NyWaBndxRDbeRFoEnYFDDY8wXUNBhW
JQ2B07CYWnsGR6x/L9XOqX09SdInQ+jxvUiYaAQZVhbR26O/yP+30WkSgAkAjoKs7fPRCy3ppSEY
PSH7PZCCOzxJ9iXY2WujAFem08IYG8Pw+SjkILVFyqif1JxmgNpWA9Rjt71wJe4PGfVQKiUWpQxa
b5st4/NRuBLrzcjSPY2l5p4ro1nPuTn8HvDePcCavrR0+50PKWVrs7AZGQxRw92keiu1nbks4hMw
mOpQre4SqkbbHoUHEe59X4mhgKj+bS2jewDR8PnM5DyAF1oovRIbWEEOIvU8tO17tbgYxdD5RNR5
EZMAJ/J8FK9FP0qZbfc0C/trL7SbrkByj9TxHmm+S4pL+y2B2jylTlZtY0IBNd19LFmO6ow6tnEC
WYDdQr9AlAsqmaff3166F18J6UeUnYDO6iT1L6INwVw8ZEPTc7u0CWFRWhXBhnl4FKOwPr13LEqR
3E0cqc1rxNjm/E/l03KHwi5qMz/jtGtcdTxcH3GohjkJcPrCjtgXyCkVb1Bg7ltqLRQjd10aZO6n
rPSU/Nz0hdSiMZO6/UM2MRWNVY+dOzRVMvVWH+MsvRlxbHpQ+3ocT++eL2PTHtiuSwRQdtty3fBl
iYYRt9HVIsK2cnjSetAxfmoJ/Z0XFRMGuITcLFP+Kzj7fG1J0QCai6Q812jrHubOtkJnlvaFy1jf
x3LbMAi2AxFFp4YW/u5Qx/wKtl7oxbmaSFTDsuJmDpdCHdOAQov72HvoRZ0pWcjGRxh/Xm5cDC3X
2zhf0AIkx1zV07q49n8aRH9snDMDcYgecpcM0R5N56u+7dzmKVbSSYWKlSBUGXqIWc6PmNg5TWQ1
81Kd6lnt58fVHJrpEZ0Ca7xBWtKLI7OtnK9vf8P/r7z++wCBBIM4QFefVhz07P0ToPc5iYjnJmeU
2wl9DuR+k5qeVauQWylqadzxs2XWw/qIEttsfplrvUSKhH8iDbRC8swKbQvXzI8SdTb9A5YFYg6s
eOZbmSpyoHeFSPPsNFAmoo7l1d4QVampIDMI8rP8OeYAewIIAGp3i6epmM+VoHEbaU7ayGDU8fcK
KTAJ5bHXa7cIynqpsgiZSmWMKhKN1Pa9XJ3+DHROkAzP9YI0O2tc6zROIzRctOm1CTWOoUs/rDPi
ozdVjXfDEc8mYiM3Ww0R1AuIOMiyWZ18dJLaNSNriKfWl7lqLNdWDvUnD1xJp/7W6Ry3uBVdYdh3
HLSmuEFhIy4CbVoS+AAumf+1KMpGeVgsT5pXmyZfdW2maVL4q2Es38neazUSo1POH7WF9PAMDgDw
la+1GLWeLFym2z8ob1DGoCRqepEsnbgN4izLigNqgmYarqRlWoQ4mZFRA3adP5xRZj3FKGqc1bRo
hsOKO5QXjMic/BB5XpQkuDZeXourWLk/LfYyHuSgT+6xi3XtO09CWbDZ0VM9qas1oIboqArJb5f3
6sNULfYj9lZLftfnsaVEMs6q77AK1T+y15MHhCTbxR+QhKcyrXiNemXBf+58A63F/yS1VC90bLt5
SJ11vmsrZYDIac3KTb/01nQoG9ELX0rCO18fEQ4NnKLEPja3EkcEhT7m3k2WO9ZPtaDCHdGgyLXP
VGnM5SapvfhHpudpHGq43vWBl3liFb6dOasbZKPVPZZ2jcTANIm2DVREwZpQ06aJui6UTDke5xrp
x6OtCrV+FKq3lNeOHU9JmCRLMR6nBobrtYhN49vUmmv+w06EW5woy9XKyTIXI3/Ajm51fVBwuuJ3
jePdtfY6GmswaorQ/oMcrT8WxWKmh1ybqaP7FWFD/A3fGDf9TTW2+C+VIh2OapVN1u2S0EoNVbMG
tVGuKZ9kWdfKeSjbtEuCQrEEilly1lYyI7XC8FypFdqvet67H0pRZgNmd4r6DUe+Vpx0Ubk4lORG
4gx33tw69c8Jd4QnM7Oz5Hacy+bT5C6a9qnEerml0Z8tlKnSebXPbtvUGK2ozpQ/WV62WOHSeVp8
FVPD/TPTkh79RR+mOUiU0VDRplbU+aZC4qq5yZxRPhrKqkqAH+x830iX2H6cp8Lr/0g9Blc9L7kq
fKwly6fJlHX/MelHzT7Y6qCqR7fJbOuqasBj3wC9Lc37tIrbD4ZZW+nRsDHl/VDFopOh1sHOpJjU
ULsz6ECsdzW84OyR5gCnMacyrflsL+EQKZGSfbASt761kP63uJt65HeFESNTpaldXkS5kmFnHE9L
tYaUsqvzlAxNEWF5YBeRo8JqDaRZFgjnGmraoKosqPBjWOf+VPEZzK4p6gnrsBB8iqAvPP1+WkRu
haso+hw3cL1vfIrHPcUo5HrbwJg2HCUlG/d2NnO6H7az2GMASq2GGzGglBJIvaO3ZA5KN/pWX1Bj
qhO7NUIXULwSOI6bpedJbwp3oyAZmPTZdn9y3BjdCax89NIf0Nuoj72jpyJoaZn80qdWy/0W12Ra
5lTr0sBKk/UTIsKriAyjVW8TjUZgZGiy+Qi1n9Uds749z5nS/LQ7sLaRaUjzDpPkKvOluhZ5sMzq
+rNZBY16a63ds26McRGJ3nMpPREY+MqCbG7kpHUdVfG6fk6GJNevjUWPjSPC6ZwBlPraIBmr0eIu
NmI7VMTsfJ7B+TfBwrOk+XmV9R9Ig4qvQ60700Ho6UgJV2/uNVppv1o5rj/6chRf9J7eQNB6ojGC
zultVk7DfSOcdJ4HijQOxVWpWj+zViZf08ydvKDvoeoHWa+PE0oa8JRDWteuuJ54z39zeRpIRRnW
pPmVOWt03+B14n05qvVna1hd75B16wpfphSfXUeJi1DOGM9H6eCmoF/HXE5I6BW0p4XZ3JtN4X2f
jLbSg9mqi+uObuMKC0Y0V9LTBy2c875BNiTX187XvHiSkZe2+g8t59kKKBJsYseekiAElXre4lst
RVMAuwBNjhPdgZiE0TGmSG+l6wWEKCsIF90e6zCHQnEdLylM9mkdKVPJdPRZVdhdC+JHv3KpFuY5
s7UhC3q7Aq1bkWLcomfhoNuTQ8UMpHTcX45e6/855oL7bcIWpgmnU+sa1qLDIQilLC7gRirgbb3Y
srAIncbO73sxWT4U1fpbPADUoeSsZr+9ftK/xpO1pFHe9TgzjC0N2LF2vP/yZHE+OeWQi4MY1/wm
xkgmCd1mGNoAuQFCKKxP6AopoJi+dqjr8ZdT1YoQj2aRhAhGzx8gVPd5OBCenpBrY2VgePL+uk7L
74ilfCnDIbF4MChhdRrvWTW7PjtEvW9Mu/7VJbzdoINSvQjikscnalxluefLTZ/7rrQUX0vb+pO+
Nlnjtw41XL9tE+NDijXYHHlNl5ahCmhr8Cuw48uhgIv5uTLMZERkFA7ydrXS0qXp0nAxjGmdRyBJ
xcd26hNcb0UrHlQz7cWRvME66zzuBiRtp7F8jHJtcUCotvyU161ToLqR0zlAX1hgd5P3XDRzSr3s
oS2KIgIwg7tm7pbWp8aho+gTfBp5ME+L9SA7ZSpDZ5o697CiK4R6epwbX/CNUi2mPtQycDu1esoX
fPgiV4m1X9VSuW0AKR+BXOTZIeVoAx3c/+PsPHbcRtq2fUQEmMOWSq0WbbezPRvCM+NhLrKYyaP/
L/a3+C1KENGvMQsDA7hUxQpPuMOlbqbil0KmY3FYNI9zG7qJepicxmCFlXH6ZRSqFvpo8pXhAYx0
pp5oYyIXMo46Pb0sievMz+OJZ1lWZtHhT2/P2U6TonqmyzBlfj3ksdiFPRXcHRpJzSdsNCaa28DV
38mYfUth25Kuv0heZ/tmlm6yqzrHak5zx5odstlM652HgHuxG5V2+s80S+trHQ3Kj4L28Yswvb6h
V9bXrV97ixDaYi/Ba9tn8jdl3e63Sv0Mw2zRGN/wyh7yZ1UVqn6Kewz8jGYGvg5/kFdzrk3aSIjV
J/SAK1F8JvCqvhaZaH5aoQ7tzdDy/mMYCimOVLOcz7kctO94lyaO3w+UCX2INYS5aTEpnx3gBp96
MaLz49UZEh7aqMa4KMXGqByonxrBnJhOsy+seUj9sp9FSz9rZpHqWtK8CC07HJd+qHzOiI+7D4mG
u5ZPfSr7lKotqrrWWOgorJf5UOwx2xglx4O3b2f0tv6vPnEF7qt6Hn7aXh1+WdQKS+50Yiq/nfWk
3JkmJDZfazSpn8hQBiXe2aM1FU+p4bbJqVMEpxEMYNI9Vb2VDf90JnJ57wjATWWfGnGvfQmxEHRP
zLYOn6TMOiwThJEXp7GIbD6oY/EQwA2vw5/AO+LpA4FDWn43LaVWDsIdzXrXeXU6BhV4ueYj3GdU
tm21J0uTuoljvG9GDZe335Vp6x5KVU+KXVw3cfR9rFJJM5335B879ObwG1z7gZaNCBVxaFV1gO/T
Z3ULSZJn5B2wPiTzIr123G9hTDp6NCq9FYfCbWX23EU2Oe+ArMZ8tLFZdwOTBl/7y2rdRjng36t7
x7IZGvsfCHUdS6ApE2AlUXX5QTDIOUyhS/y0hBuO770oUubzPE0Dzk6ONX2v2T/1V9OZtSryM6hO
CD5DnrXfgwoxv1CG0pUDi5TaMfaEoejwqu9T79yFvddc7EaS6Qx8ze5cD5rILhht5K7fQGtxg9ry
hL7Dj9WyjwmevMtzXRJuwv6I0p2adtX4RBDhDBQoq0rsNVKr4W9btxTjm6njAnGISGzdwCEA/SpL
eCpLl1PwWJYa2UdqloKkTYkd+SMido++dErYw1JXSF/wWcAGp/xmwaLWdjRYJG9clMw8T6badkhd
j71S/pqKDkqqlk0Vir9kqwYu5b2Sn6pJj0e6cqZQ3qd6XhESa42ps+VjVLi8w5iUY34WXJf9e20s
CP0MRQ7uJYmywZv3bgEI/OtgjNm0lxqyur4eWsibg6dJ6iN639b8BJ3IEidBjUr8W+iJjD92udbN
fmT1obaD6mIWR4zlknTvDqSwn3OzaiZ0aSbHfp9lldPt57E1hgXJME+/K4l5g+mPYnILxACEGR9A
QLrus+jHVB7wqK4/1Y1SGie6kRWZjJs1ufpcxUARsYnyNH7oLGoPe7UpjQdfxfCserZF6W2pnN6W
zZY6CFB8Ci7I362bdAjkJAIdnOKcdKI7iAjfCQ7uVwqhb3VWWCouDsQCCmZQwqieXRd2jAQ1VeqR
xXnQyvgdSpc/ESKm4FFP3x9XOu5NCakiiDNUu7EyXxXaE9MtMUepxJn26bALQ9U9COoZuxha1UYZ
6baK5CJnqTOvRZWXatL1nMYxI0oWeXn2hGe9g27i7bK8+eZV7XjmRjEOgDz+ezy723oqeHSWkT6C
Sb/iBnVJQIViuVGcET3B8M+IOm6Ofksj+nYNyZXoOxL00i+gR3c9sUxVkAJJHXGeZZ4k2He1+XNM
pWzaG0gTbNQ4b1dxKeTD7luKP0hOLD/mj3JqZME1iQTZ2FLLdPeKXaIEUWtd8xTNTUTaV1tajgCQ
NxUbI99ZTJoJ6BJARqEOuOZrmDUTy8auPDvcZ6lf1BSm/Va6m37rN+u5dDo5Y2haLSfthpKumZje
gJA5T+E0+WYIjMMNPbFTKNweHm+Qm+4IdVMYY7zRFGo5a6uCO06blEVsdTpPY6n/N46FvSu60v7R
YRvJjVj1G92Y9Rou/Yql9QjfHij8jdYZYMbMHofKvSDMnhzT1kaPRwCmejyr9QIuo4AjgI0O5gL4
3WpWc0sAJmlpXEhQ7HfFpOKoQ1l8+JEMY7hxgdybEXtBo4fL3mD/X+9HOea62vW2gx3C8uoJ0TxX
hrslN3p3FLrtDihZqrLrorpMqcyIMXYvQPY6KpMwKNPK3IK2r3fDsm4sGX1icO2c5tVcGgNj0qZ1
nUuZDH8pcv5IJYxcV+0o28lpS47z3px4RpYXhQMN3+965eK0Sq056t2LjtXLE5GYcaBytWW/d28v
0FHSX03pnBthzKrXIdRjVH7hwRm/TlgYuaix+xQuu43L9kbPYlk+G3wCsAhaPVDwrifkFejRlIru
XsywbSrfUGsAaZ7btWdhOV20N0AV/ih7RNCpQbgp7cGobZKdakMi2DjXd9d2ISiAMOAXrZUuh9IV
bU4x4hIrCkVhL5p2pl26b2z1LBNGUsJYNJOxjFgrDDV17HRlYjPhnuBMsYf2lBNn+g6Jx/nxkb63
NWmpok8CiNiAiHS9tmlojFWFXsiFuKr+Wrhqe9F7s/ue8ft8l4x646JaPzPL1BYjcWthey6trOvx
OlppVp4TWqLJPQ++jS/kUwk+cwdio/1Mb4R8oava0+NZ3tus7BtCBDquEIdXjaak0dCyGAlGbTel
xhh2yruhLMqDC6Ty++Oh7u0QwivahQhDorezmuAQdkkYh5y+ucfLK9JaZ9dQrdu/fZQFCMJGXETr
Xztrf7zWMoko9ICpvWhjMzwrIosPNYjgjX14b3NAoISRA/eJPvUqsoryDBR1MXI79ux2MJf9SxKX
4t3ogPKKSKd+P57Vvc/koUG1pLZQ8NY8tUqXHsLsHHRKbtoT3U7ry6S2JkL5pnF8PNTrd/izEcdG
BL6A1sSrQRVTvN6IMb2ZKpxV72KAVYz2/Jz8pUN5SfPnGdzvrnCcrnhf1yWVSFcxysbXpZypxZVK
+qKrlfGtBZKqPU9Zln/xrDT/FpnW9KMC9vFDhOX0YmJX/jMFQazuykb5DutOPxZhiiMeqXt1GkJp
jU9mW1ERr8SYFbsuy8Hjcxa0HyYAY3XfuEsSbYO87XwtK8wN9YNXNNl6CRYjSuIhMkju1+slcKLQ
mbsQrW09j11PgqIfVRgTtYEbtRKn8L98/LTG6BcUWtv4K3aiyAVoa5mKT8HFCi9qO3egHw1cBD8N
+WBLeB7oomlNUaUHuwbzdQybJg3PQgXF+2LmSv7f4894u2MWqjTUNSBsNFT1VVO8Vp0MHldUBpVh
J1+GxAzJ4qgSD1nWbhyG5Y5Yrxb4ZgyMCH6AbqyG0mNHYNHNpTzqxYzTnk5tuNeH8ammVJdBfBjc
cwcy8aCRG7xdzB5yEtLagNo48zfplAo3Ya4qFNlcdFJ9L3WRshfe2+OUhXdHBoryBoietWJOlln1
WI9GFizUEAwi4F1iFKh3bbFPRVK9SLD5b/c5I4ZQyXlN0GZ8ytXj7jgFxLUxygPR4HxgNyI5paVU
6PKJt4roIF4KtAchMkJyfHfWEpmqIqJCHfQiSHEywokeMhAGwt3ZLUcDblI+bhyw26fARKMcmiGj
kimu9ciiKDS9ZlqWMx/7Q4znx77Oyq2Q5PaSRvYQ8jBYAp1sY/3RStra2VTGeWBlyURf2zxNOe4R
YxEiGzg6GynAvdEQc7OwpeHaABVzfWcMxMklYGWMA2Hb7lE/Tqkgap0vNPmXXVhbuf2rxMb1qUNC
wuTdZley9Y3VeNkI8JIKcBEYRqunJ3Tzsf1UYCg2T6HpFmmQN2VZPY9mXFDqmcEf7Cm4exQa1NT8
1cB5dQ+DWjb5wZ5rbC8dkEnvhz6sIRhl6fB3qRpljakHpDB/8Iqx+HsiUKgpMHXNL7PCysRPtc75
Ymm8TPtiLL3ka4xj4/xCEDPVewmdQF2IF5F6KJWo+9TVi16DHCZaJcXI7UQzaZz/jdjoPYp7rfti
Y6kMB0uX/ZfONCcaZ6Ru6ckupyJ+c5iwZGlkHUTqlkc55vprjUqsg8WwiwDYVrzTjLnfF2UxH95+
CS/46MX6DJWyNaZFw3ex6gDFB5FiWV90ZaRkO4Tlj9ZMxo2h7hypxRGM/6iYMbfl//8R9+jwxDRd
diJQI92iT5ikB6tV541Nfu9VAWjLZYRzAqu2DhedzsvrshfBNLmgGW0rOYjOVI5I522d3ntDWRDY
mY/BG7xGscG1S5wecZ8gTsL5pGiOcjEdmZ0qd1PT697aoeWFmdJinI7GwfXaxQI9n1gxREC/sTvW
thseTRxKNrbc3Qn9McoK4yqroQT1N4pAoTT8dzfQvmoAfp9GfUo37td7Q2E6AfvZpeoH7vB6Qg2t
KbX3HDZD035qprQ7eMCedvBTtopj95buzzBjFdRnYwbGYCbMiCI9A7WiJrvcU7wNrYu7o7CvF7kw
nox1chkZsSoVLSsDQ0lnn1xT3dkK8pmPT+u9URgAZ1Y8mhy01q5XTfZ9ave6UQY5HP6DQvX2ULci
fPsRIldnGsQqiJSsCdVoU8aJFJoICnyQfNzahqfCrT9Bq8o3VGXvzIeRqDPbGshMUqLr+cQa9aG2
czmsYoSelIZadKal6m58nDub7WqY1RYIYRa5VqOKoLfzf7XU0Z9IAgbfMcCyPf5A90bCXoKqFyRu
gzrl9YSQCinriWZekHaJewREU7W71IisF2gxqfv274RuIUkeNx07fK2gBLsvSZF2qwLdzZF+SASN
s0rmPys0NDeGWp7q1VO+OFkQf3Fzs/uWD/nH3e00kZd6MpZBlbQw4MpR+9C2k32RU0Zzp0gsSNm1
eXy8mHd2B8nkcrsSIMGeWMUPZSmdyO1bGRjTqPTHFtW6bh83Xv/58ThriDCxpbtUagic3deS2PXk
crIivZ7wBBmy8WVs5MWu1V9ZVV5SLUUu0Uh8GOifC9X99njcO/NbqmPAgtGrQaVstVlod05jGjZl
QPGs+C6nLnkxklxsbMlXJZXrb0ccsThpYGkAAtlaDZPYM5gATnSQTKAQP+litqNdZXLRU1sUVY1g
Y5gCXa+M2HzXAfYc/BayNxgV3hrgalCo4/f6DOnpuS1QXXwn+qivP8KmS8p3c6grqj+Pc9zsvL7r
v9Hskf94HjDO59Kco+JiU6R1TogpznCIC9ia+wLtLYw5Je7AwDzATV9UbMK1nToA3d0NnRr+BX0X
2RnVnaLfTj86ua9VfQkOj17fR92Cjnqcc1OBgKjD3DWaNPnPk1Xc7+0w1X9oMLzjfe0gfbKRR94e
b5YS/gVsMpoQgIGvd4qStAPK9nkZTDmIQQem666zYmjWGe3zt26O66FWJy7O57pNzKQMYsPJDi30
1YMsTO3NR4xRKGoDjqcVRjXqekJyHNvWBlAaVGGknLTUMHZVBb/l7XNZmqOAWrjkiWWvR+kgboJ5
B/SYo+rlPPVGPFZ7bZroGD0eaPmH1ludaw8FaY+ElGz4eqCRrRZaIPeCEJjirnbHZi/HoQSDrdTd
WYTD/FZzF6QuNW5gx0GzgwL1WvWnQc+3b0l6AzNu3X8toNjfjLItVaSLza1lfOXZ3UyP6rJLo48U
eM36c+DLGEpby6AHQlT7s5U11cfRreLpSPpU/+i0sKu+uFNC3aoDpSb2TWtO48kCZvRdJgX0fVRH
YD7Ct0w93OvtedyPcx3/zBur9HZgSjvgwHWng59UPKsH8Dfnwxfb7HMH/FVrucd4xvTe71oxeZ+4
uLPpZCaJ1HcAFlsdOeUqpz3nJpZ5asFhAuziEu320IJnZRdVmgMcr0v0ci8Kl9sdNFzXAsV2xjnb
g81K36pBxvehFsIep7lMfrOmwrEI5KjWzPdJkupAkVI5ZF6a+Tx0/UYwc2fzIduGfB21HtSQ1plH
GceN3VamDOqpHy9505dPoMjQ/YD/eZrz6O3O7whPWjRFLa5eKj6rs+tEerwIocjASkX29zwpdgf2
taoBy2BltGWUfftYMRp6hXTzeP7pIF4frUS6LWxJRlPVudlpbPqdE4PseHyAb+MMRoEUhCmjsRj7
rdICYEtqnRFKByPNmk9s0vJbBrdjzy2VoVEaze/q2Mt/Px50+emrY7Xk2Y6FTchSHFk9kMYwZxp4
VxYyH3W/V1FOyGr3X1wO5v3/MBLbkHiGTQLx6XoRhSfHkN68DKJ2witWSWsEwZIinMuDmfC0bMS9
974ZAQbfS6OzjPTl9XDUq9IUvL0MZtCHByOs5QfNA9zzeFL3vhkNKChx3OyoS6+CeC8109AqqjqA
0DBb/ywCPoOfN0mT+2nlll4AqMV0DwoR2JZLwW3khm4o8RO73yUlWjdsMm22m3Zw6gDVM/FXxvs8
Rr6S9rniK1GpQfoQTRs+yzTNZh98vwJTJQNnuPHs3NtAcK6ICGhPUctbrXOtA8jpm7wOLNgVx6o2
y4/hYMoP1pzU58eLfe+T0mAh9aO+QaN4dQzbpMRTBJJCAOOiR3Ab/ph9HMNClofHA927zTDbWpAJ
iw/Auo9ZIyQSdpbFV03i7DnKlRbTQtnLZ1SM5m82XsAbYvl3BsQCifbscvqXhv71ZrWVecZlrJFB
6oAwTYzkbxwhMt+NMkQ8si1H1DufjEuaSjJNdua3ridbYTQAueBdgEYsP8bo5BySpnE/dua4FTTe
+WTLe0CzT18utbVsXZUWwPgHrpdskLhuZ2oOrq3f0la4t3zYkNC25HpBiWAV+hQ5kmf0FXl9eMU/
U+tA+4QAXX9vDaP9tVKH/vh4g9z2VKh9/f8B191nRH4cT9S2DNoSusRsxR/LPP8MHesDdt/vMBb9
T3rWRgf63lKSypDJ0HUgCF9NsksES4igXVDPilbvJtQPi50XW2CmH0/u3vZY2osqXktUQtY3p2aE
iWjJf4LaQzYtrFrFD6WGV9skt+q8d65Pg+dnaQSwoDdOK0qyAHrHog66ChGonasOU+CFWXIuqil7
nlK9PRRquAUBuTcqmSe1CuAzKCIv2+nPhB7+JiTLuAnE5ERIEjTaMTKH9tjpZheYfSOf0Bnbilju
D0oHh74fchLrcs9QZJFn5mEdCDoc51rOvY8ah3mGngXjRPDu5uVm5+hGUI8QkIrZYqzGrUmVZPW8
a5OR4n9aNkE/S1kfQyWrzi5L/TEsZmylbXSvLpadi32tGhmG366dBUZsKHvKGvKtpon8GMATGjg2
kHowAJYd/se6pxE+CTzZ/BhhA9SQ474F1LeLWu/t1t30OkGWeYs+KAi91bRDKCH1MGgNOoBD/isx
1OgvqC/wBGItffEMpSYIKaPT43Nz54DSN6PDinUQZ2ctXmjKnkjDLNtAMefs/SyE85zqsdgY5TXP
vo7YKCPYi8nAglG9AWro3qKEZbKKtqzqQ4HsxC6Pa9sXVqscUT1Id02dz3s0L9pnGpTTHnoZGmW5
6I4I77mqn6NV9LYrA/lTlV4XDeallU05c1Wib2Z7sNPW6S6qS2XFCMHPprMXX6xhU6V9tcrLUCAh
ydaxIViS9tVQSYUkiovO16WMUczCbC9CtcnbonjfGwXjQxob3LWk76sHGR9MWnqjHC+qkauAf1XE
NT1n2oge10gGJkNgyqah/UmX8LYtFMKvqpNkvhgNVeAg96q4Pg3IRHEX0iaAo6w1DUxvUxjFwRbD
+CtRGrv/Ybh910GvytR/7TydxUeBNFUMdSdp7Z+Z1bfGwTCFE4h+1kqIfFlUH9Dwc+Q/j7f86qlY
fj8zgANPHxwN3nUJhX6qq1WTNV3ECEttyGKIB23SgcoqjHxj4+urV34ZjDMNdI9niZ3vrK4Pj0oo
eP/UuFS2VnYRFbI674MpGkr2AX1++1KYeKM+pRTNdD/XqA8fJcBxudN0jF/2KFdY/zY8Ru3Xoajs
5EOkZn22N6WI9WdTieaTN+G45Wea0n1rdXi9pF25Xet+0VaucWiSts6+9YD05d60ulY7GnHm2ow9
peXGZG8Wlmx6QZ9TnwLceYNgqkKUoamlU+1At25vICjst874s5n17vDGT0j6QFFPI1MiMbtBBhYt
xl5uoTcBpSOY7qr6lylrWkWRsn88kMPt/se9tXw+oMtLxYGaGzoQqzvZ7hASQ9LOvBjeKHtEedJ2
PysqHG4IFR9RRiz+KS089h6PerOQjMrBogICJJ2zthp16JLeUSrduJCBabZvgo48zdlyVswm3Xp2
bm+N5crAIBBcrkORdFmCPx44y2gaL0tn8xJiFMitHEMUBvX5tloLC8n9b/MCcO7IhNZTsgpLl07i
mJcJZa+zid7FZyM3IS8n2vwk9WLYMAS6PXc0eKm2wObniLMZr2eV5B4a7C6UlwQLWB/YUvmsIRNw
NroIvIGom8+PP9kquH6dn0vDBTw/NSt04K7HC1uvKSOrsi78ovhnHc7DsaJddS5DwMclWhHv6c/P
RwRYt0Tn1uHS/w3tUuWBIsG/vkaJNKXuFpgSWBepoGXKsYxPbTj+buD5nYckLoJas5J9RUp2ykDg
78PJM/wek8Knx0twu2vBhS39bo/kE+Ws1a5toZLB9orsS5jlkN5d3BvD2I72eKpvtYiX1bw+lgyF
o5m3dDyprS4/5Y892zceIgEysi41EZtf5KW6T4pS7IuhVBHf6y5dx8BTWzRHLGuijSrNnW9N+xMt
WbAyMAC01WteqIabW61uXbpytncy0fsTR4iFtVIcMGYEY3DmdHZ6hh7w4yVeo7OXb3019GqbdVXd
2MhG25dayuHQalOMEYtqoZtaOccZhD2s3rJ/7geIco3sopMZvRFo9foTuONhyQDswi1v9ZnNposz
bLftC5La9lFqWreLG3jpGzNdilDXn5jmlw3WfWkkUi9aHeCQgL7Ezla9SM0enWNfhxQZWrRKvUOf
xGrpO3kRoyTWJNoHs5H9uO9bOmeQ5J0Cbq5deFto6tvPjuYmPRF07shm9bWrT67jBdvmhnpp4uoy
87SOzwYSyMTPyFk61vu0QZrj8Src3s0UItjnyzoDvFg/P2Cspwb8I4uAaO9BUWPNV+N6yxfj9jRx
RRKgLnBLehTruvSc5ZLWXmhcps4adl0FaacBy7sXeRgdS+r1GD7P1a+xdCnIx715fvMkl/d1wTMZ
hJVr51I5zYsGbmFeSq2EB155SeAAaNg4OneWkh4TDyvLSXt6jQ8UmlXUuTKYF+Ju9ZlVz76kUeZs
SOm/4npW25YGHREQ7xwl6nVlsTKrUOtF5VzU0sv7i0wyLUr8QgJrOxBKNOK9rlSN9a5LpzZ6N6VY
//lmLKLfLoZ14UtTofXGzZWaWd76TlO2c7wz1bH8LSY81Z4UFOhgsRd16HyJwQBPux7N5R+J6sbz
UVqWBEOqZIXqvEgtbwY/Qb2bNlEk039UOMn62XQ6vCV2SmmPW6bad1aYGxl0FWpLS3qwupusGHjd
GKXmBZa3eC+LQvV76WQ/H++W24iMF4yODY0U/Oo4iNdXP6VUEzNGviPMzfFzkc3t5whC9tHppXGg
8dwj8130+8eD3jn6iKku+FIyK6731aAm8hONPk/OpdLa6km3CwVVPMN4Iq4wd2bsJYfac1E/hi69
ZbB0Z1XpjPKg0hGjJrl+3fUcZUS0t5xLI3A3ikGK77MOgZLHE7w/Cu8ZlmUU99cXjdqyT8GiO5cR
2YUDnSnz2cZydeMMvnLWVqeDYhKxLWX3hWm26jwkWq1UWgwDLHW85BQpCnhMyLGnaqybI2Lf2c85
U42XERXzzx6f9hdvXbyHU93/SshkXx5P+s5WWlJlavMU56krG9dbKZd5nGXobFwSIKvPdEXeNZk8
DC5KM3G3cNUVIz0+HnIJTK4XgHrWokoJ6wJK0zpwiaKospzecS+9UMJ3beeZh2Qwmydhjlv2Sref
lK9JesTXpCIK0fl6dklnRZJYULnkIB5sf+ocNPoLx071jdD+dk58Ths8DNQmTv06INCg9dMca5SL
Uo/jT/T96fw5sta/hoMXb+yg24O4bB0eiqVzRSFpdRDp0anCwxrroiAq4OzUvDeFX2RuiTKCbcaN
r5p10ux6E4HzXY35ornR9LhdVUyQKH2QWqig99dBAJpYEHQ1EQWIvbk+qi5iP47yx1t3CYMg8kIS
TbfsRu4zTooWP9ghChycLvzCdNov0EFntNhje2M+9z4e4ItXcCKX95qWoml8s9JtoqAsCx3F5Sk/
oruITlUcaRvH7e5Q6PARPWE0c+MuZkBgJCVqo0DrxMc6MSskg82vs5PLLefPm0OGmC7I6IXLDTBp
/URUXotDYeNFQduoqO8jJfBLi80t+ejb24O3DvgZHjaL8fe6XNuFyZhVyIoHTuFis1134kfdNvLv
yrOa92MTtS/Itkcbn+t2+zGSzXUFqgluirdqtxdTifeFnQBXdMEywRjir7DsnL8fb8A7w0C55HgR
4TPJdQdshOfAy91WAbbh9DVyM3mPhJl2evsooAV5DzhHxPnLCv+RxcWEOMhcgY7B+qDdVUAxd3mh
bZEobrbdUitabGBxjV7yrlW+oshyIfQoTaBnfbjLbd5ORAmzvTW8FbkMzpvwkqIN5xZMBJnC9YTA
wdVVBiDv0vZt+xl9jeqvvjLeCOx4HYVwHS0EqjbIVawudnLfHpENBcGQKBk+oyJgH2e02Dci2Zst
wFxAZiEUgNADYcGyrH98nIaAhnvIZS6jVqJfhQCVNzvSf7wFbj8OiTR1J/7Q2wKvej2K0KfamyRU
qzKmRn9IZjs7eYVnDHsd95P/YTA6Z/RyEHhYIMzXg9mmog2NEXqXZJhj+yxcfaSSKooJfTGYuRuX
+PKxr556pPOJUllCDhJos9XUKgURduxywotlYkphY9zjl1Z8UMbiRzyJYf94Ie+N9ur5aXJm6bau
zhJiMh3Z2hxeQLLof43VmPteVinnlswu8q3IemP7ml24cOupbVP/oKWxTnTUrlM9BQhnYIBo2su8
bg+dJabm6ChtJU7Ek9pb80TqAIQZALVgISyG9tefL8kjqx3asAySoccPI4uVl5o68OfHC3m775cz
BW+ZexYy1Gu17Y99n8O21WhFyaAIDf2LV4XyO/Qi+fS/jEJoxk2x0ClWcxGQkOyoAmLgwbZHhMah
QCeHLambmyeK+jAfZ6mfkLcQOV2vmMyLXAx22wWemJ0PWB3KQ4/J0bORdsMus4fpkFfaGwGWbAyy
QJrjRC8oSpByXw+am7WldN3YBbHTFEetxBJHxXjHZ9NvGaUu0d71EbseajW/zqLlVdMTDvTCnT8b
Niq5U7ygv7HH2Cf5mL14qFWeMyUbDo+/320mwyFbejqkhORm1CCvZzl3oyXUSe+CsW9wn4pB15l2
Xu47N4t2Q+h0u76ZcVIJnZNslF7zBXwgRLprMJN+7jZvlGxfVv21m0UcgsspOKDr38MiVHM9dkOg
odaEkrSifEDEUxyQBS424v07uwqcHxDkpZ+7dMavh0qqxa/FjMcApc38BFcS94UWlUltrHFhgY19
6GVsbByYu4PaoAHInVxwf6v7jd7CkCvKPAZzWYrnCJjYMavMPqDQL1+cuaj/Tt10qw+zzGS1v4i+
aQDxmSHmr8MgEhkcgsqsD+xYLdIPqRSW35bD7zDx4qc5EtMuj2z0gQEMaafectqtGPP2eSRXRGKG
pJFKN3X166W2yqRvqjYagt4Ku+PoTMle9hFZTheNG7frbRuBk6/DFQHOuVCS1ySi3qO2ME7GEMRj
hLkSlk0Ocoldkn/U0GP3kLsdw1+CWaLOq+mxss9bs5hgWUoqTGGdRtbbnjTiJ9pSZHpo2y+I4HXF
ru+4nNRuzs5zLPUvOoJW37D2qf52lS79rExZcnx8plc3/zIeGIiFPoV2P/TeVcTDTV8bIbaU56Gh
EWZXjvu5EkL8ejzK6pP+3yjg6qlzEvhwhVx/Uhu5ghnHqvycYM2IoONEF8w32iqGpeopYgtgfzsp
um6qDvuBSgBxz+peAA3g4VKXJ2cjnBPvEHtd/ZdbuPB33zot0NoG9yGVBgfdolW0Y1aIqXMXp+cW
7f5dFDfIxuk4exR1tuXYvmz6P07lElfD0+LWJfSg5bUO46owbFutRZxFKUj7M9PrvmiabPa9nRjf
Qs/dIurffjHGA5DE3DTEwdaBXGtPZjtHXXoGHT9gVTIMwg9toQZtIZSfj5fx5nMRKoKqIGw00Yih
kHq9OyKDXp2ndPO5A158UD2h7B2zMHdvH4WojXYs8lLc4KudHiO1mmgqOozoCin/VGE2/dBNNGw3
9sTqzqYtv8iZAPWl0EW5bw04tEaR6ENpqedwgBuUtp48d/lIWF8I0L0p2vmRPyTR/Puts1uaCai5
gaLmWVzXo7zMkq6dNPV5ar36uNx3UGTy5OObRyEDYwXJj3GpWq8h39AADTDU3E55dWpG9KUbJdvy
ILrdDyRFwG24AgFrg8O73g8iQd41c0VzNk2l208dAjf49jT7x3O5/VCMssDNTSp4AChXl0SRywwF
bdmc1Xp0dmmdH+ohu0RRdnHxsNzltbnVwL05wxZLtsDAIbgtNJxl3n9E2TbVn8odUVxU0m76VNSy
PXnRWB9LJzTObVYOG6/b7To6NGwXJgTbnsLQKijFS77VZlXrzyl1oZ2DxIyPY1/35nVcuqM4spCg
gE1ZB2EsnlE0hAFngGDRf05iYBii6DKSu67XXfMJRwLvoyZKc9g4acsHuroSSWdfrwu64YCbrNVy
9k3Ylf2YD2dzLqf/VKOvDm0s5os6acXTRH4a7WSWWt801DZPj/fO7couQ5NcsOOpI67FkdqySNO5
SYaz6qHOCGBvOuupUW1M8OYOXib4CtjjIFAc1a/3S5zFtd4W/XBOagAxM/3MwJCYTXjNvPVi3hsK
tM8rIgbXqrXcpOYC48XaZjjrlWH66jjWh8lNnF0duluAvVV8yQVJDZuwkjoLRSMKBdezkiHmCGqV
4muq5SkQOCuqcIGwlXHX2RiLn0I5hx80p7N+9fHY5zsVAOhGMH97EOFxU0kEAsTy4pN0/RPaWkWY
Y0qm8xBjvXvU+2yIfuUqstdOYbXThwEDBLmBn7i3ZTBJWq4aC1fBdUXOaBO9hbHWn10TeWGE+ZIn
pRPOm488kE5SFAjxFJhuAq0J5eCwyxlFwYT2UJY11h95u1Et0O7tltd60vIS0PVcXZ0ONhrCLRkl
duK59YXScIuF1jTM7xF7Nju/MFrtxUqrSeNiVRHtm2xbIFzvREpz1Ia+qU9hXuMCHJfVAGBurOPs
INVRS99WFX/dbHRNCGEW8jkXxfWXnpVE0lTml7KRh0+xZje/87JPNlb9zpYGVrsAQ7mPeIZXB3Vu
cLmISzmcgcgI+wNbOrJ3mToWyd4Iczt5kuY8/TPoIabIrlU36HVZbrilvHtnh0F5A41E25ROwFqs
Qkvl6LQ4FiAZK9xjZqvykldDfXh89d0+my6VG5tgDRQQVdLVoxKlXhIWZTKeiTeKhg+rJtqOJFj3
/FjO1fguDhUlfYfpS7YFwr03QY4ttD6Nr8klcv0xsxCDsSnMxrPj1e0F5NVHLy3qt59TohsCbWDS
QNvWN6EwdDg3/4+z89pxG1nb9RUVwBxOqdRUt+129qwTwh7PMOdUxav/H3qfjChBQu8FeB2MMVOq
YoUvvCFjfkWv2qOX6OWhFdy891fx+gTRduJx5gpcM6+tUkpEzlnEtVrCbCAY3ONv7WYoB+mRfXA9
JPofxL5Xw63ZEPgMalNgVcmNLlfOKidUsUkFQ70CpxF4BXK0qTKsczRk6aNuzdW7vLY1HABqFBT5
TP7mzOVVNJVubLph1nrNv7Bureo0Dr0nnrSJy36P87dwP8HHyb+ZpdmZq5AS0PhyiNsGvwc7/ytB
OY8kR8VJ+YHnwG1e1ZQ3X4VhdcOuLfPkU9p0YEgUhjItTuXD1CAqOeR5tUuRSv5rWubU2yNpXv7G
TqMow8Iviu9mYuPsMMdYJex9OWCwa5tqrsMOeICNOYyWp1/QoaftE+GlUKFfI/34x4K/9j/WMhTG
35GgjxKOlYqnj0bl8d63otPHvahFan1aSpsTN5Jl4MhkEL4exiXqh52lz6YMJulOxoOvenUUWWiL
eNwi4SDu2hJVynGckyw17VAM2leTjInrdDpBHMFdHfjuzm0e8fpu7SNuUsrtfF4QiJsTaKe2h8BU
64QYdCj92MOvo/CIOTXyBgjCvjnMwsyVEBHwCZ1nEDCbezW15q5Q+COFhe2pA4SCAjue6O/7R/Eq
GGCQP9hNa813eTUvzwYPA6LDqtFCUSfubqz0Pg1anABerDxpXzVkjx+c/atrjAHX2hZABapc0E8u
BwSi6zdeMpEh+kv13gIwsOsjzwjvT+vmKN76DkC0A2O2GWVOch/Pd18LvSmfXlEV076qOX6Ew701
CnQCKJFgjiFFm5dzwSgjqc0818PEpF2QadUS4IPzqPhxve1oyq4QBPrbBNvbhpnhxzP7LbHDqu6M
g8CtYVfoqNXClH70vF1PiAbWH51ykDpEapst5+JswuE37LCTq7+AnMjZ4bI+OLnXE0LMjPYiiSDx
4FV1ZW2tx8aweKEVybT4ooFFT1EWzpr896xn1qe3bgUufxSoObA0amnwXH6kCTbfLLvWCxVx9nc8
AdNvRa7eCL1Zy1MoftGmByLLny3DpBpbcHzRKlGpe+O3dkrGZ12k8tv9uWx7EH+GARvGlQyaAr7Q
Jv4wiM2tHDR3iKMAjuZTXIGDU3QH2h2O6KZ5dk3l/UP/Nv9fJNopO6GbN/yqUnvIjpgGLfresYvo
kULJjQ+KJAVfkz4a1cDtVTyDVvPaqPRCJ9cTByzXMvVPpQ1S76vCgOmf+4twvUnBB6+MYK5FSiRb
0b28jycaZ5LRnNTecV7soxNjb3J/lFtzglcNSQwvB/qP69//p1wxJmOt5VHvh3O0ysNqmRbKODfw
y4Pjcn+o65dsldxD2wAWAdPZts/WeAFXGz6qbWXlySMAC5bG185pp1Vw5G3tHzN9eAhvrOKqTkJ9
CbIJ2IVNUFQ3IOiRGIlCNEHQv9CKcqeNc3O4P7Xr58VYxfCwdueJBtW0OXwJVmYDRN0oTJTXvK/T
NP97xpc3GKdyfm6p/zx4zm4sJeEkEscEybBIt7lZg06+ZaciCod49AOh1cVBi53si0bNce/rnfFc
z1P3SM/w1loCxaU76Hn0d7cG25rdT0k0rzq8iOccPG/WTr6xPPLWvjnKCvCDgYDa1ba1q3xDWZbq
o9Bcir9hWs2HpPXenEIj+IdaDo8N2FPa1OuP+M+2L7XOzYnNRThJz9gvliGO6NjlD6LkG4eLCAom
JiWBVYVlc40lbUlBrEtEKC0j3XWoRR1LZynw3at+3d+AtzbEf0favGiajcJ2HDGS35jF3l2c6jnW
bI7wWHvl0R17+llFJPoH+/7mBNnxCOJSj6DgebmMRlWBk9BZxmJKo18UC2CNzyNs6p0zt93P+3O8
MRjCZECqVnebFW13ORhRMIIIlONDixDk1dTR0tYrVe7HXrMf1I5u7EEsRIgsqJVx29ubD7ekJjSL
0Y3CVHbRscBDd99Lp9nfn9CtUSiOESPAN8GRYPPRUj9z9V5aIkT6DOs9LYOf5ozy6f4oN5YN0AI8
sVU/cS1nXi7bIPLaiVUanyOzL3Y2XaVDWXfmS03D4vX+UNfXIJ0/7lhSlhVJum2LjLD7WsxRFALW
yf8sGf3jZ+anBb7ADg340/2xrqfFWHTNLTaCtvJQL6dltDpkxWlWIW11lMKgRRxMIbydVP4jBNL1
d2IoC1wOaTUN+m1jU6VO6uW2QSWxcOZdZ/XWPl0G88HzeD0hulbAfKlJEGRfwdLipiayUrMVlkIf
9rWb/D0svoONmnyrnhsFD/oh9IP5H9WyrVAYzot43+rkJrLSlldrSfNz7sP5eesHWtmCSEKtBhcr
puryA+VulCaJEkYYDQlKNH1rheCbK5jAyxt5NoSLeP6s4hh8IBqnWyoynkkV+t/SDKFVpDgCevgQ
ytx9czyPrhDXOJ0dSrtgzy8nVDjT5MjRccKBXsh+Gr2fSeG8WzJrOtxfuev9RuxLGgROFaEIfwuh
8s1pMWs3c8M+0f+FEJw+Wbl8pGh5/WIwyDqNlYdrmts+FaIzsH+b3g0VwulTYKK/+OzmzvKdNFng
FTnSOaOzqQCGvHl2PIcEgdSU8Qj7oyz3n6d3HtCm7TpcrmBGtE9YlHzSxuaRPt31EoKMJUKnyLf6
QGwHibyitLBJJVRpyBlAgkeBaLXxwR10YxQSVipHFCzpLW6DZ26mpKS8FIWWsqv9ZNfVLu5xYr2/
YJQl2VkXTTCubsDlTIS3iIbp5ihpRt+0SZNGYTFI19+jKuXqT/2kJ7+yRg7f4lZavysLNDAUeDRs
YWUhvoq2P1KpChczG5PLnZtPRvHOSCkcfeqKRkxf1ma9OEZI15vv8PjJqkPuFlX0kWTVc1A7j/Th
GFcdpo8elurjO7ACjX306IElp9qGkBpiUYBPa1zl/fyM9fWsTr1tjViYA3TND0sTu9ZeGzobm8u0
HvvzYMaF/mIre3AQ5KqbPj/gQj6q01gYcnlyJr2IDlGRWNZXS4j5Wzp3pR3ozqTkx6bhjnmqTJHM
e7eLMJjUlFkWcj/KyVmeikUv7BCsq5fs7L7saG2ppO0/qaVEyx1Rqv7frpR9965GBTDeGdB5v85i
wOZ80qIl/jDMpkghO2bYCS/cxAvOp5gQ7qF72F8490385JjCoOyPP8ouJ6a0DpWLIekH6RrVx95g
xu/i2TDzo+PGTvs0utYyH/wVq/dUGYXlh5OFgGu2r/FxVEFdCWfY65lK4XuWw/h1Sif1v6wZeomp
8VjYuynT7eKTNGnyBG1t4pHVSccBIlVg51aGUsco8WmyTB4iXi5AI266lP4YtM7U4msNla/8aFsq
8d8lCKmWdCN0Id9Tukzc36oVWvGzb6RMnuF9Sdi0jaO0H4a7YCE9CNAZZ4W4UxtooJwp/80wgJPj
POPQ9UTHtz231Ee/233dZ+eqtXWiSzMWJZgVS3r7ZZj18ZhB6vD3s+oKedKtEcvbsqV1cs5sq2zP
bo0b4t5uJOezHuUgnqwUfv0+AUFUnbKCYO8sDF3yAlp8lhdSb/XPqOzReO9KHW9tAarlZ6fZnUd9
wHa6p6XpquHgVn3sUJvNmmlHHr98TKPI8XCEaJP0vTVRcHixl14f0frHCPnkZD0g3wQkjBe4syaV
HXRYKFaBQuXD3U9KyCbMozbvnyU6/NFOldbQ7pLaWMpdN0YiDsYeANleOpmNc7ItBvT5217jyXOc
BOPephiLcx+JSQZpk5vdk9mBntrnjhr6A29KodgrAGZh9lYDNrRiyuLpk+ujbPwUY20mdyr1PPns
d44yj6O2xNa7TI3zcJgT1G9PkPOxKQ4qvzemV5+GUPUk50gTB0B3jfsjWhKzf/Gn3PsBlFP7PNRA
3nZp1CQI7U8ulnwaejVRMJjG3O3ypWM/IScvyp3nTCIKlhi/391UJ3q7E2RtEUVgR2a7lbundk6B
2y7BChIAQRf3/hBIijIfKiWyz4beiM+GPWbZa6z7jf61m5dSvursl/qpzV08Nx1YhW5Q5W1f/jUU
eT/uJ6BqYm/NBe6YrRN76Kog/VaobiejlLOSIvs7nhJz9n4gGzXXp1RarYm3M7LNv4akQ7iprJ2+
66gbztanYkiK/412ozenqTNVgSGpNn2TuK/nn5QLBu6Di/Xu/NRT9Oi+WFLx/dMeqcdWTLEOW9Xz
cWfVZyir6JLEH7JhWbSjbwhOj62K6J0eF25yyDjH8pea9LkFAsRxf56AtBuBbvVl/zKiHYJTKnpp
9Q6qKgLZeD65zmHobX0OOCUsIZbXif8X13CUn0yzG7tgwMHef1JuZA1PUeL6/dEvPPwbW8RAin/p
bDTebpjH2Dhh+DPh0jH7ujh2FAKXF3eoneJj2jo4qddq7oyPjphRVBljRJGO8JX670vkDjOaKxYe
pqnWFM1+4lP2Qd8qHR2jqVnk+zSPo+xkdsIEGJbjhqbtRTsKaz/OonJBxXe19cJTG+EKXdKWPCY2
utVnpIKs5rmQ6CGGpSt88cEfm9wKumR2jZd8nHGL7pEd6UMPzWb1QtBtm39Hhi2/FdKczE922/ru
V7j4ovqOUqSnfdaLZMzDYtTSPkgWaS+n0qj699mikVM7qCz6XwUQfbvdDa2yBeLLk5p582VkOq9s
E6W/5Fnl4eWNqVuz18Aqlxj/et0q3KzG+Fg1Vp8eyzbK553sxWC8TxQ+8Udvbpp6NzSxYmMtzRyf
vGZ08n1cqN75wY011L8WDSC0u6u1osLEu4mq6UhXbPjiCmUpWOde5J57iKcG10O8JCEHXP/oLE6t
HUbZDcaT32HY8LMDMdkdk4wa5JGuQqGbSPiIOHlNlc3O16bGLmg0WWI5SptM+2DSaIvfp3G8/JXY
GSYxgaGQFNvbqEBKLHmruv3g07/tz9AczA/YNzfVL012cbTH1JvEFjEW/R/aV6RNQ+4t9ROAsFbu
BJpBXoCDfWX/ttKY5hva4XW3L7ibaZlaWmKvggWLWfzD69NO73yBRG+gurLHxLjM9HRXw+wTz32W
oUPkK/orB7vOuFX1mqAsoP9nUxTpvZgQ0xaLu/NrZXxpILK/pjixwJVfFs99H2u9k4XKXbLssIps
T/u+1PrmoPF2aifHV8Q1Wa1ZfRDzleZQLLlp7/iXvOJVGPGijp6kpLl32sT/oLQlaThJUh9PVjaL
b12ajdarq3JdC1S6mD+GOB7Sj5nwWo7lInB+DSSI8P4ndgoGDi7skWr6vEzC9T/7sb5gyk330Dx4
RUezQp9MfANsJ3Pq05I1zfeKhiEu5fzIiOc+cc0AB0JhFIFSAk9xryrk1zrtAeBw/y4vPb9GC1WT
pWI/oJLc/07nFH0Rv5uqn1iNRwmQHdf8JfER/zVjA70cFoQZsmB2R4P7OMZkOxCz0eXHVIvt31ho
4Zti4FWdfbITHzpdGZerzjln26iDYsbweL8mf03gVKpOv2Uyy7tvlcz0hFoVmhN7iapbFwCUm1/p
NWaYXiu5iM8KCTs8xRPesa82LK32kyThb/clPdoMpaxOvc/dZCgOY676+t08TfH4zhXaJJ+SadFw
kSnrjMh/yBBrFKL71GujRYc4w137VPcwC3YeyAJtFy8VnstEl/yiQpfVx9gGdvlRs9rIOXmWtP+O
7YrdNvZJlXyIklqKsy0QnHihFDYtz0THS/fUREYq3xde1lU7bcmUe4q0UR9/uQivvZbLYGtB3k7O
fMJAEGs6cxrKf73e6/Wwswb9m5h8a/zbj6LWOFQ9k/vs8Y/aYAYYrr4ryA+oW81NemoJTkNd+o29
g3hoz8RuGXdlg+yEPA7l4keH3qgpkgTt0HRaFzReYw1ns9E7wBUt7tE70NIRj60Z1ekBhqf5Jfao
+h1lNSRAB5bW6roXp8o9NyiFlRM4WF7Gle2LetiZXjwkf5nJ7JmfvcQemm/9wGYIO6TMtJPNPxf7
uM8XPKvAuEyY+XRF2bz0MaZFu47Nan+MrdHV39dsuPaLFzeIW7VRJaxTxW0PDMNR9pGs0Iz24Obj
CFUxWMI7ouB0es6tLvdecORGalrHtrv5p3DaqDjgVyoc9nMx5IcJPimkbS2VwwmPe6CXlVNA5+pH
w6iO4Idd4wMSwSI64JcUGVMAR0EbX5pV1yIPpBaX82mRcSr+LbwoH47lIBeaQyJhy6Mo5lm7OU8X
Tk+sNbT06GbmfBWutHongfi/H5vW+hy3vdQDlNll/06keeWEsbCichdrovzesHvKoEBpUztGkZVi
zQYjrT7NTTTKD0USu+USRFT05iCbUDf7iGmpOSP05siIc10lIybYZd4tH5XtDGw3IY3pe6lV8OSy
qGqTXRSjxBfgZ59rQV27YxMkPIXOE+3H+Gczr4orxG3AhyME+/azyTUUKH0g7OJxc9T+fmq51mcv
E0ufgv7K1QLLQRdoU4GMqjKzy8j3qUCa8SmFV3eUg2O+U6YXxnPVfaxbqD2mKBXMjMjqHgx/XfKi
6OlSU6GYQidDX+uJ/ykFxMMw1bBIoxDISBnUnkjfY+Jch17a2g9Us/7UHjdTRaSVhgkdZtSKtxoe
wstmtxU+Wp/T5GeB9OTwCxF47XPtpRqK8ti+/qxzJOUD5D36T34eQ/5Y0HH++81LTk0MmT4QfGvD
bTPnorG0GmCgCO28rAOJ8eCRjz4cJQTooyiaMfSTMiYZ6hPkMJZP90e/rtBCmGNoGu0Qq+jlXK54
lVctD2sRnzlhS3scusVFo52Q5vvSTGMG8gL380f1i+0mI51ZNa3AhIJQuMLka2JGKHChbdTHiozP
jdrj4g3We0vV027QdPWgKnMFTWI8MASAkhBT0SgNXs5RJ/3ntLOrqpTOhI77wd8DWiOHTOLBgANw
9I4AfforcwbjQeHuaj+vI6P+jdkugnNUwC9HznwkIiiYUKfJ6nwHjVN9QGUqo/qtpr/uf8ir8t06
FD0K2qg0AmnIXQ7V0zOeq5kOIIhM9SMv3BIhKac9liomPRpI3wCIiUdCOLeWli9II5WyO82Ezebt
CJUGT9JmivX8e+HTX8oS+ayP4984mx6cjJZM7uBieX+uN5YV2g0V8VUnCs2s9e//c030o1bAb25F
2LqDfhgifFv6Au+7yLAe1dpuDkUPiboo86MSfznUnBmDauxZhG4TeYec3CtQU0SMZcSPGHBXRT0X
NCnlZAjvHAy8jC6HcoSLkakYRWi0U3NMJiTVzEV7pE97axSKyVTGLUrJFEUvRxG1VlYcE74YJZF9
BQlsBxbpUUfhxm5EFIqmBQV/aDdb80g595k0PBmf00pkX4e0IfhhJc1zZ7UNQSlCxgHPyWg83d8Z
N/bjSlOhaeKB4+FSu5wd2l0LIL44O2uTS1UO3ZtzNkrjGZvQ1XR2yA6x1OdPkFjbB+fveqNQW15x
PStxG1D9pkMIbsHpFHWQs+kWcodRhPw6knvvKBg9Anldo2E443SE6A4B77w2RowEcn9IclRns/X7
/NRFVS5/xghxpO9zrRuoug6Dbp8TcO72k06t+AvS4NQLWi8ayl3kmArZGhqDw7f7q39jDQzUhQAD
gHGFzrh5TBxz7VTJKTt3mGSe6WpNcYCgq0meS9h4vD/Y9RbjogPtQMdqxT1cHZd+NjX66fl5mU3j
l95PnR+M0hmeJYRE/JRNLSnfI3AfqQd77PoEGauMPVhXqFfAFDd7LCFd7rpZ5OeqacVuEZK8gKjl
zXccoyBSTYeJ6Jvr53Inm3nWoXaZFWer6MTXvEoxyUA+7gAQ4tHFc31oVhwfhx4xLNr2W5Zh3xRe
E8cUJe260c5ZlVmnpugHboilxWUnTfdE6/6OEsbp/ie8tZIrIBIFArpO7OTLOfboDEYoUhdnIxPj
Qe+TOcCiJ3pr3xEzQni+K5yUsONK2d2dbIH50lSclZqd3yZGpTvPXNofkTcObwV5/hlqZW0CfSCC
NS4npJG3cHAZKvI7g6CGToPn5b/vr9q6KheBK4Pw39fQOQBjRAPochDk77Ku8xY+V154r7McjWUP
cIGycJ4DycXWxH5Eeb31oUgGAMeAW+FiXf/+vw9urzu9moviXMql/Gsei+XZzeZH+/DWxMBxrD3I
1SRiGy3R0NLbukqLczNp7rEhF9uh+Mz/9UTe1pRr+zcvJHsCNCZVLMBF24OsOq/xSlRjz2mqyd2y
FN96ep3BkE+hr2f/3h/sxiEDcKax13kU4VBstoY9OuOg+Yqt4e1LV9an2io+GwlpTmMa0WHyGkVV
7ZHozI0PB2gbfx3aT6sa5Cb0VX6MVi2yzudclN6PZuIyZFc+1EO8vvjXnA3ONWyYVeNjM0yr91me
akt5xrVSCydq+cekMvPn3l0eEnrXR2Sz/YmRiSm8FcPibUkUy0JZR1OYBbSTDbe2lAnqUJqdyZwK
v+t0wUyb4YvWFf0rGMzu59w2kwy1KO5QZIe83++hgKjPVR7NaZDOsW8+qdE3i+cu703jybMXdIu5
TGhzVnQ9xoObDvm8HxfaCmfe0YZmj+SIHXMSaNcLtNZZlhOvkTDe4TI4DL8wvR+ysB34ILscrIg6
UFcojCA3WwR6UVaNUcwt/TI7zameqENkmeTZGs2uOqCaHuVPAuSJvrNh9npgPBcCCt1vu/oZInD9
IA++sUNW+3KNhBvPJ4wYL4925PUWeySrzjZ9mh927MmPpkz8w/3d/yeb3nw1+vv03VfEEXr06/H4
zw2is/M8pK+q89yaZvMspsjzv2ciozubL5TaA80YaR3SEKRNNyTtPLwYqRmXe/juSEHUzmT+o3Vl
N588lKda6rNKJoclbspfAiatHbYZkP6/hklL8D2kABuH92dwY4tD94e9s74iANw257ec3Cqi9lad
hcjFj4I9OIFp0/SDcoT9yI761mCkVaBT+LPqDl2uVmYIR+lkq+cuqcenQWbxIXXN5khHTDyY1/X3
5zpykbEHkA5zcIvhdPvUhynnltwQi2MeaqMYzWCpyzk53l/A69udyhLVHQYjQb2CebiZn+leylW0
EBejgVYU2l6lphnkUSdsap80MO6PeL2KXO/E4wQ2f57KTThaF0Pb5copzjXnbCdi+vRGSSNtrIxH
3nDXt/sKzQZ+BvBj1YrefDBj9tCptVR51tuy2xvqXdVUO2/yKA6u5eTZq8oACZ1HVkC31hThppW/
wt4kQ73cJ0UPvrcwnfIcp3kWJJO3T53C2umt9X3inn/wXt7YKvjewacEwAVSZ6uTVq2I4ir1yjOh
QrIvezN5tpLizbQPio8OgLSVj0dG7G8O2tKBcxjrrDmXdIt4Eqm2Am/RAp/Pubu/QW5MCAcRMFXU
ZgjZtkZb4xTXhSHG5jyVUr6mrh8/RblwHoxy4yOBf+S/vtp5cXesv+I/Vx8+sTr0srI5981x0CcW
rcrmwJK0dUwRvHlGvPKo5bF4K8xukzVgmtTr9TQ155hq0LEFb3FMVKE+3x/lOvVaqVOkXCwbAdSW
jTGjbNlFmcO6KTJcQvucVhYizDSA62SH5svc7PIoj5cHK3njQKMTwjsIfBBGyxYH17vtWDmL3py7
otOOElhwYKMOuO/j+s2g81XSixQYHgTZJQj3y49mZlo8en1Un5MMp8XGbod91k6PgpkbE+LcEvCS
TFKE3VZflwS4xdIZzXkZwCCVcet9LgHQn8wxc96cBfHw6qD7SMzhA20NuSckstAKa9qzsPlQRDT+
rmwza6fwuj3c3x43jpWP5A8C0hQRKGltEuQVQz1mWCKfTVHpFgh3LO0PymwxtHr7QDyO6PNruA6h
gXL5kaRMp8ykEHjW0xnLT3qdByHEo0z81nTQdlvfLUQMgOJejlIUypr8wW/OaTZpHxKxGF4gFJC2
B8t2fU/AD4RkCT5xvZO2/J66L72WWtV49qMsdp9MqXSHzi2aWKhU+zZCg8ptH4U115Mj6OMFAWiM
lBFp1+XkZmyII1fV4xlrlOI8ESvQ6KnrNH8QZlzvdMRjKWjAVIe+egVh7byh60upjWfbn9ojRfoR
IUqz30Eef1QdvjUl4uNVQpz4m4r45ZR6wxmphDsjIIckO06mIdFaEY+4LzcnhB0ktnhIurrb5BE2
mgv8MZ7OhT6X74QL0iDoZ9v8slgCbvf9jX594ZLDYT5JiYQgCnDG5ZQm0876DjDReXL6Kt/P8ey7
R7MXJA+2W4zpmfK74Z9UUcavbx+ZzADmPd3A1VHgcuQFScBCtYt4ylsT+7sqT3FMs2ofHItSYJ1e
uqF1or3hyKk63h/6OqZayyhsOJoLq43V+p3/827q1pB4Xpp3IcITXeBW5vJVTzBnR90mflpo0L92
Doqz4P2iB8t9vYN4OVd3AcAz0OC2LJbObPtWlnmP+V9rnbKm52Uz0ke45+vzzppyc61P2pqjb+4V
KfGCB9nZhzkS8FNWNgF/fnhJ/Y9j99HT/cW83q4wSlYQKmRn/O+21BI9tYAzaQ6qQPhPwFaI1TEn
r0DFQ3+E8/9DNrvM9daxVlw89UQYW5s9E6dGFVlWgkRPG/fuvk3AhOxbtOy0vWxSK1+hnmAGVkjP
sl+MWnuhATGNnxMt8doddoeTPuAUIc3oFSDlMGCkBrTumIqZBukUm3G/Q7ZmApeVufHP++v058Lb
/njwAxSUSVGoZW8vxNjIZr1tmhCrstWQwupK89UyEVA4FEXlNWlAub1IdrOsC/ccwfzMdkVvTv0+
bVHJ3rnZROC9NKqfjvOYxPEhH6ia4Ksal7r33GidaTUfS5mZxndU3EfjJDov+2XzdZYgT7g9AwDK
MtlnRaLrAUinzH4PEGKxXmaq2cVHo+2LaR/D7UVSDLxblgJ3LR5J+t7aLwT5CKqSW6AhYV4evn6q
NMAlVg5TDZiLporvRAt24DbN22Mgd62/IV5O1E+RavOIZ2OT4nI9FuG0Fm+G2ZpOuZHOgZzi5XD/
416faxf1AuTSbN5znr1NdNz2vs/bFlVhzUP8DnRQuS8Mt3jz7UFIt7b0EbYjX9oSr0lW+sb1qhrS
k1bsBwRgnoymfKQofuMDQWGla0/5kvRlK8pW4vwx2MnYhq2dFD863Viy/ZSr/GQbdf1GzwxuQ25h
ulpMhoYE6mKXuwGXwspUetKGS+v9WCGU4cQr/+DrXN+H0HbWN4aUgt7ulk0NihwXJDPuQsOz56cF
9DqqslM/pKEW59bvyBFj+4DWd72ICFPyuBAVExlfEe5gSFqj1fDEJEWWfJGdNSNQKXycTnIiy/l0
f/vdmOD6qqDZgVQgGeFmp5tz2xI7rkpwoEqmILedtgM36Cz1MVZWYoE9V7Sy7w96a4qr2CkgD4Ki
K5K1IZTfDn0xhE3VNK8QN6ZPRY3Le6bq5UGscH28INXxxsB7ocLNtXG5SwqrbESGNFRo4WWpBx1m
FVDkuk7lx/tzuh4IuXGI1QArtFXoYvPACD2VYynkAOdh0ANp5qBPY/PNHG742wR3FI+IQqh7bF4C
r4wpMNvWEFZJ9TO225NeyvdzM8C3GbW3F+rXuJggfLWTg423ifBajU6YnYgBLtlQ/BjBVh/ABs8P
EvfrzcAoNKlpyCPjiMzi5RdC3wlIqtaO4VzJ6hk9NBcPc0eukMRHufqNb0ShlDmt+uVE/etP+U/0
5moJfgDkLuHc5GIHPMMI8L0dH1QEboxCF5wLHeAE9YgteEqKit6HRX0fvbPmUAst/yD05ZHd39Uo
aztvvZyQOlk/0WbZMqhM7pQAXq9TvXo/aHkS6H3tPbiMrq4HiKkcGmBCtClWgunlillF6qfGOM9h
brrUT0ZdO1QjiMNcFOlptmLjQfZ8czx0F1Z1b+qx2/ha0xD1MlGLCSMZ+5+osM+HepbN78lI8pPQ
I1gz94/tVUDPBA38CCCsrQGiu7n/OlH4tDPNObRbhRlQnDzJJf0hZ/1ECvpBj4yXpbQehRe3B+Vk
4W1KnWCr9VxVZqs1+B+Htab98F2cZdKiC/rGV0GSpFXgDv2HuZwfhJFbienVIQjKhr7moKCHiAQu
P2ZrZllvdLUMuxjw/qRr+2UC29mXRv4cDUJ8yrpm+iKrKgXZWXbWJ6e1rN8ysr/eX/OrzJHfQdb4
/yr8q9Tz5e8oMtWCzXZkGFeWg8Du2JYfBe3leDdEerVSnCrxEVou2cf9gW/tLsQ9/hDzKRK6mzOj
y5HykOHLcBwnrNtS51cL+LZz9Axd8fh/9we7uteYJYZlvDxUccEzbmZJzd3BSRZpx4Qy/IdxjiNw
/cL5EUX27zePRC4KgArGKvfOVj92jgY8axaUP2Xl0MyqO6hso16EEreBw/2hrm8dRkIhZfXe1GhQ
b6LVBbnYoskhz/sA27+7o5v/zLvWfnCD3lg6uqiU5LiiVwXhzdIleC+3qsq0UPPG7LVqCve5LEX0
akx9+SA+uB4KoyKG4oEDH3SFNSXxLMyq12ToZe58yKJu3ksDhlGS1m9mTFO8/SNgQz7BA77N4ihP
666EPxTWUzt9doto+k6olz4I6K4PF48p34jaDLqEFNwvD1eDd1va5rEK9QV7QqP1sq9xusq+TaY4
6mMKihsI1Fsz+T9tOoBfK5aVQu4mLIHP5ymJHH2YxoAffZhI3yZWPRB1vHx96w6kI4jw4trRB++0
Lf7Euep6HQ5cmNICfyoGMLMIhMv9/VFubQvqdGijraBO3obLVdTHP2I9ugqRf/6ikP87gGqD9Frh
bHF/pOsTBeIRlVTgacTZ3MyXI6VGgdumMlWYy27Zxb4fBeYAK+z+KNc3H58GdJ7l0ipje2zmsyQI
aTjYkIS0vD/XQxMOdD6DSrX/NmgZ/v8MxtFdUb9Ma8tr7wq99iKIaSEebQqxC3dxv1hAgOE7wRU9
+wR7xoNOws358ZSusQq659sbY2VTOtU0L6H0oPjtGqeTu1aD6tL6Rg+Uq1IP5ni9QbBKJacG1MyT
euVWgAi+pxRoj9CLqi7U0Qk/jj42DTGGSg8AXDeHAiMGsAo1S4r9lztk7ssk8xZlhyuN/0Tm8q/T
mfLADdU9mNT1XmRSyJzjGQKugCbG5Uh9raLIa5FxNFyRHtNqtNBuosJ6fy/emM8KH1jrBLTq0Da6
HCVV1aSPVu2R4Br/x9l57caNbGv4iQgwh1uyg5pKTrJs3xBOwyrmnJ5+f9TFgZstqKGD2dgeYABX
V7HCCn9Q9kPeKD/NHN6RETvW89tDXW4LFo3sD7yRS9dsq22UZn1r5QXqdpVpgUXrc4jjmWHEey0S
+sek9JSntwd8ZQVXy5IXSAaKcNsWXWMsHjYNpn1alMS5xzc0D7vFHK/s9tdGcbk0uN2dl+91voI4
3tuItPfOyejcglvWK4ofappmV271V4ahWLpuunXt6KueDyMbNyUaNd3TnMl4j8NV7uf0ot+/6daL
dhVdo2IEOuJ8lKTwOnsRaXTSpOL4aV57+54Q7sqme2Uu3K+rbRsFdMbZhH5loYmUqp5L6jeLP1a+
uI9qGqdXjurro7C5de49no3NAaoT0WidlbqnUszdvZOV3i5GB/vK53/lAK0hBPgREmfKbJvXNp6S
zoGT6Z5UBNSQw6u1ewRJDcSr02vCri8P3VnpeVV05Rmk7IDnELKk51/HLpJKiXOEITQyobi9Q/zS
72oHCAl47d7VvmYOpOjcV4vYH5Jyx7oE6D1g0ZEgwDl/Fk67U+avs/tFndsgF/edAv/Dzr8I5Tmq
kxvHG/NdbUw/GuXP20fx8uwTOK6XJhUE0tftK9Q7cdLjrBDxLUBSGlklw7HS48CoTLTAo/e6D3Lk
GY+99VJNo164WSnSVGWYExhEpeFOp2osyh2dqWugnnWfnn8PQPYUBqkrUEG7sPfC5qWDvrMgFdhW
w4mIjI6DhNfuw3T2PoA9S0Ojw9PRjrzimSxrvKIW98qqMjKHldLrys7a7HBgr6WNFUAc0l0QJ/Q1
xI3u0WggXpM8Sck1nd9LShxVa4v9B2NjbdxsBaPVVuoOmnBxmLpinv7T3Dmy7+ICVGxg4XTdH9MV
sXCz8NIouxmm5h/LyldgizAzd//uLQUsfK0Dkz3y9m8mL/sEjnWZiVDNK3U3mKMeaokCawSl2S8o
ge7eHm7dMZtvzZVIp5H+O43nLZSgQSGPzo1oTnDu5b7TGvM0TaN+69VJfQMwNLlx7WX8+vaglx8Y
PXOod0T0NEAoC58feH0unKSzve7U5HnDsZeIEUNEdKRzMpsZJbu0XLBWe3tQbuKLuZKDGStHZkWs
XRglRWLVRqaLeorb3lUCiVj2EDRNO7b7FzLC3TCUy5OrGbUT5KNaJ98Wr+vtvQ1P8LEbqFujBqWq
6a4QGC2k3EciSnNuIGAuFK8quMepRKU6gGqXW09yqaLS72MCngdNH4zGt3t4Q6caR/H0YzNnpfKt
UGhd0MuerP6DNzWls+vzIml2oyX78nc29bFDM0C0eIGVVZ+XOxHBqv086wo+k5OtUI91snbI9+ro
in7vYcveHizYU0/K2LnNN0vif73HicDx9nbdq+7RnlYlD+QEmj8N9F15qGMIi7dpNAwJP9OBSaYO
ngPdK5r0bzE4k2foIBGaLSDuP8l07PtAW8p2vkGfJdPSAHzPUh512anqd8XURuVGq5alRdJUqYav
ukmmmPpRnHnqvmqjVHtORs+dHkRNHvGnXLHMMZ2/eUr/G42oEXd6i1LMbbz0yKJmWtaMgS5tZDrk
kMVfkzQR2jHNl1wEblYDT6KSY6fqrVBLl47plMzJxNgpCk7OfnIzaRyc1HGqUz84k/icqmUcC98j
7MCzwHTaBjI5wZMP9k4bHz0v0zkK3pTWwTRIGIQN1Vz96CWV49ww7bQPjE6V1Ydo6VJ9lRkt2ue+
zhQPKQp9qW7wC4r+1kq35M9Q9uO/NpokYi9RcI/vqwoj7Sowigiu99hmEPuzvkTLoqVQhTRUX7a1
P+Dqre4jmsH5biw7w0QRpVXVp5Ygt/sCnCTWPs/UluUn0MLdcDKsuUVYCbHrCDn4EgkYgVlwv5dg
Q+sPQ5YOPxYDDel73rDBCwSqQPEuUTNvoaE7onUlkLpqdn2GGMe+tYpEHrsi66fbGW0CC92HYq4O
fGr2mKFz990YS9nYuyadbBGmTpKOB1x9ycMlvHHnB61sL/5bT1qf7LTR8mroLVkDB7RQ8/KxbqUo
d4s71vkNTtFteqcKVf8uRWKnD41uiPhUdlMNe6QVDj9K6I7xUIsa3j5yMVkXlJGifRrM2W3uZILy
SJCN+mA96Hx22oAdagx3jp7Y9+hD9Ylfyzht72J6n9oBCcHB+TRDwxNPsozy7BG7eUPbgQ2qu291
POcPKLAjVoJ/utYdS0eLlVAMCVxvVFVs7WvhNu6PFLkRNJVzJM4eFBWYxEHQGJmPaWPPaKrobqSr
fpEY+bg3TF5P7dTn/WA8NX0j5JfRUmbt0YoqREhTWIBFH1QI9UnFxxNp1ve8sliLTN5ES5yyVB2F
k4NoVLBItLLvS2WsnyU1qsjwIyNP7qtUa++msRwQCM+nXD86TWdYiu9C9ftGKz+aSjgkmTdkPpJl
XHk79JVE/IkELJY7G+epytuZseK0h9bqirb0Y2tQmLUSp9HBAGWmPswZt7MfRXkfnWZq48+g5V2J
LJVnfSXQRuUfwOOI7pAYdDuAZ6xQ5xS16+0m6pX1blKQ0kILJW9mjmPaT9iieCWKbM6MS5jmtkCg
Tdcq5K6rR+fkek3i3Y6qqP4agm1+m6I+Vv6sKeG5J8Vwc6D6c5r80YUpk2/wfqLmttWm4TeMONfw
DYSjPH9UK9UNFDcezB3+3LN7HHj0lVBO2Bg9qN4UGydR820/WQN+B0clMZzcL7S4Fs/xZFGZK5ap
mXb4jnY1QjlGZ57U1I0MoHZOkd+rPJgzXiCjtUBi6SSaqKLsxmCs4mrZOf3kmo9ikeNvMJTD8zB2
rfow5G7qIsWGRKOPo/c8/Pf26/ZKDIP6/VpaZtMCGtqCD+uEbS7KxYA1n6h7+FjTTlnM4h5vIHEy
UFc9oiFl4i80NPeDWSP94iLR9vaPeEFCn0cT0CmwDIVZAT/wwpAHFF1Tl8I0TmkX53YwLXGa74ln
4E6NQ1bD1BK2fVv3LfSfEU9174uh1U71VcuV+QOXUVHvCrn0SHwYSzNavhJpqZYHte4UidgbbpcZ
js/BLPrQddseGQmQMO0fPeWsjlPh9oeobQdlD5Jm8vwa8pZ5YAd4X+faaHjUnQQwlz/1bVcGVY90
26GB1aAXKFvRR2t8fTLHOffteHB+56MWLY8mrflrzrIX4c+qxwjHEcD3iw/gJsRTEM2Ty1DIsEBy
3AgUnv/G5/wK9zh3FcpnvT1l6untb3ORNjLoStADkk0iTHvmPOaKgdctqDDJsI21Yb8o9YxhEjfX
/2MUUHNw9KBzUyU+H6Wu5mJZHEOGTibGO7ehlJlarXVlLhdBK2gMssW1NwDUilThfJRxwGzQdEqT
QE63iADgwAQKWgZ3VqK0IUGrd2KvX/M9ulzBddQVEIiFAE3XTUo8eNQl0OoyTzVCcCXqQXit+BAt
pitlhNdmB8ORMjctSjog63//p4OcGpSM8GSxTgBB+mHPe9rLT8OolUag4zcOvsbAjPd2qA3lmtvy
5c5cJRvYJR55F8dvM0WrRqWM3YgUzCJ/9/l41zTDLy91/hMiuuZ7+PpYa1kGhhcSIOt//2eadTFb
VU/z+dTAW0NEKYrao1xUDwcKAwUAKtXf3rs3mRwCaiu3gtbvFnCFKNxs6QqTG/OuCrya+wjpwfpw
ZZRXtsnKqcA2irtwJZidz2tspBOVhe6dShtm7x7Cl6n7hQ6wLLAwlK6CGV3G5tZCbTPbuWW78KZn
M5Q8TLWU21pKXdy00orNnciEJaHPeYZS762lnoZd5DTFfGvatUTiKnEG92StHmh2oEc5gmpK1rry
a8fRtA86UpVPiL+N0H7VuF0CohWjfdKQ1eqePDnF0bGiRdyfogS/4ZNVprJD3tB20l0OtpSImcQP
HRoccJBGbGJXDYBc5R2/J1PmsNIWSLfZVCvVjRXJZNmjnRc9V7aSDb7Xe5O8kr9drivJB8V3wAIA
YEAuna9rIoSZiExFPhTRIxnY6MPB5kdy8woc4dVxqD2s5ULAqVs0Tzxpel/rqKtrdpucvM7KblFc
K69tE37t2UsJeg3BaWJJ4Ffw3De73yAFgICA4BASrdNNJlwZmEZ/7TyvL8nFKEgMr3VcCmxba+C6
aQQ5P3sRRFLxXCPSuzdl1H0sDU9cuZMvl22NO1ZuKtXcFUh6/nkm1qxDvU2ElVFkT7o+1NPBkajw
XqmPrJ/5fEpQUHXUi9BBUUF3rb/jn2tjNsdeL0clCRe6NPglapAtdoSN0Ijbxlxmv4HrhkuWo/SY
lqd5d4U3un6Y8/FfKPsrAJHNQZvwfHzDKjO7aCj54Qo4BSjnonfsyBvX6J/cbLj2nl5+QNyPqZCo
RFVUSrblcUihbdEXSPhEdf1TU7PxUMAS8hcLNPqVe+tiXqtLJCEJbfdVjGrzctsxFsF0conyM0mp
Lc//WsX4btgSfzOMW4r99CcAsm3eF8cupd5IRaGoJ0lrhokAuh7eTW9jlJdqMi4rNoW0zU3RJ45b
O9kch3ExZb+AE5ThZGXXNI4uNzzFfopBjocONSWQzSgJOAsSdicO1TSjTl2UkXcSrX3NSfOVHbDq
k3Md0V4ipN4ME89N36ZzLkKlEOZHazGME2ZbU+gOUt+9vQVeGwolLiqvVANXYMT51k66rF+K1hUh
8qJjoNJiPyBkmzwgOVNd2W0vG/f8GLkrc95cDzLEqBcc0T/HuDFadBw1WLFjUprDrvfMavCbouLK
zaye4jZw5Sb72RRaotm+pqHI6E9ZB3HQEjNqvovliuyuA3WQ3dZLLLWDvRRwzQs8YPSTMaaDuFKV
fuV783M5jaiPc81tuxQAjcuuq7Qk7E1qiDcadWnjpl8a0s63P8PlQGuUAsBBB2YDjG/zxW0zX5om
jbOwcduSHCFPP1ievGZgdXmPrctPx400hMbLNh9IUxPXDbQYwj5T4wcEI1e/5HZA2FaDWYuGaVRf
ublfmxdoQqQ0wMnSLNkcfhMT1QQLVUi7/YIsFxK8ci+jxHz/JeOBvVxxxmxi0O6b9WsSvGcN6cDs
pz4fUv07QSuorzwDl2eFvgj0lTWk1BGu2rzfjVc7Wmn2ZahPJNdB404Jkl+93n9Uwc9e82lbT975
aVlVVbhjCF0d2lv6+clMnWXuZQc32C1n86GCjbBQKe+VHLWQBsFFDTR19kuMeTGB7psoRXGfo23w
7o25JlyIrWEnvUKazn+Fo0QtOQMFe6e1Y99aMuUOjU3ly7tH4SUCHQBeao2i15X/52aYSlnnkW1F
pzpOtXtIJ52Ps0B+5futUfi/K7r2GpGkgbjOgwQcYbOikVupeTTCIEfYoq+PHryq+SbO1SH1UZxd
xhvhIovql1aEV+/bE1yXaTP0unMo1JAdQGXYbB3Vjh1s0xwotk7iIhM7adTcNX3sUON3ROMLHivN
H2WvEmTTb70y/PYYMnMLMjYUQUoBEPg2+cnkjsOc53kZdnmpBJ0+ToGuzvGVLvUr68sNpq4XywuO
b/0V/3xFkuMYK5WlDLNZq76jkFwUQdG1w36ySGPQd9aCOZH29/cuLajnFTtIbMZVsxWrmGaEpjWt
aEKo5n+TZq4+aXk+7dW1CxwtTnIEHDQGXWu7n98e+HJR0ZAERciWQuOD3tb5dEcVQwfUM5pQGh6u
PxAHH+qu1K9s2u2dvU6LJh3mhmsZgpz5fJRKmRanMKs2xMmtOwmXxlzfaeMh0bMxmE0jOb53Vgbt
Mo94HgQIAj6bWfUZ8mUgw4uwVSmvW90AYp5y7JVZXZ4HCLhwodbwk5ltwRloVLuuUN06jNsu6nzd
oogb1LY9lTsn04JBvZHL3DSnplevOWm9vHLnZ3Hln9MMJKUEOrUV1akqK+kRAGnCqF/0+I5/++XE
WXwwV0H5nQYuGxGwtl6Lu02ht76denN1k3TxZIfJUnVpQGKs6T5QDHwpmCEJUOJB8Nsrs7skB8+e
++x+WavQsQ9/cxCHvEfl5kGT1fzf0s3mb6L/oaSA7ybo/MbRlJwaI7OcQLUUCrkIwDbtvsF2NINK
rsnoGE11j3VD3KlPHTVyiutVjrYSWM1u8hGtLsdAUd0o9iesiZ1gjHLDvp2jzIvul7GziwM36mwF
rTXOmc8llbQ3fdJZGirwhY6yM7zv5suEGrf34EWY7/iy1+nsdY38zzAmR/wtjaVbvhqKKZIbcGNV
TbMOL0oU08TwucqNpggnBVH4XR5Xnnk7lpMa7Yw6nqKTag4YCLh4TQ93tCKMpynyWLcyp0KxQ3rB
oJOhZCjBKpVtfQPpWrTh1BbDN7M1qj96rUpr1yBfnQdpO8/zrchcsNyJRZobFkDp3iuryAuEXxPh
KQ49QLy2b5Fdtl6sRTXV5sybwzTFktduO+2pXjr1hNdA+aFugFD4lLyvGfdsAwxqNKvlJWOuBwNM
7/lZT52S67ufm5CwNnFZs2b+qVd2VfM0ePOwXCPiXN4tREqIxFG5pTFPXHg+XufS2bWjug1rtMjs
YzUqVnNnLLmdBrKu7c+iSPvuSqXzlTkiLICYII/gau+5mWMMVgonuwVyvMZThGxj4ysG2VpqLO/V
WGM5mR2IQ40rDSLQ5tHVo3LmQYccn1m8D2s/rL6pkVJ6LiuvwoXBS/vD25fnKwuKyrIFXAdhyBU5
f76gOfTWZaHWHgoVICJIUSh3gSWawthHsdl6PL2ldU0D4JUVfVGqYT0Rx4GQdj7oTCNVF60zhImL
jbsvNTXaq12HhFIKye5KRnQ5Q/vlMWK7rE7FW4EXqxAuadw0hsS92UfSYAzJYT4c4cKNH/o0uRa5
vDLeqtUE8RMRV9Z2E39G6YQImq4v4WDqdezLHCMfv1fhrPuLyAeaRm0eXcOrXq4ovpjw+viHmBRW
1/mK0kVUcP4Z1HC07PIhm4rsWNix+NlwS19J/F4biqQM7SbAOLCuNs+73uqdiTmDHqInL3+USjsh
qE4DP2ysor8SsFyO5azs2VWlhG4hWPfzaYlaG3pqNEa4GGN/IqzRbsWAldPoIDX23oNAuELwQ8GH
6AjFl/OhzHpGYUQKG1mULCJt6Oe7otHTT4veiT0ydt27xwNJyk22Chismo2bPLOcBTrmpmKH2Jok
viIQ2shT/VDp+idwLO2VO+xF2/I8hFhjB3IiinQriW2TSfTWKDQFiEqYDGjvBegKDFmQRVWmfIqG
LJrABEWtSr06pTA+aTE60ZNplvFRUXHR+yomtZwO1H6dX28v+7qsm9+lo6wDfYFiNe2qzcalBJdq
fYHqwNRhS5DjUHPQFSe+Ui2nXXM5DmV5mmLUJ2EibQUeUVhoeas6wa4VoJvKVYzwxsYGwfjc10lL
a7PpbJw7ChzAu+McAbratVDtZrocdl39HB0jW/ZpVfXODvEEQ/3YdS5GiaJwxy/lkrn6U+qmmbFj
b9W4v6jaZB1GO3Np89KhUAL6R3Z1W/VFBKVhkkX9oxtbtbrPDBHFB+6otNzFeud+wBM48fbRapT0
ZNOJvqMrzN2ho1au4tuAOPkd/ZUSqzYE+sbb1DPr7JYApQxLoFz0kwn8lQA/Kvcpd8bpF8kZWJq5
op2/S3V3NH2aotIOwGbEho8ZCS4ezWRYf9osqt0bkLM52KliGXGGiBvop42bKctOYNeZ/clMDCb+
pPGw9KdBGGm0ozFumGEeAQY8LL3gDlf7JF/+lhV+Ro8wGIEWC+Qa84MBlqL+1WYil8dezXPemYjL
GW37CHOujoK85MmDnDOcMrjeMS7vepWMsY8gWdbdkNSb1S7RcvPRKZO+exylZz8bTtHMB7zGaeSn
iBIoB2vyEF4RYDlcpAqqiB6k7UTRrjFy8REbvMK7Bb2DK0/doIGNs1E8kX8tzlcqUFkVZIQ67Z7k
08lPTpS2Jk6EY1nvo37U1LsuUyNrD78Z6JlAgQJmh1Pn2GQ6reGgFVmLLjoUnto+YOOH/CDQNUU7
DLC1fqNxqoxBTUSr3tFxt2Koox7uXUU745Sjusqy7BVBn2y3OoP8ssZaq4+qntVfZ+x2vDCnDvnN
E6lZk/snujgauZdpexsLquZpmaAdXTk0LynN5myC5V2rrDY4CY7N+ZUYa1OpawspTyINFGVyXZY/
pba6j1vIH/+ZXBSW9zHOH791kQy3huTz1ri02Ls5ptsTGFZauoehV71PZmrECY1hwuLAzEztq9Mr
lKOrCD2Uk1uMHBakarro6LXa/F7JB2pAYAkIGVFFo+C2LSI6c7fEllWWoSHzHLBS0TzamFBdSRBf
uWFoplorTYCaBVjx89XS2mhI7Sauws4EBWwvjdhHVd0cjeIqrei1oZjQmsSvtZFthp3ljoCqO1eh
NY8F1lTO9GFJNe2Pp9julQrJK/ez86J3RYC4lvY293OdNMQbtleHjTea92iSaId2LJ2b974CtCcQ
4UMXDzIuD+352nGPDZgBZnVoOlFxN7llfpTEqu+OXNZR+DzEu2tNbV3Wf6s9imm1s5HUYTXJ+TGO
GwVYZQaGEK3Y3fsnZFBZWmtY3EvGZtnyuFMsXYgmrHot37u53e4ICa+FYpcfhw4mKZ8BwYxa59az
11NQCkq1qQ6XqXR4tem1DJEprsQOlwEto7iIjNDeYbttma4KBUizaSVVIxqXdygWz8dZgzg5N/pw
K6jpXomMXpsV55SaP10F/tysXWSBqgBC14SJje9WVsbGvlKH5sqsXh0FoWLDUlcS6nZjd3NW9KAG
1i8kk33d56A8K+caBujypK6GA2jEs+1UkoH1V/yz5XhKgK7nScPb3Ns71em9m8LThqBfyujKhC4L
VAxFxZRrgeIpd9D5UEZnEP3Ikc8EXivIB/HsDslxGTXDVxd1IiQpDOzXtE9v7/TXZogEI/WplcKP
htz5sF1mp0Vk6w11sSQJEDlVcajEm5Ww9tpGfG0oGlukqwy3EnvPh1L6ZcBHADdTS7FwREPEmfbQ
zsmncff2nF7b8eu9umZUsOCtzUVhe0IxpzFvQryv7x20rADjyR4RzTznxoiupcMXbUaSRZ4ONH7h
ra+qwpvrL+8SRbYq441xmtxpssseY9fpbxQPj2BzLrxd1hNmKmTNzyOw/IdRlPht4lD7LYq7/NCD
awhiAwKcV6e9b0WxcuWCfvEsPo8FaFchTrnG6SCGtmC2qZ30TEnwJozyrlwOnpUSk3qp6smANLEA
rK42SXSwatDsvls3Qtk1jeU9iXacf7pLao++UJzG8pPRLMc95W978p3Y42KUuoVYVsFEbL/VlnHy
JyjxnW/jG/lRdmSwO2dMrATVn64UVz71ume28/LW8j8wQIrHW69mwsOoUwHThjV6ToErxn7f5Zgy
vntDrWArVIyQ92RPbWoCUriKU1plG86R3u2MQshPNVI8mDY05XdkTkmh3z8gF47LmDhGUNg5PyqA
eRerndw2jHFwAF6M8WRSTeZHHTfvv1oSRVdixYujqb0YDEE75i7l1t7c2TVZJZCkeQgtF+K7b+gV
V/fSYEcZ2INjfH57di+inmdfjVHW+h/afC8MrM0BLcs2smucclHg1hr1oab9PMIlqHMPfJdZVJov
xll3Awmf3Nl3dm3lv7B+LNFoj2ZbO/GoTs7t3LmJtq9FktrfhhIRN38u6xwt49ZucEWqNSdadmUX
DV64iAhjOlIBW+qgKEDy17dDm01wdTt0s++1RhnJZ+JRwzSxF713rPJc60/ExZ3YtXPsUVmfgQmr
H6apitrfQiFl/FNgKuk9FUZJMmSq6BDf6cJO+49j0zl/LC0uflCSX/tfwORRm5NZ2n9PeDfxs6+N
1PMzrHajfWJnzsMEQiX7bEgz+QUFwP1irqSgD968WNZdv3TZdFdNlB3fe/vDtQG7QsMVODXnaD1e
/7xvE/wVcD+DFtZgBfae1w1+JsHyocd/jQN2ucUYCs1fBFNedDY3WxrSlIvBsK2FeZIlX+pCaXeU
8GAZ9EaSXYl6Lx6AtZROhIjaE/xFsp/zacXTjDl10WmhMpnWf97YCSienWt+RuNQHAutMq/t6O01
xP2zAtKRvlu1ebdSw4rZKaDrFiOUXB/1fpqXVu6XpU0+tCLX3itgz21HKAKNkKSOTv229lRItkZd
tlaYyljdoRbq+o06CN9Qp19vn1SwdZczYyHxr3F54VAB3lx9rpg8D0HoJSSCVMRPvZu84aOtzuOy
pygGJyOaB0MErdbV7ecGus3zgsDnEOYSflAwssHhP1DVwqi0l95dW5gD1YLCbavmQQep5bl+qxTD
8kGDz7L4MZIgxUfMLWUZFFNt39XU71PQ+GgP7hZtTGxfcbQZwuaSQpVIxw6DoFgim+BXZlxN0FKy
ODkAfJnTXcuiFAeumFn/tMylcHauNrvux96sK9Qb0s4y4CvkLjD9IcMYtuOEtXf8W5EdJsWepo/c
+dESDL0FN0itmzb6LgxX/ECZkPZVLBYrOUTeMKpHHQF1+0euSs8ADOKVyid8D11rr2D2Gh8sawG6
ihVl6gU1HXu8gxf85O/KzLV/5kOfR8E4Tl7qJ8sELcEi0f5P7WjrcU8UnX3EJagYd560pHbSjHjo
gBLMCTFEDgVA2yVOniU4p3UrWFVWuhL9heSgmb4srcnetQUaV4fcSKTE/noWXzBGx0wZfpv3Xz0u
ynKflVX2UKEq+okoBj/gfJkzsc96xfkxUP2D/hchV+KP1kB20ndrh0oK6f5OF3WmdtIni/SXWa30
Q8vWx7o3UsRvdLGi3K/BHuFmXUqpfY+VcSj3ush6+5g0/eIGXidVEZRulkHGxnYEtvVkq8+EH533
mOmIft6Pc5+WBzdL+uTkog+UHVSBzjuW8SSKo68PWms/WkIX3d5UCg/PZklKBdNzTqCFvH0ctgiZ
9eDR4OMfAGX0y7Y1AgjmFRREm6Sj8hYeErfDYNgQrgoGICtsGj3kPjOuFZ0uj5OBC0Mw1HNzDXv4
kn+eP6A0yykEopxGcYRX+/yCg/lGVwlKZahZveF+xFRdeDfpQiwRmL2hVkcF/Id261aDLAk+Gyw4
qaBYAwLbcZzsu6SYhkec1938mFlFlB9rRcVUeZWkaXY04SzhD3pVIanlFcr3PKpmg6LnkHqHCtPX
IcjcLn+W/TA88zjjeub0bW7uhsJLp0AdFFX/WJdVrX/s8tT4aceoGx+UWRRWUGbV2N1wag15b1Y8
PxjZz+2s+l1R9KCuS61OrsQ2lx+Npqqq04CAkMKfm4fHzQdUipoMr+IydVJ/torU+ezRdIxOE+SK
BVsdOt47matKiml6g6CM3/e51X17e/NchKo8r7C+ATqAt4PYsYmxKnh6sTQ7L5xwLAg66lx0dM1r
ci7r33K+M4juX7jW6OlBxdk8fZOHK13ZKl44pIM+H4CP4hS5qFjcuq2V3hlmYeT7eIha50rIernM
pJAErIR1K897Sw0raP5PTaGmt009DHTl5aHTnBZybXdi0AVz9bbYlao8WlX3/PbKvrRwzye9jk3N
jAjdXcFj58fBE5PbAy5Mb9U+Gqj46kP9W3HV9JOdxEg8xFJtn5JSkc/gCarhZnKFqAJFQWsC66LS
upvpmn6HXuAVwIWLUd+5wHnbPUKb03gverWTh7d/8eVeoImxauCs0ChAt5s9Cfg5w6BYZLeo5PYY
rNfTMaU+f+W6utwL5CserXbkZQG5beGv1CzMJVbq/HZplWgKPXiMTxo1J3mwpYrZdLn3pmn+8PbU
LmMvas6k+ABeoN7TZjz/FnbVqdWoF+ktXgHOvpxs/ZtjFAr3YJ18Ne2qfK8WJlY+9N0NCIErLdG4
QLqlliFH6Mm3GlI1lW9yQ+PQqlzj073yyV70Q1bR9JUWtgmVSYRFMbtjeltZiKzNPXi+Mp6ugRUu
PxlVbioI1BFQZyB4PV89L5vdeAGjsFbj5xutiufHoXWqD3Pbtx/TTA6/LLWbnt77yVhAmsHUnQAL
Isp+PiiNALPXozi/dbO0Ocoq1p5ddK9+e0qt7cqh0q6E55dLiUgdgtTaigmGb7CmCv9kHR3RU9vT
TL8F8VX5cqH4SZiZB2/Pav1bzi+F81HWjfrPKKlm0hsChHirSlM82mDckUbHF70F8/X49lAXlFTg
h5i+8n8Ix1Fj3VaAxJh06WLP2e2Yt81/dtJ7PKmiqyz6a0uf3jTYxUcHu6JDtV8SU9R7226l8pnC
UuoGUaGzkQrpTfg1ZTlQ9Dx2hifLrqofsvOyv1zpBvIRM+1AozXbZl+ofT0DYkMy4IH62QiUZtCU
Jpizuo/9rjXzLMiLKHYAt9Fb2pWa0hp7PLbLn0rVL+3HfhiT+HeMg3rkR0rWP2GENiUPFO2vuuRd
fAcKi9Yq4UcdHd3pC60RbTSBkAkRNoQkO0uge9H2jb6vKjt57yd/GerF4RA2Cz2v809O7zfHby0W
YWtLB5VVk/gzEj9z4ufj21/8Ii1aR+IxBzVFK4zq8PlIqbQS0yshTLQ4HPlgecWz7cTWjZno2m6q
5x4yyDjeurPXXLlfLw7Py8iU8REZIYqwN3PM0ax3x4rlnKzOveGEqccOnO+V1/y1UWgYIGKFM8Xa
PjyfH5Z5UE6XXDm5cd09VO403Edl4rz3GWQuFNcRAF5fQ/53PsoC/lEBfayc0JuWD3U5VbdZZ11D
Zb0yF4sOAffM+goCeDsfBQoV4XHao/SDbYBzlGVdfdDB89g3b++Ji7sbYC6ceFpUGi01OE7n46Cd
MaLIkcShYqvDD6T33e84G3R4GvTT7Hwey7wdjouVRtfe+VdOGCgbxoRxyR9bfCkZ6UrqiRQIeM0K
M5OiwmY+bygJNJ4nr1x2ry2nTlGS2JLDTLK6mWZKHjuBMg3bzvGGA60yvdxZpc2V8/Z6vjYQxQ3k
2lAoUrlBzgeqolTkWRQxkIeZNsIn7Q2t5uTp/aNQPH7hqKzllM10oHuiGJyPcdg7yl+v1pN9qkfX
mEivXBf0LP9vEHdznLjfYeCBzuW6sOfvuddSaLOifvgfZ+fV3LaxhuFfhBn0cgs2iSJlW5Yt2zeY
xI7RywJYtF9/HujchCCHGOciTmaSyXKx7StveYD2HP0l4tbYCM1OuSJNMvk/n+AMsiKggDx51W1W
6Ux00i2BDFeNt3d4EX2BO/hKlnVr83NhQKdAxQhWzOJCDJH26ERUR0fNGZt92ZVyK6oXSzyjW2/u
MwLhlWnd2PQ2CoQz5RSjFxgrl7uD9hKGl5YaH/XANP/yjBrf1WGwJ31Hg2NcM4S4sYDEs5StZ5w6
9fh5r/4rmKiHEGKW58bHMaby1U9If+CDWW27zKN/oybaQ0DZ9muSREm4MtEbx4BLC51YvF5A/19x
8wpFNFqKVhckh/4BFQdSF6sMV071jc+JTCwBJz1v2AvLFr5AhrFNYohnECu1g2oNPw2AY7uqjt0/
nw9QPSRiIcRQSlkCLUSkyV6OTnIcPCme06pQf4BHSlYu4/cffBH+4eM80/7m5jegreU7ObTclWOZ
JLCZHAU/CPhmfbRrrLmzMbgOSknc4TS+ptBQrHDTtco4EDkBe6f3OSgDHueib7ZStym9TVGP7KaR
uBSWdHTF1G1tVp72VFZR224D2dIBUsH9fC1dr/gtc9FBufFi88sEOMo8J7USm/6EDfFUb8IusezP
cNmJAvO0s/S97Vl1+2DnRiY+FulkvEWhCqz//jVwlZfxwMJBAAJNgwHLgEU4DKyflzjssVjFjxSt
nGbcNvgM+qOiPscyX+MXXu8nQg/MlwgeqEfADb88MFVExyRBVuXYFHAF1ARdGkwNMx/O/hou5PqA
MBRqa3QVcWAi57wcCiJjIOoKllWHVuu+trLwUJXFr/uf7/p+o3nhoegAzpG9uxRgrc3SDjIFFdQx
d+Od6fXN9153s1OZl9oWHdj+OY26NeXHdzOny03M/qW8NyMDeAiXJOPWTEdBXQOuQ5Nmtu2nvRI2
z/oMT3lU4qJJIj81e8971gY9yj+ikFWZQA2tBgWFQlWD6BWn0k79qiR6On0vyk451+lU6P7A7o03
lLvrV9PsxlM5wC2ELOWi2BU2RdH4fRXoKBuZBWw/tWzSb2mJzK3foEjcHaJQyddS3+srFlr/LCNA
dQwk0bJwUNU9QaJd10ercyrLj9yyfRr1SP0kw3b8qnaVPLRtMvVPeTQ2xsp1cQ2wJRLlaGA4R81C
4+643ESano6ZkXS0eE3E2La9Yza0i4xJsV+qxJPpFxlnVXMSqXDLFz79GD5qMi3+AdAdGW+2aEZ9
o8aUYF/u77vrzT07fUExJ/6herkMTzwiVq91m/woDeo1+thMHzR0HX7fH+X6tMIq80BO03Cmc7a0
LomdLga/BZfTGYHw+xWQ0XgzhCS1D9BPpzWviuu7aMZmoDUNR3dm7i0+NnovujEFHCasg6tiZ7oK
7R4L+Gy1mSJ7eLNSw/p5f4Y3h2RZbTYXt9ISc+dWWT14aEAfa1y9Nm2v2jvRuN2+LCp3J5J0zfzo
5nizRBHYIR7VJUnQxiohRw6MS2nog2qf9FHwVU+L/BONX56YuKaNsvKw3hiS2g3e7TDrOUDLILOs
VY08J66OIKSbByWq641u1NEDdur1NkV0ZyU+v7FpYKijqUPcAPp1qZWCkFnVCDeqjuaY1ntNy8Zz
n9bOU4OQ3drxnDPBy4twJrNyuXMUCC6XvsV05sxBtSUIQz0EYZJIa3RgFbj2lxHxVHlMmsr92Jp9
+RFYPj2PNGfbbqy2NfN9bBhoLFpO044Y3zV9sbu/ta6fBr4BnSEQR5QDoPldXh1506Qppdbi6Ipc
Istr7Jo8Ef9Q4Mo3Q00xZiv7plqJt299/H8POt8b/wpIUYZtpjaABafibbVvstzbakWI8qaqlf9h
nQk+3XclVUqE80/511AjwvoGXBmo7mah7Qvei6Ou5nKLffqa7sl7SXq5zsT0FHOpq0B3WE6LZhfo
Fq04Bqirx76jKshGhkbQP3N++bg1ljulr0sv+D12pTuc9GkMv1O/NGs/yLIkXJn7jeuXZgbueS53
FS2ZRU6vRL0ntACaf4VWpK+0VNGmNv5TP2SPq5APS4EMpjhYzUUE0ypGHyEXXhynJsVo1DIbwJqO
ONzfpze2DCGEOn9eAhhuwct1tHtzUnpFgKMOG+UBneuJi6+YjjLg3r0/1I3PNlckCCmJWVTCzsuh
6ApPXWTa0L9p6wNTqLDkrjLrD6UC5s8Gm5e6Djp3M4LxchTIUU2DigWCBb1AhF+pjGc5pc32/lxg
0fH/WWxKiuO0tECu0O5e1sdzr3MCIMH9EXOqbPoeA3GffhjQHZqTkYdFVm4mhef7W9akSk7HN65E
s3O7Se82xYgl6Gd10jBQw9Rm6HZ2HNUKnVaMJh/rXhn133laGV8BAZTJgWobDvN6kqraxpCWCDdT
EhmvqpmRtTQgSdwzyXyCmqs9CM3d1ZYATNTiqWA/RMWg1U+1RW7vUzApGhS5CFc+2Eo9lbFvJVrs
hH4jgHsmflMkSnQYHT3UttmItuq2dDuzhMhSZJPvdFadgQNs2rb7oZbd6DxIq82LY6xkarzRUcyu
DqbVd1yxQddKyHiRyDdjF4KBCDIgq1Wna9FLV+ROuWsJJD3f0BorfNZ4m+SmSJIxewlDIFqF3w2x
HvuJqg/dHm1Zu8M7JDCLh0Jkjv2zqPRRwhpzx+oRBc3CfMkRGwMtTaPX+ZlYamgfnaRU8x08jDj4
xWxra2M0bmCDFwkMlQp80SG0HUsPybAJqdx9xWqdzTFswm+usKvvQT81FKVTgQhpTdlcHLBN7X+M
lHarreVJ2/SHvsaf3IlNRTxEpiLjT86IkiuSjvhB1r6BJV92QA5Sfwu7AZa1b8dVMsotwrmt/gsa
MbcWumxIsjZd5rxKOXkWmrs1GJaiRh8ljQv86NxcOnhhRHaDAzv2b1l+nlpy9kOgBrnua+U0iL0R
qELZpjKIna9Dz9vu97bRTJ/AfgqHL4WA0wY056h9FwZVXL8zrfjHZMSFDjmoM6sdEjyu8zbqhXzJ
1Ax9mTatm+nsqVGTHVq0P4Yd7qu8lL4ja7jT/iDapH1MwlJpHwat6pB2djxuKuiebDq/Ak6Q+wax
XL/H6k7/1Rv2FH69fwpv3CizGAFl1blFddXFN9m2eZEqFQ9DgkJ/M3UoPYel8FaCqBuXJOOAJZ3R
3tT1F3eKh5JugT2lOGZDCiMa+W4kkkcJWcinRlKtIUtvTIuuJRkyrD5AJcukB8JJr+ODKI5Q1cRW
jUTwRYeRs8KhvfLd5aakKkdZhwARh70lWt6sAnuIbGQrgWt4wSfwMe134OXaSwawrf0rpCM3fSCS
zaeHsSpwfCwTT7Blu0K61mNlJFZ6Hkc3ERuvoqF8rHkN243SOvobMn5689yO/Zhswhqv3K0dm7kg
GQqCf+Kwy1AnF4qRvFrtpEYf2PFGe06myZaPdQxg0x+sDiKqqrRooiIU4MbbEo5C/nh//8xl3MUd
PltBzzsI+Ycr0Umt1bzaNkfA52alz0rhSEAloUtL0AKIrqQqYrC5Df5IjQxobJZi/7r/A96XcvkL
qB/AiiDrAfu62FkWxIhxdh04IutgW9th8qoPQaMkuZ/VAa7LMko9dTPqlXVybSWZnmQxVfXW6EZd
88s0pznouEptkHyHRbKxlTaQu9xMGnuDSp2IDjKo4x9SDNOHHLj5mjrQjUfQNtDd5VVHGBFAzeVj
m6k4Y/Ud0f4A5sgXZbctkRTbhE19Itq1VmKVGzE1zRq2LYQVjXEXsUqKOq+G2DLKVM5U+xa7eluh
YT/RujGn6YmDtNJWm1PO5eoQ4YF9BuJF0Wqe/r+CXLKDqIxlyv2SjupZN2QBV7FpkbnPxANuY+px
TCcXZFxrr+zMG1cAtj5IrmCQQPt42TZSOjtErC6rmCr1xgw1xa0I2jW+zM17DbIMrTZasdeIscIY
UBIPqqNRFt1GafCInIpa2bpqMqxcobcmhNcFhXnMiijMLz5lI82Q+j9DhW7QC99IAu1QpGa3smI3
NiS5IMIlKA0ZFOQWjZsBKi6KbVZ1lFFwhqBRfJOm+4+BptmjOaTh9v7xvZ4U5BiKBzprRIq9LFm4
SZWgwOc05PN19piBVT0PejOuxM3Xc5q7DJTHQTHRYFsyV0RoAsxDdeVYDGnw9yxTDoTGzqpnLTAD
dWMEnvxxf17X9+J8ujhmcB8pfS3rmp2GSnifDvKodrkYdtIUsn8o6i43d12ahaEPXsARD6XjcEVa
jWvITarIIHi9/zOuzztleuZMWgIsylo69NaqPqqhWrfHrkhwE81U8xl0sb6hFveuThd/jwJ7XDl5
t772LLDGM0/hGL2HyzMfenoXhFJrIY/0yXgUiSrBqXmJEvr4tfbhAwjSas34+D2CuLxpZrb8TJnH
8wrEuHE5qgDGJFNINEde0kh58WJZK18QpJDyI0SiLnwtvSkagaAV1KhgJONuP2lSUVvoLWAyN5lm
yokqQ179APjsJd9ivQawXOPuGn7sZWu7B9JJ84catGEMa4ei8JfY7BRva/VVNjwrwRjXK/WZG6cD
9B1y2JwzwpmlDEkgFG/q8K04uhbWFnafTR8LqhcrZ/D6jp5LTaDrAUexU96r5f+6o1so2jgGSXkU
pF7bgohBbAICn85XGyN+s/Ih24cIPT3JyEn/vI3K4CSBuL1RXUOK4XLZOrtv5aA08jgBhD8UFH18
20FD6v45uPEh6Z4CiQC+Qs65fIamWKFVFDGKnSnm0Ri0/E2tpLkSD14/BnMpfVa2ReVrZldfzsUd
vLAsIosPWSTjV8PuhjPZof5glPhD/IcJ2Ryvd7gMCfvlUBF3Ra83pjx28E2RNYBwJoxM3/+HUShB
zqVPeLTLUmSDol2UG1F3JAzttmFl9KjXlmuVgJuLA5YSHC/Yb+o1l3PR2Xx6ElXdEfltb59oY3PA
a2D6fn8utxZnbtK5vGwAjK5gD7VWJ1Hrdscpr5tPbafHvNlOCXrMUlYKKNdDUW6C0UY/EPwfrMzL
CQWydJop6bn8pVY85qab/gwaHcoE7buV1/rmUKCD8ZqaO41L5V/YpWHnNeCiSAt+ObSA/cgS1AY6
Zc0h9HqV4HxSSnvfcUBsF6sEcGpsSzOeBYNQ5hiVMvM9NEp291fp+u34P/ILQDkB8ZUoQagPQYKH
Sn+UUpfTNqexcoBnUaqf4pClJU8SZrK9P+b1I0lEDaN67uDOUOfFewXeHtJBxphu09gfR7sbfVmI
2ThFT4+2Ycd7xS3XjtaNiYKaQjEIFXEiumUfHRcP1Dxg+B9VowXOGCHam+Hq8SlybXEKSn3N3/DG
RiEdRpd2Fs1EingxSdsZIXR0bn9UJAwWaeOt5AVluE/qzvvjV4vMm8yYhJ/yPTfi5fZPUR2BaJUP
x8bVywc4DMMjDNI17M+tDwhVw6brjlaQuqxSWmYH/yGNhqMoW7vELyTFPaeUejweY92RX/Ip0/8c
YzFz36hkQrcjmFx234uOdq+dCAScUxC2AWxKRGvSzExXnqtbiwX4hmONzhOTWyzWYJYJ+vXtcAyM
sj6moa0fCgMtexSDxMrmv/EZiZook5izaBUNp8vFskcaHkHlqcem0qyHaOzSbdS41Sbmctx3RiFX
xrsxNepAXI3gy0F8Lxt40ipVu0bo86jis/B7xAULCcHAKp5IAKyV9/jW3JDIssyZV0Rpfv4t/wps
mrIJBbtCOw6iVHZugXd3bmb5h3JCQV8EqyLJ1xcJDQAqXCDCYPXpS7BPFmWtUHLaZnrqWs8qNc+t
RrzxrUjz8jEAdPqSjegH3b+9ru/luRmKuwK5rjnLs19OshzAvmEH1R8JutWdlqiKH+Jhsf/jUUjg
Z9grcTSx4qJhA/0lmdIco1pTTPX4QHcI6QkEQ0T3x1kuaBAUwBgDQAjF2MvptDbOGnnNsa4NCQdM
s4OPk6LUf6pKA0qKr0bjn8aiSrP1chR8ucwkxyjtWLnENGTw5jZAqNkvS/NPhdl5U4CwUyYEVwyB
cRlDUZPSInjGw7EFvu7DiizwndGyjWNH1X/4dmA8XK7fWal72c3NSirQQ6sOxwl2uS8DJUULwll7
Lq9P8FzDZRACdwLqJUKwaFRtakZU7NnuCv6WveYrcTccbBwkdvd33a2hYOtDZyf2oEC92HW9a2Wm
U4npWDkuXV8ij0j6kDf69NCBf/z1x6OZQDXQAp7lLKGKXG4KT8c+jM+lUqvykBob7Xzb9L27x67x
T+XU2RTAqlCI57oAH7IkiDdVKpo+7dVjXYfeVsc2coO6Vfnnnw/gMmeId5LMagm+aRGLHipseYA4
FtWGPjvauHkwHYxUWZN3vLqF6OWSH8yVHLIFfcnU1g1IIXiXOUeXMvXfwxC326qP05f7K3Q9CiwQ
rlZQxTz4PPuXKxT2ZhpVNQqZ9dDUB+r+09ltK9iH94e52nYGjnRcpdCZZ/D3MqjuZeZmvZJSSpjx
LHns4Q1qCExyrHFtI1w9URwlh8ybRjj/BErqckbSyIe6s7zuKJMmeLW7VG7bbNIOo5q1+6Yp18D0
11Pj6CIvSvMd3BOaMZfjwe1HfiLT+iMNZuXBGPXE72UV7QetWTlNt2ZGPkJaMutqc64uRxoFNMDU
Uvtjghn1jpYWbcJ4KPeVVlZvZlSuZcTvlYKLAtB8KxEszdLztOOXU3OkOoUOxd5j0EbhJoIN/uTk
CNXJMihPLliv76kcrSc07TxY1bp3oBPaHyYgc8dEx0NwNArzZKjj2im8igr4yjhloGipsdaWsyhM
RbEjS2kowzFzytGfTGPaDmVbPkdV3m9qFNc+O2m7xs69pk5RCeMFNcAP4QpCb+by8w+VJQRkMP0o
qc17L0Eix/w1M6Dmfi5LKFDfQ3cysz3IalM/U7cYUXhphds89RH6z7smaK0AC56aoNqrTe2Dhxid
uQFvZU50s3M8ZXu9CoOfLeVW16fKmSn/2EpoZSmWooMKlT5P8noT9U3sPbRx6oqdxCO4OEmMWby3
MSirZEsMXDY+6V6m/F0hXR35seC0bVH4iUIfx4nR6LaC6lSwKSmS1n9aEuDrgNcAnzefhCsKFTX2
vCOcMY4uEqAq4AGdfCjGOngwiqRZuVSutwGDgQSHsEW2TtpyuSBB5jRGOjmz1rVn/2W0rghfRN2b
xVYPLaM41KYVZEe6luMaUeeqvsc0yZNAchCBUP5ahPjCKrwwGbHTSGrX9A0vbR5wygXKJmV9biQa
mBtLVM2uTO3g5f5Nen1hM1FwtqTWcLqY+uWkEQLOB9esjGOJZMgG1mz3mNvluEJ8vL5qGAW1KNxQ
wNkz2uUoejUNmR7E5jEK9THxvdJO61cqnpXHaPDUka7J+2ElhLyxnnggAfrF3INixbKkaCnokY49
g5IKjnIz2Wh+0WxUCnNT6YPSbjLEbEJQe9w/j/e/6vV8ub0xO6e09O7lsVjQCjDLZPWmeQSvZRvb
ukzKkQ4nvgK7qIjywDfrUNTb+4NevxxAgmbGIUXi2f1nsZSeKwFmQAMH1+S5j01oMgyc/sckd9eU
Ka837NxVJ58h0zZB6S8eKcMa4lrQzUBhE9djQw8+iKz60k9o+Jtd9KVRcHIuO3NlF13vVcrss/oD
ASBp3NJNfZbw6BMD3MtoA/VI8DjadjJu/hRgSEEEvMCsiTmLBC35/HiaqbDWkJjoHbfZDJURHloz
tPwKqdKVFbvm75NFEcZgC/Ue1C5h7o2pg36raveYq2Eufrcj+cEmBXIFZIVet3MA/BwE+zzMY2cb
1KGhoXFOOwJNFiu3DkMSyupsG4GOF7mkyvJQGAGRKrd4U2ZIq1RYgLVWXaRr1IN5L10+5XNlh/uS
ChIw5mX3bEi8KMtF4R3BeTXDMVV7C24F7NB0m/W2Fj8VbqXVGxxz8bJxFYyndo0swi/3d/z1huDG
RBgVBaKZr7lcqh6BIwdKV3BM1FJ+DdMKDT8YKa/3R7mGyM/IRECQ9JDZ8jzWl7eX5vbBDNEOjsjK
cqiAjmG5bVkZzkR5Rzn0Af8IBHFTa4Z/9AW+lR9daaDeM4Lw6h4VWXePep0qa5WhG9N3Kfdix2QB
zoMrcfm7yhzfjwl5h2M+hiASyJm9yu9F3v8xWGfmYMzSBiCR53L54ri3YxmHFba6T0jCphttaORB
EQi93P/OV5cmZwDe0oy0oDRDheFyOmGflViVVBQWaAV/8ETUPFQQmJ81J2+fcLtv10wZrm4xBkSb
BGQVnSDyicW0iHOVqVAoR5q99M5Ri6fPAdWqqvTHuEXtunSK9LdZTyM6QGyulXvmavVoqQNZ58Vn
/WZG3+V0URROA6UEX4HZO+F3QVcWjRYvLVbCmhuflZeIuHaWgkGodvH2lkWe0l3NqOe10aTsM90M
Gl9PuvKM3lxk7C0jGtbeh2s4s0nJkqSJ63Pu5i3rsOiFYtk9ous/9MnQbeoiEemu6CLvk6sNjua7
rgx/Z3juAdMDc7cFFlm5PhbUyVtEPz7Y3t9a80r+67qaaSRzXEekS6uMFV88jZXkFFmO7E8QXlXf
sXi02l45eKg+rWzipVP4+1AAJShQwKnh74tDade9WtkyHk6BqAZrG4zVpyT7rmcu4KGiSoZvjgyR
yfdi4kufxFLDck+YK6HPu5LEcsJsa8I31UH92Fv8CjUw0SLuImDiXZPGmMp6UBrtyDtbem6d4lD7
URngThHKGuJvkEAeI9V9tUMTvbjUbfaejrBfFZptdcAvrFs7eIvX4/0bzdYvswUs5fplpC3HJLSt
VB1OeSB162hVsrM2ImMuKAOOk+7HVv2qi0CPtqaS9bGf5VE4rvQAb/2IuYJAw3kGOC85+LHllF6n
tMOJzYMdve22hZ/bInjUksmGxEgII0L1d+3U2Y8evStzZU8uzuX7R2BHAqwmK55ltS7Pf9G6tVAR
qTjFsnrEuWd41p04QK28Mh9EtWZ0ubjr/j8ajoc8lBQ7zSXOJK8aE/pmMp7qPGoeVYGDwgYiS2z7
4IGfXTWnW5KXzamSWbDGWF6GOfPgJBdgSsn5qVC/n5l/lflBrkZBjYrMCQ3OfA9rxCIad0d/SJTq
I9gsGKatNbu4CFO4fljU5WdPJYjcQ0Br9G1pihKznL45hJnsd3pt/1WUU7kxuMB29y+K+Vwszo0H
yGnGxqDlA6jjclFcpW/0EV2uk8fa7GVtNH6bmObKJXFj61FqmO8jzidVuUUd00CzpCqjeDyNoBGe
FV2v96IAkD4Uk7mTfTpC5bbESyfT+u/MieXb/UkudXvf1wPyAC0lYCn0lBazzB0AmVXIeoyhHJBa
dsOdrkaKD07Jwg0rkJ+N0EtfQ67UDRVeucGmpfKjLDb38aCgrYLniI9WvrZJ0mbYuXXTrRyOefMv
14HmPIRTAq9ZyulyHZo4TOtgRLZbS+3pqejH6fPg9YH0AanW4cHUg+ZblmkrXPB3SbSrYXmXKQeR
Ol4xu2rR4o7WjeOpV7xqY8k69buoHz7wO19m/dhtC8F252BGuzUdbEcyBL5fRWUNxw5BKj8qHHul
0Xjj3FLloK2PSuncDFkUJahBK2MQR9PJoyHS+mrfCdv3aBFLNuaQHkTtNHsjQ/21d5X0y/2NcmsV
jNlLlJRizrcWERnRmqx1N51OdBS6f0ZDDhvHkP2mEZ7jV5kXnbMs9f7LIhAGgoHFjIDCxOJ0KGKC
kMohOLlUDE+jq3HUZSPQe0kLXY19zeL18HV8aKI912b0RSG7Kh7TXsO/DK27GvG1SbhfS1ra3+5/
kBt3Ngj52d/x/2CExWp4WOw4kcotGnpmPPoJsQ3mkpGDe9wEsX6gerdWlbp1I9GvpI5BmZZG+qLT
TD6nForVjqcJDOKTMmT2yySnfCW1XgZs71cCQuvz5QzrCzb55YGD2qVkEEAgROvoUW5RDfZ2swlv
7yt9OTu1O0L/VIjK/G2LyP6tUDIN95hN14bfSV1ba5TdPIkA3vAzIjInOltcAJQyoeJA4DnVRmIP
u7hSIaNUfRMOmwaM6F6Fj/zVjb30p2fmSYvvn67+6J0hP9uyDuWmMtPw7z526rVS1q3QCqkZYFBo
RfDn0oq99XpDCaJ2OgW9YX4tpamoPm/JtOsKkzjC0sb85Emv2lV5JP9OzeowdYr2GHuhI1ABcIw3
5CqBlNaT4zckJytpxVK4lpWE6ABRVKMEpbFbF4e2VofM04pcPelSVeVcgVI+dzCDwwdTmAOYyjRL
nwvuUc2PFS/+bA1F8avMFOssbLf6WMNoeM3a2hswWRwS/vumzX5ptWY+Oehbmj5d2UCuxGLXm/zy
N8///l8BAtK6NtLVEb95bLJdk3nGRpeZ93j/9F5nAYwCiYaQk4NEh+VylJGSGCKQATY2PVWSE/m6
2wM6qIzsgzrB9Vi5upd1g1moir1LMwfuA4nt8hGLuEaS0GEPK5OTpr6BJHzFsxmjNj656b5t63PX
Nv1HxRnpOwxaj1BkrSr9Z6BOSXnKjSGIV5LBq8iDGJqchEIslEtulcXmGMxsSgI46KeRgutMcymy
XS+kLSDZKdETau+YWtZGkarb3Mpi+aqZUfXX/WW4PkHzj+Dzz4x7EvAlaLYebG5sq1FPeC05tt8n
tOVRHcn3aWQNqV+aSndSLD0jR3Mx+NKd+nFIB3fnYFL0lLRKsjGVMfsyjHG1jQYzP9z/fVebkZ8H
4RExx1lCBYzP5TahSSrxxGnVU8a5hd8VJZnlO500hu39ga7e9nkgFG7o0DNfGs2XA7norqKG3PEd
ekiHXZT/DIfhDSDsP1CQtnaW7G11DSZynZ+CdmRYSlmz5Q9/XA6KmMcQOv2knUYN2eFNKxX5xYKP
h9VWB5x5Ewyy/kDMq8D+Qlc58SccTum91ZGnrsz/+tHht0DZn2V3KCFCU7r8LaMRFdSwRvVUU6gW
H5SIAOqo8Yo+w88NvX1O3pdsoSGiV28bBuIYELGhlSKg40EKMgLz7f6K3Fh6ImJyFTqUFKCWr2AI
Oq3qJqGdGqMVmJOp8lNijd5adj6fsoswk3kD55oFnCjRkRZdzluTjcSiytRPIwqGv+y2UOt9VChd
tS3ScC6kRqOIj2paGNpWkJUHm8lo5I+o9UZIiZTBdcNPCkzGEOArWm/NhOGdeXPx+wCPvmsX8if1
aXPx+xz074gCuvSc5Fpm7apeG5WPepLHgblt3b4ofE3vEFDFTyA3aT8msRLvMXdzmqcynbD0Vh2F
RnxWx3GzFWmq1g8iKlTxJkU4Dtu8yrP+a2wkZr/XrV5RPmeB24l/kC2amrMHv9Nq8VCLRflTGPj9
Oj5ANctqtmELHXSi6dkbxTYsmh42GHrow9+2pxjhs6i5sU5Fm+bKyrV5fZXPPQesMOb7iqBkWQKO
K3vQxRDGZ5ce5Ay7i9RfZmob3wdgxA7EYF1ovtlY3rRVAY0a38ZkDFGnxz0s3+qtFuWfA7MUxuH+
fp0X4nKheOYBs4HOx8ELVPvlRkJrJIBmnUXn2on6Dw2yDz+qQHCWNTzbvA+RM6jGRnG8qHq4P/DV
1UV9i1IwwQYNPQwaFztEHaktYWgcnSGI1ni99hUSDFk+5OXOBjh7VnuvPcfwuKE5Rlq7VlG4Oqcw
dugI8xfUWCrGi2cs60tuVduOziLzYFoFU9y96k4pd/dnef152f2EwzziNHzod11+XqfkmRkstTjP
nA584aTX1zixDk3/c3Sj4jdIOOMv7HjSaGW/XUUqPNGzHi16BSTAZF+XA2e1Xekox5dnAHzuY614
yqHEavtgWqWyEhRdf8o5GkCpBRMNwAhLfAsi/rlLn7k8j8IeH3T4LAegzn9oV0PfDgYe2GaGoeAF
leByQkqU6aWQTXlW68za8Mw729Ko10rqV+kZo8xzgDrJsbiqM7XdFHip3pZniUbpQXEHeejdwnx1
us7b6RrylCvrdBVOMSBPN8Uc7C/ICBZZE2DCUmaGFGdifV3dFGSp2dY10MDZj1ZsBx8IROPyJVTS
ati1SNP3PxoPqfU1+tz1fqE9hbAceRK0H7BXl5+3mzxDeINTnanslg+q0Mdgj0hMpfnS0ZQ1+7Yb
nxlcIWhTxJnI0ZfETUsvesq0kTgrbKldUef1Q4Hg60MXGqCVtKZste39g3hjfnPrYnakg0pBWH05
vyQtzbFqLHEOhwTJ3zypop2XOM03y1HWJKGuDwTAQorCMyP13fXgcizpDmo8qqo4a7Eh2o1JwxmC
Osoraz3UW5+R/jnCkTMl6aq6MtNoOkzVxdmqYiiOTlSeKE2JZ13S6erSfliTyL/5FfH0A9M9H/cl
/kptOteNx16cy56EXesK9ViO+ADYmEzs/8OCgZee9YG4PZfvg5MROk0AnM594Nn5Bo8Mo9rWlhd6
j/TZ+m/3R6NozqJcPIQz9IHz9w6lpOuyOAAYkGd9IWL7HKE+iD3XRhha+YH+fn4yZVIiR5Fkb7DL
T4ra/5Vgc7HDBKTYj4Ky/kiUucHqq3sepJdWeH4U3d/mJOx/+rHYjEPqbKIw0x4jiURpMYsjzlRE
EgOdFq9elZoPEDo6iDwbO+wcvPgt0saTgLX3jISGRpKvwHsoEvcJg5TsTEkbj+LGdD/UKKLsiHa7
j1PWnbqqRXlCCVCTGlMpdmpkuzHbwihP0xi9xaOGP6+RNHIXhlGM3YXc8r/q9rrEqKJJnu2gGB4q
tcV8Jg5AZsfCydGrgKd+xoRJC7eJ4eYvsBTqp35K06d0CNRDYeFCOxlq4KNy8KEI3GzHrxrObh82
+0qmYyWjx8ZOh/AtoYr/GclsnHlFHqTQ0r301OSuE24qQGT2s6MQm784QTzhE2JPfCwviTrvi4Ue
b7KttZHlmbtzrz2ygfgtlZlePXijU/5dD32EZK9ahQMEEYzq9mNuU6L2o1zPWBEI21nM9zYLAUPd
1CbvGIeKU3wtR+H8xA0liR9Qak5hjLZ519fRueVpHl9tTG+dB7q8ZvCG302MYoAEuYAdB7yvtn+w
nLT63QEqFjv8fpCT8joC80OrTVEzi9pF8X5y3JTYrQ1tMmKOVr0LFPR9tkgq9zg99BGoU0y5hidl
bPO/dFkjsqCWhHvdVNv4I2u9Pmxap5U4C7bjoON+rOK7AybDxIduADiwa9W+UREm7CDct1kTFU+D
V2vtg9XG+rAlQ8iL1z5L2vZQpl2HolCQUQnHzMcmQEgqUz3limdph6xI8qrzq6TS9U3gIpj4hrRd
rbwaQdr/bs3asL4AbVObfGPScaORX6oI40ZI8XYHKzKJrDs9Q0Z9NNxGUGzjjd1PfdIVO61Py3TX
9tL9rpu5I0Br2vJ/nJ3Zdtw41qVf5V95z2rOQ6+/6oKMCGq2ZHm+4bKdMgmCAwaCJPj0vcNVlZaQ
Dkcbl7YkBAPEeM4+34ZpCIOtQZEhAkb3c8Sz12zg8HAkQsMAx5EVGfMwQ16/hHkKU2/DqdOgCDVS
w0YOqqtP89zgzME50e1uYKjtykGlYP0DTDp6d8xJm4g1jxuBYFqoW1wAopZutchbqlq/UF7tN7gR
yq77FLBmQMU9AHuByucFGQXYsbTqMT0anV4p1Ma/W2CQJAtgOVx5z7yOwmAet09/wsdUir2Bu70m
sC/UdQVLyCrVt5FkKAHADKrS6WqKeiVvt3BERBT8Z7oVhMTLcgAfR3d3VQvd+1sUobnfcEwHyKCJ
cGvDBKrpsE89Dk+mQLizeFgDLaZHmU1s8vIu6NzllmeEB3lTVeGc97jNbEBztC6AgGOEwHfM01gg
c6xUJqsjLGiml+m2YiClc+fEDBHFLUD4GSaEzjXVpE0fxmUN4CS9JjUS69gI5vHPEFppeBq2EwNj
YYtZDISJC/MZEC0UPEvWZLke4Lbdo6wzSpc/KyAoujunxYe+1ZFf88OyeN0jlAMpNngCQwukiEH8
bd/VQrb9IWxDaPi4B+hVUY1yeN9oyNvyKCGNegX/WHgluZou6hqlpQOFR0/qOTvcECJYK1EVJg+x
DsapkNkcJrmbTCHfa7y3CdgiIdqrkCagrnV+D2UGdi2Kg3cEe1UYlMNTq0SFUtffwE/Sz/KqDXx+
qUTkL7ea+JzkKoK0KvcYWeHuNLQCqo7mGMkgG3P9+yjGoCgIIFfb1RbCar50Xc36S0TcVwIzuCMB
KW478e6oLgjy2GmCrgQKKlT3/rgEbu5jfmdFJqFfvBmGJHBej65PxAMeRDoflhkC8dvEq9ZmP2CA
xxcJ66AuRixl8nd41enRbJBu76OaxdWI19vAZ2pKEPouEhnqqEgWH8LIPEalY1QMi5LRDv58Wuww
6GH5eCzfT0umIRreOS4E3fdV7DkDFlGoiXOY0aZLycMOsjyBSyjQqPBX5PfaC+F15a2w28wHLrHW
STQ2XuiJhORyAFuiv8a7W7uLTcC0Ll8y1r+rVxxlMak4BitlQrxTbZv1MLYZeJS7QyY/cdLQD3Wa
VO4+mSJvPFDq0/qaISEz5xB+Ys0nK6w1dtCDNX3Z6CzROe5AcOSh49BNudPNQB2QKGxgNAu+lHel
Rwhk8gmCoY8uF6EseNRF04Ur1zXcLVgm3dfgbSBfAQmNhja5Q+ImT4fIj/O1JzC+X3UsogeaTrq9
lFRNYGWr2QlW5FY1JExF2LSqKeJpzuiXNlShvGVOBvceLFoV/MpZk4KEEozBzShQXwtndz1oBq+1
Qc0lWSvoaSTrw+2L16aUHeK1Sj7OR8NM4EVqBHt9l6s151NYDbnTOolfLnHbAGjF3WHEe9tikkt/
DV9vwzb0hwhP+LjF3ig/ss2bCEhDI4o1Cywd3Xhwu5G8J+7Wj1iBtm24h+MDO0bpqOp3yFLKunRm
j0K4sRAN2hV64TiDaK1zZ2UiK9p1QJofdmnrRwGlzHoYk4iTYh69bS6aYcn8Rxc5t/4BBq0VE/kY
9YQWA/Awzq5G1iG9GSMRfNjA3upuIp7ou75t66EkXRDM7ziBruVq2lAh8WGKoWYGYVo58hKKOsDO
4E0GdYdIowaEuAQ4udJf3JbsNoa60BzpR7VdVp3cyAc9uIkA2JEBuFapSG23Szir5eCmUqS7JYQl
5V0UsOxtEraDuKiY58vHFRHMuABCqBIXIiGiL9hYBc7OQaXI/FBDN9odqJNuzjU2E/6h9insKrIR
hm6HGEGSrwgjtfC7RGcjnR0pr7qg9cbHO79FwcJHXP9wRAimJFj28cwcdesvnT/AQ49g2drkCD/5
NRo7iiUpGOtbqBj6ee9hdh75cQvEquNahz60/C6Ogsh2zBtoiv18zC4jp1WkPYPxmFyDcCtD5tfd
Kz+YgK6bh3qWl5kE0+wKbIykypfBm6sCfigZsgqaU3lo3GiAQ7NH2Vx2Ewy1S9769bs1xbCAUFak
ce42iKzt2yTo9HVby1mgmKTfUHcBsjF9DS4VuZ36xGNFXM0tlo0qgKFLWnsKtffJwqsLXxzzbtj1
ggalUGOFb5smw/0CSyVQRsPN78sQFoXkUEP3pa4Yx+l239UNdx57+Dinu1DKBiZjJIUxIapJvSaD
u+ACQzz9uc5km5F86pxaF85MR160HWcw1qXdyA+OYEipinRrvSKZeL3sVq9ynHfhVtVf6nby/Uen
4eK9V3m0qXcoAFrlRZxNbXYdNWREqTHwbB+EE0L3VSlE644uqdV6wCGc6VdZH6K8AZaZ4vXkj1l2
WWcNGXIc8CTbo246Hg6sqhuRExT3Zti4mHoXIe6HojrABC+rbZnIXqBHaLl2GPn57C6oYe2GqP/q
Le4A2hWKhMOLUW3OWxcHsCTH0I3Wndq8dCjWuA2cW2d1e3IIUCV9NcIStIJpgBPoYoWh2bBjzBmm
vOsEloFug1NsUcOGqd83WI6zK9+TsA4cK7DbLmOM+wnEFLFqnFRpf+/4Ok5xAMPx93YJPB4AeAiD
wzymC+TMMYVFVTHLCSkWLZssAbUoDOEh5nT+o++sQXsRMgprZkdj9blmm44zsCwFPU4THIRLvClV
7RDWmYGD76tQX0+b3GA5nQZNn1cRXzHOko1gyAwZx0okVwDUUDTGxkscOKaxaMOq0rlXTcsT3fxk
KWFb3dSHCkn1DS7KUywOlPck2MM9kTcPmAvtXHIo+GGpTDnCq8jmbePN4NVrV/YQKmNnItHS0wLk
7PkhIB5tv1R8m9XOA2+sgVyXcX4/1pR/0k0belh4SMU4FgJUe1yPQBQBsBdNjmp3uEvCFnoJAZiF
T6MEwQ37uJ7JHayjFdLPC3KjV9rHpQtGgjqrXmU4UKFif3WzekeHZpMw+EtEJW5XFGrj7AUdSbt3
AZ1vLqax52CaZ0GdBLvIJ1tzO4+S813bT8lWxO2Kgyr+u5coUR66oMQRrpuvcWaED0M49O27MfYn
ZG7bZAsfQwoJ9G3cLqAY+S2OKB/GaOAQVhLUHWdPLTJp021AGhAjdyicIxBUuT3KgPairZ1V5FBQ
wDsFK0Im09yLYXb4FcrAjT98v6P/n6/r/62fxvt/X8blv/4X//46Mi1I3UzGP/91S76KUY7fpv89
/tlfv/byj/71ij0Nj5N4eppuPzPzN1/8Idr/z+fvPk+fX/xjD3+ZST+oJ6FfP0nVTd8/BE96/M3/
3x/+z9P3Vt5o9vTPP76OapiOrdVkHP74z48u//znH4gWPQtXHNv/zw/vPvf4u8vhT4IM6b+b+uv3
nz7L6Z9/ZMk/ELVAoh5BbIQtv8sclqfjT+L0Hyh3OqqQAC0DGecYZBtGMTX//COI/oEaD+DMkDU8
wj6OP5KjOv4o/gcAdfhPVOMiuwrhrf/Hf7/3izf04439z6CAxwfkXP7zj5eRMAfKMKR+EG0zgimy
WivsjBnIqtgjo1cwtX32/f/zOefbRbTyZWQt88kcw3saxtZRA9/TbdP6fePH5+p+fv7YiL2+bL5N
HIqNcUj2jeBCvF7g/li/qddt/Pbrx38Za/pvt+DU8rL9rN9oqmgFu2g/AnaUYca40KO1kZcjlg9M
aYh4YXUmkHbqyxwf4pkiQsIRpV3qId6vEuqgHMlK3HtHLOiffv1lXqY4fnyZY6zwWfsJ9I3A++t4
rzwW3nreEvaPOJC5MQRX07CWTrLFAvdReNn8+gNPfaHj/z/7QJa6bAahJt7DOQal6WMDFUkRStWQ
/a8/4GVM/sc3MnJCKdkWBL+CaA/DTdSY4kpZ+QWj0m9uItq0/i1sCxQtOEDAGrfMLvT4wR2a+RwS
7MTwMKtIAUteolbVSdl3klevkx6ciXcoSga5Y3Kwvz7oegzOMRSNdP6Pb2ukphgKZ2kkdbRXdT3z
AtiLErV33xjKoBdYwNfL3Ocwm3GgLag9ulf+OKa4g9Spf046duqFYhV6/kI7WAzOXbSgv3E5LgIx
fkuihVz8+mWeatxYgkYsC0uqp2gPMW7ywR31mFfgP5+RGp5oPTUWoi5tSSwDEe1pQMgTTD5wiHAI
BN9WD28CJUZniRhvomjf4Sr/zls4MMrVlpxREZx6eGMZEt3SMubzCBphZ0PJ++rMYoc43JhYPr6x
9Phr7aW6a7H0jIidFzqO1zDnHPN2Z9c/xtrjt9oZcMAGTG5Eod29JLKZ3vXT5Hyza//Yc8+WGpm6
ykUxdFpuo9fvdR06AibOVP4eWvSvuZcaKw2ujWGnkGIrR9wo+8MigIbed4v2CI6NTfh7YKgfH2NM
8SAcq3RhTlJOk/KniyEeBxfsUq9b97B6XVa7qWaK0QG05VUAdHfJwE56Q4VuXkHGnL359bt4mXv6
8SWMiQzCZoqLUJSVuFKQfSdFEtzUIfDH7xFphGn2rz/lxJwwa+mbtGY0TVhaii7Ul06/ua8yVOmd
S3yeat44WYzwZHCPYKkSRFAfrkDtGn6Mt/EcIfNU88aMVnMyIpsdx+Xc4Q1MXd3vQ1jQn9PUnmre
mM+KBIPu4HBUhnKmeAc6XZ1cuppsZ7Lhpz7AmM80cxD7X9H7mYea0EtgqoYFt4tkW+7tXu/xg59N
6MTXgfScNS4z2ZB3KMuV9yupYQRr17wx0RItjlilKClZEE7kYtqCFVp+ilIxuylm4kpWAm3F5Avc
mWXNwkvZ+3MKK5dQnNsujwPxRxr0r1lmFsLCcax2+wWvmKPeTOzaGhf0+97Z5viqnqqe7tfa18OH
rk+DTyjDXYbLX/fcqWOIKWGElrBKxm3BUggiCwx4kPRJcLKnCKPs0wnKzmPMuUV4kTQxg8BzBQFk
F4dLMEKTPMXKroNNVp+uYgd5OqcqYfYD7wGyJGWadOes3Qy94l/dGxsTNELElHCfZ2XgbmLcw15h
nvZRtW3dBQMVSb+qZT9+Ywgy9Rfhhvjz3QrR53ALx8i0/ZBS0Ffshurf6pMGcJ9HMA1KllQyKOIt
e2LrunC7dTQ2ZnIngAhHYCMphcOWsp68sIMwN63//PVwObFQmLIm5Yk4RcQ4LGsU039EpondSdfp
93atG9syD1Ax70DsVkYdbjLIIKTIaCokI+WZUXZilplSKUk4kmGrSEtI5Cv/Mg2FcL+szMOMa+DX
NuYDSvn63EeCrf7K+k36lq/FOGoHy9BhEIm4jFOE+nIG7xMoclF5YLmCm/KJLdwoROAi2SseefsY
fia7LR6dndWLMam7MXS0qP9dt1IiLlduqEPMY8HaM2vQiUFlSjNjD5VrK+5ZJRSjfYE0V4ui27Pw
olOtG1MfF5Ex9ci4lT7ujYike++HOjx3kDzVuLEzezGDCqCrt7JO9HSrkPnA9gyf0HOVCKfaN6Yz
clsTC4TeSqfqs0tIdumuQtFwafdaj5/6bFdGFWPEJorWjz43xRIgbQanHmI35k2JZzr4MHBM8Fqd
yW9A91IzQtZJaLeOmip45GGEu1RyK7mHFJDMBhihRgAn/bpnjv37k+04MubrUEXNtnnOUi5O9ISb
IJ0PITxUhnJaUO/w68849W6Ng3UwJyDG02opA0zc19k0tnukdandDdksF55QFBMuW7xAdhrFlwBY
KZToD5bLjekp4E2wt0ZGR5W17MJr0vUJhK6d5aMbMxYbdUWpF0wlH2HAUEALIIukWZG3sOr40Ji0
ESxLqAPjqT0bCMgnUz3dwBags5tUpkYP8VHkcBUK2oSqF/kYLG7avYqQxTsnMT4xbkJj1lKPzLye
/RVHQtD0KYs+6kyfqzI51bixBUetQwGLqeY97xrI4qTycw70gN2QN+XYAWtR99umM3re+Sh8nO+G
bD2Hijj16MacpWwTjgMA878fPfS5n0dzbPvo5myN0kqljTfvswVBY//YurTuGLPQjMIjFrlztH7k
8sCfm6ocQu/fMwL46/RrQooaVENA1OKi9dB/4gRMuprUlsEmk4JA175LSY3Gs031ZZdkcAGj8Wp3
NjBl5ys0mNBT0nkfTRUyk94M6QWrzhn4nhgy3wl/zzbAvmH+MAauAthkG/KlIU+q3c6phE81fvz/
Z43D3w+15g00Pj2FlAIlKR+dWfp2Mykw5ilkkSLQjTPtEwhRdnIln6Xafq9y+cd48V8+OZfZ2uIk
rPZtDMO0uCUwvxb+75WA/GjdmKcwynJgG5Th0TPl3UqkR+4rKN3sUlTf/cSe9fqqUEkOsw8F6iQy
mRCeov5k50wOSGBWu4dvhJ5RRJT1itVzqcMefoUO1ABQR/rTV7vmj1eXZ8/vEaDAxrXHzlrJ7ipr
pYdsfavtblhm3ZoSFWhoOoIfdRZ88lr/AfXLD3YPbuyqq9Rtr7UzlaRx7rA8fkSZlWX4zjeOwRkh
ULcMyVQCjpnuVBO9GWl1ziz2xDw1KarwjHME0HsgYpGJFF2b3CQ+P1dncqpxY54iLbwwuabOfujW
P6EAf+9DmmfX4cYsTclSO9ivdYlmJXQjvmziHP7itd3S6xvzdK4j+LqFAphRQAc+hBPWgVySzTtz
xD7VM8aGqnjnu101qrIfxbYb1+RLQ9jvOWr8tcaYDltVCu38DKfqMtIo1el7hken5zKvJ57crBnK
hjgkDC7yJbL92W0qa++2AwPnvdVr/Y7iebYA+JM/iUkQDMemavKgXz4kKbF7pd+xMs/ahvg5g86Z
qlJEc5B76fqx46ldiNcsug6XcF0IHMJLp5VvQgX1NbSYdl1yfBHPHntcKoiDg3rauxCOFU5b3YC4
fQ5ufOptGjPU8xhLNsd39iipfdXr5GMKPbjdXvG9KPXZgzsNzukC5lJl1wwPYz0eqr6xW8m/Rzqf
NR2yRQcrYur7cZsvxOJfh7/nUfxj7hgTk+kIZh8Md7u4r2/ScS0HUdllPk2DG9JNa6MUHpr1byHq
KtrkndUIMe2AuqwVbKN4ieCfoRgFkLottlunzBJ3xWe66iWeSi1b780GU9yyVcHvGTT91dlmXVww
VOvQgsdcSgfZfX+gF1mVfbDrFGPXpFCKAbzuOvuI4HTruPFnlAJabmyuMScxsDnvoPQvQSBb8wgl
UjtUqf6eqdiPbjEmZYq6uimMZmfP40cx7lJEse36xNg0G0haQ97oqVQp9BVLIFFGx+M3do0bO+YC
8YjWQyX3Hsq1QYTIdqh+n3Z2jRvTUijlUtCLIL7uovtAsa8k1MKqV0BafrnAQqKmXZ5mEkrY4D5C
26uabds2D7RA+ARwg0PY2A/cG5XW7RUoNrFVr/ytjL2R4O7hPIuBEm1xvrnt2y5urA5Y0Ou97BUw
KsKFZpj5qPmZ2sINK5SNQdXpEaul5W9wdLb0YYVczVTWIfvsLPN7JB/e2owWEH5fPvsMbouIA/SL
UjW8rxQQkqAmJ1bnCMhyX7YumqOtfLbiwdf1Xo2AhM7cbobCL+xl220P/k/SBLJMaXDbQXCIaoPk
nDXY8ev/Pa4L/7OXjataQHOp5ql0WfcAMmXRotTQrsfN+Rk5AyC+vSzBA/CLpQc82Qvbb1aNm3on
jYyCTPtJQmAQf6zBayZJ9GjXtDE/VzFVNPUdUWqvW1DTmfADBMp2ygj45rzs8DFaBtSEoXWkkLbd
sI13SSDt0v6eSUFUzJcU9ZmiHCF/6XKphHPtzK5+bdczxv65QMPv8lDhjc76T1R1Pqwy/WLXtDE9
J2w8DUONQknj+vXK2KXb93bj0NQ2zVVKUfAWCkDLeLOfl9rfAQz31e65jclJUIcrxUplCSBJQUPU
D6Xnjp3HXv3J1DRVTIuDePDMEgGA8wzSrkjiFjwzBhOM1lfncAsn5n9qTNKIDutAUQNVdiT41DXh
e4fRN1ZdYyqYVogQuzipBOb/LC9mCTqbN58Fj5548MSYpaiTjYgIfDx46L3vZ1QIhg57Z/fkxhxt
Vo4KP7eRJSoZwmW/BUqH+ZB2ze9RyP97mgMv7OUigJKQOlVphyG5Og+k998QbncXB0ToZdMdCDW4
MKPpSmcPk0teVUFslYYCZtxoOkUNNIf3axlUvQ8WiT89ePVCznAbT71QYwv1k9mNZlCSy8pFRY8W
vAzgw5XbvVFjmvZrBSyybEQ5zEei/pwcOHAAlo0be+gkAC4IM3Q5lsfrWfvXXbRaziFjemYL8MAt
r0WZVPWQJ5u+zgAzsHtuU+mUYZS4q09hajXO96imuhHuZPfcpnpJEGQn4sXhpYzT98QTDx3lVpc4
z1QuVaDj0Zq1oozRM3kGXXjOdZ8WVgPFVCNNQcuddsw48jYNL4RPH5ST2R1BTSkSACyNHiKXlzUJ
enhgIVCxV64TW3aMMT1RuwxVWqsxbzLdF6mKYf1I3M3yjRrTc26juILWjpdbBvNnT4Z32Entsud/
dyRzhnSM1hHDZcxCl2Kt1VQ2eZrN1CoL4pnZf444FphQPSsD0aafQIVeLxTt5wu7UWOsABD/okZu
HfBmUZebFANCcyXoB9wuS/E3FgzgKSoVfcXK1JGUF/PC+m/gri6WV1JTzuT1vhsumcNK0Wi56+u4
zdH/kd2tzpQzJWCJoErWZaXqYr9wY6jWwdexXH0jY7OGAxKoQ+CmlzJM6in3Np9+pnodartVMjL2
atgCwQBhRd+MTQuAx9S/Xc9Suo9T8ydHPNN0CASxpQd3GP0Oc5kLLV15gGVIYzcqTcPROZgDzTqY
ILdVtL13xwq83CRl55wLTz28sSIEWIUjX+O1ZqAsy0Oi0iDMo2oEedVqVpmKJqT6AFFgM3o+kMul
EOnbhnd2kX/PFDQltPehYBasTMLpkdTyYaHTo91zG5t2Xekl6Lqal8mQfRpGeJU2cKG36xRTaDS5
zqq3IBpLzKUMxb4zRzmzk+ytHt3EZArtIEffofVo1iqPPHZFh3Mqpu/S7Z+MdlNmxAlMcBjsucs5
pjWcvAAvwXIAKgct6j6r6UXP9PKoetldwtrTicupaXj0BiVuCb+H4ZQUj1nSxxcUecnxoqVDCLpO
RxCMr1eeugt8Dlsu3i7cd1Thaj7QzyCjOLyIcbD0d16EWPs+YWoFecVDlKyIkaVeLxV30rb0E9CS
LquxXXThuYgmfADTpdUHD3yqZAceEtpcOjJth5pnoFq5nb+pQ+/767aTcx8Mn9YkDKt7eBM67Rfp
gRRWppufzSW8f2KwpaYt2rfuDOjiAHYhBeYzqdUF4HZ1dhOnA0q1XL6hTj3NFkCLYnHJiBRb6Y5Z
qg9L383hbhZw7drPyRIihN01c1jUHQM7w52zTBepIEGS9yMR3jUcpNrssgu8KSw39PZSRAGdL7fN
6e/EMLvhLnSBbMjbCga6j53XjondKcSU1oi+nkF0mseSprV6J1LApOBJnU52w98U1/CBwNlzAwox
Qywvj/z2ptkAcrAa/aa2xkXPAaDNxlKPrDqCYJa2XLlLLA+XprrGG4i3OUHLyrjuI5S2y0FteeIA
1rWz+wLHpfpZDmzq+VI5zTSWyA98W1h4FTnSTkgPzvXLtplaxMyBNgNLM4N8Z5LJ2hVB1vrf7J7d
f9k+YFtbMANWXHY821Jgs3iA1CZoonYpcO+7l+uzzlmArRyGXgDuIlbnS98uwVfhgGBg9fimyrFf
QxVTFYxlHDUjop0OTNXgn2HXuPFeg7DSuEB1rGzi/qkK6WOVELv5GhqvdUYGEkaWeO5IVaXMuqsq
8uyC4qa4MZqhyPIQOS1RN7/mlZPRPOu80bJPjDO3AI0opkhWl7XftvlK+be4FW/s+tvYwVuUdc9D
4o6l0ordoTCRwBBv6u3OZaa2sYmJqwY/hvePoOFNiHsbKl7U9NHq2Y8ohedrwMKGznPXGjcd1wMQ
B8SePSHE8qZjqslYslTtVuOAgAyQKKBXiwvmLG5p9eymlGxxURsdEXCkhrHrruJgBjU75vArtlvg
TXNyCQQ7ZFIjBvugkqtmCNxPuDFru0CzqSWDUwcH4ATnVQTK1ssqrFSZuFNit7b7xj3EDzoFrB7W
gJb0dSEXXudq6s+B0o8ryU/OZqagDGYYq1pxCy8dPQRPDbTsT1uvejtdqWdKyiIf5sZNS1kJp+DZ
uaTZ4BVutSzRmczkiao9z7Q+QzFrVcVdOpRb5wXiDaNkHosqAVF+t8jReYNytjvHybp2hzMizYo6
w2X00DhRNNq9/SNB5fm8k204jGD59yWOQHfJvF13vD5DtjjxckzVTL0i6wIzkaGUq99ceZ2AoxgZ
F8tJZ2y8KF+OXcAnx3LRvEkLp29rYDKagXV2939TNxe7wYbL1vHkUE1edd2TGuV4muvJtZzWxnK9
uQogvRn0MrgYAmALq5ElBFEznC33X1M9F8sN5wYfH6CVDzX3pt6jqOGr1Zpniue6qddTprahZGKA
OW8dfNumyPbBjeBIzTdPSrAmSxz54ZNJr3xf2mUDTOlc7zhuDRNBVACFsyyoEyIDs2yv7TrFyGJM
TSdqb5mHslIi3avGr/M+IpZHWVMqttCYpDMN+jKg6VjnbZryqyZRQ2M3Hr8vUs9OmmG2jkE8uH2Z
RLAu5ll6QUNP2517TMmYYENdVxkZyixslhspYGuZTO388OuOP3bwT/YBUzeWwaRsXjzswEcyG44+
rqyzfecCXbmPcbod7A77poYs1XGVxkE9lq4KJkCRo6k9jiE3G+12S1NG1jtE8jkjWI0j/1FN7uva
q+xO+qZ1MOASU+oKPDviX9EOYEYYyijvnMftibXelJGBqQ3TO6gCwVoU1etZO+xxADXPbik2zZI6
MnjK9SXwxYg4PrA+iMqJRKllpxs7CUN0AW4mQ4dkOKISI08fnLAmluPeONcqPQ1aadJBIQCEU4Hi
Q/5x67Jxtmzf2ETAiKkqNomu3ETyBbGj2z5p3v96Uv38nbqmmiycXWSrUSGIotWxanMu1fy0BNwu
uemalDCCOMLQVMduZ2mF3IZML/s4OucccurhjS1k9FswJgUeHtRIhJ08H7BYutotxXBlfHlqyuIt
0ZFE/M1bJk/vBgI9QtEOQztbXULB3n35Aem8wBOqbbrSA5h7l9auew9P7uq13Zs9dtqzlV7HBDf9
hQMmC2LjCNN2z73zwWxVZ57+e2jo7+uxawrL4jDw1zhWGDoxuM+vuOcN6oLQmYsDrkrKPxwtWeFI
FHXrCHwqzu03LGl5/9GHae5Bxf52mcBaLAI1t1KgK2iH0lf9EK1+0XOuSbHVTbV9GStN1GFgOGUW
KmrXr0Efhtcza6crTZr5EFRqQRNgYDQ50J7h9qbxUN/yQI+cijcDSZnc4UoVbvipWAoYSqr6DpYW
zrbDb0tyG8DPYD5zYvr5HuWaFkFulSW1z+C+DbwsjXfNxAWw2LNAKPMSbNTKP3OpODXyjeUM+knu
Hwuf93XltXfgKWc3PvHBHrYbO8aCNjo0ggPOTEt/dZ9gmvGQefW9XdPGWoZbp+6deKFlsEHPC3/0
S3+U54Adx6n5kyFpSu+UcsAWl0ejVgYmyKWQW7fsMgBXBVDGc1ZfxlncNVbRDNcEj3kcRvPwzQRh
nTnxPqRLd9hYV7+16idTjNfoSuG2GNByHsNm51Tb+6n1z/XTqWFqLG2eWxO4HStaxp0ij1Bvh6/S
pl4/r63nnIkknXoVxvIDeUKt5rir9zWZKD2oaPWgDnO6Pem31C+g6LaL+8Du6OVCV8N3q69Ehy8z
+A6EbvF7LESWG1hqTDSgvD1c1YHR95Awm4LlMAXemQX61EswJhkM9Wi6oQZ3R2ueTJdZJ6PDmGbI
zMf13LlW6gK4Eb7snQhtx4QkDjAdYPuh1r3+kPHErrTVNYV0UmecEC3aMoGL3AGa6zSvGs/usgLP
pZfPPhMECwPlNSWBr+GBzbrfwXDGKnIBw/SXjbsxbCm6pKt23gz3vyrIwzG263NTQ6cDt4MtE5re
4DBeZfzQE7+0WhZMDZ0GCI3IjILBT/zrJHKueWwXZ4M1zMsOgawQnQRE846BbnzVSjmVThQ82j23
MUnhDNPMOnAw2L1a7hkTYa6zLjzYtW7MUjeDf3nkOqRMiGTXUL2+h/WhHRwWVk4v+6WOk9qZfUXK
Tvtwqc+m4cLlnZ0U1TVhYnD9RWKvF6Qkbct3sEC4cRIh91b9Ysro1haOCBJA7N3Uh2Q9+P7yFkxx
ahc9g2Xjy55pxmziXThku2HmdwDIl60Y7TZXU0qnm3Wtwc1uQPVUBIYsg1tsXXRm5T1xejKVdDPU
+Rsq/DCJ5DzmUI0VLAZR2K7Pj8v9s3P3BkiPnCdGULXU62Ko2QjLRDHAzsKufWOaZr1GzQWNMhRa
jRv8N7pKXI8rvBUKu/aNmarioRoSHmS7ftmQu3qACuDMk39PZ/7keGYivcJ48wCnqpsSDqfBfO2S
PkKBUQ2W5xuQksaSwNETTrN87qM9LECbpeATjWYQMlmsD1xlLt9vDEZEn/sk8ueySgOSWMXIXVN0
s0XNwic1S1jHxF0BPC0YE2Flx1FwI2MX7rIpgENgJPckAag/qiZAhB1qlz52TQVhsMBjuqOT3AcL
+PmovX+Dgs31zFs7MVlMVY9aOCA8iZZ7nXhbTl0KtxxqufqZoh5YsMROwNHr8FmROTy7vrmisatO
ck1Rj7OxnlcwjNzX0OPvMrieFa6P4jCreWJm1TcIqysy/z/Ozq07UhxN13+lV93TIxBIaNZ0XwAR
jggfM+10Hm5YttPFUSAkgRC/fr9R03umK3ZX115eVTd5MEkQSPoO7/c+2Kq5il6NpI9nKOXHnvkl
s3sNJtDCInvO3bWtjg0l6byrTQdk+Ydu/tKCbmgaCyxUzYtV1wynpW/nAaBQFtK3D/0Dl7JNDR7K
tpRq3s1jrXYS1LhCifhD9X1yqdpE/gCuB5XzLjyb0Llkgm1AzD8k9ocR6e/3b8WX2JQWFwcGp8t6
E08Z2Hkfk4SSS8lmXM+wZpiHGfAIIGBoF7YZymOvH3voF0fP2KUpIbS0uyUCFCQNAkwTrjH5WJB1
qdkErK0DbZna3QiZVzZ2urrrObXPH7v3i2MndkqBNDnZXSDQa4pBnts1Pvngg4l+/5022oUj+vZ2
B8PU6GGQa/fKyMY/FpNfmnzVEiXlUcXzriH6jBaMyl0JQM6f7DN/kCZeqmD6sJuibqTpHjD5ZHmo
Z9nIvWdRr/cx+IfLBz/ExSMqF/DdQ0C5dkmUBsUSJVU+rPPHFDHAr/7+C1B1ya1luHpVDU2RQg6T
i9H//NCrE18crl2Lwxt6Rr1ToAzljZzawsjyY3vNpSJGgPhoZZLoHUhby17WaQTOOHhQH7r1S0mi
l+Arb9rpna23fh+a7ssGINzHvtJLQeJWg5U2ohq5U2nNc9mvbQ5J6seE+eRSkThwzy1PS7ULZKDz
dgMaiSr/MecmcqlHLOO412HL1K6xU51viezzFM71Hzv+6DnW+acYfQ49Ss66SsEIG7anjaj1uQVV
709W7Pkq/yLMvZQjlhT8xhli5V2iQ8yjnPd4FYV/Vrv7o6tfLFQQblCu9kLs4wCl8yV4G/vh6WNv
48Uq7cIoLIG04Hv4fJV9tgAp92zr1Xz72OUv1mnYj3TciBb7RMkBQsR2ZfUNC/sh/dhavdRoKZPO
CJyU2AsTZq2ITj354OF3Kc+CEddkfYRLyxjB6rnxP3xMGUsutVngMzRlzSex387WR50LY4ASU5d9
6KFfarNa0td282NcwIXrMGj1QNjH3ATJpTALWQ6SGinjgkHw0w7BTTw0nz521xcLNIGNUK3pEBcR
m2UITF+PuevayfnLx65/EW0MKpxaMHH5Ph7DFRbqsYlP51G9P/MTPAeL/2ILiC4WaQMEfZy6ku2l
CszBlssi7wwnVbXDnCovj5XcHLjJW/mnyfUfbAvRxeJiHqiyEXTeHRHf2viJLR+L+i71RUlPl9UY
XJc2n1OIf5rkg4WGS3XRCG2vKBvO92xYybJXYiG3RovuzwzE/0B4Ry7duSDIjyzWLd9jMKXKpnps
7LV0wQjFrNFqunLR0mJ4GnSm6GE1kR1ymJ4GJB+DdfwzK9LfLLX+xZtwqfbgradsARVlL1NRc/iQ
Dt5lLsR/7z607DkeB4HfGeJwYFeNap/arXkK554mh9I0c/0qdFXvYHP1c10oPDAzQOvAaPz3yyD8
b8zYv7i/SwUc9xEA7O3UI71c3bDmYd+AFL7rOmzV/b4u167PplECO3SmsSMgXFuvB34ce8VquUc1
pu1k1gPo7o916YPyhVLwp68GAkF+B4S635zLEBmr6aZjYapuF1O6kB3XIOYTqNZbXwVNRqhoaJVp
yxWi55FhvWeJmMbqRelazmEGLHEjj3Tr4BFeeFSBeFX4CfjxvPO0XR/hO+iWJks6oJrgDe+b1QxZ
KOaAxZnw4Al0h1B1DLwEiUK3lRmGUXpQtanh4/BFRRIJR8vb9Fep5Bm2PU/xUjAMK9BsxhPq8mVx
UXO1+XkFqgvoUjO8jKj0c9D8dEhClyUpq+rvQxN34k1WM4BNmP7dRi0zWMS1/ttZwnhQm/RrNsBp
zOTONSbsCo5p23K3of8W7YKoXA1w4tieRL4w5xNZRMuWkOswXZjYNyC0Soz7TaM/AC0x5Jyphd22
ZG7SgjTU0bzmbELonsq0AOl0aLJ1qtg0QJbbjmB2WoG8nOcoq63ViDubBs2zNGIcw0ZLc1XGHLkG
DiAm5xO+rbFuwANFOpCJMOhlMcsh+jGBf104v638bW42gBiVHpPubtNRyp7rKeL8jlqQTm+2sk7n
qug3DDaB9+7AGTYY+uFzf4uxnhTfl2oahZuryCaqeU9ghY0QHjjyrTt4Rlf3OoEkP1b5uKCDcOSY
kBVP4crhYJn3Qwz8XJUGZ+/Qfu4HF2D0aYO2FbZLfF7mncd3OY7HKEH1NTqybkjrrGOd2LOuHvKR
rU5qVD18YJZzOrKYazKbbuc0DrY7NlZz+7SuUTWkeB3GaN63NDFrPlZ1HMFauPZ9gdJVnX5PLR3G
a7FuqO2B/DiD8+iURQcoE2nCI4Td1lJKc5FQ2n4Ku1SzPVx5uvV6iFyIVgixMOTboE2wS4WRPOIN
YMKyZnDmI/38GvUBBq30wmP1yBMZpkVdmqR9RXkr7bFowFVdCtOChHzXzaRiT9D0TXLfeo7ZMjGS
MTltSRB1N2Htuu1nM/TjjDErHYzx3YRFC162qn10VDJsp691IFMS4UzsKpZkXMZC3RFru/AVoGKg
2rOyErK6cm5ZkhPRTTx+ax0DPhugBAILgwr4UwE/8IT1b6CNVl2VdVOXviaUTeorLAk2MKCbBgEP
hiRGf4vpF5Pih8cgfhtbvWxHGSnvn7qNhGGuaqyktzbGa36oumi7s4JUexJNaXuf6pmzHUkbVX+e
unrdHhymI6IAsgKYTaTF2b6aHY2zw/Brh3Zffd2yifqrcQT49WqKRKiv50nwCHBUGkffUxbF4mfo
uvIOvgPBCb3H7Q1zITJrXVIVFVylgmJtttSdAB5ZtgMcp+i3XjSxKFSPAdZP3Nf9cBdWZRMeHVDO
fhdMdbsehNeEXXG2duQrYWVXfq4nUalceRvASLMlwmACRTLQH5fNJPrWkM2SI1VM9V9AeynH+zkR
vN6Tuht5Ydd2wd7pklTXe8jiQw2w/cLeehhJDHmJ0p67r1eisZXU4wqMcjJaDV4vWpzLddfCFXtf
VrPCbErAl+qpTo2Ij1IpxTJbBpq9gtreqrwaTGdbIL7DkgBYFdP1CEKrsYV1EQkKa4YozIZ+c+o7
tQJ3UAB7GsIDc8VdNEFldNaugRl2w9nHKYML4tbdTQ7TjLtEafcjIt4xYPIqgEGBZd7YLWLs6r3E
EubgEteRzJl0yfjVT4B6whVLSvjkZbTbtuboQKx1Tx5QQ2Dm68ly0MbDTbkRZHeL2M5laJMs5s3N
C02ewW3ROBA6WByJzz2ucv4ilZ31LhEM7fHdAPZ7kmGkd0iuehGKbrcsFRjOWRXadLs+A79RmF6B
IxMHUnokFhh/rOujAS0vAFe+aYJHlnQ6KuqYAeFtyBKKgvtta5812QD4XezmxNUsx6AsJheV/oYC
V/hAQtM2j2gORB7M5r63Yg/UQGVPokPae+dRukr3cdfgvLMlQL9Qwcf1eiMr0nb5uOnQ5gAF8wDj
KNqUjcPI5WbCz5Z0EjM2Q2ztQwMaeHQYoTNo70bYIzZTtvgY1CWY0WeT0yI8hlQYe5+YKRheomZN
+xvWU4N3bKhlX/+kfbrhTZDw+TO7ESTuZY9Ptra7RHax+cK6pS5PpmpaesRsNOtvZx0B1LbDdtSz
AnwtWr5v8NeGEb6p2+RgxqaqoPzG+BLekRTmW6e6tV4dVCspFNURFNZkZxRQmdli/RA94t9Mn5ew
tuuPHqQBWA2IqB7jfIJnZ5UH2J/KfC3V+tgCxE4PqVCY1EuGAQpnueg0yL2aLdCAenQr5oIWHubo
QqX1A243Se5X56vmEAxRjHZjU3bB/CSBOx5OmHCoN0RFw7a+4dQwQwdjXULCT+f2HiU5rSe+3W5E
xBJsaxCfy2Pa4quHOzEDpe7GYUOe7oFMMfpIbC3sAahlkZxP7rWGkUSFx2hMZgVWOYHJYbXNVT41
zvtPVKw9KND9nLI9jyX2t6yjrtX3xIbp9LJpo+I26+2yJkcfU7LexXj762+tWcEtwoekY3nfoePh
PqcdHuJpi1q9FgOdE3vA+R+A+73YCPB0t3HuKgRPdtzwZepq2S+uC+QXHnorHxY8s+U0tdAS37dL
Uzd53Naj+bYqHiXfZcR9KrN1gbu5wpOiffVzgNEueQDqIBYvY8xE92Pqpy5CUg4XTZrLFqj3g+TW
eMRvNUnZmE3B7HEU9iuOD0R78BlmQbLwwsDZYwQnvePBK1AEPs4JDvX2uM1T98RnvN+7jrie5c26
oa0m+RB/TSKIaXLq07LNUcCIOciWI5+vop4nbMkoGODTnaqnGnPqITxfkXy0/XhLpXJBnzHMj760
42TXfRI28XIfDkTDtBnNefEUp4Or90sPvNLDFNX0W2qABipMXKJ+lDaBZXd+UCWSDt266B5NSzp8
7jtutuuwHaYRG2aMtYGhAagb06sOzrv6tpS9UGsOJHj14CGXCgArb+TyGYTvCVP0GJaOXA7vy7LL
uQgbdd8ZFCazWlb9tKMew9j9HgO24Q40+WEoNCkjfBNN3Ye38azO+F9mzsFPCj1uXeUiXZKokPNE
wjnrttV/bdMeVlvZJjHy96QwmkufK8PGGz3MiLjyumqDPGxhJehz7O5Lxh2j9ms0w83iUDGncN7z
lSBMp5j6VjbzNA7sscEtkE/zOFieRwmbis7X83DVAdPuvydEu2Uf8a4PgbPR8MkL4wb0etpDU54Z
Gm57gcPI2UwnZWvuZujgxJBLJnl/05nS36f+TM3d9EavTZp2ZJcCe7TiGEXIUegtxrbv+iWojh0b
Evs092W4fB70HOboZUzRD9+XbslLV8cHhGugn3aYMRrRTM302taH2ir4pcQYxsdhS/Nts0JlIwha
rLCaRIcK8cBXJzm9ruC/JTMm2snkdRixCka/yNTGMW7ZKXWV/xljqKu9jbB05NXWmk3cTkGkH4iD
LzBSIGpvKpZGG2KnMNYPS6Cg9bYrzxm8B27Rd8GEPyC0FBb2mOG99TqNvowuqHYdGORdJuVqr5eu
F/eVA3ah6PAa58k6uzyqy+YA0Ly4mVnlT1W49j98tbSPgvY6bwj71CdafklaMYisIspAqzT34L1n
K2mEM1mFaNfvPZCD/sCWqHpm4apOtvWpKPA6s1xu87buB90mJw8tavzFBSl/rHpH4eWPnJoHh1Ly
xfVZiTc3hbeCr8nPxpbefkkSxny2NBIU+5yFi/NFczaROPZ+3eC1k+rQK+CYp8lEyGOAdm+Lii1h
cFrCGKPMGIp35KTrsBR3JliN3S8whyDPG+sjlgsfL/Z6jlVS/UDkKqddYqMgOqhGNfFNuy49oL3V
sPRIx5VOn+ncK3I/0ZmqHdw3PFjzzLD6OAaL6L8HNQDUbZ74JmkKYtraZnPSIBQVduZNrnvEKC4r
aUBpn/nEz83bmiZ0ulnWcdleQTJzCIdqmyZ4u3usrURlLcap2h2sl8roSqd9034CGF7BJnqIqdxb
jn2nQEZT8eN0VhXvJi4jeo+Roza5huiahkUo1kQcQwyVrb82UPDL+9nYVJHci2qpT2YylLAMPjEp
2phbG/X+E1JjHiELhv52u0Zhx2BfqAfuwlslsSQfOySr7nuXdOIYA9KOBFk6/j00tAt+SDRCkSav
YwJyJjoXdY63A8FSVs4Ldnej57VYZKXTrwxGEPY5ddjbvxkziagtEj4FOK/KIQmWR+a2FkWZIIo4
zawttcxFSfvozmzp6n+N4RHR/9QNZv12aQv85Gff16uAS0Uy6geAwZNu3Q0LLIGvRBNE4wPDKsOO
SKieUmxP9cpRYa4H1IAOLSW1O9Cu7ogs4k0jBMh6xlgFdsCI/AMRXzvlflHnWATsH+s+tVbryl2J
rur0c2+CcdmPbWDF0RgxJ/jGNuF0MUX9uvzoRIKZfVZ3wvywrptQyaqIDHLRzeF1M1Ulyyc0rO2N
b9u4wlfCG8x4GrRmcq2WCUHpxOAS9DxvsUhh7zCVN2MVoTpVrunniUYe1R6bbJu6933fZxqM1wwj
c9VMAaVL23HvXZr4vAIWdz5u1CBBq8WMSpN1Y6AyO1tnPvHQ8frXBTycdLd1hNQFc+dzNasMwCSH
jcnk1YOu2LQZHQNRnsDwjlmcm35rA8SjngRX64Y3+AonfshPFpt9+yK2pi5wxsfl/RgZvWuCaZsh
mwnK4Ij4ltqcoPhssiC1U5nDk4t+oYuFaHFxdaWOoj6fGHhaNoQl8Dg2OU4kJZ8T9H3Ivq3rwRYq
SBq3W1ZMvyDpC1CA3HgdNndp6wgS5sZ3dxgemI992bABK7KcTyNBoeNWRJWNjnNp+x8pghV3N3TO
nOzEh74uUu/XPEmwcaAUU5U/4JXSNkUlsXc2re5urSUI4DaY17hjz9M6V5sHzAYjQ+TQcE3728lS
09/qcjbXs1Jj+xLpNe12Y9rpJySddCcDikEj3A9Lj37joNj1a+yeEzjYvOuIEcDs4dnS4CVGnJH1
jss9BT18zieE92OeQruygKeYrmgJYN80+TTpNe9nZIwIbJRYc4xJ+SoLa7y8k++iPldQV2HyAKY0
0e0oBovyig02IU/cLUn9bXXLtN1s8erbL/CGGaMbyZq5Mbmli2quxxTaK/jurWtBWIsCaLnE9xG4
l8Uy8rWF60UJ5PKAc55/CmuK5LU0SI0yBl7iaWvLYIUmdeq3okOfOqmy0mLy7K0cwHM5Rh1C56yE
s0j6PloUIXBmIeYHz3ElEBVtFtvbbZCK0T6ioxXpG4dp/v5eO3BG7+IZJkt5mmrl7iUajq/xNgRw
L6oSW3+txwoDaZ1VqofWTsZPMhK2yUDdrTPXgUOCjBm8Rex9i/paN8gRUZEz+87MPsywR6xlk22o
3CVFx1ld99fecaSZGWa4wh8IsAeaj0hEl3uvqs19ImoK+DdXTsN8Py+NaE5pLSrZ7ORcds1xqeo1
rLHfRsmvnUM0+aPzlUOAvQkFJ+punLYvqLNKaHoWJORyzVac5fqwtsZhZUfTc0RrukcfJbyGxQAO
kjSBjXg2ODbzL1gPrt+J2tZw10nDYb1x6Tx0351EAptpjRrbbRhEbHhXrRBd0Y2ljp6CaJPLnSfI
Su7KERS1TykKUNFvafd8pwylw6/JYAQ/rGHVkzyOYUZ9g4OswmFdrUnkipLxNVU5OFSQ1uZbCDnY
4wLnIHJicEEi13ixeHeaGY0VsHhkHW6FQjkqY4o6eImrWr+ThDb1XbSVAxR2JemGA0zdg+gBM4Wc
jTkISZtDb2Twau8o3OP2EN4omaN4nMyvg5MmADxws+kx6JE1fiO9nBC6M8R3RaiFajGoiThT3s0o
k3Q5Zg+smTMY5oTRNWFRghg6scFwaKBBWF5d5IXBp2KlvXJVk7pCJ0p1u57SdCoi0Fpsl01a+nqP
oLcX12UM8zAIE/szOgsksbFo60asp9JCtJ5jyqcSSQEfAWLgOV5K9HrRJhyrE1tWumFrtio+YJ8c
0cmecIRlKDeFXYZhyq0tJjnM/T5e53B6503S9QFCpDC2FCxYOM38qjrZY9apQ/fImnyROA7jPOi1
uGKRivx67MKUps/wU5b25vzOrQofvInbOG/DlY73CW/69WuATyOCrA4tHef92ekZcfeSbkt8N58T
hesyGLsVZwy0pDBf8mVV3XsZGsRkeqaMLMjJkJrzHCXlBEE5MVIMb43Hlg2pkeeSvGu7BNN+hvEr
4kIsc5TNQXIZ9cmIcU7vk7pdKpyIabv97GoUXX+0rRu7fVzFQ+DwdBUdwClmuvkUI6rB0RAJHid7
ha19eq9VnLg0s7BP93eOx3P6FKIM0QCNgjKnRZsknrtnFcxj8DBWqGt/Ws7xOMbWfdpHOV8meP5i
pEzp/lhLlPfxksSK7jVHfMd2YAzO0zWm46rE5RtK5SMC+kbzhhcQcdn02ikUzG8QRKTsppvj2DwO
fdvpE6+oG4/BDI74D3RdSpKjncUw8DLKYM56HrngZiRwsPkUzGZuvgUbmH25QAAw7PwsU33XGIsh
EJkQvjxtPRRWeUoMatkN7QcYpOgqsG8pM6p8os7UeTTA+79dtlOwAW2tkS+NdX90qqI+Q5jRoljB
VzsfPBpL9KBRTHRXfcc28oziSZKcmg4Nj1wRieb4DrO2RKfnM3xDCn8uHAT7SUfRnFMm2yDDmrtl
yvgYLZUEHgl7EkJ2PO2bIERZmw2oZPusB34szfy0qqTQNU/ig11nsR1UvAZkgN1Z5GaB0kUFjtg4
i7C9SUJtzHNi4Dj+zqt4ljcEJUC+75N6Fo/OoQJd9FXaVpjcg7TyoRmGnl2XVT90jy7Fg7n2UdqZ
E5mBm7ldcK8RaN9+Sx7amcvqtLboI35BPNuUS05m5pupaMdUojoXw7+sIfmMxayCHAYQzKsC7Q6e
in0HYevZ3pd/h/8eMWEuBOwb5U6i4m3mI5dO48Fa3ir9sGo8NLSG8CYA+B1x4R8pHjsGj0RSd9sX
FInLdb9gJe/FtvEb5AosuI6CUqCzxQic3aJztyKNrkjLmLrqWj4lN1s/Yio5jPxov7tmFnAu6Gb4
R+wtIM6+zkLHEo5WTgRBEplMuuQM+Zv5IZc4jR5GmHCYaH+2QQ2Ruq0JwOep3sTS5kI61xVe6jNt
zRp2l+gyHo4xplzdYRrUTItq8Wq4iQxcVlAJImgrjV7zed+gVhlmgQnDYI9WjG2KPq0Eoms1GcUz
RmVDX1YOwvp1uVXt+hl2BbFFibEu9faTDgmtXlU3kv5IKMbzjgTFrekWE/XaPvWwa66/jEMSrzdh
HBj/q5+SVt14XwUGdYw1SnNEMCiOo4w2o4TcGAMh3GTj25lI43LrAdU8atxCW8xbFHU5dOMMrcE4
Pqv9lnQvILS86xdQc78Q11XmVtstHE4cSDjEBfiEJeYAhPWgphset6+oZgS0aJM0UAZWowjEcjPg
bZc71N47FAewkZ6zGXeOR0SgF5r7IAg1Fks6aYwSqOT8BIVCVl5lRCfi3vClDzCK3/Dm53w+H3/y
GdYCmLNOquM0CoQiBPtd/0i1jizWXpXIyWYqNZg4RiYNiBKvSUMKGiUBpCe0msq7qObW7bGNwidw
6YdmebftqtabceMy+YpggMVr1k7tfPKeb+vXlEu13OPUrujBIFzJJBxPpgygnOpcE1TrgjMXfZoH
BMeCn0wNFf4d6sESw+BAA2zI4KcOyXkCqGOc2BcMW05phqGbyO1WpjoUJ/RUf0Y3OKyKZQGw+HML
1R/ORfAn4GsolrQUz1wRAeHrQFC2X66GUk+jzRrMwsXZmKJdSnO0+PT8jny5Qo0KeSmxL0jKtibI
mEXDuM0S7LIWpZJ+xCREBgN35ar9ipFGgHOGNWb1d0wf+1lnswPgZbqSSDmaNncTvLXdCfnwmoSF
pjU61sW/b6Ozf632uPQbqVB4XJtA8/0IsGNfNJBU30JHNeU4nlFUR4U5/ZOh6z/QlVyCu/RkvIkp
ZXvMRk/80fqxnAtVIazBgCsi/5xgEr5HELL64U8GOf9AWPLbMMc/aeVaSGWweUTJnqXAE1g4cOwm
VFD+5AP90dUvhDgKcDPDa5GgHypfOx0+u1SVH9PhXXoTISqbpKrKZO9BQMhq7Y8NdBUfvPiFVs6G
oR3GmSV7VFZ2aA80WRkin/73L9QfPZULMU+5Lo1NRMP2FQkMtvClRJ6Hzf5DV7+0aYk6RdHzxnNB
ZgCbUisA3NvGx39/8T94Qy9dWpgOpVNri9el5iL6aYZGupwwHwGxkkZSZWqGMPUAiX2iPkQqw5Qi
luU/vaF1WjkO+4pkDzJk8jWetLlrQ1QDfvtA//G2/mf1Pj78txbG/P2/8Ou3UXndVLW9+OXfn0aJ
///r/DP/83d+/xN/v3of717ku7n8S7/7GVz3H/9u8WJffveLHQId6z/N79p/fjdzb3+7Pu7w/Df/
f//wL++/XeXJq/e//fKGKp09Xw3GW8Mv//ij48+//RKeZWn/8c/X/8cfnj/A3345vaiX//fvv78Y
ix9N6F9FGtPz/Kl7/+13ouivAk1yaLtJmCCl+uUvA5iK9d9+iZO/wkSNhDxNQTJCQoSlYsb5/EcR
+Wt8rvAJAu9Y7Lws/uX/3s7vvpD//YL+MszyYWwGa/72C067323AHNcXKd4qQUNYjRB2qfgaMHk3
+6UbHgRB4pcGI1rrHY4W2Bqu+3ENtxyhMcpE1n2Bl+0dIJmlv9Lf42Ys+oTBoWG8mckL66cMup6z
8yGcJdD1NezUyWa/3/rtboWdrkGFoWw+iag8OM9dEZEOqcUayEIZuUInkJRQWkNqVEoHNELSvqAR
EICREDQ7V0EQFMcEhS8pkxwOBWh9i5rmfV5WTf9t8zXYO230E3gyCSWQZlla3ZvKXjft+GY3TfbS
o0m1UY7ZevUYIQzM5zpecqsFxZRT9DUd/VscyfggOl7fBX3d78y49F/hMShvqQnnQwtSaPfQPrBU
HKyobjZ5U8W6QA/lKDZ0EqrPAULTK+5w9g867AvSrcFuq6pvaBltmVWoQco3MdZoBJ1oj6IgGpAi
FxRVuwkBGxLC+G3uBgXBfIKqrHFo/FI/5GjIZmWJKYCjG4KgCDiqBK6BqMyxYpwQj0dvED61CGtD
QlGrWWmbwYQZ3UEzhocBzcUZGxb9VQVa36NVCo1HQONvgQ5eJKxI0f3r4l1sSJgj0mzhxCt/YpC5
zExVRijq0zHz8VZdRWQN87hcdA7oRrAvt/Ftmde02KpR4HRrzcn4qS9WNk2ZRt5ZqDMSngykuZXO
uJ2DnV4B9UiUl4uZnlA1a+/n1HBAU2KUwYKlvsFoWFqEtvtWTc4UPOhfMdMvsw59xr1dSuRxSzvv
t3Lpv7FYhFj5obwbDV7bWU0/+sWjNOmHtgihO76hbuXIQsbXEPLvfPb8+9BjjBqoFpROUFzftRTS
PW7neh/1ySO+vCZHC7Y62RixP5/YeuCCf4KdDeJJ1Ze7KR5JviR+fCw7Xl2tnfiSUIJcXFp4E7aQ
dVQI4ovUoWa6wbfkgdgy3Zvax9dD7Krv1CV8Z9ETL6YBJ2GOKHcriJybF/SZ0G1dzi/53MXXfBoY
8pw+zehA2h2ge7CiMdAPYkKjxzMwLEcYSTMzwTkSAVt8U7YSJgKrXjPM06msUQhVDRSF2RjMaBhU
fNk17TQkKHhN/4e08+qt24ja9S8iwOEM2y3LbuqyLcu+ISzZZuewt1//PTvfAU6iHCQIjgH7KhG1
uaes9a63zL+xG5vvakcuYJ27a8XlkuhYDDhue+4hFwfm2MsciHJPIjDP7MHgi4zzsgcDNgyISTng
brkzV7J8wz0Mhst+FQo+metAmSMCFIbwLE9VsnvhqGBoiJ64kCoT5HuI3Q8nk6AvwpP7GzGsfewU
AHYBqIgVcTYuodY9UECpzKBx9iqes3UMC/yxIy+vpnNmWUNIBQ0MOCVpPKZanle/b0JjbkW4yToJ
iSlTQTnTCbvp/KUhfirMZ/niGEt2xUK2i/I4xfrV+VqOljiuWrghbcZvV6VDNM4LzuBMmANm6w+Q
v41Qkecd+zDG7rOrnFM16RKl6VKF3e4XsSCFLchz5zqHMDxMvXV3V+kKJxW/2CJ7AgbOxVrH1pww
a/atKciSKr80umGfuEsd9Gm6Q7tDODd17N+GcUiwpcDUTp3/WK7wfQn8cEn5uEFp9NvBM/vmZCXV
fK6n/ZvHdB0ulg9Vad5xPVn7km8U5pKHrXzct4N7mi3MMbuCCdaf7rb/c5n8+fK4atX/L//1f68O
XziO5XB7CZjMfy0ijKYtO8bQzaPry5vanyKbnWC2XuRDg0icdAy1SP6l6P2jAv3LQ23bR+Fj+Y4S
0pIfH1oubWl26yoelaY97IqQcQVHxM9x4c1AfamHT6aMPfdJsp9k9t+CGPnMtuP74koGFmCELrfv
XwqnsjXbSSSJ+VhckbqgYCH+80v9233sIM50QHAdSWHgfbROYH7is+pc+diXxXcjL147qeDLjvL4
z8/5a+PFB3FMx2RfAha7PO4jlbyr6sLFk8F+bEgM2uZoObdrFWXZf2qB/niM5zvYc8NgvT7ywxpJ
RJPoDqXG42wm2Fe8m9m/CFf+H+/rzw/4aAax1b62OosHDPIOykOhnor6xz+/qr/W5X98Bt8yWegw
kiwq7us++FOxvFiWY4z4qTxOpMFk843al2BVT6b63Wbv//yov3Yv//soxdevHNc1HelSbf75Ubyu
ytS58B87eVmag//fzK+uP19gdXAtQy0+jPtR2mIlQPQDoUiPBqSaPaLQ+Off/++vCqjap3T1sQNw
7I/i9FY4ljD2Uj8xaK/Hg39lXx5lG8Kz+ecH/f1rJ0/Ux79f8Gls86OUvGD/wPqaiyfPh8JgDJDZ
t2/94r3982P+vkvIRWWfOFzlQvHvX78P15/yvJZZ/mSNz3J/SVMiaab3rPs3f8iP7025tmUL4fCV
CNtjIPzX56SSempBsfCYtXdV9TBPB3cNtiQcjH/xavj43niQraC9CssFn3U+qmw2eEpi89L80a3q
0Kp+GPmnUv3bGX3ttf98RvMQ37FQRbmmx475CLnMqsfT1IOYhfFfYE5TsHFe+k95dduY86V2p9Cz
i7BIXv75y/q4eZTrXLslDlC2jrI+romsoYsuHVU8duGU/GqMf7vv/lAh/vVzUVd6WDZx5fH3IzqS
kyCy7VlRPK4pioRxnvUddmOCWsJtQ8tMpri+Itw4pJgxBK8ROYIpv1sTB/ho6FcL7lIAK1+HVlfY
T3VTz+fNdH6tmC085tqvYaqN7hEfczcWhKvgd0EJMWQ7yjxu2jTwcgpkCFxl0JaejAffTh68WYwB
+vv94NSJfdKWvfwLRvD3JXP91MqSFnRlZbsf9kCJQsVroWA8avPkdxdf34vy8T9/czyCPetZwrX8
j+4ElfZ7uThp8djc2nQ0/4bafNzFLAybcQLbyr/22x8FyS1onG8LXrIu7jL525h+X4liRJ3/y+n3
9wXo0rIr01LKccBUP+zioS7WzF+66RF5SuB9Zkz2//mA6wf9003EwMKoxPUBqxn0W9D+W/g2h5v1
t73LrWDaFn+E5Cr6ANIVjizM1OjcB7dkpFU1WLtDOMxPowUnX684Q1bU9K9WwVwNyoc6LsDhZmBl
fsLyXdygEfDvaKvTuZvjtQCH27HuPbR59m4P0nkkAH66ZBCSk4OzWN9Ms4DEslJsRfiiqXOvZ6B7
elWghcW6N/NiDYcJW6DeW7ooHWzvBk62C5VsGrR1ts1qiclIWO5nPdafMz9vj9uyVmkI3+L32q2Q
BxvcuS6ubNGE2TMtfuGthx6ScQhvtoxSo/+CCmXOgqEeiGWcqeVhwul9uZS7qg6QuVqq92xE2tR+
a1ffPs5onxgH+vwEa/XvczOrcaTr81Ajz90Ck0MW2vyYfJUwwSHwXlP8XJXdDVUHsCJn/eDhV/Ls
lqbGO2fwvpM1gjoHHRfiXm/vvqhu7e4yVTsX10n7eBowjCob3BJzK1NvOd/qxSP0AEYShpN25bk/
AQeXcEUvGaXtYsYrkEm4eSKNpeOZZ8+jITEYux56b3uvc0YCQzN/c2GDR6qcxti/sv+qLeuOfc5g
0kqzZ9NqX9MM7rYcVudQYLsaLgzSb9IhRcfQzSVcRckERHcVbypR7Z05GE08OnMXrh4m4vRmaCPq
zL/Tldrvu3xuDqPdFcGEnCxK+607dWlLjlzujvSniulO2k8nPZfYJUODgIs2phMkZ3QJPqyBu06V
1bmrLHAEr/KeBJEeDmoJqzjtzfgiRrMPiXssD4OErW8ZZheknTeeCS3xb0Q1qVvRL+Zt7yx2UFb2
fqGk8492kuUHZ65a0CjTozf3jeJgDK2nfhWTfUdrucHxNSGNm6V+dpSpWDKT+uXSsKo4uw5ehnp/
JU82Oa9ev1w2WypUXANs9tnfn7X0uxskYMvvdPLe5prcbPyAnMPgc96jTlzhaLXGwzhu+1O52GXo
pU52wjqxjD29ygfPWQXfqSsfgFecc+EO8pBph9bDJTPCSTsZNTb/GxTeF3+FhY4QaoZKsGYHKdz6
t+9JK2jtpQhr0kNi1InODe2Td95FX11KqD7EdW3tuSEQD3059ljOCINgKNR8vgoZnkmSqPMwU4N8
6mGwMBv2mJcbNkKTZE7gXqVtXO1YGfquh4yoHODRbfYUXj2neiSacSORqoyqHU6TCXddpAYKK6Oo
jyB96S/mfD0EOpkhBqy3wC0nPADz7oe3jV7c2OaTdvYmshminrN00vcGpPlzqbI59tLNRk7k+We6
0O223wVdbivkGSA75T92zEjocY/23skDZ5uWIlA7ArRGujAnsde58Tu3DzYxFQeRYkOie3itugW/
aHUdFk4twIe2/NINyommZLsgZWqKH7XzBcTknpYgDZMk17cOBdVtKVugKlIjDinfYODhgF40n73F
jtAoxelaXPv7JY9nWf6kPPo0Smc0ODG1+m6lax+5w/wFSRikgSYRZ/hsKElxUn6AL5icctgXgWCQ
dbHh9MfOUmTnHtz2VGtiJOHRjnfT1u7XwaeOlgpPG2iiJOIaYzU/9e30Di0lj5Zk9B5BgACpVK+i
VpJmkg+OvNuMtTjLUZuBklNxmirDj5cKraOZuFnoNf0cVY7tZ/CJVywa6s1+XnVpMNad7rbUdM79
yEkmRsP8Adl6uIGPimEhxywJlOgLqG7RJmUb+3T2IQc7XR1XVd0erDrVBxOELSDHUD+KBViOsXR1
apzGuZtnez9kXfdzL1r/1i8M1GW5CcKQ+2WghfYvk05eIS/BSje/LYSvo5FrvQA5bn6wZ5Ey2mze
rdmcwt1Se7iMHodlWZVv61YPpxXx95PolvnXzpQ6C+WkrnGW0/x5brvihmOxO49DUt67rWgfUk2v
tJRFftz8/FlMbhu3e7WGFEef7EXMJ3z8GWbCbz6DF5nhcIVup6zwj+RLrLHR6Pwwya1A8clYdjF4
r/AZ/G/51vSxLtL6jLCoPSlnTb+JdXRjR5dwo62peFwcBth5m3ShxPkw2O10QuI01+HaqhwxkpUZ
IRG6XdAYrft5aZ00rHQynAbreg0mnHehDbMirGA7vYqttK0g94yF4577IdhG7KHRFh4qs3dOGPiX
n3yNtiGwqy0HDkzMy96t5v1YPWqgqAI0113eh9o1URuC+fRFp46Avs8dCtQD3Nv5IKAPMnxbfjUa
fveCoOjSF7VGoCHMO8hkE+dZh/KD8JhwLLJfKElY4s5VfJQ05snIGpQWRg0NxTbyx9WVbxh4pj+t
eTEiOSTDg+cW+g1JgF0EmWPkkWGt7b1bSIvj266OtZyHM4wDERpiKW5Wz+TVTdQRky7eJxKHZdwP
QtoR4sHyKfNwoIcuWKRHxtu5FXCTd5GJh+KxtgrEJf6s5qBBXXjQ1Bj3mlIhdhtZhdDGu6Dze/eI
d2lxMOvsHSxvC9TaWZfCQOnQa3Gndfpm8iEQjwyg2RtodnNN6qunANumq3pQ6k/wgTMkTBV3eIP7
YWgnzvjUuFOGvNs270U+Vjceg2qUm/bmMXus/cBEpwIhsx7VxciQug2rC48rwdyUNT88rRXz/DQh
9gEBC+mFkH/Q2cG+HyZzCCWp37Gr5/x1ocs411coV/cZP9q2vpvbmMIB1EhMGTnEsOQFrL4N3cGc
LVE3IwGch+J3oZL+R2aLX8v172L3EQtnvGQDCShhDzf1zk6XH4XDSAjfNJhdnlWd1r6rfjHcQveC
AiUAaXtHGfVDL9L4MdMlHyaFcZtRmtbna6wE/uUEBQSACv19UWJA3iTzElW+TE+zIqvBHb0lzKFF
h0veDmHubUY4IIyNERNWkdc3lBvDvD1OlfkjRQO1BFnavwm5/1J2Y5wB8/qRrPl1gwbg5jcrU+nY
Qf0WLs78JiuXz2wuHB4jEt8QoglXpjEv97g024FEvxBt1rw2kdFq74ic9AFO/b1kjjSaKu7VS5++
QvyJc6TogbG4abDMan1Az+FEydT+Nur9V28YI+juAPFFSIjveDjeUHnoQ+07kEUmxwo2vUzRAL8I
002X4bbTz6HCSDS23cK4K2h5oo6AzBN1cXmnOXnuGac1EGXBY1HCQ4HXZqJDY3O6b8wUTEor6GRH
7HyW44yhRERDkEZ1kWyHCRL4WUpbhPCZvjeirE4Y3ZXhBKHwIks5Yd1d+5dudExuzpTXZmFzIPPN
O1SrvR/VnhDZQ5rlIa+cd1lcqTkmk36vmJwbnSz2Udhd9gXHsjloJQV8ie3dGQEFqD6DsMDZff82
M9z73q/2UDe78ZJWm4onxjgvOfbDbFXmmR1XLdh5QRbABa0fjMZyc/jV1vUCJR12d6e8580Dxrek
sQKprOjh1fje4KSAvnBXd3mlfjiC8iuvxRpclbSIGMkBOeVeNQWUSjraW9VGSFUgqzWTfUprZ3wj
iji5h2LV3WZbi1iobsVzryhqBWc/l252RurxxIpTkTn43gNy6vKxGqhjnVV/WbOeZTNAJcbXuz83
vfzaeiOGx1m9xn3S/IQGNcaOjyQVQUJ+9K5666AfsinStdoeqo7wNFcNVWC2+RxnS7KdhUYUGVZ4
CLzAc0EBpgS9DDOeHvRIJzeZhcybfTZB4ZYzru5znzw61bzczamd3nHQbae5q9Ac2QX+aB0UaipD
fRBtTuJnClORUz8Z7/IOBZ7sW+dcogSDSWw2jRsoRMzPwyDt97opi7hucV5niDl9vnqucmt287F2
W++zZq3EHjmtaajsduJLtOyzHkx4ubRMFxTq9nEY2IYdPN6LML2fqAycuGsY+KLtyLhisizCzyM9
UCXYcQPtMkgUIiilcj/aduuU7D0upLlGKT3q9g7nAHasgynhNtxX1hhuSTYz+uvyw9ptbyVITlAU
7XZCr/XLrr39zh9Y+6PO/HOW29n9ttqoi+emDtyeWlKq2ThkdXN1eLXS0GoHK2LElUHbL6z904o8
/yFJZqZc++Yv0Qxr7TShWH+X+zoeJME4x25H5G23SXGqNjG/5Y2EKmrqNLZKczp1VbM9ejLbXgps
WC7dDtlKGXsR+Diy3CEQgbS3KRi32+y/Vk5XfIFDh2DBHdclygyD6AGaryNjdzfOfflsZ5tOGciu
ROkmdvksRXtC1Qt2JIhaZf/ShukjpVt2sT1ZY+dFFC59YfI6Mwo7cH42R1sOS9QM6E9lk4NxLcZG
cMTUBSMKrENr7p9oxxwG3nDceHMkUCSUeKctYVK552L5gfrXubLvhoe9gbYmxVagcaRfNkX6nnb+
J6a7RoD1xhAkJDmdKlnYd7PbFc8Oa+kMbzE9qoH7i0K1uMd1f73vdlsR5Lt+ywcGhw3VZZxN1nb0
nb6Nd+ILYjTPWYj/CgVhOSFMsCvnAjV0iHKHwhSXFQmjUZAw2dbnhW18dIzdi5Zc1IeeMxP6nXrK
RbqcMw8vj6pa+hvHXMvDPAhYD9ls3brQAVAkpdm9bpz+qbEqeRFNgyDSwRXU0o6IqqFqTn3L99cV
KzLqLCeht3HIiN0B05BXaP9bm+W/DG0OgW5t+1QbyAdKdBokv85hJdRXAj6qU4dZQWCilbqxEATQ
fPovtFvM92cqqXnM/NgaZhxb9k5EyYyGa0+kiq2dqv0atnAuLKMNlTVxSHiSkyDnvTQqF5F2FWbI
qTAZ+zhQE/bPMBOpy2zu6rTfl7vCnwEhB9u/QGx0vijsYo52SspQjjlIqDq9nBDrtGGBtva4IlgL
kt1oY28y7C/rWMNFzPcUzxbxE8pBGba+r27ronrbErs/z2RThXJP1gdYZ+vRLJdfkzv591trwDxm
yMAZqVdsn2CGZj2HfWYUzY2Wrn+Cw73EuJVn4bC5BDQmBf1UprzLPLnqFc8ETFpzy/5m+RNKojKp
n3lxKa98Ld+71bgui/q7muXKeSXv2SfOLX6lJaZH5hhbML6RD8s2mLQjo17Tn2YtsnlSPjFz0Ugm
J49GroMUQF+aYx16FdKn81QxM+aIsRaa6HU0mBy7O2R6hH6BM4+/Enxt0JlODkYHrAflpV48TP50
kyxTevIF0q0pdYqLTpfy4OVkGzJmMLQYzmbXWCc2Rpgv6gxHwH6QZVl/NrydvM6xfSn9PolVgza9
TXYH/k1eHAg74ROICgAea7DYNQZ1bgvxqrIUxIAS7oDyCflyW0JixTclXEtzuWtBNrmprNey743Y
LOqBcbNcjqD81gH8Gkzd1dZ6BA5DZq+bjJdKt3xezPJ6wBqE9okSEdYIdwRH1QZt+7VSzVR5LVQR
Xu8D1ILFtK8Ufg5wbZnAg7jF2FZqnF09/ZaDPUAxnsqor9whHsRuBqWHgLicVfmsC2ooFwXgMYMR
fTaWbTgOemlO9aTTk9NBXp6V38e1P493fASIl6uq7shWE7drso4/ikJ8gykwht46YsWgmi1CbYR0
TiFv6DJXHTF2onVP0u0EikX3nmdM8Pe0vvWHrP2s00I/MBv+rQXNk+jgjzozfKdxgc/iq6I58Xv6
YY0wCZuskrew6P7ealGF2q4/POb9UN4sanpz+cPxBoJSWXn5QB+D8/nspff5tpcURKj2zx2WUgeE
Hv6pbAd9g0QDA5MRJlWW8LqhHhcX16rdVz81rR/jLrcYKdoU7MMGPbGTLtYQbMwia10ObKSkt0ma
pGG72qBqHMyBaucvniC2vekK3HD6EYX2sNVnl7f0wLCCfeAVPWz7Tjy1owdTZh9MCswkPy7o3WJD
mPAtk8k/zKM3BApOcgjESajpPk0nJ63mQ5d73zpljccGXOyRiKI19vNOHlaLtQv5P3so7Hw+6mQV
R6TWXFX0dgcXmXIMnQLpoo0ZFWXPK4FA+mTBv0GGy2OQPWVPqRL6LOGn3MGwQZ0kl+68r5YDVWSu
Dt64QlvKoD0kbV6eExwFwqLwymjaLAWDI8cdRzHH0fWEBmsBWWjGWhzaDdih8dr+J5q17BPRAk3k
sFADRtlcpPkVRKZdXEKjl4c9A+JYjpnRRlxmeUgChMbwSQYLFgekDFfWbTlXmEu5AhAAZi3VXNo0
N0hXrEM6idcy68wwLZKrGGScgnzZiVorDexZMkwtMFtoAge+x61lWuvFzUg5TGiF4tbV7a3ljQMZ
zKo56qvtiK0cfbdX5hKNrlOGHVZBjxl0p9OScq/vRvNrT8v6zEE7HZAPjJgnTtulUHgqpSOaPjcd
qyNfZHKa02uvaA9Y9GCC9Cqr2YtqF8FRJp31AsFJX3CDsT53ZO7yg1NIUF5mEms/vAGemyAwuxGk
8NAD7KT2NMBE40r65WqajFIcJ1XiMYGHUdBbVQsw3L+Y6HaijX4q3tYiCQyG2OdU+uJ52fpgEGoJ
iM5bMEWiaBPq6nfl+VtIGzmC8dG+V3TFX+vdWm9baXzGsmyOBxdhUZuSZuwlcItS08VwwxsApvbu
XVVgB4yN3XgxOxE0xd4/XjH+0EcgsgfYc/xasrEGfjIZYUq9FWE+lempROofdaozviZ0DLdWDzaZ
E+MQUV6bV5MMdejB6qD0P5oNtkHKePOwTg4MNfhxn+MnOYvWuQfIzICw+HKVNLa7TBD3Y8zkpqGV
ds9r7U6fkQ5BTczN6WbNTXUcZEpYzNrMYdl3OAGbyA5Xa9wC6eVt5EurC2GFszqcKb9ZNOE1c405
HIrk/jUv4aD1leg/TV2DZmkaPPxcqnK607ZlRChNZWgY2nphDDOjLKAQDBrdpYwXGhu4FK1mUsNA
8nVQjlX1iD/R136+TgGWHU1YRmjfbi39resDnDTe0v8scSZ8wNqge7A07Swa/OXo7flLsSe4LuBT
iT9440AwT1aiHvDAcSMXEDduLEodNaX6i1KNhaTd9EZWip8Ga4Kfw+IBu422Nu+b1f+xid05dsUi
AKYqykK8myIb6dqNWPYdHwW3O+KZMh8WGvsQ2NUMBmMrD9Jrytu1sN4z7HogqtqIwLY5Q3Ga46u3
BvhHtA89TnHfplIb95NNlTWuqCxMtDkBGyd5lLSMdMqVeBrQXWdh74KXASLgd5URVOyhxbsZc2e5
hzY1HHo97F8Hlu7DiFQ7o0n0POiJ7ddubqBpib79rBjmKYgFCQQK5hVcNtLOqx9eYVpnkWTLg0PB
FZB+NJ+SbDcie8jFd8+vzd+0id/sMlnumb+Z3/FTK14KR09I4cBaLw4WQIFludlzBxZ3JNr7sxI5
xo6EQHCGeAeBWuuehfciB42mUyxT/dlEnR2oDD8NpBk7rn8Y8B0rMpHsSG9VixoewzlKHdZKXeBX
OPWu/UCX+ZMDcXpIZC7w0hufmSFmp4qbAHCXsoFAXxXMGngMGxR0+CjWI39EAtQXOBwwZBNRtzvl
bTVYP80lr25oL5nudMn80Js5PWmH91Y2ACMmmUqCtlveoJ84cWbX2RFfhxmafCWM243hQ+RBt40G
VspjsQAjzIM900uDAQiVU1MVvbytzW3+IXbu5VKl9pvrJCbTh3peH7B+MOJWZtZFSMxbzMqAGmuA
WQ8Ao31Y47J6EJtv/t7rRYSZb1XPVlkVn/Iu67446HzuZFnvR6oKhLaDP34bmdVbbh5X3w2x7iej
GOdzZnayDpYVL5O8SDJup3x6G0WlzmDMy2NFZhcGPov0L5xIVVi6ffbVz8v2IvdpvFm4H0PMha6i
Ws9AdMZEGGX5yUL0g4Vh4cc0Yz3glFEg/tHNFurWkjdYdQ3H1ivGsCVvifq/dI81PiThlCK7iXzM
l75MwissBmcAtL2b4ThgEcMyeqM4QjH3Ak3Ca4Qe3PtlbPN4cHRyvaPpuazrP02uDdwlNJ9XMjdr
y/Z7IkdxQgv2k3S//cKE8HX19xdMGH66hglUPWWenMK1w1+PMt/WXzzkjFqv5nhkqZKUaMBMXtYR
F0ETuOClM4T6WXTWlkdI4L3bpMwk5QP4lc6dmku/TG8HbJOftmqvmW917sVzgm2Z7nLPao8msaZ3
/E570K0FNGyr7srQcD1YSiV06WFPFnoi1guciyKVWBiV63Yc+YqOTpLO37JCFrcklhLeMzCiaQQ0
zrx2qkgyI7wH5dhx8HLmFA8OppCo5HTNzM43vmrHwFDcGVQIHofMKdX9IWeEfJhFwxwxM/dIJWMW
e0aW3SSQAC9mlqanLAFBQSva0dG4mJctgrFLU7IimYc84Qs4n9puo5FRdflMQwbptVPzYfWd5WQL
qmiVWHiAKOUe6jFJD7qed0bznAFTtaPixAkQQaDecfySCeRli6o/VVU4px7GSaXEyrNMnGheQJZW
6Q2h+zOpnwrj29y1Gzd5BvYmu4J22+9/54a/Y9GSKguEG6e6sL/Wa7JJUeVX+w9kJuZPQG5z5Odt
/acZO4Z4mtI1LAkaOGTluNA51OQBmFl/NyYVA6htsSLDgwrnDq5942JjGSpnJO6SC4p5d/6TXtuK
cEaB9Xot0ga/7qMc1etRMqMJzZapkzluP0juoM2u8d9kFugjYEdcC2t4nLa3RRBV0fdX05c5/cS9
p16Sq5AA/LX8ylsX735X4y3ZdzAWSpnTr2Ejx5CUs0sP75Xjlo+SKVNcr1hqlb6onrfJt1/LsV5f
jMEeu2hewWD9tLKiAe1dgKpwCLoRCNktnVd70CT4NHTPPm6oWKTM1g12DQRp5AbuOZ7LMJKGCIuW
0b16VrZocU0GOj8MnE+yQ6ENF5EZ/gDRWq7fCUj1IMYWmni8wZlrStVSBitFyP0kZyjEFA6tJUAQ
hdMfLG8ZTyQljvwC03yq0yW9QK1X6JRd63WrhG0GRaYoVnx3eZg65Mqof7MbJ5Xmd6NSVEz2kOiD
3RBBypqT0SotZL/0L58xK7Wxwaq9m22yYRx4Qn/1e1ZyYW9btDkKDnxiEiZnMs2esqW41GZrMXiE
eo+0HKGqId3DqKSIjUWPR36b9bgZE7EOaMa/9s1VS2km6lJsqv1U4Yj3Oa0zqv0C1auTpint8viG
OeyEGqWpwyt3N4KmPN9k7dAcCjHWsOvzDFU4mecsWIoml8m1DvKpt8fIbbfqs7FVBQJUy3vLElVQ
A6zz77bN9YFGfjnWqyg/Ifz3T8Ls8re1xLgTe8/5COC20ETWY7wnLZ5rTEqfGTIyUkXvjzLc18Iq
IambD5OVcA+YM2x8uefbE3g4o1q0nhZK6Ry3V9ABFmaP+AWdNlXi5h1tu+0O/iSx7wL7INPFkNsN
0OAezZnL0G5S28GW1b2EpPyAZ52N0EX+xObNpFIEv15kM97IvcYRDmSXMZS+km8M+92cauDN1jWB
BXG3QXAcu9my9whvzF8ZdT+GlEYaSgsbcBevlt1sgmxewjm3nWBGl0y3uiLiGQ3AH50mxScCz9zn
slqKnyBz03Sw2z1/ZKgITZ/tcpwnfOqgIWN4yxLPQh8dd6Bln91XDPWA4XfzXFXA5EJXPm4b5fDU
dLOFfcJkPeamZEDZOg8zZc+TTePWwcCpCLma2Koom5trEWzGlim7sy6rPhb9CUOcmzRHY1QuGxsl
q9stcqSJQ3011oCjruiQrTCzuM0brBvqLqsxNU30T4VDEiMVQ9442nK+ZTPZEFtaDZQd1+qNIuXA
IICBnZuaMQNi/zKKUUUzo6bMwWmCunbrwrbnOGlxReuKlNwpeIp5ylZXWloPzCasbzVtF54AO8X7
cPUEZc4BdaCyc+xwHG/ZXtp2HE4WZl647iHWP9bZ1fWkF8Z9mU8Qsdysj40RL7/FQWejtc27SOQ2
Hu1+rH7jApa8JoO1PxVF7rwQiwhqVaQGuGPL5KFyn9FOK7xjCo7Lfyb5fTAVhxjnIgQQps2OVQwu
PhIJOxyYzJF0zUfctO5cpsLTmsf2VN/Y3fagZPNlxFfIhIWg2zn+52f/nZl3pTwL9BW+D3XT+cDM
m/3O3HMOt0fsRPqjv/xHljuUamQeiPXgujKlUx9Ic1kumOXbc/KAkw0s0M35T6mY1zfnQ8czPY8P
APf0b/zItTGXqbKSB3Ot7kpMY0fj38zq/3At/zO59Uqa/UMIIFzUAHw/f+UWltO22anTd/eWSAW4
kuFc4cRxuan6Ed3N/5B2ZsttK9m2/SJEoEl0ryTYq6MaW/ILwpZk9EACif7rz4Dr3qgt2mHFPuet
dtUugSQSiZVrzTmmUyhcP2LeRIIoI5Op/02o61kgS87LWqry9w40CkfWPtaPfQTyyx/HZD8KuOEm
IIK7CqnKNwoCpgDQNJhB/P0OL0aC3z4+cBPMAL4FdObi4+cmuPTRhVHJGHHVl7dq2CUutG7vi86D
WgFIVbEK/n7N//woH6+6SJ1pRGBI0V3LXtbdPwSZOiBeIDlaexM5qsHf5NIwzQzqKSQW8/BDN+i8
5ELg3k+ZfJlpvPxCiM9WFB203WYq+Fn64yOdJ3sP+9Fb3p/Dl9By8axJrE6dufSRMWs8xDRQthq8
ob1u2zZTjbQtDqhJnK2RmPPVxIFvbUPr2zAf7YK5MJgv+eqQc0oOSPmFjS7GL73ZlbCqDBnwXTXU
F427r6Ah09igDaJFtPrLpnwKR9emRsNxCcvQJFzDQH9EIcgGiDdwF5YzmjlZhpu8i9sTLJlqm7hF
dtPygDxMXdfcuAOrtJzrx2wM29vE0NWpBHcweQdDhkibxoiIRzQ9eylHuMKDfKWa8FedWasv7qCh
PYvGNmiQbgSpnnkH02uOFMnU7XFSDUdN5O+sVe8c9x7ze6efr12vqA+u4Q/PCfMIetC9426nyZCs
Rk6DUI8r8llAlW3hlvycckIZUP5rAfDKfAuWuQ1qW6mHavG9jm2f3uQoPc5SRpm9HYtsPkwNZ0wi
sayNNTrF0fenSDIQNRKIyrO9EZ02rqkAX02ndg7zInKacPIei9Bw2tVIQCSDmdFaZfw713E+sb9y
iqEISEab3zbPD5o2pfeqkl0wuEa/sSqJUrFQ4btHAvdmaG6NWmy8BFtTFJ+mBF5pmhRYLvWhupvo
ML7DsaIfDR+MD5Y5NIHDGcGpUpDqkepMV5Fp1tu8zMuV1Ejw9DVfrHlh04LxKNJPvtO94Xawzn7q
yoNygZtZhpbeGHOVg8kzXSwdfrHj1E41MmUKC2Koa+vBVPk5VdW00VXNSBwmBdqY3g7FFpos+SyG
XXQnuKRzYLQhvj68lU6+6ryJOYIzv/Ya/13J+svgu2VMRlxTEnZPDhOvZ8iTzAbi7hl9OG9Pd852
pIVWJ7tsvzE8SZ6iqqfPkyFywlsR3dStPgZp2iTXtWvT/dd6PZiHFjdNXEngcpANVx4em7PUXib1
tV0npjnvkJNiBGzi+Mmz5B10/KuE409fhMV1MndIA+M8QMlXfSljZX1r0ih7iGpV7yDwxweJff/Y
GV184w/Su6J2oLnHJ5gZiOT2yCHBdU7JRLiRYB7+tUKT+AQjbSpmtW+MoWH6l5bGJsFTwLDIHc9Q
jcQqKsOXZhpfocnJH1rjhWugLAwTaVV6NxqiEmSkNsyUOaJxwqx4jW0gP9ArHo66G08MrjqO/ars
5h1CdW/X1B1IGlMFqbnJm8BJe/Or16MtLQR1wYoyBV9C4yfMt33NZkgJW3LLWMe8jsniOEaO9iZ9
k/GIKt8jBEaByhG28BFCUGia3I5a1KNrazoIHvizJ7f+OfUcPWEa0OAGQQoUTnf3hFT4ASjd4Wjy
huFWJ4CkYMU8esRNULKM3x2qtzejicxjRH4FluFSXGux34DvnMrNbIn6KqyGfiPV4F8BqOJw79cE
Ydo4KCdTy2j+Y+gshKRfDCws+lexY64vYODCtvMAkS4v5ctKwlCV3QEbZwExgXWhB6///k65qFR+
+/uXEn9TVopGT3XO8zPEoFB+4vu7MG36KPsx+S/2Qt4SVGIX78nED1WYUsjc2XN4auNoZ4vumPcQ
khQ2/4aZZsk2//fv9KdrCnIUTZ+USTyAF9+JtLawiZzWuDPj2B036NHmWz0skwdwYu6PFlLXU+Mh
6izR+CefXPujewV7GKXM4v4QjCiFb7mL8+rDG3qJjB9R6dflDiwmAS1t9klx+dFeslyCMFFzqdLI
/DDMX7ahf1wC/EII87v3b3Dxj29QuEO1Ifju77/hZxe5qDTmIq9EaHERQYxHHTC+t5K1nX5S0Xx2
lYs6mf4RhLZi8G84+szDTWiuTQSR3env3+XjGucH8z1clIJfDAq3ZeoXaxDB2gxoOE542SbdNhqH
+iad+uiTlX75XXzPMPFRWsLRMbr5l3deZYaSul7PdwyZI0hXU7bLkqbcElyPYtLMs09W2scK1DNQ
0rtY9xZ3Ms8WZejHlWYMke0x7ijOVfwVFfo8PPuK3uOdqZ7DpET++Zkf7eMXdLE9YoEkmGK5mGfj
Fv14QVCIsTEB+mfQHW+QoLWgjxMEidq/25J+u86l/xWXEL2HyrwWc+/dkuUxbQAfht/+vig++zYX
P1/n5RXCab6NBHgR08l71VCxd9Mnd+nj2mPL9mzUTBbBqGic0JMuH+MfDytEbCh2TaweSOXCLV+v
jcb7ZHlffBPOmC5/3sBRhkMdsov58RJYcUIr1vPwgTk7nWGao5NLC/mTXefjxracpNlOTXzo7D22
7V5GNZci1kK9rqr71gwWJYobTJ+ZbJcF9I/TDZewDLZMz3GQ4XKXL3YDfNXCYkRX34dUZYklgzA+
NuM+5T8N9r/L+V6+jwWGa/GK4zVcvP0ffzWCsnLgo111b35juN48/X11Xd52/jqbAIZUTgA6CMyL
LUcbLFKcQr24L/QDRyT93zUA+PD4XXXgPnhq8J56y+X/sapsexQwKWztvh/Iezvj4fhk2f5+t12T
J90RmM8cxJAXzzrpFnkvQsO+307ZFz22UNyU/85Jz4zYdDAD2T4bylIlXDzmZL2xxUCNPrv9hKhl
0+Nv4xjyL++DyZLCK2It34RuycWSqtNCiJ4smbO3c9INXfv/25+/eLqVn4lQW/681W/dXWxu//7n
L59sgBP0YbjXFIAWW+7FTzTWRZjo5iDPuj1sWjRgvY7b4AsBC5/c7l9W4g+PnrlIqjC4s2JpV/kX
C6qUpamyObPOTq4sDinGsbExPdotmtSqK24XmSFjBGj0eP/mkdJj+IIr6t/1nVgSoEcdgx1t2Su9
y6ZKJoVdqHrs76N9qO1K7d8+NcufZ/ficVywBJcNQYOgJ3RTdn9v6vN3W9rPkJD+fsN+e+y5gs1b
GZoWzUdxSdPIDVVHvel195k77l80Jgt///vLDf9wm34977whWctiqTU/PvfjMCJfZtt6yGUdaG12
YngWYCdaA945APLdENQXfbY2Ptrrfys0LpEXKIbTeDDLAppWAyJApFeN7xCcF79lg0J6KJlWIVg7
apU6FbI7//0r/zoh/Pc7///L44P3eAhM99LlPFlJiwAyYgpYN0feDs/djMgfnU2fJEnQ96FD7wUj
2ySdo9OljxqDpU8+wp9KLbZxKnt2XEgwF7VCkjWW0TLEOpuadTNq7XWfp2hEzPmnV83PVCukgMTf
ya+6rkY7sIlnWDF+RQ2Tfk81Z9+ki0jVWI+FtzbM5oQg+JN96I8f0KAjaFqUufolVa3rI3yjOAnO
ecEjPEM1rX1/1S6hZyUmJqcCEe20r/g1Pqk9Lprs/7k7DOiMZSs3HDapjytSSfIRRZoX5wz7lpqY
DBBTQid2U9hPPGFW/81TV9r4yUZxsV/9ftmLjXdithM3kkURipGe0r7uf4wDuSlnO/aDZHwOQxy0
6halDj7U+JOn3P/4GP5+9Yu3I8iUCotbUZy1jFkq9thT7tY2wx2cVE7xo3cw7bZEs62GGO8E2oRX
hrvvee882Lm75ni3reENk0nAfMo+CJ0h8WhI/BL16xA3GiIF/c6mO7c1unIjB67RzMWdt0g46Gbu
gNGteaN626nvflYFRim7jOAL4MWkFWuUWIM0Z5OSGAg0u7khXWkj5vkZ08vJy5AceYPE06mCooq3
U1sGlsWCidhFBnPcd6GkU2zlT3kYPTqlfhdmco1TfVxhPEK+NAWGLI9ebWzEVD8MJF76FaqSsfTm
1VA42Ub2MQQsZnMCG/E6JAwR5w4Q9YoEFcd872vxHa8X1teh3TQFNFnaawm6VIQviK6j6LFOVLdO
lfnVUNHJ9d4zhvw0a784YhHzdv2OqAcmgwgv14TxoLfqr6ZKPI7acFWm9aZCbrnu8XhLFd1/shF8
fCH/vxvPPIf6i0LVvHzO2AfoTdJNPOuOd8cIGaSZP0p0TNpxjMxdPOGRKvA3OfPOSomTGsOnOCEX
ClkCw7bvZaedcbh8tkMuu/7HHRKpK9OmX9UatJCL7cmqGEiT8SjPWf1mcwDkPgn0K5rxVKdbHzmF
Nn1v+0eL0NSp2X3yk/z+LCB7Yrhmc7p2lv/0cQMA6pv2Dojns95r5WlGDLa1NJOkkVbMCFVH/SdR
SOOP2W8xf7iNvG3z+Qfiivg4G+DNtdxyjt3gt7dNPWFaS4jVI1tbbPUh697+/lmt399kfFZBuQyI
hqL8Ejbh4cdAoWlX58Y/JP1bUn31ZuARfore4E6gVEm760j/hnZ1VdU3lqv/aKAf2nN51Yy3IUQU
DDeB5X0vMxR+5c8Rjn+uNTy72KhzZougJSLrilwmmuLZnZ/+KzLKsvqWwR8nyuVe0/y52GuTNJKM
1CZ5nkV7CqfsjjSPBIqBln2ywf1hV6dOMigwGDMC57gsxOA9Go2JZvBc5oi0GdbEbyh38n2ruW9j
ORa3iS/G69RBB4AkHZtBMopPat8/rCuPPYwDGpUUba6LE5RDlvBAdos8J/WXabDvy2JGhVOvkJn7
+avQ809e8r+/QvnKvD9p3NgM1ryLh0jTo0q3M37cqPSdVzHMOZobgICR28Z7uxrNpyJryFoaDRwP
LdKGv6/NP35di7rXd3VmcZdEJk3vUA1CeeckAZB/mW0S7FXeJ21RkASpH0RUBp3vfPL0fqxXf60o
j8BUmwYtT4RlXnxppcchc5LlR46Bmyo6FO747ysEftj/XuPXQ/mPs2rihlKb+1aehbnzkVK05ANK
+wsyZgx1hFH5m9JIDlNXfrKAlqfhYlekS2rRihMWjavLulFaJBgYoccvaviPvWegNuufZjR4f79x
xu/XoRx3aNMzJKXffNn3qxPU1WbpNmdl2LcqLJ/IokIrne8juj74fAIAT4/wNg6taLYVGcJKNBu0
bT0xePKeBJxPVtKy4X783h8/z7LS/vF754MsptnzGioy0kLZnVg5yK2JB2i2Q/b492//+wtxuZjL
CJNGAT61iy1phEo044vDkpYkB71C3961B4Iq9ujtPzmH/OFSBoAfGo9LG1K/bHsnE/vfhJLt3CXp
g2NX/jkzpL+NUvNnFE7uJ7/iH+4qV3OJimG8v8B+P/6KMIM7I+3b5WoUW1JtdbfcFOYnm87vTz1H
Ufp2dKh1lBa/CTl8bIKkX6qzJC1CFd13F4CAbXnsAtkmbdUVFpVPHovfH/nlkoCWloeeXvXFI69N
jZuPBpfM5sGEpGFoJ73Whq9/Xxd/vAr4Qg5Nuu79dmgjF1UrsAzTGJHluezFg2XFn/x2fzgY2nTc
afAgThY2NsGPtwhRucAGNtPbKX42ZrWuB6KA67fR4wgo0TmMgSjPM5ax1I8/WR1/+nr/vPTFM2Zh
1Yk8b7lvSu5rg9xdr8c99Pff8A9LcOmE8PYD4WNy5P/4/chZd2sk7vad2/c1ACbLucatXpzmBMj1
3y/1+7NF5QbHDpoiDcXfbpeW9r6anDQ5d7Y7s/CQdccW1KSJMXYg62z+ZNO82KNQwAmfu4Y4Sjdp
lVxuG1lEP7ur+uncG+BktbKQu7nTYQPnk9yQHt5xqFDWJ6PU3y6KupixGUZsGAGs/YuVHxI5juep
c89eqLptSID0eoin7NTbg7tdkiCP2aBln63S5a/+YzsGqqrTfVx6qaCBGMZf7JBWTeskH3XtTLLW
cNAbI9u2LSiIrjIACxHCe6u5yfCVAyXcJErloxeprFg3fZY9z26GLdOMZ9JhuiE/E4cdnQosC3dz
lFCpjFV8rJAS/H0xXCxuE8UcHSbKZBDyAKb8i99pTBOfZI+Cvw9iyIl3vfnw9wtcrLaLC1Dlf1zY
AvOx1zvUOpEjV2aBHDFh8iyIAyk+A4RePEP/uRTyMpp+tM64Bx8vxasWxU5tVOdqxsDwmuargri+
/8XX+e81Lpt+vcrAs6A2PmPaEeIrKAZ0M6FlfXYZ5nuXa2m5M/+90mWN6uqjM4WFVZ11o6jQW/ve
TZ4WXTDWjAEUpqLDwHK7IborOSlhfl9C1DeGi+DHrps0kDC3aErxfwCf5x2amoA/jvaLIjini70X
Vhth0hTaCreqgNUTld7PxCidfTW4L9AfmAPL+T3TNPecIt4L0qmu7aCLXZrCiWUT/oMEY18WOUjC
Jso2Md6jbUPGy5otZBHlx8bKGA13FdkDocHYw7AcPuWIOCawfgGOW7lDqPzqtQ2Bjhyr1lGdfEOY
8zbgLSDVtG43RaJAYCmBc2wenHckcBzWTOKER5rbu4KMqbXNkQZyTxqfCU4+lnOxH1Srrz0ABRoW
BNgBjiK1qIpLsR7qTj6SXJSb1+AIiK7XGuRB2FPAMCSC4BsTGoiZOf7KN+oycG2oDOzXPjgYKDWZ
OYZ7hzikO7PKX60iEhssAO6LiyEVDm1W7co67m4jkpT2FOA1RHsDq5zeDoHyCnOjEnYdPcsgpCTM
JzSnte+V1auTLjFwlh0VAKQceciA4K/MpBZ7wwirF7eN1M4eunrjmrgm/QrZvBdb7rE0Oj+Y81zb
NBhRA9fCmh42/TclImdd2p3xMxRAJ8zGHp6m2jExQk9jB0ALhNQkGt6a86Ipb2SIicazsk3Sd0kw
15EBgXga6hWiM3sX1YCNfOIrn6qWWJusKENgesC6rvIhNq/MqPhZGzr0jrnyDn3XE+Y6gaBr5hSM
YomXHe+KCVCSp39IvPFb0vuggzBCb3QvdDZTmVgkk+EFRHjeXCeZ5x2XXK+9TVo5RlU951Y6ximO
6h+sCzLJzMl6iWYHK4wJ4ajvljhe1K2rqJ3yTdpMb+ZwGuCZ9+X0WLvk8TQxTTMZx+QthjLc2Skp
5J4/2/uxm96QkGs4aD3uh1fWgQOnAVJ1DmVNImfcuYaRbjxVtgflILIaJDLc5KrPjkm9ggqPiaQr
yNzKDHOHjDral2oQ+7Dq4HkBtUBhn1v4rwaRra2s+9kM2rd6ImweW1u4C92GfF1R0PVTMmZfnNxn
WDKTs1J5gS+YlDUEfc28U3njIhtXBr7ZCCxDEmt35VB5J/Q87ZbM4pHYVPwLXZeMpwHADfpJIHlt
XEfXyhXvmq8jd/dam8xy/Fl9jvlaZO630UjpUVPrrkvU39ucmS8xocZ4MIiA5nVpJddNFvcHFRrh
fRjNyUHJCvD/WFe3/oSV1p+hY2JbBMhYApTXTOz1QkBgIZgq2hR5YuCvtbybpCXwJ8FVs/Ni+9WB
nIlHDxFcVns/YCcuAHkh1l5m4mEpQs4XlWxO2M156enR9QDi4lCGHv1WnKC0QOI7T+/HIK688ktU
OO7K4h+3lujsYARat+3T2cU4Vs20J4lBVWmIj0obzK1cvLa2LGVQdzq5AD6W7MRc7Ioj9qAiXzh2
BY0pVLbRlcM/LhlkakWUZQJqrZGvpKChGzAG8IrC1WhOdPW0bm0XFT4BN5Fawgc8LyY9IsrXVuuV
KGlJRp5zB8yk55GX0EdVELe6g/emVScnTAita4AvDVHdPUQ0yLbt4rzt5FwdYw89eV+CfXCqmWiw
eqazn9Xhin8jvDNmSD56LF/SLrHWBJsCkFCJ4CMTqKxZwLRgVbRA5NCNxzEomdQn6oMIAX9TJWj4
Zghj20LLatqspfhRhKO+JlET1WLtErWK01Ik2dtQqneJwYfZQvrW29pXS3bwF0frtQyLEOwcX7Rn
fLji/rzaNj0b1wwJu+86kK1WmgYzlGu0nTJ+4FSZrUIXqkzZao9NNvIxaydHexgjMyz0Gbkq6K6o
LXhuigYfp1daOweKxGqoKRx6ISJmLjCPyn5C0QXGQD3xL/Ik5smItzdpOBewYzwlrsI7ZNf5F7co
nhzUml+JRytOA5a94zRX0SnSPb/GFgtaqlt0ru7CWcCWpr2KyCP9scTCiNUQ4acfoe8kV25rctwP
jNh3jmXkvguC/PhuWXWlXB/y2KC0FUWwTg9cjXjMOeJFDVl0iSPTnTkIsenTAl4Gz8kWUoJzn3bG
sENgpK6Bn7U3Uor02BTsvUtBe0WlTGDsGA/YWu2fbEIy6EnyYLsj1aZ3iPNDepZuZe9PO9Au4zZm
UMTSHjqaRzjFMI5h5xTWtOZdOx/NvhuCWSnzQaax0yNV7jrI2WArdwnCbDxCfvpFhIq3ulnZ5asm
gZqsAH1h6hINP6Y+ROd0XLC8Zo9jz2fI5Vfedz8t2xVcTBgg/oxoP69IbEwI61iZeClBg4rsCnr/
s6vsF7vrvkw2VBjympN72JYZXgZqQLunZHCcyV/B2GlOeadFd3YCc8DH4LtulcWRfMzwvhDguCB5
mgIrUmIIax/mKTdhiuzmWErB7AV5DgYwklJN7hqzBhDxblaSdUOJu21zrEflQu+Bg5+vOGeFq5yp
0tp1OwgocZmvciJUjqMrxq3ZWOlB4c276TPBqDESEGlD8V7UTLsUpsSj3rbtZjBy7zmEPAVfr6j2
5GXKNT4Ba+tBXAgYvpvPCpga5CO0ZHhuZvtxnjx8z51I8c9ERn9fwCdizevltSEwLgxa/lPObJBx
ilxREb8Kb1VLbucKyXVh99meych8K5nT8z9bKroSJCSuUyygp2lpm8KfigLeeOGDanOxi2wldq0O
AizHoI4bqZNfSpLS911Re2s+qrHVELrt2hIH5brS2gY4c+/f4kVnHU+1/+o1WB28RjMCOG3+HRxd
byP0AcH02PK05hRPQJtjjK7yi0m89HcH9yHerGwqYC7OhY3lcmazN7MOgoEY9LNR1+Fj2EWwRrp6
3GWlEQaRX04bJ2Ko5pczu3LoEeZia8USjzlFjzock/tmRDk4WNLjqWSGFBehe5BRH244TspHsVg0
QZd7m1ZjBwLMxFRwtNItcmRvl3h6GqR1j9/Xp7+ddt6DUyqoUyE1ZDx4A3nCc/1u4SKCwpkP6GPx
3eeG864LRmB1SUmrGqZ8Ou/gaJX3WfUDSqu9ZZKlE7uIID1JZxKnprm51dse/XHq84VRd1fFKU2M
9rH2p++O0hUlUPc2jfDRptFqrvvG1INMN95Ge7lzI/01R5rY5waCaVsQFwA9png/jr/Csnnfah57
u6xj4yZmILPSSnZUr03mrWxsJgT4ZLckFo8P4TjJtUZIJp8hfxrQwIPcSFsyww1nY6JYLbavUo8f
deSyoI45m+NHmXZDTQjQAIdipY9Dt0OJjdMmnTJGOI6xBdQ2bkDBEfmahPkG6RjWMRVBpPEofk+T
bXBuSPP2mCR5fW/XRbqvR4fUbl0N17Cr2+/82NPO7DPsbAPI+03q/jol14qvPeYn4pNSXM5Z+Ii1
HKc7FsVdyREWhqIHmJbaw8BREDcnMzW6r23lgXVF0xz4svSu0bJHW3umZrKk095ByOIQoIO3/6ZS
DhzbrJmGswRe0VCl9vULQUFX42h/s9JhsN6IgR6MR7tuE4u5vlXl+wREW7i19ab6hst2WYxZD5lA
WRbedrvf1E67BOqUtk8U/AisVHhjP35RYJGunYHXcu8Id1Vg7T/YLabRwvXju6wUzsb3ZLXP5sRZ
2Yb2kisSros68bdzXVjfs9rg3OIVcYIdEhftOkrKxR+Y6lRRvp6ssOe0qzCH2b/OWys70CuYNn2R
xneGJJwIc0DjPhCJDdyyEQ/9gI8lipl8sdd7d06CASd0YYTWTY3zCnK4274gNUQPyazDO0oqv4PV
a8m2hixxSHPG7holdZBbSgZJP7wBI7HXU6zQ86sMoJcAPkpTqwD3TM2jO5mPw1Vah1S6X33UP1vd
a/j2Q4O/lt1sVcbhSx625VpkwgQWS4BrNiz7IH7SlXTSmBOTB0CKjN3roiVsdW2SWnpTwKhKAx/g
HFW9p/FJjZwaBmAJ26WdTtcgYMC2Gak9X3uGvMvq/KWD4bYfHLyYq87CZanlfgM/AfqOO+pNEMMh
2KAeLLZgLHk1QNrFEMnqxEYbf6EMoHEEmPTNiaPx1dXD/m5iVr/nD4zQctr4BjYjkrZotg3Az24f
siEY1XNb4FQ1S8+CdzS6e3OOrZUWQvui5OgPZtK5t1nY8JCXC3CxJ3YBtFddBI2aAPCQzHpL3wp2
mq1eItd913IajiYnkONIUNtXhKjarpm06rs/EUefMMUK8BZIos/BX2hF3GKBDDXGnhbGUTaEta3V
2h6DHL0vhn0rHRh9UIdRc+UMWCN0i8gvQsOtleRQb67SihoPfKG2E8NALJcD0u1OV6O3gtljbsip
1dd2lM6rIoN4SNAabS7LndeQeozAj8t3PwIkIivQ4UYZiVVJ5RYkAr8KOe1TEGP1wRCliaDyu/nO
tCfzMCcAH8H1TdeRlTmcMXxJ66xpdsKW0VWjbEz3hU36MKru26ywux0Cs+4boHTv5IypdjPgY+RO
Jf22APP/HLPNnMATZEE6ZkBiWU7mHUUt9A3yufc1EegPkN7e+6FpDnHb+ysmYvOVGT+Q/k7MX7rm
6MOtMDPjheK1Z3+h5pGa3a6HTjEjbqW7ibleYEYmGbxEyq8GjLIZcbNxFuiT5z+LylnycWEr/JhD
9zuuquEpMsvq0NoaYQB6MVXJgZEGnCK7NqDVe3Hr/IwzezxkzWgF4ZjmG2LBE0KMQ/QSBg7XTTGp
6ka15ptjWdoRzN64yufexGKBo4/nKoFV0PPczwQ4wJdwvpWO2+6XVPLz7AqD0q/BYF5ZTBjLlOEc
zuQvvj59dTEjUVdNwP6UpLrTcm3ndmT4ZcUILq+kWkWHBRIpq/DykFTAcwdcBeOvApEwn2ld9CjU
kIowanZurR7HXeIy6EtrMgOSQo/3iQijvVeXzX1seu4DX8paOS7LMvFQDanhG0gy/HoCm7ZOAbWi
hwsopO27zZAV4mtHzO1manPrWxub5o2fZmayqlXk/ZzbnHQ1dtNTL9Dc5K0CHaSHXzGPoY6INVL2
2EaDVsBcK/PG3Cu/jwLstj/mJus3oG9wc3sW+yZSx23quyGOOPljhAv2RGsJlA2ZaVsa9NDaBLd4
miZxX7rx05wO5EtqOowmy6twpU9FQM/RwjXYvQ/k0K2lkcl93DWCjYe7p8edeagmW93bfamdYJK4
JzjK8Y0r8nlbZF62maEf06+VfA1jOfFrL35lVbeIDKlS27KhqSdoW0Qhj6X9ylvlnagW6FeIINZi
wjTfaiOGs8H2A2eRCkVJ4vLyhCpfO0N16yYaVsYSKkMJP4TP58TkZ5j1JtL97wyO663WlSMHQ1t9
n3u6j6hFKavUsDVFVdxQEfZfxxJyltWE8YoDYwXL0G52YdFlC56EA8EsneyF+LRoW5a9EZiTXWw4
yhBaoE9Y2mWbp/u2grEeueZPUB+o6+Q8r2VtA7IT3k8p9Rrucp4d2Wvta7RDZSDaAUFUFFnNfV10
I2f3vMXB1wiYtxhLth624LUGwHsrcTWurLT4gfo15rFt3uIR2gyIA8M6OiWrv5uN18XWv4p1SW8O
kDSlNPkP71mIT61StnFbYOvfgNCmESd6K+jaBSaaelfuDBTYQoR59D02BTpaHWlHmQefArAF02+A
XlqsfcknpZ97y4jPDZH1137muc/YJOlMcSJd8eNCfZ8BHYCMsffCVdPimbU2MOGLjXAgO+omlZoW
dSZcrEoVL23rhCdohM0+JuxwHxoqvgPWqIKS2MPdyG1Zd+lgnqyeWxM5EZu4XtubagCsVYTpvKtS
Ar9M8Adw/Ay8pRYIeNLoqt2vLJEmUtu5nL9rcefScJWjc2gHEW+xnECfomLbGgpCg5LasGcKB1fL
i7kd+UBySSKcwzCKvSeTx9oB1hCTu73JRcthTI/TA2Px+sYHh340ac2eZsCnvFIaQ/zsc1e+OF77
HMo8PhnQwHaZgog0JulbpMaBj0/DV8xLdmHYdnhlExXCkHHGgKEnLapaAqt2M/0W8DzPtw3tYIp8
fVNUVrvn4bS2hJ0ITICmPGrNWD6YYeo+j7P3wy1H1ovOfoOLtN1WLhioUSu9g7Drir2kLh+V5qnA
FBQUeknekpFpyUtvuu0VgaT52k40IMkUfWttJnczlTl+xEKTT3PSErlARwJ4vNOG4QM3w+DEl0uf
EFDoDK4hATI7SP8M5dgv02z3R5sNA2bhaMKDbvThiVedWDq65gGxhX4bS5oSlED9furdBePIKxK2
NNNOAQGmkNT9Nr32txRli7miH0dxHUfgV8ouL37SckUQ5jXsyFM3OtceaU73VOBNYNmZ82UUqKRT
MCakPIaklBBTu9XYE7nxrOzbZiTBPHLHir5F26y9cBqJ7Gh7+7pz6MLNJkhDglKfcaWiChjrd8yW
w56cHygr49Aij9CxNG0ZTID/GWS5tQwrvjabaoAX60JG9kGtN9hBvjqTeGZ4plOoyW92FiuQBDVn
fhg27UHUCD01gmvNMOzerMI3Irq4uGCZYMr26PmAqUo8DjiV2ubZLEzIOE2hgh4vtlk+L0i/QT2Y
leDV0Jb2T49N/8othhcUm/JIlg8YfnpMtC5fkgLR8RgR70PLoF2T38NJkqiYDUxk9l/q3pfUhZRl
Fribu9ZNH3qjahgN1LQVmtLdhmkZ7wdpmIwd0IIQ0FIclcOAlUfOjhE/dk4FOq3zT9I35Is9yyaE
vK7M7SSSp86POZ5Yw0ssFwq44Pdb8wYQDx5dAhjKXZ4EyPFn6NdFIcA/F1a40tPwXsbDcB2TXZpu
6EPX6ilBSd1t07ZpnyxTkEavEh+ikiL9oI4t/QjD1DuMoGC/ho2uAh5bJpCOCg/RRLP4fzg6r+ZG
kTCK/iKqiA28ChDKlpztF8rjQM7QhF+/R/u2tTXjkSXR/YV779Hd5JUNgupVTgwMBbZcGJEYsKOx
ifZ4BDTfymLIzTV0IHh5g6fEfRFm48TkzpX1PfbW8lun+Veq1b+8LjWPCFIM+ZbNZO0oaSS7oIjG
a+GQRjk65F7DccnolhI9aIl9Yqyb/xs1jkXZlMWd0swSRR3t6K1Vl5oienbbHXiLwM0+mZvV0amq
Rts4k2E9oR2VQ5qGHSvgy4q7F8GTmYZI6sA7E7sDCrVjwFVqkAOEIn7WnBDgCiMP7v/6Oyri+zTy
tXsrs6Not9rT/RdA8ezX9VaIo0l8Gtn/pGyZMzkJ3CKbbLWe2pYIizoCA6MZrRYKjWzcgSUSEVSE
dpdVQ6aByTGxNONwsJGyr7FUNkuWv2AAuA/aOm2bFY71CLbq36JrxyXPn1ce+FBFzAjlhFl8Qbw8
NLezOS0aaKIeGoia/hLUjGXDPtryWuI9tAi4ZMipl4KSvSyi95Vq7KyX7Hc8e1GSv8acxudMOP2n
RiCd7y6EK+D+1lbudyczg6wc5M1WjfXg6OmnY/SvcaOSE18QOTFokukXhPdjMtcdH3CVei5pr89G
TfrExiSv7mFs1Olo1qS2MRKeNnWqYCJTGERXKeOIsapjpr5DB56appQoJtYjBlmehiQPn1CIaVNU
8IQKjYk+c6KCzQan8MK75ZkTGVOy0SVYhDHdEtCFRrkv4bEsVUJ8KxMayCPcaqY9Pvcze5Q2Texj
kS0fnOd6aLPq8Dj21Adi2TM/QhzjVWiQBQ8+5nD6a3ZMCT35l4mZjwWhfp/7cPdsilL2vyVGk42R
O3VQ99RqxC/Aopri39mekwAi11oFrDfeW84fj8UKiVbR/AWggRRCJkMsYVRKEoKht7pi0hKmzaz+
aErfH5uBQIwMAs8mZnaz6STkXwZPZL0zKLgZSz08ZmmC2luqmvFo62VFabw2rbdU06fBMeUXJI57
ZCN9wVln36qLdmFGO5oEb2fmlx472pl9TX22OEp4Ida/mlb4mMViIWnWMlmYuEiyey3BpK2xkS2j
nM68+FDjuCXEP3MPjJz/DcnIsNdx7hvKCIdIpvXR4heDHJ5aQp+JqMk7cs5Is0wLENKWHSfPsonH
h6rsvgjC1wOzdZEeZlzV1HHgdUm1leT22t3C8mV8M0tgCYRxlmdl7MrmWOp5eVbZINkoy4eZmF+Z
bXMJ0UshrYCrPalOMpqjW8MMnzC/ilpRHYeXCTe9b2TKTF59c6dI6K+1yUhv0fH3j5aVHVbbzQ9C
vZfbHZ8Fi1R6Zz1ut22cJ37nDsO2k3a3Y1EDTautki01B0katatz8lXqxmWs7keZ9Q5Z9RU4n8ND
3SfBmkb6DsqXtXNnnfotGmZny4pyeZQGCq/Bnow9ARpzMPV9earnjvjP3ll9RDQLKaWkueVG7AJL
EwhgTTGfldV1jnbM34CT/Fn35C7OucYeQNVhzvcdeBjI7R59L2cmCbq3ROuSzlcj0bmbTs3jc0fE
OjsZW9+wRieTu4+uHCYmlKxIOwityHdyMNPdPQOY5gYmpJa5NAiQSIJ8JsEaLTyc1YUJFmFSyDgt
BAYo9Ts2gICxrKT9MDWt2qR3xtTMFHc7xMzEZUZWvEudspF5Ux50CiO2G3HuzVrbH2ccLkfVSvWv
HBoWfwS5+tSRakYwa71zcPLdNOqzMM7GWw6NNcxEC/3CLLTzkN1F26YhfXJW1yPyafMghNXsTQWn
Q+1EAM26tPtM0rQJmM4Vnkkl6q1uqXO9cA+AwsiB46jyyZAsZAiU6Y9QDjrifIc+sKqVsyTRkHVr
Fhi4Zh34TRfYUW6+rjvXjUUgpZmEUzGxYl7f1lZ2OzgldWBLc3zksF5YF+FvzDCe7gwtSk+N3jVH
AmPIkzRke2uszGGrtYwUeSvb2DbOHvpuejIpPHfKbDAUGxQTvOB9O22qX5bb9efFxFpR2YPY94u+
PDVyZNpEgeHZFDUVqWhGkpUPXSJ4LNzpJyW45D2eKpFslnu8hcg5F5op/inlIra5k0Z0z1POUlvl
L8h7GGI1mTcaivhrsIwqBHAHdWnIWerGwLDzzJYXtMOE+6utyn0WtWi4YvcA0so9cCXr+zjPGvS+
JTk9TQ4MgWt57fMlBEPX+dT4LeTpZjpXWpnvOETGe5moeJCCKJVHZdlpSlMhaRDUx0tNova0JBuR
WS9FM7ohK57u0Ij+TpZrVbpfiQlDDOSGRi6JMnXkKek0X5o5rgn+viePG24Nqsj9A2z53dGTsJ/+
tgwATsJRirfJMPObXJbJU7t4DAwu4QegsmaQS1a7uhVXh8zNrQOBc2mYlflLZtoFjaimHntLn3kD
BrJoqpxQGTY2rJvQtIkJSR3bq2WvW1H8lsfLTzW0H1hqEk+jAvDKumdiJikF2AnS+imdBYvX6lC0
2OpDHCFZdu2839bWqm/A4eh+ykl0roo+2eTLwoJczC+yLvpQcRPYO+xOL5OIStK4NeUVltUeJeZl
qbV0yybgAl3T2a7S+pT6kPjWwk3raHzFibxLTi6fakifpl1ckgxvaFdzz5xJkQJN7G6jsXB+KNg0
ck3tmn1RToSS4nT7pSdtx1isTzKSmh36UuQkbkTI9Dgbm4reeJtAROVRMD4dLLlsAbuWKNt7b9aq
76s5pSe3isYDTQ2OBpbh6QY7yYQCjelAiube08yKr0uTGTdwcflZawgSXRMMQmuStIGWNjAj6057
0O+rA7eiOzRRx20sAWkRK3N5E7FwyGKY3lpKdp9Yyg5RwB3GpPXWbo1c1u9CMf8i/LH3BwGhiZ29
ksgqvdVWfiyh2sRqNh/uTMJNMo3jOefk3mUKv01sMABqevMVHUFy9yStuxVYryfW8uZM6/AmeGU+
wyk+cFWPjgoQSD8fkg8UPIRBm9azLlPb1+JkenZq2+aXIMHYypktEUY17JvBXrc90UXOIF/riF1i
NoGH0roxJUjHdX3WHpHndLIM3EQb9vpYDNdRjYawz9PqmYg0w4euo3tabEFdJDaw8qJ2Ep+WrvY7
6SzGe0yiyIvSODFRnzVIRbYmDnawwqK2RSrV01oFTsKscGnvFVEnyKZvxHjrjGp9lFLiL2IWBXjh
nqqr5WdDtP0XdLTqxFjKZMVvR89kRvHothOxmXHlTbQM7DbZgtF8dup33jt0PDin/q1D1L4XmrPu
5iSzt0ZiMF1k81grple7iLOIVqFe/x3q6S1R4mcQZDA67vqcuWAcSHaRgwZNTK9OzL9AQGMdtD0L
RNqj0Tex7j5Y2dT9U4dWvmoqnU9Gt7sp6pmQSJWAKW3glu0dRb3QLMZgAkbbG/OJcFyiSnzXHrUg
dhEfzFEVE1gm9GdtNH5Vy82Q9wNUnnUj8zStjW4urqdNb9UakHhskYNggQFHApCPTtWD9pR4Z9YV
O81oWOYrMnswookvXEZ10pddNm4kie/vyKD0bSrtF6cX+qNhNvqOzgt1jshbDviGm8WxolOUtet2
mcoMZkz0lJJaemRVWL4MFrKKanGKkyYOqKLgKuVK9gYfxPaa2gZvWtP9mA5iMhYU6qORf6KUZZxz
I0qNcsDreFhVhs8p6Uw5S//pNSu3GnIi9ofntvqWWnaJ1oUw5CvMbRz9qn5kTAN7mrol/iGMnquS
0W9BUt59p++cx+UFIePWEt3OFM8QbqCV8VBaT412tKyTXT3EycFJd4RIp6yQVEJ2XWdntVR5JxAa
EVATt6xof8xNmb6bgKAMhbd3txY7Uf649o22a5OqdA79iUGkttIKqceB0Wc1BmnHpULGE5/WV2Xf
avXFoKeqHpI07G2KWGu/1OCBit9y2hUMoXrF03sWVPVpYaqU7rX5OjBkGtkwFnJgKcI8jqutG/4I
EaNG+O0Vn7jwbjzN5c+IB1KPLmv8rZUdWCyAOi5qlaTbxvVzbL4r7Ulrsr3FolqYN7t1t9x6pzq6
q2vqoOGdJyHaB0p6VMft3P8szC+sHBkjfZU6vS5Mpvo4mCTyAhojo4Pn6UEQ2mnZwVyOTsKu1Sx8
y9ypxa1qnisenY5G++wMDPoJCJVD4TcGoHTHcwbHr+XP/VMTyR9NJvRRnM0rBI7Ach7q7k3lvIyb
/JDr4aQdoQLty4KoVJpoToZR/c4SWJOIUDVymxcSAKenKMa6NBIQPP9wAm1Kkh5HZnFmc+gm7h3i
93MM62r1Wou9YBIBOXOTRtOmNQ4JSiO+MdwjPq86T7atdlXg6ZofcX0ttP2Q/Nyz5TEXeZPFG3hW
dMBSZ7e8b78+mLFM9s0lpqa3QMB/m9rzMr9igdqw5ujNc+SEDWss5O0KYpwhzNDPlFYwaD8FKsWS
W5Wg83RVIJud6+iSmjC00GrlZ4d7XMCwMnu13da0u+Tvo/0qa6VjgyvNl0Ra1Z7p7pee6/mFjM3A
Xumu8vMEL9oBzkfxNXQzUijz6oAfLw3ozQUIXw4d0tTFKdLbY0LKpVbsCrvaTIDZyKWD5ADXhzAh
xLksl8rct+ezAW7K5MhzX2TLyeuyVysYpEYbU76QVO6TSOS1VINZHqbslSdcZahYd0ucYmN8muF/
lWcBWmemwbf694zccCJX2O86xjknIcnNyXQbHqz5RXUf2yjMEGCuzR/zyVDpXtX1UXdf4i5ci78J
AgULrLrV7rbznSoz1GjhnW2iW6TWLx9p+5JCeZTqLornvZhUL0e60dY4Zl1C+hnaUyywQdgvqG5M
5G8u7IKueuq1196gvFR21Lb7Wr8DNYCHpL/m6LKxL4EE4MqDFdrIalOKfzPph2V2Wvm0xhQtCCOd
JfKsqmCepFwRFfkEXs5W6bvuD7A+rt+rLX4Q/3lxQvq+TX4gA/dVD0eSrzKO24Wd/P6ugmQ3WSZn
d9GoSDgQ+Q7QNPlKUQVpr7xK5GfE+G6c6JZb1znJd7nxqSNqXypiiBm+xs1nLWP0Wc9EK96vwvk+
AjANv1BQAjQbFxBNVlCRlhrSlGfYtCqdIhSLajmbcCUNrBFz9Ga5KDOS6BARrmxHmyH9sRWAKkag
ZMcWfJhzz+qUV42EQtmxCWdhRMnKud/6YOKPHSStBTRiYvmx8VrVANF5R2YaHgQBtSA3aMvSkw/s
WcQ9bscLIcUm1t3Y+Rz0uwx1vuTL4JdK9K+XjZ8nLBmqs1j2Svk2Tt+WulvKUMvInSTa0/2qrStG
YC8lUzg3iEcVh44+sbLCClLUBK0r13D/3rhXU5IWLa+YFG+2v1fO3Kn97vJn2zrRXmys5iMeP5CS
BRaqARQMSC4va4aGfTcpZ2fe4SwfHJ6H6wibq3xX6g+mVn5j0uPaX0r/FPOkDOm2LEM9e+3lt101
4YLEFrEB+rYnkwSdFn1hpYwwjzOObMLpyi8zvto9aar1nv0Mbv6nvnlbnGMJ2uF/tzJ0H9o/fjAq
Rvmvsa53iqKr7CzxWMx/LD/q/gd97Y7McvrncqPqP+UCMtINl/aUtVyenOIDkdg2MkUjC9fyeWSO
kq4Pwrpyu22ppz2yDaK/lpHJH4HGMId/B7JR4tdM3tTlvUQlog1HhSIrtt1hdxcWI89IOZEEScwZ
wqUA4tVwKCA3hXz6A+mqNRx4QyTH1iiuE+4oPvhkS/3iiekmJ5SDIzPC8qK5TCAzvGiv6QQQ1Pq2
598eAUpGrrg1EwW9xndmVMCXwVuyX4W9gwPYaUBbPSWmj4J0sZSQ4SKckjckZYGI1gvsoXCdxUME
pZu9dqDleNRRORVi/Fg0Y9vH+9J5Z19AK11sS+stiX7FZSCbUC13/Zezb4cH0fA/jvTKG1mGAxu5
Vcb7KdkLMAoNgc7JerrreeTyYnCq5iVnxv2AMH9K7imI5ARLXe0Sbxi4ufrRAdvR5HzIHxxiLsRB
wu6qvPAF+GbOFkfDfbN+xNZTP54y9xfMQiEP8XwCXbgRw/n+pLGR5iHau1Tc+iVtHiOdhbxlByDY
+Gm/dREsVHnMSqb+n8tEjCUKV0/ndTFJ2OlXlp8btAfEHqwiGJ03xbro+sOi7bueVlbdmbO9lVwb
hnPQFPYR/dbMLoIdybTeEKeiS78s3eMyfdka35iPIv1UEqDzDoJ6gEGNch5bn+1/QJKop8qPyT6u
9ZWEzZrFYJOcphTw5hezH6Wad2Svlu2zaqC6/FLtozAfo+kFhFEd71dr2yXHklCrNcSr7pnlxWUw
W08PRXY1Udqmw2eRDnwJjpbzIq1w5hZLY4wqL5b+HGfXUZ7UGGI9KqnhPRMHIiHG1aFeCVIMqnxD
iZF9dHWAp8RdboW0eB7fV+3BHQMaOd8avrmP2HWTRQg2LvqdBXyd6uRASLYKQAtqEXQExtLnm8Mt
yQk51ck/zsyNpm5Fi0UGXVTE5azegWTnEhhXXO9H+zFTp5PUP+MxCgvdZVQNtay70NF4wu7oe6qN
ZIMxqyGmQkiNTUCZTsHM7JoOQBEqLGbakuQC22RjcwE71SOOZ8SnLyC4Oe2yw0xYftF/p6imy4og
92pfar+JtDet/pZxAOhqhv8z85hJlxTwM9vEePodl8RX0gUL7/KQ9SUpIExxGaqV/Ppa/0rGW99M
+9G9YqigJIi3K5y2hYpjtgObJNxGPOmi2KZT/zjGQANWk1Mm9rvoY7YQ7U8vUXMuIstTWihgjKpW
60/2pb8mT1PzFSUklCDpzDgPakaYneKn6kPvWtfVzU9DAxnV5MaKyw0RWNg3dG8CROzq6BIFJ96o
v7QF3+a6IM8+/jYNNlbZbysrdhFI9pHTcCPCoR8PElMbq23OXKL+GThX/MgKbUsEB9hmeJR1T1K+
g3kTwwPB+IgvOLGjbVf9GCzYyZBl5flXO4EYzVCLItKkMzrxdp/Y41ZqP23bEf0MnfCe0zOW3b5h
BKriyyFVHD2v8q5k876uxj1SE6arc/zXRaHj7DTUbQo8o2XmIkueF5084boLGPydBuzHob1ayOn/
GgeUZ/c6CONVz9uvVRWbAuC1afy05V9i2UcLUkZM9EZZvE9dSoeO3o0tILvmVYIQvDYKF2/ymrov
ia4FY4emd/03owuJnqvlz23BkOG20T5GonJHXnGyM9f9neS90CUW4jMG6tr52arupC1Po3ie2q1I
qVWIn8mUjcZKmI5H7X7AWY7tl2XcWojgrNuS+djW20J7GG2CkfeWrYG28HFhBKgnvIEaUVRpOMLk
nFD16ept6I6jeexYi4vkpzQsb2aEPCh7nU1pwyA3015s+ywVLUT4uVHppUiYIDSaTx63CsoAL713
ZAxuxtfZAJoxQmgtbrPzA3Ls3wpfwyxNonQvtfGMUHWT1jNzn1/OeDO6dMpRs/dlFo45zFBeG2tz
a310rb8R6DNbgKLblsnbZEckiXIaYUM6KHyL2BiAPTmxfzas3ypuUIo+sy5J0blhXCGoJSv+1Pms
ts8WWtXqpGV8OfEJxupFNMi+dt0dnuIcm57exzrJ8s8Qwo+BnHTMq9JnMbJtgi/RtNdIvOST5cnl
MrQR637KsjcN5ddCLojNoJ2mjy9AH51tUqbr6qmUr0r75HSP0xLK7gaX0mP6ywz9YBX8geba9R86
HYzpHvtU3ddMM/KFCgifYVm8Auh9mNNLoxxxBIJofyzsYyneM+Ln12XwbAH+FZRXQkAzPL1VYy+P
/c5guFrSUifUdWr2J8FrNOMubs4Z4My0ps3l9q6qHxfMBgD1MNVCsIqGDi6eZO548dsMuGPc7Mb0
VQLTwNnG8vo7nb7cgd8Q1YFivFf6v7aTYWIsvqHuIUag6eJ7vDrjbVQgD5PCKmoEG8SMD12FTVBu
V1BCosV/YQLMyqd/JsK+Rc1JWBpPuLoOjBuiDVa+V5Aj3spJjZY6P0Qus33FuWAY9Na8OhX1wr4c
lyPzHmAw6RLosj/0RHfxftiIG5z8DuDqrgZhL6OmYIdrgzLC2d+aXh6rf06HJEmfAzLCP9wY8xCz
2Aq8vCyrEGHFwR6W3QCfRr3rmgCMoY0fSKjPdRWR9PqtRfpDhw6dXHRaMDc0+gEY+50kIv22Mnft
wsNuL9PeqeP3ca7fTVPZuasMHKGe6hoOa7N6jMM2YimuzDMDQ84HZvwfFgWicOVhMrIbBEV/mpZt
2gAw1+2aYCdBMLS6HxzlVObxMTGUbcX2f8M247dTxHYs58d4UVnks7CadG+1+n3PU5O66OZL4wPl
C7UEpBtu426T5opHWs+TaaMAS8S+MtrPOXcQiNckBriFe4D4DVq18NTR2LSKEaxEu3sEYmPv+1vK
29A/CVNSIq/VRnfv3VzxznroOqX5VpuxCtjLYV3jHWq4a+EqXmq4YdVpbCpB52j9uSpZ71Us6cdu
N0fRVU8lmSskro1rfxnX8lgpEup35UcqLCaGy2CTjw4H9CZeoyuKwvNMkE8VW296M2wkl+aQ6zj9
0OXo8RF7kj8u2YtGLNasry/92gcuf0ZFHTkusefOWWBycLTwHNdlRaADpyd20VesoWJpp74ud0bP
c4qkcgJk2zl2wOryo1WcXV5P506bvRp/ZQ8fj60mCGf43K+o+Xeimx8ZR75NcjyYeeTDVgMvCSiY
fBTanntfO9XUdj1jebBAzlIj4TUf1PFnjCyyU5Rdyn2SqFZgsXIGhsesSN2iaL8pFlew4OkdlvWY
FFTvOR64QWhXQ5WB+J/jRGSf2fuoy7wk6XZtP8CtGsJRneEWAbNjwwfjdm/rtS+w/xn5/fnhtXMx
o2f+dYHgTZp96LXVJ6npImoqNqlPT5Ih0mA321hhJqcy+Zmt2S8YwjOa+lUX9zElscizJDh1arjf
rubzdsqgsbiikNi2OqIzgxISkjNMbzNaAsJNEdeg/ZiGbJ9Phe92xV5VK9ydWdjO1Qdb5QIWehLz
2yjbrmMVc9cc6hXIAZg9vj3NJAFGW9bGZjDiuk+ymMj/GmpaxG0g6Et1kR5zZwJIFIeRnCGfuwqi
ojYo5uZYx5zlzvpionyVAwVxC74Azh3rL3nnHbtMA1W1O6Iv2ucL8a5Y+SI3oSEBd1+ve5RDI20d
HF5hPEHS88FVPYCKKojpX8Oyi99avrywIki+GW+VYRPTZ5YNtI3syRhec0mX12OJ1wTOQN5Ojoy2
ebKG/CNbBFpAqPVWtZvLGGYGldXYUNZhCEUAWSE6K/2ZpVKkFaeObVgzcCRT/fD1yLg/2rF5WFBN
9gkPhVZ5DioIBKyYtpGAr5zyUQrsjCehaSkwaHCsLjlU0bDJosavanbbuBsg0yGJbLyu5iIi2gzZ
NcP5Jkg6Z6czYCWuMcjkHOSDvdFzIwSV4etWdaHMPODypdOiKB4ULyY3y9GxrncCrxBOSxsTZFox
DzOBjLIgQGyQ1Z5VYMga2oMLGrW+92wJKORS63cmVW83ln9wNKDUGeu7NrFuk8tZ0hmujGUbG9Wz
Q7osSmNnIJS74sQUeIeqMWeyp+PyIyL+rLsOOtuW6Up97GkI+7rwNGXacjLs78rzpe98HW2eOxWv
zZgdxjlTPfSyD2sSwXQzy8faQqaIioLOEOdaZlbvvWaiCsFAExloYjNNPbeSYbnDC4Udwx8ZWM9S
kt0h20mILSuYMja/K58ig1GsSX4UzR7RY1sjsjejcFATwGUsBBYy4L8T0nCbkXzeGMxM8KPyeS5I
nNIpmzYIvfhw7ij3NQoa4rmKdSo9oVjMNbLSFziTm07l2sU0lDg+ii0vnu/9eusZVXVSHVzGGidL
3VeIlXQA3+LHwFriLbnpJSYCANVBOc1VqkIGLARm/b7/rSnEG16vsk58oM1xFl0QrWpgMN5rNOOs
MfpvgahvYklqaNzpx8pcn43M2KHuDoHPPJHneWMrDBUcR/IswlEJZrdmJppNuwQ+dTyIEKOUj48s
iNzspg6UquwhHZyBhHDc7FL5aCY0og6bP01daTiwYYiEzbHrg+L1TGq4ZFQeXYP2bar2AxU7PExY
lNYMlQCCfd9hddbt0J3/mdxeEtpqjzmyR6MLPVyW/iAwO/B/NZBe6UApbMYr2nfzeyGkC8H9F989
Dli8wybq48Ee3guUjkaRPUwM6IYZeutS4e2Kj2nXhvj4WfEMnpjzB9Os99qIHa6WoS6yR7zfzEPZ
zrK436tC32um+9eKFO5vjvkmqZ5qskXvK3ZDdZnJ8FDM7rAfWZeXkXmttcHHPs+r7EuApagNDQ4k
y35fFAbxQ29fqD0+JqSEIEYlQx5EWfn9B1Y6iyX3LW+i0zriTJsGVJVJ/OxW83koRpyDiP+tBnrD
uPAWGbIOGTGz1kixCQKwTTNWDFwOJsZEhNf3hYoSpBKH4zzV8GSXDz0Dje1IRD2WTXwezm3dS4uR
EnpQDyBPWAVEDUkMFnrujg1rkAwzTDGEaxFNqu6uu7t0c7H7M8DqkPCioz0u444V248zG1srzU4z
U8bS1IMmFm9qLLdj1JmXaaoZHzqEWNQuPY3j2+yUIwH7SJKIabeOH99bx3Khl8eTqtJOiK6/tEVE
B66djCb9qw3n13XWc0fCZwMVzzR76sLqMHWkXTiGN+vJwYKZdFfDUPP6i4Mg7T4EYqYkGMRoesfM
ZF43hhUDLWUAXyvc2A6DXAaU8f0yVHDbpLSrZrcgPgK53eYJpRxYvkyQlFG2cYCoYTvr8L8bwJOs
7beyYPHaYyav5q7em4np6aQptLNF0W0yXiEuYTWYiQ8ytIsKjeWI5DyrzDIYSYB5VBa8+Rluukvd
CNJE4Y3QJqk3lwe0KcoOBq5zXxNJ/aY5deNsYZ0OYZkm2Dll4XxnvfNP7VT3olotOwiNCLLX1WCN
pVunvs/s7qVG9/FGVk4RTgu3wWSNSKMFaiGDVNNdZMPj2bR1/pUBSX2oBTIw8gtImw2jJK5O5kgU
IE4GhW7Heh+l2R6h53yveT+GWAxTDOOVwA3X5bANk+iB9GSsnfGazDxBiY4gj0GeTlKF6rw2Tae/
a0vsXHVzKXNvnDs9NJlpe4oDdVWrmDjkMsoOUrcOjUsahtlhpl71SfufkLnD51KeW3JAwn418bhh
u9yxiR2CNrfRLPWI9maBpXjAEol4CA8T5rT+XOq/ZMWjss3g5BiOrX+BHUW1JdHEx83Ari+Lo0Of
0tSX+ThjQ3V1Vk+YqB9RpiX7rMNjwIwkbZnGttnzmI/drewtxPzIa+eH1GV+TLw+ES46dp1bRgyH
Q3xJPF2nJrW/RWmRUrKMjD0dcLW5hKKsWWYEkqlX0GJPyxOr/20cw9y0F5uIhx5m0wB+hKmUnMpv
R1vX7Zjx6akF8R24k77GWZlitFE9wx1J2AA2Sj+DQcRacV56js8ludnrUP/l60CPm9YVXaipCxch
tk3QCH5hfXnOEUsE06g+lfP006hddqgs7VxaBcEciU09mFU5Qff3+3ZwMBlbhKtc3bSxQ0sbsEd2
k/bO+tl9RqE8v5LyQm45vAgeikUeu76T2xjC01F1xfgy9DqrYLdc9/SR+HqQZd34rpjXihSCoFb1
9kdFMBm26yx3FatTYhFFyrOSRax3utigRJ8M5ccWVbHXcky4Y0pfga3g/699RR4Fx1qetZiWW5V/
r5m+c5UsFHcmpdhYjKfUaXWyW1CQULs0uXJArKIynO4ZWFtxySGlMRRmHli84qG9iz/XytoimUtP
yGJ0H47ReGgqwlNYiw7zXuolsg8xji9yljgzXIcZoOrWL5ANKU+lwhmdY21RN0Vm4p3LML2jZOxN
JCHWENb3NU8zufY/N+2K4G4AIwtAtjgSc7JPRU9ZVjTWzCAjpqJOE8cjcH9iYMvxU5Fa9cQ/wfGk
swGv1XK86ITpcIDO9120iHHZMVgIe5n+Ej6dIm+eGAtVuYtZoWX/lbQl/7U2wCSLmlejGb1D/ivk
1KJcuHJ7kh6WBNWtwzg0y8blQQH2ljJAP4zpBOitu6dHkbed2VQWttvsmjr/NqL1ucxnfCxnmYqr
kxAChyWTOA53XlD6Ia3ZxV3NUa43Txl1FOimhKO0dMzpwYqs6pbPhsOFRC4+HakZ7cGm3jMlNOtF
mUemmsBMt1bEO51HLt6QXizXwS6hmNXSQbTLiMGfdajFLi3sSP37ni9ajdFSl/vphfSARG556d0+
7deWx5/5KxXhWPslKDQQtUX8Y7jxJ/XJetbmqn4vGAyZy0tcNAy8o01CqEZEngHO8tjDcsoBV0bR
Xwfa9FEdneh3WIQWsxSP0r0dOQ8Rd+DTNJnd0VSQFZYKRDUC3lzOk/t5UaxaMFup10fhYlDSmg4O
1KLr5d5CxLkZY5DlPlVPZnlqMrkaecujGIO+K8gxwOza7AwMRR5ZuIxYl3hhQ5K16n+UncmO3UqW
ZX+lkOMiQKMZjeSgJrd3v9dbeasJ4XK52DfG1sivz3WzRgUkEqgYBAIPDwpJThqP7bP32h0JXKTW
3Hp4HRGu6B9M0gM/1uTGobyc4iw+zDIXPICrI/zzDM4B2xM3hUvZfVTdx4H8yG6O6/TOKLzEHvPZ
GsYsaCfAy8D13U0xOAzN2qwfzsq6W82O5Jnwfy+Wp2Xwsv0EQglnLJcWYM0xUr6DhjZbBj1o3KyL
m35rOhUfe6dTCD+5OYxLDzjEhDHjxiwqxm48V0MmSK5UJWMd+QkGdLJ9kMVdeFVprMnh4vbhrXeL
A/5Y3p+xIknEnnvTeRkfIpp1cUVTHD0mLneYigk5cYKvldTDrnRHusQLehaY4BhTi0ihFg5xv22z
BT6RS7wijgjf4rMz2z7tEowL+ikhNZJs0xa/xNgNREWKOm+om4rjbjet7V07Dz8uWN7pWTORYUGI
88duluVN3ymWRCSVFCp6eo/BTXGfcLz5X8VnHNKX9P5Q6fgXCSvat3PF1YpJv9hGMVu/KJlup+AP
jWV4CyrjtWAOPAdnLQhivubVe21874l8w/hB4sjdzpAScB14v4ehyeU+K2fB0DcAHEtgmd2wMBhu
whW3jQLO+miupsfcQ6AKuNfsg6GoDmXCF5hgFgFl1UePpvQwMPbiXBa2fyAl0GKtzAyCjXbI2LTl
R7iWMHnC9otb64gnKSlaXnumkgBuiNpGZc9pHOZpcQengPnDLbE4+Gp5aFf9Lx6z61zr22+8vX/b
BfOTNcFDpB17F6cxgV4RcUsKXDMNezh2KgHHoHuejWu/U5Qj6lurr9vyyHFPssnFFz50KiF1Ajh6
iapHMpT+pRrhNWzmaE7Zf3rWf6vwwO59cRXAKEF27rwU32M407wNSYj1MGmJbe6CK7g0WufRU5ZE
7KoVDZBLohH4HXYkGh5LYqNPM2DXhE2BCdvPHhJUbTOKbeJ9xAPXCESWuElZDdjI+6EZ9BkU2LNR
I+JgOz3K2bnUXWHe4tjPsTwYBIFxki8SxzUbkH76W3m9y85Yvc4D3dd1UL3RLpDeqTQZX33uH9zh
LUKtJJxOT/XT0lIYVPsvZUh+SpGZ5PPNKbpZjXkfcqvvq5zJT2kHjFEGUadQzfxpJK7Ub+I4LysR
werBbcs3k1xjYkvAOqueHRHge6foCERStTXjymIg5EsRokxsqmn4V9YVkI68RozCHqR9VtAGABXv
Sp6M07aVDgwGl8c0PoqMBl2KahWGftqHNvNAfHpiHt0a49RHnY2/fWglR/gZ0XkZkmuVQoR5QeUA
27oU4XDhdrSF0gUyrZfeaZQN9v1sihqxs3klBTtWJUDm5/0/GsarfVlMMBpWDNflGnxnKHGHusk+
27YmUbJw8WlLZ93ksFm24xIYxIOVXUcI8WJfL2n13VZu9QUf7WriLlAl96pjYxYkATZ8rVrOa29h
+yjHoH0WXi641bupWYGr5S/IGdw4+XphR+hp3M2adDInZ4785TB2haL+NLTihobImbc/FrgMuyUG
pJNgEH/j7qFvurYFLDEIPIO2sfVe6Ck94qd1YThS2Psoknn8Lnm1i70TOu/zov9UBZteoHH1AZo2
qKhg8n8mWY7Ntvbmh3nqpzdfRLiedY8/KkuvFAEIq1wP+xfWty8uGUlKp5yAQJI3HEzJGp+ROyXk
4L7JlCqSE8YRRQFq+DOFfBy46AT7qeLmfDDAmG6kv5IALsOleugXtDcTRD3/ks/NSbIXp5swv0uL
/mntiPcxw3kMZIVRTxWIQNati8uelJlpU9QjAAACGayf+JlQVVntsn4I0E/M66Ln8MmhfuQwpVN1
jvXo7RloDDon6PjQB5K/CVQaHUwcdT/FFcqG7YRBcQqcxxGe1F/AWPYyKDWdpdd3N3YMUIPjsP6j
1ap2TuUOXEHc8cLb1WxLxWMGDms+afxId1OkzU0WZuFN2VE6G6qc4Oo8NKhlQrHfsPVDN3OqVBO6
GgqlvGrFxI06SCSoeA6+zuuZAd5p+oBfo7dFMPr3Te2Zz8Lt+1vTRcVTb/P4zpNT/u4GdPd6szNu
5yJbDtNSsG4CZXUbsMZgHhxVSvqkW26V736vmNMcqG8btwGcXuWRczMRNT+pxBv3PqLYNg9ke0IZ
wafguZzkIb+1OJXe7Vxn+mt0jdgufjbvPDAHO9fJX4v/6+jCGUhogdweZRfj3mYO0lok4oOYxM86
Dh96IXDv5u7yO0SxOUtLcpsFfHML3L74tbpY6dzS2gsObj1sSaKwbu6rl9XPBk4TpEnl4B5zdP6n
VR2DEbPWpo8G9S8YfF5HpuctfejLMwEub2vZT20ImYkNO3yk1eo2i5YrMchpt7agOTnHW8m5v87p
vh85cmnm6GiqJTfUJ604hDYSO9dlozr2SwsbAenKx85S+cOeFx/IR9wG5y4Q3r/ZI9zc25Hr0JA5
6yFj7P5bwGB6XCIXo1pqmPqh9lxGKx5LV/0AKes3XTqwmGK0jZgXCg1i7cqysUGi2D4Y51cbFP6u
0JZ0TCxrWqZmT4dfemzTN2aM6INw4e8MHj7+6lnO712l8mNDgIaUHzFi9B/TvKdm6FnQFcW2h0N6
GCeh/2X6WTXFKdb+/GRKQJGHKmEp2EYJXwlv6W6NdHKgAK5D4JIZG5Ja+aFmAySiISuBrLhk77Tz
LFw7CELSbj3SaL+i3lxpqWft1GgoKa4mpmyu2Ogkt7VTfwLWK3bUBb+UvfMuIrpUMFFPF/hU3Sue
5/6eBbQkepigWIkiPkdE+QgMmuQbyYZCe5dIStjG3bdZYIh4FFJvRi6Ln02zughWM7rK2vkXHq8W
pIX8KU3nb5nVqlNaqdU7+17SDH9t4Ohs3+RhfxmDRKCue9m5w7B1CwVkPlaTnvEw5fVLNRAiDUpq
ebt8QV9yF29ixiW2FG8jrtbyVMPNJeBdFbg3UFWm8tBVnK97X9nwPunzGSFayLNRRB6XKl5OKw74
X4oNKUb7vjzQb0RJCzGDiyhWlpi5bnZe5Aj6DSIop2WW7su1dXZrEMwBepKLyb1bWrkJQg2VqXB9
7LVL+D5kKO+FJ5NiV8v1Ta6ShRHMKIk8Gif4PBfsR23cFqdBiK8i5cO0tAubht4sK4vOvO0+1iIb
sc97DVaByqY0f7YjyKZAyMdQdBMiu6fuU/qTn2IX+JKdsMTYkd0bAK91X6V9d8zn5Pr/EL0GQzn8
8QT6Wt8TA/DwmO1YEFTbYVTRvlqL8i/9wt2laPMYXlxcznrbS/Z+XaDFw6rakDB35x/aIQ/3Jde1
26pNBzZ9LKB6XTMZpMK/pyEnejKuP+4iPUC5d9DnZsx5Swb01K7l+gpltzmtzSwehXT0Ngrz4ZFs
dn1ovbXaLr2gzJDL57bVKv5TTkwb6JLMCqt0j2RfMWv0HPFZnkHbqvHHxZALj2XYCNjmKOlkxvFn
UZtGSY/PwNbPX3Petw95XfnfgAOAtflI9xVQx5XfMpu91RrnmPZButWMCzty+9NOW1Hdre2CUUEW
PE7wC6nvnkDKFGDqD/UiMsLrSbwbAp28ypztGx8NR765nVMRXB+cC3WrjPV8Go5IdM3R9m51yGwt
HnkLrtsmVMwqRQEFdEb/wFRFkILG36OJw41D0uyIfFvuhZul7zZY3NvKHbuXauQJwWFRYafU1Io7
DjvRUrkObs20BXgK3TgEawJVlgVYUXe/RZqZv/NS2V9o7yN19vShmaRq7+vJfrtaJ/dMERXPFQ7m
qDOGUNRanyLdzo9rW+szSWAAeawcd3rwQcvIpCYtSCBuCjnW2479RjMZOq8TdnFRhsaVDbRfl01P
GscA/MXCt874j2Ejwx2m/bleNgsoh0PS87IJJPqd6FxGyiK5PsAcZMuCdjEQqlk/imRUr33KoEbl
U7Ctp0FDdwyjQ+mr6uQiVG3ybHln7ET/5iIMi0O76BR0ouwC5bWv1hZ8mRhTWP5AfiFAb48KSOK/
FNsYcZY5PrkVyVG/wnM3wfVA9Oc+IzIw+UoXM2J3lB3YhMnjOKcMmPwoH67n1iYgY7mp+dzua+oR
CB43oKnG7vfi4sTN/Pg+1sTY46XOdx1gKZwq6b+MUXWjhf1YJszEXRfLUzqXr0xJwzZ0nV+lZGDb
VLMy76MusfiIWVzGovtRNGvASCBefxd4BGTDxanuPUnoc6Dh8iGATP9h2hJVWklMca1gtZVmP9Ua
shCmGu6t5Quy86i9uHEX5dwkseLqzLZ137kKUF4QVLfw+TCNpGviXb9rfLB8G7p/uLqiHkkHZ4od
pLd3eD62qWZgM0roY9hwAZ6lmN6SvI7vw37sLk1WT3suRLj45ir7xSKD5HiHGzgDUpxuVlJQm7XL
/kRV1pynpivP2DD4rYNO4sqfYItuxkFcyqJFVgkHyFEyAVfISKDKXxDH5Glca/HE5gc/d1/jPpsI
JuDQuf4cEpEzfayD3yOvGvnbn936nmcO1EKa/sDOwKiWSXA+scQKkTXU02XZIHe9RCpF5ACuNxCk
8VvH24SqZjKHHR2HldxbAtjHydAZlZiOvWrQIKZ7tWEzdK0HG3sJh9HzzquLo0ameI3xa2L9Ghoi
FtiRNhZ41tFbh+cS+QQ1pPplR/VYjkm7d5tkPgL1dL+Cq4EcvFd0fXuYG5XfYcj13Ts9OX9EOXeH
rFfWAHVtu32ei+kW7MgM+T7/ImAdb6vKxbnrhaR2E+Meosgs53RVyAoTrCLYctPBjJ7LbQsUbjCm
X1BtqkOCnQK4WWEvTd1wsRgiDEwOo/8uVS1zvItzItJedczWPtgnS9kNB2xoLKPXyG6ldrg0evi1
ws6yurTDOSIRu1zCpQbkFasovR79xWOKxv8n8ddXBCriXj2T07ltGo9ivHIAW866FDM/RMD+5AEx
+xH9kD5lOgwf4xTncEeB0gMtaFckFRl6vkdFjiqeL02DTR2PLmkjUjTp1Ug+4O34y5bYv49rmz6I
kARgjX4MxAQEl9eWP27KRhWxmggfe2xW4gmhympVb4Yyt1MKseRIEJZUv05ceCMUr84t6FOdrNyh
mMyPjkf6pxdItXhl9U7J5Gvmjn5SUzs/peCRdnlHDsIZTbadOZW3hY30eappgQps/Z5QInpIImK9
xdLMJIPScD+IRb50DZ3lw8xwJZyhPHjLfLVe8mOtVPOZJyEm4NDheZ54paTo/3KbZYm6emRo8pU4
KYSSX940RLzb7jWEgO+e9wNO0dxPZDYYe3yFWFzGwE2rQQ6gPPw+uvHR0HGJVgEsp4Q9yIskEz/t
+zVbPshx9NuoJ9YMR3HaxPpKKRcLs14X4qGQLUPOXBbMjsOc30bSLltVj79qg+A0lkysweyw+YUT
dfKCKbzMigzARjWG3Ztpeh6aPPEsC+3O1cu5yjwQsZPNX+K2+ssBDL281tc1UJM/j0tsf/nV2HAq
5cQ1wwBHuE69jwXg2kXZpWCwx9sTMa3DmEyz19rk8PdXvBtxYNND6iLeKx27eDpW2RzxHjDZh9FP
ElRfA7dL/lJEdlwpRDi31lBSOAfMeW0HSDaFesenL8MMgMboviaAKLCqYel1AWUjla7JTlotwk3O
TmGXmDVDQ3bkgIBqKrF1JX9lwxp4vwhyimdZ5Rg9JL9Onv1GK4i4RVfTrpxjJgLwQrhXm/i0EiHA
44tjzrYodk7MfiOfWOG6MQd2mTmnauzS36Wj2RKgjp08x3a3URk0O/wV+KZrII63ZSUGPqvOYPnR
MNICLCwu1HTiSJl6/8BfEj2HfvRDdyrGb5NE51J23LF5ZyCGtytX7sxBtI3Kjs9+DAs8iQmmolxP
y7mcDOj8rEmOgovXYVkm5EqbXBkglnKnWOcGFnfS75Xsm2Me5v6vWery15IlwBSCNr8yKuTG7wlW
JjObnZEJJfC42aed9znRhPewgI8Fmy1IGMeK75ZUh1ndxN7PjEq9c6dRQ9vTifiV2LR/E2GBA5MA
D1p5PyAZ9fypegfLgzuM3W2nnPxFhczI3iA1Csk47rsaO5kj8/IndvLiqRkSUJ18v7/CjIBqMXE1
hA5utyjjxLJU74HPXWBZh9j66knLI9o/g3EHNRKoj2XXl9snUNHi1tH+8BUb378ixWz3OAlYIE5Y
9FtRtn+RFuTPNAqOc7Zte+3l3JlDQA2rU2DXICtA8kXpTWy4HIsxrb50Wcj9ONvhox65VAAgYcae
w28B2ZFazFgeGCFwtIR+hyzf2/EpNUF2bkZUUoE1zcrpGmGRc8qpI4rPkAU+F3a8CcNinEeThtVD
GWrz5CFgoaBeFWChSPToFdelXTRm+CKjbAFSPrGPOagPoeTyx6ptpKhiDnap6633kc8oQToQfScB
b9IoTqvRwGYAcDV6qHu5/cFNXp9CZwgOhIeXI+DB7jQZugNc3FhfpTfPK0Zr1Z8aToydWnvOU2WL
yzLj+VhcQdVuDoc+NrRqlSXapcTNccdtGUr9TOIGIhWnXyN+GH0Y0vzy+hnuutveYaBYKY/bg4mk
H1NAoXjO64S7XdCmj4JYOQx+MG03o8zD4xjMFXF1bY6xWQdwG8Hy1dECcSATz3kBB5Djn+gq24Hh
rUwX0Fmq0qj/1ywJ48FJsFZ6sQNWcXd21ztrBuo/6Ts9AnkFAezy+Z2F59x7oZoOXL2809wN6Z82
XvuTL8Zquzb2z+RTqzc0VfavhrOHv9H2B5HP7WGmXvbgo3DBr0rkQayYcyvFgFsB/j8oujdwoeJB
SxvRq2O5IC/mmXe0ELg3iySNPSU+iIU8Hvar7AP8pJRjNMOkP7p2Rpq7HrYLGb6bSTrxbWjRvDeZ
7X4Xjgp/q6Vjc9jotrmB9dvttOfz84AUkCSf1XiFJxtd71k7xKcgJ2MTU4eyr+lLhgYROKciTfJ9
lowOh2tS7+WCDdl44b9BOQCgrugv1B1wPWkBtUTkfNlXg0YIXYP/ibTAZrN3nhO3Uedru++zZ6p0
D3G92BA0wZcw+uImLtjXzdoLn9jk0KAT6k8mC+8C9985a1CCDCkwpbYSkPKOYPAP27irXUoHwTZz
A1hLfUNLR1GMMB+LKL8pfdzaJcw0HZ0xWhJsK/PyI6gd0ItN3FLmRdImBfJydoq2ffdHMDOagNl+
5HF6kIxAtzmZ/22ncaCUeZ7cBWygLjOPPh+pYcbngPu/LtZdNTWgAlP/D/sg+UjI/BtzH3oc9cXH
adbDziRSHyOuf7e0TYhz6C39ge9veyxXDr+8qyPyndWMSVllh6zoo0+2b3bDPdLdmAqbb6QpqKiX
vN9mHZIJD+AWWhl6SYV3soUPsmHlkv9BbIWBhOn/jhGx2HIbJ2VGm/XWNg0eS2dCyA9rdZ3kghdA
ACQh4ASBmoN4SIglvYbQl/SY6pmuxrxutrl2vvnIZwqcGAfTnK/qkMdBcsHViu9vRRvlNMZIKxp1
8NzqHcEr2RuExO0yeQ4Dp5OdUe7S/eIEDExV6/5b0+i1I+LyqkuHVyoGMP0UjNa9I0vcHaIyY6Yi
2kZwXtK6C6R4swb49ygXC3fdiokmrax/SjysJAnghA6SR8C+9V6CS3gXCZxobiXT2XN5OtZmbXdp
vkLxSkkH1m7yDHfktNKKR0LLsJ+jA5QZbCkRv8grek5dHouKJDWjAZmA3nH3fQn9Nw3cedu4tXuD
wAuEoszasxtwDm2ja6+OnJfgwXFxAA0oQoC/COwUTXCcbS/uAVuGm6RKf6q2hPvD3u4Cb3vdZgKd
INJZc4pYYZzw1wI0EMw1h8qDEGCz+q2v2Y9z8qY3En5igLN/YXpuIVpubDgEu5lOmr2sTfau6oXm
D1RDjJpo+Leh48t3fE3+ob+OF9M0tcfBQ31GElPnlfz4KQfEdags5tksm+BszDiGraqatyIL6mfH
J2jL3XnBqIX6XZTtS7RY78BxAQOOzctpKNzgqUyd5oB9I3jDyQnAowzZROFIYNXZCPKqLGhsOUKR
B7t8cAsIHhvLnnQXXrdCeo3kCsS1wLNcC4O1o48QncOBjwQO0mtfoeu8qqICUlGm3atTWdBY7Ajv
AUTzdz201RP4dmAcCnxkv7b9LvbnFgC4i/5edOUlLtv1pWESu9A3/TgDqdjl9fjD6cJdOUpGBkOw
8DFNJoBEGHd97D0bzcRIQwYyM+w1xAmaMoZyumkhBF7iCvmmM4iT/GXiNLZSYB8e3CNI7Y805Puw
qccU0DHGr7icWncX+MU/gJ/NJWvDkXmo6I59j2sXHId4ssn8RZrkdw/W4mZe0+VtQCzfsY+dDksC
uC6rh4jRINV3bNSaYx9P3FGIR0NSoB8nofXov5xYxKIBskWIF1tYMtGmKFgqVq1utrLXBsYw36KO
2vZvarOriwkzdocTg63rrukdlzvDNQWz23MbFtUxnCK1ixd0olnA+Ggnmf/C3jdvZ843pmZcPlMT
WrCc6Jl9nWEBb+LgYr2WgGxxWc1T74I5gdjvfvrt6P/JvCs7KyALpOGsbHNQp3cinoOtHovlUK+x
PoRu1L3nc4+mEHBFpogZHryf2gsOc/HNKUDItHctO8LafgJNV3eAG/mgeklPNIf1c1lH1QW/aMV0
1TCBmNb55ihm6gI9QirDjY50cgdnFnzF3rMSWlKXwIuKUVTyIs4OwmQTtYtX0GUx4YDG7AbNWiJp
Te34lmHnencZ3PDdEi4NJlSrTRRTPpS3Y/rKLjhmNC+L55kWkacIBD3O+mX4wNbtHcCtcTHRCpsN
/5W/zYFUJx9HxI0ZES23BYoN1veyxP+alZ25mKI26CamuuHIWl892Tq3Hnv7Y2lGzhkmFjEyPmGE
4YqYBwTtYvcLNs07noCnEXY7CH9EpjJ6befXJkDcEyg5D8YG4TnBYL4dB8xzbF1THpWm+c6FLfdF
UjRUIQfXxDjFfs/R2rg3XjXSnYBge5Rekb141wiYG4j0gmhW/FSSJbSLaezebTCXdmK0+2iw5ZkL
R/O42kodHNrNDgBZ6CPQxVvmSNNs+1PeUOQCJy5Cqw2R2GlB2fkJ5ORTFe4lBkd1k1Z35FUBkYwx
q5F28Mh05IgRIYSfKxJleMumK1YjBG3azRVuErydrAKw7lmZrVD1u2bPSZLthxr7JDkN/8CzQBck
rZqHupMd3vomXr/jplQ8AldDR52Z26RPcqytDmR2l38GGVk9+esqWcraZhepITqGkh+X7iAQuDEo
L7g+b2jM7hctRv5J581zbNfu4Cgh/8svRzibOvGNsBGlRoX9DOewvSPXlH7zibN3WEEw6gADrdAq
iVCNNAPsaLGpHhGGl/ep4Sxg+9qc5jJ4NcZ2my7gF5lE/C1X4RkabrjjwZvGPKCW94W7+MaXNnty
2MscV+mBLSgHnhZetHM+8tcADp6GFYInI6+HAmJ4rVRBimrPCf75TaaZs6Ih3Y8QiWuysgzt6fUf
QNiJ0nk7BI9TkZrXRoHfgcWbJufIFuoW816708vC2tOVy53Jq5AP+BDeixqtjL6+8piMEQ/MFES4
gNi7swukZ2OJuotBeX5kqZGBg63/kFNJ9rCik0edGnGyE7y4nO0hViKvug2ThLxt5TXHSUKTi8cu
ebBGf0Okr29FMxHmlXMIWD9eNwtXt3vqpDiW8Y9zXnBjF7aJn7XGEpkELcpKDcyxYI2JFtKxPeLe
82gD8gSZQH+QM9ChIW/D+27q+XxG6jqnkfPIrVugHPJTW1wCS0VBdQIPu7OnETI7ZSFuKq5v3hXx
XJ9GXkfwthxW8xDRSZqRPIGV0T/7S0jTFB/LOyehawnvokP0BkomF9eML2nY/kmuE3RtzPQTetP4
XekxOZTUewGTg76SOvF0RMCsf7nTktD+ogYWXLBm8xxrTiDdBcka1GCMueQ8BGSsKQylR8IDJqAW
/pBeN5z7gGyAH6nlrQ+Mh8AYq1tsOGTBtfgM4UfkOZITgMPBB9dGjzgUzejoY5W4B9mVEcLCw0GX
3byjtGvEddEip5V4hx3S0yImUBaWLUUKdWzhPEHtGaLSpQZRqNsWB/5Byym6MdXaHh2BeWZcne7E
i8dU3SO2D3mQ7RKvCs8lBtgd4x2n0TB+tLgITz2GmWcTrj3PFt2IUBPyA3r0fAPjk9c16JnbFzd8
jYX7HJT+vMubRV3WwP/wJh+CfMlXdahZUmCwDJ9HAnSXYqjwbg88H8bHjV06Y3piu5IDaaAZY4mo
v+5MC9+tMrwkqKbMXI4EWcve6Y52q3Q3F5K0DYxt7jYksPulXzjv++YsIpIBciQfCkhzBPdQ1ycY
Wi5O7zFnLeqbLwZXphzMp/BfinLkCFTucANTiwcXHpCDVYk7bPVHqY6d6lRNhzbq2nueK3lDIdsK
OGoNCA6mPV18Tf2XEYhEbDC0n0ExkRSenDHYCG6oOBQ9oiUd1g90PW7pgRSclViMbNGRPyoIyjj4
zZ8lLxdHoFA7vZJSmVRHrCqL+/eu6/ont6fDMTFhcUwWSzl5qvwdhtwvNv+sBeFsXhq+O3s9JIDW
2x7aAonsLX6e4FTmgAPkGHHYL97v0Qbm0rO6J1TECqgXOJVLHNybiXKi3SzmL/rR3CPp+vAQVmr8
oZhI34ooZ3sUud/BJKtDB2r1OZqjrzQIMbN1KAgs0P7i5xV7tjdcVLOSCmwHplvYznhB1Ehl1qTR
/tzm6CvIUYLcN2AaPz4ECwlARVPXTiUOOfmI9q3Geg1vfCur0+jI5NHzh+pZcW/EJD5YhHsk6lse
qm8zsKdoq4YLRJjyIYondz97Lg7SXribIHDqnSW0u1FLDY+Q8W1rV0KYOAGb/Zjw5RtiNk608aXE
4TJ7tE7qEfpBkEHNWQaqsYAeRn4w3ObUXOz4UXAVT91lH5b1P4+6xB1Mp/LPsCB0+8HofBkKvRAb
5EDiUD0bBst7Fmwwp9zY/mba+8RdphFdicDQbGp33YhwNE94FfK8+csfjle6scQ6rh0jTc42KmzT
/taWSm36znRPKcfOKW2BYuLzY0PBXtWriaxjwaFFhUWGR/yt8PN7n+LnnagIzKqMG1RgaUrZePES
33gUmjBgBQsuYr5p7gpqZqTpA5MUTqY+6NbbKJrgG6dh8T7EKNehx9KhL/g0+O5MCyvAxG2Z5Tib
kYEh6HY9vpz5k25JpOWiDICJuKD7SY1Y25xY0zjboiDuOAm57LFOh8RHCE64M/1Ca01SMqLhaTdM
gzx6RU8avVsoRGDXeCZr8pAXRfiKDSjfmtoER7wtoJygeGyR+1NiAiOffnz1BGRc/MWB01/8QRuW
DhhsWBMo7hfj0ib7cAr+JdE4JWxIrb1e9x2wVaSjSMz4u2ZeFOJvjDMZDC6MuVwv463Gl54wAPrj
0NFnlXDKbXXIPMl6VLxjN3o3F2oi0aUkpT09OHBsC5E/sWr1YS46V8Uvi/ricx4HkKDagW8OsBCv
WuLf9m2CooJh46+e7fgv0VAKFWxfp2x/QoTZI94bqq6XcLn+7qp/vajUbpIs81OPtxsoBOTAK6fU
5QDeZiHQ7iqF8eO+GECZm6ZjQxmWat4Z7RbHDhvujWKoog2RqW3T87kl4xYUp45qJxCmAM2ykIzK
GHkAgQvdXVhirW+aLoRf/LuUFQyps6/GzNmrMV2I7WFAwoHo/nVGnJcIcuZvoWXGLaGgQ8Aa/mrk
lXWgJlL7WoZ85xXbQLLzxXtPL23OZz25uoV7wis33EwnsgV5f1OM6D2g5MO9x/4OWIgMIIPk/q0n
iowuUHuQhgxyy6oUXv00Od4b+2wykcpDodSBvlUxkyWfCwJNjIf7tlq6O+jh/r5bKwMZgnqAoMvI
s3HmVVaCBPL5ReKuN1R8XsEfqNV40LJsq7oRZo328XEmvnMMxZQdsdKwUSDjzuZHTp+9UuOLB58L
mioy05OROMwayoa2axuDXJY8i122YBfIureQrfghiB8iQgzMeNdKEnfF4moc7DRwkNndUfiyT4iF
4fq8rk3rUf1OmBU+TM12bJ1K9zKntf+YViizDl77Z7dtSafZKCJaj6UVM2SHOO+z4GUJTuYKw3fg
C3HWM1FJIOWf63i1S3pwaN2MGDkXyXE/DNmn4rO4KSfECjR2deThR5lTs4JAg2EtgwN+BGSHW8KF
xXblsToOM0juRuxdBXkjZrnozqeCBG+M7d64BYvjRCacFHQYx7dGCN6bnLa5WOT25PEBwwnr2PsA
mds9WYMHmYqxImifGkt8N8ZTxXmEWOZ5qDthWUJ9aEN+bBXFPVnkA8D36+odP/lbMGiOnKmixjij
QlhHmAWA9OJ84vbbQ4/VxW6tFlBiFBBvIkMidkk5zR0Ln2zgN7rNjeM/rxikMOVl3TvVMN4xbMv5
V5H6mq8Kj13vsVBlk7ayUwYhE2aeOnsebna+3QLXihxZrSJpqSsMIevr5rgOMvxu8oFqTZi9myTG
OfU/94n/t/3rMgwVQVMV8J//+F/t99dzxpj7f/5D/G+8b9QlZ3CKoaLBJ9Tv/7+/vC89GXm+ZAvk
e674f3/5kReWG/d/knYmPXIjSRb+L3MnwH05zCUiMnKTMhhKqbRcCC1V3Pedv34+5sx0RXgSJFJC
dwkNqIsW7m7ubm727L0xP9P+/NGfin2ujN/WTbwWeMeE4RCra6pp6LKguk6ezWqjssvPyvRutP+i
N86M6U2m5fGNdpgi2XZ03VbJV4PVuh5KIScq9ahcgsnrezwekAinBBWPj39mRb22opfGFM/tW+fe
sZ/ZmfmzGZDkBUcnvSOU147r5paWn4WHqFi1HU3XtWtzscxbXwut8szFwxU+ehs68lvfn//+wr1g
CkiVUnbKc/mNSg2CPn/2843rzxekKenD5ufr442V3ObeYf37yjz+HHLNPLv/9d//ZauywXJfzM/s
fBe/n25iiw4zr4Rd17X/cpSz38FgBoaQltU9JGbQYtTgdj9P0od1y1sTJ+zLBpQlN4leniUDDthD
0W6MbOv79vXAiiLtA1M2WBiwljSWB3+48MKuHCEzkeSJlckmer8/0AbzR/NjyNe/33IIiPKG7/tU
mxWdXt3bdQOz67xeeQuRLogzFFKb1wZqSs9Fa0rl2bafS2CH0H3VP9dNzGu4YkIRxkCmHQGq3IeM
SR9uwGDs2paQyv4sAXjMeMGsW9sYkCKcXzbQJED4bEWaY4DD9/V9pW841ZYJ9XrOci1xtHHe7QAq
MtrCAd1NGyaW/fY/y/KyYS82JIRZvgJQsDyDmsy7HUWJ9Vna+v789xff92Atz4A2leeewJaO9ef1
z2/N0Pz3F59XJJ5M8cSSQ2gUtlQlgcn94QiEIwupwsQME7s8V0SVnE4bCzD/66+c1tYNyyHAsw1d
+HzBZU+5s67OQ4oGAJF5FO073i7eeF6fqsWVuDAknIB2LaVg+Krq7FC2Q90eDqd1A4trYaNLDm5f
57Eh3H2pRbFWqSMYxGd+Y/qDzfKUWu//zIjgT7ZH35mJaPjZDKHjnQw6mC1qgNnDupnFo8TRbRvI
uqqZhrC523Tq0F7UOK1ugSyCOHe1EQpNd93K4to7NhYUOEBkRVgSo6slG/0irlvY+7xHDeHLg/ll
3cbSsmuqqlm6w4vbcAQb6KY1jad11VmC3c8+FrQ6/pkB4eYzKbVWk4kBp9635bewrDYMLM2SLiu6
rGqqwhDEEVCzYgan4px+r5EQHG7JFBf5u/VRLDmvrtiGrSr02NjiNHlJ48FD2xRns30nJV+G6qlR
NkLReSLEna6rhk7btWYrpiacVbaT2H6XxqAwBkQjnPKdJNtPBmTWse8/0L4xobU1ZBuTt7T8l0aF
44XMdFeSyCvIh/3cqc6P9VlbXJqLIQlLM1JX69MuKc4k1U3/3gvJzh2a9vQbVnTCBl1GQ0i3hIMl
8+2IyNQvz2SrwpMd/NTjL5O6cZMsTpRJYchBfFwzbWHHqzLZ9QKA+tmMH+jTNzcWf9G/Lj6vXl9U
k113dEjJLD4F+Eg9c1lB0rQ+T4sOZprm7MXkBnQhxJrSIo9UfSjOPuVFqnGkR2BanIvWMYm8O0P7
rSn7jz0xZgR6aiZjjL2EsCSdnkegFusjegnZXu0Zh1W3TH0+I4U9YzUppNetl58rC5jJbQAc2D7C
4EbZmmbO9Ac8SesWF9fpwqCwX8IgT820wiCEmEh6BBAs5XfrJhY3jUNt1DG4XzTx4WsYFcrcGSZQ
xlQGaGDLX6Vh7az7dTOL3nBhRvA4tr0xWSlm4GBAB+4Wqv9ShSIiOnRUynwMr9ub97q4VIasyLph
sE6WKnhfCR8DbZ1Bca4zN/YAGdzE1rsShvxuY/6WduqFIU0I8ynb0ZNjY8j+J8zfafrT+jiWPMCQ
SUsoBtlX2Znn9SKklMGXKSgO8nkNgTgwzEgEbYxA8ACNI4ZzjPSnyVFDhUk80KKx9AHC6ycD1Nih
IWXwpOohslqwVb9D8BMEx/qYhCn7X4OmopumxsIwsOsxTQ5tpviYfpqbn+HdpIh983YLugk10yyM
TN+msFFjxYYhfSr1UxFoZ9AKHyZUutdNvLyoLjzsZRS6DZgUeDh+JosePZnk6lEyQz7XmCBq1oef
eYocQQ+8aa/AxQRdcx8iqFyqX2MdShHD670Dh2G58UvUeb6uf4mtQPlB1E5YwjoKvo5wIupxTlW7
IYKfORUfk4u7RKc1GD5X3uME3tz70pnfPBDkMlypNpUB8ETdp4kmIMVK90lt0UPzz5AM92kPx0D5
Xu82gkthP86zNaehAFlbloJinvAbgxh1s8JH+3oERoTZCqBy7t/wgNHlty8+phwAu/w5G752L1hJ
tHrSdOWkmfeJeVb6DfdVhLNs/qTpoIOkQc/s6KBjrg1EKZD5ApbZE+qH6QP1fnLTbdedPbNRwB4k
2rhr6zSEhGmAcb8GgAobtq0c69wHjIDo+DsDNacj4GntaaD6cJNDwPLRN63wWMB/N2383vnnrLiH
I5xQ0FDSENg2tVvUN3Tk5txd8caUb5kQwpUg0UC6DV3ttsnnPHS1WStH/rS+4bZsCPvNGis9qDSG
AaeSmn9LYf3usrfFLKzsvJMMkqUwGZBvFk5baRyjjqJr7ULY1z+NqSydgOvQ2A1f5z6a8rn3Uvo0
puDv3zo4w7Js2TR4rSryq2DJA5+A4r2mnXTjOBUPI+pb4cbYlk5dy+YKUeBioyIgRMf02Dh6Upva
Kepu8+AAZnN9CMq8ANd+ZsBtooJysg0DYLOwxcukH6tCsbpT4Hn1sUIv45MGUoWeuLyIP2hxoH6c
ChN2Sy8/dqBekSLqmqfITFNOLcfr7jd+z+x0wu/h8cRyWqQzuAtmh7q8OhsLvU4oHU+RHrfkWJF0
yOzOBryVD/Y9gor0ejpQ6tqB0z7LCOWRrakNyjAWxD3rv+W17xpXP2W+gi9+ihH7vHwBnp2m6l5y
jr4G78bNuomF5eVstTXIFEl5KKYw+9FYByPUkcNpzJ40sI5S92PdwEKYcGnAEo6RGH5jRc4wYDw7
tGfpd4CynX5jH2yMwhIOEtVoEWGPMSLB9lXBfvYbC3ExS9bswxcLYY4ssRrDoWzL39IQbNttln9Y
n6d5okW3m9dBJYfGTnCE6CbwmslRerk5VckIOACoVErPWytnv0rT8X9Cx+zvqoL+p8Gir5bGjFF5
8yBNWTEJ52COAZMvJrc1SEECunXb09DT6jRjZpTKQlaP+uT6UF+79ZUhMcU9TtNkxKCoTshgKsVh
TI6DuRHcvI4biAApQFuqwoBU8dQy9HTQeztuTqDCO3jfUvpLj41+brcSqwvx3LUl4ewvetglJy2k
wV/9S0FmFbW+4ZOaoT98SxMaMInbEOkjYCvrc/ja46/NCvtWGs0W6k3MRjALIXBgGg9j2rYbh+GC
FfK55kteT5W5Z679XgbHqncK0GVPp3c4+kzTyvowXp8O5pUB4YRL/YonflK3pzGWyn1c0JYUdllK
w0DcH2NSfsd1e693GeG9Iiskr1Tb5jl+PSDblpQ4jknuINLySUn39niLvCzcIdlt1W9keRcmT7VM
x7QdxSHzIsZ79HDxYLFiFUQiSls8+98+d6rFwwv5OkIOS3wPFST1c0sv1FNfv4uQsLL2Sn0cf6xP
2MJe1ah2zSVP2wHmIvoZYCP0nh0CcPmujBA+P1jRRoy/YUK8IWray2rD9JTTLCgJ5kildLexW7ZM
CMs+1mlDlwEmtOEx/tah2hZvLMaCBd3htCFE4g9VTO+B3ZNy5NinE1RVEJkn8X2mAvQ3jerTmxeE
7B6vNjKJ6vwsuvbgWE0kdHzH6WRXxf0EJQK0t4DdR4oh64YWjlAMgZ+wVUdm1wgXUmvUIISqmhHN
Gu+oVAC7UsMMor2CDpybdWPzKXl9+/HoAqehW2Rd7FeBbOAFdZ+jjO2a6Mj72j+Gd6YD12zvQxS0
LXR51s29Xq0rc2LSr2vDKU9hjHDb6ZuZ3OcUDcnH/5kNweemMRsSQ5VyN5PeJ9md3j8H2ud1E69P
mOthqNe+MAxGkAWBl7vgAXqgcPXw488MCD4QmUrZqEpQuCNS97AEenK2ccO8vgA4webkA7leXsai
O09qZ9JfwOPPGnpQ0UZw5/tA7PzCOkL69/Zb89qacFnrDZLiXVWGbgiBsGVHT4GBwuD6nC24sqYY
JKnmF5mJ9Or1onQtwvF+aAXurAxqu119pkOYRrqyPo/+mw8Di3ISuSRy/eqcYL621WZ13ZaBFbqy
BTQZacvCB7e7cbQteJk2HwHkrm1ZewXX0rugrfWqC91Gu382vLv16VrYildfF3wYvRZ6HkBAutRk
z8BSn5RcgnMWPOu6naVlUR1dBiVA7Qrd+uupysKxBgSthPTm3A7Ro5/cR0iaxtJjBQzT2ijEbRkT
9n5QdhrMiTIvBf1rb5xkVHzhNpv1nfa68bdXBxvh7vIk/js4YRJRE+iRYmBwMCkg2+HDzZbuQ39j
VMuOQFStEVs73D3XU5jWVuSbKt6G4Eb8qYjK6sGSWmXDp5esQNXm6I4sKzxL57FevLXColUD3fBC
1xieWzDz1pd1R9j6vhByTprXpBmE3W6qyiAQvzaJ+te6haXVuByBME8A8gbNUhiBn97L0V0hAyjf
iC3nTwj3pabJusbxYnHWiOGG1YUQaHYseNV8bLJHL4bZSkfAG5ogva43ts7yjP1rbP77ixVBIpoX
fIg3y/QJjTkqLD/XJ2xpu1yORlhyAzGC3g/V0PWk5wExgmhA4ggauSI68AKBd2Wjjrk0ICo8hmkR
SOk8EK8HRMeCkvH+DFzvYfyK0Pz6aLa+LjiYKjd5GMOt58Lxu3sqyq1gdmntL3+94F4NkOMeLsnA
DZE195Frzr/F8vfOP70960GB52Ka5mW7WPdJz2jRmg2hHPPTPkrJ9z+bKOGmjOiICiNg/26GiFu3
N2/WP7+0DWdEEtQToHNfBbBWnkHibCeBO9UWzWvjIaut3YRGxbqZpeXgEUuewdSppIhFo370fSAR
QeBCZeKgTCd/0JQe/iqkWKJf66YW9gl1A5Q58FxNMcXQIo8GtEW00XczWCoCrz+OjfogD/Unpcju
6Bi8T6FW2fDmhVnUHc4a8EPWXLES9ooCN2xZOo7vSoiR/rDrW7p910e1sF+MuZaoaHOtkpm8drM4
tRvaL6vEVQz/U6rdo5u08cJcsGBR0uHiAhJhUIK/tqBpUi+Feu67Hi1eD86wcRi/niLiIsPWQbmZ
OJoYw6JdbkumLrVuAYWMBInD3ra7j/Q9bhxb88+8PvSxYxoUGUDZUQEVonE9Tc1ehXTVzWNbe0qH
rDuQx0aHYYCxolK7fsOeCFyY6xozioQeAMBwgMGFsMKge0aGW7BzQwvlIzQ+A5rxmp+hhfjuqfIR
qWymfaMc3+oPPADlGU3mqFT8RGgBpBM03hiw8WfWdFfl2SkI0pt1EwtZu9kGnQG8PEx6jYWjByIX
K6SLvXOTDO4ACYkqxO6KuzyH/y1rEJTPkY22dwMd2XoqbURrL9lHcSF57IKiIm1DgkjweJSrm1In
1+rajfl+CINDjCaUYmbHsIseoAhD5oBmqlKjdT2DqMCvSFuaKS1S6JdYRfF3Eer83+UDrcUbJ8yS
KxumDsJuLlXyFr/eKVI9pvlklI3ryxoyrUZkQGts27vaQ6pjfQ2WvHkuPZMh491POHltKrK1pHYs
q3YjDVI55FGmY6IcuvHLupnXe98GbUcwacwV91dAlcBuIXGL1NpNTZj+EuWDIiUbcfHSpNHGOBcB
6dtUxWxCYEFOYAZpwzP8RrHoNqZxLck3XHZpHJdGBJ+xAwtuBydpXCdBKfx9u7Eas8OLLgmQg3CS
TKUFJuB6NSS5UShOq63rGfauDf4eYGiYwu+5bt2WMtw3boW219tX5tKkEF7Q7OyMhay0rlYon3kL
fISU4jeOkksTwjZHvsPLQ1p0XGjBFOMhqzZmbXFR/p01U3hUFpDMQ7/H9/0MSo2fhfo7v5+sK7sR
JixVBHTCgKXWOi0BbkdTdJRAdt39jlux3qR3iYdlTdiFMJcYpTlarQvk2dl7+Qbq8XXEYpOWeEEH
c8fLYnCk1BV6A6XWktcL76Bg3TVVywu8e5cm3qdAi77HinZYd6vFW4tQBWJ4DnZNEw8WWA/NoE4d
bMY0AX9JgidFNXexr0NB7kOi+ZW24TuEqNbNLrnC3AGmMuD5P8JE9qYVwMwut66RnILviHr92edn
8xexeDAaSgTHAfsTIqTme1y/DTD2ctUTG+lgrMn3EmBcf79BnwbGRjajWv0Vwl3QGjON2QYgfXFp
Lq0IAYVta60yKkySZ48wEEq6DtuDb3wsy0p6yieaRE0T8ZZwCr7S4RycVG1MN37D0jrZCt4+P5wt
QNLXA4Wes5iayWzdGKbS5GhALbC+Uku3wYUBETdDR3hu+aghurmJlNCB9uHf8rVLE8JiSZYfysPA
rtKb8EZFHbr4e30MG5PkCOtEsi8MUB9pkRT7YfzwtN/5vIqGCVG/jFTTHBpcOHMVhY00IXjq+neK
ys1vb+V5l2KLOXqBsRQQpKoKtxnMXaEiOSObMfjqj/5NCskF+qVatdFmujhPGscm/MyU7MUw0uxN
xShbTk/Zewof5OI3Tk8oif7/8yJIFBLt/zs9ZQQB2j65rVXnZMbqjVyMT76hnoJ2KypbHhHwNMMA
BWDJwo3mJBkINfTmXecO2h2Csq1bf556IdBQCO5tR1Y03XyV3pNhbqpQdy3cGJ2bvjtH1X1blvdy
60Hb8DsYNrC8M+henYcj+EFdTL3UeXXpOjmt/EV3K6vDuwwRrfXtsnSuXQHAhENFLRzJMJuwdi1k
V0r9Ti+eHAgpgwTKB921mmNcuFPw9shWmdENQKaIOl9lsQIEIzLFwKgONrp6VIpf66Na2ET0DVlA
g+gEN6jOXe/SHkZUQhu1cKME+sryWw01ziAdu/AP7cwH6sVpgKKB3fuKVri6fpRnSbx3oYMo1sZj
duFYVkhj2AowTJ7q4gVXaIaXlmVfuCjYNsV9MsGjerM+YQvBDhkGQCfO/KiTRWivpOoa1FW4djJL
2Cof7PwEr+pQ/RXk9+EW5nBho14ZE+INL5ITebIxhmRLoexjdSO0Xdqnl4MRVl8fw9gPW75PN4mT
fh3LO7/+VaPPrhsbz6clPwO9oOs6D0HyKML6OxUYBs+Ra1cLvlthvc+ol0EqrlU/15dnaca488lp
zOjuV/6sFsNgw+tZu14j7XYt4q9v/j6FERwMpW+Kf4owY3Eq61PuRKPbfVGVxzC//43Pk/VDnFam
kURMxsQ4Xg+3+Ogm7wLzm6V//o3Pv6TEgVkbrxrUwoa4toicwfXhnwnhDJ9+xwDXpAGzL4AsMSwf
yMQg4KsObqcnaKtAI7x5DM/HrHC3oFQr84LVicN5d1yfJLDlmzSgmiTIWkc5hnr1XEJ2hTzb09BZ
e0g8djUSGt6IzE0XPsqZ/WsksWXDnNfn010Uo0aamA9hWv0qdNOFffTtQfzl79OFyzXwZUWCSLVz
dXJp8DjstiBBCy5O3kyeL1bOOHJ21xOgQ2Y4DMXYuRZKdTGY1SbeWMWFY4Hq9kv8DKzpVTolKvO0
byupc81pmhXRymcbtamybHZWEIPlq4fDul8unA4YhM0DUV/AzmIMVENFlThd2LtehQ5E3U4/eruE
ObqK74e6/2fd2NL8veRWLYOcp6kIDgRJHfyvJplca1eN75w39mfOjyzGwYcpbs7UJ8IJoXlGEem1
3aL+c5NFx1466FsZj6XpUlUZlgYdKCcb7doDNK1obMhyO3cclZMVpOc2gk5tSj4M+VYSddEU2WGg
4XS1st2uTUX0/dbmlHZupEdfEGM4NFHy0R7su6bd6jVaXBfubTBoFrV78Wj1SUt6ozx1bl0ku5uC
P9bXfSmA00CfkA6eQd9kDa7HAjdkPnlt37sw6Ss7ue3fD3L5Hp6nuzJQp3s6Mo6dEj8ZkXY7Julv
HAt0hNJFB/Ei2WghERbnSQ83dTu4uno2jQ/Rxr20EPnQtkJSlycvNsQkUmJF8HD1Y+8iMbzLg++y
fkJscn0ClxaIzgeLcwcnB6pxPX9dVWcjb/jO9RGR+iGRzl7//pKvXX5feJDSI08nosz31Sq6n5rU
zZr4ex93iHNu4bYWhwIa3nEotM1NR9dDgWAl8acp6l1D+t7Fd2pwuz6UxeUgET1XjGjcEC+p0FMG
2a4ddmj7Tq0etfDU1r/hUHOu+/9MiPeMFFSVM8aYyOCC04N0Z2+41NJygDqVHfgebBOfEuZohO1z
aJAch2zRTp9G9alv7+S7t08UklrUSECDaKDEro34sdkOAwrKbqueVaipIUnbAh8trTWnvEKDy7z7
X46Fi6eHUo1lHhr16ErhJ2nfDs/rI1gqM/F84jx+aRBSxfQnZNVyNyWl7EJ6k36BE9I7JLrl3/ph
qSGWMs0KGcr40EyxiWYMsi9pVsHRMatwrv+ShYHq6gzgckzAo69IGrJCGw2ouCZXGcmxIbmSVhuP
n4XY68qCcIgNbd3b5oCFsjrW1d6Xnj3lXUyI0yKl+66XNwa00E0H0vZiRIILBhJ4OC8yJrfz630z
fpZT7WgZTzYaQIjqelDY5uMHv0H/M/P3JRJdiCz5preTjVu/G26zxM3lLcTBwrbgFUP8DF383DI1
B08X7mTZWa6HMirWkZq/S2FcbcwvJazc6PT89fb1JEoHXsjdq+qmYAm/osVX90jQwTdnpDd62G5c
iQvHFENRSJs4usHJLtyIgaPReGkRqyBlvi/V94n0JFf5xiouuKVBNGmSoQPNYIiIsh49FAWax84d
ou8wHXZf3jxLV58XfDIaMitC46cDV+Tv69s82bpal34/wRZEc3PI/Qr7UQ3dYIS507j1uI+Oyrhx
zG59fva3S3+KRi0sCz7vQ40pnzrD2FjkLQOCGyWFCY9r4jVuONm78euEEPP6Cix40cy+B2rUBjOo
iAssQ4ap9EPQ0zKFDNguyh6bYSOhv2gCokKy+Rb3qQhQGQcNItOYR19VhLcZ5+oEv8pvZKyp1hMf
woZngrsXXm5jGFqhEfqDWxp75Ei2usKX1uHy80L45Dd6AguX1CNdfsiz/e9sM2rHEOjMIA4aUq79
KOmsVu7VmACzKQ4K/2zEG0tLQKLdVogxOSrEDI6FCilAMWNws27f+Dtkb1FkXHekpRlyyKpZ8OfM
GZz5J1xshS4YPKQYJ9IThrK7cQjS3/x9k4ezRbVgTq7IwnHX2b7edmYzuOqwRy4pCja8dD5qhNQE
TW/Um2zefzN74PXv50loRkPCCnv++0lrdoVW7bXwvZ0/RjRVxcNGOW/hJroyJ0wX+eJpqD2vZ2Pv
f6BvAAuu+TszpsoOlzAZ9letVElXdTKy9b2LjOKU3gaf1hdkIZ6gw43dRrOWw7tI8Nmmy2h8zUoW
fFCkRxKHFmpWdv23OhUwkSu2FOykMfUffQhtbyaUVd78oiHNxnsG6xpvQvGtjrKN5g1zrqYP/5aV
3YCS2PoAX3v0tQFhidK2aQwPmUtXP4/qYzDc/8bnbQotZO+5nBzhSMkUhegz5hmDxhJM9J9VY8Oj
59937dH8/gsD6rVHt11q9J5NYgZW/aG7qaLToG48lRaniPLgnLOfK4XC9dSHQWk3ld25cfnkSyfj
sD5FSyMgTc87yeLYovf8egSSjtoAEmCdi9jqO4RPAtgHIBKO7WEjw71gSHlxZZ0GF44ZYS2qCoCq
UdWtm8r5jZWiU8c/w7iVkFmYrpnGihWHxATQnhAuOGMdZnqgNG5zMunQUuWt5NKWAWE9mkiVMz3R
MIAMYW8jqaNtONXLo07wKuIEEtzwAhtAHAUTsJcFVetgIsrRHjPOhfExqf8x+i/peCfr0NjMGtYN
AuZ1AgN7dRi96iZ5O+yGiAW0ikK2dkZDCJcBCahMGu3CPs3KzLaNvKaxUdld8AhetAboxpfzTQxa
VKtFORK20pOKtr0GC1SWqx+MJNvw8IUFI60F9pm4hb5EcSByj0RDkZTWKTUQZ0tLqLGbtx9jPJ01
h8oawEFyptebSPfsOvCcyD6lZrHLU22fyBuVu6VBkJjjGKPBCTCfYEELnV6GN92Ze7nntpDu7Sc9
ofu/3xcOMkvKPcPpIuekj/smOdSf10+ZrZ8vOFMoWx2yD3y+L/YIvsOpv1XlXrRgaZCAaOA2Oe2v
l6D0m75I4IY5VWmKRjX4va1e0C0LsztfRF9VhYhyqWIhyM7TXzyz16fodXDEHevMDXPEkGR4hSkq
1QKlcS/g81X0Hgn1eFeGTrczJfNnaLd3lSPdK/rvjOnSqDBrYIzpO65iBwWiaJ9I8j7b6gxY2uSX
FoRZa2K1Gh0DC1Ny9KN9WN8jjbE+c0sLw4VC9x+PElK8wt4YZukO5F/s06jJO0MGOPzmRAPrwmGM
vpJicN+Ld4qWEx21nnVCRXH42PjP67//dZx6/XnhuC+MfjLUjs8jL4ra8V1gwGV0H2/1+y5ME81x
tPzP7BoOceW1/4a+piUw/HsnOaeH+cnIvq8PY+v7ggPnUwaOlezeadL2TnlEyuTt3ycVgyYK7JHG
K3Senk3cRFPlnazhQ4SI0Hn98wuOCrz/388L0xP5ZDGyjs/D0NK2O3s6aG+PRq8sCBOUdEaiTy0W
6I1ob5CrWB/A0vzzrqLoBVsFOXUh0dORKYsyq/G45+TdvY4E4fr3F9yUcipR4txyB1WRsM3sUJJR
uq8kzr8MSS/fOKR55taoalMd2ggWF22BIZhv05lNWXj4KPA0w0TWE+46P+r2K4SXnfoVNdb1ES3N
GJf2/1sRExpqJFl9nWJlstOD2TmUo39jybmP2HSc7TwU5l9wcWcgSCqFWtt7p4OZtnu7aX5jT1x+
XzhdxyIw5MDuPBhQ0HN51KbfuCB0mm144gAihvhKWAjaiaS4o0vilEnf7eB7eFhfgaVNd/F5W3h9
6LVee8iN2SdleEyMH77xQ5U2oumlRaaqQV4SPDSQCGGK6gShOq0rvFMS5AhXy+/9XPm4Por5gBbi
dSqXcDaAIGeqTGGV1cQq1SxwnFMJUWYzWf4+NZUbI3duLdU/wi6Ybiz70vbgGiKnyJuff4RVGYzW
8DuFMUGbvq/7GM2FGPoWhNU3dsjiyP41JNaGpnRI2m7AkBR+UPtzgPat1qBi2zsnCcXr9WlcHpVj
vDB60EEmjAoRJ8TtFJxZQ6nkprtLpsfR+rVuY8kbiKEpMENwCrGH4HCl57cQxhHETUlExmZXwPC4
bmFhymisJxyZ06Sv2xVaT4tkKcnNk2Z/isq7Eoa2IPgSSSjW5RumFgaDKQ2GEnamBV/w9emSt7Ht
V1lnntr3tvpstF/XR7KwHlRPmSpgaajEixnNurQlP6oiC3JT5RCmP9Msf7B71+mKjZvlxY2EDWTO
x8vMaPrSi3Y9ENVqtARFO/M0dPm4y6boMQ6yh9Y0D0E8/Bj6Xr5nXj+pCCD2SL2/fZg0dZLDgyMe
7i/hXvOzZFTDJrBO3ZA9BPpd8OTkRz913n4OmTMMGzQpLZKv8sNgpPWqzTHTKrc+Mu0bvrA4h5ff
F5zB6AcyLMjpnio1u4mHW6O+72VXHh9yNL38FOnE9s7bYi5ZOL+vBjVvhov7barNPPIqBiWdTOcv
YGT9X+uLs7CbrgwIQQ35sEHqNAwMiEPLMbBVklNBgR6xovO/P65bW9hQJtS61C05W2nEFVwhMisv
UEw2lBSeTOlbGW7lO5eGA3eETqFAgz1CTHlk2WDn9FNKEKWZu8L7ZPiIOhrDUUmyI0p+x/XhLK3O
pTXBJeLIsxseldLJVxWUYtHFNf34EfrYjWlbskNECKTU5tR7ldpLswCle8+QTkU13bdF/S6k0TxO
tqrrS5MHFwbtedyx9OiIZ7ej9QiEMBw1THYefaMn0iB9s6MBZONAWvAD0N6kuAgYeI+LSCjJ7OOk
1iXoa9C49Jt97GwcrQszBiMalDU0ZIOV1ue/v9g3rZNYYa6nzslPDoazy8YbZbxdX/ylMVyaEBbf
ykrVCIuMjM45MGFW3vCthc9DhzN34FMnes2DIk+lpLe5bZ9g/ruv8uImTYON/OB83wu3AuU6Cl2E
VoDVxVWYCD2HLuBB4+jS3tE/FeY5N48aGsDJN69+qjfbMpbGdGlw/vuLVQnzaXB0DYPNlxqZQO6A
Db9aWHao4jmaaL3S0JMUlt3noV/ITQZNAhQl0p2D0N8bqfyBVzog7/mT8hrKb2IQ1fVRn/Ua2q7e
w2SB+7hb96qFPQgDHnEuEQcoWxERwasvnfxG8d2hyrR929i7Mhjuiu6XpBVzw9z0cd3e0pLMWfy5
uYgufLFqUCpDPcwysm5vPw77SL3/jc9DhjB3+nBSipypFIXDQW+rwLWsv4cm2jkbP39pwfnuf76v
XnvU6KWp33lF4MZFN+7NsTiEXncjN3q9ETtvGdKuDeUZ/BFlykAoDDbJPk32dbdhYoGkmPYhsmwG
sFpzxqNd21An0w6tGpKPfPCPtVW8S+Pyrh20Q2qr75LMSpCYNg60IpW7jOJFoDhkYkea+NfX7CUT
Kp4LF79DfJREvt9qU+f5ro4m7anWYiO/KTT17DgeXMWJEd9QdCge0YkzT3ZjfEkQo36cYK/dFdWo
/pLLLf7gpYPq8gcJYUMZ+4hn50wMl9dRLoNdk3yEO9n3XXUmuwLq308bD7MXFParSZhR1IoOicIr
zricaDKzTDaGw8rDfvENeNHOUsrngWb/nV509a3V58VesUv/2MZOsVPz0NpPbdvtyiodDnJdlIfQ
R2qZB61+iKIweaSwVB0dfatJ6/WKweAMSx8cKjM6BTjVtedUnuNrUjV6J68pKnARinL2AutvPZey
23qsnGNYJRXipX5+kK3qn07KvtKw5t9NiFifci0YPq27kHCKUVWj1YZkBvlcpJQo3Vz/njCoJmNM
nexcRKdC+qkX/gH5nn0bfi2LLdEjwTle2RIi2GrwtFAmc3Yeh6+Z/4+jITBdIiHO8zlJ39f1o7JV
SZhv9gvXeLHIG5eC18zFropJJ71FfLkMh+ys6Df0xjb5E01rm2CU+XcLVmauNcABIGBhSxZOnFZh
MxmhlJ117cFAkDq8qb+Mzl2i3pX9r/XlEv1nHtGVrfmWuLiY/YbM6Sw6fqYCc5OkJS2ZZ12vYXj7
eypRFZaKQ6A/Zv0vx3ke4mM6vJH9639/gD3z51AQJSEpBFO+l9NLn6eIwT5YKKFv3aoLK0bS9t/P
C/7oaEVdaWOcn+XiHW8OObqV/IfCdNenUbgjXg1C8MS59ci2e6yU6YMfHCb9vtW/r5tYGAhE0zif
jjQWmEZhoydD2Qal0WfnH0n+rfNJEzvofB/WjYgX0TyQuRgDMddLF45IARX5xqjXGlsq/m7t/u6s
XWi5dvKAGE4rPejt0zCiS/zXutGFI+PSpshv4pmTlnaZnZ0t2MZG+3NcODe+qu+T/NlzNg73hYW6
siXcJ5HnqJMWcDzZZbLrY+h3xnKvbJHCLI6IngpoZ2aeQVGwIaOvOm4MNpXq/FWnh6k/SJ2zbw11
b08/1ifvJckqHBZzWo/uJXyDt+084osNXFOY6OWGESHWbj0m5/ioHc1/jOaQ7D+W+kdD82669lNg
3A/ZuAsHfzfoN2FycvL3SFOH3mPin5LxFA335RulHQBI81/KSTa4QPJYIoH0kJSNJAUOwIOu/lKp
n7TM/Gd98PPhdDV2wYJweDX/saDl58xx//DrwszCuuPIQcTvr5Tmpo8PEmrl67//1Z4Wfv/89xdr
V3mm0g5A4D5Yyrsk3/nhLjEet/hVlUUrdMTDHsbxSgvNtZVOKX0zqhPtw9B49i41sjuVSNnstLus
7X9KqnOs/fqsDsk3OECOINGeHRC1fpTcmnYTHLpUDnaet1W9fr12JsBswnd7foK84p6Jc2+g1bAI
nlvns2l+it6WE+TD158XBq1PcRP39Ns9V+aNmR634OsLvx68C/NJSy7UDGLFrozDgtjJ8D6YE3H6
bTRseMby92lHmxmT2NTCtRVmFY8bSfE+wBCGctIbC9bz7KgqLw0uFND3r5p91axUCkuurQ9V/b56
zLdqG0u/nroQLYI4+Kyoee1xsa6hyjEO3ofWfxiP1RYke+nzYCZJ8NDSzcknXIVKkdPoKCX+s0mf
q8rGefPGp5Y1FxZh9OLwEluotECno0KypA8huH4//1hKb4MEvUz/hQGxgWpoTfpkSLd98Mdd5CP2
sQF4mef3+lx8IQqk80ihdvGqHWfwZ6x8k/vPTns7arsx3Y3Gbzgo2QqwDiQrmKt5jS6OrkIuoikq
aulD7f9y3qvAst96NM7d+uQ853AbbQjhojakppHGwgif/4e0L+2RG9e5/kUGvMv+aruWXtLpbnd1
li/CzSTxvsiW11//HvfFc+NS+S2hMsEMMINCRFMiKYrLISzQFO0z5hnz0dUl7sCGJJ1REYIImjI1
vDGMJEzKHZ98dmOOdznos/UFTx5D3/Oq7bE+b+54cicFA5J9v3AK+HK4tomZhNM7ifcOO9x8CB8d
l3hjoqMYXWbnh5xYDsbGjEYeVmWAqHr+gBeWkkiCHxfOEkQUKFoA1AI6FDJ7gja3DBNpkCjLQ7Xj
HnVOtHwEIm+DycU3Yo0upwGNWIpXydJ/KZqlIulqQtKuDQvnCe/ETPFM97bA6gUJ4UZnVZziJmZt
mNlVtB/Lttg70cQ+qcmsPrtZF7aYqvJmm33m6bQwZRAFFy9icIj3AWAudHTkXmC2oD8/bjJMhghz
IyJ+MzeVbyuR9VQjD/g5ra3uoM5JenRT1bpr4XVLaks2xPGMvMB9GauzaipaE+7Z+DVTvl6XxkXa
BKuG1ZeuMWBgXAatLTZak86NJhy192YOGfcn5F7a/s5FzY8S3V2ntmFDlyl6yIqgBuNyUrcTNxHX
MZcrRL+up8dOwKxfRi1DktoQfrTqI9UMPAk0uorCn/MSgf7KakIK4Ig+Ccbi1zAwdDXuSHa8ztDW
4SDxgjZ3qNrlZI8yYYwBoKQJh7h+bezofrAMyb22tWeoK0ItPULkl5DITZmMs5M2TVi5Uf9K3Vh/
zjTE0NpUUSVX3JYwEATegPoHecBAtXPTFKlpraZGxcPeUCqPGF8Vqh8Huy09joaXnGifRypLZ4vV
4x/aTeBGw+/7MIiCqTKisuOmAqKFVnYesur72L7X8t+zHu8j0O+7/suQds/DDKhVd6fVACV0zT3j
5PX6WW5t9OpDxDgtZ0MT5zM+hKMx0+5fJkwYqdiX60S2jMmaiLDFDOnGrE4bHnY8mJXP2XRvkYOi
GR5VQzQwtTL93hJQPJqhb+j7RiZnYXrlUiRZZmX1BKZUgIM2/CWlVHLVyCgI9omUtNfMouRhw7TI
my0r80ZZz7dYLfBfIYHri5wK4k64bM7ZQN5IHUxrasNWeZ7pQzXrfqI9u+ybZmBMCz22ANHXWlno
fvOwVlQXfVltHiVtUZbT3Ib5WAL37K403+lwr8532VD4BuLWLGqD6/Ihtp//l1MEyOEYLMUs4gOf
0jx12yTmYZm3gaphSuu3mD7X9MAAiRff9cnopcqvFqDH1wlvHuOK7vL7itcoAfhIHSWgG2Nab9Z+
oaiavE5iU8GAcoIMKWA+L6ok44qjRLKmbWjg/WJ/KuIDl3WBXIZecVnDE0FnwEdzoxjmpU6pZAks
SsiLHtXPrp+6L3b7rHePKGL3tfZ3RX5o0WelP8X1UxHvr3O4tYlI+qGVHN1bGwnTQnFnZkAXJiQs
UPwhq8eQrS/ompNOgEM1sb6Bno3SNzvJA3/rAlh/v6BmWV9leaalsE4TItc0zaqAmRHzGNG4X4xj
5sX5FIfKrP5bzgRVM+OBpbkDzqp5hhHpvUKGxbXsjejp4GDw7lkaX1Awcy7g2uRAnYsakmEfXfvd
aeHivCTaz1slAJlGvOBQIwHvG1X851RSwP8aEwCDQm2vGH2Q60NwncClEi0EUMiq/veSFgw6qjVN
oNX3IDB+4fSgqw2GJd6sqKCxBLWAKgZ3zVzEcGULzCEfMz2O2nAoDyxDr9Zh0CS3xuVpgAQeKXA6
ETYBXME5CTcaaW8qIFE5gc0DNcJtuMsyie90qS/nVAR9KfTRaDpTacLC/Joan11Z997lBYH10Q0B
V/NjpwQukEyG+1xbuCDYV2Tp4L0cRr3yxvyxaI8Te3I0mbu0dfyLZ0YcDZsHbKXzfUM6pJhRE9KG
01AHCuAzhgLeuuRwJETEQnOtN8Z2ykkbxvXn2Tq4fdBqEmfr0tLguQgBAKof3sAXoPU0TdnYp9D3
BHF8vrMav7c9Mw2GOEhqiVXbZucPLUEn1dGJ86Yp4KFwVDgjkbRPZVhHl0+Oc3aEY0lTdZxtluP2
nLifouS4I0gkWbqnc9drGtmTdMNLOKMngpiPSa9Hs47ti6NXCmuZKECyRRe/FnDnSCCJSv7AxvtR
kyjUltquju2i4pCyEX/gThraY5991qPAdA+8k9g4GRX9XMh7q2tmYoEKvL0x/Ralj3Hzirvodku6
5sU4p1JzHViZEajEyr3rBoaDhgeJId2yP2sSy+8rQzrazHLYBLFwzL0+eK0uYUG2vmB/mm7kMyoP
wML4ZaS+qkpSsJvrL4UHAExBzFY87qoyKzUfoDkDm/24eprbn9fPYJOAbhIEwpCYuEDfUdLYUAdm
IHqUfon3af3+F8uj5g9oLxYqXsSSvGZU064ftDY0R89gvi4xYptfv1p++X11vCbSns48YnlVV3aI
RHbF/vr3byqCBXuuoecdDq3wWkwowNR7jTYhSav7cn5vEHtCtGHXNTLffNOALRF6DETFU1y8jztH
ZUoz4z7WhnSn2tFes6vca/Sx8HhX4vU4H6+ztvGkWwKGYAsFZwBnEW+yjKcId9vA++xz624yMSth
6oPIPRjkPiOfBoxOSXrFI4qE7uaWIr2B2OvyFBH7a0iXLD0ViOYNWQPAX8cz+6ey+OZYd9f527p0
ltQggrAo1rtIxUVDmmC+a4GgZYaXvkl3SabfZaMpIbMlgmhuW5roMFfuImemOBijXhKDhzaZXd+a
h0OezLI60C3hWBMR7HFtKj1XcpOHDEHBTt9Pdua17FvV71EedX3bNh5wcKZWDAlWuSGMdmjiAK3y
OaZvAzADrGQ/qaWnqKFKHhH+4fj/XPX6maLNQ3LBbe/n0tuxRPQucoR6j9xqj9x0iEY1f267Tybt
v11ncYsEQO4Br2RhkB2S+edWw2grLTPaogsR1vMwuyWWXDpbEr5ef/l9ZZXiIaFoVMP6xIj93J49
hT2Rblcah+t8bEk4atHwSIADjPJw4aQAUeB0elF1IUAgj3OKLjJ00ubdsL9OZpMd4C4CDh5hLDzg
ztlRp9axMHYO7Ni6F9l7d/J13Wul4GkbHinsECqR0RgA4Fox8NIPoxFFsTqGlVn7Nh92s3Y3sDuS
POlNwGQ+6YYQ/BeoHYFq1IyLJYYKxsKldcGn0I5+cr+RNTdvbBqK9dFEuGCaLz1R55vWpPbUWzEZ
YbiDfkDn2B2fDzCn149GHIqFYBVynnjAoXobJVQX6OmF2pFc6WfsGWBKjeiU1mNQWq9K9mKSJ/QS
WlUMvOHEq1MCaL8qKBvUl0aB3T7ZZmA0sgz8JtcmkI2A54dvE1PAFdABbMaTKeyKQzXvsgElFvfp
9+tMb57ciogoj5hBog1qOsFAFd6pmv/i8Y0+jj9MCMY26RF2saJyClN0REU+siNGLtFc2T4J0jHV
qFDsjQIspP+4qe88Kpaf9LJss2yjlt9XdigdlWlmNk4jbo8j4rXty/WDkHEh2FGTjxqQa3NsVHcf
VwHtP83uo0t2/47K8hUrLuwpM0iaZFOYWA92rPhWX3hotjNluZft3YK2wmUAiI54K1RAVJjUuJrC
FmPlCBAP9tf5kK0v8IGaBi1xBoiVNu9H45jmkqfCxm0Asf3z/YsPsdonmjsFig6aKYwwpUHbM6CX
1RIWNkmgG81A6yiKeIhw4IYTFXnc0THEqAaj3g1LV53ktDd3aUVC2CVmNACjL6IpLJone/Bn9voX
p7BaX9iluEH1fzyABbfzSR9A766vv7VFqGMFPBYKWnElC+tjwtDs9FyfQ8t+TdV/prr30lRS37Gs
cR5I/cDzBuY1WneQlRT2aJqssRyTWg1R1OopehhhlEmaHgm5T/pRcuRb54FuKtwucNnBkWCptLaO
i2rgKp4lD62qoEtkkt1hSxueyA6qtlD2hCQkRrMLoZtGnccqwhsljMzqMEHLy0wDLgs3/JQkn0k6
Yy5s+6NLrPs5lRXUbfkc4AtYpBgVZ10UT3DL4hFDdUPotkuVtpPe69F9bu5dutOphNGtrQSQGTxD
TIyAbytoT5EM04yIqx52php0qFVs0uC68C0HL+7kmoIgGO3M0TtEQGEYgugp3Y+/IxmSwJZ8I6eP
0SOQPMi5IA/DVBazDbj3UC0CQv0yO6Y3jrb98GkAIIa4NDot4AoK+0QoNcfZiuew0hXAICP3TSRK
unUSDmQZ6e4FoFSUOCVV6njGzM6QO2gORhvXz+vnsLVJyD5ZCBzADQIX56Z40gD3ZqrwLS2e7rTi
E02VndJL3tFbTKyJLL+v7D0g0RGu4PUUzhRjZj1d311nQra+cAwc4Kopc8GEER246mPE+PX1t4R1
/f2CsKKJnlppifvKxfNIq0fP0l84UJlrQ2IutxlZIPbxqADCtOAvGjqlDKj3U5il8w5DTaHZt7OC
4BzqBgEHgPJpMZICH2skgzEMCENle61SPxl88PLR2qE0RfI83nqeo0MHUBHoo0HVi6gd6Jo1cstg
QzjStgxUd9S8qhpMzywddVfqReIbvd76RGn4npm1+wLQPPam26VyHBEP96deHXuJZds4yrNvEo5y
slTUwnB8EysTnxc/e+WV6U+O+p/rErMVsTqjI1yuyagUTNWaITSK0huzFzU9RUnijfUzc156ZTfw
k2nLipkuu0cIWQY8IgiLNn+gqgqKYGmIvTZZ1IeZYXrERUqx8WYeELarxwOmFnpz6vpq+WbOz40h
g7rYuOsxJgRmBGiXyNqL/bOKmw+u4pAu1Nz/pFrmoequdAB8+EBl0KSbh4jODqRm4VfgWXluT9ox
o+h2KPtw1n/nTustNTH1RLy0vrmejqAgUl1qSHFZ4cl/TgiD0ebO0ro+HJq9UnjxLDFcy3kItyAK
bHE9odEc4VSREWIwBaAJ4xB2mFoGl/kwa43fGLJ09haZBTkb3gPCLxeug4opm2iqZGOYFEGRHFvz
VZP1ZstICHrVNEmG7iGQGF0vUX1FuyeyCIKMhKBSRqpj+tAMEoayn5IHNMJpMhHesL8Ig8AqLgFf
46INOC7magLM6hiah1QNHNlgcMnyH0ZjdQ/GOilr1cDyw7tjPvHs9mfV+us/EoGr5U2bFyOFDcVd
vkuVh5L45SC5ybc0b7VBHwZoRUKtoh4NnziD6L3h3lx5gJMrZQ0zsm0S1HueMQi7jZsx7IBCm6Yw
Wr+uW2cZgeX3FReJFrc9WfTBHL8rP/Ly918svxTNo6QD9T2iVse8Np22glYrpZd3aOWkfxEuQRr8
DwWBAd1kkdqWoJDUPsaeZru/YWB5Z+CJswQdz/enmHQgEsbtENYz89UEre776wS2rgpUwv4fARHJ
gTl575gUt6NDnvLcH1H9Es1FoIxe5UgKwj92W7SxGB2AKB+qfAHxJ/hU1ZjO7synLsybULN2UX9n
pCe3PvT6IyfGjuvLtBb0SO8GNN+m5P06pxuvtsUBgvHFVBYU6Qk3SB0ZZdXoCQv1fPLcnnlD3vmL
mYxjr44QNZCd3cbWIqIJC4apoYgai9WP9pRy/ODWoVZUXkuPZvxJaUavQet+ZstQ+5evF/b2jNjC
/UqRmGPQqDCcOlxGlFblfd/tlfYlyn9m8YlkhmePhuQ9tLWfa/aE/czh4nRxQuuQlvnXlsMAxfqe
t9M94G48pkyePg/h9SPcsBaIHy3V/JgPgYekIEBJ6zJ3VLU6LHVv+llJVt+wqGerC7pm9IpedgSr
95/z8X0idxqmmpen6yxs1YCcURFMaju4pdkYoDJNxyHD0KjkSxslQef+blBD7bqeMh5oe9+asslr
ss0TLJXVjE5hjyBco5cdob6/uFLPGFuchpUEKm3LihnNdCGKDnjhRbI+w+XvixKOQUTAyP1oYhcj
ITQueo6sehVazreEPerOfZP9uH44W1uELkB4zkCZwgS3Jei0YiHnQGox4rwO80dlDqxRojGy5QXx
VUmKJqWpqEN18vr+a9/JkhCbBACwD39cRX+ICNXXDapmKopRhZP55GL6aiObRLFl0oBn6MK5QRAE
b+PzDSqn1gC+LNLwSVU9jEm652nrZRag31pnp9eD5BG+pZFLrQEAYYCdd1E/jth0yXmMPo3eeQV2
uF9UedCpIZG8LTYkCxD0iOsAXQwZZFGy8kSpI+BiszD5DTCB9h+0dl2Xqw1Tia5vXAQLbrSOy+B8
2xBhmxWO6WRhnmaZ1yjmfTVku7Tr9gPmjzU1sL+Um8EkUKGxpimoe+YAv4k6BQtZ8YsqShBHfxGa
PKMgKHyhEVrqA7iqJ+o5xT5zZD2DG+J2RmGRj5U+FoNTdSkDD1nTenGyB6qM2hzQMEDsL9dPaEsE
EF1dOoIWVCux+ah1FDIONGKhNYYO/8SAzmwdrpPYCkRguOr/aIjgDoAYZENq4sJs2jvexr6lnHLM
bHPtZxNwyhhlxp4tXXZLb5iEZeAzBvWC8gJGer6FatXb2Ux0+AVOQJ2DwYPrXEnWF4tOE67DoDVY
P3c+mUbQjr+ur79hAtbfLw5Xifuk0ezIrMOYLwkq3Qmy7BGb9e+oCFd/FPfVECUGqBR+G9+ZekC5
T21JRatsrwQzkOkKyzsHvPQ9/8qM6pHW6fE6IzISy+8rjUH2lv13u+p41yI9LIOClh2HoPOJYrdm
ZWCj5hZ5o53C7iPFm2XaKONC0HtKKVeZCioY4AiQMb0O/t0uLXZntUtd1WG8SrS4Qnh6osMw6h6B
y9a+X6eyab3+qJ4ruORNW892X4CLjPm9+qijiV7dp+kzJtteJ6RtWq8VJUHJK9STGEYBJXSRHUqi
9DDMee45Gg90IzF3mUNrDG7SD1TN7hyl83S3/ZIn6pEp1ePQR7rfx+Tb9W+6LiioEj3f4rTSgJNR
YosxDDkufd4+Zt/Q/nidyFaUdWUdNDFKP7MiUfMMGkU7TQvg/ACys466IGuTAQCu+ezB3XvNcNiY
Sjk3npM4o9e5wI6L0IssOYZtqUXac5mWid4IQaq02HbZwPDeo80+q/aKrL566/0Mbv8QEATKrWsN
GPJ2HaZG80oyvktM5QC0PI+12s7U06Niuvt+tO4HcKnH7h4xzEPD1Jfru759tH8+Q5C2Wc1mZJNx
j1XdI+ljr8BgHVQ04wFNJOe7rUH/oyTWy5exMdhWA0qz+T7HD5X6XMbHKnqQdmhtK9AfQoJf6xKM
PO967GyvB8BXaBMPSnF917av/z+nZwt3TEazoaQlXugM6NO2drKrJ1Y8Jeons35s1MMQ/ZjiaXed
qIwv4TqIdIfXCPDg9ncfjfapcPA4/6ur88/WLZ+wsqWEM1tvFhKKoe20pnux7Ohuqtp9M5D9dW7+
P+r+h9YimStaczShVIJZuKbjJ67/LMwTIe8DbTDgF3h39T+9fnKn77l1AJSMRBQlQi+OgSVt1Oe9
AQlptUPL96p7Kukuk4392jwv62PMO4avw2U7Z1DJjXou+YzzIq2fvOCF4EuuvkU5hVc0svB/KAhG
yqGWjjGIuCqs5s7tjmblW/VbpuxZvIu0h6mVZB43beKKnGCyjB440DYZcAfa3gR08NsbEJeigj/s
CLaozrOoTmxsGMsOX7jMoks2S4wHoPgiUycNmxVrAYJazXMS/aKJR6rHyP+bSo81K4Zgg4DV3GvG
woqlx+hFi7xYYrclwmUIBojlmtna3QRNzfddhFJpAOHfXddQyXGLNQxZ3mNOUocNq5rJe+2lE+O3
WTAXwGwg+GNe5Ll+1HqRjhMGrYVGc6R973XOIZpltUXbTPwhsvy+sjLWWGEiM1983OY4pc+D9Tc+
Osat/x8TgsXstaLtygrrT9beSu6Kv2jShCD9WV8wIpjUUeGOxiZp7Uum3JP4mx4dSCGbhSY7C8GS
EBe5AidbtinapdahtOFTSYzu5v1vERhCFA2htlaQWIo8GiBAELJ3xp0y/M7Kg5WiH4h8r+C2X5fc
Tfu+IiVIVo/MbDJYCABE6XEyv/D+a4dm/ZZInoDbm/aHI0G2SqLFAyng0bTRV7vyFfshy/bXOZFt
miBeelemWWnDDR34I0CIUdrvmfE9bR1Mo/8ri/KHG0HSJlYCcusjauJ6OUPaxpfCOm2eC8YlWKaG
PxcNOcVQKyOeNzDwLAsi49EpP1Xsk91JMFS2dB4NDxaSCqj1uWjIGUlR1V06wvjGO4DYqbJz3/T+
1gQEUSbu7OYpxUXYNY9Z8aOrDjnpvKR/5eTFav8hfR5UvYSprb1b0xRkmgHufkycvg5ta1+WHs32
OtkVzZfb5W1NRRBpZHniTOvAma58YdMhLVDTvU+0YJahRMjYEQS74HbatHmLV7tLw4IP9ww40rkW
m15WThKvdvFLRDdpzZQg2YR0VlFh2GNoVV6c+TS7n8edPgaD+uzop+sbKONLMKTaGKGYogdfmh5M
CQqYj/P4KbtxMu5SIGmtORI8sbJTW2PKIeFozSJ1YEwIokqeONuMLGMa0CAOGCfBGdOYOrqZgxsB
M3Uerbp+1ZzhkMCzBLbUX1SPgZ3/0RLjjlVHMa168Zaau+iooqI59SZJ9mHbJvwhIThkCjBk9KJD
CMMpDhp/csy/8APWLAgmoYuSfJ7SJUQCkB+V/adtIsmByDgQDMA88rFLY1AgoTF72rfrcitbXVD8
DlVSqHyAP1lUB7vdlX9zJa/3R9D3roiyyI4WcVKPSvduZ89N/SORzf9YVrnU9D+nLGi6Fdtdqttq
HUbVc5G9q8mr0u/+3UYJCp5MhKBkFao3TvvI8GVZ8c3w33qjBNW2VJr1LsUxd1kWsDQJouw9Rolj
WT8oxbM5FnuUHXsO+WGO973+KXZ/Gca+sGRPZJk8COpftYC/IBFUskNFBY/2ahNe38fr9gVFYeeO
eVTXnREtDxhdexnNY1Lsx/izlr5fp3KdDdSrn1OhcM/mqgAVAy8942hMEhdQtr6g9pg6OeRNjTeS
ztAYcZfLKiU3BdpAZTHqGDG+TyySWCBinLxu8MwrehS7Gp4zNj9orUsc5k02VmQENqpE0yfbwK3V
Ns9N8oUCnf8vzmFFQDBeyaSnDAgg8GNr3FX8l119/XcEFg5X77zZ4QPvR3CAORXaDFR3ifXdFNdl
nAxGf2pojxbsV6+lKIYC4Avqf/y08XL7oCm7fJD44DIqy+8rLnTFQay7XS5CtCWM2m6wvlVw+XMi
yyTKCAlWzO3LpI8ptiuKRq+N3szyrQdq5yQbxrYpWHAfMBoLZglTn84ZmgaekTmF2Z8V1BGbkF+U
T10/+U0V+R8JFEuck6gyNU/oDJuvugjteDP90siC9de5uOgfKEhPgbwILbf+wQBI/us6A7LVBeWj
RHHGccITn0evKJXLJIZWtrygeo3SmJg1iiNQyKE0gJEu2f9NUVrt/0J/JbOUG3qTEMhsaR+cffXt
xZBlhmQnLOheVPcFs5e0tJX7U/qEbG4lu422NwmImxiBheo+MTioThwlRBaYQGY6G/xMmjDY5AEK
4GAcGHAiiHCtMzigRZ4xxImKFGPaR88eHhL7aYi1vZa4npH0gVa9Ev5jtu4z+lijry91H1H7KDkt
2XcICmkMnOVtX+M76PPE9zYmsMgEYmsvHQCJLgj4y+Rt4c4tU8pLqx8KFPpoRzcvA7P9dV1jtphY
UxA0pqKYMut2fRHOxu+oejLZnQFwihtpOAi6AQRDJ9aC9SVGJ62c6kM/tdUpq5XkGFeR/YBoD7mr
J9uV3C3acvhnbusHLctFXAzVuxelkGMGiLO8mqtT0ep+mqKpZ/SBWxJ0xbFrH7vc8Col89up9iue
vWKsRZLXRy0pH82s9ijR/TbJUJ0uG9+9XALiZ2HsKIpc0CiHDgfRcuTdPCl1z05RSzzD5jslfatQ
2Kulv7gjKdu6sCLYgjUtwYrkfeMwUozs5DhfYky5y43Kj1PdS+bkLw52TWkRrpW9mlQ7Ywy53ZMd
0d0Upx5EdTdIm4Y2N89BByDew6hAFLEOYdILq6sYO6nlL3Ws/UL7nESRN81KUFay+TYXKofdQzs2
xNTGf10UYzNC0wQ4RfUJ8NzvFk8e+iyWCKmMhKBzgCy2TQw/r0+UVz8yxTl2lEriNBskAPqCIar4
Fz2yH0+j1cmYU88spSjrE89Uv/7ilLKRdxtCdkZg+X1FAAkHXVPSqj7pKfWy4R5WY49ZgTtLdude
JjcBlrJmRfCvIiQd0LmT4UDmz5YWA/mUe8Ab8fKmDebqDmMk9inngZHHh85Nvay5NVXnoKATM2os
4JrgH7HDilkV6at4qE6Y734Xg9lOlbx8NuR7KXjHVEfE8oEoLhgHUtSaNTVxfRpHeuhTffToMHs9
JuN4RWtRr2ozCcUN8Via3bVlJhwqPYiwp47iRHFKQbFUdNzQGPIs8b63CGDwA0bufTQfi21+pEci
JrWs6tTx71PMdr0rQ6TaEEAXkFeARXEQUsMs1HMB5FnPKzQ3VycLz131xQu05P36tbXc34LNBgUX
WBIYtHYJV5ZbgOAfK7U6JZhOZ7LBs5N/Sqt94Pnoa4ON4X67UTYWapurPzQF05CNmMWNxi9clSOa
P81Xrr4lWulb4+E6b5t0FuQJSByBK7X8vlLfoq87ICt0EGqUPg3j3OyiFKVxQ016vwCY5e0XhYvu
2qVaGX2f6HM5Jxe3XZ4DOTA7zQNDuiXfDahIYurNAIUADYPPCV0FFqeKROg5GaXLSsWlbrrMspqC
StakuCXU6+WFw9GjeO4A0p+e6rwpPzeWWd8TWxreu/DIgFePomuMlnENG2XRAhPNVOgKqv3jEx/i
vRKXO0xA2TWaDBX10lFCu6iNPlzMwsZ0SFFDGwMDOok+8hP6v4LUOE7ZdxLfW9aD6u7L/Md1cbvc
ORgDC8W2C/QFYCkEe9PaRTfbETzAaYr8DjXXN08IwVxfNIyriIs4qCYXS9V7UnXdMCs16lzMvTW8
V/ljagJraP5Ohm8383JGSlCdcUhq3tSkPhW25xYek/VzbOwVxjpjYg4g05FwE73lyMiBp4Zq2FNa
0MFzFDv32qaUuCCX+g+pAaQKWkgdOAgiPBjEKp24yrsTZueo9d5u0M/uOzL4uw1W0KaweL3o7IVX
I7yQWpQWaskwxydKB/2pGctiZzlJLemfu6RClnnx6OuAiGEsthC1sPAImxvK6FvUcCvATIWmNYNb
z/ychKCTjhorgwawnjcrfi3GsD3+u+UFw0KVbGIcOI5v9YfU5tnNPU54P6JdxF0yuEvGWLC/ZmkV
/ciZ80Z7tpueotbc3czBGQFBKWwDyKQNxsO/zQ7E1cEIwVtztgIHggVpMO/SxGvDeRurNkC1jveP
W8BPmm+G0YWvpy9vDUyQ0TAuVxCmJBvUqayd4lROD1MZZ54xId6t3y6z52QEgZrGoZqAd1Sc9ANG
eAcYMnyzxKJKDm07CLDiwYlIyflVaEy6OjeDm53Q/Os5x14dbr7SFwJLJBIaDkdPPHGL0szolOxk
5Z/RtJVq35MuvC5Ul0YK9wUgtYFcuTRpiNd52WpVkTl9hrPgaH/1K0zXjne1m0mM4aUBOacjqF+q
0XzCNJrsRC3Xq/+TpDLEURkB4TCcjLR1O4FAPeKdPJq+ltyakwWUpImYxzK5yoA7LJxGFjFj0np7
eAOSGJ7KgTPLsMQu3BJQsNSlV3y5MC7GEBWOW41OPoxvZhfwKIjIbmgkTunFNp2TEHUPL620tFOQ
0JCY++zKwAcuxElYXtC5lFMSOQOWp9p995um6ASo76ubeygWKrCw8ESBcXwxWA8D0Asbgy3Gt+Re
UTFAFt31N2oFCCzPUGQ2YakuuvJGdW7bBCPY36aX3r7r6YlOXzrZeMbLdlzcFDBR6CtdWj4v+qNK
kKe2M+gAIMCNMVgPRc98jKx9nju+s4FvrCh0b07m7wqtWqoiu3Avc7cf9C3Ey4A7suBKnduvks1R
6rBCB1pH7tWWFhjGMZ8mHyk8fzDv6/hTPz0mPMJk3gMFJueYHG3+2sns9KXMLNuA3bY+JiOID5ec
xXgApr0ekiryOSCd2zgPCPrtyvFWH2BhWMODE5N6sd1iiShDT4Ias0kPrS9qf1StW6MYwvKL7q0e
fPOgYQ5GjeWNYdyhrD7mskmA2yIDeQGSHgbOX5SkWUxpHYdZ4GDAA2+ovApt3DTZmS56E3YoFa7t
fTkQr5b2Q1zaJuzdivLy1lkxR+chM/LZ1MNWvW/mT0P04CQv17Xu0jaBBN7JYE8HCo4ryCOaLVlX
xboeJq3XEz+bg+vrbwiarkKlcdsBhBDv2HMWAFpCoxouO5IaO86O+UPLMPlActFt7BNwmhHbBAsL
aJ7AhEkVI06M0gyVZrhLlP4xMcZPjM3767xcBE4WhH30WTt4W2A2kuj2Z02sck1tTBSJfevMO8v4
zdEOQ93Prb7PGQqSVFkj8cbpoOZJQ58y1BRdRgJjjM9l6ZaGFVZJ7Df6y8gk8dSN40EsS4cpwDsT
GQxBwuaGNCOjsR228cvQz171vUFJZ229Xd+5DT5gbxekYxMoipop8GEZMyFVrlhh7+51xTckXMiW
F7jIdJchaIvlW/XFQvQlmyWphy0CGDGOBDXQRICeKlyxDXOTRqXUCu2m8n6STFb7sCHAS8RPxcT0
JZkinnPm0r4pu9wOs/HUJBR4DVrgkpt9KQwO0CDCmHuMjn5xeIBbzMhTVaMdqqikdys/j37efMoE
3gEESsXsY5Qfnuv6pJeJNg6MhKa27+LAlAEib5wCYiDYfdVdRgOI+ZJSVwcjRigvLNCLg7TiLt3d
yoCBoDxgzWAO0cIoGiu7c1k+AgE0NGjQlj7Lb76szta/cAQpLqoc4YRQ1R74r7yS2KdLZcbMLBSf
LHqMebKGsP+lO7SE2xoNhyLxmDs/uWP7RPrvRDbY5lJczwktv6/uJbNx4h7o7DRMo111r4w72bja
LU4WcHdM6taNS8TVUSdxH7EcRSdu6WvpN9s8Rb2ntark4riUKISiQANPDIBbXED2cDRPa6lZR2+z
6Zf0ITbDmwUK6yPjpmMqC3AlhY3K61FnbcejNwQGs/6YykDBtr4fXhWCOIiDQLGF29UZsEmVkURv
ylC+Wny8zwAsKfHLJTREoS2BkRO1GGj3NqGfdlD3LpHJ7SUFVKbjPe8QC1oNt/hcnNwidZXS1ZyQ
B6i95jJpXaz/Wb4DUYL18ouwraTV0JMyRlDECadsN+ijbxSqb3RP3CA+NTQ/uv25B3rwRjBDHf7u
Bfgmj5Ka9XriAnLZ2dvc3Uvs+KX2na8v8GO7c96WNQU/M8blBLT7pN5+352TEO/rKS8MLQMJ3d4r
3Kv1u+t6sfx98UgWWOoFiMywL+5TOo9tNJNMCfV5xMgB+J3V0YmOA31yaXSzh4s40YqWEAUZkyxv
xgm0nPYVUWG3lFULbIgvKlh0pPHxeETaUXAOKOmJWysWDZ33FPD8anwzNiJ8zo/XGko5N+A91cjE
vBPCadjeV6a7m41hd/04NjTkjMDC4UpDGhRVtA1taail2SHqyD1mxljF/yPtypbjVJbtFxHBPLwC
PUmy5KZly/YLYVs2UBRDMcPX31U6cc9uCqKJ3udFLx2qpKasHFau9CvVN9XmGGr2/ra8lRM8kydc
eFMaKDVTTIga8nuctsckzo4jpX9ui1nbGB2YA4X3BQf/nHBR2oHlVZJhWoSewb5hboRuV4dHHxL4
NTjJC4JokukJsAJliM4J33MU3+d3p/2w7wAXgXkJzUphVQkHq0+Umpl2Hl6qDkCpPVPvtmrRURyN
NpHHAO3OIvSV6O3YmrVjXLTK7xSPUv/2+q9tMzwlHnAG1/0iztkVwB1EpalfaJQ/pzp9UrX2EDHn
3qQ/d8muxIgXPK6KvoV7CJ4dX/4tbxUl8lMi6KrZ8EKQ0wDJOBgOHf2Sg5KRJak3WcSLDDxUWwSC
q+sFxgBoKxsJUjHZ14AtihSEGKhJnH7JqfOpRmFQQ8jh9rasnVukFeF0w5MFKkNQ7l3ZtBa4rs2L
0jVeXex7av2bjXcQ4eKJGQ6kmusT8FYkJeiVcLCmCU15GLhEd+OWElmdxpUQYRq6nFG97yAEfMxI
zZyz5N78Gz9XVwIEr7IkuZ1GEQS0Y4ZqCuL+C0NhJkCw3uS6QPEGXyYwifnOJ8u535/h/GPgpebZ
aURtBT0rF5TocWhpF62YTn0i7aZyw/NeObIzCcJOq3rXhjC+tEsovY31rqLH+48SlKsGLQWaPgUw
IuEoFbRU5SYxL1E4nCQ0EygG5qrd/u4rgW4LOooogGMEw4BwltQ64ZzeoXkp4yf9Bb3m7h8eEVC0
dAAjF7INQvItM+tw6NTcvPTkq/0iaW//YnhACBHH4eBh8Z2IC6XI+xbnCOFi7Ucy/ro9/IoCtBRA
O9GxG67lAuMZaU5Gp1KSLuYP0+g8hZpeaYxe4Wyl1ZdFswCJqQqea07BD/yWsE6FYtFpMlrpIifT
Tu53ef4os+dkOCRK6lmaLyMgbhcbz8fKEf5gTUeQ2kEDEUsQOqmVLLF0ci599MZMY6eX5ZFGdzuC
AIzBdvt/IcJTHmkyWq9xIbnxUuzp3dBYcAVj4YCI5Jzsi/M7arIUT2DbvVgpeuG11ac0lnd1l30C
oeuGy8yvgvAcAvsAKA8gNhbKtIWrkvZVOiVt6Fwm1Mtbzi/TDEJ60r4SZQsQv7Ix/DiDWUkxkJ0T
UyWymTQVHhcY7t14qOBHKRXK2Gr1cPt4L98RhN4UdLcGMgXIQTGqNEiGMRVd1rzm2nt2MMrf9w/P
e4NC/aKNNlip5wqsRdeaYcjt+tUZPtuxpxT/4/iCggzLqdCqGuNHtmd9ubs1q2OikQv6H/Lvh28j
6PfemYZpCJ3oyyifKmNf3/3EghMfSw/3nANFxbV3shCIIyupXrujZWY7p9oiRFpu7of5DCtaVxD1
FFPtkjqGCEdn7BUIeCfeyeHdEb35+ILt2ciRGeoGZaDUST9lbpKzDQHLS4CVB+EBwmmIPqti+sxO
lWiy86Z8LZzyZ9OOntNxLL/+4/YpXep4KFyuQJCDRYpDRJ3GQN7LeUfr17r/nuqaNwKjGyKhn7Gt
hNByRz5Uu2mBvc0BQov/fuVrOlUV90bZNK9xd2COy7YYC7fG5wt6NX5Sd1KiNRhfi/zBcpP32wu1
NbxwIQbDRjPFvm5eJeRojR/osuXeLQCAQh3emIFQ+qKXltnXJQttuXnNQOxdnRR0jr9fAB5XFN58
3Agxl1HknZ5MY01fSfat2eV3902FhYDbhlQpagx4W935+k+mPZpZWZLX1vZrdEPY0NYr92E2vLD+
SSRBfoHhfWr8YKe8/X736szGF543mtVaKPUYXwVRy8/Sjve3x1/7fsOBIWDyplUIDs+XZxwVdZqk
lLzSeKePByXcDepGfHAZzQGmTAE2kaNf4ecJL0LrZHY0yYQAUvZqJ4XXVLHXEPAQ2xZAOrnbbxW+
rtwJ4DoBg4aWQscW0W/Vu4JWkx2TV7mX3Tw+Vd3r7UVbCnBABoPMLlwJJA9FVGdfh6gelQwUoKbn
0NWbu52Y+fBc/JXKGJOUIBCD4Scy7I1hdAulQSsVc2Prt2Yh3Azc+LqA45+/MrcgPpoD3V4kfvLn
htl8FsLNmMA3CEcDw1N9dA39q7Qb22/A4t6tPhDlRAYcvgysZeQq54sFbB4oJhI6vFZF6Vo0cauN
p2hlmXgODiWWiNgtcUAFRRfAVh3aV9PT2zNV77bEeYcZpCjReRYWv+gT1xK6wXeZ3L8qyVOROV4c
5ffvMzf2gaiQecNC0W5FtqEax9oZX5PkITrEzt1RO27s/zO8YFDGZIjiqMPwqvnWZq/m7vYxWioo
2GEgwEANBZrewSKe729VjkwyzEJ+Bbm89FDISuYiFGUDJdRUmzyc4l4jyYqexPD4TAPKcNH1R6fw
izKmTa9MOX2myvH2VMQb8TE6zDs08EZUDdbNfCqmMvYTKdn0amej/QJi+TJQJFofTCajyTJNQ+bd
FricDqZigweF578BqxHWrrWtCXUUSR/E3wp7F7ENT3U5n/nwwtsRA9lOSIXhtRGtnppvqo6C4H28
lZzZmoWwbKkcV0pkQEyne6XtTs7GCdsan/9+pW7hcEROnWD83EGaenys6YZXIR5hWJaA1uLuASWM
6jYxK6qE8H67oe8Chb0qjm/LuOTnu3f6WoQYqYi0WEorhB8DRXUr5sUbVs7KEvGuDiiHcfg1FGsl
iKO1LNWyLmjlg50/OVsp0bXxgTNAUoEn8oG6nG9BK1VK0SRxFyACCSY34t6/PEBQfNTgabgNimCC
qKA6sjWQ+Ae86C9BrW72+/b6czPs+rHDFiPtAmcdD78OgJRwRpukqxMD8IbAKE9SiCpNN7RPeOtS
6fW2oJWV0mTA5REgAMczIoTzlQJwl+JGh02QmG4Y+cqG6bE1PP/96i6klo2uZyWG7+mb1P/Q7yUt
+Finq8/nV+V6/DHp8r7H+LL8XakCEtxenRWNBPgBYqaIUPPqYsFalkyjtsc0bwMQq/xgZb23esmV
WmuPHgEbdsfKpZ6JEp69TMs0BPuzNkjYXuneKd0VbbQhY2s6wrEtjK4wzQHTUWI/JL5Edw5zpWTj
cov2+cee/LNoou5AF42kQiF7GwxV7yaF5IJVx52M2iPJX4WdmmRrWmuXBYYe3yhUHSwq70azRDPF
qCJBGVnhD8Ue0LAxLlP9FNNwfBwIGx+o0tMteoQF1hkT5XQWAM39hyFOWE6pJMBHlBYJqirVX9B1
3AzxmuQWiC169F2xnL99E7f7kJrsqcTSx24uNWPtDrbZ76WqRZ+7kEw5Go3U2b4yrGjjnVhuN84s
wMkWL0lESQn//fpydFqSNAzr4rBjPeya7pNpEL8qtrroLDccchCVRUkJ1yKi+1I1k22kNSGB2TyR
IT7lUun3oLZMwJOQBcDmbhzjVXkogEWpKPKiqCWez6vuUME5aAkJWBa7wLI/WOmbOnyWzF1YntQ+
3hC31GHYZBX+H/QxYkji9MiYZsYwxdhmsg9deavF8PLiQ7ugGSiiX0j/IDIyn02kyF02dJQEaDzi
5/ZjnZ+nLadg7SQ4eGZlpMPhHYhOTV2XehUjWxaUVuOV4OULu1coNy9NJf+2xvyAcgovF3wkGQkO
CEKdg2AjOpRllMRZGrCmZAcL9cOJazaK+VDmvbYbVfD2NrYOoks2tEdmo0SbKkq0R/Od78DXyn86
OqFNmVRKn3KEiVxCnRTI3Yz9uf2dy1UHHvjqM9X5qisoFQsZypSCeoyfWz3/I6FJitpZp9tilmeH
992CpQDeMvTMswUxhDSDM6p4mdSzpezu7lEGDWShxw8vmwagyRGdmSlpDHOo1Cpo9lL46pTB/V+P
TDrwZaglWSbsY1XJmF6zKqCdZ1Df6L37x0cWHVYsDDX42sJFzvrOklmX1oGePJJjm/2Lxb8eXnhS
Q1IbhVZj+NF4NbI3thGHWtlbzsDDc0UAryyqZMcskZpEkuug0nyb7CJrIzS+Mb6YuGO1lCdxiPH7
1NdDt9+wYVduwPXnW8JFzZukLHrQ+wR6XZ9oi/6VTuONk3W8vcdL1aPAQ4HiAUgUYImPnOjVI0RY
NTaFbFRBbhynxHCnKkiMynPIr9tyPiKLguJBAYupgwDGRFWpmOPOtdBkkdLkAb5G8+zG1jwlN1PP
Kai6j6XE8UpQdO0oNNdj7OSVb9Khg24Cj/E7Kh+qixUP37VwzP5OY0Je0H+kfy1YnByULrJfGLGG
fU1gxcjRkKnuUGnWlkGxsiPIoHEWBB5bAapgrpN6KdPlyM5p0LX9SUdv+COjyeRXofbt9lqtCUKd
LLL1AF1piwdbz4rMcpKaBnWZd59RgyE/WugMcJ6UcqumZGX7sevAvupACS/JODR7oElWSnmQDsc2
PUXlU5ecx3IjcrByVTgQhz+gCKOiJet85ZBBQsfTzMqDMnlS7H26Vei9tmDX4wuahKGVpmkXGJ+w
s+p8YuTZTjeu49YUBGNSY+2AimWIkJXD+GJW/u0tX9rIqCCCq8ptJgOpF8HKcLJWjRtTG4JEd1X9
O7LNMGSi+Nf0flvOchq8Uknm7X01jUe05zvRTElmGaD5CQpyTHZptaFNVoYHzo73GwewFolDYSNq
lSV2rddTMLR/42N1b4WHIvMe88gr4FYgQCHWqQyd0aVy5HRBjX4V2lt+N5b2PwLA7QRYMGKCC3ug
A8WkadA+6Ot31Xqndz+oqIpA5BdBCdhKCKPOV78aJ+SCpREBuij00gN6EGwIWF4ECOBuFkB8yCNp
wintrTQCHJgNgZEablQFtnwJs3vLrrFIOqgGgewC7B/vqoBYoaipIxZLjKBBT1Tov2YjAr/USWiI
CIIghGRBbYMk5HyVppbGqNXKzMB4quWvdkl3qVPsDOXt9lVYwH34PBA0wG3AknELR5AT6mETs8QK
qjhQfoN1W9L31d9ufAdz0zEqNry9lasBaZwWClGcJc6jz2MEzkdIa2PwywZF/i+2BZMBVgLJWzyy
YtBrihy7kIe8Cahiup8cdi/fMpYL4yPTxr1IDsSaL1eHPjFVHDdNABy6p+7QxGrj8HLlMLcQeOIW
h8pWwUoARPNcADihrASl5E1gxj2Qri9N8lIXj/YX6WuZTrvbm7+yGzNZwhnLMyl22hCypAIB1MST
2L24Xb5c4ASBM+fwMITIN6QPkm6O9dQEhvzc1trRTjt3sBSQzmx1cVqbCxImYDUCqp2XoArrVtEM
LkyFaOrPxjxE1uH+pYJ7BMXloO4NyZn58BGCJFJEUh6VcltrZ9Z32+kAcl2NL2xFocTA3IWkDfLp
USIetTbQj2vHCuYtqqzgCSyD2WWpoVVYl3YB0f8U4/c6fi+rX1T+kQ1/DWWrQdSCKJNvO6oh0K0Y
BgmYk7iGvrKnjU7qJ0QR2sAZHDfXdzI51ucR3J+N/GZSz6GnnD6UvxjzytHrQ59kF5RWw39Dhe3t
fVsUjoufIpyLonCcVpW0NhitEh3Snzvpx5j8INJzSnl/DqMJpvhFTV5vi115gnCBwSwC1C/MSpFG
FgT6WpWlMdTQt/oHEDDAqdwWsLafoJBETg2Hhic55ys8lLIm6aAmDCyr2bHkWDnVqZsqT9WPmZPs
C/v7bXmrEzJ4GQF4OnjJ0FyebLOE1opTB6FhvFRS6A/l+KW7my2F7xbcC0QjEMPiWnAuph9IztQS
7heIH6TyIG2Bsfn/i9oVZbewzGBhItghmAb6BDYJKQqrQK6e6tj0+/Fzaz+Z5UvDmv39KwbgpGPy
/C1HhM6nkpd62EaqCsc+Ztpu0gvVjceeoSeotUVMyzdbmBVIJHkNOUItMDgFUUZoFGYy9G3Qg9/r
W54O9U6J34qw13yVRVsU7itryIGIKpKrwJrAaJhPzAQwx8pAuhZIDBDXBBzuD7Z6jCcQ/N3tMWHt
cBw+CnvwHAqGdEysWO8mHqSPdrRpvM423NubtPJq2B8QB8Q14XmIFBy1EiZZPFpNEBYhHiY/rrYK
0/iJEvcGmEecAxzoZfd2h1AyFFLeB02U7cFS6FpkeJY7cuxG5yW1ik+mxpgrR/L9xw+uLLj+4ISg
+kAWbpIqRyNakUxdMISaa7Xf0GrZi0bl/vXjPghCh8DV8xqs+VmohibstBKxveSr8mv6ee/mIFqP
0mOoUdT1LSD1vFLVLpGfDroufYRR9IhA1sazuFRrcxHCs94WtR3WUJjgwuy9qbCP6En+CW2jNuAi
KleP81MAOfAWcGvgby4gsC0b9FGjdRLQsC7Q62zoQIAf6p41tc+WU5x05VvEar9Wo51dmdETC9Px
Z5SQ/JeNrhJ7JzV7dwDNyqEy9QjUEErnFkWu+21uR3uH6lsIueXzAg5VbCdHmSPyLz7gkUp7fZyi
JEhIdoj0yrOVQz6Np84eTibMXiBTb+/1Sp4KEqElOdseD8QJJ6ntGHVAUEqClMqKpyupW6hPrt+U
jk/kst9ZNOpdVXI0n9gm0GGR9rti+oA3PO12fZO0Gw/siuGAD+LEYBZAlCgdF56KqWbIR6PMLCDk
y0iRrJN3LH0swge7/xQ3mksVeddUvxxzK8m61K+ovoay+GDONBf15PGk9hOz0jQwQM87lcMbiEcb
N+7tyk0b7Zxrtb+x9iu7jdAXgl/oxbZirqlqWWboG00CtBZ0x/pxKlMvdo5dbPj68Nbae136hH5Z
vqY+UBBw58o3xwHVquEjfZmMnpp9u/1BS63MKw3Q0hn+FarXxChpmoGmYwq7FP2W93V0jLacxJVb
PxtfeFcY+CkdOW3ToGHntM7dumVuuslLuzUL4QCVqeGkKNpPgygxdiX7qWwSv2/MQxeMsiEbzcgY
6zQYba8qToN6sLYAjauTAIMdN/nw6ItlTZEGby2rxjTo3om9d5QNt2d1BlfDC/q3hrHpUDAsBfAJ
O6BiQZG3Rd+z4PgGDylPuiPDjCMFrSbsQ2+YNDIlPQ2S8aF3Srcx9ln3hL+Wfsyz1E9zz2rP+vRt
CLfI/1auMshSeCUplD78O0Gp5YY6GJVdpoHqPBnpPpkyz4KpJL+gmmPjvV8VxZ9g7g4gli2I0tUO
yQCdYaNKPwr9NnXD8JiGbtndnfHRwAv3jyBujF75dq1qsFwvIUhXznb5qT7df/dNPOwIziK4ZokJ
paGvOqY29OPut+m+3zhwq8tkatgOEEXDAeC/X3191TeolzWqNJA0Dz2rpWftJ7rY5Vtd+dbONXw/
BDmVj2S2cObMRGcl1fF4jINvOcjZuqjmv71QqzP5R8QiZ1UomdqZJgmifIfdLtSznXhduKObJizf
UcF4AQf6fyfz8VJerRkJx7CPTQcQDcVtyJ52+xENO+/tBsqv6bUUQRVUZc3svLNJ0CRu37vFVuJq
dRZwk+BQANQHoMF851PZ7iXZjNMgnDwNEajBzbOTUQS3d2V14wHDQpgFsOwFUAK8ywXyiwZ2BX2Y
zeirNZxAh3ZbxppOBpcbJzwHhAGi5jOBbdRqo1HmAdpNKcm+28KGrq3U9fj896v9zivwVk1KnQeT
88UAO2qCoF0ERH7qbHUM+nCChaPlfIQIEZcCCEjElZRZFiaWHRUBoXHtWr3+ncY2eouonlwCo98W
RxPYrFSLD3nZuA3T3Voju9q6t4QMhw+lh+h4DJWDmIoYTkmontomQWJLDXeVtbfJhjW5ciwcWDQw
aGDZwi0TljRNh5YxI8sClZbPZRj+Tp3mlA3JhjuzcjJ4xZIFT5ZnTEXXXM1q4IZJDTHx75/GVvZ6
a3T++9W5SKaqQh1ilQWx+jm1gi3Q+9bwwrHWBkAVKoTNAmd6c3Ym/XL71qxtwTXQTPj6Hr2vorGp
SWC0MDVeJeP13jpNfoiuJQgTmFCopNaMS9B3mb7r3+6dACenQ5aGV4FyNM18+Tu9cmBSQrWoaXVQ
8y+tqoDs/u9tIctNmAsR3sfRrBq0F8WrAgymR7VXvdgKGSz3YS5BML7DIZRqfYAE2vVoZPfiOJ5Z
lHfft7kQQdmbdZ2beYT3Fz3r4/I0FY/yFhfv6jyQHpU5kTeypELiTBmjCdwR2A5L2k+T4vaoi3fU
uz0hzONKiPAoDpFTIuIHIT15S+L3KtwITKxPAjYqBw5qC/aZiegGkwesk6SmXpUxVPYjFdRsvb0r
zjSfx3/liHBb2IwtOMNhQjTfSOvqqZ+zw9Ds7X1vefUb2qaqW3jblcTmXKSwP4baTQmqnkmQ5LVL
xhgQ+1OXPUnE8ZAdKpQ9BYts2lxu3x9+CecP2lyqsGHa0E9NP0Bqx0nB/HI8WtTV7092ASSBskIw
taHr2aLFzlg1VtQUEpazBxt++KzEv29PY00NoMWeA0Ofg8fE4LWkV0UbJxKFmRy7Svg5jP1/IcBA
zJXTxQITI+zOFPZoWURYFkjlQ+hIvp23h9sSlvaxDh2J51ABbwYiSoKEwRrVCY2GadA2PtWpZ5On
snmYSOI5yf2T4fFJm4evkO8UsQBZBty2WfZRECnFTosfrcncmMzKfswkCJNxommkjQQJxXOl7Upr
f3utVoZHJJ83BtHxwizC4BJhZCw7OQ7y+lR4ZXq3warbiOIihoayc+T9hIcx16dEkWNaBqz/ScFl
9+v2168osdnwwsOIzpZlXJcYPk28ENebmL1v3tuTDDlskGCCigiGPSeYEx5GBEm70K674iLrfpGX
Pvo3+AY5NurdJtxcjvA86kNaZlILOVZ16Us8kO+3F2u51QhGIEXkICANXImYYXPMjAJmlSaX5rdp
PiIzf3v4pf5DZI1jL3AZOFeFcFBbYvVyh6ogQKvs76Y87slnKa4OSHJ8vy1ouekQBN8HrJ44sWgl
PreGIpbaY5K1YVBLn/N2H017c8toX1kq9EiC3Q4IFPStOBe10JyhRNr/Eg278lexVUm4NbzwVOi5
zgrVwfASe7N/lc0G1Gap/5AgAcgGeU7eIEeEXedVnauVWtMLWlZp2iXOvjn0YiZ+eL/yAGcLvBoO
ecPd0IV5GEAwW73RZJdSylzDlFzL2t3e65WVAmMTakTwYCAmbwgXvNO1xGx1O7+8gL/aHdDm6X8b
X7jbpdPpEi3D/KJPO70/5v3GVmx9v3CngfDuEX7H96vDMR329sbyrFwFZLPx7GgopkZ3UsHYZQqT
8ZIW9ELsn0yqXIMAUJxsdU1YmcS1FDEwV+dDXmVKSS+S4xa/zbe7t2A2uqA3Ur22i8zM6QWMFdOw
q/W7nyDQcoEqiXPhIQAjgm871mN/nYRe0KeUEX/cYlRZ3YOr8YUt1pSwSakR04uFfmodHAIv2wom
b4kQtnmYJKS5kE++qPreif3EPihbnc5WtPf1KokoD9LRobAAPLykttW9j2gEHugMjTGMugx3MLGm
4+1d56syt5Z520sQrKAeDr0pRDNzAKGENKF45mIMA3orEz8aDoXxpzZSN9e+VdO9JK6AfYDEHxgx
CIPZLD4aqRpmBN3U6aWSfiZ1v81isbwkcwH896sQSdvGVFNLhmNWnU12Yv3+9oJtjc/PyNX4hjFE
xTjgqofTER1DN2FuyzM2/35B0xYRYVPrYIGizC81v3Oe6b1N2rEH0OHcRjA02OaqoGzz0Oi1ERUG
AYKwAGAV2d3KHOMjxovMNcoHYG/Ol8iKoyKLssgM1Oq5PJpbde3LZ3U2vGjrT2VZ6XkqGUFRlc+2
Lv1xLPIAyigfIY2D3RH/9oYvbyR8MPBwgIUdfj70+3w2lNF2UNpwDKgf/yrjfZd7o7MhY+VQoRqF
13Qgzwd3T3jAM5AzO7XRyUFafh6GnbYFT9oaXzDVGNrOq1TC+LEWlM1nVdvYcb4Gcy3iwBHm9BKo
/4KdxuVfXwrCXTJqdkFenDU5qk5DUj2DUvcPKsb+sqF6aPUmfnDiy51bg8oUcDECB4WjBhYWYWti
pZPGKVbbQG6IW+iuUcWubH2Nuvd/IQdYOERneL9DcXqV1g6SLaMgOkEhdN35GfNLvXTPt6Usbj5m
ARpllRu7ICsVfbRwaC2WkaIN0vyAFGJs+Vp5r/KCCF6fztmDOLRCeCNRqdfGCliuA7Slnryk9cfY
GTfOwuKscRkI5YNfBg0FUH07Pwuksyk6S+kAXoaHrDl+vb1IK6OjwhB9QDkgack2bdfg1JLGbAxQ
rN3tI7b7n4bXhI+Xuq6r6YThe/tJObTkXjMUlZhXXy9C/UkeambVYfhG2kc7Q79/ezE8Unhg4ub1
L8LXU1oCS26qY9A9KcWxi063F2flgM6GFyxEqpphF1oYHh0EbPuTTj4l93JoAakM1x60PoDroS5I
7BRhSgmK6gomB0kdutnD6GyhkVfmAAHAOeE24yKIQM2mGNSyH2MZdYahG0maO2TM6/qtWMXKMUWb
STwWgP/pnJJ0fgkMBwEE3Gc5yEy/HHx7qwhibRrX43P5Vwp36GSnjAeMX8svWfI5L/ZTsmEZfrCf
zJQ69gL5YL4PSGUtasFAwW2jsFSbgjRqp5Mkl+VerVXqh3UXxdC19Tmu7YNut9/wtvTvTJ0IjIle
ZqmbpqoSJFKSe7qeKvoO7J8xKr3t1HXqmpxIHFEPmMX8Oa7j5B1eqzO4qS730l4F16bfWr35YE9W
t+9iNT8gtod2FWNBf6CImb4keV8OQPJOzbM1OLWrSFbkpXZvBKmm1s1DZpS+YzG/0UZmeKbc25lv
5WO9D2t53JExks7wlbV9S5X4gCbm1C/lPo5dDVCUPXoXR7/UIe7P4WD8kOpucA0A31wid+20K2sL
IFs18mRloMfJqSbiaipRnlBXKLlNNTWlV0m69RYXMd3pcRI/VilpvCqm9bksxuk90rXuEf3mAXrJ
ptazEyX2bKmW9xU4QD1gINkls0nkVbSoXTtTuj0I9mu3QWnFb7m3QClSmHowaOXUu6AnCr1xLMwX
NMNQfqe2PRCvpCM7Q/fLEWAPRme4Uhg6n3sykD2zol+NHtpbANvlYcSjj5uLqBwOPJyJ+WGsJqo3
ZZfogaaDuwJ9A5NdaP6+rXuWF2ouQzzwfcuqCqCOQEl85zlmd2tODM+DTAhygN5VrKm1tVIrisHS
AnOQHmqvAM7wX3w/MFC86Bi9zETFJulFlTcRti6C4WCrQUs2ZmBikee3FTO4EsB/v9IIHQp9ImUw
9GAy/oB1yK1I5LIU9R5boaBVQYhdolwX7uICUdXpaMdAQ6YHqX3ph4MWouv3N1vd6n20dqjQoRcQ
Dq5GF4l0s6Nq38P/RYVa7cbVAwHgk1Rfbu/KwpXgNDC8XwmK4WB2iegwlqLrRlUNWjANmj9ZmVsM
z0w/Ke0Xkv65LWrtAAPCB3An8JTAOQhvc13IfSO3vRJo7HWQPneH28N/JFPE/UeXHVh2iO/DYRGc
OqoOiaKEnRK0dHCd8W/K+gNySF6cPjj2u1o/EPbUy5En1dauLB+H5gtKFVxmVrspD5T8uW+ec/Zb
m9CweMPoWdvJf74M/O/zkznVra1FDmaekM9sckcg8LoN03ltcXlBI4o08dyCqWougpoDyUhfqaiK
Psrj4/T59uJ++Hji4sJcwAUzTdQFilQystzKKp40nHlN9qzCdnOVegNo1ciR0tpTR+oz6ZNlg4Uu
8rt+T0t7ryR/QrAJRMWPIj+q1VHaMseWk0b9K9i0waHKe6OLoRTLnGyzhjN2lknluelme/flRZ+P
L6jcUukSUhOMP7K/vWbtdLXZjfRkN93dHsNckLh7LNT0socgDU8TeJ3TZHJvb+DqVLBOgIMBvrGg
Aop5fj9CvdxZ14vPIHq6NGV56lnzoxq2cA9roni5GbQjyI4WxKAtnK8waQsTbDT9s9lEh7pCArd2
qKeq0Zfb01reLJVTGP9XlhA2qIqocSiFrFZ603Cb0RmVbaXT104ZIraAzaG3DGeRnF+t1Ol7PUxC
48wstEtsGnersdraJEC1jSw6LhAyb4L1kMcEfRXw3pxjfXBlaPky7He4PLeXanUaQB7yHkIwakX4
lyQN45SC3fbsgAZYdiU0S7ktYHUa/BlBhx/0thCjUibR69BoJkyjpeg5IPspqV9badi4K0scBzrW
IP71XzmCE2apnQ14oGycEzv0Mg5nzpSdxi4tKhDprutab5QLt86+afbX2zNcWUJev4rjhtgBqo2E
jXIUEqPqxZTPLILn5DrK/vb4Kys4G1/QN3HUDCYbML7Ueprj66mXvN2WsHI3ZxL4F1zZSFaSOknU
QEJf7RX7ewJQ5W+yBahfWyYNjJV4LQBKQpBlLqQLwRprt718tqwXGr/cXVWGeK2G8nQkXFHbCmt1
PrwUmSxutU4+Oxr6MHU7Etou2cpnLbICghAhsBb2pdTIIeaQTDkciF90LDzL/KywPUmONdvYlrWN
v5qSeHWqyuoUuRiwLQl7sXLzp92zB7uKd7d3fynmg2iMl45D2uIRQI1NxOQ0nABv3iX9KdJclm0g
81dFIJ+ClwbUyraY2o+NPNYVNk1APB3gJXbpMWk39MzyDCNzgiI23kgHoU/RZI1Qf19qqTEB4mh6
SrVPpWdDPefDvV3XeCTmWg7/jqu7UuEYT2lqToECCqT3aavN/fKW8J5bGsjVwHcGqLNwS5KCgHVQ
qkBAwbyJ+qhpur3ZW+MLTyMb7AYRktoK0mxnGCBiovqWJl7ZCZiDSItzWlSOQJyv0NDEapyaJAwG
ZYp+1mkYnjPb+klR6/6WdWjhmWqFCo4NgEXdrJWmPa+kdR2iPoZxfupU2euY9Kcy0P5xtF9vT5/b
1HODdaYlRArmsQK7Xz/iAk/doxYekjqQk0+qEwNduBXqWhUFJByKkYHAAl/5fBkmVVIirUnls5n+
HbO3Sc38fugOSRTkJd2ISS2XHNMygZVE8QBqecVXHOVwNYj4cvmMunw/l3+G3ASHdaX8vL1863Jg
WQNTgSpAR1CyVgamKNls5DONDoqVeAXZxfpFI++3xSzVBZ/OP2IENTvqo9qqTS2f2yj2Mimp3dyQ
3F6JNqazJodD8UxOyw0EGL8sV3cZrxQxI5YoZ8s+RqpfTq6zcd62JAh3wUAlrYJYnnJuLGBw82Md
Ani5MQv+leKZvp6FoJHQAn7KswkyUt21Rj/bIgBZnQPUHhIkiHYuPPRoRERVCalynvSf6NIIi93p
Ns7v6hRAZMh1HuJMYv4li/rC6eJcOZe0c7ujjcje7RO1JUA4UWoup0bW1Mq5N97afVNvUCItq6hh
GKDo5f8n8PH71UnSqVkxtWXY5zp/ZMgfNy3eOc3qv1msO5o2alKn/BAOzVvWWj6R0GhWt3YySEVK
M92lOiqL0hzdBsjgx2ja29SJT9NyA1K9uggIB3CyDKyxmH8G3X1SGaWjnLt4Z0c+2F//xSL/M75o
r0TogDmGqamcE+VAkhPb0qir3w+MDEhrEXpfdFRFVoJG/0falSzJjSPLL6IZQXC9csmltiyqpFKr
LjR1SyIJcAf3r3/O6plRJpKWtNKbsVYfZM1IAAEgEOHh3kcafr/5xW4/f7n969fONt3GxYX/IRKS
ry1zdrKpKWJtCSCP8+h4k7nvhiQYht6/bWktikRL8ztbD3q45ZSX1gmDxkLFaT2xo+XkASmM46Tb
3kCUzp1GNOTaW5Tuq6M7syndRkZui3TisIkCmas4x7m412jtWs3P22NbPSzO7EjxBYvMfMrqWQ2n
4hWcCIbxFsd/kLUAOdTv+ZMeXD0RLRwNNpB9euyG6bEjKIpVqLlEW/jp6zawZWOf2Vp88mxj57yz
oqmf1FAdU39R5+MPVh2kJnQDpiqYIXISg2ywaP4qx9dKxRvg5fZ8rq0bFCERPyANg+yldOO2ajFT
sLRgPg0ESydw5UPBtt+STVrzSAi2IFhBER//kqzopTBQlcIoh+SRs1PTPir9Z5F8BkFIoIqNZ801
xzHm9NyadBizmkbjOMAaugjvDAhIpCAcGfXaQwwTELU61kZ/KNPKt5vGU+35bRwzv63jg0qJ3+Xz
t7ixvbauN47H676My98lH+JTFbcJXdba4qXrOD9pdOQWsnydq2aHhDuuSlgQbfX9rq7w77mX48TE
1tI0qrEzNX3yq0R/NQfFr1IRxGxLnHHLlLQ5WwBizYxj47TTrhieq8Ev6wPdap1cvQzP1lcmsRyK
aa6hoqOGEVTvGBl3kZm5VV4+kCZypxgdrjG4s9Ppk1FkuzYrnsVo3k01GBVYvmNxc2jQCsES7tM4
cxkbG6/O48PtfbWWL4LmN56jYGhGE77M6DmklSOYs7h8dleW0BdUdkQ/ds3D1KDrOo8ekhqxZ1G7
I0qgt22v3WPnppeXw9mZYvMuNeH+atiIgN8xJbj9+dXNDLKq96w8UDPSUW+iXqvgOYAjK/vlIEjP
885NGSr67RsdvyfJFjZkxd4i9wTaUjwKgE1YvO5sOJz3jlAchqRIFPByp/6qxv1Edwb5HG+BDJeT
QQp18ZhaOPsoiMXAX3VpKsm46phJjpkzp1+NPbsMHCeFnX6yIxWdWn3uA6q5G5Vpd3tKV2412MXw
cEKgjivrRKKDJmmiPFHDPt6bzDcSj26pe684xYUJaW8icdobnY6hKUPhkforkHUfd7sLC9K1map9
Y/Ec62SBpQYsI+Dp6f+fJqTbMiuUYdAmmIj4ixB36YdRstCfXHR74NXYQJaME9LiOM5yluFNzTS/
nwNgYvyPrzSYvQAAXZqVr+rRbW8kHXfoHBa1/saHzAc68GexidBbcyib4LmOKgXkaeScMWsS1ubc
mkPFuXPMfa2k7oymv9tjWTnuwcb724i0GkqBUxhF0Tm0rcpVSshlQAGaPPB048DZGszy92cHQFYM
BXO4jsHoQSI8J0cP44aJlWTKIlGCmjcQ0kvd+9LEiAJM2erOHMbkOI13CLn618H4cJYS7MWAa6JO
sQA2rrKUTWsmVq/O4UT2TbNvij2gPbeXZC2eBD0yiLYtQBnBCirNFVOpwHU0TSHTtEOkxm7Ku1MH
tE7PrKAvgTcn2j4X3a+WinuL6V7f5F5Lt5Zs5bTBzwBOAXkpsBHL0BTV6RVbr+kUmh7LuKfPpXd7
oCu+d2FA8r2E6D0gx9YU6sAgZ0Gl/y0y1c2bj/Lwwb2BHURrCRo2Ab2QpjMScdWjEgfudXDwuQ7f
OA3WogSwNePNqaMJeWlpvfQ7FJJbkMwpE0KZHtSn7FDT3Cute06VHVpd3Yk8mVHmNsazav3z8RlE
jytQMQBg4F6VXL6LNI6khUpDYe5a+x+rSpCX39GNEv7KxkLVDPVFSJugZCqzzvRALs41JzRk2UPe
Nn4zpSAg+VWUjoeq6R+MaKHNgnaZiSyPFPdr4MGlU0f10B5Oc/Td7E4ZATqMbUFk1nwPKE/gfoAq
WckTNJqeZNkIO0wEunEnSpd2Lpo5Nnx8bROd2ZFBsWLSMqtHA1U42E9WWrvdh0nt4d3nBqRIDsUm
4KMoDKj8Dh222RaE/5qAajEAUrsFNawDSyRFoumQgNCtVPWw1DJ1L4yucSvSpS4q3vkDjZEnimZR
72uz/K6Jgbh4OlaeAJbAdZJ+q4Kz7FUpuMM2hj49GEKQFdGl4C43IlomymCEZftQQ7yheCDtxhNv
3QTu3KVoj9Zu6VTq2jYG6qAyQlNU3zM9frCdEgS1RnDb0VcdA1ja/5qRTqWBx8ncqjCT6uA7tQd/
/IN8Jubqt4VlC5xduXlqt6lplkaYQcc3GLWX2wNYCelBubdwg6Gwff04SsmcpEVF9NBsfSO611ME
KTvG76GVuAmnWV2TM1uSD05ixFWBSyosOs3NNM+ugHPdShmtrsiZEcm3uq6ZmHg30no/1Y+js7GN
0OlhgN0MwakcOJgMxe0+TXDgYK1pqTxo1nS8vSKrZ9qZCWkA1qCphVKn2KlJad+jt1Z4pgIqYgG1
MLfSi3H3cXsWUv4mIM64/VTp9gFeS5idWsBeq/sQWHOp3nmQ8vPFx7H/mDACjbWlcA/hAumQs6Zq
VJyq0kOlPlTscLg9jrWFx9WGmwBvHzBES1uRUzPLcxLjCM1c5Xu+RR+y5rznn5f2YVF25pQuy9Lr
gcGhpf1g6xswwZU3L4LF3yOQ9ocd5xEEvDCCuNgDL18WqBAcCiVAY3bpjltidFsDkvwMug55DIUz
PaSVjQz400AIgH3724uyfEQ+6aE/Qq2lXIlOGCkQAA2V3haU6WHKX3oF8p9oDY6NvzX6WtnPHMfA
bXNrewc1dSBm8YJfRB4uD0v0+zcOSLt0IE80QPBfzV7x04FBSDC4bWj50PW4fhuSJi8Cv3dWazA0
oRfvTrDx1CVgJuNJ9pojm+HbNd2KdVb9GxQAYKoky/+lfVo6Yqj4yPVwHJ/tJEi7jZht/fs63qhI
fqDJS9qdJR8X6b1ZD41kX2WuM2xM2Zq/gfoOJ4C2+Li8P1E8r+2sqrSQDruu2KEkwbONZ93a8p+b
kPZolgxDhhYgLUxA4z/7o3ZXJuiL2HCytYkC4wMBpwEEc1Fku3Sybo5Bj6xpWsjbunFTQmfPaest
UOCahy1EbeCNQdyG99ulFTWtKB1FCkZFQoN0No9O5vh0UvBGTJodtT4oWY2OSxDEA5b9Lop+Ddwx
zbZjaO11TkipqfrzZIe3d8x7xHW2Zd4NYHGA/0c0g9tGHlBFqlZLhHMqcq8h3gBKIv1YTx7XX3Tq
19/UcldRt0096C3NW0QU0ppdGV/+/iyKsttpairaOidWzvXfTt1mu5rZW4LZ0ml3ZUXyjFy3Swrl
M+dkJLrbzZZLumdnPhTZE2EmAumXjSld3qRXU4rQDRAipEWAyr4c1QCEV103g30yIw0gIh3oFmC/
wMhmgIO34Q1x7UyIe8AGxJ5otX3MVd58vv0jJD/9d8xnv0Hec6kp7LTv7JMBVLTGZrxddcdD1xJ6
L7QwM2r/tj3pGPmPPaCmwGCJHj85n9ZDmwail5l90msRFKx20yjym3grhSqXiP61g15kbAuIp14l
glukIrQ+gp0xLp7AcAxB06a8bx2AjHuaPHel9R39Mm9tZHi6yDcmdXHHq4U9M65dLqzaomxdOql9
orP9yBp2dFi+kU+RX4TvAwSECF6DKvt1oo3XulLwxjJPhvrsFKU/R3fDGGrziZezO+SB1g1BpDke
MeN9S7boTqSj+l/rJl4dCyAdtE/SbePYAP3UI6znPU6zOf9lOc1uNiI/z+qNxMfqUuLx+z9b0mxy
E0zbZe+YpwZPXBdpx30b65+1Yv7ctsBOxWN5rKpuZ43qfkYy7mPXxb8jhYAkshTLWGUOnCSJolZj
inlKxnvxhW49dNdcxTn7vDQ4NcrQgpfg8+BddncG/vjofsNtjeMFzx4sE1iOLl2xxteHaBysU1n9
KNrBG/ODofy8beN6DEtEAFANYOPo/5aTE81ktJNl9eaJu8w4Qj7m9uevfe3y81KwZk5aGXMHn6eJ
8q3Q2qe4Lh8UTdzXZrXxeFsdCUQ8sCBL96tM18TorEHtZDJPs9NCkjdx+Y/bY7k+bjEWsOwgdWKZ
KIwsf392kSngcjcKvUPDIzQRUK+sUTPHtdlX99TeOmpXB3NmS5q3upxT1gMtftKKeFfmwje2WH6v
L8zL0UjOlYimHRMTo2FopbX8AvoqwnnsQJRodj/tLQHptfGAgh2JfwQhC93L5dzNmdUm1sjMU49+
1Tpy9vPw+fbq/Ntgfnlyg2sb9Le4Hv7VI7m0ESuTPbb6FD8DA19bUCynxSHXqs5vcVsLbzQ6A7hr
ew5ybWg+D1af+Gys42Ml6Oj24Nh7HpXaOKp1lj8XBcg2YpvrX1nKxpeyaKc9TrDha2eD+6OAzs6h
B1zvUFETUh6zE3m1KqBbnvKkciPUPgKukjrgVju9iEJgDaNEBzQtiR7qtu73oNnpDxkauXzbhMQb
FYkdFMJiO9rzwZ1VntzxjKNbxBo7VK+t/hsaUH9ZsH4vSKY+t2bDd7nGnYBkzre5Vtt9k7EeAjYA
tCmdPu/AZq/fd2Ao7d2o7hHd9eV0ykYzPhm54N4MMiSvhqryzkjY3yNUBFyrTIgXV7Tz9TpSnpyp
GB7Qs8CDBl1X96TiECIZQH83p0Ppm6hmAJOqo4svU0uvHLvI1dIkCZyI0d1kadWnqEtyL+m59Rop
ZrmLUIw76L2h7EsRZ/dVzVAWmUftWFv6X5UxJh4ah3V3Kuc4tNSo95RYaz0i0sy1G5LfK7X6dzyQ
xC+E8oLE6PwTZP63fWhthy+tDSjYoJ0Yx+6lB1ktenx1IGCfo96ArAq/N0zqck3/Yk9iX5D+Y4lS
XE8LXQkguIChg05Crre1liDGQIz42UqSXa4U6BGP7zNr3BjVddgGM0tBz4SqFhqEpL0Xt6A9V2cz
ftZBJYPURvKAxT8Nnbm7PXtrexytVEs8vGhJysNhEYvFZGD/QSxljJDG3upyWrtMQP+2cEiiHxI5
hsvlAStiBH5rET+zqHVLdXZBHe5VFmhcjf3tocglqfelQacTcieoVqLbQZozp4zGaaRt/Iz++oPD
xj127n2FrCnecK7CVF/kA/AR+nfe5o9Rpm6ko9aW7Ny8FFl0cdelYzriKJvsb7OhvRpJux/6rZzN
2opBjxqUnO8iZfKp3LMkp1YZRafSLv/RwUvgtiTaCHbXbCBpCyvAAOF0lvZU02q5itKrctImxdWQ
mmmyjezJSpCpvcuX/sfE+9+fXcyky3XEMZ1y6s3KdGPw+YFWih/Qn/hFq7vQbCy/E9PRHHG8KcaG
9TWnRH5tiQdQO79KFnA220ZqVdFptLIdy75XLQ+y6TubN+Zx1Q4SbMgWQ4/oqgEubUfaqfkcneoC
VPziCyiP3M76pBd/3Xb91fWywAVLF6I8JIwuN1k1ZZUw0U9yirKA8ke+xZu98n1c3UurBg6khTjy
8vvY1ym6+J3o1OWf0Mqcf7r989d2Lr4PHCeAJThd5VxHqsyOXUSpcsJhrsEjeuoVCo3vZsCOHzvK
e18Vue1CxFUcgHggfjGM9gE1/C1U6+pAQUiBdyzm8oo+dJjRe15oHF4pfOvR2OrFfIdhSeEOgHVA
FiCrBxSAnKUq9WagI6XRaWqTKtBSc/ZKw0H2rQAvCMtI9tc0FIWvFbW9R2MluEH6iO2rVDVwx0bJ
jxZBxm7kceVZogZ1B+myPZg9vtlNbPucRIgMOJ/cvFSgvld1v1LHuE9742fHO/1xFlrn9yxFB6gx
DR+/sDAyY8kxoGnuSiFar0mRMtWOTgrIs6OUBnFmhWpRHm67yuoC4TLBCYjuFChgXXoiolRttlp4
CrUjt8yYV28YkDGayy2yYB//a0EGNgxxlQ2ZkiinKBr8ggPmqGuIlaj1nM+GZ7fFfScUt9EKn89k
r1vdc2/Y99PgHGKzOJpG5y3kufY4PKIUFfA8PZB8i/Nx5aoBeQrCgkVJxMafl7NAjLpmMbHhptWj
afslAXPHtBHorMRVS2eL6oCjBa9xmWEua4xhqlSinKbuU6R+KbLM19TanR1IMU0bB8DKuwZtNBR0
aUjg4mUrBQkm1wejSLP4Oa2wqvU/im36Cd936X5SNM9sjx93ItizscOR8gO243L6WFfUAtysymmc
nhiQKz9uf37VhfA4X5AceNoCb3H5fST4StFrg3IaRoPcK5GpeolBhccq8B2xGT19eeto4Vw27CGy
7Havz1bmx230F16xsT93NApytOe/AEET/TNmFvGqXO/dwVJaFAJ6615v6ngjO7rmU2Rh+7chTbvg
sC5/dI3YUhsyTEprf4lNtOhoQO9EWxDclRsR3O7/syIz0hqTwnmVGspJJXAsj711wz1jGxmsVSNg
6wL595I/l9e3tY3aHIsCh4QwHB9PzNxvU0gWQweFBHbdbMF31rYKHuY41JHzWYL2y6mbIXOIV1Cp
nBSTuRVSuoPzK+NPbQ3daXVjq6zbQgaSLoq7eIFc2qI0yR1RYmzK8lDrYpfknV/OJu4CsDj3W2WV
tZ0JtND/zC1/fxamZZDArYwMQ5uZ4cZk70ytazmvrRamjeY2hXd766yaA3wVIPkFCSUX1ehAHCaq
JfAsQCuDExQCRu5eN8DSuIVnXZlInPTQWV2ydUu67nJkRtcnTU0Qm3XJAKqV9K2P6H5Q0qARKQp6
88ZxunJxnZuTHb8Z0rxM7BE3/+yCh6z7oP7icm1dfF/ywcwSuTWZ+P5cIk5y861yqsxo868BcKo7
GqDGqLLJMWC7ADSLDgMQ+g/N8uPSnfdGj+AkwDGdcDcdcPUNZqDmzovG6jc1712DZAg2rNdxGB7q
qgKuM93Y6yseg4GjYQHnLAo71jLvZw5qTqOmpiUiqjna9dDczOo7BQAsniSHMc4BytnCAaz6zZlB
aR7IxHpObTU62Ur/aHDnrigwbgeR1TT5s0I2dsR7SCiFjCD3RCIc5BCQW5PfYkC3RAWfB8x7b6A3
vOge6VzsVPFmZi+lW4PmbgClVn+oZn3PNax7XG2pPK3OMaiooFEIvrOrJOqktAlYc5dnTBq5uvLU
jaAb3ZktdIC+ZsXGPbTsu6vxLnpeeMeDE1QOkZsKoFy+vM0AsvH1zAhs8hCPP0o9dSOcA7ntRebG
M+1dCOLK5tKVD2k2gFnf+7LOnIj0tjp1ZROdEvNTOXK3Momfglhm1oHsa0Nr/Mue9gq46vDfBn3n
uD0USKsp9QQpPaUQHs9jt0zwxpsfuaX6DnRvG6I/QfZ2X46HFt1a+Uw9sdAKRAdl0Dym31v1fapO
uCsSV2nBkp+7arS3jSeGN3c8PKXpdyM6GBzavd8V5+tkHOf6mIyDf/vEfe9gk8cO98KRi3oLJkDy
Z5EMeGz0aXSKxzfRB/l0QkuwayWzS+Z/zKlwO3LQzP5ZMZ4KQENKniCPMgUaCBirQXVNlYExzj7c
/lXvjNJXvwo/CbgBEA/g4Xm5rSM9m0ySE+dkxo+j1vpj99VBxM8JWp4gzT7NChDGu2q+L6s3quFO
miBRVH9T1NkzDCgCsL9jUXt6WnnzGPat7evQixTTbmp/RezBKXU/qrcyM+96ndc/GjEsvBZEtnJY
3ka11TFmQCMcv6ZgFSgAUHGIfxXD7GvkThleC73Fg+9rWz2WuRVwGvTI32jJnqq7XGdIX1IQ8bwZ
ZgEl0HuiZPuseZqtz1W/7/WTKEPhvA76YR7f+jY7msWPvB6R2rUPVbIRIq+UO7Ul+egALrHQCxvS
9Wjbc9EmItJRp4bMa/KkiLuc309NaMDlWfXa1j/19IhCx4dFeJebRseRDswbWlos8NZcrr1opqHp
Y8DFzOi5qx6r8LZvrQS6YHxDaA4mDqRmZIfXBe+TrqqNE5jKHp0RjJ4m8nTzB+lQ/h0FXQawJCSv
GlksAZXoqm6ME5gO/TZ6aEm98eReCSkwkN8WpKtvBMlqL0RnnABTjg0IZtGvt2dqzQAon9FRBCuA
ochHg24W49gaxgn9Y65riewPBmCj0wYLgTfBVXqMFiCUEchOn3LwlR7yf/7g1599XZqephEO7Vp8
vao/F9qTLbZq8ivXIjLbSLgtnSJwWml6nG6ifVzU5qnq9Ud97E5stL+wsfrMtMifrPgwGmKLKX/N
eZH6AMwJMlkgwaGXewNo14H0DM7bM4FLUUBxqOzHOCgguLKxOlemsPEXtTLc+Lj5Ue+4NMVMJEHS
ustCld41BbCBu7nbAKBtmdAuTWgQCu17SC+ESTH1x05D72ADOYZTqdlbsIKrsA2jQfpyyS+ABQs1
4UtTc1wWLE5gSh1ivx7avcqY5TpmmaDPgv7ogCG97X5Xj9DFIPiQoBKDvjzo7FwaJENt0MipeMjT
r4l5R5LvDTZQupWvWhsXAKMgv8aVcy0rB9UELe86h4dAbTS7Nsl3lS3u7Wr4B8+2g9Fav24Pa23J
KGjakTVH8ukKQ1XPdIgjx+ShmExQ+yX8s4j1U6VtgXtX7UDbDG8zdCSgp/Fy+jItx2t7nnmI7hS3
EQg4/6nbjfPtagNjieiZDcn9WAxkOotUHuKF+EPX468zNe+AfEBtvf1Hi8snUPMaG7tq3aYOAT34
BChdZD9E3WMqR53jHkU/UfJiDhV4p99QCNH7e5DVb5hbn8b/mZOZR5Rs6tHVQTnIJcFrgreh2tfQ
UvwDpwDDHAJ2nE1YssVJz+JnIJVj3mVNFmaQpCxGKzQmJ5yHrbTn2pYCpAa9jriO6NUeHuwpIpRV
VcgF2MH1eDa+sjrZ993nNMKRe9vRV41ZUGwGZBUtDDJwbjKKOEN6oAynpvFLHaWpMj06Q+5OyhZW
fs3U0v0FnAW0x1HFuZy+TK9o2uWiCjuB02h4nSDoKeZ/8FS4PaQ131s6xBeqQaBX5dxRbpQdp1Qp
wzqLyU7hC7nvbEA5mfwwNfaCqPVBbfV2YyKvogjsMiBzcU8CKY02JukgTBQmVIvBaqs9EOXB2UgA
bH1+mdwz36t42hVpHVdh7Q7MB5Dz9pytbaDzXy+5tslKoWglfr39VtZ4t/WjZ24UjrdGsCzb2QiY
0WSduYxgTgNFbDYybn1eOnEGpjd5g94FkMIclCc00d6eoOU/v3j0YHnRlQYEPJQLAFOWJkgFuqO3
TL0KW2Xel/ndOOyq/C9WfirGg6Ht62nL4MpuwYWH1wnw14jenWW8Z9PVgX276FhThIVaA6zbxsqD
xRs07pea4scT+t9vD3DV3tIIiMsIJXE5chibuYzqboQ9Z8deUP78WWy1R7wzQUiTiHsIsYkJmMR1
s6kxkdRUwPMV5ia6+F3Q8ivegD3lAaSEHvXnJlECVg6ekjlf2lwJGiM9ZXwC3QJAQEP9rBmoGlYp
YS6O6e5zOc/jfWcnPAb1Q1y9YAkJeLTtjB5hByL3FRqkqj5XHypqpH5Vm2pQFWnjmvhPjlGhD64p
uvQ+Tljkjc3An0Vt4luVwgqvUhp0VqlxzcA+1yRY7dIzY93PkDc15zkokEHpXbSZQs+Axc4hUdX5
AQ865QjkXeRjmdgJZAUF2dGBIn8NCIqLckTEXK3O3wa7Iye1Jm92GX2rUgUqDCxvgUFMuRoMigXR
YQuaniBItPTCpcz+RWgfvVJF1VxnjE0S4OH/2awE/5RVOgtVkjiZz0zoFUdz0hwZoZObkJjcob80
+u5wTevdLoYEqcJTzcv0wrjLM2tRIyWNS6A08ZSPE/WHkg9PTZ5bmJ6h2XCxlS0KeCJKL0sqE0U3
+QSw+jGjeF/h3uwefuaCbCSfV1wYTazAE6F+D3oQmdzRaG0oVRh6HsZ66abzG+GP6XDXYwJvb5WV
wxKJSpwBKJ4jEJBfRGyYuyZq0yLMJlDK84eqsYHi2ABvrEwWYgC8SHBV4tFFpagtIRQ8s1WTh3ly
jF6saSsZeH2eobUcePmFbQ+vUukyLidjFqRWstCKvww8ciH0ENyepbUBgBYGXdhIC1znN9DSp6ZK
UhRhWntG92puVVM3vi9XsKs8nfKox/d1J3ACpCD/Xz/fkCLz2OGRoU74vHUP8He71Xq93BfSUQjm
IXTAQcsHCSD5PhFTFjcJr7JwNjtPVN2R0hNCdJx4R3WTHHttqs6NSRvPHjIj506Zgdji3sZxor3c
nqu1jbeg6pAmAO0Qch2Xd5XO89G0gSgI2zgouXA7Vro58cvdbTMr+w589GgWQgyugp9FWpI+aSmq
Pzm2xBz7lBQnvTEO0ai9/YkZYHTQ9AZiI3lpECfWiqGneZjQLkStwR0G7VAZW5xCKxHFQliBhzqc
4BpiGaP9Jl804cJJGVzN6QJzYIFOHpP5ZDJwtfSDG221wq04wrJECPWRtgXZmxQkMb2Az5GyCZNn
JS+Cpiw/vukXXfaFqgX8UxCNufSE3GKNbZVlHdIK+TrX2CqbrGwbgyJ7v5BAYdPIBEBp6VDOW60K
Dc3PP30aX5vR3xJXXvFmAwgzUFWjmwjwPWkMtd6RjGVRFYIQ8qWvAihvAZKq2O78Qc4n3CHIBi6E
k/Bq/Cm/iKyC6DWD8FY45pXX4Z/wtievLffCQLxQBUA4T67YTwJLVEAFI5ySzJv8cdqaqlUD0BmE
MBkCY+TrLpdbVXDCAx7dhKgH1X6Gfz4+ANzneC/i+MK9Lu34jJSONeQNJsjSDl2b7Cg53rawttjn
FqRrtrVq0thxj1cJuOZiS/MRNAVK/ze0TG4bWpsqtNI7Dh71SPbIEOQknadmAslhGH+vk4OzRSy0
+nmE7yjJLHBqVXqfWEofq5Np1qEoX6fa06ytjp8tA9JSs4FXXUJhQM/3RN1HHxOXX7YCyq5IF6HT
B2pAch5C7+pcN2ulCkXa/KICwb1WfDzkwQMAUjVLNQTnh+RMaDOegVYaqpB2gGYD8LaxwiuudPF9
yZUEUbukzfD9IRFHrgxfkMPZmVF6QJZv4yZcWYwLU1L0hhZg5IgSmJoaV4Xg2Zfbvrpy0V58fjF/
9vYsu1krGwWbwoI8j+1GqE5t9X2vjgCt4ypIUpDol9dbSZs8aWOnDHWzRLUdyB7FmT6oObM4FVKf
gKGig9nGu0O67nKrU0ozKrEieh3MQrwJXd91bR5E1ZbCwep4Fhg5PAvVRDnpREYrAajXrkLGH+ZD
xzeeNqsrcvZ5afeZag05V9PE5wU/WmogSDA0fOMs3BqDNF3EzPsRufAqLPKdne2Gw22v2vi8LOGN
18BQZ8yqQrPwQLCqbOE31vYfUiYUXXAWEhhyelaL2oonJVyqLvr0aRTaTyWN0ueWx+pRp8O8cbku
Uy5F8Ig/VMDGFpKcqxOrFFM/Urw0QSBakMe5tRJP473j5lNneQSXlR/x1H7LaKptwdWkmUQhDjTp
qIQgT0MAEJZLx0MUo2uJgKraADjua7/FeiZN5H8+v6BuwYmPBhPpLtGaxpkngj5ta4qjVysfKSLF
Jk9dY9IVzzEG42Oe8a/B5UUN4kUbkL/F+8/Om2FWSqJTAayo/mBVT8YWqkvaPf/5Pm4Y5J0WFNUy
n2ffbyAKWrS5isZzkvt18hwlP5fW+9vuvTprKBgB0IcExJXsWGN1mlIMJmatMlw0Nfk0Unc6Bzpz
4yxYM4TgHc9HHDWIiaTRiN50JjvF6nc9cGfc4F+0QROuRqB4QzlpvdvjkkLu98k7NyctDgrjJsu7
xZzxLbG/ZPkuynZF/4U6f902tLZKKA8gvIc+GLiapPuZgJqLU0cBvXv3lzW8RfOuSTeijPWp+21C
uqJrDXIncw8TVnNMnaCaj7o4knR/eyDLOXl2Mvxnxn5bkW5nUgib5SVmDDJ387iL79F4OVh7oMro
L9AS/IExODX6IcFZjwjq0rerStFaqmCz5nU7HVUzM16YKizQduXkCOYOMBjX9WD6YBtlKvA2o7Xx
A1bnFElaHL3Az14hq2rb5lFi51pI4u6xbvjfo4jQTgAuTbePtpxx1UfOjC0/5mwnxzVqZpOS4eRr
guZHwQ7lVnJv2T1Xi4cXE/h4QM0Kfd9LC7mRzaWznK298SlNn8xy45JdH8Hv70sjyJBQKHOVaSFw
kK7QfjTFYfoD1RG0iv62IflEPrFZOD1siGge0V08f4Xna25a9l9vO9/WYJY78mw5enQDMmJiPwHD
vQd5KmCTvZ8qGx62tSRSXFInI+AmOqzgfE9RJbcOUWH/yaEKfAFIwvAH+iUuR5L3E616qJTCsfz4
UVG95nHsNsaxOltnNqTZsqBkrCjA8kO/4i0Zdy05dP2vP1gQY1HsBVxHu2qozZwi5qTEVGnZXRF9
W+Ck6hBt3HSr4zgzIp2iIOzJSEsjjAOgrMZx2Rjoqblx7awu+pkR6RBlXZ3m1IARTXm2wCH7cc4+
lNbx/kC6ChWvqywPNK97Ng4GxYMZHSDfBwA8by/F9QAogkPIoSDBDlZLuYA3qxrI9hVCw/F+Ru9n
0X4w+YJrBkcuBEvAjoE4zXakbRGRaWwU1DtCg6mBPXIPmcPbQ7g+2lFGwWtcXRJuoMlXLzdFPY4z
qBiAu6PVFD+gw/0LMllQRMnKT06TbgSByw67PHjxGETSEK3NiG/RmXhpLI4GbnLgRsK69Wf+rZlx
kHhq/EbpxjZcWxjsZNgANOUa2wPgZeKkTauH0SN0B6Ji44Bf/zx6BJGjBuxGftmOrSZ6g4ExTeX3
ABSm4uX2oqx+H8lCoAYhOQm+hst5aoo+MpQUqrBi8rJ+jx6V29+/3t2YF4BPFoQ4pMvlpGFiZaPN
nMQIawvc0IfUhDLRx7cG+uAgz4tEDArB8vvFKKFBV4NzLCT5SD5XqTO8KWOyRfDyjhKUPArRMfhp
0KyEVLQM7nUKVL7adiKhMjoQZEKqRKXfx9FCXPJaGzrqz/m+Se/EiG4V8K9XP7JuYwOtrBXALtCl
xJPUAL+ytEVJr1SxoStquIt0dV+mHwQJLEfA+fflGtgMQopO1SD9NZFpFwsRjEXiao0SAFd92yvW
RgIGTR1qOGCFQOLm0uuMam6UssDdpYspeOrqMfjw9zXg33D9Is+LfkXpTiF6wcp04DRU7G992G3J
6Kz8fOA70eKJfkjIT2rSQnSWmhMd4MLQhuLW8Kp/POICeP/396+ooOOssMzGpsj9/ZrKB+jmoEy/
//gU4UJB5yJeySCSkZagQe9oYpCBAmppuilyWVsv2OudD0wGSOGRXMC5gu1/ucYq+vjbtmJ9qGS7
HPIQqZvG/kfHABNgyV0SZRqamaQwK06irK/0ZABv8ZcoYZ5oNwKg6ysLBjBDoEkDmA0VqMsxWB1I
9kZkw0OalTtcUl5d+uL/OLuy5lhxJvuLiBBiE69AVXm3q7z7hfBdzC4kEOuvn8P9YiZsiimmJqK7
XxyNSlIqlco8eY62zdnKeVgbZ/r7t8hXQE1Oz3qMEyGMr7TAMMQ2tC6K1drt4qZAmhBt/kA0HNUN
lE6LvC9pC2lHHlSK/G4bxzPs+PfpjVkbZjpA3+ZDwSE6WKne7rkytwZSi7kofzEj/zw9zNKyQWMW
RWJICZKjEq7O8fYfRdPs03TvGAkkSAqQew1BXZ0vsjbBJwFnAnoKuZI5Iwskp5WtHEPtLXvHrYfW
vbAj5bHsqYs+h/Ts1MU0GOCTaMUFpdycOaK2VAYsu6b2cryInT0omIx65SpZ2iCceVSlXRRXj4gy
kYGkeSOzZh+npifIYaLOZ2JzenuWB0GjAhKoUyvezAsDDFVmxDTVHoklsw/QF2axFQ+wNMRE4YHQ
G09UZLB+GhqJAQDTTNhzLp4U8Fmc3JtrlNJLVsaQ+ccDyJra7WdjpBUquCgNdPDG2ZUjzDu3tLai
rQJhscvTK3YctSKCRHMKeL2QLzjKlSbo4UNqJu/3bGw8p7jsko3l0sDonlAJXwmblpbu+1iz92NY
uaqD+lG/N7tnxl4gc+/J5On0fJaXbjIyJH4h5jT9hm9+AJgU2qPBq9ujT05Ptn16JUafrSWw10aZ
/v5tFEuPuJ4qjGJq/U6PQA4G0UuH3pH6PNgsAiRsD+wM1W/0PuMZ83OgLmrcuDLqfg8uXm9EXiof
Vm7lxU35NsJsU6xeuFnqVv2+Mn735VWYQr1uratjIZI1gZwGDB/nBsfSnq0XD1XF8oFjkP41Hl4K
ejVm9sZ0c8ippR66rFXxhtYPX6NXFb2pGrkyyTl1zb91BGwEjRDoKwFvyCw0YBGL09ah3b62xVvr
GFcp1x8zIe9HZmwMVO8GaVxbU4bRht7baFfvp83yf/kBQMIR8MSzo+SwsCBZ01FYDKsOnH7pbRtU
xVZql6R5ZemmERdKvzGNs7NCWHdo3v73qDN/yAc11IWNUQdLeBKBkQyG5FdkrTiRpePwfZhZZCfT
vLHSwe72kr3Z/F2A8xiCH8729BpOV/jP59DPycyv+KG0YmAEur3rpF4sEi9eAU4t+ULoldi4CYHN
OUpFV2i8iNKhg5FUqfBJXwfRmO80l20SEr1rTvR6ekLT0TqaEB530z2CEvLcVxnwU0Mcjt0+BL8p
lZd6UXpNf6l3NAD9oJefCW76zyGYGNds8Bqh9DKzBrcADteIon4v3tLw2bRXQrDpVjqazrfPz6wg
R3cHa0t8nogH3sQBOFJiENajpOQpAIFd0ENpK51px4Y3aYriwTW5yeNXl1HFCdK3Earw5bPbUc9M
N0lk+CJ5Ob1Tx6Y3pUNARYY81QSdnZme1rS8AbUW35eePUS+i39PD3Bsevg4amGAIiGyAGj2p58f
Y8r7dBz4Pt66+sb+cgfUwzb5ihs89vXTKEjtIM2Ff+ZxBfSH4zFpMQroLz3PAPHJmQA9mNiPEeYP
+jJrc4tNI+hsm0cIjVfWaWEj8LIDYmviU0J+arYRcW3UjYBeOKLIQ+Eb0f7/sQ24Z82p7wt8SvNt
KKyxi40On3dAz5XoXta+a1qguwHwJMHpsZY2w0DP/KTZBvGD+envuxwEK3HGIZj46OA1wTdQxzg9
xLGDAbcxyijQF0NZGtrkP62qai0ni9uu3JMkC/Tmqh7fLEfgEdFsEr7VwE1/erwlK/423jyLkNpN
L/ocDfASaH2wp3qllTyahat7RBQXEUcD8ekBl9YQKvdIxk1egM5TCspOXfAGE75PSfJK+xRhUuoP
ubsyryWrmzJgk64TwObmzHGaKWdFkzg4/iP3Lod4LZ+4OA28J6YmcWDa528KrR0KVnQa3wMGBIkK
56/OQUHVh90q//vkg3/6aGQTAXAFWylAlVi1nxZh9BQuIE5BUVDlnhKXmrzk4+ARu98Y2oVtX4L0
fWx0/IjSo/19zjenN2zJQr6PP482zaRpQKJX7u1MfFamflOAu9YD+HMbVfzB5O4KZm5pZVFZhgYd
qvITpdXP+VIwp7J6iMDDnPscaDClDxcy/X+Yx/dBZos6gravBqNojVanQJNeeDi9ZgvWB5sAsBA5
FHi8uc+rB6NBIbqo9paXoFK15ocWP4+P0ympBTjbtITf3jLou6nGkA8CCkORV7ev5Urou/j9iS4O
pQTAxd3Z4am0MO3TCt8PxUuBfu7n06uzsMMT8x1ob0DegNa22c8PQ92JmiIF2rmJtzapNhmYsNcc
29IcJoZfPGCmS3quJgVQZC2RLAN8LfpUbeKpfiWQWRtg+vu3TSBtbbWInsSe2q/S/HL1x9OrNNn5
7NxPN9r/TGC2Smndxp2lJsBlEXqttevR4WVdE/F2epiF4w0ELFBKAEUi/zoHCZdd0ZZqtMp9QSpo
tVam9CiP0URtvIYte9MitXI2FncfDRuAkYFDDoH0z3VDd1CZK6aXewsc3EhZo9QjI+dac6sz8cNT
ZAPJJ0C5UbIEQ8Fc3W8owarNeyr3SRMMT3yNmHPJAEwDpkXQzITG39kGuWGWF8zGKYmgKHPVD0V/
KJv4TMD+v0l8H2XmDnk8tCF0TcS+JNpV1pm3olnDhyxMBGQAKIUgioUezhzIbdoA9rYRVXvy0ddX
PT87IYLawbfPzy6QUcLBxAk+34B78mEku9MGvPjrJyYNQNCnbPXsHIL0Fmkdic9HH2bzbmixd/r7
C/aKOxyhGLhagLSbO8NUME3GQ97sCSTDCGr2eRk4a/itpUlAcxXtDHCJqIDPyt5OQrRWdkWzLyzh
Z5swqVei8AVvgvrt1DCF98pEwvrz1JVlUsSNFar9YF/34irprwdox5nB+WsF3M1EOwN5A1QPfo7i
qlpGqYa1GkDFGfG/AMRSiK2dHmRprb4NwqaA6ZvjbQFoKe0Wa1Vbb9Jv+Mrlt7DfUAXEkxvaU9O5
ntlTD0XQqiF6vdfCXUr9ag3Eu/b9mdvQBWFFaeH7Ql1p7lNn+KNYcbELPh2PehscjJNk/dE2UDBZ
6j3L1L7GDlf6EJj0reaHnh+i5vXszXBBWMKAPoWE9VG2k9SVjg5uUe3fdBfNqSuPu+OtBtgAvSvA
ygAXcJSCa2rXUjQh5h7SPPVFqFZCzYXPIzzDFQRENRpGzZlv1UdqiZj3Bjx45FVV6q3hwxcHwNVg
g6Ycr6x5t1VDNMh8WAMAJtHfqzb+c+7a/0cqExAWVJmPGE/yVipdT1trP9zm9V0oVgKQhR8/4ZTQ
QISnLt5QM0M1DTRrg3eNoimNbg0+vujOGhfNsVcCEzheu/8Q9Mew75RbdWJyHajByostv3LBJHth
nUmGBF+E999EngJ8ImAm8+7KIYkVKZpO3zM0i+b2JnXIltvsbA+LUXCBYqkI3NOc00uasmehJilA
LJ1XOpfasBHDnpgrGc+lJQOFG5w4aEYQ2c68XxnZzgB1FrovdX5BLLwE0UZ2hxwrpM7Z+ZrtyKyi
cxNQeDh0tMT9dLWMRXGuhbW2d0BI8BqHL6cN+NgVgtEPXBNTLgD89P8y8N88ObSgmdSlYPukVc8N
WsJ5ZXiurj2fHmbBkH8MQ3/OIsktcygcyfYFLcG96LX9yp4sDGCjSoIc4ESBdVT8a2wF/RgdB9Gs
ftMnmq38/mmVf74EcEIA6vuXRcNbZnYQQyOlNi+ptS/y35HaijdS3vR0S8Zt0n+dvVTYb6CQKUH1
+KiqDGL1OsmkASTWhkRX6Zn9ONNJhCNELXYSLkbGfhbmjJYRjy3R7D2nXor6yVq2dGkjvn9/lgxk
CUkHoifOXn+swsxj0Zpg+MLpQ1iD5BUwZBOf92wrWrd2uVNG+p6jnagrFehwU0+KAvwhF2fvBMBb
iGkh24A8+T8q9G9nI820oh6EJPv6Km0fwjUS+oWV+vH52Uq1VKaJltVkD0bS0EurFWe49vnZkQPt
UkWKHp9PrCCN/WSNqmJa59mRAKEsQANgeQD4Zl5klWljjWmUjvuiOTT2g5l99On5zgntSMgqI/Kf
kvyzrR400UqtrAA5TplXQ+YUhBhmv1LtW5wH3hSINkGVjefwT9cUmyQb7TzVQeEUeVm/72sDXONP
p01pcRD0uuL+A1gERZGfgwiDNVpahWQvivvR+gsGC7BjnI0VQfMWCpcImlEwBqju5xhNWiNFaAEW
aNOrKFOeNd53dI35c+H0TXkK0GyhFIKDMZtIX8gwDbOUQP7iq6Q3IWhKNCCunk8v14Lt/hhl+hXf
Th4ZHLMqZUz2hvW3JA9ZuD39/QV3DuaKif1zouJAkv/n9+M8BTg85wQg6oOZvmj1pVtcGmAvV5b0
+Fr/0dJsTAQ+gDriWXlURu8gOOiAQo7soeK1cTrwHTdrRrxQKYfI9dQLBMkHVMrnRaqwRXlXFhXZ
UzL8qjq6aQoQSo+huMhRxI4tecF6c2OX9oaiO63CbbbyJFywcDQxAN8H2DjiyXktTnZDSjTTHfeV
9mwNt0Z8mbeXp3dtaR1RTUC6H41i09793DWVhELjER33durcGK26C9125S21ZN4AQU/5JESSRzBr
PYTCaZVPQ8hftDA84XKvGyyUSFcO6+JAyB8DpzRF3nOvo7ALlpAdnD+BxKrgjumRoQ/sxEh8IfqX
0yu3tDkozeMtPfWIOHPFNZaAc4KBCAttD4lvtUigJI9hEgenRzl+8yKg+DbK7MZhZaJZFWQ994Vm
3RZl4ymwx1vtp5aonU1WXMTxlP6F3kB9gl0BzQOTsXxzEaAdj6qkj8d92ghUynVfN6FTq72dntLi
KBOlyRTsgwNudjmEsY0iVu4Mez3UIqg2jw9jxyG4VkYrt9BcM2zK1kAV9n9GOqoBk2QQ6NbDSDr1
iuIxdF7d4stKnuoa5OkN+vni/0Oa4tgM0eYBdja4DPz3yN6bTCNm3tEB7cxek21kA2YrD1JA56/i
1LswuVq8MeaP/JDaPXrfepwq0LDlw4CH/oOb/j49yLF3wFS+DTLzDlYjaxBnDeNeawjEtboby6hX
DHzJGv5drkjoAKw+t4akS5vRrq1h77i7YoQ6+n3T7s6excSGMWlQADCNev1Psx4zdFnVaV0e7lll
eniIrLjphVVy8LBAVgp4bzjS2SpB9w54YzcuD1bIPaZDZHdlr5cGmBROkOhE/tGZt1/QykoLvIL5
ocmDgW/jlWO/8vl5ljYLJbypg8/H9Dkat3b8dP76Q+gLqN6JhPUIqpz0FYgGmV4cRgV+JtR0yxUI
+dIE8AL717+FdJoz8yg0KvJqiIrikHl1+FaWZ7+DAfAAGQyk5tC5hXT8zH4IFw7riTxQbvroDyd8
rZ/xOHbCCA7y8UgZ4a09v4W52etKL3V5gBpYTLzSvU51jxQ3PAUMduWWPF4sjAXc31TaAbvG/N4y
2qQTJVEVcM83YriWY3X2cUDXAKjqUAszAe+aB4I0BtQvHi15iIcsAD+lF68huI8vxWkE4K1MePcp
+fVzQxql8REyifIQ1O6d6wZN49ueviapurRQSKIiKALo9ZiIpCBOUkedKw5mQYJwdH1cGuceDMzj
2wiTWXy7b3uWo8rTY4S84X6XkKBbg5se30UYAeXCf6IMkMeY5vhtBLdwrKx0iTjI7KooAUm7qJsr
dSYFDe5ZpIimFCHyzUipkZmDjQZgWUcc80OtxBYaTNxae1ws7AUGgWoPgC8T0G7mYp04jXs3YvJg
JM+8fKjPjoIh7QAVDhekRkiczz24FpajnidJcRjChz71+fkOCt9HDXJSx0PK8fipqpTj5mF+ULEM
QgtCzdrFaVNa2GhIiSGvAkjdtBOz15duJaM9KDs/NOZWaLd2deVmQS5XLqKFUSbsioVzN+HE3Oky
/2ZOoa3nOetaftC8rPr7N3N/rzmPxRHAoI30BCgD4A1/jmA3opRE9NgJ40qwzzh5Qo8/Wg5XlmvB
4U75jwmDyIA/miNZMmShewvEowfNym7Szgq0zgykcrc9QRO2J+u309uzYL8/xpstXB7LsK1SjNfG
w8Y21YasNQIcx1FA8OGgI7M2CQjMmVlako591jv8EMotC6E8xDxpnh1IoWAM9MzEcg4A2j8NmG/b
H5U6WEhDvTw0wwelfyFBenqVluYAZI4LdwUpN+Rcfm6+njtOkzPKD86joTy3uk7ylcrb4gigF0em
EyENeLp/jpCDcbavTYlQB70/LEl814IsWbpWy12yYuC2/3uYOeWszNBNVVkYpiw2Jn/Q0kc0AK0p
fS3ZFGr3qK6jjo/EM/05F/CyCVaojB+k+7d4bNY6sRY/j/IY3mg487ilfn6+ylsHGAcCg3IRkXT5
BlSOK/u98ECDQaHfHqY7PdvnmS9CpcbqVOcHRjRPby4sFgaR+Jum6abQQLuM6k8niCf6NT6zJTuY
emThA5Z4klge86oereIgxr+G+6zLFzp8nTbmhSAF/h7BHGADQDnOu9fNOGmiokPUaxeur5fGhxNl
u9Hif5gE83R0Pp8LVIhxLiGLDBEWBNo/t8tUeODUdVgcWnSzGgKsYFLfGO7KBbC0blM72JQuQgp5
HjyWadzmg8Qosr1hzq7tA7rWH710dkBKikZvoPRgF7Pgro9yLXUk7pimuAayY5PIwqu7u7pbA6cs
bBDyRHijQ7QKl745W7GOmhxoxyE+qKJ/a7keIBQETbnm2ard9J3zerY9II0I4CdCDLza5wLmrlQG
uNd5fnCLPYG9pc+CGt6Af0n4dHqohaMLDDL06eAbJn2I6e/f/HTWFwiQWwvBgPNqey09/zJDqwg4
wNDNgyhgbgThMIaVwrYc8qek8SEpevrXL+RdkSmEcQG3BzUxax4tReWInakQFqf2r8jxiz7dMVX4
WbtVZBe527BONyW/C+laxL9gej8Gnv7+bd0q26lHxwjFode6W2V3gdMbN2URXoKiZeUgzfXSppgZ
Y0G1cGrgRmg7C9hIGeegYEJkboBnLErvGL0129tUvBeNu7HZp+0+GYkIQlv5zdoRW4h+kIolsA34
dSgOzY4YOjojvbKZOAjzj6quXeMGbRgbZ9iF8iLqxrWpLpgj4oXJY+Bpbh0pp1bS7UXUd3jmjA8o
QviC9UjMCj/KCj+3/trRBUgla/Q5UNB7CfngGpvSfV8xqoXTjjwqHP6UTIcaxCy2SIR0MpN21aEd
tXs9hNWiQhWEcbKlkfFkFHTb1MYbSmPoP4XeskE2LbQ1IjwIigGaewp6CXoC5r7KKD9P/7SjX4Yn
8tTxPO0GupLnykVRwdp4DIl87Pp7IGM86BRW1caMdyQ6O1OFAXAnuRNNz4SimjkGoxddU1WNeDSK
wt+JKFvZ6qWp4I0zlbGQ14UL+nmA7EEbaMwUvq97JQVPMq+C+nctP+Py1+lFO7KpaakI3mv2dI1j
Uj9HyrNUGT03q0fbH/tNEW9Pf/7ohOC5ZiJfNYHAUAGc5zAsTgd9rOz20TK+Mv6Y9DtSQez3EFrg
HzJXboaFuYAg0kI7JugijtXMaaN1lWGX1SMHSSy50h9Oz2Xp83g4gxsf2R6AGGenvS6ysDXzuHqs
jK9oY/Cv8z+P0hEwVahTQQ115jSn3D3LbFo9oln7t1oLOJZ+/PevTxb3zSWLprAbJzGqR1l8+rax
ktk7CmeQT/j+9VmMa6Yqak2G3/6RDgfto2tezl8b5I/gcEwwvhxVdrW6y1sUquRjzt8VZF8b3Tzb
UKc2ZrwCkFhF59G85lWCTkbTE2xu7N72PcJm+6Yz/xjO9TBeaPXZ7xpESbiUgQfDKxNpktmlpZm4
GFmZVo9djIRbofyCby3nOVzrpjzedYwDTn8AIUykTeaxM7AubtlGTfWoJ5sy2XTn5ounaXz7/DT8
N6PqCclrnuPzTX2TiOf8bAKu6fs2euVBm+HiXMyN1nTTOArxfQIh2b6M7qUsfF0vfMJA2Guwp9NW
dmzFAO0ggkB6GoMeKY/lbq2caOy7R+AaPb37GzkvdrfC97mwIxMpJkJ/KLaBDW82pW6MMoSVaf/Y
QerGKquAnu0EUSJGMI4lw/eP+ieisM7B+9x0MGTI3N3G2vnfR1kYZJTTswVkGbMJYOnkwEhmPapt
7Qrg5c7GUEHkEHf4dNqhQHzUcTIWWT5QJ7Ye3ezDSh+TYguR3rWehoWtxtnDQcebHB1S88gNUPcB
8U1iPtYHw+gDVReb+Gy+QEzk+xizvEKrHAVrwxhJQoOke5HGWt77+HbFCAAUoio35XTnTzyzbBq0
tGIEEQeFcYeLZZvzv2S41MxNRtYgDgtrhtcWGo4mZdIpOfbztJOmLQFLMegjG8lFRqB/DP3saHf6
DCJYWzgiE/ZsaqcAYd0RY6SsmjHsQtt4rHtlPvKI5Bd9AkUrINHoAc2F5X2YdtynoWPsKjqAD7VD
I5fnjkVf+G5PBqjFubbc9VaR30ilftXM+UUy4NiElbtqoxeR8znqcfI8Qge1guQ2yl6+aYThpdkZ
v20TLS7AEhmXMuNO4rlunwYppLc2XcO1nVvZ/SHum/6gDa79aeLxKL0md7St0oWODpDoS8h42zgp
yKoSwBmk1DJ8HQLabeQgSeb2+mUSpr9SLYOGl7IrzzWzHDoSsfyb9Xpz04MO8JozhcRjRZOPmKPh
wIuHgcJGFXxhHpnbsUJjsy9j66MqlIXSkJO8VVLZmYfe+UeddS95V5fB6IzZa+E6ZdAkervF9A3I
hvHeb/VwvEjyjHiQ/co2ItRwzansGcQh0U09aGRjNNqvcTBZ5bVqpLHnRKz40oY+9hq7TTZmJuw7
MejP0ITKniuQ/l7ooqI+sxon96N8hJJ7jIYeY9N4kK95bTLlvnWoYtUbVqRkp4vmM5Ptq+7y3tPL
gV4zF4vucRfiiJUS/XsqSgebU1ojGjCL4nkQJd47VHPDy8Ewar+gqfngJB2UtVjFizzg3GB7s6Ed
qgJx4YeyADIh06vowTHK4XdC2r+iiuqtFPUHH5EL82JDi3TPJDEqCXnLXjqRv/Q1e6XjOMQeWrbI
XjmZ8IDAA621NkQBGTkTXtFG4O+z3b6s/EbT+B+bAYeTR2Hkt3XIDwnyMhemWz0BW/5h6f0+4mlM
g67uN0lN/iq9q7ywtPt7tx47FdSsscrbWiubXVfxr7wznXAL8D5a+uvWerKTVjZ+KND5HejKAHlq
1LKa+awfkkfgI964rTjuEs3ukQbpDlmVfOjS2Q+pErUH5bi3The/+1hqnsxi0w/dHp18vOn80Ewc
LxEx29bCri5drbGNTZIIvslFGhcBQW/ZtRrjRHrCkOCXiAwI0CVhu7HtNNmV6Rh5raVEoKP590tk
vbjMsuIZImSRR8rMhCRd9NrUmvFic1peDkP9R9qqbj1bRPxK5IPmN8r6aCJjdALNMWp2USSj/qe1
wEwN9GkPCZpEbSh4fKs9URm40yQImoqu6UCOmJWIaZIkyCM8QFGzeSl0AN8vwH8axWjpzhrzPiRA
EYx1NXrSUmXQh0bm961rB06efNmp5IFTp43alMzKPUs1Zb5lfTvClCzq0Y7cpINBuGcOppSX9VCY
HujcdN9OO+nzSIIlLC9BEK+DXougScRHGkkFZMj2NAYBiDL7X6CMlTs7LyK/C03Ld6k06LaLUdvy
64H9MUatLm66rLrNwGd/yzueUphG9UyL4mZItX3ulELbja3ghV+bpAVTZPIU9vm7zlI4ni6xzDGw
ku5NgImpu6pYkt5YbQW31vCs1T1NGC91T7F0yMdAL9gg6CjK3Kx75qSIuktladFFZ4nocQBDgoZ2
oEYg1LK4l2mRsWNjGF1KVfBkk2pOE+5gqfdZRXYqhLBfQ7M3h6CnHddgFdj4AX7tiNKPM61pvCii
yS1lffxQ9WEWdG3bys1gddcdkTh8PBFEBBA6Z78pLsptH4fkd1htm3zbAp29IWEH+0cX9n2fmjQE
LgdKiFwRdlcltEiCrLSqV1YZwxOKgb/A+kyuC9U+8ByboUE3/A3AJAYlkqSOfRdiQJEnTPT6xnHN
vbHLez8H9ucmsqArkVuk/2xUFe6MlhXPkDt7Hnn6juYZccmotG5obhs3TMI8cJo1v7Xa0AMiS3mp
RpIA2dEQjdx82I4ASd1oWajxa8Nu297Li/EXmIJSbWcgiU3/yNphIM5TJg2yru+CBs7ey2PTDlAo
NIPGlhIQJGWNxM/t0vW6znQ9g+W/W2l0fq618K0cHR6QdIz14jabODVumgJwnAE16jqocs0sQUFu
xe6mLEBroCjBPUTtDnd1DzK4RIBxvb4wmuG9HHIWQGEj8QQdi+torG7qLlaeanOA8PT8l8ti+EgR
3ytnpAG0H42NZYFwn3RwrFbXml5tCu0d98bXYCYJ8VVZNgGjQ4UVbhHkebwhQmDqYaLvHFx/WTBC
nzLbDQMvYKZxVEJoRRmxr5ok92Luov/QKp/JIIWA3CSSaYYK+wCYkYvU0fwxR4+rzjlYIPETiVHA
qvLO2JWaQTdJTJmfNCy9Nfqs8PIm3wkr9EId+6Ja/DDc1M0jgMjkgVYR99GcizNqthL8GSl4mT2Z
K/4CQtF8KwZCN1aShTDasH60+x5Eh6GQ+w6l7wsD7N83wEhGu7wfY4+p7mvAUvq4cIXPUAR7sNHg
v5syh0HhGt0matMQ51FT71LkGXYj7N5lDi4zoqcPQKuEG66l6h3+sHuHuOgQwFWXVyWL6wODyCec
hGNKP3S67E7RUN+Axq2pfRAiclVeJHFeGrdao3cfoCqm3lhVhg9MJU6h0sP3qip+67VtbW14Co9M
UpttT0OIiTbZJbRG853rNH9MQx1Ip79QYUpgQTT2yERqbFkT25Wf9Kh/GyhWIGNjhxe6UdVBKOLS
B9Fk4puhS2+G2E69yOb1JXwz93jKyk2WVM4TLjh51xlZc2VlYNrIKM5MQ0sn9Qu8w3ZdZja7kGbd
teuGkcfinlFErmr0OOPyFp3H5rvRpq+KsvilUxDxs3omr3N4Fo+mKfq0akRTwpE4Tz1CvAc2SldA
Las3vCg1+J9aESfAb8UtX9c5NKRD8ifKUewLWkGeTNXX/YVmt5m6b009/l1TxDetUV1VLt0rs0hu
5DjkxaXZpFnm6VBqqPyxrG5I4hwyu8tg4Hru2Vb1HjH1IFJZXmhukUB2Jd4hiGNWD4LMfpvG4a6q
m/YyszUz0LXevgR3mvKBSpZeRVrabpMStGWVPk5AJdzjxlDUPuVoHG+s4i4ajWgTmnG16TW9xf9R
B270WdVO4TdSqzawF/C/2EaQCJF6vcvGHe7gL2PQf3Wi24JPgQNEjgpA5u7MlAUytP5EBifQjwuB
xUcnn+dUCVo90gKJuiT23BQa4tQWygetFlYZ1KW+qUPVVnTxX3RC5tteQFWxpfWrkcnEz6n9Pg5W
cpUp674zKKiimPgqSs7u0og0f9CqQm4SFjZPIwvDnZ5z9PdrXfrMI1VuipAMF5GwO3czmDlJb8Hh
Lz2tcKNrIt0RVKnoSmZOV7oBrRpLeUapISrL0AmwcbsBEFSGm87iTfmBKmdieVBcLd7EgGvQI9KI
H00QyQ6+lkjjs+mc6p1m9QcYWT+7yA79YoxrRHQppES6pxAa8QdZKQSEMVzPDalVK4I8s3Pip2nX
Vz7DZfWnZyPbgZS6/UQ0UQXI5lheYSYopKSqkps40uTGCvNhA5nb9Br97dU9LTryUCs72UpbWNgK
O8v8NKoL1xPJED5nSgDRF9I6d25U45TUi8x2HIPI0ehWo+QrjFV7n1P+XNl2sYFLxluCJPJC53YI
KpQSeKFWK6LPpOYKwWtlV1id2o130FBH9AFQwIepVeU13hPg8Bq1uO9uuFlI+pQLm/MLsHkmUAdD
0AsS7zDdZrnMgiyJn1Bw+1NmCP9KK/UNqxngCxs8NNzxy3VbBfduweM4+PUQQrQ2RcayVwCy2M0o
aLrpU+CgB5zpR2WPCO1LqT4SaqknzdTuZdUC5eQ6Cm+jofGJ1eAopCGePoLH+hN2k6mdPqRJGnol
h5TxNR0KHoMev9XcBlErqgmqkRKx5Mi3UUfQHtNo9nuLDXoPc9eKbi2FVLMDANoFSfrSvBStfodK
ZgtewtYo/cKEOneeWkaziVmFvE80oIACALd5J+2EoTsp/01TC3EuqPfudDfpwHDZxVdQdy6lpyNB
9aI1ZXSZGGHUBYKCs0LjNniS0AxQXrmygNOB049feztinubkWAcAc0ClJUp0IehGuUH7z6dtjRkB
Hh2xsdmzB6Fq4dVVDNm8ekz8LEqfiD4kPtS3Hwuinktk9a9MVyD0i0aFu5/VfhgXxX1JCu73qCu+
cps/jCJGkEag/mQ3BKc6LuNLnYJwMtEF24HSgeIwGywAOJlfgc6QVAf0tlCPmaHkt1EXy+IOnBUH
ZZMP6AfVzU0YKZPtQ0JANjSSJvdCmf8urOaJGPkzlZUFezXb15hY4pnltS48jQ7jqzCb/q6V1Q0r
IjvAJZrB6l320Sbjq8l+8Zg3eIdo5CKyLe0j5SnxwDsDuHfiSBpvE0guHkKwwrzaEX69WZbOf5F2
Hrtxq9sSfiICzGHKjsqmgi17QjhoM+fMp78ftYF9uimiCflCQwFc/ecVqmr9aseGZ1BVHESbtd0w
5F+zsAk2aci5SMzqrWpNj1OWfVO7Pt1II2Gi3xeZbdBK9VDocbqpFCgvTW+Jz/jEL76pBt9QLjd+
ouHlX4+aVPCMVkZsx72b3buZ3DebLCa4jSFi7GLq97cN2kviXho99zEzUyvd0pwgzY+j2jxWqR51
t0E0qVLGOvGeb0Hhajr3TWqHt6hubtoiRAhaT34OxviU6TL61q1Gb/C7xjd/K/QCt5MCOOWu8Bse
pU6UGqTqTCA2ppGi82ai/ET5ts5YcFTX5SurzgzIM2pxpWXiL7HXfqlWE26ylAtSS8RfcgUnUeYq
sseAyaD6lFAH7n3mrHDrryMQlc1gSi4nKG7/KdRRsGPN8DZDaYwxqQjfu63TtrnOFaFR7KjLb93R
E+DuaaBMQrnVpG3k6d/6HBi9FAxf+lg3tkT9RIFdEHKxWM+l6H4T6C1uG1qsHsYgzjfDqMTHsTP9
fRa6DT8tKBy9S1vC+3wiG7hh+QMSer0NRrzvNMq5sP0hu+9NhTF0cO+iMW6fhW6Mf0Y01XqF+5e2
R9JE5UMI2tiWeXraTWeoTyPKUS8FSgVHoyuDcCP7YnSLtJj2kkdewAnXyxrEGg2LbHxJ5XsO3O1q
lPuu2bqZYBT7NEv0Q9sUey1PxW/Eyt02AQN136KWuauSrAJ5r0g/46xuhmPrQVgmrgLh53FT8Apa
tlWLxaYyrfGQ9+YrU+/aeCXQJ0yc2GEUn7NY7Y5RQGLAaI8EiXsrqK1rsTQ6Gh+4QXNf11Gp3lr0
Q9w1WiBfB5VZbig1l1u1q7+SNVWOuiB/t/yit/vMevFbBqZEGg3mtVs3FJ86t8Y5j7zfRpV/xzEz
dqOvWFddSWxoUanvjah7yj2/rndlKcabUuzKeCOIYrotFDfYliaxTj24vwwkrDaaEKPZp8bHJJaP
cqEfM2FIyg3uc2Eb+rgrcK8sPT4q5aupHGu9sqVBe5N7r9xXRS7dKL4PKpFs7JtGUuSnb9SE5qno
NVs9nqRk4/SBMPSrXHnRLmrbBL+zCvedZVR21FTxrdqRXR0K8fsgBPkNTeKNZNu5+U8rrZVrKW6r
XemP+r2rqp3TlZ5LuInKjGiEz0k9/g69TDu0yFYPdqX4xM0iaZ7Wzy12fqX1z2ZsvaSCGPtAqnSy
cXHQbiPOxSaqJeuqiIVkG6JSlNkuD8tvl1fkBShGKx3HMPyd4yLceL0i3gWeXmz7rm9tkUvmZjRz
+aGWEpU8TiKIdqu6aNSawqsld1/UcZQOZap2uyysg9tORkzXhYZlB036j+kLb6WWqbZlhk9GhLhX
jsO8hdb8y3VT5EVdcETuGBhXnpbo+nWPeNdXdSQXJjWC9do3pR5tW680zY3mSTXNqsMReQAtxw+w
BJoFuolhN1KboxUe5i9B6mHKN761ltxu29iUHrtOyd+CpqCLiMvNCVd+HF9znoNDrRDu7nvCQ6fU
ZWJKXc/z35USIRdaFY+lVMuI8CLYu6lDv6s3kpw+p5HeX/PKUtAbrLi/bePA2Pdt/qv3Ii4jve0a
p6nk4hXVmBGNwzLZeaVg3ftpIXLXQOIIIRYadukmPelD6wfJgXDj1Un1bQTZ9aD3sudtTNMdGRau
yrUuF4FI8xDX2Hfu0G3EJkRaXja/DlUZvFlkQr8gp/QN5JF+HOVB2ZAZHrk8/EHdja7+TSKVF49c
qjpK7kjq+dHvppRrfn1YxaQX2jDYelWj/JAyV/86DCSRArfjArQ85UdNEHojjGbxx22mFRfVL/zu
atuX7lBvChJnW3putztgQcWzaxHgSq31KLe+u2nVzLBlJeMgpklnx2qgbnounH2tZt7PEMzDIwIG
9aNUVeNeHuu7Vu+ULyDZwsbu5GAKL4RIZScpfc8VS3RctKV0SIORXAioXVAGOYmq61HR+4MqJsMX
6HLmndrROGtItPQwXRSPddlZ4zYUU9OOLaG1fZEOObZUjwIRRqTqm0JSopWy7FLNAYURaapuwOiY
g73yXJXwqwblyWi/jcauVY5Z9/mCFuolQBPQsYA4os7KNJFh4lkkkUJFbiuFR2+NlbxUzgAo8g7D
kj5i1jVyWQo5J+UpEXaVtpHWhGYXvj+VkAFxgOenm+QMkJNEomtFlWU+1dovrlA24uWKzMISnH5/
DojUK6MjAcf347wld3RU0yuPTNxlIyuDmHdRJ0k/mKR/TArVtzwjwkpVaenzICqQkAduBwFs+v9J
oVom60MrEd0APnz95q0p7n/8OnJ3oLkButCdFG2o86+bg6UIStAoT2DAhCszOV6emwn4cSZmAL/o
9PMz3AnhmypXPp8X81vLuGrHq244GOQjLptZG8XsHJCppPwh1MpTOv4e++fg1//v8zPIg5xXuUex
WHnK6yOJbmVlhRcnifIk6gKUQmGwna8Bgl+pHuQav17cm5E95Lb6lq1pjy5NEQDxSa+YEPGDho+b
S36Uh9S+E1p1W0Nm08ry87M0KVZM8pdgnecUyyCs0iRAAvdJJTcZqLsk+yxrjc10asCYzVOYjWGO
btZTo7R2Z25dcQ1AvTRJIOlpPaHA2cXWuQWhaBVyTbL69DWnN6LurpEblr6PrsfUwmrCus+L3p1l
RoGSN/pTx3uIx250wsoiTHMwO3ATPoOfD9byYwPTJlIpp6q18dR296O3RX6hO5SPVvr5E3FmZgaa
EpIw8iwTMzklhK0Xr2AIF06EDD5Rg8QCaP5DW5MiI93h+5mBg6zdRf1WSw4qleOSJMzlPfvxgUAz
C5gi+GhYuxARzhe81iWlTXKL2EIdg9tBS5+oVWgPedOqK5YWhgT7C7oRpJNJh2hmyfOpXcuRKT5J
0hs1rU3Xu5TzAjgOzectgTebgMUTcBqp3vMxdQGKFGy+4akeZMKBoivbGwAH8o+oC8hC+qb7aXAh
CQ2EIwD2su0QpD83SJ1tAP1Wq09+tavaXb2mq/1OlZltaoCkMsBXuMMTsObcQKkYRCkZbohkkaTz
BC3eJEFsAhkuq7sxGb0eZn9ON2qKPt5W6KUONIRq2PUoFTejZEZXlCCDRwmUge0RPx9IMhn3uK7D
rZIMonAYdL15kKjS3iv9DzqOIdqlHyNJq/ex6HW7tIQlFIi5kdquFlYP4mh4u14ThV9VHEmPYYjr
eXlfLuwWCKcQb+gYDmB6LoNs0YpB1MdSeTK5S634eZBlux8PpPEu2/kIQZ+YrZii4ocPwL45n9o+
govVBKryRN3aVrovDXIMZLWGigQVlXCvv22ag5xcEQaSZ165rD5yf8CssUl1HiYIGFzu59aVKfGU
mqL7JD1UhoY6r8cE/87VFyvINkJO7EeqbUUR4uMdzFYFnQOBBcPynGDmNnpmGn3uPvmed3AFYe9c
ntKF70OrhrswteRCXm42o8YgdrHu5sFzkXX3qZRcK9Jn5Zn50acWps1z4hFmSW1VyDsGzw3l1non
6J+GRvJ9sGUTxgxpSnO2KpFGW6RGiYLnMMRL2KxS/BZnCL13nR0HXm5OWrOavBFjNPGeJBmQTHJA
4PYvluDEwOxCqtxezYcCA7m4r55FeeWC/fj7CVgoHoG3hYL+QadQbGtXyciOPcHsi3KEhT/t5/B9
VgDJ3Cl0nJMBIskT6qxzhafEuEmlQ2euHLuPjx6A1PdjN2nBoltzvn9koaYHhKRFz+Z4lVrPob5P
h+vPrsC5iZl/kPaFJgKPiZ41YQu7KVmTdVlYgncKKjQ3fNoPh8xDuDjSUvrPqeJVcp15nz4BFnJ+
k6jK1Mjhw4PTdn7cJaMQPqe/fQDO7ec3EDRzgI9cENx9xmx2oiKRk2KwomeF5LhsZ98+P/mnn59F
1XJb6rXR8vkkvTGbu9JY+fnT/jh/jieW/H8/f97IWKWKGLUq35eaTW4AV5Bt0vPUzDeBuaYVuLBX
yZyA/wZTCaN5jgLvQ133YytJnw39JWtau6fD2Ro56eNjO6nM/s/GtNlO7tMiqdBVwT17FnZ5F9jt
Tpoyl7tPL8qZkdmzYOop3H8XI5lC77TwZkw//a4xCmSo4OpCmcPVnI2i0Ny+CtP0mQt9N6rDtRs3
h78Yw4mJ2b3aVa6eum6cPn+thrs+/PSzRuMpFIAQuNF4fObXUhS3Ze9R4H1Kol91tlHkFV9n4c6A
gQY822KioLDPljnOwAb1JDefenEbXIGS+fTknH1+tsCRAJkVxL/+1Ab9Hh2wLBpWzt3iAFBLRYkE
vwX//nyFYznQx3bsmKAS6KNBP5tuxcL0G2cnGyQR7xqNpUgnzuPT0K0kErKm8dSVewBverR32/3l
aVo4bPT1IMYm7fd+qs8HkQHlkTMKnE/o2m7U8D4TbnKv3MSfbmGAIiQZSxp5Itw4kSvP7eQECAHq
kOaTF+Y37nWy6iUt3IJnBmaXuC/7fjlQrH+K/gFU5Ft7LdgYMXTRlUM3d5KhXAAGQbqK/NAU/MwJ
8q2kulXeG8JzbeCPybsslq+F5qsBe6FprkZr2IL7oijhHy+v1DuR4GQ3TFwSYkiCA+SwiFrnHNy0
DhTJc3vleeiBlsDMjFTbA//wYo2DcgjoMU35Ivsa1Fr35iZy89ZlunWT5p37T2LpyXXqil9zemLs
E9m1bEEZZaq5Lcg0RSC0qIsKiYoh9s1Hvy5oY9bI/gMivR1d3lHb3yTXrbKBaNIVHjCE/kUwU+AJ
ebWj3bx1AASRH6RGAZsGIPGqAqtCd4+oB7meWFF8C/LUf+ws7Rlmp7i9PDGzLfzvvCgkTKE5oucy
16n2ZKtNfKNVngPt5vWQpbfR62UDs4P+rwEVrVEaViy4H3FV1ZYoNsqz2HpbcPdlK68MYc3C7LGo
6Lcsqz5DoK+EcHD/YgAyErak6/BfJ5n188Pnp6TRskri86pwCEL/uOKfKQtLAG0PbqYKV1L8QP1U
uoA8mlkoz7TxQvvTjaJ7z5DyF6nOvC+ihtKRoI10rsnccOuiHLTRoly7oyDtaXbbGdXeUBrtOpcj
/TGpsvpAykD+R++6OxfI3FGUO5PkjBBui1DIr6yxkg6hJkATMBrcQakCSWdW+b6tAVW1sBAOkur3
myGAGbeh2F/ZedSIfwqEiO3GhV4xDr1yAzJpTZ50YRm5HpgEiXQiW2X+5oRQSX29V58V+R/rp6d8
vbwPZ8/BtA9ZQIQFIU0pHzk6ee2aVmK6yjM5RVsFdtD31wDELxt5V1qfXTMTKQeGD7ptVMpmg0hG
o+4jy1OfjcHYZvHBrV6tQ0v2Rv0BGA80uJJto7cJ+K5vk+GPLjm68aMlUS60Ky7UXHXg3wGjoIQW
hIFHOI+8ZKtykVHM1Ge5ye7KIt51qv9Fomdv69GfyB/vFRekE4IHSibt5CxbOZULu3oSZPvP/OxU
gixqmjDAfFsBpYwgOnwR8htPHVcCwA/jJPU8MSplZI8muaA5EX6sGktzOb335AofBMRC9JzLvMuj
vRIX4a4Lo4fCDF57YSdV0RdRDVYGKk8ljdM1R571X70NUoZkKucXRNQpxOjk1h7khpJv1ljSRhZE
EINZ/pwUYnxH36Psyg8jdUrnyVfsnRqkJicwIqOticfGjL2N11r/jHWIDnfi5QAGe1QTyrY7Anlf
871mR4GkJhNF0E++AhIvSbPzG61KojRM+iJ1BhXBgvpYxkcPcMLlo7BkhHAcRePpwYcfd24kTuh+
RtPwqSPmW5L/cDs6X3y7bGL6xMnEv4/j1MRsHGYEltLSMZEHP3UluIqtg+laG2Yukb19468l2Bft
kctXIBIQmcy7vPrJaKayEKROK9Dib1Q3Kgp6QkK/4fYh938L4dXl8c1uxPfx4dsrcOnp+fRBp3FQ
BwH2gk9rMUhNebU1hk/2rf3Xwntjj3dhn7mPLLhmpyt+AQjY3XvCW2d8LnXy4fuzSyDM1ahOSXc7
aqTYcv8WjSuHb2mKVPKtEvUh0idzAbemDuWsEQWafCqbkllaK8Yu7WJgbZDqOS0K8ibnuziIRElI
0Ux3ImvjtleCsCuU4+VVXjMxLwh4bipaHh02u67YmU3nSE3xEBTGiuu9ZIZ4CHUoadJ/mCsOBrke
iEbWRA7NVax439WHZK0stGZiduT9xpJ7y+8iJ27H/GAi33TAlXV3UbXqtq6Zmh39YgJ59QXvN+v2
xej8e72/GtvHyysze8Led+8UvUPondZ+rgRRtCAEy1aMnCrdhcpx1G2x3Li/LhtZ2sGnRqbQ7CRh
k1PfMj1LjmDcWH9goQ0wZbqVtV+yQYYXUATBj0wd8NwGqsoSfJowdpAKntC4a4LEC6vBiwKyBnmr
dxWe8++XvHbwRoLcEapXoa9x8x9raCSfnqgzI7O7pC99M/SkkHaU9Q78sCysPFgLk3T2/dkk+cJY
dqbGIHQl3GrtY1TqKyNYnKZJpghvxERoarbUQZK0SeKZ9HAc7eE7nNBoZS8tGwC2QDBHvt2aDcFQ
oC4l7Zg5TavfakN+bdbZbeGmT5dXYuEdNKg4/WdmmsmTLRu15PlRT6D5sQJssj2Muow33diDd69K
3wP/+2VziwuDlsLUJY0oaZ4MTHkaM1FiVF0AD8Ywbbn6mwGdWJjNm5tpYlFVYuZIqXm0UMaV9IfK
yze98UU1QztIXi+PaHGdCIlp8qHius6hXJWnwcbR88wZ5RC+x/jP0BXUplxhxYGYNtTMQTJwVf6z
M3taAnD2uVY0mWNMfIhYbnV84AHKbA9yvDVq4RGwUbISzy4PjlalwHSNCeh1vjtIihStp7M7OrIf
xaFxr71mxa1YMzF7aIIik3JolJljgWHXr73nMP+rszrh7QhJATLNi9Zar7dKXaKeFWqPaftmFfdB
vru8CxZX58TE9PycHKM8GcFL5Lh3WTZuIs0JatCo+h8/+iOF28+bAsmEnA6NEukbNU3oiakUoVs1
Lt3UaXxrI2fxnZtk0D+kyo5H9ZuUQEm8bHBphfCb1MnZQIl4HnwqE1xbHejrLRNcBj6s5QwScbTW
zG3NzPxN4MqWfINxCfKfMOtspfitySuaSkvLdDqU2eWQjNlQlKqJDRS5KznfajGN0Aq7Fr2dPj5e
nrcFl4NG6P+bt9nVKnhjknkxA7JYG7X8qg0gvuVs5+YrR2jpUlWRTee+pOb4oSmhKCd0gxW9zJFT
7UZQvFsoACsmlhaHBACgC/5QcJ5NnOHpQ+hNvd0jK4NI+TAKX5tP9o+fXLSpPfF/NmbzVUqd4EIf
Sp2k3+aljYrE5fVYG8P0/5ODow26CgGO7xP22dUI37NtYVuv3NNLq46cC+l9hVAPlOm5lVaR4Gzo
feJIvXwQ1Ad0N7ZK8jv7ZFnn39lCixoPUEfSZX4NVGgFIIQdJY4rPAbalbuWi1kch84Ng9zR+715
Pg4l6SorgErliOOhjnO78cn3xoc/l9dkyf1AFwooOjBrUoWzB4bspNejbpA5wphu/PzYjD+Ugrad
7dZQvK1arTme77Wo+TPKFgNuaiB8+yFHnilGjOhBnDk0CR1vDLKxm1Aola3YS8IhNAv1qLftC8Wm
bJfL2rDzFD3cQZoQ7RIivi0VZHAGhfS+HAjZJpCt7NpFOWp7eVqWtiqdFsCsTTHeB9lFA65BN9QW
V276NZJz5CBf5eYv3vZTG7P7FjVzUZBEIXVE2RGKB0gwCFvsL49jcXlPxjE7DNSAUg/KceYga3Vt
yN2joYwT0fK6CPMtWdeCRkvRSrJ0be5m10giyW3cmcxd+ZoY92WybYu/sQBAjBhpQmfOL0PShqMh
FRYuX5ZsivbKb3+lQ/sXtxU37X9GZsPoE3M0hsHNnDbNN6oQoLZS2lX4fHmBFicL7w5cLiUjPPLz
U25AfUetQmeBIDF342GUjY1ESHPZytKzi/OlqOTTIVUYs5s3zAul6QYDH69FPwmtleyQWKU9FM9+
/OeyqWla5uf71NR0rZ1c8uEkd603+Hp9/7Vr75WVzy/NF1c7eWpKnlNzrfPPG6kWGxEoKzIv8a1n
ynup864E3/wccvX9ckd+DImXiZL7oX2g4RbkeNqRs6kiPkAb+i+Caf66PFMLQyEVxnIgoE5C5D0X
fzJTZealrqAYkRPVv+NwV0j7yFiZrWn3zBYD6CZ+CcQrwqN5+GBloaAZmhA5ev5P58JVtDaWAG8+
vUIgaStZD8Vaj82FV+vM4iyaiCJitIi1Yfl7O1LuCs+3k1Hf6OKwsqeXpo/O8Tq62RQrPlwCftAm
YoDoj1MLid2H+xJBp8RccbsWh6O+ty6Esc6+Pt9uKOH6o1H6JHu8Vy3JD5F+DKt6K2VrXVIWRwPi
UZ+acwM8n47VyWZoyiJFzoXNoArfIJnakvlaFyvO96INVMuBb1K0R4zu3IaH9oU3+qwNnWhHYav4
D2L3dnlPL83XFIeD4Jy4DPOkiZ4VgUkfrZhshrahG7stSv1WRNeiGVZOj75w0Vg0gzDpgEihCGfv
fDSIy7Rj2ZSxY6lB9aXQmx9F4qbZRlPCBJRWInxxU/cBsMdecEI4AkKs7TP8EjQF0HUDAZ68UuqL
dlY9VnaRhzph45i+Ju4QHLtRjv6JSebvrVG27iK9VK5b1ByQjkKZRMs16geCXB9puNI7gDBSu+y6
/hAJarglhmudkmYSd20nwC0WUUjK4lq40XNJQN6iUqzfYt6oPVIoZrNVmkbejmPR/VOrtKRV8qF7
K9HAePESLfztZZl1zFAautayRNiasNgPIHRewjZt7cwbvWMg6OMBwXB1j6ABkhOCPxKUtjR9dtXo
GEdB+tYoKF0JKIOhZgNyB4XHNSra4rJzDmkvYxEDzZe9ChH7o+M4Z7E40KzhvhfsPDxc3lqL6430
E6klVQMLNPNUszE2FNSMIicB6nEvpuXu8vc/jgHdWsZOU4apedSch6HrhZCqFScQuZQ3lBJ2dRl/
63zpNpGNlavr41DA7NDEZiJQiuAgZpeklsHvaPMIUwe3oQ6yEgHNsfu8XhMmiErohLIgdpgd9CyT
RqSYKE8kFA0RTK1wXoqRok7W7tHmu/ay/qYvxR+Da97G0XiAhfsqhtHKz1iaUGojMDMAHZrWvBOA
GKX0QzZIxkPjcfogPIotcbiWVUf0FDeXF++jnzuN+H+25PPLQAO+p2iBEjnNWO4z9Or08Soa6Rte
PpqleReuXdeLK0hCBiSADNB4/rAilG6o+O/McOvu4QDetrL+6f3OkEhesCvhenxojCdFpVWbJABp
WMpV4b1VyVqfk8VBTK08SS0yjnleqfWFNKg7JXTGvaVfl2tQ76X1B6kkcS0A4KCoeL4mnlDKmdZS
i0v85iGOrZ0Uoh4RoFNQmsaKv7Zoa4KiTU8nVZmZrQ5Z+8iiU7ITjmF3hXRcvy+Nqt+2BipnvlXk
K9iU6XvnjhVsRuJ+AhAwtVC3zscWtYNrWaAhHFU+RCbaXGSv9pe39NLqwL2ZMhjEBbAKzk3oTaGH
mZFhoveMvWfI+a5BZG0lCJ2+cj6QyX1CShseFZfrHPARy0laoedExWx4DttNjRphFK5cdx9tMFn4
mRr5WTpbzHWJs1hSI6QeKGUCUhSTr1rxyxz3EiUhT18jpi/amhryUQbk9tNmWfqqBuKu1X5Eqjlp
n3XSjRuNIJgSF1K4B9TVjF+j62srV93idjixOrt+LBwPyYX66NR+f5w8iI2uNNIGSetsZS4XLYGG
ovvHhF2dZ51QCoqiKvQiR8u+p32F0MGjrK/grRdssKWRCldZL7b5bHN3yNAMpW8FTkB4NbZbK5W3
6lrCfmF7nxmZ/n/i8HoTWCIMMZL8pFPyNiQfcfn8LI6CCi3LojGauesuDpkY500ROnlXbOta/JYP
8Z3sNSu5iKVxwIkBCauTav6AaAQJ3FQBCGwnQdHlRQieLo9i8fMydygAeDKXc+SPKbc1TjWfdxFc
1o8yGlOXDSw5C0SfUyEbkP1Eoz5fCASBq1EW+8BREPy9BUr1BAw/2Zf4nyjT4r4bffarFDTtDu2S
FvXbOr02s1i/zdtQWoOILA4XgDegCpVa3jxESYUB2aBeDZxeFrZt3975nftyecALroI0BUATtREU
+PwEDV0pFYPAxouVr3BItrGoHvzqtgitrYSeca6srODSPiQAByKGKjjl6tn8+rket6mR8DS55WOi
lfdWERzrznu9PKyFF3Ai3uBLUYBYKBK5/dDUuRI4pVsevVb84WcuANXeCRr1+2VTiyOyppiLC4wq
2GxEZhWkWhaYgWMUW0MEoHDfVZvLJhb3wYmJ6f8nt0Mx+foiVHun7aRsO0G30CeO1/b+mpVpoCdW
yr70RK8wuOiio6zca93x/zeKac1Ovp/UbZlVJt8fkXBSxP6LBgj58yZYdWBbgEVk2IHnJipNadEE
d7l+0l1SbsMVP2fhOaXTJkkWwNqgG+ecWE+puF9Vk/RXfZT1G9l8shCU628M5fPeDpccuQk6rU59
V2bjIHcZ1n0d+Q4dmPatZe0UJf4ce3KKijBBxo3okRzI/EEA+11DAAh8x39GhPiTUiAfvj5b69ga
At0L+LpVI093W0m7yws9h+Z+MDAt1clmKvNqiLVq+vlSsc1oGxhV0kYIB2gftIby0ftKmv5taOs7
T+1f8nwtXbn0UIBIorUr6D1UPOadrrnz43poCs/xIvlBa9Fz/JVCN5FjJGPrIN6EinZIa/oKSgjj
edJTJP3FeT39BXPhJIj1bqGm/IJKV7+ImfvSBtbnPTkQapR92CNwwuYwNU9Xi64rZc8RrdteuEtK
Z7BWztTC9YkJKM4SuT6u69nd5pt6YcSK7jmBtq8S9KmuhTVO4fJayRM6H0AMcgEzqCW6yFGDfIbn
IDibfpeNFrG2QWqPglkLt8C+vYOKyJudGa6w6SzSUn6BJrcxeMJVpNBg7PLeXRzx1NXQQKthynaf
b90uz+QS7UbfqaUvcfKqFW9etpKonZOhpuNBm1BS3OhqwYOb48FoBNziGaeBw337h1rib99T0bR7
q4tmL+nJTZOWLwi30XSihl10eXwL7wjJYXwW02JweBbn46tN8OhKZPqO2Qab/tsY+CvP4eIEnhiY
fJqTsy+UA7xN6CpOPt5KEW2JqBZ+jgT57/wh1QFiArDbB3e5ETtXEqscR3Msdh1CcEnx/BezZKJ0
Au2OGsHc0TSjJq0roQ0cL+xcOh3RTTmL6T7w/7MyO111qCoQzbAStrKtAi1pCnnFxIIHCfUbpgLJ
SCrZ83jWys3MMsokIMmNFqQdoNP4FKKifTOOfnQccml4oOGHvFWMfi1zuODl8cijMk/oR15gXq5H
wDS0OhVnXSiaa72vr2NzfJa79sUb1JUNsbjnTkzN9pzbA0NFiRwXzKhdu238/F7Oxm5jiuHa9l48
P5TZEFai3eUHbPCoZQodPfD6jeaQPkX1ihu2NGkQPulMBhMKb2V2/bhB5OVWMwYO5MQ46+9N5VaK
m01R6StOzJoh+fyYKuKI0rCJoTJ+cRv1RqgeQexDpVhDUSxNGBxWmWS1oRN3zq53tw/rMM0E33Hj
Qykfh5Wk0OLnSZ7gIyG+8qFn2ODFUTLCkwQ1cN+9uMVfPICAdt/pq6Cm5s2jKRvlUjjkvkPbEWiM
o5e/9J7W3eolNJDLt8HiQ0i/c/SBOKrkAWaxSj6grZr3su8MlVBv3BTIXh9F5b3h1n1uK6Fk+4F/
6HVabwRNu9VCGp7kkai/KV2zJjAz+bDnuTaYjyCFpqIlCSpldqJ6X8+7hrYjThODGKTMUW98Zcz3
kpmaW8Nok6n9SkyPE+uF5lj9yq21dJ6xiksDBGBCtZxvTmhKqBm7pufovXkjxQHNgdytHx8uT/ji
ETBY0+kdJAE38+P9BI3zsU19R8zq32aYoQBsvUUFBbe6Wsm8LA7IBE2qStAcIaycDyjjRdY6M/Qd
KbLaXVcM+UNDW/XrrujW2rct3fhTHhvvgmufxTs3NQhNWwwBu8jXm/6hisHOaMUXrdKHrQcL7a70
CnWrlMWwErIsbl+a0iJLQFl4qk2dG7aEQC/EsPdBS6Vfct/axhBz6nhACzDf1pQhY4PuKUZlwaiR
6y2ayXt3UD6P3zWR7zKMibohkk2bLWroZ2Y+5nFCwE+HArRJvO/FWsS/tHFObMzJQTnCW65sYqNv
DlnX2pqe2/pwpXThypWwdLmBG4HCSkJLQ/DpfEplWEFSlMqUqKOjoW6M5OnzJ2BSkgCFxPuMDtD5
90kxD+Wgh4kT++2hKl4pi6In+1VeU+ha2v6ox+rIBqKFp2qz28ST6d3VukPiKP5oT4qHYKoFQD2f
Hw1BCjeoRGD+oXGhpnipZ0Vt4pQ0ApLRcblCxU1d6/m3tPinVqY1O/FvUd8oU0XpEqejc1Cpldu4
/xn6vp0Kf/5iOORKwOrS7NGYx16tqKZpQvM9J1S2RrmpLfpS/Rzqv7lryZhMcSQZsg9pExcERKkX
Vew0Ej2jrJKOA0r9o9GilahnaQ9g412vDEd0XoYMg16xeqTtnXSsiOYUr7AVKzuMSfVyed4WL6JT
S7PdBlyiLS2pjx1JQTO+j+guZN52gmVHsXYVBPpW98T9OJpPo67RGyKgsYa0crCWDu6U3uRoTTok
8xqfV4WVJMRj7Bhm/QM16y8Z2horw5zcgfkTTcED0TsgWcDlZo+klGt0vArSxLEK7Vktxm00BghN
MLwo2/DYgFdXK9Q5+1sFGFDUW9dJFl711ZoMw+LCEltQ9oU58DHXEiKJgZxF4mRyQS89odjSGcLf
VmCAL4940RCuyDueDg9pdltFSRQEcMs5eX2EqpUWeHtYmghruI3prthaXEDAqID3Jtdg/opGY+nV
dPUDmV0drPs6/guvlTLjf5+fbdHENVyt6XlBWkm3OxqTNN8uz9X0yn/YHFMPbpJQ1ObnlYMybPQ2
lb3E8fLxj5FfW/pGSNJrZdR2XVXvLhtbXBjk1pB4ASfyAT0hWV7dSxYIRMN8gG9ii9VDjBLiZSPS
shWcNTwbmgTP6fZVE1gxMlcpfaHE2Lay8UFzzQP99vaq1+7VgC6a9mDTPY9eVPIo3GW+9OBm/rFq
kLu//FuWZpcyGi3hyC5C5pp+6skbkLhu56USRHoTFr01SN+LjP5bA8HCri+Mfxo/Fv5iiinIGO8g
TwBF02VwYjEUOzRnKGY4g3A7gYqs4FWVf14e1dLLpnGGgT3q4BLmF0pOe6C67fH5FfMgRzvJ38vW
QflkF9v35M2UkaXlPdlzBH7PR2J4dDqICzVxKCAe6Gx4oLPK/RivqTMsucEaKS7SQ5NDasjnZgJX
wtW2rMRJpO+W7m9c702kuY9vvDZ6YjfS8H+cXVlv3Diz/UUEtFHLq6Revcl2nMR5EbJSpHZRpJZf
f48yuN+45UY3PPMQYJAZVZMsksWqU+dccc9zB8Zbe6sFcqCSBv07HwcGBGroHwtSVJdX55yBpSAA
PW4fxdW1B9Qa+6+l+XJPHzi7ocl/+PzC14jwGcyZ68dQWfp64bvIETcPoQvCkqa9RlF3dgT/mlin
xJFrh+6JD4RvlfXlYRrb4t7K2DX6r7PZVURL6HhDAQCH0eoBhN0+dUYHmAjlpfc6pSPfE07KiDpg
1RjzNN+B+ciEqGaRAubDnW2lJgjhXJ7Oc4cV0uYo3S6c6GhaOXU/pltV9K5GtEPmCMCer/k87iuI
Xl42c25KF35TC3EVwFfrlIEHaVhzLpfGtDSNJuQDhmtZiWsWlr9/c/AoVKGIw2GhsSO/CMd8/19G
ACoKxDDA2xir79NU+plXk+Jx9u8KyHFeyQyey2OgoL20D6NG/47+q7BrLWSD6FY7t77oQ9ejEWTH
QtwNGbkNhBVR80pgdu4YfWtydcAxhNq8DgD27RGa+PUYld3BQhXP1lem7i/CYH3Jv7W0crLZ6QHn
K3s8D7m3r7p8D33IjSrFVnF6HECQEhYeO/qgFghI/6Wq3LjyySeViitP/7M+ghAUgSyuRNzNpz7i
MUiL1gNCe2eUL0ExHIFEvzLWcybQ4YDyEAI//LMyQVvi1k0JmCg6srJPflqmECTU4+fLznju0kCD
/hI2oZUeDU+nA9E1MDOTP+ePozvGGXtxBLKvdzW97akOPfJ02drytfXyLSzOQOIAzwIC61NrzJiZ
HEug5my3AjucDqDiFByyvLhjuX0TgEryyhVyri67MF/+z+JqswVEon4ugG6bhLzTTZlFldEdJz2j
K6FUN2PLtkS74dRpaIFC8zT0+iG+POizC/nmJ6xCJ6uc5pnPJbg1unC046y88sw8/31EoibqHhQo
odNJpdoGFZDZ4h5jT1bxcybNlUk8d7KjT+V/BqyVgT7vieiwarycIDBWVwcQQf+0nWtkC+vdDWDB
QmAJ9u2ldOO/g7YZnc6R60Xng+wJ3fDRbJ94N06xFgGILUH2fo/yTRXLrvJCkbmQkrCHbQONUqPR
v3il8isrtzrX0OoBzPKSDgZOFkjZddBrC6PoirLgjwOzqkMz5P2dZ3IaFQqUHzN3r4l9nLUHvAgs
Apf9rhQSGFKVHavFY5bFjRl27qMNuWH78CF//GdUb6ysllNYzTTXClZM81cw9yEeSpcNrPzlnYHV
Lu90MaLUCwNduiCKX0z91OnNZRvrjf3XyIK5WxQGEO++yy9LM+uCakSdfphucl7fO8TeeQT6q41S
DyMkz02axilPE0ROoaz8l8s/4Nwg/3JjgZIJP2aNhet7n0MUDjX8IlMx4/ZOeg/N9PWykXMO8dbI
svXfhCKeILltQmP+0ZrQk81FmE3QaCGPRH+6bOjsaFDCDvBuxs5bB2+KDgHkTIPssWu9Hxmvf6EV
Bexi+vGymdVt88+iocgMbiZkqt91hZnVONS8srNHwTmeJJnGUxWCh9x8booBiiH2n9b84LPor00H
GVJkkxHpv2u3wPLUiChQiAjcHwHdC/6p5EenC8I2kOHg5Vcc89xMovSMRAfCO/D1LX//ZslkbUuf
DW32OED4tPskus/gkLw8i6sD/58RLYzRYInxUf9b3dm5ObRgaketCNL1vvlciY89jJbve3gWYboA
LlvIeE+HUJnZPAVQGE1awaBA/clSV0LUMwNYmh6tpe8RF9ba24qqUsSSTpCUw8bYetfOhnOfx5se
zZtLfG2tc++m33iTyWiQFPr+Vn8QivF3doDihDyWFQAwsybvHA27Mo3aCxKSgcr5C9Lil1f3zJ73
0ekE8BEuAHQIrU5P4RJhT9kAGBUNU/ET2EorCDv2saBhGcWJlWUO37gpC0ZeDUzj+CqqHcStv3td
fgWofmYZYAJ1fXDlAxK/5hDURopXJ6hDHt0JrXl2eoMKXPxf5upfE6u5Kpnsm3mECWYdbTTg0Sir
dv21yvCZLY1qwV8WKFATYmOfzlVg66bVQOUkS3lvsp/S9tA+Xx7ImbkCBBmnL5hbsSPWKSLTT/u5
Q4Uz6fvI6fZQi7z8/TNOFSxXPqoQaCTBKE6HgF5cP596Azuu/m2QITSCY6OtaDA+FirCrbDkQHoB
w42WeWCdT+2MhU+Z1bEgmX/2+UPxWekPHx0wQJESxfsBa2KvjldG/aqjzPeTit3yQ3utueL9Oiyd
aosYGhrL8XxeOZSJ50KDfgE/AfvvdEev0Vy+8yRkLFBz/CsQBAGSdUJ3pMRPC95aiapvnN/WcGP6
m8sL/W4AsGDi6b+QroECfC072JEx7cgknaTpMhCEQC93/tjT14YfYYmXhjS4E07Y1RQRV/tZJ0wn
KYtQl4fSv+Kq718BWGFsM3tprUKBbn29Uc20rNJmTrJCxSXEbES2A9VwSPixaqcw9+/59DwYr4xu
unSftleOrfeR5WLfgrYYcqng2lwDkjSdQYJU8jkx6ZPTWXGW0mgeb2YoYIPA/KHrYtDXso8G5fC7
BQqKhDeocd6DME2CLvrUGhO32lTkJu+vHDBnPA9fBaoHTn1GclQVgjilaqbEKOJU3TnySLKPhg0Y
Ai5F4EiRikTZexWWpNUQ2KkDHH1h/TJtHpvk92XfXpc5F9eDBYBkMBSbvmMqsxjUe1k7jHDuLkRz
JOTEIjxghv6BzIn9032lwt3QsQwnyfaXbZ+dP7ytQTgBgT5EFqcHG/iFa6PmzZjYKvisJ2Q3J/fZ
7q5x1J/ZvraFoMsHCY+DaHU1h+UEuUdg8KZEtobGQvHuUOTFNYnbVRrm7zzCtZEVgSssyKvTwfCg
JFILMiV/Fc17nEXGb0NMETVA2DI9XZ65s0N6Y2y5mt5EGi6DwngFaoMkk1B5LmOox147MZbb601a
6Z/xLOlgXD1oeFiPx+zw5AgIhXMHz34BdXm32Kn2tTGHsLOyqJxYWMqtIa/E4WenccEtotkGPAdr
SmE9ICOAYuSUZEqK0NXupxHaYblbRyh17mRhXDuZkANYj9RbAjcE5VCAwmW+1uzTDSSiaT7PCZl7
vpVpPv0Bs7XHII9sdmDZzMHa6mOO+Vjcz3nVxkQURVxTtD3k0CIGU5LS0dgAF9u76bxBBm4CTSr0
vedKVagRIWJb+JfbvUb3eljYlXpmyoYEtSq6PS8tf8MG6dw702A+2qBWjPtC+3f16Ot9YbLPdiOH
L6Vjj79yWgZ7yjj5nE/OL+INxQYCR+LJzfJyI0cAsjyc8pFJB6yNX/1olAmZaWA0mzJWtap4mI9l
up+DptwS1teHlo/unjmdDnvlznHvgs0x4NO0aQ1av3gy55HTCgcMfLZ+tMuRhrZV2vGgJwg4Z01z
p+Y6AIGPG2xlobxjqiEUb9ZVE0OaFPzWgTBCszSGjdcu4n26J9bWSgkIzk02PXlc8KfB6PhD4Exl
6DjsT+0byBbSrngoRoquEiSkotQAExHLwWZWA2t6V9q5s2nKPIhHmw5xCz35jer67+jFEJFDSzPu
/MmMcaYCHpKV6S2I5Iz70qqMJ1k6twypn2beqKkaj06Qlhse5G6YVR07uKyf9jZCdpRjzC1zvYXS
wf9FaTnHXHQ8BH0OiwvBjY0wKKZ0EGQTKJl/hVJPfTvSykDSAmIroeOOnnnbc/6EhjI7KtwxfUTn
5w+7zof9lOtGY+plACV55Af2xFFZ2NPsNZg6HLPj0Hw1Z+4PUV87TEVdN79OnaAyqky/fCA+GWLA
8q0f4OWVTjz4VvCN+8x4tQA43JChIyIik+e9WJNV/Ui90vwU+LK+NUp4Y2sFvzuj6r/M9pyFmJpn
OMa0Scv+d0lG8pzm6Xxbsin/5pe14x9sTvuYemp0Y4dyP4QvWvUeeag/mZ7dp0GiKM5ZMMSlP7E9
agM6crl2d0jjZE+VIfwmDFqhPiNnLH/whuvIIBnyLp01fE8l6qpQoCBxirc9i4SXkUiPhXdnt8Oz
R8bspuNgJHpoHMV2vCGgvR1B7AC9EXYYy7IDp2bvbMwep2y2OMlEvToehylpnFpjnvnP3J7Et4r5
6mGBnYZoSjRfBIqi7iEFEH872I37PKWY+9BFDRHAA5XdE7Nin4q2+WZ5TflFNtZrngLhMw1TE2ln
hqT8QOQ2xyrNZKRbLNL4gLkNvthTb0UQYjNj7tR9DDnNegt9Mz+uc+OVzugnjadeQuOMqyZCTIw/
OnCcsqIPPoORjYemKqvYQAfaxhsN+Y1hZzZR4JXszml7hYGictb7A/pafnjih8YpDPLvUNu/WUHn
kIJeIzaHUmGRG/yHVBWhKz2xM0shI38IdDy7aR3TPhDbfnKKqAJvS4RnjLm1ddce7Dpw4pxl3ot0
hHHUPGVRwSYWVdJ2wEDnB+Ewp0XYsNGI5laCfIh73bFTA4lE4YocJ6GEli8f+A6E7e0XqR3yw0X9
MpwdwePSa3Rk8QK8MBkfdnPhlyhqVU6IPWxEnIoysqSCymLLHfmMhiEZWSn3d2XR1VGnvPGPRnBw
0+ER80PVvDjYVkbDoK9zBrmbso8myI/vcfAYUU2zAW2u2vws7ErWEapJ6rbkbfaDEtw9IcdzKrJF
N++CztVHW7R01wzE2wyFqb9YKld9NPqNGROt+x2bBn/f0MyJ21roZ4he+KHIu/yTVfZ813GUuTWI
9m80EFyPY6oaHONk3KO07EfCVMa9ygXdFgTg+NJ1p0dRSBWr3ocCazW7sfLzOtGkd48EdKj7XpF5
wxo3/yrZUO7FNJnRKGkFEKzh3Uy8ro+uTI0wRQUBQJV2rn9Lu8BhNxUiJkb/SM2xikQaPDJipjFE
039BbI2HfKiAYyyKL8jxlmDSIVCKTd0+1qXDtwbxcGoE1XyfDz0PiV+bYd62uBjkzO9k68sI7yId
WgUaPOo+Bzehk1YbWdQNqqCSimPXWvhN+FG3WvRqy/tc3c2WDMDU43cbG+J4G3DZTBFUCeo4o5Oz
Z8wwtynAlhtg+hAkMVN9w+1bbKZM8M084i3kkcaJRk7Epsnh07p23EMHYGg0ug7kkAgI+zNghu5a
rYrI7aogkoHzpwjc+bnzWffUiKbcSRtmPdXRrZ8aVRiwfPxc9YUXt0M/h6CIMO7TDLhIWwnjkAdp
v2uIbDYZTr1j0PNhU5Ta3XZA1W8lDv5Dt9CTkC53Dw5Elp5VqYaISCCwkLlGe3AD35G5Z228TLvx
XEISh0zocImGBio6oy1ZDKATYIRp79wWk0/Q4o4/aOpV0ZQBhxTU0IUoBxwaE8m7oxuM5ka0Vf4k
BbrYbNk2T11dNOD8mNVL26H8ZU6+89hJEz+66oqNJrr/nqspC0d/asPAhFqtoP2wq5TF0DGLyQqt
gFUbWsgqzJugOhRWCnioXbc3TYU3mT0FfN/BibGlef/soD/9p3CViHXn6b3FgyFMLZCQiVn9qqkt
Q+hxidAy4WZjXps32LJphIShtW28PNuBTwxnd+/PeyDwscmAyY9F1dvRWLZzaM+Fc+grou8RxLvO
ETWgaQgzkYqtLd3nXLDmOGrVburegM+6MzrY0xpkmcpwjw2z9bYtqRf62irvZnQZRq5svJjUtIQA
F6IrMPwakT02CCFZ9ZpXBsDDzuwckJ1Kty3wMNvBd1RoGIUfTpUrAbxRwIA1NNg0oxtA99X96c/6
Z4fmpletUxOhKMeRpyxj1+laoKYEEbqJN6Cb6xrnRkwZu5Mk4zs7V/XnfCZpZFHV7/KisqNSBl3c
Mi5iA8pZW2rU3a6C1NItogL44IQexVFlxhbMRcEGKjyPimUBDcHLw6Oi7eiOpzV0w2q0bcbTctmA
FQxrOo2IIcbceRodFOydnEBrAGA6EjkajaqtpYc4dfNxk0rJ95XMVDKLIt3XUsn7coasEOl69x77
aNqMgrGHWubGfVfVGShrLbIVJhkAUkfdcIIOlBeWhSFipDOarcj7tI+V8tTzBM6egtZRYdOHFvHl
xlTZ8MX1uZ6iGjRi32xvkonZqvyX0/T512B22YaKYI4HI/uZm7kZpmQoIsQgdlS1gR1JjVAWADpr
D16dYNt3qbFBzT0LWy29mM7+uOkVH6O0RAenbhy2FQQEK+AWc/aBqfpNQUw4HZ5soanr16kO0P0y
BuWDj7ay2K4yFMydeQIrS+OHI/InG+bUZJOZE9+4lGVGNJiNRXdONc16C4L/BmzeYxo6GfvCZgdt
AX3fvSKMyOjGQZkxyRyhbynUroqjCETTIJiF7BeKnCoWDijVaBfI+4B5v4YuH8KmhtM7aZNtRzUi
KAWEc58GA66dEtcgL2p3MwndH9DkpZ6HGlA6j9XVq20V3i1KGf0nryfFUcp6TlzCuBvm4Biubzo2
UwPlubSNhJSzGQEpJx7kiAMhs+YxUkiL4EqBuhG4VXp0U9M8kaBMekJkBrq2tCm2GRKqt9Wo/Rdl
FmkTiaFRx3FkYMrpU2NoQ7C/8N+geVCJQ9BQUDAvv+lbjQZHoRkPBz8fox7tP1GLCG+X1j3ZBt2E
44FyNwIzlx/Pljnsi7rN9nUwyNjJvW89fOEubZoe9FVp+XkEH9CtzmoIqpZLvmjS/CUTatqOtlvH
avZtMHa3xiffanhiMcLBZ8czPIdatbOnyt9YTNcvumjxCp/LKgqafAl6lAe1JBocs36uNjVrvhDZ
yU0l3PK2Eqq5gbZkf4cXD8Odb7cPtOjGZ89t2cHoBFxF2vmhpeIP/i8RZ4OtIESIvUmzSe8CiHgf
8Nxqk7ZpEdl3pg8tKWdIN1nOdFJMNQnJ4ImNbfVFWDp4YpTArr3YKbW2bkeNhwAb+1NvuPUmy9Iy
rsSQxdwoQX03tvrGyOdqO7l6euJO2T85wGrj+HTMsBqU3HZ5GvnCP6CH8XOeOiRWAmJSzBrySJSV
vrdGvJUkjsMITQFya1mFs11k5CNbGsMuo9qM0776neadwmGh22PdcfO+tnwRFYaMRxeMlt08aMh+
+f2tbWb996KSAOry1r4Dxa4PoFBlxjnQ47iqx/yYGXUesT5rACo3dplJQpDkNiGZrfk4oOC36VPR
Hkmg2NamKfi3AR19QmkAcCrA1eOx78qbBYixLRrBIn8e/FuzEXnciCDYapfjWgfdxCfHrH4J3vsP
ho1jzg0ahC1DS1DUtYvDxLj/3erMEgXtVMVW3/UPblk5N2YV9EdPGb9dr8YBrTrzKEYbHO2jcEIk
5IrtTCH5maHSEgVV74S0q6eNqxQHn6Lvbsg4mjtGDRXywhd/HEsh928z8tC6uTjyWpXbnA1GhHpg
tpGDmEMc4WQjO1wMnMoKiNUeQWgACUs0l3VJbdJ5TybHD7O88WMwfZIoD7LiADl6ejP6WROmQ5OF
AKw3r30LGgQ0MKeH2UIX3WwU8zGwpvw7lNncrd+Z4y3I7f9MIi9eHJtgLmn+eQgk2dYq/amkLJ87
WzQJ0ItQsxwtK6ktT4cIR9lGW261QyDOooXHNUZ+ZIjREGWHJtbnoDiBuqTbkqNioPQLkTkx7g1k
KSPVD31cmNV9Zg7mIUX/2oYFE3lweiQlXOHUN8hA13faEcNjycn4Qnvzee5LSHk2Rhk8p4HzYGuD
vICqxoRsYFGDxE8EWZLlw2uQZeNdjVaPSDjpn6DK1Q06/8ajpdvq4ODKing2DmEN0TMbioTDQvlZ
yqjG5BCYV4Z3cFM2xLkQkJWoRBNV3PDDQXYsSjltbuzWNHa6MvyobXy9LbM0j1qbfrZR/NnPvKj+
gAKNhvPUL0+urNjklGk8xbr2we3BCtRbwUzDujHnJxeCcgdXmSJCxGvsPK/80xV5sNdWm8cjcxGX
cWnftOB03pbEvM2aoYx81hhJa+tlCr3p0AckiEHv971Ev8KuwONrK7pCIalg51FhIgFVVQQRN15g
9AhMw/hSA222TWcDL8pRlF9zQrovQK26Rxd7Y4eaXhvWbaAfCOKpkOcpi/22RXpLl+YeEuvzPa7U
NtS8dB9bDrE5vFzTm9z3rU3ZjGTv9F7RhoMlM0QXXrY1WFcjDCj6kDdlsKmQ/AyZan/7XLVhgS2+
J8gzbSCCAZaFsSObuWmaRwTMc0iASApbAx7FAjqEVjeadz76GG6zsuOfP5gpXZJ7wd8Gf9NcAP+n
mdJuHFw6B/6cAO/sWrdzfSVPei55uKgg4MvoTgZv3en3K8mkC8jMnPTqfhSHzLpSY7jyfWdVZBwg
membHN8PHoo0Gq/BnN+l4DE9AepOIFdDf9G7BpXR83HHjemcDHWBTOHRNraTuIZ1OzeGt0ZWBUxJ
Szq4GkbyLMpJeI1s79rnV0sQADQmxx6f95ByrB9b9vpxFwqWAg8Q7eYCkj5d4slrJzdH9ikp5bdE
2t8//HW0MaDJC4yh/tLWePr1tBt60mnXSEAe+c1CeggZsI9WF9HDu6TxUWRBLRlWTk1AYnrIG9nQ
JDXKB5SAkFef7D+Xh3HGkWADmATUV/AWWfeYooIQ2EAL0gQU26ZMugqZik+XTbj4mScViWUYNlpM
wSkGVJW//P2boodyagcirzVNFO5IsDQ900IjR19889DbeqXm/h5UtRCCLG0faGZE8m11bExINLZz
U1FckOM+L/VxTtUjOkY/WZL9NCaFdORHBWyXTusFGAlCbNhE78zp8IyGjL5wWprUTITFMWO/Lk/f
sg3W04fyOPY4YEKAK6y8oLByxDNV6iVW9WuGfB+fQuRSwxEb3zCRBbpGEbPuoABuYVGXB53rUpVf
yH9OB0SbICiqzHCTSnvmprVS9HG73ZGmSA/X2SbnGinb6tNok81QNWl0ebhnTgVAifB6x6QC/7Eu
2iOr2xMX+zkBRCOahqNwPyiH8s/43lhYnQsad3o2CMtNGFBLJVzS+w8ODx6ypToFGVSgJ04nsEaw
7CObBI+AsDNqLIODCg7I+Zn6oHjdUuxD2wem66/wCmrmp5YmE3H/4Ck7kUihZVNIkMe9vBznEAjo
IUQJG2hkDx2LK29Ae2dn9G1nJTNKZkztyiqpuiFEU+HctFtayi+kL78aqbOTQbXLkM9zxt+Xf8M7
l0CpG8c40HeAuNp0HQvkRkvxjA2mBJ00UZ6Vt7Mtr5QTz5qAfA267dEJDyzh6UQ2eIshl2BPySCb
P0aXHr3S310exbtjcBnFGxOrcjaQRoIVnTUlef/drMBaVD2MVRFmdHvZzrWhrG5tvD98v05hB+3j
eDpzBN5XDtlzFhA+L6qSJqpUa2qfDMAHED1wWFhSgQw99ujsvtqtcKaQDc5ibKOFyQ337PpcnVqn
bUtrSDrpsQpYM2hZt2Pn48UfSBlWWdbuC1EXN9No8Zfa5f7WHqoflyfzTFkb1GQLkQT6ySwwoZz6
RUlYJdC1DqgDciAeujx9C4GvI0LblJHOP6h+suxnx4aVpWfxb1/XqTm0jVuecu0hoeAfBtX5qCDV
hhy+VF+cazxk7+6VxRbAY2iT8OGY643tdZBGMOtxSMbR+GxRtu1ctwspClUIMyYR0qGKuVv8NOdr
8m1nLaM3HpgsRK/vYMGDYzcdGjSHREEgfFAeRD3NyK0OKdiO9KMcqigl7ebyQr4LDDBaNFEsgCJI
YL1rJ8g0dVFW8ofEATVUXE3lvQuW8qwGQaHfo+cFhxnko60Psr3/XVAKmiic0mDfhhudLqgjpQLT
RQA+TdwBpbvLLBYKYuFda8b41/qD+m5/7S3AnKXxG+HPOtYqghEvac+Gv6L7rERW8Bqm7l28iHkE
yh/FtgXeiIr66YBQsKKV0jX2Ph7VfgDiix6J4/7DUcBiBnU23P/A/4Is79QMtgDgFpYck9nx4nGm
DyCZP1z2iDOnGEzg/AJofGmqXZ3H2URQ4+j0mORNrR4nH5lkvEfY82Ur5/wOpMuobYJ9H2iclZUy
SDtKST0mcEmUQPe0W+ppx0apSNH9qF8vmztzyThvza0O/15NeuJpOyZmBgjH+Nu3Pk2Bu53Fz8t2
lvk/CUqxPqBIBPAUMbb5rnlNGU2QMVqNCVJbTzRtcAhPr6JxPnvShN4ZjwLt3ZfAVEeX7b4PThfD
DliycS2ggXu9oepCFwUUgaeEQ1nSTAkyQe2GUolM3a82eKkRmzL7h3OtT+ic26MTAKEW2gHe4yAJ
CWgvuQlI4vxi4tVCuz/NNcaXc6EWZAHgikBawuXXiFjX4KhfDvOYMOOB4gS2JI9I8aBSN+KeDM35
0a32tnGXWX/IcPh4LxSOYpzK+NPBYxn0c6d7zhnqrrC5YSVtBYZWJH0Zz/aXl+/MnjsxsUzzm6eg
37dL3nq2Er+U6DncEevxsoEz9/WJgVUc1zl2oWiGMZgCpSN7m6nDgL5oIV6VdSU0ODsW2wQvN64x
PM9WRxQY9CxboDKYeO5PN/1+DZd45fPWKoE05sHsT1WBz4eNJcK5uJZ+OePSaHLF22E5//CMWAX2
XDsoY6F/PAk6QIfbSZkvLVBCx3ww6ZUGC3P51uq48KDkjBge/B3gCFvZmmpZzWZtzID0B6HJXx37
diZ8m9WfneyXPy81s3bvA9jmXEmhnDl+Twxbpw4naG6zkao56QR7Bqx4k9lf0iHpLQlxub0qrjwj
zh1PsIf2BTgGEOHrTryGgByqLeScNBb74ebGjwZiGKhkofSQsZCLaodm7Z9z2t7aGniXy85/xmUW
hRRkjNBJBK2elUeqoKF+qYDBtNAtA/qzK3fLlc+v6cJ0lfMps/B5ZA2Qkt70/p//8PsR8uO9CUQu
Hpuni8Ukl8If1JSUDJqxo4GIm/nXiGSWj6xdEQ0T/2/EXu2rXhvCCIYWQNUUBgBkfqpy+oKs/a8x
Q7nDMF5JMIuw8sfd5dGd228gjEEez8UavWPw6DoUD8xUAEovv7qIsfsdiqmXTZy5/RdOmv+ZWFbw
zfHqSNcdtSznhHux870zwbO+l/SKj591AzTi4+AA4ROizFMj0iwtW84wYs8xnSAqfmWezg/i3++v
tmw6EaOh4C1Khmargx0ztwMY3a9l7c6vxr9W7NUoen9SlYYVu90Ydsi/2tfGcdbC3wB2kd55l1mt
3Qm94tnf9z7g64WffSsseW92dHN50a/YWfNi+VkmnbmdpoTiHTeCvI+hjh3STCb/xQ7ebIBae++J
VdJKAt+nAMen9V0F4LRMAFC5bOKsa/n/mlhFrwHrPNCKwgQD0knmdUivSbOddS6EjWiotwJEsCvn
JQA+1FK4SMIgfKwGC5gdN4bK9mB1/2EsOIiRSrWgYIgD7dTBcvRETxNxUDxB+hTQuyufP7fqbz+/
elcUeLQGJWCtwNt7sfVbA5Dr/IfTZCG5wiwhvEER4nQEoKG1+SRqI8namDcROwCC4l57l59b8qU0
gEQmBKrR/3pqxNNkFrVEncyfgVEy+iYUPn257FbnFh2ZN3ReIh2LdMNqrvwiTTkzmZH43rAJRLcX
aR3ywNz4YnvZ0rnR4OZHFI+8VYDn0elogJ5FAoJMKGl1vt6Z0KyKGfKNV+hkz1kB2wraeT3Iy77T
WzMgRe0SjmhqkFuyAQDp8iDOTRfWwqToqEbtdc304JYAR6QznZPJBnCUtVHheRtV793+Slh4zoeR
lIGQKJ6RPipNp7NlyYo6UM0ZE5T0Q51/r4DwqcorT44rRtbHI/DH0lbNYqQGX3L7RTtIilxLV5w1
gmfT0o0F+dq1hyFWrzRClREr0kUl+QNbYXutbe3ssiPAQ+IVqdd3bVcW8nUCnXpj4gMkfJRzY+1S
pv5cXvxlL6zDI6zG/4ysPDhtvVR1Lh66ZY7UY/taAXTQ2K9YmaD+L6ZQPwWBJepn7x4gg6PLYPYA
+xfjBNUzo7sJiPmo6/kOEqcvHTDQl4d2dv4CdIyB4Qc8ZOujpik6p8tbB51RtAl9Ew9D+8qhfHbn
/GthzQycIwso0Yw/JYG3EySeQeUDYOC1AMw8623I7S2krYi11+zcKWS+m97BxFXZBF5l/25wp7Ao
5BfWFf1NqlogaVAwQea49L8SBRn6EhCIsBxHf6cChfYaHQuvVFcCt3NvLVBsLXgE5GbAyHC6nTXU
83KiUBZoyu5HafI72qgsIl7Pox7lsDCA8MWurcqPv8NBi/ev2ZXHTqwZgLLJpqSjQwRY4uZq195f
rt31pqBLmyX8BiW9v6++N3G1F3AVZOizwcjSARlPANWqyS+3CLbdG2My5Q3EIoJ7IN/RasGBjxkr
Um5EmaM5HoqOO2bVbUSUI14ve/Q5R1i6ZFFVX97x60IMnUFwCTEC7KDhJvuq2tjINv/BApgdQFIC
Tm1k+k7XlGdoaeNglUlMgFBz//9IO7Mdt5GlWz8RAc7DraSSai7JVXbZviE8Ned55tP/H73P2S2l
CBGqjUZ3A200QzlFRkasWKsE6Ps5q5bQLHPnBuFQg7wXzXz0Op9aKWyQ5K2Dj457ZZOO9T3J3qqm
3+JKUYopPU6u419Dwl7x7DSt2xBD7gBwQ842YKNe+qSHUMbR3y9P3dxxmIiOyVGSHoLW/3RQXeCN
+GtKiqkkPakd6keOtIMb7lAo1I3iLnyX5eD7ZZtzEzmtE22sdCacpc29ovVdu6QlMnZfMh1+UnkF
Kzk66pfNzDUfE7b81454qcrOEKrlQNQWIVqa0YhUgUhz0FKWoy9W/KBlZFg48OF9G8t3eb3EOTw3
tcfmhSg+GQrXBUQ37kGtVsO6HN+z6l4xNom6kq2F+GHu1uA+ZDK52+ltFfZmEPVFYDYqD8US7pFc
r1e8HIOFCZ0dEJU4WOsB+oBXOt0rdhhYmeOxbry92p0mSeOjVnju2tVq0kdRbN2Eehe9Vom/xBoy
a5nAhVDP4R9ikK/FdNnpBlNZVrelWq9L6gaj+hYoOkq7e8VaCF1nwgsifYv6JuWw6VlxOtByIopq
XDBfhnTgcZ8M27x8YF7Nq8k37EmImEiMfuSJWEc4fXpt9hV8CfKerof1WP6mDaL2v1w+BjNbgzZr
tgVUAmAGRAWuSlaGaACJvM/GN3fcGt3dB75P//sU6vOSFFmc88xLlLYvlH2FFMiwKuzV//b9yZsc
XWtyOXppo8XKXnXCdaT0KzQTPmABxkbcIGE+N5RggfxHEg+avJf9aIV4/LXyMpNDt+GHgxkDKb6p
aHJqILerLkk0S9nbT0OorSQ6ny6PYPqAcPWzVadPc/dPUranBmq5jStXb9W9HkfWpnGSOzc06NZt
HrTeuC2NOlqXnTPSCxl9vWx5xpfDewSqbKqwUbIWhoYKsZxKEzxypBWhW5tfJOemTT99xAi4MlSV
qTiJRVAtcpXQ6n15H8sNOivDcNe4srv2nfGzqSULAeLsiCB9Rp+DY3n2StI7R5VkkGX7pjI/QeX+
OnUSrqQkfBnsJaaFGb9GEfxfW9OfH+1tqaKzVe0j3vzt9zj+rpQHhHPAicBYkcB1dnkWZ+IwpAZJ
WMNKxL0rMuVoVmpbpQXStC2A3KjqCo7yVetfKT71d7NTmgPNCmHcJCF/OiaV3hDLHSkupFq9dhwa
y69P7ZJUQMAXOMjkz4TNXno6vfAQge+nXgHjIeyX1GnmPOaxAcHjaOYIrKDWxr1ebM3uvv5z/Trw
sMPTMEUWfGGnE9SXnVUPLiWt8Nsg39va3l3SfpkdAKyACnuYErSY/HaszkfXjHqSnfzO05URL+ll
nV+QkLmgaD0RFvNv0ecrqhuHUApZL0ZAq4B37zlfA1q5Nb/f9Fdz2wEywhjMvTp8O2feOUvplVSC
wXzJlPvgIXCv3k2nnxeOYNDBsjGmfD59tGnlXoqZZsrlE1M9WTYQaBTbxMvFyQeTru/aeKG9xy/h
jxhfGs+js/pOMe5yVd6Y9W9l6p2WHhQaS5X+7drddmpfGJ8zDBntc53xIjmfC3qby+C+SZSrXQtG
QNxMdT3wSyKguXW6tBgjBqkEn4qG9sxkFVmHywP5C/U6veQmVCW9WeCxiDREKFg2ArYICYFfyM0X
27JNzA5cn2a8+k0QvjPLtL9mySdnqOovTa5qBKJ54K+kWHHXY5zTiF871UOvWuUzwFqqj6MbBu+N
1Ni7Wu+bBz3wvX2dNsndGHrJzvDKaJdrQNzkAcQBjeJqfUsoUg0bIx36+57Y8dbjxb+qwEPcIRQb
/2iLwDtQeeqp5dvKO3zq0rs3GDAmDn6+b30oM5tyjFeuGdOs4I3RKkXzG82kwdp0UaOkOy6elva2
MX8O6XUEyqxrn/vQea2z+p+gk9SV5MsxHXNjUI9b8mD+XTkM3rcMRuiHcrCbO9RQA7BObWH+04Ml
+xOrg7S5vBLnF8mUY5Bx8mT44P8V7nwrpdtKTgxWu3iJ6RqlmftqQkgO/ZEJ8emmVW6Z+jkmnG0T
0S61vTyCOf9FPmISO0Nu+yygyDJmsm8880WWu20g3Y7FnzypV7p779GFeNnWuTOehvKvLeEA9kWt
x16JraG1dx60Taa68C6bsQBCAuo18mwEgWK5SMm8VCu4+V+UdpvfGEtEWucBEVExXn4yQfggskJa
Xk660FOQTelfG55AhTGhfG71pSzO3DDgXyWChYJyYlY8vRerMPAKSWntl0D+3j6k9tfL6zA3DMZB
9zGR8rnUJ+l9Kfc9x3xR4Hs99PYIfQeU7W9jrHXPRivHC1xTqsrvPfVX6B1xOQLlBF0P3uJ0PG7T
eO0YlykoqaI4dPlwp9h0SN+UQTTCXmTLsDel32w5j266MaqerRoOpTBN/ZVbQ1MmB6QLKrtyXjNc
lH1jm3GxHUo9ZfJta63lavQDxQX1MFEfrDMpa94uT9j5MZ88OjRZoBCmKovw+71YqVspGZMXSAPk
iVu+0lbl1cUVRPhw6uQTiBaBHJzOkU+srdPQGb5YcrEeAcpVZg+bxObySM531mSFXAzx0Ey4kpZ+
poaNFb5I7YPi+OtuvN4lYoGQlMIdLQhnHT2+5w29LqfRi5bIK8Oi8V9uVl3/z/Xj0AyoFsG2Tm9K
MXLMBoPiXRa/DME6OwxLvMvTggoblgPy7+enaTx6jYRK3fmdwedd49sY3Ej1I2Qah6LehfVOKa52
izrysUR0eC0SV+LKU02xBrlnd6lp/GTR3A0R27WzBYetRb6Zsi1E9WJjGlSbVmjXWfWSqyh+7bLs
9vL3J390Ol18nyeIAxQRiK54PgJd9gNHC6sXRa3Cp1a2/TdZav37yDDLR91tuztNkq1V73dL/WPn
+3myPJXrTQQEzjgHfT1Xq7guqpf6dxuvws+Xx7X0dcEPy0MEO0dYVi9FGKzN+q79QD6EUgh9JoQP
iHDyz9ON5kQxHBa4vJcevoJhFWpL8ejcEHBZrArZQmZKOCiap+iporP0Q/ksuY+ytrgC0ytWWHy0
nwzyAyj6so2FISiNCueC7akvNbZuvLQz1m4JG9NajhPLufXGJnjjnZet6d/V17nEK2Pt1G3Bq9tF
+RTfYEg/MtdBM1F2yzUn+zM7RkFE1mtl2kbMZitRRz1ErWpv/My3t4UTS5BBDPGGikO47jX11etq
49l2Dek29FOQe3C1j597xxzMlZKp3m1FX0gOk5wFlWIWjg+dWnSfk5o7vDODDmhJJVnSuirlYZOW
uXX1y2pyuiZenVvQOiNIVTkLaIb46ouvbgoN7virPcjp96f798hdBWXeVZU5LcHwmujvuvHj8jk4
DxJPvy9sorpVwjTRJeWliwN535V19aSAmIB0UW41mtV9NXiGWLy42m2xoRBs4xZBheesn1YufLUZ
6qHYN+OdFb7ZxcKVe342Tr8vTFthl42bN3y/pV1XwX30C35xBl6KBY41McyUbRKzA5Xv9V0PAzfw
5k8x6AyjhzgPGocYxjfpqfBjFCC/DWmyubxef8HGR2eSBAGyexhGEdqBCF88k3nkJZ4CScjBVXz4
BxKEqPMBUsAsMAdp1btD96xEmX1TNPK3sI2Ste6aB9kP+T1aCxAbzoO7ApWKTZLar7xBo43WeLCe
JWP90HrNZyuGt+zybxZrVGe/eYpajzaxAo2EoSRGesj1HAYt6d2p/Qe3UN6RKt6WWrtOUXB19P7W
ToxHEEHrZlTvLv8GYUOc/QQhBhscN0KogmmTx2+SdK9BzPe/GRAuFKP1e9mfxth8gUmriBY+L8Sp
//n9BJE8SKcNINZluQSSOoel5ZAVKaxNT3nyqcHOB8ZwZGSaxKN1KkNUFAMZI/AIDiZdrAubd2kQ
wn0SwHRXxdMgJla/cTPAVrgk1Cz4s7N5ErYaTJy2HXZyeki672FzpyvFTVM86n62VaUlXKGY9joz
JmwqGxiF6pQa4xm+V9KDa+SQM3xJydUm9efMeYECdlvp/7SytQ2yr6G3vbxc01jOXMHRcglbrlcz
PZZdzHfGytLowLyPo83YLbjSWStTUpJmAbiMxQizizO3iDs7PYzxGpU2Jd9FDdH/zeWxzG4NAK3c
oOSMz1rATFfySFZwfKrkRlW2TrHNlniRZ13AkQlhusYxg6PONtMD9JxR+82xFt7CcxNlT6BvbrQp
2heeklAOVYWvVBlyhy96vwP50+/KcOHinNvfULFoVDd4zKPIdHpEITPyqCAxiNx+accHV6WjJvsS
e289ND2Xl2SaD3F7UUOhPGRPSRfx8aI3qpbqkZMdLKgWvczjenvzuvtq+JXVt4mxgJf4+8vPzJn0
S1DtgIBO5NcvRjIGns5ujt26XZldDrNqmBrlLb8tX8U9nIO+0UTrkeQB9GV2tQHI2O2SDiYcV5Li
WweaFzgPuVLsLvHvTa2Jt5Fhx2vwbvFa8nPI5hq5yN+q3OheFURWb2AUtp4ro0g/yVXxZoRFdKNX
9U9jiJs3BLast9Q0w02q2v1drwQWDKtVWqyKzIY7DcreX2UQ1ii3Fe5uMF3aqGqyCGU+pm80S1dL
9Yjz/WtPyAe2GPScFKGFUE2D+tMbSmrcaf/FTb6BDV1w/+dn8NSA4P4Bj9j5GGDAHnawzWxgaJTr
JfGyeSNcZOBySSGYQmQGE1oymrUj7wc93RRjvR6lT3q1cNGcH0XwDOCwJok0+m/FKiAST2atSk1x
YFXWmvk0pJ8r57OrZwtH5HxJVIWMJPxjwAIAAU6DPbowZbX2W4lNcMjsdWKuh3bh++eTdfr9aZxH
3x9zq/b7lO9PiXx76/Q3TroAA5kdAg8YHBeq81QeTk30BiqEkuMGB7+2NhU9YX624BfnBoH0x1Q2
4WyfQeMSM5d9vUiDQ2E/BOEuTTdRsvAKWzIhuPbWkyKopZLg0DZrNYPDkMfqwuGYm6fjUQjefbBS
udZ8RmFW2zqB0Gtz2dsufN8WKsoZ+oJaZiLqp8f/eEkCx+5CBLwwR+I93luDWcJYG5BSezfzf9qy
XMtLSfolG8LhtovcUK0YG02xlgc41+71pRhSmTnb3K0cuf+QrYhnboAbNpcKyT9YGezvSr5GCRfB
nRD5R/dzoqnrWruDz73x/zTmb8n5kwa3frONymp7ecHmx/rv7xDOpqO1lQuFp38Y1U2jbm1/Y7Yf
MEFDK+88+APOIZ8SyZIhr8PgAGO5Zu5a97Vc6sKZG8WxCeH4W2XbWlHkB7wr1jLUhPXtok7n3IId
m5h+wpETc329KiUoGw+B9VVJbqT01irWprG7vBxz5+fYirAc3AaKJyUec+XSgH5bLKl5zE4USA+q
HGignN2+gTEOIWqw/iGT76B9zeF3VG4+MIQjE8JaaCRy2ypW2dk1/IprO739wPeRp9KJG8EQ60IA
UUlKVNSB6R88cyXJMGwv3FazC330feH3O1reZKTD/EPjPFMcD9NnG3qq4COH4siKsJ0QBDGC0jX8
gxFv1fAhwuPbS1V4duRpKEq0e2RC2EvdAMlWmVgsxFe022x7DXw27RaMTBfGJSPC47GzY+DVKbPV
+em2qGV4qSB3NX40+k1jHWCzi7NP/9v6C7ek0fuKD97FP/TDFg7xcMk1zx7Bo2kTrshWozHR7Kfv
o1Cu7c0rlft4bp8si1gvl4LUsQOL70ObWf2Jlxh/Fn6+ITyttDq0yjJkQUZ1VXw1f/5Pk28IV6Ma
1ZqNr/UPdX1vFNtFOo7ZwwdnFi1vlGuA9Z162bqrbGtAofFA3dUo4KZ7DqBV1t4/MIojK8IW6jvf
6tQSLxjZayOBaXtz+fuzXvbo+8IWquByyzxL9g/VeNfuw+Su7xac7MI8iXFWk6muXnWMoAOWRkkZ
TZ3uT+5+vXoclAXoByFVq0w5h9PVKOoIaHnveYc6WxX9Os93fb3ApzCzXRG/1sgHkgvgWSgsBVCc
QM/9RqJ73l051u9C7hc87cxUqTZaH/yFnTOJWll35Yj3ibvvO20zRA9O+Gp1twnktJcna/qlgic8
sTON9ChAUDTJbilCuPtY+k6ZExGNg+pkGxM9l774rmYLEzedhEvmhAtEtb0e6QbMydrXJNy7/m5I
vkX6I/qmCxfi+W6eMJyU0OjDguNYhNi7kKaNQ+TKe8O8RVTBSp8hsb88d+e7YDJB2oycwEzSyfR4
NUDQpOxTdW15+k3tL0WICxZE+P5ox2GV/LUQfJskOJbScnOTBFIF0AoiV2QYheVQatRf0rRX9oNn
goMyPuXJcCtl7e7yRJ2vOo3m+oTZJcMIHlk4kXlIZwXoPWWfwdyDWNNOKvPfilvcdMAii6pZODuz
o4L9waFbC/I2sUwz5v2QDBWjSqT23gjclZ3K6GP8ujyo85NDxkYGTkRzBRKA4lsIbn0AxD6xQun3
D2HRfaqsMiZDNv7qXOMhHcdX278+zYlNivLTWvEwEbtwfL91yrCLaSRIoFIfo+THgPdBb+q21KJg
wTXMbT6wkP/NFgkha6RppRFmvrJ3qrt6fCFCujyBs98HcQ88HXrVs94Uw2yB3ZL42kf6axD8iilM
XDYwtw9gUFU5m3SBnVGNQK1SgMQy6NwPEJewXd/coSML1V2rmQtbbnYsU24YLhBgH2IEUHRdrrQS
c6Wb1YYC/NrQPjJbRxaEKwftb9UbC5vtJuevfpi9UlpdynKKHZ5cNuwvJKYgNKGsftaBqMldF0m1
xYyZ6HzrITeALz/Cs/5Z8rWVpYz62iurP9lIi4zvB0gCZrdurqyqUFqZRX5zef3O70B6rhQAHCrN
YHTyCW5DDZpWbnqaTgxtXXyRaABS9sX4gZUzJvZOGqV06KuEXS4Pg9U2rqHsQ81Pbu0eZbwit5Za
I+b2hwEkf+IqIIMi9ixEDsLaMp1S+wCdMe+NK/cD2+PYgDBXdu62Le5K2VvhY9A/XIkx/bsxjj+v
noYJpW54UTmMyn50wSVssqtDW1b6aHqERSjG1mjhxVL2knXb5neZvPD92Z0EyhCJQ0i+NTEYaPI+
jZJGV5DWW9fFrnJeHOURYZzL+3V2kY+sCJPkFgktsKmGwyzCjdIEm38uf3+mlg9FBE2KBH4woJ5X
uSQjJOYAKxIk74bympoRsid7X31Wg+yxRPbWqN1NG/fIFb203UKed250MP9BVwqAD0yaECtk9Yh+
ND3Ke9uGEdVLN7eXRzcXJFg4HdosLUD+Yo4UicwsjxWaP6M+c4OVIdvl2pCi5ktPgLJtVTm9M9CX
WghI53YG7pp+awfg8RkGNQ2VpmqAVe27FBRak8Xjk1FR/cpqo7mn2Ncs1BDn7E09mdQPoV89Y3sI
hsjXSq+S8WXmLqnt2wr1MnMbuguzObdax3aEvTgM4OezoZjG5X4do/IW9Zcv1y/Y1DrDYiEDdRYA
FehKjo4Cy4s7ZDvDD5/gS0EHte2fYtV4QI/s+hwXU3ZkcJrbo7dK7Cuhb8sYTKuvRnufmcUmH95a
vfuAL6VdHWwzXDm0VYreSJXcorNkGQK5fN04a3nMNpenbm51APMSXVHZBzw6/fnRSLRxyCn4DeSZ
AiRocrSFrq9eEdggQMzbFH0xCMNPLaBVGnjGOO3rLqd/ep+bCqKPPy8PYybAOjYi3mpDXJdW6GMk
62ibJUZG2dYCoKCq248Ymjr+JrDtWXt2iAJtlEzlV6e+raTfbv1Qdm+XTcwsCTczuX7wZNBVyUJ8
FUVJEFhSpO0T/avn/AFKdvn7MwefRxYkmTy2aDESr6BMqcdSkmigD7OnsvraFrvIN9Ch/nTZzMyS
EC5BLTmxLXPdCXu3LQolG2ic3wdo4yAV9RXdjA9YoBNYpf9PnQKn052F4pAxkCuCCaDPb4Kke6p7
96Yol/p+5wYygd3hMQXjyaVwaiZXSt0ebO66UXqSR/Q7x3Bd5gvl0ZlFp7EYYBclClDi4vs369NR
q0fuNDd7lofn+M/1U6VBgUXNAg0sur9Px2BKDnq0Nt33MRp5yKTsk9z5PLrygq+fnSquL3gLIGfB
2KmZAQ1iu286tlar7gap3UZ5/TXwo4Vq9Vz4AfGCYSsq3fgo4ggxJtDUqDRTD//rOO6koDmstTi4
A7WxjVApXdWhf5t6CBXl42NaZr9giqhWDYyjl2d1JlDgZ7ADmVFejiIsvjd9BM+dEHaPtt92MZLH
RvKlCc13zfVJ3w9fL5sTWVun2BesD2eX2g0EMGKDZUvfhRu3NWQNdPVtx1wJfzel06J97sgbv+jb
m8EBn9WbUvy1bCxzk7l6V64ylI8/4EPIokyUarSznDUoeqVd0gDAL/H8fkVb3mpwnbWX0N+31BMr
Qmz/M2hN0+BqwtAZOf1gJH5Rocu8V82sefK96D2Seg95xajxd7GZZc+xpJn3cqlX69o17U0jWR94
8nLweVID6wLKL/oy042R3W3oY+4r/0az80OtWVcD7FjbIxPCRZx2tENVGp3YpARWZv+kO9Km9BAc
9JYAi3OuZnp+wPFFlxAw4tND6o8O0spKPO7RBfX6VXwl6+3fBSM4YrU4GLA0CYcz6kYSVSP8l926
9Z4teSFOnq6/08QtSsITpxvMbrQais9kJ+SN3KpwLClxDirsexDLN4XymngeLbKf0Cu4fOjmbku8
2TRP9AWCqjudLaTlfCd1y2H/oFrvW6h73q//Pt28Bg6EmixNaKffbwqd+l9UD3s6buuN6T+P6nOw
1AQ6s+TsLpUbBg8yJe1OjfCI662iHYw9hDnuW1h+vjyG+c9PpBVc9cRh4hzpXmNK9ESjcPI9Ne4C
UvaXDcysOb//XwPTnx9FqalWSWWcYgBXsCvVklG0G8d+U432pocQsVW9zWWLs0Oim50mOnsqp6mn
Fv3I7gY5iA1yqjeBt0sWrvuZi5IMmoF41HTqeWeefr7u2jKtytpCowo98XV7SMMPDODYgjBlUZu3
ZmVU1j4df0cUawLNWliUpTEIl30TeBBGVqW1b9wbRbmRy021cDbmLYA+hdKdv6xpkY6WXXM1IyOr
bu396p7UbBY9qktEkTPHm4X418T0E45MSGkhDxWZN+CUziqRJm+oR9/Tz9fvpmMr0684smLEtjqW
IwMJ5Fsr3qlLaIhpuwg+EeFEFAIUiM5Bpwjfd8wsBXUaW3vD/2Fm91Bl58EP/Vs5Xo9Po5pBNYFE
xVRuEBsQlBTCHTvNrP0Yf6ukP05+fVLi5PvCiudFo5j4W2vv2u26k28qwJSu/jsfFm7b+Qn7dxzC
stcVEkVtyzg6Zdfqt66PbPLW/ek0N5cXfnZ7cXcoGk2Z+hlsHq0TaSDhY+4l42dM/5n9EunrK7sY
pwuXSfvXiOCrCrdRU912zb1c2+9+ot5CGfrj8jim+TjfYP+aEB5z4aDKgdZJJsxU1reijbZe2g70
GS01VM25XW5DuKAnxQ3ExU4PSp95qCvBHrCXstVQbLwlytGZccD3Sc4LYmMiSvGBUowo4vZDC5Ga
szOSu+a3tUQhMDMCymETFTuFMVqMhatW1au27qAD3DcIiv8KgoUNNTcAOJMVm79VEAXCxWEWsoNC
rMFNmAOMD4u1X6Jc8HZ5tc/H4GCBmw9fMlFZCmMw4YWSkQJW91W/HrSV095d/v75ICYGxkmaceJ+
PMNFjCjCIw9GerqiuxNowU2mRjvPN68+5JhBDmSizyXSFWuUNjj9rFQkdT/04C+krWkdEuWxjnaq
/PnygM6P+amlaUKP/Ltfm3KUlViS+lenuE8AaiuAKdH5vWznPA46tTNN7JGd3AylJIsd1FQghNG1
l6aIV3m977V0U5aP9fUoGfpLqJcTZmvsZvG02E6pe7CsqXvL8tgFSGZ7T0hQrtTx0+VxzW24I0Ni
iiUb8tiWJ0MuKsl9870ECHfZwrnDBx4DqxI9RRMiR9zSHf25kOQWBoyxxWbUI8R8wu5nXkfboI1+
qmP39bK9mRGB+yF1O71SzsXcJMgi20bp+73VWb9jE1djhVeXQSYfg3IFJVIS+CI5mKJlOqRqer8P
jU/+VvcX1mTmkCoERub08CFI1YS9ViN0q/oen7feo+ax9J/iaGFNZufoyIIQtRhWk/SJC3+2G0Wr
pn4dloK7OQNoMU9+nn/hz06Pi+zbVqCpKXS8KNzntblqvSt1qLh7SQocmRCC4MSzzZ5mTDRYiBzr
cdORH4y7hWzLTOIHKwhjm+QH4VETl9rLBk1tG3ZTW90hEJ9qq7TYmd7Ok9YcR2O4QTTBXCpyzMwe
9TWkRoF98WhUhavGa8skKuuaVLfare2qoXX4+nsACyTSKXsDLhPxca4+VEqjIWiQej9tPwXntWmj
3eWDOJM/QriL5C3CclP+01ZPN0Eca27ctNRq8vxpMIZtRIuWnJorOb7zmicvu4/b5C7Prg5ksUq9
g/T9xCwj5nNJ9Np+r5JkryKEYMf2V1foN3Kqf4eI5uo0OKboCSMip0JENvx0gGpgJIrcZCRdndu0
/dMpz9KVxKrTLj8xIZzUMMrprWkK8q21tIm64amqooW9MLfbYAHg93Nj8+AWYo5CSpQikgJym2Hr
QQtWP6vyEn/rzPVJYAkzDnUb4huxFOWnnTZOetR7qXO2iRO/JIW9NhMIKQt34yqoYAdVseBGZ8dF
8YC0CO0qZ0c3kkKe+Smro9XeyiBD+fvy/p5x02wmEkcT8QRPCcHHZabdBmbuDvsseJKLCBnqcNUG
11818H7wccJaIIyiI0USwo4qj5ReDJ1QWI7rZOmhNDNNJxYEPzpUoxS2ChZYEftbs9TFOv3vp++X
ifvMoW+DlA6yZ8IGzmmvUUtDqve+UdxnSaCvQiWDOH54LkL12fYKcxUpOhokS4meuXHRfUgulE4l
iEgFJ1r0fpn5TdoQQnXrynfX3fXYJIbGgwLwLHEATuD0+GuuOejN4Dd7qe5WRvU4SLu+W2nOzeV9
NncHTZy+E4s5dWJ8zamdTJYARUjY0aAAbLKtXJlPsnRb1vemPd4qtb+J0nTn2SMNigtdwTPhtTal
HLhomcezjDL1qlHytKhBl+SzNEbruLkfGpBt8fXgKObyyJBwVwxaPSXM42Y/mhoMzNkqjCGQvTyR
cztCg2uMhlGZl4nYIE55KLDCPO72SfwuRUDZFs7q3GQRcsL5RMgDyFVwpLHa9F4eUeIrEntb40uV
xrzTPBv1iwXXNu0s8VBNVzcaDJTizlihIAs2IHtO231XfRq97ibKf3gSxQvX2wb5t8uzNufmeISA
b+X1O+EITnefriemntbsPtW3bs0etqEkzH5LsrwQLsxcEZQu/rUj7ICxapUOXYhmH/xjetVT+Uv7
XnfZU/HrA7uARJ3Fta2AuzAFt11nYRJreV/vo3YDG+OSitPcdE18RFRKEEnVxP6GLgqSNq2qZt8M
8b6nH84tyk+WvQRtn9vLoDrYZjK+h7zN6aqYABXULjE5L5G/+eMpS23ic26bpCbcWWxmCqziqmdB
rHSB2+zldJ+F/+jtOwG80jzm9GOF3610e3mTzR0dtjJ1ctKbk4zu6XBsSSvTOMbPuBWCg/63Mv+V
jBSOl9IFM5Qhf1ky/2tomtejd7zTUdtWq8lQ8qxV4UZP+8dxdG81M/9caM1K9uoXPcq2CVw1az3+
HXrmhkVe2IMzZXR+hklenYfq1CYvXB2VnNtjLXM5pWrxZNT1UxekVHHldWmYNP3XmzpJEMWIHqs2
dVbARm8DW3v7wJzjqyiGEMKcPczzTnHKrOHAqY2+SuJbuz1Y1tfMXZJi/OshRG9lOxMuAegW+Vhh
L7VmbPSSiwcxOhSsvfQhG/q3vGvpgCy7lTyYmyTUN0H6btfez75BIs5IUEIf03Up279UGVW3rH9u
bEqaysSWG79YiXJTyUtsAnNHF9wP7QI68uS8IE73RpN6lNwDJiQ2b7PiMaIL3I6uB5ZN1KNT4gDS
S1JwwsqTxXUMQJvDXpefUmWn/Li8qDN+gbQRZRtAZVBni/Fihqp6A3Nfjyh0tcrfjeF6kDEPRtwb
lygQTdOaJvHoAI0wkrlGyu/PomBdkA9bJO6bcT06OsIEPH9TLGJTRSJHXi4XXb+XYm1t2Qnp6EM9
/NKMN1/+6Q4PdvH6gTk7Mjg5p6MheXnmRLbLG7+QHqVKXdnJ148YIKmLh2PdRe9GjRN6RU/u94Z+
Uzqb/gMbl1coqGYiXRBMljCAuDD0fnTMdp/37urZVj8X7kLVdCbgwAI711IByfPYEaZIre3MKuQW
6ZfwqzQ623qsg5UDMDLKKn/VGkvy2DMXwrHBv7mFozXR9SCqg1Jp9xbCPXG/hfR6nQevcn39E/7E
juCb+iyyqhLu9H1kO0/yYN+XfvPmO+X28g5YGo4Q3JRKp6ZpN7Z7ryPhpj6b5VvafuuXWJzmTr+B
mAz3yiS3KWYOVRMCpKYiAkX7fTQe3WrhypjxkPTQwAdKnYVajghmy8YuzAu/6ff60K4qFQgL0I/q
2+W5mhvEJL8D9RFxlCxSQZv68P+OYzoGSJ9+yrKF6sScAVJ65KOJb2gOElyw4+elHHdlt298wsvK
313/+48/LwSYpa01YTZW3b7oN6O1jpYizLmzePx94SzKATi7seP7to4e8MpNd4pyn+c33VLJecGQ
I8CVujIzlZBm3b1WbcoYDb2DM6xjgwzowitz3hC9Nw6P2/MSQWrXhmT7Wbc3YYB29GDtoeIXWZ9k
WOz7ZmF7ze1hNFd4OUF0dc6o22US/z3oWf3xWx692vJjri84lWkFhICH98V/TYgTR9dC1Tt22+3H
KthBddbXNAauy+whzh9NM1h1S1tizr0cGxS8WJnqShWNGDTbH0n80AWPWfEtVhYugfmZm7RxqCGe
MwJLg6WDlZW7veRwKdO+pPtwadNy8oHzw2Xz/80I54catxuDBWbbZZvRIEQKmrvLFmbXhz4P8lH0
htPEfXqbodig9KWHAyhKuXsAjlA8keaN165apg9Wbylk2eT21qoG59aPBuP2svm5eST4JzUJOvuc
QtQYIvL7PW3JmfuqyPdav2mX+iqXTEwb5uj6rDI6cAHoynsl+zZE3kZxXh1aJS6PY86P/kUzAmhU
z3HmZl+kZlKpFBGsb9WmkRdC2bn6AcheWl2nWTpnPrTdbnDzsaG3GoSeUayQ3EibxyH+NRjhKjN/
6NDkWsH14CqH9keKPXSzQLos5g0zzUdMRR3lfQ3D3JrbKH7uTb19GXNpidBdZO+fsvtTqyXCldAI
QAkzLePxMklAjuWeMozdDtuqQpTgQLp/S2p5bZSbWhnXMY5X66pVSXJZQuJDvjdRkuhu0sRd6crP
vHus019yQ/dQdFcUSwoZytxJoQlmKg8QjZ+lHu3cGdJSo1Vp1Hduba0zV3nRGnPNsxnS2Ec92NHr
SmQKA+APQ7+LigOHd633hAXaoW3vCEg2ebyUslanAyo6WMjWyU5ooBm4yIV5s1I3QtFRnl7xevLo
BPaqlm9lqTsk2U8pDQ9mc1MY2SqxHvviKch+jn4CtLdd5WO5czXnvmnylVR6yF6/dE14sCtl7VXd
gr+cX16mb4JB0Loqps6qKEWgVmF5i/CLY/urYXyW609jUWxRA1rnSAEl7k2p37nVLz19TLT7PN37
vc9jPN2oSnlTxubasNB5ydwVWfqDGR4un+AZNzG1PEx5+Uk89W8v8NH+c0u7692E3oe2qoZPA3Te
j5PMx42ZDkuIhslrC0tGvoO2nyk0BUsvLFnotZJRVixZLlX5Y1Shd9iH7XBvDG21tse8erOjJv9U
So604O1nLf+l0CR5SXQx7fGjQRpq9H+kXdmSnLqy/SIimIdXoIYeC7e7PewXhb1tgwQCMYO+/i58
7z2uUhFFtE+cE37pHWRJSkmpzJVrOQZDjSUZfTCFuXpszM/t/Fw26X4E2YVs3nssIk+O7B/ATsDp
e1cFyNLImS0Y7xLqP5jzw6/bS3Z11ePrEJlY/B4VIWyty9HMUrNHPTdQT6mcICr7PAuBz+0jKODS
I/hC042OjysXUeypN8lYa+0YjF0ygo5yKjIzLHUgEpCd25i2qyBwMbRUipCNWhQPlEt5AWrm3Tj1
iVEPbgTOdf8B3Q9W6Gv0zRyy+YD53sIprU7mwmOHlhZUcK7O+qDoueXaXWJMj60NAT72IKu39t0P
jmVoZ2aUiAYRRTeYE8xYpRPrdh5m09fbXrGySijiYXctaRk4h+LjrWsVwjBkk3gy+9TLungphTQi
KyDGl9uWVqYMLVlQ8UVn5IJ9Ufaxz11gHWkJS8T9Br6pk8aDOzIWu6HotzgfV0ZlA/gPtB3CFYDQ
lVGVVBpeWjs1+vE+VP2HorjTvdfbw9kwoeYZ0E/qMV7BhKHdt5BMq43ncavfd9WGCQYfFxt3yf9c
blmO+mZGayKSlnojciV82AmjKJ45kd7GJlpZHRwJnr+I9KKxWPUDM63noKtEg2LuTvp3jjy2w3Eq
vt+etJWtCrAAupcXaDgCWcUHOBFI0LmsSYKBOzysOmM69hpkJwykUh6qLiuObi/pBrDjOmn++45a
KGVRSUaeVDkhyMx7aqUYXDHco21DkAfhnTwD+/Vko97SfcnpidR33N/YXLZ6dS12Qb6NcgieAVdZ
D9kX46yZVZO4XZ7fQUVXRr7nb4Xs1+EueC6whVFPXjoREdVcukntQZV+dGWVpH33Whjm58E0osFK
YwJaccBd8jjrRWzUzhwFUA69vaTXPmoCrAVOYCSNHDzvlK1mENBQTvrIk5QNca6n4PjQw/ezJaEb
+cyKuttsi1d1qkueBKX+NiIPRqS/uz2Q5YdexBmKCWWzZY4LLr/R4InLf83VS49KNfheDnb/1Kf/
iCzx3o3QUQwqqb1MWKaGBwNPMisKDC/U3qtihLsJs4btBrdAyy1E4S8dQwaibv0OFqpfzUOxsauu
nfvy48rPZ51f+vmMj+fmw2zEA3m5vR7XJ9Ll95VNC4L8CcoPWA/Nv69fZ/fI2dEWx9tGVr3XRQIJ
0t3411Au2NQNtNRpLZ4w7z5tHufswXU2ivsr87TkVdF7sSh8Of4yzrMosi2DMndZxhMdzI3hwDbc
dv3zqOcC6gOsj4qYblhlu5aW82SCeqfphTLbSqtcH9o4VxZWzf+zsPyCswFwcxiA+OM8KUx3PxU4
Wnh2FMw7GC55nGe+se5rAwLoF8UowL8RECunWUZ7t2pRfkq6yg9HK4eqdnR70a9ruTgkkcZd3qWg
LruKGHVS+SObJowoJw9TQL+kkj8Spwe/tf6gdVrUucXBNvr7zNB2hpyiqa6eqNttPKIW51JOnIuf
oUwsJI/boMp1nkhnyCNKpxNQo7u26g4emPQAuf9JG7lxJV2zMP8eO1o9EVOASuSKSgCkvr7WDjxx
Bi+ZguKYtfQRQgH7Bpyss+Q7CKI8TdkcGoGIrVZG+cRQQ2anDMyzepPvavQrh7cXZGUXGhCIhIaj
A+D61R3S90HrSlMvEmNuAKxIQMQfF2KrALlywMNKgFqaYyy86YpjdV4FOS/PKwBJepx9KDCcMvaS
lW4kmjzsxpcm/3R7WKsG8SIBc9PSh6xCIdB+o0k+MJ5AZdEb2jCb97UXhDR7amwvbIWOTEL+/gMN
xPYQO4fazEq3jKZVcmAdjgOrPvbFbjZS9HlvpCdWl+uPDRX6n1Z4/HQuxpUhneZnsED/oXJLQGvF
ykLBCOQnegCWhM3lseNLZGFd7pVJWn6e6s85f8vNt9sLtHLUXJhQNiCVtpcbo1MmvX78aQaH21/f
GsDy97Nzs8NmInqDAWTmowugLyTANNZvnGUrt+TFEJTbpRpMZlg1jHTG507nB4vn4Niao3SLw3fL
kLJ76qZpJtxxZeL0YWbFKWCE+R23ttx3WVXlTLwYj3Ih29S1ZF7CjCv7KM9/eAXUKh2IjmZ7pL93
XvHdq5E7hGqdP9aH0i1Clx/KERrK1SnotahA9Ks/6lyGrvZYS8jRVV/xuInGwQuDID/O+bjzzTqc
wENc3pl8b9LuVRrzXgY7yImEgfkTxCFhmX8uIKVcmiVSWnHtGXE66zGDZpfv/NCHT3mZhjl7mfXv
ExIbXWUC0fAWZE+6sXX7rvgothoyG0sJ/VqujA4T5Mx5KRaMgWtWu9ZhG3O+bmFh1zSXZnk12Vg5
cylcJxeJaUzR6KNHcAuIurITMIY/FpRQMUW/91x5VCSV8TqQA50+O9ru9mbbGoRyWvTd4AV+U4jE
8L+b5mNTxre/v+L+F0NY7J9t5qFrdKHn+P6oPxUjMLN3s9yn3cZuXrxb8f4LK8qRobtOP9kmlsKz
3AcktsKUHBALha7Ya9q4C/rvt0e1ag/siNDxQ6bkSr3eyPVC002zAoKfRyItQq9KdHcvRhKb2kP6
7g59B5Bq3E5o7QGlDdBjl5PoIGNidyOpkklaD3b7teDvLqEvFlD7B2kn1KYBCby0MJsWnqGpEHjU
PzIv7LYgaatudvZ9ZQTdrHfogq2wG50vdvG9yjeC31U3WygrF44WvKeV49wqejnVjQkHgMBO1b9Q
81NRo9iwBa7fsqOc5vaIAJgSA3ZwwlGvP9T9A/Gf5Zbq1aqDuSCxwHIjtFMR6BprcxDguCLJ3RDV
n1YeSyMU7LNWRXKrjXf1lDmzpWxRg1MrSCvMHZn9veAy7of8bmj99werC9vkf4ak7NFSCu5TE0PS
yMEXTjiVcce2KO2V9VkUIoGSwxYBEHgh5FKOsw76VrMYsyzBSwV6CeNLIekpdfI4CMT78vRXptRp
G1IXtK0sS2rPitz0W2btPfLOxrTfRvDERj0Q8lHLFr3cl94s9XRsJTm1oLt2imMFcOrto0zZmVcW
lJ2jkckhArWM09Anw7xj/qf/7vvKjumanGWFi+/rPzmLneF9l/DVz1820tn9Musu78oGny/Ja5dG
ttiALq051PkCLG+Vs++7LdN17hvkNLoPbTEfOptEOftQ2MWGOy3zcHaF/e9AlkMewF2c87riTiVh
gps+ISeHPGnB3Wiw2O8N6GqeiL0V/K7agkehkQFnC/jULwdFrUkvh8bWMKjsKciALBMfRAdF0srY
mVuCwasziFQusMjISlw9UkVd6IEoHO1UsWmHMt1O2ORzVmk/xrQ+3Pa1VVNI5aCHN0Djk1qqo0Pd
lxTn5om3NLLSR7Odd6iwFnSLJGvL0PL3M68YHRA9WhKGzOKemmVYdHeV00XTFvW4cjT/dgq0wYMg
GzRo112jAre+HQwjOUktuxOcPaXAxrRzupFqUxueruwoDoE2EMchQU9OSGi8Zjn9NlK/AWwy2Flc
PmnUjCqoTVette/QhtJZW3jdNYfEuiHUBNcVGD6U8CB1tKJExZycgnwISzGGmsBzTHsrhmNRfrzt
JL8bQtSddm5MGWy1tNSYkC88pSX0uAvbToGY8H4I5veQyR3ooUb/dGTVFLVqyxAiROF6OgbNcnzB
o0JzgMbFiLrCzpvN6gfNvM+awR/ASrLXa9k+EteEmtlcmI+O0RVxQyy27wrNQVeBxzGRegBqLRe8
wbILYu7YAkI4Zfri5jm5E20TPPAZyZUA3UYhGjdQcs5bcmx00ocDNCOes5IFEZmN4CFI+TeRT82D
7NHAIDvJDuMEQvd8yse7urSr59kd2h0pOzNCGZE8NXnxa+rpvqd9z0N0NEERjbnDs9a1ImryGckV
EySDc9l2d2YfhLqDZvt5AjzigclgiLJgtoBIyZx9CqryXWWn/JgP9MusoSUOpTj8YFd+97S2CTmd
tRMpqb6X0kZDRTtmB1tygRLpNP5yKAS+bi/r1T2G9mMdyDKAPpCmuiK2RwO/kwac56hVhZbzodyC
GK59H4xfgEWhO+caQ8YrmZUyD/LERsx3kvlGVeDqRFm6p60luxgAgwsw3uWJItqsDqbULJLG+QbV
xnEfmHuXvN6eo+t9vlhB+znS6VDVBHr90kqRj8SsZ1iZ7TpsPk4sdtlDkcZ6G2uaEY6dDGdkca13
9mCgswB2fQCAQbMAvIGaPAVOxXBAlge72B6vY3N3e1xra/O7Y3KJ/q55E0lRulPZjEXC0mRie0q/
v/v7OIWRYMXC47devY5SB3ylFqUJ6V/sr3W9QfO38vMvPq+cfnk+gxIxwOczETKbxtm0JZpydY+A
9etsAOr5WvGyM8ZCyxKX2Pdto3+cRsZCp3lnX8SyzqBRWZgQEVYspepL/zIBimhLm9NEb0GR5v/s
hkcqNhZ7dSxnNpa75Ozu5WzwSllUNOkmJL2HMnQpVKiHjVzt6pqgBRwDMQEsUqkUROPS0TAYTepa
4iZ61auNwPVqwy+ExzhHUFfHtOHfy2FArb5kTPMRdw+hLT/sQey3AfJemSi0KYL/2MDLYQGpXFqw
CK6RvsMx7GvJOPwjxE/eb9ylK7N0YWL5+9laaH5uNq0htVNRgP4+FFtZ+a3vL0M8+749u0AgOPi+
9nF6qDYq8Ksfhybvgm4A5kg9cjtmazPwOtpJp1kfysJ70vxmY4LUstGyIxDL40hHQ/7S1akssySt
WXQC55I98TGsPUjfoduH3PvovN2jkzj7hquwCP2uE1HF2bwvdbM55DpjkWMI+q8uOiO2wHq7cyQO
ilCrwX97+3S7Cr6Un6g8oawB2dqmLdJkCOp/a9Z2u7qfP3ia8STrJqJAAN+2tz7vf6ZEueqAvyXS
yGmaeDTbgTskouO/ty2sjshB6hf4EUBJ1GvOFExzRaZpJ9f9PAcgq+EPjpHGUrwE05fbplYHA1oX
RGIGunRU/E862pRLf0wTwua3gtsfa23c3zaxuo//mFAJ3xnad53eNVIwHj4G5SfNjQr6NxN2ZkK5
gShaptlY6XABPw95+6PP+tgbQJT/haLi9hfDwfUAJiE8d4EtutzTXuf2RO/aFEltMKKV9+b8qyO/
bttYdYAzG8uqnZ0boialY1V9ijtCizlap4zxe9WIsB0eJuudKuL/u8VxU6CFEnjtq+AG+r8UMQO2
uDY7cWr+M3JzX+vkL6YN3VPQOgSHEPDDyqvFmqnP/Rxvdt/QDul05+QH8H8cbs/bmqudG1HWRqY0
s5dz8dSARhu4j+8tnb7pU/b+Kxxb5c9YlOXR6CCBZ0NKQPhvc55U8pn/RZSw7EbQK3oAeV3Rsw/I
zpli8rTTIAYWzVp/NKaBoSS2tfprBwD4tgC8QHYT+GP1irLSCXj0BmfNYXI+lcbGJX4VJuBwNsBt
AMJTC9V3NUwQIKLsaI+jbJiDZ1TLjym17umcxfpoR3+x+IDk4kZHKwZeCZebZmFjnwbi4j40vrrZ
D+Ids2kj0bDqX+iUxkNN15c3+KWJTKvmLjMb3Ib5gVD0MezSLY6YVRPomF6qcoCw2spRVteGDSIa
Szu1gmV3c9pMB3eYyKFs663k7HIxXiQSEFND6w73NYIsIM+VCSv8aTS7ajZORj9/zAPuQMom/SJL
+hEn9s9GIrE2+cYWHGPVKjocLMBOoQikAgdLFCOlA12/k+izXaofWDmFTv2JQQ9CPshsi7lu5SgF
iGmpcy1sUtBZvVwyxyepNlSBfiLVr7T0wgbSfmPQh5b3UKP5+bYLLlf/1YwCZQ91R4AXrlgYCYTB
3J6VxilHafrBs5DGm+lQ7BujZqGtsd1ces4OBCkUOmneVpltxXVAfr4kRDGv130EwNo3Y54y4zQY
XaSbX5rmhaDh7vYQVdTpcl2ABQV6JEuNAvBPxUFTJrKAtoZx8s0PGZR3+/HerPQwHfbMAwvsDkF0
sKUZ89vrlYlFIRmpC8SgC6xGOaU6gqRagbb1k12hPXbyKghiWxr4voHdPHK9teKeG2+55M0Qeo1s
D0PXlZGUXfvTb/wpdmllPAcia8JAQGwm193uYDZZ83Ww2u5j2TQytOo5fxprUH/hljJfzFqWeyNF
ZK3PHI5aT/RDM7tfp7nmx8mbzEjX+2GPdBiPPDEPRVwVtNq5jQ7VDplPu7aeLRoWAYSDJxwlJyI1
92MP7ZuoNoTxentVVo7Zi/lZ/n4WMKSdpWet3TknoELi1thnFcjSEJ4E7z9j8ZhcGL6RS8LLUtlN
RW8H1dQY/snxjxWQ23gNbBHgrwzlwoQSzguExLyoYAIJHWuI3Ok+m++0H++eL6iBoIKAjBiwYWqE
zaTI85EO/snPP9rGEeS80BWGf2xslpXz4MKMEih0dQY1pQJmCigEIltqWD+zMZ7qkxBzyOuv/pZU
rgp5X3bnhUVloxQmkGBAEvonUgSR7HyofBg7h9BdF1Qh4egv2lvIUZvG94mDivL9gRFYL/E/cBkt
ug+Ke0y1lwpTK/xTTZ2HqXYfCG1fR5/Gt1dv7QwCjR7aVtyFJ/KKgTBrZjv3NAGK7rqKgmlH6jbU
IG/igIvazb6Z+X1pOyH/iwP2wqwSw/JcsiYfG//kVa9Dc2AZcPXvjzAuTCh3MpVUo2jH8U88rf61
5vz7MNHdBHab2zO4tsnOJ1BxzJ63YOtPMYHW9LkqjvWSLNcPo7W7bWblRkLuBjc6lgotGGqKwqOm
aMVseif0OoXCfBnoa+HbfzEWsAXi0EC+6/q1rOMY99AE6Z3swdqVcxBZ0owE/9ZuEXr/5uZXbiFc
PUj2ovkRXcaqezuV1ZdMT73T2PIO3Yi+FwkphzeLB9ludmnzxbOptieGPofdRMe9Q0h6ZGUdHOaW
AzCJAWR7omnWPeib6rsSiJWotzy2A9Qtv2cQzrh3aZ0hYWebkTSt+avjVlPk1sCM0g5HRz+16Nyt
fQAwB30EGK1yWPPSDdL9yYqqfpigX7DHEzHft8JGhsJjTtz2xH/MqDbHjk+bPau86dmQjN7NAVvY
OHr63M1miswNeBZF62pPrOm3ADQrDofj1kVQBC49IH7VqMHLwE9NLJo4jkSU8Cvv6r2tPTQo3Nx2
uTVDSNRDBR2x7RKiXN6EZuNhkSQMWcb3sriv6L/NEHtdu2Fm2SCKK/yO8n63WFxTLOp9k3JbGjQZ
zTkmQRZWvHq/X8MEormlR8EADvByJNIoGh28T1lCUV4LXV0cfVa+WZ521MQW7mRlo17YUo4dc64p
OAZgqxjMIAxAiR2JWQMazCFy40xYif8vNpGyQDYU7aSmYbvW45vdHOz2sXGtsG/vhfww8v27vQHU
UIH1u0tp4Yi5nMMqR4MUIjz3NLAqpPzIq29w9XA0Xm7bWXEHwJyADkDYjzq3WiBC72PDWGu7J+lU
UWb8g0rehjesWbDx7UU4BHB51Ru40zM296l/yqKmz8Jg86G04gJIOFqglwOPjg6Ogcup4qQHNqTK
cHcXoZ3HLD/q/l+sxrmJZe+eRalWkAvNXky0xoc8DT09Iuwx/fL+pVgaTUEbjB7Qq4SGU7DZlkz3
To3zopHknX03vwMskBssSBf8/yoCHk2Ky25o4b4WYo38OdW2ZJNXXqzo/wfPA6hG0N6npkwGkBAz
IGzIyYewihiGHzhQ7yrg2SzI+IaN6DZWZcuesiG7get9awOkoRX9s9XYhzLtj6mJYjwJ7quu26hM
rfkZEPygwV36juHRl07AdNY609QBKBScRu3n0D9Ow18EUecmlOgmQ5+Lx3WY6IIny3gpupfK38BV
rW3HBeyx5M1xNquLZDPqu0FNyYlO9T9MQzUSBPbH2568VnxZWIf0hXgdc6WWPSF83MrSDVBj86UR
2jzMjCNKhW4WspIdtaa6h9reXUXZgRg5DuzgztW6Xe+Rz0VhH27/mNUBoybxO3+LbuHlqXO2d8fS
0gerKgCKyIwsLFnxuW3LjUt1zTXQHGzaC0MpQizlxtO6pk7t0oQnOhq0EEW9r3t7ApPFVifYqiHw
HyGJC7AO3rKXg8m6Sfg0m+AgHn/qDWtv5MWzK7eesqa5nGhKmACalj+GlLAH7YFG+hv/GAwWfagF
c/emT4tDMZLPyO/KvQ5ECdMa62mytHovZ4vcdf0gdpI47r7M2mbnO3UbS2Oow17keBLbzr8WQDOH
Yq7T+1J6fdwRAHY0k/CdC0bN3cin6uClvj+GfaPBlnCDr84IBaWiDHicQWnlQSKgPhSeTndi7puw
6Yomrk3aRkVtlMDLAMVTBsPwUNCJ3gVdAFWWxgfmwiOVGwPV2UQDnZ19KaryvkutYG9TCX6OegL5
TO+UoYZ+wX2LFqlDXuGATFk7HvUMyGxUlOWbP0OkpBrG/DA11DkywyCRqwO+M7ad/mJ7yHhLlBLd
FpzLAhKrOknNO8uRb+ASABXHEJQ76Ul5aLn91XOL7zK3vb05ae5DWrBHG+0wBR65O622+ImWaOYd
x6mIrHqEboGw0KYsUxT2ZwaouyzAUOanduj36fyi1wi+RQEdx0YwEruexB+Q1t6VGSpKvZlVb06Z
NXEPjpYY/YrFoekrO9Iqa4o83e6eNWq5B1vr3V3v6+nRmaoppo0ThO4gXsFSNxqg2TPMHZIo3IzG
DthoFK+AoGoFMvwpTZ+8XNC4ppMMJ7SVhoUlf9YzGsib3tB3Y2XWp8BsOjSq4P0ALGb/PJSVvrOn
uYhnKyt2JreHh3akoKRy+wE/kvzTN675RsDZfh803hhEc64N3zqIrjpxqVlF7BTkLejyMgQR/0K2
3//iwzCFXmDwX2mvfTPHpnySBd4vXVDSl37WWNj2I5QmCAHDj93pERph8y9+sM+M+5F8nEo/SDKN
uwcJcXn81tl7ECX6LNO0LqI0AN4rrnrwDeYl5U8802U09CII51Z0sVly8ZaZXp1Iv4AzwpXKuwm7
JtTHSUcOg+KVYjARelpjArAFlZu9TnXwZDT5V7vofnlNw5/9vrciFCXMX3ad+nsbmpMHIPjHx4BZ
0B1tbLGfgOePi66cw8L22lNRd2BMMlOxL+t2uKdlAVJx4OHQCdT2WuzhJn5ondG9R8EMA504jQu9
+Dk2pD8MY0Y/aIzSCEzO6ZvpjugHCtiA2m2aDvqdV+XzgYumDq3UyO4NpgVHEy0FECjOsjtODP9Q
tcYUV8Y47GrR2MDotuhtKsfsjlqtOAzy19CbUQa/bVFiiy1bbDVjrhzwYOcAQYqJ4hxS88qZ6EmP
NKZsWdLYO0BG7N3t+2PlyL34vHIS6r02ZDppGB5MZB/Y7Jn5+h0IxDfu5ZUD98KMcoWQbGi7Me1Y
0srQJ/8Ius/EnpCNGHPLihLD0BmrFZCaQWf63hF3mv1atTt3i/R5a8qUMAYkIJ7oAqwIzUkIGs2I
2o9tsBH9rWUMMWMLMMxEnREKPJd3YdUCT4oOeZbM4BjBDij9HyZFBg06vvNTXyEFiw2Tp/uA2zxi
PddjewpYzNN8C3217oF/foniIiCX1tIqwy/xSGzNO7CX3XbBre8rvtFlGQBLns4Sc9658bxF47QS
R/tIcYBHBc9AJMmV5RrHXINQFZZraj/w/MnsX0ieWPSuS7fCl9WBnFlaHOcsFgOpotHKemCJrf0E
OECW3/5ios6+v7j/2fcbrrkybbCJgqZsQmLbaMbHgXnbyEpuHNOFchWU8Tw8OpXVngetJ6DwZxBX
wPU1RZn2XUKedGkaaNMh7PmPlm2YXFmhBQHpeDgiITenioDraAYdoUJNThVUOEMuelAEltke//Gv
inSPbjP8uD3GZaLU8G9phlja0rC11IThlPYWaCNbcqqn4Ih23SKspvZYNQSBj7mVL1rxiqXp/HcP
2TKlyqEE4Sm/MgPgwrM0xsUjthqGVr+PCiowxKC1wcP00iv6hpklo2gl4Xa/MxvjQ7tQet6esJUj
z8HrGs9CFJdQZFc82ytzvwla6p7y4qDTQ8l22pay0JYJxbmHus81Z4YJCKP4pRmaqRaW727rQbIT
xB9ofYCXIWO8zOXZDioQJxtWRrGDQuHeN2zjDb2yFFjgpR8FiS10yatjMPHWm3MHeweiSLH77p4q
/HqgY9B1DOY4IJKVg1LTjaXZTeLi4W04eiiazq+313ltAHh4oScM4BCMQZkfDnUaN5uRPm3TqMki
v9/Y6VvfV/xoMkTX4uChifeZ2ftpiyFw5SABPnghrtAX9iMVOSHSBq8+CgyvcIJ7GnzKp+8MdCGd
h+pz9+9fTNWZLWWqEM87ZQBe4GTaz/ZHXX+5/fnVoSzk/6Dox3hU/M/ka77vzhVLoEn8AS0g+Nem
1R7ZrbjcOvK3bCluS0uIZox4oiUW5xkk4NkXOegA7IF2JTLR/Y8OUfvz7eGt7HYoViw4miWfcAUK
0vQ5tbqZsSQr6UEHbw2t7in5etvImrct+TpQduLYglNc7nbiWbM+IChK7OAZ9GbFVhvVMi/KNeID
dIHEMvpCFnniy++bAbUY8lAsIY0XTnhDdvq/Bhl3JHg/WuvCkLLxoU/m+4XAxreMH77/pdTskDSv
TrWBoF3xgwszyk3Fy8YoaYlAjMp/KjTxiNYLUXyAZumH1tyIZVYc4MKWsn00X2R5bpgs6UVikcMg
Ejoebi//qgkgQX93I2IHKQlUO8s62xRY/px+6ewdQ3Spb7jxqgcApQXSokXl8aqDfuZuidcAdmle
QOY34yx7zSyWvdQt1ePaEvpGCnXtWRAYlm+gW99AS49aDtAKlnZONmQJwoo4QJREK/nTb7V7s6xi
J8t+ma2+m1AKCYkX7Aai/8xtsvEjVib24jco5wUUDKU2+6hKDQYYPpvS37W0/IAX/F+8fS8MLQ57
dl3LVjKfVDr6S3z3segQPUmwJe1uu8nKKQFBa3QQocCCPKraz1C2BYcIhp0lTR+1EaAZ/93nFUf3
3HlKU+KiXOjHBq7U73/xeUQyqEzAD68Umo2gb3QzbbKETy00eBz6OKaBtjGGFTf/LZT7/0aUMfRl
Uxvj2GeJXieW9S1zrYNp8sgwP94ezKpj4RWw1IiWpJZip8pm7rSLncC7m7sDUivI1mxhLNbWG6hK
rDTweEgBK0Y86gdlV+do9LF+oXSf6hstd2uDQIIE0qWoqZlXaqljH4i2YD4WvNxVRRxUu2KrVrs6
hDMTykGdlVwWXQETQb0DK4gXv38ZgAsBvzPOCWAClG2HTJwp0hlRMtSyQ+4Y4dzteLWRq1l5Z0LY
5I8R5XSu9KJno4sIAM9yp010eq9BtUcc8+JbX3/vho1muPVV+WNOeSV1ed2mLIW5Sn8lGQ094+BY
G0mu9WX5jw013iiriec6Cs7QnbrLvcMWy/zGjKlYDa7J0q8GLMvkGPGsTceZTsda73d+0T+1Nn9p
RnuPdPnG5l8WQolyzhdKrf6IGljndsphVvsnhbIaI5AzTlg5HiAEGwLB+18532/K+LMzPxjn3tU5
JjGFDGelgccMMlgEDYz9xmNtwyNM5RwYezLh/oQht/pBsg+uj4z4dLw9mLWD88zJ1SjeS8H+3hgZ
krfpjtJjLZ6COqy36verfgcc/VL7Xigtl5GeTRlLKXU9qNYmGqcHkrO4+4ueNsjb/bGg3PiGZiH7
D5BV4lUiHL+ijSO8PVFbQ1COHHduct/X4GRdfiqPQ/oXFwuw31CE+410cpS1Busbcs+uBliQDYna
6UM9fy7J+6PnRQLwPzaUVUgLzrvJJxRKalUEFWnpvLb9XpdohP51e7KWybjakWeWlNWwvDYdnSpF
nD7uOtmEAiQApjFEDGWaNpP729bWl+bPuJSlCVjnWmmLudMgG2qEE904X5Zfe2s0ykUAdK8DVVwf
D2njkZHvPvtU5X445P/eHsaqGQeIABxmgMK61uUmqfverz05IcvMg2TMqoeKmmGtyYjl9sbbZnV9
QP+8tJ8DBKvmaaqBz0XXBzRpRi5R/ze7x6FDsdyGMMLD0KQomaG1a2MaV5cJXeQQjgMO6SoNmFed
zaBGSRM/g5IPn7UxtMutF++qEbylARZEc/EVg/ZUoB8eCS6a2PV3Rkok6DbC2dVD+cyA4gxoO67A
R27ShKbesfKBJA7cj06W7m47w/o40MZlIAdxzThLi6IB3QmOGzbudRQ4y7v/7vuL/bMTuQGVZTUT
3C35pxrVxC2emNWf76MNyVsEnK5IY9vMg6Zey1Ebyj/b3QHh2V/8/LPvK/mGCUXHvNPwrM1llA4f
MI7/7vvKXjSnVrh+VrPEH+OA77aeXKtb3Qe6EJxHQLyr7WCg7/UqMPYgyyt/mGBZn0rgs9zPpdQ3
5mnVWxHo4zFhY9+p9HBBCxZ7BNC4Fg03BLwDnepG5IxjfHu61sYDhAh6wQBAWyjzL71J9NNIcj4i
K+st+jj/cnDESCfuIXF525CxNiAL/E06Ur9owVCVtS0mhJmCgTlpsuGQkfJVa9ErNWiMh8QA9qGq
oemdDXGZHcYCjG7BHNbce8rJdKhq++BlX27/oDVHtw00T4BoYCHcVDJsaYq8ZOmjojaPx6/duBGd
bX1dcXOrrJthILgSui/WHFtbLVlrk3n+4xUvt2dNNGk+I2uX7cs2nsuT1X29PT9rnoHCJjikAXcB
UaviGdKf+TjWiDmC3A7Fq/fQ82hqtpCPy6Gr3tBonIMAErAlxhXyMa/0qes87CeSQvTSee7Qwpkf
x+pFBAEIDraKTavLcmZOuQMat5lmsLuxxKBveIAa3cvtSVsm5Wo4kO9Avg7VP0ctZgWZ6+aU+Gki
dQsiWOMcZ2Sew9Ya70VnxwEykinpv/bDlr+txQVgEMPBhE2MHMfiMGe3wqjpGgsMUPvhdt3zcYqt
ytxPpnc0ze5jM27RvG6ZW5znzJw0+eSLEuagJRyKcdrnrhaj6hM5fD4BZ/cXpxR4R4BUtkAq5qgx
dj4ISgb5P6R9WZOcOhPlLyKCTSyvQG1d3e3qbm/tF8IrOwgQYvn1c3DMXFepNSjs7zquXxxBlrZU
KvPkOVkKJEn+2loF8KMF6hVaQAYV+6vsZKFMBclPH0hPNFbdjizTupEw3qegsYx4ewBBFZBA25tE
YUJUuNApRE2Zi7warV+N5mOffJ/8H9smZPt85UvygR0HlFR0tqwgFQFDZnaZ23PRf079j9vflw0B
BWGkcFaWFvRd3M7SlKVV4pGsuNQt3gf2dLaNZ+qpwKGyUaDIottI1xFQ2ghOFLsMWSKvKC4k/lYn
n6f5sD0K1fcFL1pTLcd+BQGX3e0BHio6RTJb5kKvf/9q/+qUlJ5uxRbB93v/BdhCPf2l69+dQvE4
VI1COProzvQSltbFZezfzfeEKQYh89DXgxCOejIUeYXiHQbB7kctC9r8Z9kA3zmc0ZpCNdVrXTVn
ws7SZspdk8HcNITQQW7iZzIflGkNlRXhHoBIyGzEUOqB2nYf5P1ranvBAgitShdAtTaCN3HcIe2y
HqPx6K9uqdGG/rq9hX+nlMUb52p5RGdS6yt2sCmLS+H6R8bPhX/W4pMWf2iyH7k+hbx+Zt13yz8N
xt6CgBVXHSLFVP4mcLva5IabLazM8QNiGs5TlKTHZEEX9Wl7nNKJBCEb3BkuV0i73h6ltHRNbTQb
oKvIwQYcRfF52X0G/s3/Pi8Eg1Xvd60JyOYF3UI52Rc/oX4RG4csVSzX22EAbQdeXOCRVhYqEVKf
zn5Z8QVlXbypAxsZTq4Is9+uBlpxURgGOTYYOPEKvZ0n+JvJTT1WXtCHGYzZZ1AjdfrdVKq46t9e
ANCdABkYDAE19iY6bOYcdToX9HiUvvL5ubPuTJWajsyEbaOpY6VHRO5xncurjWUDCTnqHc8utcbQ
GUADVee0bDGuDQiOc7Tn2mpqGGgqFgCPwJQ9dhILSJiAvQCYFwKaP2E1csPjDLKi1eU80w/d+H77
TEgmCBAOVEwAScErUeQNQW529FtNw1pDwIppNSgry8CvVZXStxcANhRYaRykZUDhIZZsnKR1loKk
JQrRT9AiBRj7qcyeJgTqVX9ns79+v99aEzyzVjsd6TxYK47kMVN150sWxHJW6jQDpwPJOuF2mUy/
mtoE8gRa7gXTs8dGxflTGRB+PjocgDdkMODlEQgFJ5WsreR83wzAvz0UtTa5+kLx/Zp+nsjdWIVs
usvJy/bOklmBHi36KIEeROumcDKyfGKt3+TtBXELPXLr1CXHQiXIJZsqPLvhDPEXAjxhLWhnxIaf
ufRCvrf+R1ul+CI5Hfj5fz4vrMQwZnozGQ690JKHTQ+57siLl3B7oqRGoBBvQ5ALsDbx9nVdbcmo
nYNcf7jrUj8Y0KeZzYoAT2oErD0msLN44P3uUb9yhJDTyLS0gXSD283TschK/mpn+fDBHls/2h6P
bE1A3ARFaTRkAQUmLHxFW0LyDKoUTXG+QBdi++uygVx/fd12VwOpnKWE+gi+zshdl9HA0mnQjYpK
qWzvgqwE4Ha0z4ErQjghhVGmTUWxJE0yAYl5mudLgw6WRbEokplCgR9zBO8LDNhvyuarsRBtjl0X
nAoXW3+CJHPx9wtx83khINFw8Wp9ic9DEpRAikThpiQrAQQBcotoaISerpguAGWN67aT1Vy4hm6c
FnB1gmpi5C8GU0RWUksERLrImK6mhCuQ6HlFrByKldhzQQFac4Nn4QjSju2tta7qbRi84mz+mFmX
62o5YkShPLZgpqAf2w4ybokfmORdDJE37WJpLBzn79sWpQPz12oFHtiQZjdvLbZ9XbNksbH0UxVM
VjQ3kLlV+GHpJruyIUwe4/Bh1Woj636AvT1i3s/tQUgOy5oNA8AHMi1ALa+DvJo2T3PqohyX5GLS
+2V51urhkA3NUYea/LYh2UiuDQlH361yTwNWEzRqYVaglw0669sGJMvxW7YQ3GboBEcMcTsS7pYU
XaYrdaz5qrt7Zp1sFR5KMlkERx6hO2BEb5kFwEw+4WnKtXem/2LnYFV3vjG3DRaVDLpkrm7sCHOF
fky/GnrYsZ0xaMrXVkU49/a1g4jaAtobXcwrpaVwNdZJNgMKlSQAW7Q4KR70gMygh749gH6B1f09
P8etOcEjo3oYFzUFa21RfOrIgx/v+vRQ29H2BpAwBK3vBNSsVjQB6BKEHcCa3tZbMwWDpgEm/g7t
pdXegBAFox8m97MLzvCifh/TSbHxpKsFcobfDFlATwpntADyB+ldmlzQ2Fm9Tvn/+PnV/NUJXcyh
8lu/AM9p0YeZufaqKjz0utqC68S8/RmA4AN6ohe+34HhEP1sZeQ0By37pKdoPd7F4fYSSc8oQRcD
+g1RUxBBzYhiirzMwNVZVvqzofnpCXyE/cmo/6FIir1wZcm8nTULApBTucqFeB3Ir8KSKiIZ6aLD
0RCwTYA6Q3wTWSBJHMgIAtXuuz4dMqrYy7KJwpMRCWgPOe83pJPz2DWpXYDKe0r4K2PNrrD8M3b+
38cwuJL/mBH8AKtGm0FDEozhmvnKM/tlHv7ldAClpOOWRPAKKr/bhYhd0ndDzbJL0pzn7jgdtneU
zJOZqxougmMkO8Rgrx+svGkskl5qd2VbNKMu96EDeNek2cmwFLexdFX+GBM59W29oX7duICqLsUu
TcgnCHEEfLR/bo9JtreQUjfBM4Fg2RW9M8gDjKZ0YYazu5+5rjjt8q9jvoC6BZ5IrFB5CbXQdgxI
8uxEPX/Q/p63f6WW/fN94fIyJ1bj3QVctc2efbc7gDQjBKOAwivKluLaivB2rBPodds6RkGa93st
/eS4CgOyjbUquZog40DL1ZsykJ5x3jc4Gq6JVuwObNxx9cz06ZT72i7VclWSRbYs4JYhyOQgrYZI
6facjLVPLTfGOUG4FjwOeEpubyrZeKDFhS+DUch9UxDSK720M3QOXCZ25/AHDwztaPTwo+zHth3Z
wsAproH4eqmIJClkWEp7MFvY8ao8cIb0aGr0wSMqIlvpfEFA0UBOCjkKUXtKAzFON7WYL3pfcC+A
krRiwuQGwMYDigC4LpFEtvGBtKLGBPayLt15zo7nKvJiWTiJBMXK9bU+IkRWnAVKy+7sTfBdnRbl
YxwM9tMwphH4ARRjkVtCrAelFgTHYt9t0hsexOFnxHvQsnGrgEPQlAaTo7jeVWbM2z282GWReC7M
JCPqDsA+tcB3N31/8KaP27tM8tpDFQCvbn9lZHuDwqGgUjKnha0BbMCsIxn3tnGPJjNnwIs/jDvF
bS8RoUEwcWVPuMWaGCTQIItILjMC5RpAFavbo2G1DrJ9CR6zKAPWr/mHDMONUSFs1p02zVPgMS9W
GdIy0qhiV8iOqgs6+5UQBxqH4k1ggJjLMhroAPj+Q8ahgNueU6/9H42se+YqfOX67OQl6BkuS/ue
ux2kmE7urHr8y84q0oiAKKO93EMkcGvE8s1pLFw8LhvnlfHn2T5ubzfpTPmQkF8xHVDeEDb2AAHS
xodg1GWwsnfDNJ+GerxwqJNsm5E0YCGFocNFg5cdzzNHmCxtNluPUQADBqr1QcLiu6SN95ZWQDZ+
Cud5rebZYcOHAEIb4RCPkVP+PdnZ7W8QblbHzEjekDa9aP7e088zVxV4ZTfR9SCFs5TaJPM7C4Pk
4xmKzZpd793FiaAfEti6YvfJNoZn6HhsYH8jRBSehMNEXQjcugjT2XEpTq4ilpLtC9A0QuQStDJv
IW3rbesht5VcaqN6GifnQTPHpx4dE9v7QjoKvATAj6UjyyX25bULwnIDoENIQ8z9vsg195fZkUz1
0pQ5VTCY4W2GvO/bfDzkRibwGiCW7myEbI1xqOnJL9MgAflYSsaINC8DUcVZsjvj2qiwGzRmVsxk
RnrxVlarOgX877VN4zDVVXtBtljIdK0DhJsAwPjWSfRVXINqBMCe0WseUg0lM7/Jwswfvv/9al3Z
8YVKNfrsl8HiaDSD0EqUTEaUqlgZpNeRD9IEJOoNUJmJlRNiaFNs9kt6mXTnTBf6Elfeu3rQAp0n
FzTvv4/7FlhR51IUQ6Tl7W57hNKZROYbwQsOFUB7tzOpe3yO9SJe1yx9RO3xwuPkEHvWv1xQoNF0
VxQiCiyiO0Rj8gQM7JheLDqjzPVrYj9dqkpMSgaDXQ0+AmC+UDIX744mT7htdiVaK0yIixLttPTj
QSsmhauQ7HOYcRxoLyA4AVfH7ZwlIKeqLBNzlk0uitkTiH2cMNGekuHHXy8OiE7A3gPlOnstzd8a
4jQds4ZBz8zs8lPCrQMzSGj2jqLKIvFJCLqBAQA3yKpeLJipDBt0C6C7uGjeMUkPqtK8dFX+fF5k
6zPTKWfmjOcX1UAINzNQLX7npqG4HlRWhOuhBr41yQqo2PWkR2TiBxoSYHOtioFkmUlw54NBFHoU
gEqIrdxaB6qzCVnXSz588rVy3/I4LG0a5WQJOGgPjeLFMNvAzp6294Lkqr2xK8QtSeOPhDAsEkE3
XdqkoIb7EDenegHTXKq6PmQ7wsLgQIqAnf7mhTnzadFaPmrvUO75UlZ12Gfjh78fDwCuIJTG3+im
Fg7RwJzRdGxoqxnsczd0Ox2AN/8bcOWRVio6bSXn1UVP2vpiRoLMFc9r63YNsOFtAn1GRPkexLji
3TKgzW75hxLy6kQdgD7R5I8mu9sDayc2cvENUhnV3O+KxTgOANP4Ldltz93vPLSQ5r2xI9y0tcMG
2iQWUKez9hBrJGy7aj/p/SFrn8H9crCMMrTjIeTo8kLZ6dh7NJwaVRvA6he2foXgN1gOnSvw9OF2
ZFZgsyasClTMp3OxfPLjMSh0UEEtz9tDX0e2YVPEjuW9UQFyhcDGdXpkCh4TLw+ngT0MnXkgzXhx
mCJRKDkKLqIMcAHBOb6V6RvrvGU1RQ81dlhU0D7qVQ9ghQVxSEObW9xiPoKZ7AEg5sBhP/9hzgBr
AEwN9Kx4+dzuyrmw6IgsT3IxatAkRjPkUIzIL96342H8B6AXigF/bK2DvXoj0tGHdqAFKbd43iXW
2S1f7EmR6ZZ4QphAOhXCRwgmxNrQZKL0kPoEz9DxbOT7sngAt7r9zlUVoaTrcmVHmDZtMBI7Xsuc
lv+0UEgSfNteFtU4hKmCLHgDujN8v8t2rnnsnBCMvPyn//dsR2vPB/5foWUoagk3Y6t1GoShKrxs
HDc5enP8kU72h4zbLBhnZp9y0PYpLmPZ0PDEgfAkrkgslmBy1GuPuhMCWJ/UyaM3+0mUwmetfLRt
mPPF3/tj0fzank9JBODiPvF1A9WDt5prXW+bPRRbYBQCcrT7htLitzhR3CVSI0ggIZWPmB1/3e7v
3oA6C9hak4vef2O+FuTTBxAhKaZPtvPAFrT2pSH5hWvr1gipJ+b0M543cd4HE6GB6v0kXR88aFfW
KITJYhBTe26vAWCYXprAnc6Zf7ZbVFo+/X1ciSwLwIbgmwZYRHxbuA3aMpq8xttCf827u7T9+4Yj
JAP+GBA5T+Fs7HHRK6QfnB+Zu0uq0CpAdhOYZTiRaHt3SdcEzhOFdowIpB23azIUZe8PLMGLWrvT
dp532v68bF+hVRv+HfWvt8UvBv2JoW497V3rgB5npuiHAWHQ/TDGqrYpWTR0ZUmsfEFI3GJJgwr+
2rK39E+8YiGkaIOS/D36Ewz4UI1BBzDgGuLrhc167PAZV4GXQJ0JRPveOV2MWhEXywKCKyvi7VmR
0h+qNW/jeuWrafHHZiBH0yYvSeEdEXuGfvHj75fKQTFpTUJ5eDIJp7M1WdvNzirPwg5VyoLEDC1b
MXeyRUIXHTKHFqoiuojdc5amANAL+AdzWAJDf6wMxFNuH3jGbnswMkOoIqAu8luxUIwNuFaO+dTA
UEzoXdwkcZDa2gGUslHSLP9QGMO1vaY6sCmg6yE4z8R3OOgP0DbaGGYIoTb375lV1zLrHwPraK+i
Dx/tC4TraG4fCaibQcjM/8ENwAJ4tWygzSEgIGSEFprEWpPY6HzNwW2t14Fic0nWAzABoPlWnSK0
8gojSMjCmMdXHHs6lwHDEW1MN3QT/rPrv24vvewpC1Dl+jLCdkYFWYjfqyUvhthBHTHm8b3XNT9J
O4QpKOjR7HhMkuXCu/zOp/aONVz1XJe8Ha5ti17IKafMThrYXlBusab7Cji/UT8zbdzV5LXtstAa
FZ5C4sFhEinktdVtzcDebo4SORA/KZF6bTPQ18+HSc/D7RmVOHFQMWJvIO2OORUPU1+P/uTHHTr1
XBIi6AnskUSlr6qXSs2gWWOVxES0I+aQUROcMr1YkOaynDtjMELPi4+p7SvibNl8oXqBjPuqiAkZ
29v5AkDDabSVhNNyj30CxndFlCPx3LjrgIH+nXh68yypWk577EoURIoqJO0h5keQhXHHCxqwx1RE
xXwhCXo8JAXxPsd7Do3QwtG1qrbX+9oq8FxtwjkvUNEGAYt5dNPk2Lm77a0gPVzoFVk70lGWe8Nc
2bC4a3O/LS56kwQahMLS0g9SbsAtjYEJEnx/gL7Jz4qonke/m92FJ/KKm1yTHT5qquKxRlLSTXsT
PYTAmrlngJ7KIO06+8zKaQqQ7qkix6IeylFNE8bIL0JhYigCTsb5znMqsM859X2cdXkXsNTNn8FL
0qPZ2fF3beP9TN2Z3g2jPe0o4ldFwCjb2CvUe6Vcg5cVI4ba9Abi9bTArVe8b+wZWCYb10SjAjLJ
8idoEPvPkBg0OEVDZ1B9FZfW8aeg0bNT32b3Ll6SDYR7+REZ0fturKMJchlG0uw1Up56aKxt7xHZ
AQOKCknxlV8O/Wq3B8yp24SDk6cCawE7jKl2TP+hAAiS3j8WzFsL7kSHZXBhoWyCXj8PKlUZ2YIh
AkI46eE/vIpuv291rVXiuFWXoVruuvK9BzqIxPz+D9OE54MNVDm4M0RyLGqYRWV5cXUhfGXiiUoV
zkXmiMC3/Z8B4c7NWttKaQEDQKHsh3LYjTPUMXBafqFuczd2ehXMlZZG28OSVYiRXUAT5CqmhCKd
4I8mYJBbL/dL0MI2oZX7YeKAdKr4SbI6YO4dFJV9/s5xyr3b/sgA9dk2L1u6a+vC5htKXhMSu2g4
o/dx5+8qK9l7vQpsscbCoi8CCzWqGEjyQlxt/RVXARlwjx5UCZIKOZQ+sIf6CIXRU5y24AkpzdOI
vECxVr5t724x+ad6Ns/elD80Q/Jze7SysMrzVoz02hgK13j7OxjEhoeqqLFRWzQJ235Hd1rC6A6E
aEOQJlajONqS2fV1VNUQyqHQ+0abW6sri/V+U6PMW4fA7oWZ+2zw9389KLh3ZDxWaWU4buF0+3pd
TfOEC7TPATgCTi9gDtRioWAdQAVy25bEV93YEh49UEQmVRx7xcWo9rYfFKYidJKcQQwDLBtrjhVC
fEIsag1otCMTWgVz6zkzyC6m96z81ZYPQ/UFMpgKa4Yk/Lw2J8YC8dABJB3DnGc+GdCxbE8GGF3T
8oHokJeeHrIZIidfqTcE8/zCkud5mqIaorvjVx7/qp295v/6h/n9M34xSWcN1sLR6lteJr5fngx+
2v68Ynp/+6Lrc2hBjKfTihKUIlroL0/Mg1jSE2+ek/hjqX/ZNiahB0LEeDUYYbO4tdFzx89gLUMf
+fK5S850/qJrP6l37mMWaPG5bPogZmbY5O9KdkJ5JqhtRbwvO4PXv2Ld0ldjbg2EL7jay4vWvww0
KJNgUVFnSNwKBrqmhJy15Oyu035lYnYdCMj2WLWCDDuyaHuil8fCN98BvXfcnlT5aP6YEg7IAPUp
olcwpZfnKu8hTH9iKpogSYSMZANgkqhfoeAsJjcBIaNZTeCtqQehMeeLP3rRfF+GffK6PRiZN0Ec
jg/aaLgDbv123orJxYXm4eor8z2FbtVu+/OyZbn+vOAYU5uxzrQwjjY/ZmWke6A9BejgsG1FtiKA
C+H61teuK7GCiU3hM4uZxYWmkV6exg46zIr7U2VC2F+l3y+0aWCiyeyoTB6aNZb/B21S5JjQOQAE
OTqidLH7TW+d2R4NFw+GIHPvk/Ifro4VU4WbF48hpH5uF1vz8gFtqDOCbToE0yPobBQPSeks4c0A
7CNekW8aIO2hz0mrj3g2JBWkjvSw5Pe2o/AmsnANMSLaEvHsRiVQTMnphsnnOsEsUerdD0Z2anRg
rwmIG8HqjzxaaLYa5HATI8jb+qVz6tCE9OP2lpNtbNADQOUIDIcOzs/tVLb22NBxrErIIQz6Htpl
ZAdxgepYVBAoYw6vX/7BHqJuADHxPAFVx609bvu13dGyumSY0RmZmQNPP6NQtW3FkN1OABr8Z2Yd
9pUbXds0LH8CtUI+uvdj5QReUj2WRbqrbfecgs5FT4uoRnoodZc7i5onXoOz3uZfCctfmVk+Dhnd
Uct5cFpPEWPJ8Fno3EG3NhrRwNMpZnvXFJmpz3F5Qdb3u9MyhsgVna8D5EPukgKcH7ywi6DVZ8jd
GPm907cHkGJzxe6TLvzVrxDuMkOPFxOShnCYM4R3Py56A1nNPujtD4qlWD2vELBjuNjeayMsVl04
rCmuZ2q1pLxYc/6gafVBL42DleLSzmsK3cv00Zns586d3xVV/cGZVYGKfKD/2RcRd2U6g7slgX1/
erGm58QK9A7iIoodJ/MYKKzhlnPXsyS67qyp2pbZRY1RtqHFHmv0M+vZfnsuVUYE593bUEvUy6y+
cPKtZkeNf19MhWuVXdgrhyvqxIC1vKmztv3su0niVBcT5Xa9vZ81P9Sd6aiVd23nKMYjPQrX1oRr
FUxqk93WbnVx0y8o7aBdKg2RJA+4hW7zPA2TDhzD1Z1tP6C5VrFiMhdxbdu6dRG0talembCdDySo
7BfupyEIZgMHh6/PP6A2p7hUZAk8AGf/zK1w5FzkAPS086oLxHn3Uw/STv3FmOrdMDx5a4t4uzNs
CC0OKtVZ2bYhjumv1EI62pOFnArvmsQtF4acDZo6POtuLr8agwqqK9s4SPhjzyBzszJ23E7nSN2e
zgk8brt0Lwvxz1Vt3DHdQTVrck9ZrMJSSPfOtcF11Fcuvgd1czOCHfwydPusDUAYu1hR7x2yAmSo
ATefSufIVHjQdRSiM1uv6rXciX54sQBtOcswgkcAYGstLA6Nuds+4NLPA2uwXk+G+aYVxy/tpDcd
tBU1YAOr6EPbH7cNyLbCisz8nZpCsl9YpdJhPlsyYBo5eebNSeuf41wRUcjG8NsLgtDRQIJk9cdX
68IaNuWeBZULsz5X/JObKSJY2blFoLLeJb9FKoVIP54ys0k5hlCDTKzxSEQH7QkJGnQ7LBer47tq
qZ63Z+13C4e47Nc2BT+Vl2CdazPAZsHmvi/rIgQLzyFZJX/7YleAgjdBlnuoyggdTvumTfexk0VI
CSMRjLeOV1/acgnBvL33WHNfsfQeFCSnmtAIowlTlv7I7WKXmcOZgSZNq9rIGxgU3v2zFbun1nZ2
erVE22OS7gQL3sDByxp9McIyAaW9gG93bSnkp6HZuc2h+nsuajBHILuKZws8AhBDtzsBEWxOvIyi
u3eIkOHRHMVpkbqAKwNi6dRE51XCAdG9OMQLiHWaQUBLWLl3tKfS3fX9E9O+dyA30z3V7Ek34Z+h
idk/y5xbNBEAgTxoIMJvg859n0wX2l/ihoWlinVUeqSurAnbr4pHx0xMoNArxl9YOke8KFRPHmmK
5XoyhfvQmQBM9CsUM2OnONa9E/COBIXTBVlmnxxw6rX18hnwhw+22e7zynsqCTqNiBWmE7gDR+fj
9v5UjXn99ys3wgvUi7y1tupmYK1kqCstivtYegKuZnX99ysLzRRzdGPgUBvQL5rj48KeLRW4W7VP
hFPmMC0z3QErlzc8jO33M4jqkvI0F3xfNN8NXxHTqCZNuOn7ghHqxjgQ2nC2IJWRt4pEnKwUiDON
Vzf4YH5XvW8nLclB67tA9PuSQGKed5/j/D2SCXr8OBlPNX/0yLO29EFbfOD0U1W2QdnsbAhX2xYL
Sn5oys9G841NUNRWlJaNdSbfuOirHyY4m2x2q6Sd8cMK55E3eeQBMp90F30+mf0cUQug9uYymN8W
+kOvv/J2n8a/8v5U89ftffv/OUf/b4ZA6Hg7Q+j8r42shNcrFyNsNedxArwvyIx6TxCXLEwPenD1
JHYXaRM7LKwPbfxc8E4fjVi/A6/Tj+0fJJ0YqFoRgPNQ3RdfJnyGlhmd0Ujcz0NgsRNaDY6jFkc9
UVz80vN0ZWg9C1fnaRkHezEmNOTY5nxXoy7d1915UEoEyI4UsJLoIAcJGcA5wrGdci1O0xL3/0xI
iM663hlDSpIAik6gtEwOZaxqkJburWuTwile5jTplg7evux5mA173/syIQ/N/Kci08NJR59GkUZT
/3nK9ugWCk1t2jnjY98g3PZVEgzSZwQUvgiolYGzeoOiMHzNKunak1Qvn2Z6gMxkUI3Hgb4jPAs4
/Wqzz1Nx2d5EMsdybVOYAcdMS4OvjoX42ZEG6ZIetw1IV/VqUILnqps+NpYCgyIj3aHdK6zpq+9o
wdKzyLBfhuSwbU/2XEEICXJ5C8XENwylrB/yyZ2xizqaHXg7RWNMUKAZH5y1baQwFcOTz99/5sRI
xTJ5PtgmdhC4xiiw5VwxHNnZc0HsjvMNtBD4QW7PXl2A8d/V4XRM4HsJPxB0AWf1fnvO5OfgyooQ
ImAv28MAXMOFclQ/5mfbOddVcQADzdS91PzZzt/F5j2USQOXvqfgsI3754ntq+q0/UOkm+Xqd6yz
feVpwIVhajHD7+DLffXRz0PeB7q167x7x1WNWTWzgrvpB90c8xy20vSrVj5x8gP+M8s+FzOFRODH
llzYfHDyL1574C4N1sZbW8WMKA10Ia+FFUayG6B7YeIXVi9aA3Kki1U/6eyDPvdhzo55TgJQCYd+
DFU51w4c5ylXnUsZsAWP+rXRCYAS5PEE095ClwxEdmhAKsd2x2zDe2Z8/pITWgVorf/pOG2501Mj
3hOH5QBK57+y2exehqz+Nua9KokiXXrsclQVVnFiEeHijhNoFdemtc7udm2iX1KoW2p4hWVdsS+7
Ihq46vUnIdE2MAV/bAqHC16486mLBj3ANx8BdNrxwtyVdbfz9HmvMR7ZVf6ur/qvUx4f9SaL4Coj
yrJ7bpnRP+z8q58irIbjcbMe15eAPbsByLXDbBX86wInK3ejd9Tpp2170t1/ZU84aYbGa42bcJN6
D7+P/nKo5/ya3fLrthnVqgqHzOPpqOfDGrd2x9ryo3L4SBk8WNyGiY5CG/batsE1GhSjxeslFe4z
UrcMzP7wx1lSv8Rt/aOaplMaN0E9g/TXpnY41HyHwoniHpDaRRJct9Dti/BFSF54mjWWEDRB/igd
Hoyyv691+gqBg11VFmddq09ZsUQu/4d+RR9PfNNCbgkyICKqqnGBuzRq9BebfnHMlubUArPHgJWh
hChmVrpjrkytS33lm5vUaGI7xWGxynnHDe3ZWIaI55UCbLQu0JsFRDeLS3R0er6pI1UTy+xWh5mi
ZkGfnU1AKapdp0L5SO/tKzPCPqnnwaSaDzNmzL4Wmv0rb1zFSORb4s9I1kjlesKsJK7GBR4NVIsP
qZXem3QoA20mHAA7NAiW3aelmHfNDO3Q7UMgGxzGhuYmEyxWQN3dWk7A7snHHjJBpCtCiHYEcasI
S2QWfHtN/QAcC+lbwV2NdMgNbgPw69Yn9kjz//HzgnfyOy1HcgKf16ovc/Y1VoF6pD9/JdsEDgOP
DbE4ykYNP38BpByN4I9Z0j3hCCniC9lxQa3/PxPCENDXVlqDAYC37UUZCSsepqpZkm2waxNvlrlh
2UAGRG0sPvtg9XIph0b3/K6ah9Cwi5+4Rt9pSRdu7y7ZCfVREEMRFlSLoPi73V1NsiRdnS7IJ2XI
yi1sZ1nDR7tMHgFuVkziW1PIlQMTh+4JQMrw59ZUDa0OEEdDlQ5bELjH7EuLSKSP3aem8Zxoe1iS
WGxNzCPMtizwyJpi1V7LqsXPVy0l8G2Hy/ID8IdgmfNAaw79+Ek3KI4Rcj1Otss11UtUOlDwJToI
BP1Vved2oO7AFtOOKYSVnBH9o8Axh/pIrQMitM4IHPDZqCy+3Z8YLYr10LMDINAUa0fTCLw0NfGo
b0ftA0ihIYdbINGjSB1Ix7VypKNOjC4AsT0xHpe4hWQEyM5mSJgOpNuVhn1XDv69OauI1d4eB4zo
ypZw4hxHW3zS4S4s3Bzc+Nq5qMyIz/6ednGUVdVOZ+1TV3FFm6d0iLh71x0DzSJx2yyFQx0wPaBB
crCjrp7Qr5qMgZ+xu6KFft/2JpWtGvTSHAIYMLLvYs5niSdKmhq8OSb94c9AceKku5oilnnrHUGZ
hPTDbxJE/U1vitnFRpv2SCyReZmQ1GpReGtVfFAyI+YKq1+lLLAHhdvRNYd5tBkCpsZ7QadFQCoV
54Bsrq4tCAHLOJIidleukgW0OHWD6j2ivyy2dn+/JJAoA3jXAf/wGwm2xIzRDjGgcrjEd612qp1g
GhUeV+qarm2se/AqlAA5V6J3DFHt3OTB5ENi4mPVzZGTH+JhDEbzKWaP89QHhv1+e3DrHN1GY4gg
rgYnrBJoHY1ysfAsya1uRys7SPXXFA2ndClQxuQgIFDtC/mq/ZlOYdU0ZiQdJ7BIM/J+qLpDy8so
B0Wa4iRJch63QxOusdTtgfOeYaiqDm3yXs/r0G+OhvkrTb91ZRG15Xm0P6KBMLCtuwqU3PbAQ2s4
uenL9hzLHMjVHIs4lgaScJBBQ7nC1bs00EfybNbDXdGV+6E1T9u2FOvpC/dM1iaej9o6svz+ozHf
I73v60UQI+fpLK+uqv1VtW9983bfZj1P7Ibg+bf474rsp252aCjChqXfByiIxTU4QOoV2//dGJ+2
B6o0LUSoGeRNTHNcZ7WN9OYTsNIZ/Tn6F+7hRo9freUByhuBM5b/mzsQ4RIGWoWKVMOQfbar+BM1
TtOgGNt66DYOpdht12b/71AiKvpY2OYp6dJjnkJIeyijwdUUJ0Xuqf87kb7gfBZ/smLbw0xy4xd4
u4OZf95eK9nFfX0ABCfjpRrJ/Q4eVLOcINXAjMRAVMszBhqK9Nxr3uNgs8s4/ANOc3UBeEAjBYfx
iYC9qWtyrSoRnVheeiiMNFiM6tBzHo51Ey50X5h3ZZJFrNrn1tkbFZUt6TKCIcAEAwWy/SKyeTGM
nkwVHJCvP05x5MRF2MwvjvZ+BjB0e4blptbyHll7KEWoXp3klHOKl8II4jgzZE3UJIfUiYiqhiH1
L2Cw/L+GRF9mu5k+5SsyIAahi/GRNjxYAYhVcm/av9zmeXtYkooJFvDKnODOWlLlBalXvUv/payB
a6saSJR/cOidbv3o3YcqP46t4lkvdddXNgWfljTo92+QNQMJrXtovXuzJUHPHoiviCulx+7KjuDA
ZivVU+gJo4pNkAH82E4/tidPtVSr/auYws7xNm5NjKObut1AzcBq3Z3L/WgGrUxnNlHaoaa9bVN6
uV+Naf33K5vJ7Ht1DaXxC3GOKXTSy7Cyom0Tyj0huKu6tQc9qzBvZFn+D2lf1tu4rnT7iwRoHl4l
2Y6dWJk6SXe/COlJEzWQEimRv/5byr7AsRXDQvfF2cB5aMAVUhyKVWu4b/wizhrnsbeKA0QE4xpv
yU7Xd2iB3xiTXIl98SCDdBI66DPwZvmmakCT1aG9iIOs6SOvucuAC4JRTP6clmLrpz/av7eIwvpH
+w5ayGgBgzh3Pp/AP5s50EsFdDOMbVsH72NdxqjT/b4+p/NS+HThoFcw02DhsLRsQkGUzxZ+g5OK
lF00Bu+dtwL9WguwGEdntEK5GS7NQavfphHO52724/oYLi73kzHMf8LJ0vO1cuzrBiEcR4ZW8eQr
f5cJGrbDo1G+2tNafnnxmDiJt1jqZeWprG8xZ9REdelLPmrhGGzXDdYvTh1KcZBydtELWlYO8lQM
RTdBBaLkEeyVUn93fd4ubtmT318cd5o+lBJ+lQBE+VE2PsGVai3jvzQCVF3mBGPWQ1gqQPU5FDID
6WEEhbtp0WDR+/jvx3AaYTEGLjWeV9LHrQTVigADsa1uh7bm9SiXLlnQVnVwY/xgRoyfrzDFO68c
Gg2XLLQ+TMY3cvymZX2obCuq+pVE/vKk/S/Y/MecLOcWr/bS7BEMNPwtK+41f81y8GIElAFAxUXl
5hNgfKBdwIjvIu0rg7DmQPmx8PqErUVYfJauIENNJ6d4+BKol9J7vf7rlzYgMAAQd0XzPIDIwfkM
pR40UTNgYh/6sNVu5BihoTqtcRAunSqQiTRRkUH/5VMdXNnChbU8dKuK+ndX43Asighyi2GFHd9k
oVWuwDUurjEfLSZUGkAnW+72gGZj4Y2IJ7GwUvq9M+yo9L+2hr2T7rfrE3jx86A8Ptsczt2YRXLV
AhDtTA3KQNT4OgDv8+v6z1/8PqBZo/wODxcYR5x/H5paGiEVft4dnY02TLGyPYibFxEdVyJd+khQ
TUCOb84yvMs0n6JrbXIdGYEpnKgfy6jUjk1727FxbkImeV79w8KGsxLo3LoNn4qlrAaXvqAQvERt
q4lFSPTo+syZFweE8tyHscNss3M+dUFL0rRuy+qhlFwHvYCga50p1IktB73NaVRxV0BpDq3XNwOg
9u+igS5B7qR0QxTMtetMqAh298Zu7Mtxo0F8LQQPt4P2iBzvC7cbQ5WBA5sGxi+7lS2Icl0XQxwZ
LCItmNAqtvSYaNz/JrpUrazwxX1jowSPKjj+DyV4DwDmxSlKR2tItZqPCadF1OgJs7/biq7M4CJR
+wiCWi2q37MHKfyJzifQB8iBk7KVScm0DjcbDLMl0xkB2sIcD/nQam+VbWdPllvTWxuSLGuJ8KW9
he6vOztZzDDtRXbQlQN3XIgQP2g5rFJ0+K9hF6y1ARdTaUFNTT8NspjKdiIaVQTLBOcfrcrQR8F4
tP7hIjoNsriIpMcK6GEgiBY2/nZaY85enCi8JwEIxJvyU2PEagKo+eesgmyI2x906sDARGnlSv55
6SyyfUhpzfZkHqrR5+vBlszOAJ8E71QvDzrRwlo0GxClQtXZK2fDxY8CwS6QsNCbhY7UeSjP77PR
yZ3yQbc7eTO5pIUSb+qFutcVN9fPiY9a0zJvB7wRewn60y6Uk89jWcRzK6LZ4IAOoCE5Cvu8njzr
3rEbeErk/uiHvtVMQBmmfNOrFAXkqfe/Yqq/6XJoIl3YbdxDfWnvacLG2hEq1J3OQhU4YAnuXBZb
ugbJn4GNX0kB89iCMXkAl5uFaHxXW7vBEy/w23yXSl2kELli9j0lwzddyPw2mEQdo8Rjb3xSgLlp
c//ooyUVqdz3HmrkN5Er269QzpiemN6onWPxryhFvUtdVk9GBtZnCVjVrfTdajOAiAQhKDzzZPVD
lzTbDaqc5XmAaGukQqnPnJ5Fzkr4GnPzbvKcNBz0wgnhXJRAENy9GVvPCYexxSlA6iIcBPmmB/J7
DsmXCGgStc2r13r64qvHFmhJ6K7sIL4mtxXjMIFpVJin5RiPQGvB8LQXEHCSUZs5UdrCLcwz/F0X
1HVMe7A+rdYCR9tG+bO1SBv15uAffMDeIoqO3LbsWvovRwHQAAARgoX+WX2Ht0TxSuDxq6D4YbI6
UvZbK1aO7kvJyWmQ+do6zUk5MXuS5SUg5HoE1+RXkwQbVcNiZsy2+OIrO+kCIHt2f4OXrQm8J3hV
i3hkwFgHMpQPpTmIsCnS8SHItXbfukF622J5R0Yup42nmcGtwfX8uafoqkWdPo1HMHPdrUVLcphQ
LNgNGbFW6kSXNjqa1i7eZKjxfdrorgUWjgxo+TAFKiJ6Gxc6qEXVy8oex5wut3iACiJoazBY/KTD
QJq0K22Gp01hu2Smlo1fkCT+JL5qQzbY7n1Wc7EzcNfcuW7jrNyjizHO9yictpGHAvgEYZklEQib
r/fTMRsS7jY33JPPLPCiEQJMK5/60i0AVNc8ThRr8Rw8X1kd8St7GFzyYMg38PPSlUm8lE+d/PwS
xEsMNGBUjp+XxYFOBwCGPWcruo1V/GyKf1gWPuD6Doi4+GrLZ0k/tToElcDLJ276kHnZ0YXINidr
aK1LNxp64cCFAQKNXb+4lnnZZgYPBpCzZwR9A1axHeets9X4yiXz0ahdrsDTSItd6MLpGR1Qjkhu
dl/yUQ+5Zu5TOLE6soiAjY6rnoRBP95YntqMwZDkpvXm5lNkye5mIHWsjWY8jmt3+mJtfmQ/0F+Y
yYTIJZGNn6+Z3NT7dExH8sC8n7b9PeC/nTXnpksH3mmIRYLVWIakXSkJNPzfh/45C+7NbptWTxn0
+65v87XBLCaZQEY0NykG49gyDOr9MM085pXdfHnNYMLmHAhEoEW60KsCOq5ND90YFNDTSUQeaj2F
t0eHciXSIv/+f9/mf5EW+bfm6qxIW0QCtUSPIF3CorJQ1sFMy2KbWrifihaet1mH21GX6Lten80L
3w2gZ6TfUJRB6XQ5UKhTdRAFr6GG5QDVYwr3TqXlPm2cG1q6b42tba7Hu6AhBYkv1IUhVwWFCpyU
52sxtSA3G4hsAtYMRnLVdOvmb5pnbMs+ASxGS+tNn3+lAQs9+me0x6jQDx376VvPeDuEmEYQn4t7
w18TN/x87iEnhDUNHsXzu3jZgYLBnpZnWSqTxngTVbdx6VdZWICQ/Va9feiCp+vT8HnaMd3zy87D
jTirPZ/PwkTdStNsXSZd8TTWP2j9jUCBuzaqWDfer4f6vMDOQjmLFzKks1nrSiWTqk6BxdkG5aYC
1tj3Xnj2QGUM9b7rAT/fULjrwRxHrQnqH2i8no/NIJqZw2tCJbW1LUWcr9waF38eiS60YtHB+1Rn
6oi0pHSISlhG4tb4Y6XP1//+C/1yDMCfFZ3QjEThYvFxCMzfUJ3VZMKne3uA+4651+Qb85Nq2Pb2
Q23/JuOjdIaVg+3iwP4X9qObc5Izdgr4gK4qVQLEmxs85f+ArIM0NsBZwCoC1vfJU1kUDsm7Ejj+
amCRTW+LYiYt7jT2ujKBHzf3+UV4HmlxRruu5HjzlKDKNKArW0ACbJ1R/2FlzH+p4QUKJYPW/cp8
r9zXpLP3le12MYfc4PcmVeyH51HQjR38efrk9dsBtDcwUCy5rfX+FW9GJwFqC1oIReVuAHD3XrI0
+1Vxz+FRoZz0pwp0CUnmqd/6hPKvVuF9KXlrRl3vNrvMscWX2pjKaZOVQXHPWtP8U4yZ6G9cPAdu
QUOhL5pgNOq4CwfAMfXvirqbnmhdM9SFtOEx97XX3KuCR7hq1JuAtPqOyAlloqyp8mTMXLZD79ep
QrgrWBuvhvZRJApf7EVfQZbazTU8NjlwjMTMslAAlLuzRAWWA9dgLJHZ1rbrU35b51O3Lw2HhRkV
6mC7Y7a3W9wDpRrynYYFA/l5EOd7iCFsBaFmnA1m+mAgq0eDBYwk05bIeoe+j0yryIKQO7r/dWxq
7T4vmaShMzrix+iP5KCrrc/4nzRg7zYw2GOh3ajSij1ovjzlpctue1085tpg75qJ8n3pttMmbwGC
Ak1Fx0uOykh09hB5EFe6T0XHEo624DfHLLRfLQgt22IqxbMdaNqtCqiKpDV436k7N2qKob53mGS7
ypUlvrChZGRIJ//OuOE/trgfIX5V/FLQ3dz2ChVEyPgW27qj/cYMcm+rCqeNAi8dD+j/wKPPqtOb
MQ86PGLhbgDgCxCIrTlFhlGVe1B3XPzKKCI2mT946zeQH5AqVo6fx0jMhkhrgBuJXvTCiCptqp70
watfVMv8p8psy2MONauwRe/ptvEy416kBGocKauBCIEdU2dk3RutOd9Jn3gRgSL9ziOpczSsDDwW
ECIgS48qgzR7uFfCRBs8em8IDYd4B+I01rsuLe2PMSCPCkrIIbigu+5ZXfGNaPVmV3Adkz3WMNDw
x3KDYh08FWQ7bD3NELHp9Hzvpq1x0CzOdl4G+doixWtckwaNaJ+KyCxLc+faFElF7Tsr5/7nnOl8
0y+OTTvVOo+xqrwHwWtrBl9psQugJp8GP68fL96FGw3lfuhugB9qz6Lv5xcMymzZVDVTcT9ZuftO
Ha+sYaDk9IfUcjn2AApW3E79jacP6gYXiRuq0QzizqXs4BlVEE51pcH6+zuqjZEDP5LjxMo6Mvm3
ztZhbusNG16Aij+qQT3ktT7+8HusGNMttv0wmhEsU8yI6qN93+CltIOv8LQpR1B0S173MWWkPQ7p
YD2hY0R3mqnSrUhhFTKZanwouKbFXU/eZNCzm8JBZUSzSy8WXEDRFYLRu7Lu+A8+kGZbu8FP2cDv
L6OounqqCKI2SK2jpChPscDfmg7vn3Spxo0f+BSozsoVz9SqyI2Fl+qGVcOfurfgU8IgYWBJne+E
WzNkARrLo5pgQUwQgAHiQcdLJLVE6PXF8GcoDDvUSzHu0h4eQXkFh1VK+uK+NngXNX1OH8dGrlXy
F6vnv/cz/LmRheLeBWLg/KNqGL8XSD4kNMi7kLftLXLBbWPC/kRn3ooC1GIFfQSbbVxQd5ylkZdZ
b1BWQa3Qy0+82oknRztCtvoBTpV1lPp+BdKZuYUZzy+z1VbS7Qt3PPasjto5SANovyxzo6IlmiOM
/B6nXAuBNnDrGmiTrWwQTNXy9gUNF2eDCWPCT+0kM82AmpcqvzfH2BJQ2dyoMkarv+Tx9UAXR3MS
aP73k4wlLUpN4fREIHGf2kXY1Cu566VUDDU6AC3Q4AG9f6mt2eSGhGOplt9TSyW5zF8IHwUUv8c/
qhgf09xB7dY8gtxx1+fj745OLysjnLPjxVyiyIKZtOcjB73N8yHCjqm0IcSYJp5qZRHmbh3sesgQ
vDhmbYUUHiCxO/TkRpSOjHvu0TtWk34zdiNMQSdafgOR3zjChDrdENg5RsrtspfW8Oo4EFgBDJaz
2zTVgxuW+mqLC+IPeDT0SAPS77Mh6xgwOwbZVg4VTw1R7mMOhktk9ETejTkoqCYoeLFbeFOM4jZK
tSqopm8SX+UxlcJ7hCRp9idlfvsl05FJXZ+cJb7ov22E94sNHww8HZe1qMpInUGaQZ/YwbOu3SBj
CwvWxKlWwUMyzrU3NmY4clZqq4un2n9RbWhiAvADxu6nlmJFiZf5eg97ly5G0iHwOIYgQaOhvEOc
YNd6db6b0jVs8oUnmzuXVoGjn9WllgScvvZ7ASxVcU8s79imOYxMUvNVevQQNGSX5enjyuzOL+HF
0nMhBDeb2YCagvri+dKrJlo3je7hrOi89s4thumOosK1GR1ublTjlAfMgi5wVprBvTW4wS1XuXZA
gzlds9aaV/m1P8Vc/Ckc3CZDuPn9LAnR1v0hsLonZU1/3XuCeaaHhhDAHB5edsvTkTulJyonv/cM
I8JNFfbuC5VowY4rz+9LB9dpoMX7hFZUkzBwze958FZC2ogAdHr9612K4MwG5jDcgyPRso0madC5
rc9RqjCmUHN0GAStnPKLbYDCUQCKFDaeDc1oHE6LyQpU0PaljvWoNGSQvoK+XxMyTQvRBYshgB+Z
ax4ZlyJCTROgWXBuwOxdnIW1RFW66Dt8HuJ7t3j4e3fK0dXGaGiQ5J2Lm1Mnff6sBnPNQOjSRQC9
Rh2lEui6zZWq8xVIpKh0P1VWYhpU7srRMl9qKH89eaaq9wEF1stFvwVWWW63zUpcqTktgq2pjOzP
X39YNF+BKUJB+UM/8vwPMXxpjRmXVtIRcijq9rBWRb6wcmabp5mSBolklGvPA5i0qapMZl7S3BnO
fbNGk177+eVHHLWp6C1I9gziQMgNup/X5+fCUXH258953klO0AqbGMD7eQnqv434Bcn3fs1927xw
KQOpgFWPDYYTb4n6BwjPNmRduEnnkSqFMIDmQY+pgBUctAJGj248eBM8zvVHuaMFIN7ozHYHLQXG
sWfZE0w9Q9AerW0lvPax1Ax9I9AIe69oI7/RAolViLQTBXvDWYNCLmb/v7sLuycA1F4HY3Qx+1VQ
qlGjuLuEZGFeuc8AZfy4/gEWIeZz4WxyFh8AEqMlqUDFSzzvqdoz9ndYbIxAB7APp4CO+iV6eosR
+A3gAanNjYRXcAor+zs84N+uj2CxhOYQDpjUgA2h9mZ9AilJqzVkIGsv8XOTh8Gg5a96no54gAm+
EmoxWXMoADqRSMz2Z7NB9flqhZKANiKtEigxZEEdktzmPwoNhZW/HhFOLxCUHQjf48G6OKuFiYY3
3oYCSB5gjtoi4uItN/7+CfXxpJhzollcfbm4Coqig9PIMUkna0MgYsfzjavfDXyNejkvoZN04GPW
0LGz8QCfacJLeKfBhnTU1TAmhsGbfQc75U3OoKjX+/k3A1sv/vvZOw23mD3aeqAEuwhHaRmiIhBP
KtvYzq/rUT6/CTFneJyhMIqO5CcWpskbj5u6PyZinI3I3Z0vE9sew7J874H5DGwGpFy1vR70wlJH
aocX6OyNDkuERSLiQV1latiEoBMLJ/PBZTQsrJWE+dIi94BehZAYGvDoTZ8vcmyzweoBZUvswgvV
a9r/Jb30Yz2cBljsIldSbmONj4n+Ctv60N7axpoJ4vyNl0vuNMQ8xpNrBZY7khCFENmNDi0w7Vek
UhTiVs7OSwsbIEXICKObBAuyRQmr0Qc/bTmiKBFqwW6CNczW/afZmmtXwBIDTmotvnnmebwf80ok
eR9s0csIJd4Stvv7+sq68DgDHgQOdP5cZoBG7WLXuIPPaGWA49302JjbAmRDgcJoDkjPbeVAUu1V
rgmOXVpopyEXIys04H6trBWJPFrtZmxurg9p7ecXX2fEQ5yaPiauzx4HdQ/b9L//faDVZ+1jnNFA
C5yvsc5vTQNEWJ50/hDmc0NiTVr50nafLbNs4G/xZZaNeAZtowwob57k5YuZuTER32vy9R9GMbff
Zigi1vFiM6rKk7bjVDzpQ6Tpkd2t1bAuDsJFgwwdODTJltfMMKY9NMV1kdQmSu77KtgOze4fxnAS
YpHDcOZ6RskNkQz9Qcib4e9yVJxXc1cPFQv8b0aPL6aoE3rll8zlSTC0h27oj27/BEzd347BgKE2
7GWQzKMTurzzJ9AfjGaYpqQbDmjlo7pz/fc/n4j4/Q8dcmTANqQDzlerMcqKc6AXExtKXML9w9Ej
ydUhtcWG2GSl6XoxmIfrMQC5CuWI+d9Pjl8f9raFntVTEhjNvpbHAGBGqRehPjih3v/DzM2+GbgP
kSiDnHwerAPMNcBRL5PsvbNufH9l4i6cjEAZA+48W/Zgm/iL3zeV1ZCKaVOCftiDZXKIK/ldBIGQ
J3C0ISjLghe7qp41kR0Ga3y5/tk+7x4UZI3ZpRYNMPTHF4fYJFhmc4vzhBvmK+n0L6DK/Lb6dGWQ
n8/KszBLHJftMgWmz8iTsfb+6BL6SqgUXR/JvAnPr2SEgPER6tngj6Mgd/6ZKoOKARYyPMnU98Hy
t6h5QGOkjyGnEv9DJJQ7kKujpvLJeD3r/V4z/I4nlSVvPSqySDg0yhlSQTL1K1zkJYprPh1mrKKL
Hr8e4C6Yv+DJWk+DtKOWN/VJ147tFpHGSK8pexyNzLsNRnPacFeP7OoeaOAyZH6THUrX6dBtZdWz
hCXvJjeLIOw6V21a7tphKsSwvz4jF/bj2d84f5uTv9FWrUEaIfqEEX1T5VD+JWNzUFDNsY3mTdbd
5nq8S98anDoUeKAINIuJnsdD+c8XaNL2SUbNNjQz7cakYgN64nEgq+pD88m1XFjQOUK9fTbQhQTs
eTDGnUanbdcnhvlbjb8L7atnvQj5YEBqt0E9+aBX2t5hqJ7TX5O18r69NLOnweeNdTKzzNS0IOe0
T/qmR9PMHN+pN75MlR5EqnFvLLHGKF1aJH2sNw+2h6j1orIE4+DziFM1u8xZfZ8Qvenn9qNxQ60C
FsgmagT1xMvbjljlPTehE1EwJ4sCBuiUwwwe4e5xVr70pfMJpRXk2ro9lxYXu3qgpCYiV0PCRnAk
+k67rwT5PeVruLdLK+o0ziJXhBczSl86Go8NPRq8jDWiRSXJo6H5S2X5/+YX+TxSlbmJtOwh+Rnp
/DRlQObmWvYDsjF9WFVl/uv6Drk4b+gMAGPp4qm/BJC5oleTK40hGQL6IBt543XTpujzFRWpJdL7
YzQ+ugHzpQ8M3ZKv07PByolpoeeihNoEY6M2qQEsUjpoVtgg648zgCGizOrIF9GQeiNtT8XAsxjg
EnROSE0DGkYNkpKa638Jm5z/OEgYAYCBmgAM6pZXAsDD0yCLqk8aCIqgRxJa2UEzD8J5uz7ZF243
IJnwsoE8tKWjDnW+ZXoHLfBCII7Q36b6t8GalbvtUo5wFmGRI0hQpMuR1AAlTtsOLDAPRt6iqAHe
fWYGGCPjK97uoWuq6PrILhw/Z3EXZ19do0Nfu4jbd6/UziK/hxrGTV89lenr30eCAMYsd4u87vOR
njZN0M8HnVO9w+UjnxLR/O7xhldP1wNd+lgngZYUPW6mNnQyOe4qEw7Zd2uGUWs/v1gLgd7npZ1i
HBNgIHYggIVYq3ddXA2nQ1isBjQ96trS5kuhSyTudq9NwRqstvXwqswmxkqJKqPcSm9l6i4cKiAU
YDsFOLk+K4CaTqrB2zvvochbyw1v7WEz61TcZRY8VK5/pUuhIPvizJAIWA4t25sgzpOgNVCZDoLq
zsvtmzy9Y87K5boWZDGPTT2asO8e+yQdFPxk3nrvvQBB6vpILm2h05EstpDr9SDp+8iNcn+fzSgL
98Y2Xxzrix3E/3+R5qV5kitQ6JcOHcFwVB4XXoSXdu9EWX8sh5VT/9IaPx3SPK8ngYSlgKnVFVre
qbzVM+fJq6wf18dy4T6GkN7/vv/87ychJgKnYkvDrLl4C2XNj8IyIhOgvDWdjotD8TzUP1DiR8BF
fmEO1MspwVaqSukcMtfR40lT7eb6aC6tAZTvQGEEEnluB52Ppq5AvHGLOV8ldfAkGLo5rNJboLEs
Px6Khh4Godjb9aCXpvA06GJ152OZT2mDLWSQOyBUcgugizutebke5cLQwDPyUKUGJgUGk4tUnOWV
n8HpkSeFbNWjqeh0o5PW3/tQjoqFL4fHMuBr7KZLSaqHvAYICJBPMaeLTSV07CRpYHko7dHt35nn
3rJi3MAPKgLjbEddETv5Mc3LY5pOMVMr750LBweE2dFugK40Lqvlqml5AGBwObCkt5pwzGwYrr2a
a/zdCzOLIPgPt6INetVijHBn0GlNa5bkRnAoMkDkOnbHJ1j1kUMnVlOMeQ0unjmQFPgAmYMHgH7j
+Rq1i3Goq6xkCavLR4ekemiWDFah1bvTz9D2qirCTNgvtWAhc/Noqmm5vb6WLmzGuQYBDgJ6X/Yn
Yp4gecpkHVA0s8vvAf1WjHyNbjnn8Z9G+b8QS/oBHiiQieo9mlTGDeqqx1K6sOx5NlUZdu7wZNv/
sFLgnTF/Qqj0wN72fFYtAkZpZts0KZru3eXTi+D9szYhfbs+dRc2O/Yefh9p+AzEWHw9PjkmU4NL
E6O08Uo71vwLHx7d4tv1MJe+EKorSHOBekDFeHEsiwDsIC9jNEkfB+for7kMXxoF3nhz+gcIyacl
Lxs+4ktQzJa2GemtEO+9B1j4yml8YfcCyADwHF6VYEguKypgrne6BCwuqYlz6LU+UhyuQNW0EubC
UpvVTWaIFgAx8Bs+//SAUlcNJZmOZtr0u8vtb+kQ/Bq4f1fXWhpK1HVCA/8UXf9Cn6PObWo0jQCE
8z7DtApvCOTUST1xoJAcK678mJpa6GY2nCKqLJIpqNCGXKu+fV4Yc1gU4FGTMYCCnjESJ/c1mdRI
tYboSWfE9oswdtdH9TFZ5/v2/PcXNygelri/O/w+hEFJCEFheNLD0DbmE0ngCripanvHx+GnWbRf
8aJ5Z0xtOw1FGkM1kUb6NFaGs52knyiuhUFuQnjMfihT66b0p8dOBNgrZn8kiopYt/gLNJ6/TFkW
mVm3a32xMUz6XDUdgFMCtLhs2qSoww3A8VvcfWVQqMdbu0AvfXhtmHtTjU7kalZkDMZtJcQON+dK
BXwJOsHbFqSSWeUbpUGclMu+StC4fulWIya8y6t7Vfn8MLa9eWwmQ9xkuWk8wQC0ECGIBe19YOs/
NW1gzzKrAjd0+S51j+r7mPOOxFrhV8cgdZvY7fyfrGOomQ5cruyGzwvk48+cNe89dGqWZSXN5q0H
SKh7lD6YNl+z+PoCgXr7p5PdRQsI0ETUZMGl9+br9GQFerSSuWx759j4bh3Rwt84pfzacxVZxriB
mUsRGjSLaYoeamNtwTI8OMyChiRt9lC0fAfVIeynAdBklj5qnr+f7PKmadgePxe3sB3RqzaCHAJS
NzlAqRHKSI1f8VhOeIAzP7vXh6E6gE4Ihxhi/zalf5u1JjrcJnvgXXZXk+CRtiy7nVp25HmLqnFB
N24L3khZ7EpL8j+ZRYFoT8s+ZrCmDjsPksVNOu6mzn9ryqEEnGhK8qkZw8roN5pBbs05+SgsaoVj
DhNdHqh+Twu4jtWjbYbCJ+Nmgrl4XFRVbHraH78rown0HL9oQNtpYYSp0dATEKGBplERVrIYtinq
xTRMc/Jt8t070QxvhRPEY+Pv7Y7eO0Z/dMoytqz8aRjy/ZTqe3sIblNI6Rdlf4Bk8Rs41vvcdm/A
H4JYL49Vr+JqJFvDNY/11N+ULf3ipWyvnOxO5WTbojalhm9ta8Rj72yEpx3hMYNzeQw2ztjBAlTe
tNL7YrjpE8kF+sYB0+NKuXcZ01GFpOM79CzeWmuMUS9N3Nrc0DEAwYUkTTXm+1oTQJ7708bMsRJ8
c5MXzg+YXx30bOBRE5RZ1KggCydJ8m1rZAUoCUWirBIVx7F8KqY+tgb7h9Y43taGC1EMrD4EW8bm
u5V57ECLcudy2LuhnuV2YP9YMq44sXdOVu9trwa5A1KbEWhaACP76XtZ5OxAWGDEHtWBIPHG2Afe
OwTtLI941n2fBkiHuamzgme9sAUhgAagMnTQUKxbEgnrpjXGvhLO0daC70bbvuViZZN/tIvOj2n3
NMRH5eJkE+IlQ4Z+4s5RD3o9SW0zg/jhaL5JrW1kBI4azibHig19m6KALeN7wcy9XpT6htV/LN3f
NdDJ1aB7PP2mNB6wqI4t79EVtaib1DoDf8eNG0uKDdy/VQzNePValUZ/V8FbZuXO+ZyMoLDpAKBi
4azFY2NREi7SXAc0wpiOrttF/ZT08Jli3bOf5Suz9vnkOg+0eEIBL+14g6WQtKmbVvuNzlj+95WO
0xCASZ0fjtwZhYYn9HQsYKBQfunolg5/XUw5D7G4obsGnMNunq6q3ij4Tmrf9bX00F8gLXHpYXmh
ZK7jwT6TVhYzBbpKlwIS7Bxd5jXASSu2M33+3ADTaeRWFICSZAW8ipWuxm1gFObW7NQQM137afZy
01k8Tqu83mTwH1dCQE8mcOfLcS+06klzm698YjFIauNeTYTghM3yu3KAz7WcBrrperAbK0VfJrhg
712tjFiqfdNp9zhqOkjg41OtrEdNNtCAs++KcayOkylqOLPJJzdoNoLbOxMXAO/sr2lFvgd1/kay
2gnBsTIigzEkDcH03pTiu2MMd6beHaVtxIXojh7p9tmooioPrNCHto0ciu9o3iCVcZy7As29rcyy
FgxO826A3nTV21906eAuo5EtrEhnbGvnAoUuYMdyYdxia94UpXo2iOWEYxncoTD7fP1K/vx+xccC
EADeaUCBfqq+58QHjakQ7tEZRIbLjHZhx+UTN4unVtfC1HVX3kCfU98Zeo4enYM2HUjzi4JHJau2
FpUyjoFqoLiS5356kM00PI9VAGdS8Iuxs3I5HJtettvrg3XnHz8/+XBGu2DRo8BzAVPpm2hfeDwd
jzlE2+6oxeiLVw/1ng/UigSqSztw6vIX9DS12djD/UEAvDoA4AMR0ky3DrA/YLMVqf8K/q5zx4qh
gnV1R+zQ8XKQfCZadCEYecWzbMi0qTLnR8vM7JnLtqsis+uzh6nUxRNe+M7GIRlEGtCC0V/NztJ/
9ikUEG0x4BrGPoBusQIiE/p/31LdGbZB6wUv/0faee1IjiTb9osIUItXMkRqZpTIEi9EdQlqrfn1
Z7HuOXciGEQQ2TNAY2bQQFi6u9Hc3Gzb3qYnE4BGIaPMVvZPxlR7T2pddI+lGYTPghCWO0rMzd0o
QUbctV4DJ4EUPrb1AO+XHBuvdeeNnzxP7z93WUHEJg/+Lck189J4phMyL+vZZaALKWT+uu9EXlfB
KTooR3iit2qucxxYHAYBgroQsRuCn2XXMI7Unley2T0rdfO1koN9qXWOWSq7jCiRauVh6r0P4SbD
8YoDQvY6P1xFaE2uHpZmbQhmKIf9cw6Ipw3/5OHnoLlPAtqIDEHk2o8Nn7teJU9k/I2KIg/aZSeR
94rZme04cm/s29bt0nvI0NWtuH6dNdAKnidgGHAl8i5BYqXRlYVvZuNzVJ7GzH0//BDIi4ZclYok
Ol/PonDRIybelCLXRmr1KSrGqmBLrf9F1BG+ef92cUUxxkBTG3j14oKClTU1Bl8ZnqXhoykfcLrB
eOy34GgrWQNwuv9YWQQhvEIq+vlbMpTQRiXxmCjfmrnsr32+vZyVrOHC0GLjhBLi3FzEkJj/4QEB
baYofvnvTMyucZbNDbI5aLGMidhy/OG5Vh2h3xh9vb4kOP75CTuD3q8nUJtY9aQmnberJryhJRn8
KBunBmkQvj+dYzhJww6lavmK3qmQhnZqcql7jjWj+xWm4nSMkYxyw0iR99CwgLe/vXsrnjBPQ9GB
5u3ETTgv/Wz3kjyv1LbQu2cYOxnvju9UlpWBXPCGLRHylV0EPAZuW6YkrUnm/KecmRK1SR1Tbrrn
rtbl+6kNp2NWFOWvNLCGj0ojRo4x9MyL3l7gSmRgdmSu1gFRIsguFqh4Q9yWQtI9a2pV7qtRFA+d
MQob57bi5xrYS5RQ55HOK7ZjTalauDqL7lnqq/G1HMaYeo4v7cdW2YJm/MUNLe4NOo6zkDgFO9Bk
i/wyFiWfIZ24ew6mLnrpUjW3Jahx3FYv69egmJSf8dhMz4ah+S/VNAk/oiAOkRbWe+Bmafatmczw
wePW3hdeMDm1zCBfWpv+B6uzeI7nkkchCVkXJZsmW081uXX8Jk32CUoY9pAEcGQMDVzkZV4ehi4x
d301+U9c+K1TWI1oc3H2d8FQ/2wKtQPtKPDNtHm5H4f8OIgDr82ugOpYyaB/5J62R33YVwFcf70Z
h2Qhg2+D93OKSPMP6qDRu0gM6z5UGiLvFMg7uRS0+zZD7EaP1OQLM8W/paHRflvDpDt10TT7RpXa
B1nqvX0YNOUxysrYFbMWXrmWXslvUPDCc2I2cmIrUgTPiF7V/amJvD7bqHOuuQUuAbWzDgb0qp5U
pL48iUyXPKuN6D33eV5/j6F3eZKafNyota1kE5TVKbEBXDeo4y78fKq8Qgm6uH+uhTY7TLpmurHX
eW4pIBIJU5Oy95o8eTLkxPvNMzT4FyudyWjh3gUbQbfp8uOO61gAeVv1z6Y0/qxa5rz1CJUpP9kC
nK9EkYsH72KdrZQEClxDw3Pg2czsmv7O7E5j5HZbqtYrkVEHdC6xpxYdrmV6BltLaQmJ0j3304m2
HYSdj5n6RRJ+3Y5Pa+kYyRFU4ybUA5SnLzdujITEHAyve9Zzw/F8NbXTMf1qDPFPEdLCmZPmbYKZ
YyMqri3OpIVl6igyAEld7GKQ9ExxRd303ASgMnx30r77UuxM6RaX9ZUhQLs8cgwcg/4CD6zL5QEW
t/SyLyNXtZ6QVvGarxkQEOPb7U1cs6IzYw7cEiUcguOlFclj8i3WtdDtOjTue9gvJKQMDIBb4Yaf
r1pSeSeyGsDIy+OK4kKlS+KFbqQpD/jiUe1yu03yh0Q3724v6urmYutMjQbJPDbI3MPijNpOm3od
vh93TB+NQzFtJDVXsYmft+AMIdVkuOKq0DbKheyl4DbdSsgOpRF/GqlI6vW0AcP429S7uK5mOyjA
0/IzZBDqi7MZLJGSxIDGgKWkO6WA1JcS8scwfvbaD0yMRc3HAnYf2jJ2NHyAdGjD06/ixV/zYP5n
IPQ1MNZs8jhtxCZ0y96Ya9cfi0H43qIREXnFw8Sg2u1DW91VXm3/Z26RjUKQUiSBBvFLLGsQFcWO
pH0N3j0msVjTYktFdehTbexCN+tr21AerHrje1pZBV6nGJDEI2/OyV1+T34AbkHtWQWTvY6VSk6q
vqX5/e2tWvFvjEBdDPjRuEbNCrERQF9mMu6ffPP0ty2swMrBg8tS6eIwNAYiffH54HdiSdoSuYVI
MUCgF/mY+Wr3A5IBfRclRvTBgqdsd3tNqxuHTIDIxMc8kLs4mT41/amXCA/MWzuyWTqjdR8EyfuD
kCECF52B9lxMS9yZrpVCMfgT568EdquesuEtqmfOuI0TurqbuPywMgNT+Qca2Es3UNMASXnNiN3m
L1LPHMRDUyAUDI3TZwSkS7tngtJRo0I73t7GJXUB6FQsM+1tylTq5z/h0rJQlmA6Gcp2lTLYS4J6
pId9QGng+yDX911e/K407TnWp51aZk9y++e2+etTpJSA5AcgQnj/QPZdWodQLDFRgcpd8VQPTtLY
/rtBJMByziwsO9GZLKZqoWOBpq72oSnL7McQy92Wo6wu5G/BjxBPiXixkCryPSWQ/NwdhkP2a2h/
6+bp9lZdf8QMa823E0869BCWkI6utZJyqrLCVSOrdqJerXZi0W+NUqz4A2ZmHWAoLGXqIsuyyCBH
cSVVhSsmyYsnyhCDBfvcelOiz1mkPpmTtAskHQYdeoBNuvFRX60RGAloEv7D424F8NHr5lRG0uTW
dWfd15FQH+hs1+9N4BdW5r/i7HkszJTLqTmLjnnHcAT/AAFVOpr7Mr3Pk6M6NTaX5+3Du0pmMEmV
CRwLFWnG1BbuUSIxhW5uJrpGN3hPGQ8+Nx28aCeDz9xZShVtOMuqPZnSFvkMTAjLMpplZfUUVd7k
DlUaOn2h7Y0sfbKK6GcLp9jttV25/ry2M1uL7bTyTFE8K0DBvJhcU6mPXTV80Cdp/2/McEUilcGo
+LJeJxQ+7XkCkZugE2NPVeMkg5nZZdVvJBYrewfZAsRrEKmA11nOSqAwBv2ZNwquIj9NxZe4elGa
H3UUbGzbNWiRGVuRewVCeKpCAKkv3VApm7gEoyK4Yi5/MJTBnmJGJqbHTEMbMYVouZOyXVUN2lMg
ePVdR+t8b3aIbt7e16urZ/4zuHkA1yI5ecUcJQxjDhAD1s2plWzR3/v5vgs96KM+ZnGHnvThtrkV
b8EcqYI0XzpMYVyuOtZ0AQ4AVh0mD5EJkfTndouqdsPEcrrQKkNBU71WIB95EeKvsn6st3B8s09f
pNp/N+3/r0JZRMmEOWyqXL3gJsmhzw5xvJF3bC1BvtwlM8z5Zit2qYtzG8QsPCOJLfdvt89i7ehJ
agBXUs+g0rRYhSrmqZAKpuc2ys/ATBzJeu2be0l4tMaJ9/4W1f3aplG3m1XELWinlk/hLApkxbdk
z+2nbyF82WW1xRe+1IpmCgJZujMT84rPQvsodEUrR5goKIs+6anyFjN52EP47ApJkd7V42DZcZNX
la0p06ts+TFivOMPZdB2EIQ6nqd8yEMdLTizLTY++LUzpRZryrJpiOR4i++9UqJC9T3Pc5PpMYec
aqAVbG0VbeYfWTom8X6+Y8BlXompIUatjvUomu5IqeH+k/eobFHs0MO8bcNaoAe6IA/VGnSGKw+m
5I4JJdisg9O46AHN1CbFvnQofhaRYR06U+m/5nqZ7+tBMe47sBPQxprfmJ+HDTnyf9WkhTuphm1G
BInraKUV7bpU6x5yTDzItMLvSlFu7/2sE6hYdtQiG9nojoJY50cp5Qv34d5qbVNsdVuFZOseYuZo
R8M1tMcZmxzrkoR4QVE6shqKtqeF341Ol/ZD22VURTV9V4O6SVC7hiDRFHZqqDJB6pQSE2Lih56u
tDl2ueNXQ4CYuuWkYgLlb+QL9ujnht1USELBRiq/KKGq27Es1XYhKQVCfEP11EdS+iT3Rn8nMlJ4
jCw9fwobK3WAjAvPQhZ+LTMDTGtuDunXuhuo6Q5hku8oaI/MfY+VcCynotl3SqTtmzgoXiNfUu6Y
vzS+pH6gHGl7K7uxDZuHvvLChyzXE+YVheZBQEfTFtNwfKwNsXaDwABS0BUAPqGxO0JJ9RaEKKl4
veHtR9nIHtSpju5iS6uObSoWeytgCCKgurNDkVUHtVMnLrNFnhN6WuKQRbOfqd7sMoGL2Is7ZV/p
SnboGY49NIaASJwJQ/Aw+P1T3gTqQ6iAmvFbKb4bZK/Y0yqgMRGgwAP/jwXN9iAjZ6sGzlgMw25g
yNYOBmN8Ksaq5YDa/skz49Qe1F4/ipPYfjKFudgdGZ5bGZF36KlLubVhhLYW9qGd0O2AJQe0hCoK
5kHVvBfFa5J97cWg1cHpITgjip9vR9OrZzBQg7nzQRME5DX5w2XsSXSrrEOz0qEh1JzAM3exNx4F
w3vqPFqZSbw5SrQSUDDINw5XLBfpEvMpSY0/NFOjuxGiTIkwfVIF8XmwtD+317VqZi5gUaGl87J8
EYjFGPEu8XRXVkvBFiT5aysrzTGXteLutqXV4EVeoEASNWO+F/dRArl313i66SKh6hgB8OReSneg
ot+iVv5y29ba3QcRNm9eKmbXkz6hqRVker7nWkNm2oTSRzWJnwV5APxn5kwWxTspsTam91cjJ+1t
ao0A869SyyIJEXdKGs+Vv5uoXe1vL2nr1xdJQ6VYUy7k/LqeM/cCKFNrNyqZKy7OfkGuyEAGK1i6
OFjCxJq0wXOlNHnwleCYlNEus7RXuG5zWwj1DYdYWxFvUcovdDoY7FkUJ0yjj6aOdpJrTelvKOn3
VRT+iyXRBWaYf24MMCJ8+dWOlKvaTuk9F1kqp1HFJyNHU0H6VWrNPhC2tMJXviV0aOBnBRXCW3DZ
I2UAy4vSXLJgIWfsmTn2WIsOybSFrt4ys0iDoqjv4KScLHcy3FAubaG/J2naeDisOcP5WhaZfJMq
PXATjEipm/f3aWErw1MB5rbeAKqufapnhv7CAM+SuqKNpqEzMaS0x9449fkHPYVdK1BQ/ftTaxtl
9I29W4a7SW+EKqxHrHXWZ0WIjo0+PnpcZrc/1lUzCI/CUmSB2lmWc5ihIo9JBssdJyePXgEfCcL9
bRNr4XRmpoNBEEraq54o/CqFak4z/a7vOZ3o2eCwzDxyGAa4bWg+6WXSSZcGBg6AfcjUzGs9OyAP
+uesMFBVEoAb9n9C8ixk3Ctvb4XkgkxjAPj77yzOSz+zKHtl1HoBFq26PBQ5/DjFadC+I6Rl9/ld
IBcMtWz1N1bd8GyV8/dwZlPvyWWrEZulmjpxlpJevekWKPsiPdRJ6fSDuvEKXD1AimGAuajJAZW/
tDjSdRf9IPCQej1MqO/4GjBz71sU/ry9m6t2QBXPfQicZQltHrvGj2lQoYpV69AXQsNQfPet+uA1
G1/yWjyfbw+8kd452JvLBUlCFwNC9Cy3qJgnNPdhuyUYe12/5AXInBVwP24j+gMLX6RhnyhVN+gu
/DtuVqrH1NQ/lf3AMWkf6mjcA+1J7FknAE7W4GhFyq/bm7nyYdPwIA80dbpxV1pNQtz7mhSmuiuN
8L6mnZ8744TgpFkK0/62qZUIjCmmCcFBA4FeNl7iuBbbnJqYqwtfpuHO73lJxPpdiHbIJvXD6rII
VMAnGcdEFery6HqxjOt8lHW3jhrb8JQDSvCHvtyqRq2ZgYJuBmoiKUy//NIMsKm6yM0AGHZbu7Uo
d7bCwOShU4MtOkAYkfmtRdjCURRjpi6A+HTpKjM0HF3RXnMreBVPo2C0sFJ7kh36FRM8L1rXOQjr
CPQKgrLal3pIbwtJZ1uoit+p2OVfGKMZSltuKukOtgoI97W0AgUuqacy9vtHksrhIJR5uNOjFAnr
pC8mm9ywcTTElHb8Vb/HWAJHIlXdR7/Lhx0zS9l9X7bFfRgkul1blY4gim89BaVHUVDrage4Eswl
oZCVL75gKa+yFzCz4qejo4dGTNlu0o6e3ASulzcxyvaNv5fR5SUXzLu9n04dUtqa9gGhDf2+BJRr
V6La7QqkAmxdyzP0Rtvp2Y/6f7KUv8AMDf+hB9Pt1FyJgLVF5GvUIX5gTBlKAWnWIfEr61iUovLc
dDViRGX3ye/F4Tjk3Gm+FpmPJgiiY+B7ucOQxvDoJ3FD8uszBxL5d5N6iIAR5FL5qFGdCQkLbbYP
GfbncWoaDwUNsTsQG90xAt/zKBWT6I6GOp7Sqrc+0XGRH2tfE/eCIGZ2JMeirQ6K+JDqg/E781hQ
XCnTQwAwaZegbPKAQM3fyRPrU1yhnsWMT32cxTkPJogtBy166Z7/NdlK3PpOW4TtLlGaDAS94ts8
5pCKN2tmpHyFQeFmFhZSG3mXoGW7M7ypdfh4MkfKo2YnMTv4px0M4Zh5oe6ISmg+pHDcPHelpj6g
w9K/6APoIB86r6eyQiPAUyPhLu566S0OxAbHUobBDjtT+pwllbcRilduMzqOjH4AbANlvuw49ppZ
qGmto4cUTPss+Sy0v7uhYB4C/p3+n6LeahJfs5TwPD43uLiylQDRMsHUNGZ83Cr9Nij/ZN5LGNxp
yolyp12Lk9NtQbXWosm5zcWVTdbmm62ATUZp/G5XMYunH27H4JUrDUJevrq5swNEcGEijFqYCTTP
IPdpdh0PZK843rawtgimJGGlQI95Pq3LkBj7MsNAuLPbKb8kD8WuKQXJtzUx/pe5fRkNUe+m5zfP
S14RZw5yy6UK5syNM004oJKV31UFJFtCm/8ztK36iLiP8iVR9cgZ4T13kEyrdkkVAYGLjWLHCupT
lDbm+9NxiI+ZdzNxU6L04kLQ+lhG/4D91Uw7FzunJEo3vvP+LYYVCiA4VAeKuaxoCm0iRH7daa5f
/ul8RJp2Vvn7tok1Pzk3sXhnFkXSKIOFCe2pNhMUobbwX7MbLM+Pzhh8oZShrqcN+shrkUpONBq3
+Te99yYErYfR9kLxTatqMvJoa8h21TFhSZOpN9MvXva8i1hLsiGePaY0/oCB859kRY/2SgyF+Mbm
rUWrWbORxIrywzVMhlpyHEyT6fpmVO6Cnnmutiu/oNArO2Jo/GKCJ915IPr3ZtkrzHZE8bHJopkV
C0bAyVL9F73VUpsuByo3YR4eKmkSnkISRXpekCZ2I0yxaRqL94IZKch7VhTpEZKjhGkNTh6m0n1e
MDNPtVJ/9PVaP1rh4O+ZscneQqjL9rogtAcV/ue00WAPosq7a7Oc/8+Li7JoPAB7BZFLMXWgKDmo
e24VANIi9Gcqo6BcAx13cQ3RtlnBInJ7/za2b0lzoQ+yMiaeZLpGr8EH5X3pu3IX6rJvAxg6VmPn
SBnaKbeNrroHVHOKjgrONawzV3K9YR4Zo934NBb5GxC7T4gaGht21r6smTD1/+zMiz97l1m+WA4Z
EnluT1VgDENbnbZUfVceSJC9/sfEotQhWwkT0hRBXXjP5OSx1vBy9WNAOvZfbdnfKf+zpRjMRmVq
xVL88q3VJbKTz5vi739T6GWgOFvMsr9dok6RkHuabpFTIgyzT4ku2LJav7R1+CvO9I+stoQFRb2L
lfA5ikRby5vdqBUbGci6f3AvgB9QAKfN//5ssUKdITSo16bbCYkjMPKYMukOycj+9p6uJh7zUBTR
He0eSr2XdrQhyOJE6E1XjL2dB7kSEqp2J6l36qh8qzT1VxMxTz7192jYbVRg1pZIVkB2MMMyr+h0
GzFTOpRY5vN0BFhZ8c0Pt1e3bgG8LzxSoCKW6Ydc5VOaW4Xp6tmL2Kfs4Yes/n7bxtoHRu4BVwNJ
CCNZiwRE9BqxI7k1XMT5gu7Q+Bu7dM0aSWp4bmDxBWuCVVToFFKrLF8i4VtqtlAv3GnGkxi/mN6+
pdLXW3d9i5qU9twWz0Pc2G3/6/YqV/3k/K9YfORlylTjMLFMMX1BINWOAhP1w32cQ9RjOlnwW/Lg
P/pz2+rG3qqLXmo8yICtuAVcI83dPtHf6sTcCCrrCwOwTfrGe/cKOVamAfoHQWS40RC7ZTk+mgWA
BTUvUDb1vmph8oNn98em8n5Gsrmxq3/xHMtoM3eO4JSeK/jLrzwwRK/WpJz8uFVK0WnQxHGMyavv
zVZt7/SyCB3d9LPPSTh6bh3wZmUuK0MZBH4LtALRMSuEn3XncwJx1+1C3wvupE42oCwf+l0yGum+
sOQf41jp9JEta99aeoS+kii+dboGnAXY/yEekeT2MvTK7V4GfH37DJXVj5DGCEBDgDyQn11GmMys
wSwFhuHKMYGy/aPXQvbU9bp8Z8iFdMijNHbaHDaHcsrJ3ZvKPBSpnPPWHi38WUhPCIsJxzRou1MP
IwkNzMlglDwOtX1Ut1ASjV5q2TQqvDuf9IhAoosPw+BVR4lqgwOwUnDAM5QPPNLVJwvxITRYNevV
89p8Xwil8lRqNFITfSzfrGojPPy9MJZHDIc8sESd6ZsrSI/fNBD6JzXF2Ix6RGn9U43S10kDyNzk
H4wmpj/pnUSzcSl9nCShApSmQNU++bacTJRBlK+pGN83StTZpVo+BeafoAsBqitbX8Lqx0Y5lTx8
pjSTF+cETUc9VSQgbgiln6K1e125u+0K657wHwvzX3B2p4WNmo2axGtFbMNdGtc7IYVVIHt/G9HS
Id1k02GhvgJ5aEEA4bgpG65ZlJ9kVL4mQ94wsR40/mNj+SQqekmuslYz3LwVHpJWp2aqT79N9Ajs
Ie5cVYr2wyA8ZMjZTsEWr9havnW2QGvxWFIb1UojPnJ3gPHeV74a+imnsgaX+e3j2rKzKGpOJTg/
KWGRJRLYaI80L3m5k7co/ddeZn8HQJA151iuuqZ1AH10mZlu+5ZP4F/obZe2osHMupEMrPr3PGny
v4bm5Z55H+hwNKhAxruT6iick7kR6LZ+f5EIBJVeQ43E73+FZmDGv2w8U9Z+f2Z45ZXPi/JK+BaN
Uaab4tx0pcqDs8iCrlqI/0XWydgSuBgQWPRgF64lqUOg+DFfaFbvxPSD/7XJ/sUp8Cqemd7mhrI+
x4izUxCKwA/0TjGolMu2nsP4IXTyu4dtSZlm6h54yInuV9PrQGJqLnsJI112NymwNmwR3a8eBjTW
M4U1vYwlSakcB6GcxhbPBD8/KPUPzzc3jnvtu5jzyRk2Mz/tFwmXWIoQBOWB5frinSX/Qx69j+IH
tZruYn8jnK3F5TNTf6Pd2ZkEsHnFdLnotvrPkpHZdWs3ysfbwWR1w+jSgfKecYjL1kVpiQi257Hl
GuL4Ssv1dWyM078wYcAlQWNLodq4cF6r1kdf0jrTDUQKc5U9hVuN1dVFnFmQL503jiYjqXweS0Xq
1KH9L9C/1lzJpPtHu/Fq6j6Y2j5OPeo4FFqG7ncVotRwvL1Hq16FvBBjH8wGXWFUvELqJT31MFEy
6B4nFvdGn4g7Kc1Fp6pa+WjIsH3eNrrqX6ZB7J3b32BbL7et0xo/U5J5EhgqxU57zLvHwdx4Klxd
Vgoj07SCJd7KfztklzaSIVKVQIjiky8Kkq1N7QeJVgZ66j9U9BjeuZ6/tmjzzQjI62elmQVGKwpZ
fEKG5NkY1U+hmu4MJft128zVWS3MLB5+8WCOqV7n8UnTeVr6Mr0puPp8YR/HGfH/cNva1SEtrC3i
jSRmwqCpLKrQGWKBsq2gCRzqG+nwbSvX3FrIP6dJnsYnoXs0/YNYufmWQPyWiUUYQAD3f00Y1Z3c
H+tf8hZZxbzxFyn9xVYxXnfpa0WVVg0v0viUKO3TEEi8yUvo1bSTInmu4fcfa1ne2Ld1956x4TPD
GknMpUk9QAgjsob4VKFOExzj/BDQAdU3osNVfJsXhiI4wlrIZ5IEXFpRFL0XzFKMT5bwNX418y+3
XWx1EcQeCD7mMLdEk/HUba08KOJTV8ixLSFARrf1bmjHo1llG2WTLVuLMxqyxkz1sY5PhkLf+g4x
yF7bl9PGzbn6iZ6taLFhZWAWY5KyIsOzIhibhl1TqU/dZN4TyB+7cRo3soLVZaGkTH4ma9fVphSW
q1Gs/OQUIAEcn9JidCpDQEppI/df9YR5xge4yMokO0KgjS6XaXIyh3spvHv3QODsaKSwcDHx1KQy
cOloDMlPZRKYszv/EIUPSvGzi97+hbPRFYQyR5Wv6zpeUdS0fFhBkzqTdh8ldpfewW9728rqPjGb
DPKJtyYF1MuF5L6SdP58Hk3q/+YO3eeC9vO2idUjZ2KcZNmcNewXnix4oRXGRpSc4tHJ0SiADEUC
/73hWCsxbWYMpNcN8AJWtsVCkkz2RKH1opPUlvesVqYS01R22YMLGsxnIxPexoiixO21zZfKIpJe
WJ3XfpZ55nmS6IbvxyfQGy85GH2Ch6Nq7cc6m/7Ig/BDKNpDHvTvfeag14qOIFTTPKeY7VosNis0
IKBmHJ9M87EqYrv2H/V+q+U4/8jV2nSNDB42sJl55XJt/kDikZpyfCqV4zS9gJYNt2iaVrwP9gdm
5HAPWpvL0lrRtElWoN57ShKnBiDwfue++PnFV2pmWRHLHj8/MS7iP5TG+4MMSF/2n9Y1iBhxjq5n
p990wZhkKgz6jQJPsJNtgJfXduf85xf5U1tAVz7o/Lyf7pPo82AUG9678mWqKmgAeBagbWT4+PLv
903Zk61IDU9MZdpmzniPHNyNKA0N5fRvTJGvMyVLTLsaWQ2ZGSplWjAnQw3sMoMjS/4jwlA0gF++
/UmuBQKmcedxd7AOV9pCXhxVYha04anV8pOS6HdiA5XmaNW2Wgj/j365rzdi9dqnwpfN0sQ5Xi+z
mwl6G2imivAkR8nrYMmPfV197pHXvb20NYfg3U+oxhAVtMVtLcl5YaphFJ6m8uRPL8r7PxcIJBD3
QNmKQu8SG91NoVxkrTyc5Opgfgub/e2//hq8yWzg+e/Ll+6Wmn1pAJMcTvBOxZp2KNSXQYb+zbSl
9KGzPvnV14l5ZmVLwnElyaFiw6saJjiLy3qxbSkSAH0UK/0phQRW638mymMq3CMRXGz1ulZ8D3JD
Ji6hz6Gmsiw/GWmnZKLv96cpPwnt4xgBt5q+wwlejl/EfAsNu+J1WKMwT4Qmm1oO2yopXZVOULpT
agXPQqS/1pn2OWy2eJ5XvA6fpqjG23SepFgc21BqkyZ0TUeQ7tCLfrPajSR0y8DifCyrkceyozuC
rGKbH9R3g/HhHDhfwGz/LEzX0FRr6vz7ZvqPL+wGcW/4v2779srBX5hYRNLIM1PfmPp5CZ/EPtyB
ByLUvOhisjezxyITd7ftrbj0hb1F3tF4TdBr+tDx0IH4Tc5oKY02f8Ehbl4rc8PYvD+LRAAuUNrr
5ByMMiwnrkOr7ZNcKrpTVH3UjlL36fZa1vbu/OcX7922FVUvNfj5kXGCGCKjnYWAtObUwbFMv962
tfLJsBRoZbjz+K9loPYtDYa+Mu9OSv8CFeWunN6gltuIoyvXqglk2yKpQQ0EkZtLf4NIj4nsSm5P
0JfDseJwB0OYhwqI2R9vL2ftZHiE6KQehLcrCkPBjCOIo/32FCDjHqo/p417beP3lydfZEKnDn7S
nprXWtrF+e72n792Gmd//nLOvkdZLvYb/nxFuw+jx2l4qMuNFG3lLMCGzJ1LhhKgH1mkaHU9iI3B
NM4plB64WxIFLMhLuoXs+Utit/hEMEPbjl44Ez/LCuEYJ6kkpTRATbWzI+YRvPJr5v3jyW998pmp
1LfgrtNt4zX4LZhOoB9qydH8u9u7eb1U3nFwJAIPlOH7+Ts9fxbmitpCO2oKmpPK35Co91GAzsKP
PH93VspsP8wWFNwROeJruvRu/oY8EZgf4XOFGC6nxrbF8HDtdZcWFt/PIBe5Vc4WggIUtl3EG263
+vsQ0ZASoOl8VaYWMqPMxUiuT+EbDPxD/uP2OVx7NX8+e/PXF66TALlMqq4Qo4Zk8E4NHaY10+69
3z2PTok6sTjriPNsWnh1FzWjp0HH+gpQsUOJhu7m7TVcbdFswOKBSeMGNNkyThaeL4qJGnuvyRPa
Jdwvt3/+aosWPz+78pmrMmCejp3Gz6M1JrW1HQm/fG2jgLa1hMUe1W0Ig7kXea9eq6BYHIMN2Yjz
axaATPPRU3S8pjO2lNoXFL+1XvPxh2fu0yD5F9t0bmC+Oc+2Sc8tI5WtBqRHlYuHqqYlS9tQfSrg
Q9/YrbUTIUoaDJvTe+LwL01lijBEyGtbr6r0LKFfUkqJ048bZYu1DZtn0HAoOKBop1waGWExVf2y
EF5Dow32rdTlj0kmZBsfx9pSKM+CmNNYibSMxV0ax23P8PfJbIeTavmPRq8cpTrZvd+HZ75neG4w
Bl/x5WJCUG1pH8reK8XAV6vrXyKxt61sS/3wKqrzqWBA0wCEzDyj82rPfKCQC0NA/9V7VYaKXLJ3
tCZ8ASCOske2cYGsHQ8gLsalJNg/CYyXphLYRbwutvxTlmXix0T01c+aZ70bpsOCzq3MJbWzBSmT
NKZ9FwSnnVr/VOqft09ldQ1/oy/CUOAJFr+u9uWIVEHln6IRgITVGfpu8jNvf9vK2qFYlOCYAURM
lMzrcg2IjYxxAy/0yZL/1OOPsfheiN+H7J93W6FoysQGnySU28vnfjJqbdSYSXAyDaipmV9vZKbE
8l0TbVVn5pO9SF/mauKZpXlXz84ECvF4EMUoONUo7xpVeurkMbJRmP0n08JDJBsf00L+9S9WB1kO
jIgy04DL8cY+jHR59PC2EUKWkPJ2rB3F8Tk0tsYLrqm45tWdWVr4dQGrXS1Xhn9q4AbcKZaeOBGE
JftaFbSPoSD3dj0ilRVK2eREIkjovJgCO0lKZU8FvtqK6ivOw3Lp8QNHXaE9sCKmiwOx9k+5pTll
9kGYMltRvynWn9sbvBIHGbJUoBVkCh026cUFKDWjLA20rk8oafmOwpDDUbYYe8sKdL9um5q/qiv/
OTO12OEmMXWrK0b/NI3dqzCOmZNPCRKEjWcn1QQdsmVPE3jObouuaNVxYRuDWZPwyOP00nHTqBjl
nsmz11hjPGAKiz9UzedyJoNv2ps4tt9Nr1Lffy1L7CqwFhqNkPAtYsxQRohJq4V/QovtmELSKKbl
zgOqentTV/3EomDGi4ICxpI4u8iVVC31wD8lw0gLaKyllxhBln1bjqMTp6G5cW+uHeLc2KSnwMwP
EKrLvcwlpfN0VNoIN1b9kPLsPOj+mL907bMw7KNy/z+kfcly3DrT7BMxgvOwZbMnTaYky5a9Ydiy
TXAACc7D09+Eb/zH3WhEI6RvcXwWimA1pkKhKiuzMhhqhM08Hq4PVLZRceVwHR+AmhAZnBuuxrUy
SWmkjxYoG8mSFWHjrlvbThUTKreDV/9fM8CyntsBx9CEsBkex3R2KNe0w89eNRTZmiEw/88E//uJ
I+U6Na5dpOSxARi5Sd867z5w7org8/UZk9xymK9/ZoSj3SProM1Mw1IRDUjAsvgBxvrNdRvS2QI4
5O+KAPgkRISlr0/W6Pvwmn6/Xb37dnW2dCAKK9KRnFgxzyesAe3hsBhYE6uG4EOxtuWx8m2Vy1WN
RdjaUFde2bgkGEsKSocFULSxxiO5R3Xg+qTJh4NmRk76aCHSPR+OPY4p0qV8/efgcdKRLSPde6XX
4HhA+YE2ThOtVxfhbYNSKsi8piT2ERuGRlfRLZmWT95s6h9YG1DNoYbOx3JBwux6DGpQXoVHYEqe
qe1C6cxU+BzZwpgg7ddBnM5lxYWFIQP8jdbXSUzbJYg6e/k1WUt6GwD88N5EEKYNzwE0QwP1CGSI
cGSKpLErtMonccfZPCyzdfYQf9wgFmUbt/RVqGDZwBBJQA4GkGBc9MLA2rkcraGF827nXU+b0HUP
I6oB13ebygjfjSfeZrW13loafkOA9tB9KNr7YlTc7DITnEgLNQ1eExIvIWsG5cRiZPCZydb9kRQ7
5/f7x3BqQAgdFrytIPmRpo9DUZkbmkDdz57dOXSGSgVwVo1FOJxQqymcpMZYdDhLD1zAzm9dRcYu
tYFzCaptUMxe4BPpVDlm3SAgIbitIdnaPXYfSGzweOc/E8Idw0bLoStztTgBN3o+IMOkwtPKbrFT
C8JZcdPWMNMZg1iL3TwZm2xl2yqpNtascJeykOPUkLD4K2iaTbPB4tNgUxc3bHwIyhtQbdh+CG6h
TIXakXlnEAYgBOR8etD9OT8vleWj3KxhXDSsGwD0Z1VOQGYA8Hy8nblPg1DCuQEz0Vp0HXQwUP8y
2Juq/ivbXPD6ASoYyDhdRITT4IzATzvIBTAtSlbzoexf6kxF5MonXQzmoYTKiVwhs31BnDJgxfss
qxBTV4yOYVLq7j71LLQpLWDsniey7MtsnFowSfhUwQcgnUAORYDiJ/hhRECIU+hlb7ilFtvQ4VyN
OnRyxZaTziFe7qDFBznMRbBZ5LjpprbQYua59HGu9eSmzGvrQLukVPhO2THizGaIlANO4CP4G7fP
WDWyVYsd8M9O+qvtosOt+Ibzq7gHpLPmI2cDZEUARL+w7bq+XtETj21nka03RkSFF1Z9Xzg33biS
lqa9FgfpHViPvObl+h2g+r7gbyzmIAbw+LGZomDMQ+p/u27AkO7pkxkSHE2bdEHfcQuZvzFoaGRh
/kV7g37rm/H3v1GLNDts/1gMPeYhhOKT5+u/QLrtwNqL3jS8UpHMOfcMkF1fLEiSwmkPW+hYQBTO
UAktSUwg3QnxALgHoO0uyo6rMYNkjPjxMphgH1w2yWqBuu/X9YHwtRC8w5kVIWCfKlTUFlvzYjD0
faEB3dVzGmcgTtqkdPptQ+DpA/YQdwBlCQ4K7O/ziWt0L+lbt/bjxEl2wVAfnLEIK+SqNugzPJo9
aqvXDUo2Ix7A4KVE9w1I70QSRwcSXxUhrR97+fRjCWikL83X6yZkKwWICJB7CKw5sYwwJvjx3l9r
L/aSe5M8W8unsVEUoWTLhJuIB9WcU0OMP7tkWpe8yoPY1eo8rErjQSMdaNJs+tWBShYSTvnx+qAu
2bnRF3Nqkk/sSTTamVaTNFkGlvFh2msgXkqdekuo/zABdmmQdKfl/p7k/Zdh7D7p67ydWPnkLhBd
NsujQ9rjwlSvy8s+R/6bQD8A4Szo71yQmHQzWa0gxfvCmtJnpmWPEy22+Uhv+gT8xSP7baT4cU01
RRZRUcVJfA5I2zhTHCSCcWELOxfaQkUCTEUQW0PZ72036TeQymN70qZsO9CmvmMk/5mXwajYwZdA
Kz5qfBkdarCOVrvzlcjLAlJBiRbERjXYdyuSmIe5o/p9BsW/OxBU5fsa3FR3QzuzJzq3+rYHtu1o
0P63YktIdyFkALAPAR3CHXj+Q2bXy/qsRZ3PzSxn0xadHaYrm+6gkGwcQGg2fqdNWYTgsxk+tR1p
7yo08EZV09qfk86so7TOq03C5mYP/rd0DkmrNfdVkxav13+odKlOfqdwIAeDWdaUJUEMPAfZEMaW
EL2c7ku/TMmG9S7ZT53uRAGpVWslcwXOiWXh0BjNhIzBkCVxv1iRTyB/tkSaquAtCUTMUyP8R5yc
zJlMiVvOMMLblc0t8Xf1uFm998K4+K7DxuLQAJ6jEHZd4TmDNoG1M24texeM7W7OVClR+Wz9Z0LE
o0yAulSIff14WosvFJBuNJQ+TpMyBJbZcQGtQ40H3SpQgTyfsGryNdftSRCP6VPaIek527t0+H19
08kuGvh/C9whCLYv0Jw5KLnK1YC/rHIUAKC6OwdP1y3I1v3UgrC53LXTzaSAhXo9MP/QuD/pm6Ui
CpadHRf0IZxfFCwUImrUC6rKacvAj3UIL7Y1IBvBd2P4tZoUNPP1xsu21wclXRukitC2BEE8MJqd
rw3YypMkn/QgLtEmuHXLkSHYaSEPhhaDzXVTf8sHYrADBPx/tgT/RZGdYq0xBfFs+78dAqn3zr23
g+W+pgz4GucR2m4/3MQELa1+QMtutIxmPHvm7vrvkK6ji2SCD55fNIPwv5+c35F0GmQfFuwUyOC2
EEKwnLeiRZM2epHo2wrtVcVdrjLI/fqJwTxvwbLkrNg4L6tVhrX9I9PD5nB9VH/DnIvZhcYbZzjF
3tEFJFEFGq0iz4og7gZvOqJv48vKTANsGHN5PxZlvdW7YonaxnVe3KS0jiVd0aa4lmwzojchzgg0
HtbMHw9kpcPeZk2766xh3DhVMG0CYD53U0GSqB4b8w6XSw1BjoAoBiG74TjMz0U2HgxSYrSY9xoI
P1YviQsr31vuwXEOjg59ZHRjlGN0fcJkq3Jqi5/Ek1UxpqxBT0AA1EztsSffKJPDsKTkl0/qfsPG
RiVuKnNQHpLMkEtCGQoQl3N7Wj0aObrEk3iedsZ3purVl34emRi89AE5AAP8+ecdjZVV3QGg4xe3
bmwU8fXZkpV9TYDU0KeF6AWVesFR+N1sjIzaSaxl6fLsgjD1bvH8HH10HggUWvJjXBP3XlscL/a9
yv+5aLqegtDaGB89mnuKoEw6WijwmUCiQ9HQFTZ7nyYVxM+QtrdIpDubQlNsDpkbRrCPnjSbs7GJ
mfQVRHS90xAkHrX6e5NMXypWbft6Djs0RIctZX+yRAWsl9pEbRlixag4XQDQvdGsetZjQ07aHUho
B/sra+hGG/Eu/NHoRJHBlzl+jzd2IJoHWaD4vmWocqRegqNmrfFqvuVIFKA7STGN0mU6MSJ4fL12
taxz/CTWQR9bExqqcvYyAz6gSW6ArBAHW53v+iqfemvIEIstW8M6+rViklSf538/8RGDMTDERDhU
ZLb+gN/3Eypq0fWDJVuH0xHwv5+YaCaQUdIUJhbjU+DcpNPeHhRnVzUK4cL7SwcJ+mEUax708bkl
is+rRiBcb+lgZbnnpXBsun6Tdsn3tdIfPEge/W8TJfhrklSds6Qwk1X7xIqSYQPesQ+YgEdBhcYA
8k8szwQdxAbT0QvixY987TD6qKEpYgHpWpyYEEZRoYuy7zqYIHgFWUDJKIYgu9VQWsIFA3lw8GML
bpoWbj7P4wgnou+TFNn/Xbt+b0oFallqBbQz6JcE7gaR1PmmtXIaVJ7e4DIYNuQTtcPumfaqcJH/
VDGgAXryPyPCjTbAF47ABSZxW1UPxGZhU1j34zw/I3buw8ZHjD9wqZN1jtKh25RMJdUgi0ZOfoB4
ycw8kdq3+AG0QtInbW7nyrmbKuu5TGcoczkfqKuDtAJ6MZwgFuMWXEFedHPBZY/jPgvRBa+tG0tT
bA/p9rOgYAdDyP4F/O8n3qYI0LBRp3iat8TblQ46kKDfdv0Qya4xdAsiQYTrBTAiYQeuZgYwBV5o
cQuGXWQkcusFdV1zp3u9cZMORX9AthDCZQ0abq9b5hviYsOARwCECFBcR171fHAW1JMp8eHnqjF/
RdXt0c6tiM3oFyvqbQAh8Y3mrZAzyBWeSXoaoLoDvXKuByvK5na9tVresKKyD0aTQ6lBnrJDXL2f
Id+4QbK83V0fp9QeWu/A/Q9APGrJ5+M0esRieYY0XGZ9TrM/JHgo088te7luRbb7oSyLKggiBHSC
C8fPQ7halpPpx0C9bQ2EPhNIF+uXvEHC31BAmRW2xEzEiPR7ruUW0tLDzzJ9mcyQIVNEoODRfLs+
KtkBOBmVuDvNVJ/ccYKl0YwMf9MqnJbq8+b50hRT62o9nvVx7v+Ymtd395QiKRT8bSPADYUIUfC7
Ghh6TLRgI2NThGkRjtP2I7PD2xT+//eFNR97zVpNDd83qtcEqi1Zrip+yYKFfyNAOuh8glLDT6eJ
+X7s1g+Wu3eSrZ4crw9CmrA9tSH4gXb2LLwjeQ5FT491YUQmNP/wbHrpau3JD6Zbw6ZPRjG6Ud2b
r3qlIk/gsyT6oVP7wiZoOwtlV9yc8QjthtJ/oes+aL1wHB9YQ0IyPU7Lr+tDvqSV5BsDGXkucAL4
jy7EwQm8QdZXpR9repONewbFCqR71+xpaBP7V4Bn5ycjH5EcZllC7ntvWfddm+SolxRDmDLyOi5T
cUALQPPJRR57O7IcqsskmSNSkq91Sp29VrstMjXT/P5YAjVWB6S8oDXGjSHsaRDY2u6S2Hg2Tkh4
0YdtjX88Ff5OcjBROOY9Gbxl+SKvpi+5ZYzE8OIJ4pmvfvn9+gJItjWy8qhFBhgKTo8QA6+tu4CK
BdVClrJnJ8t+LI7eQaeBHq7bkQzjbJ3530/u77ar0YO35n7sDDcTC4dEcbVIHTGa1Xm7JQD/Iq5r
bIK2Sb2Uf7/ZoTa5nxIoh9V7m9YRaK0UoYJ0NCfWhKXHExoQj7Hw44Le5MURPFYfmC3wYXD9PU5y
xlftZLZIbTXGWFZ+3ATWMWm7l9Hy366bkN3FeHj+Z4L//cREZy5t23iZH9sJC/XyDYmtjZ3c9vPn
63YkG8wMkHdBo53LVaEEz5wOeU0c8GLGKBbnm9J1tD3kJGbw+Wqlwn9K9wAaCQIukID/C7OWW7gG
UDjyY5N192ygOyRDbsaSPK1LeRznd7NMcdfl6zzn7aLdU3zCp5pmlQRamsj0Htv8oHxGcNd34Y2R
HuDUjyD+EalsHK3VnaxvEY8OS/F7Qbl2U3s0KMNZn7S90QfmzYoyyAqAMTZgg/7WQ1UAZxI2ubGE
pGMaWFVLXRHxSNcTaGA0ljr4aY5wkEut7tzRRUV5NW1oh807iP222tP1TSM9XwEXIkE3AaexP9+c
mpfmXd6VQeyBJfyhZyodFMn3cYNzkAzSVmiTFTYltfux0VsEU/r3HJgfFdOA7CIHsZWP4j6KBlx0
8vz3s7oyO2MNcDUY8ycnJ78sMOu5ZR75mfaZlAA2e7Tbmt741FTWXb2qqBRkBW9AtxwOM0GzMzrQ
z3+AOUKzitUu4BmuH3rWvQVFjK5/LiiHPY876F5uSOVtdO/x+sJJvMqZXSGCWKGsyrTSh11v+RnU
yysz/AP4fVcwceaq7lSpMdQNDDQtcT4ZISRD78NcLx4wKL3du0eSL+DKJGsS2d70JZhzV+FeTO7V
hQMJNB/IWCHGCzi82KqUNubgDR6FK0N/9WfHIemn0hyMJ49axp9sDcBYALLFr31jGdFam2Yb6ohu
7lEUx7SPndEe2ZD5934GGeocmlvHhujDhmndFLLWHqAOos9h3xbehnTtdEec1Xic7TYF41ffbbwg
CaAkjacvctMlrujM2F5fPMnRhiavjtQx19W7YEUIrDWF2jNutWyMBuhf6fW28N5/HcAGesYBXQc4
STwZNWLBpPFxHfiDt0mDeUebT07nK+5PyU3A1YXRGcGBFxfEua2eDFPTINqw1jaciH1IUvsBLZw7
UmRaaHiaIrqRHnjeoQe8P9IfF53Yq5/ZnZkOvPqpfR8z69nN2O1c0MdlNbuwpAT3URLqrbbNcvup
DN7NEYXI+dS+EJAUVfJX5Q53UT/cjEV62zsqlivZaUP7IUJdYIm8C47/Ke3XFlJw6ELuKvNGC8z2
ea4Hf9+4hX+0yGwr5lTmoxH/oCbOO0UvIOeZOY62QZBUMvQHBzDQPFWVrFUWhEkr2WhrDe742Jp3
prtV3ZTSz3OZcADIQBIo3pRkhqpQRWqgBwCf1ZYh/HP9uMrK0lgJaJKBwACpMTHttmhaW0/+DKRV
tXfTm+GPV+GFuIVOeLtsp5/JsmX1pvQi7dt1w/x2FP2gyaW60NmCEyYGJibkZvu6wTOx1B9o8sV0
PttjDQ4IsIXXr9P6c1BtPb4QFwah3siZNXiNULhOodBc6zNFzFHldIeSw52p0ZuaQu7BgqxR2BeJ
s9WAq7o+TNn6Acn2n1X+95MIOWgrQjtQXMQzNT7TZXgdGIrH121IpxI85dCTRw3oIutdQQ0wo+hU
iW3IChbJFGY0D7X1G+0fB/tp6PJomd+um5R5eYiEgJoGDd6XvUmTl41eQxx44OrWLvZueyzLD1wk
JybErFjTdxMahXU/TvP8ZzAYz60erCFJPEUBR+bmEd2gdowDBklb/veTFXJoZrMC6O54ytib5bBj
NUJr0bPc30YOOF3CbH1/ffKkOxGiCwir4JqQNj23yJDEwPYfke/zkhl95f0SBYmfbS2S043e9/o2
ReAVLXbSKOZUNlZUV5E65doWjtiHl5RNspizTR6T9diam5lEvbNvi6NXKgJ82bZHqzlSpxjfZYfU
OvY6dAFb8mj6m8m6tZ3348MQYHByNDRfQE1FOMyV73RtuWTk0a5vtTIKXMWRktxTIMaDAAMol3hK
SQh9Qb9gpSNyAfE4zvt01MPZcLYVlNlU3LJSQ3DsyDhYHrLZwl7gj02jGSc3ThiEyo38qM/rEUDL
UlVplawImhQQLqFdDfhVccYyp7H1Wu+deMjdkPVhsKga//lPFRwsyoYeHiwmYHvg/Tvf1i0gutOa
m05sO1PcWMXnSWs/9+W7OYPAxQCPihIOl5+8SGvMdjH0K0gu4ny65aht+n6PzQMT0GOYHJwu4kyz
xqDApWdOPFpQ2d3X/fO7T//Z94Wtm6cFM50V39enbf2ddsW2a/Ot77egMR9Cv3v/SfRAXw1MDFfS
vlDK6E23WMGWbcc2KqJ42yt82aUiF5YDtTT02QCzdxmLa9ApYiyd7NhYqf4wJ2vwza/KLuztZrxJ
a7gYb3LbO7/Ck8CilY6irxHsa2Rn9/7g48aHhuG+Cdz5LpiU1HayLYlMDppz0AbEiULOtyRAfY2+
er0dQ6fgGWHawUnrOvK0RMWsInGsKDfzHlq4JPQ5C8eYlnrOEreyY6sYQxgJHTSGtngCGRlEBPLo
+haSOQ1w6eIoo+AGGJ/gndYyWBhdqB2bWgztncgC3apvv6zmB7aqg3oI4FooKF6ohvt+1dkpaZzY
DJ6JR0NTv1/1l8K+q7XbQRUQytYKySDsVRDIXvaIM1LUbhOUTuyk0wgNPPAgONngRm7jfaAZGfmw
f6aEBIOfgOQNvPtwIfOzzZ4CVxWRSbcDaPT+VoEvYwok+0Z/anHoJggkbm1/ySAprS/H3IMY0jhC
r453hSiOotQoxLXwYAVr20XnlkvLwZ+RSoqRcoySMt0WCONt/w6yNSR/u74DJSEM8pUI3MFYgUvF
5jv0NGhCcrQqOt+JK7P6YxO2qbzqOLbGF9vvfyxT9TlpwMRy3aZsg+BdDMJFcHDCOh//iU2oJi9T
QLEbwYG9aWhsmAfLqxRHS3ZNcg1hbHc8i4AlOTdSJRRy441jg//0gYEOzWUKUJV0FDaYVoHsQAAm
YusGtAlZc+rZMTMjvd41Zpip1Csk7wHU8/6ZELxebmStB1E1Ox40tKBRLdQyLxq7P6P3MFZAKqb7
YH69vjZ/9UbFy5+fKF6CQxAgciVB/bwbaIBrAMic/tM6j+QmI4W7t43GjhyGArrroulizVd9s45u
d9v6Q/fQ1ou5IUX+m3lsjgswObtkVwP4jYd64u3Z1IG/g5pQQQZ7BBjYr/9o2YHBUUR+M8DdcFHu
sZ3Rar2J/+Z5q+EFaB2gOEtQqlRhG6WbCpmhv3Ul4yJksce8AnoY/jptIBZJUUmyXVcFBpSOhgtW
oNyDx54Y4Jl6bWpeM9jxqn9dTHgdLwjH5qfZAkVvfIA00EMrEgJWCL9xjZnzY2KWyGHq02rH+vrJ
945Qn7++NLIZA1AArxT0m4GoTDjrXUloqpkIkjSWvbTF9FDqqm4Z2SV6akIIVwkBm6fWJXZctOYa
BqMGFRE4S4Sw23Sk0fXxyHLp6GgAuz5Iyy30tAgTZllaCVkswIPTLnU39VJGltbfkrzaToP1XSut
+4w2W7PKvgxr9X6EDjhEdNwJYPIErk8YKVupZkytDtt130ZtO3dbwDTgR21j2jnl0iguB5mLQ7oU
qilod4GzFhaPOXbfl2z1UI43wiG19tNiopNj3l+fU9kewaEK/mbuwSXN/35yH2R1ZRmd23mx28SJ
dl8+fuDzaIHliXpIdYmNEnNjeaQEA2FsL/smqlT03rKOBUDE/n1fmCVj7bzCzvH9kjqlE9ptTuNm
XdxPfm5APhxQBWvfaPpQbxzdfu0SPcczlybh5BFt0+i03JcmJTuvAFqgQLtuZOvT+Oq2bf64DDNK
M3VS3NRLHRzSBrlDC9K/3+qSqPAm/GeKjh8lMIMnn7DLxCpYCu2fFEb9eAjoplitsC0fGdgrZz+9
sdGAd31RZIeWyxbiMQPw1yX00sx1UFcuQBrUBzv4stxm5aNpHa4bkexfFITwHEdyC/eZmBECGaNh
MBPlBVo+l9UUmiOWRwWbUxkRDqWeFsNY5ngUmYTu7XW/jChjBIqRSI4I0NXYvIgKUaAUUWzUrXyz
YyghBvr4AtmCyCmJSrZEYUPM0yUpesXbFdW6uUqe036584v15fqCSFYdwwAAgGPdQYQkzJWbOelg
t5irkryY1ZceEsTVl0zx2JGOAwzSXMACkZmYldPcdshB9IFxjKEJnSQF1ZLs83iH4rUMoAzwmcIF
kKIut/pj68bLHFZLVLuKuFIS9IGK6N/3hTdNY9QTQ+bCjUdW7yqP3o7d9DRXNBotNKb46w/0N3xD
S6rCLJ968fhja+Hti8c02Er4zzpxwmbamUFGGj/upi2tIv1IX7UmnLpNkijCf8kmQKTxnyVxnwEh
6ROj7Pw4aLRHkrjPicMOKWgJclMFKFOZEtbKsxKNFJShbZ/W4G50otVnYbYisb78vL6zJbvibFDC
qhkVdH3qHN5zcaKMQchYEUdJR4LXNOJBvKsvqrFLNTbopIcrG3LnpgH1p+5th965n1PtIxvhxBL/
JScbYUZXtj5zp9n1P6rKCMfgzbfnCAxmodX9ylXVAenEnZgTbk8/IXVW2YD8la4Zlh5/MCh8p8RB
Qzrz39QJTsfRE7oEC5xOXRwWd2dOX0tVDKAahHB40nzJWzxxcNFMUL/+aduKCEkxBBGajRth9AjB
JLHgZXa+65kdeqUKxibrjTudKBEmQpvWb7sFrBpWN+Pxxl5se33N/fZurI1niHk/237zmyXa3nKy
rQ0Ww9pUyYrIB8prGuBEvGRIK6cUEnfm7AGAGDzkjbdPg/Qbm3TFaVKZ4et5ssfTglg22meBFYFu
SRGYb7YRoOhrKo6S1IyNvBsHHlgXvMNGMDPT1wYvztKvdfadpX/KTJEVlvoF4Eg41MAIUEA5H0lO
vMolI5CORLt3wLvvOmiAyz+b5efr/k2GaUDW+Z8h4RQVbOgnaCV5cbK0UdPNG99PNt34qdGy0Fy+
pvSxH7ywq6vj8m59Dty1iBd0ZKdQ80K57XyMLjGKgWUAJ1bJ/UqPmb3JVeyt0gN8YkLYEFCHdbO6
h4muDZ1xT5r3Bw0YAtLJHPOIjS1cRFYJYu40RUySJd43lo9fTUtFPy1fIcQk3AqXThGmyekIM6zS
dONU/5am0NLTWNNvugqkaW7Wgc4Deqve8onW2nFc+90MtoTre0S6FxFwY3w8jBBFIEozw/PCyb14
aMLGidzXEoCDWhE9SMIjPE7+GRFmMmF65Wk2jEwQOUHX7Mh+9ppdfa17b3rSAn34Ua3ptM2Xrgfu
P1kVT3BpmQT+iRMNQAHhAohSApBl5pR5sTG7N6Qu9ugwiXq08Rlm+xltzfuFLG8szX9Zc3cE1clj
Xo43Ph3Bnj3e0EGlECx7taF5DV1ywMXwftvzszFN6TqMdeLGqzakYU768S6tMxrrebc8dSSw96nJ
VEkdqVFgcbjaBzyjiGXRwMarz3oBQGN5k1m30IlFod22D2upuLpliw2fxjkTAQ676F8GKXZV4ke4
sYnwCrq9DM1e9hDm1fi0jqu+Xcx6lxrDgcwfaJpDQgKtZWjgR3u2WGBPAz/T2zXFDVF97+03QIhd
QMnd4LCoAm+Z6zm1JESO+Zo0brNoLtDjeysBA0t0/VTKKJgwFABbcUGgbV+M7PWkXNdyMNzYKxll
IQXtWGQsLfgIso79WEnzBXd+EZqN3m0nopc3DKIVd5PTscdhGsdjn5Pl0GQW2yza4m6b0n28/gtl
1+TJDxQfBC7JNdccsMqLld/0NfIkVRcy9wMu+NSK4DhIYRQaqEpQoKeoBUeWKm0rHQUueXh4tD1C
dOf8JJadrSfEwmUP3a/vnZ3cJG79mkBO6vpkyc4ePDxw7QFkXi50pEogJV3NRYQUgPSfdgzERMtD
6yZvRjW9Wi1T9UFKt+eJPWF7en3g9NqMjpN01aOE1g9J8wEYjYfBIDkMTYtLgky8snsT9QgXGKRN
nkRds5vcbVGHZntrqd5R0lU6sSW8bkYQ7i1OBX/JCj906x+u0WxMVbguuwihAYGjhow60uvCVrML
H73wGRKaGjvWCQnnqj00uRZao6rJQTocoAoxd8imXbDO07WfFupMQFhb8xtbUEFevWdEo/vrm05h
RrzZoWqUz00LM4a9xI2dHZDr31quKsiU7jUQgv2FEoLok//9JCzPqmJuM/CLx0Yy/07L+s4sbUWb
lvT4nJjgIz0x0fQV2kQbbgLJIWfjF1tNu2vnDVOV3CV7AIuPijvAFLi/AgGODhXYeUJpzI3dHDqz
WPtuh5JxY79cXxnJeGCGo/pdXI8XKPTMAId1xyDzSCf9iOyBHYLj7d5Yhp1F+oO1MgXITnab8E0N
7UxwIEHmRJxAUuiD5tfcjZpPtvmVkbf0zi3XqPFc8pToKbnpS4Juq2AAETE1YkqLXeLmYP2zS/3H
UOj0iC4nVfJSskNR48WeQTIZEy52hJvt0DAIZiNScG+15NusQdwCFcAPTDa6ezh8l5N1CC6e5BZU
T3pwnhvojePtNPtVL1/WyvuCVbhxUHe8bk8S/kBi+f/sXXAhscav15zBMaYFQsjIH7ju2Sb3NgsY
a7Jx067H6wYlBxDvKzC7o6UHyCsR+UWRRM96b0Ys4kVWF1ZP/9vnhfmb+8KrdB2fd4bX+Ub3PvJ5
FC4gawLwCYr/52fbr+qx1TV8nnq3Qf3wkT4/5C3/fZ+fxRPfMSFcWroE3y+PprFrst312ZGtNrrv
AfjgxV9QtJ1/fmkcLUdQ68RdSfuwc/0oW7tvaHLcVtO4raBKZ/iFAyYdVWQkc1WnhgW3G0wQLZvN
BRgQCN5MxbAZHehTmm+Tn0TXhyjbXwCuAEkKWJ55cV0V1WS7ALc4uOm/5PpjoLimFJ8Xr6mpodVk
Nvh8rhcAbbmh/n60Kt5aPNELxwfXLiyR25n9uAyTFdte6286IEv3DkSfFFZk6wH/yrugOcmcmO/o
SYqXB9Os2KT7ct1NzcHsDkuueEhLrQC2D2g2l44Wx2L4w2SUY23GDImB2fKOPjUhva11EYpZKvfM
s0NCdQGJa7Sl4Ca0+P1+vrdzAKJnNLObcbdYKRoDJkjJeF+bof4GpXorLN0gDVs8nK9vN9mJQmUW
zMcgCuYqtedWaWGnQJnOFpDn7LYBTNNn6Biw8h9QSJ42Q1a/WgEy9UMZqCh4ZDsRYDvejOYBAiLe
kmg8K0BJklqxPgyfCQ1ui5UqbmLZjYeEHIS/ubw40NPng6uyuSmJT6y46g5QVwoTLRrIt+sTKFs2
DjVF6TwATkt8OoK3BrCAoAbGKUVWITQm+kYDUMqZlVv9MaGcdShB7hklNcRTrluWjg5XOfYL7r2L
0i044ByL6TgDRjeP35nfzl985pYRMyeVMq/U1F+cFerRYF4WbqVydRfT0xo7Tor6PvPpoTDITVLn
ikytdEv8MyPm8FHAn1tGWpih+6baFEwRnMiHgX2AXpwAcDThiBm519Wzi++v7X2z3AzJD994+cCi
QMsV7zQ0HQAsfL7lfK3Kuhq11Xis2y+OPR2CLPnVDP7/ZuYvBOfknl1R50qm1rVwj1tNVJsk2C24
8ZG0IK7iOSCdtH8j+ptTPTFFXH1YSeVbMQPOwiFIMWWh5yo8LZ950fkBLfd/0/a37nJipEP6OtOX
FMjqzG3MEC9Q7UC92t4u3VBsdAoYz2QpkVeyoSFHh2chWrMh1SL4hxXSBRyebsc63Wr2gaT3eaFI
qUhNAIoEC7jQgYk63w9sWDJ7pjrgy2v5OiXNg1XSrQNRsPdvOwDf/zPDb7KT+XONlBKntux40Wjz
ucjsLHIo1b5NqzGoTPGnubhW6OdFBgcuFf0JwtN9NnRqWSR1YkiJ2uGY2eOuy7Nu03hOOYRZmtd3
dF2WXV01deR3ibthTJs3HTQycbAX4J2Lvjj0kOfczqnhDOEEzdx9N8z1xqz17saHWFuYu/0Urt6Q
3bh185ijNfuTnrcFNIGc5JCi22ingzk0WuoB2udoJ1lcA+69dd/czJ9SFK97/QmxSBkG0zRsJmKm
vzVqAoBa698dTdde8Vg0txpZurtumREHo36I9nwbPcLInRsQVdStZydJjTDPSBbZ1dgfW6fOdvqY
qPJVErcH3D5mFHUJAIvEN71WmGmRegAAMmO7RCA5v743JFEMPo+uBVBx2XB9gktqQRcP7N3sxE13
p5PHur7t2kNGVS3E0lEgcIGsL9I5F8/sgjVg5UotJy6tDXSImK546fGTImw7aAVzJDFifwBvhS0+
Nl1eNFPnxJQ9eP3Lig75TBEcS00g9YNHMOADF03JS8qoOSfUiXvys5mcDbisI2NVGJEsBzwdugwA
UsRYxLinbrK5s3vg5QM9iCwLHFtai25XcE8UwQfuu1NTwpSRlNhNMBEnTgMQidy3SDCoKJZljhu5
ViAHwZuArmNhc5V5sOalhyu1Hvs7njpmdZL+P9KurEdSnNn+IiQw+yuQW22dWV3V3TUvqLcBDDab
Wcyvv4fW/WYynShR1UjzMJrSEGk7bIcjTpwDlTj7E+89a8vtNXLIBTebpdVQwNPB7XPFWdJZImk7
zTKPwLR9d125BcrrdHvDLLjBhQll2vwsifu+MBE2GkYkDfvZH419w8fDbTNLkeNMle6BzAkajle3
T5mPGu9cEzTB7IswqrupmXYOswDET6tIgEAvKPI1SP7i9OFsQzLU8meKwcuLYtISkvcZ4n2HPUOx
xe5W5m7h+z6qbH9I4PGkUItt0N61886pzKN00A3pZUETZytevbCB8GqY67fQcvJx610OoRzjTitH
BCRQqP+ZEKF/7kxWbVilWRtrMJyVp+biiFDJBEgBj7Mrqb1BtP3Y9eirck26iYkd1f3KM2VxQGcW
5l9wdnkPWjH5QwELXRo/c9vfd1p633RT6HZ8LQReHA1UNcAVgzct2sMvbfla2U1zaHx0+6B2tU1s
G9vbbr2we3Dv/2NBDeIhe4ccCcGzRNL4e+IA7jsO1VdvxCn3AUNoywbwGtH2VV8sVLiGpohj8ziI
6rcWG2ngTWYaMNKsWZonRb16cFT/Y0lZoAq9phOR8Djtm6Ab68usbOCGHY1AFT3J9yNiwGE06xqg
XI3K6nzinnkDNKvRNzMhFLZa8cWi+cZjHKhyb+U6dZc8YRa6AdoCwvJXlB8WmRqROQM5ilEvAqkz
AIwtZqM7s+2OmbDtiJedHvjtZD6bWdu92PooAxMBuQicho5B7Lg1kthC8x40mmd7ms2SJBBr2hJb
jN8Kb3RA3Nt6D2bVtAfH08oXEF3moZHE1WcsXn7PJhywFnijQ2nW6V70MXhaYsnYlsQWv49zFPEC
twLvjptazp41ovkElqfi3k/iNJL5fhLdoUEDppdEXhGBDmCXQJtuhPKeFo5JHHHHu6dJbT0iakMW
mlVNpIP75jmFBGVYanpzb3i9fbJbL/kbgaq3sX3abhs6TNtGetmW92WLPkp9CKsB4Wnn1FmIAMj9
W5ZuFvglJQGpOi2yrHbcmLFXbAFtzp7dXEv2hSGKjej1aWXhlk4L251xBUgQ6o41Xytn/mHVE63R
XoSWBgDPn+sk4nQT3d5ZiybQa+AZSLWCuWr++5mJNm5SC6pb9tGJNy5EODPcFIz+7Kvvt+0s7SvQ
ffxjR3F1t2qSFL0T9jGlr2m1SdsNBBNzOoTZCIXWSiCdv5ZlWzqdzk0qsweQhFmWoCk4+sMWEEFn
2iZr0p/Ls+fp6FoFBSHyTpezV9vIO41+jyhSx8Mkq5GcTs39NNA3zVqjZ17axDPhF2rDuM8Bo7u0
pVWl7PuW4rAld6T5nfBq5WG+ZkC5bIuBmSKvYEAfovjOkdvbHrD4eSTykfVEl8NVp37vWBVLSGkC
SVv/3Zn9p65cIwNYiFBnUUkoucOT4dGzR5w581QzY/Qrg+C5Gu9B913p7r7kr7I5afoaaHKp9QnG
oJkAVtC5PVWZrrKXkFgpGJIlRGwQGr+A52cL8rcdYBd7o+s/UahzWw5LQmCjXm7P5Z+AUb2mgLpy
HEioIsOlsr6Mos0B0UPcatZ5E7aNdS9Sb0dwMVKIrU9tbgdGXqFN0tPeyGg7QeonO7zXx4AloH1Y
+TWz6139GnT9oK8EjIwIOC7nnaRdl064IY5OftcAXxXbdVAlP3xTRDFExIiRR2n1mOk/bttd2uDW
3Bc4x7hzDu7SrFYy26gNSY7MuyfTIRF3bb9yQy857bkJ5XiseqOa7GEk4K56FY9FthIOrn1embgJ
QV9t+riY0+6b6X57f44Vlct/50c5AO26Mnp05ZIj+WKPInISM7q9AGs/Xzn+TKsrpBQwwMa9o9cB
XhwrZ9LSAWvhjY4wCXqrntocbZS5b2nAwgM30DnBkDFrJ6QB/RpdA5ejJz7A1j4DRsEqiyeTAW6A
S5eqmTs1fCIEZQQ7SieJ7aKHfb65PW9LowKeY1bpQCYIJDyXVliCK7dCXe2YGTxojGfPe2T8rzx/
+W9mlOWJZT2NpoSZ3gCOlzyb7tOIl6aRpCsHwNK5C76GWUQGTfNX1yAIl7mbZhU5UojuyhqIss6A
mhZY+8oJJ0Fs724PbMnv0GyEByF62dD9qQwsT0pm+BX8biThkNHAwnH3nyz86Qs/u0lYo7mdlDo5
2v3nUbwCRv6R76O8Dco4HyQmip95tpUheDCxc7iIRjt7aildSeYvYXNxORF0l1ngRrqiQAP/aCu6
ujWOMnPsl3j0k41blvprMTZDVFZO/sWwXSfSK6t66TWZHHhFZEhJF0eMITnapFnzymvdfwS7Y/Z6
ewKWXAaJPXSl4WWK2EmZgGbqzWSgk3FMzXyX+cyLdNI9krgZA1qxe9GsFl2XnAaXJS4odA1ZV9V2
pIRzCWwpnAYtQ1vR7W8PaPHzs1oN+CEhV6f22XkMzAhak+IO5AD+uz/SfO0sXJoyMKfi9ztI/18p
ITDXF1bmxuSojUda/mUkXlgB1j1Zd93wAWZt9Az+a4tcnlCSuW3l6AlGk4bQaNkXLF+Zr+X46cyE
UpFpBj5KgNfJsfEmhqxoWT5qNYkxdzYBe5jUt7bgfF9SWQH+gS5ywyw/wCUNivJ/4ncVIgEQM5Uo
DNjHXDcgkZZtBr5yBs9+rIZG2IEQP8PLG0ipeVHPDhJiYJ+X5oRHCERUrfJ5RjZDWvm27/0J966s
AO+OGjv4o5BovLTSjm5dMA+8BcbAnU+Cu0MwggjADog2dVVgD93PpK/4for1KWDSScJsoHe5/TiY
FrjAh8KKQ6dm9lPia+DkJH1shUhVNXVQSoPiEGTmpxY16A1YLVHjyWS7ycEyIYLYQPYCh4XzU+pu
epjSHnemlHm2laPjfKt0cOsmzJehbcly05s1ea562gcJqZohcMv4ycfZXXVVmCQ7TewKV+9+p7Ki
JzJlv4jdJF9SbvCN3Y88LCuzDLxCFvc47vJgmMphS8apD3xsi70e0+LH7Xld2tNoM56Z3oDvQ6B/
Oa1m0bmirHLnSMWd598hG3L7+0vOge4JMleoUfBQv097Yxi5hfd9jMdK02oAkToHChn522YWh3Fm
Zv77mQ8WRmmKzIYP6nXYWVFfrbzs1oahnOUTafKEE3zfJg/QQ7DJqVsjPJ0d+NLBDeAe0NiBawy9
cGrHkKGNYigKUI0UZuIe/A44lRSoTjmBOaAQ3nifjUMXNdVgb27P3fXYYBhEICCYmHuBVSLzwh49
A2TKNuhH8KyBdrxDNzh0bxu5XqBLI8oCTQUDgriAEdrsGAsTb2WB1r6vLJCXVcyM5+/rf/fN57z9
fPvnL/Razb8faWbk6pHPVNMgtlPUmEBqo6Tf70rdCodaC+LGRYjeigc2mDsyWnoAPnZouvf8hzat
1aauI2pYRpM7ErfuXKJSjlmQdmgdHRzrqDfVwcSTARr1bNtw9jmuxYpLXM8mmtYQtyMFg+Q3CjqX
24noQG5NlWsdHWtb1Z/jtZb367Fcfp9cft8thzG3XDC4pPIB/yC/yMnWz6Lbi7Y2CuVsS63JMsU8
CuaE/LlbAwdf75t5ELhckQ0AgtZVBjEC2ArwJgYxiQDpD8Ff03pl1yyasGdWKwS5gLQpXs1o5w81
HOsop8QOCjIWaHGTkW6mu9tTtbggYEYFuAxoTbwPLxdEq/CMsYGdO/pgTX02Czvb9kNMv09JkrzU
zfQBsi7ExUCGQpIdPqZGJRARGAWTDc7T+MV+NIe328NZXPmzzyv+a9pC770RnzeMwLgna5Xoxc8j
DgHIYU7zeUosYk3SL22rtI+A4FvNnq51Fi1/H/1bUMT1wCyqOC5xeIUKES5NeVdqwEkmvz8wPWCM
/t/3Z/tnt2VLJNc1ge/b6Cp/9MuVGuOi1559XnEmoQsyNPOd33/1ZGDru2KNQGjJAsgNcTghLY3w
RTkLEZy18TRh61XeoTJ2ZpXvuqpa2RNLq3BuRFllGks7sU0Ycfh9HebjSupqcQwzwfQs/A2uXeXz
qAPFqedU9tH0PpHyoSWhtDbvX+cZwQJyZJSwYetynfW2Ah/q4Nl4fxwQ05YfGcGsFQCdd2TtVShO
DCIkgF4r56jzSGavWfk0jR+I62aKApyycyO4Wh2HdIItDQvhKVSg+q0lvGYzDE25vz1PS6cfAp8Z
sAwa0CvsAt7wDBevD86yBIIBmpU+ggVvpyfdA/C20QdsATuH5Biy28j3Xa6JOUqo+wFdd9R6rwnB
LczuMiNudlPRAyNGzNQ83TZ47caAQkMeAGlSApk/S9krQ5ZD/WMS5lG0h8zbr12y1248I61n/8KQ
rlmkQNGfWiwtreNoDiGUHSKaGFt/WqvczPkuNTo+M6N2V2VMB2nlVCFi0Arh7mo7ZkdzMPiXMeXk
mGQkB2quENlhKisJJvwxff3ANKI0r0OKBxBlVYCvZVoKni8AAWLkcfgY8laueMbiQp1ZUOKJXutT
ZIxc85i+yGxfkMN/G4ByqcTifwOgEw3GKiz4Go307ElXa3Q2gHmAZ9dKWQGSrE8OIEAkDYt6a7R4
TO+t71CIfvexAKdDUOTNPHVzlHppqZJlnvIebyXb/+EdUuOv21O1kFfE95GEQVYedLPXhTyGovQf
RtuYvHTiC5hL0VcP+s3ASVjIpEQ/1hRkKOdTlHZ7Y9s5afBE35+hxa/4g+8GBdDMxHE5SiZtWTcp
Sq/TT24huHy+Pcolf0PbEeruYBJBG64yiYlfZyzuuH0c9aNGvxrvB+egujA3LADYhktOvX3yoXVp
i8vjOCDvCqKQFX+e70fF20AaA7yz7c0xkspVWNY2hFNdqJdmyOwU5o9pr/2F7pqgsCCJ1a/l/xeO
ORBRoycZLy/kSdSLSGu4XZC89kEEGkdVvONetR1i7f1+jalCfWG+TxHaKJeDLisLhF8QZzBBAIqy
wvD+bCA4VQBtxHENahU8JC9dqk4Ns+pKjZ1Y/eWnrF9ue9TCJM1I0BnvQwhIM5WQRgBqaOZc8pOJ
jpE+4uZffr9iYsFpL0zM98T5GcMYTewBJuythhugWWH7WDjCAJ6foYTwXLxOlAXwBAcnutexk5f1
ByhWhJZxBFEh0vuhPm1vz9aaLeW8L8YM8pd6z05auskIhhNq312IXJqfb9tZyl1cDEo5+Q0Q5WqG
EOzUlT+xpYIWvaxm/ZjJ5M5B90tSAGfWy2qGNwVt769Rai8sGbrVsWnmJCM6o9RjbJSA8SctO7n2
pypwu5UlWx7e2fcVrxstyspKNOyk11s7fiXeg12DGmk/a+WJ9FBZGzt7tJKVR87iqNDj8aeGiqhA
cUQ8ToAIQ1fCKR3uqo1br3x+0TlmGC0Bpg2PzHmrnfm5b2RmRyhnJ6o99s6ECsUL7dCGD7m9MXk3
AgCdFniEA2MIQlJwuF/aakqjrpIChE5sDPVOD+y0WznXFg4G3KLIJyH8BGRfxVU3DaCv2ehhI4Gl
yBCPDVImmvV228+XjOBZPJcHZjkkSxlGoTf9AO2t4pT2ITXCPIumtSttzcTsFGerUmV2IylIX09g
AI3o8ArNhwYliNvjuH6NQO/hbBzK0ue1zlnNMI64iGwvADDTbrcIrm9bWXKwcyvzrzgbSu2xMY+l
VUDUtwvL/Fc7+ihZ/MzozvFWFmZxh57bUk4AXfp1pWWw5U012l30jQakJDRaAtlXv9NOboXXfSdJ
HSW+PGoF2lT+21iVE8IFv41vUac4yTYLc6RrGvFQNbuk3lt05VBfXDzL8lxv1ndAnepyWosMPZpk
wOKNFoCc5lPjhoOxtZ0VM0unD7io/2dGjd0YCh4GKgRwxJQEPq0DQVZq64uubiMIBn3rnzrp5UAy
oqUsrQnmbPxLgDtHej/IWnf14mSd2Zj/fuaDJvNFLoCSPfE0ytyQoqQGWq21C2JhJK4O1Rk82wBg
vOqbNdu6BC14UZx64AldqNDy6cVP350LQQh9ZkQ5GcDYoutojy3QkPSUZ79GcleuAesXysmXNpSD
gSOjCSADwpFK7Bz3QfcDxFmtsU0B4/XvPfetXaM6Xtq5GBYgeJD9BsuCyorVFCZv8rqCn6ESChKH
Mr4TyT1HkbJzfjjum9D3mh7p6eb2hp13iRLbX5hVQiNaaNSNE5htAX+a4OEohY4hkcHQbQRBY9ta
eL/giXhKIHKdn6+4QZS7I7f93ECePT+RIsIZAeg1nUJnTWFz4clyYUVxEuFVWRtLJz8hf0/kwbUO
7fC98asoA1dQO/24PYmLfo+yrg4+NdBjqEWc3nWauqRafuLkb0N/NcqnoVyJHNZMKOvEh9Io7BIm
ymbbZT8p2+hrenWLrnA2CmVlgNVpWeFiY+HJsTf4Xxb94kMco+p/2fxrQe94vBJ5rY1JWaRRej0a
NGlx0kt3U1Xf2/bA9WHlRlo0ArktoGjm0o7K+KAZfS9jb8Tpat/zeNejdMjdjwzkzIYyEFa0bS66
CadrEaLzRpQRNJze72J4quJ1AW4PDES57biRZx5AGPlpTJ8LDq6az8P78edIyCI5gc4oJIKvgLeg
uyLQ9eryk6+BwOFA6n3Zf4rHNST9PBnqiQPEEZIhSJPOjceXV5GWJz0wLn1+svuw7vdMf/7ATJ19
X7nqcr+aW8nm749f+/RNK397YgVpu+RT50NQoqyMsMEeqMzxWo1o98Sy6AP8+liMs1EogZTTQh6i
ZEN+mtpN4huBmR9EtnYWL4wDqf5ZKQhJ9+vaoOlIgwFNUp+4BwotqUeVd1+TNUDCkhWUXbyZsAPg
cvVmY07nJLHd1idD3NXG3qoPMl3ZgAuXCgK0P8gK00GOSjm6ei2uIEfQNnDdPjKtfY4Wmib7lcrd
bd9atOOjkgqY/gzDUhY+1YZ6LDlaACy/CYT0Ay/rIHshg1b7dtvS0qRBLQ5ACPCPeVBZvNwlqKsy
Gnd6c6p5HlX0ewbYveBk5XBcCnTA+PqvGWXi6pETLxUDBmRUUUopWpdLENX0YWJuctntWeoFQ20G
sv7638anHJmy0YZJalNzKqY8HJwnZpGAryXiFycRRHFgJ8OtfCW45NZ24pQTlqvpx7s+G3bT+Bo3
749H8c5GbW6W8ASXi3IyW0JUnuWI5lR+0XVkXU4xOp9uT9bCkQllB+R157QBwgvF7YAbMf3RhXsP
uTz4dhGh7W0lvlgzoZw3iJbMLvNhwmCg7E7GXwTYu9ujWFgNVP18lMJxhQF0qvjalJGOeVVanyQt
9k3Lnoist5a3li76k45WLpgLO4prFQUB2hAvqlNR5PIOQPNfTe+CdK1k5kPuZsYBYBUSAsXmbqQ9
xEEeu96jsNzfZq/bpzrR7X2VDv3rlIAok2ocuoG1RTeD4/7WKtpBJQZCBI1e9ffWxIpDYyW/aYek
3mRpL05dW2FrUh62o/cl63ucqa71edKpudNq199Xvha/TKVOHr0kLb5YBs9Cp/VJMNgSDS6SZKHZ
gcPGreM4MBo9Q4Kl80PuT+U+dXizrVM+gB7Ls/aS1RM6De0xRGCQ7IlTmRGKDCVkBbL0paR5e5gY
0cN0MKwvvlWIDTg+3BfgEFs8avTua1/zLowdp9skaePjr77+KQWz9b1nVCAg94zkq68nDroU5ZAH
FtqsAK6e/zWhVrEps01a3kFyLL9DP40Njim/+9SUFr/LixrsGpA3CkaXIsk1Em3X6Xa7MRutCyUn
IPgrapDOdJa3ue1jCwc0dqDvoWSF0gGoFC+PTaMWY1nVaXlyy7c+/9ROY1Dj1bQWKq+ZUU7nsQJf
cs6Scr6dGQvS/DEF2L3c3h7Mnzya6sl4xiBWAlJx1pC+HI1Mk0SDl5QnZk3uPrZyaPqhbB3ymtPA
NkdtN9mZFpGaA5zb11ngkZEFY+YYd8JpxIkKlu1N0WUPDMoqYZfq0/3oiHwzQfLiWTCThmNlWmEm
deAdza6JSCKKsPTa8XUUtr/j2TAFpK6xknX1vRLZ777jdDeMfrfRdPAmJrWXhI1v15FuQ7WukqgG
o0rkBQUjPDTwZAoMMpysWMiA88YLWtanK2npeRbUWTo/V+Zz5yy34SScTtB/r081/c2TDQV5iw7q
2Wo4pP5axLTwrkRi9Y9kJU7jK3Bi4raGXtO4OhGgSBx5qrWvJoq8IH04UP/BeD+xFSjAASgApYi5
wO1W+daUoeBXnmiDSNPInqhYYwBaOPhhApAMkIEh4rwCvk0FRAfdvDoN9dSjtZVqW8GpF6248sIa
4fEyE2+42JvqDUabrMwABC9PzYEmD5iq//Z55faSbZpUY6bh8/b3B5//uP31pd2OsgpKkUBVz4+W
SwdLM0Pr9A6c3UkrIEHjliwA2W0TlLH2gBzkylQtuTME/dBeD24URA6KO1u4YjJtSGGtpMjI7PMm
CYSOqIKGmlirGC0bA80d6rouYILKnWxl3GyLpqhOvIY6/auN4D/x0UBRN0HrraqgzHVudacCU/uP
NeVm1rwx8TQH1gb0w6fxFCRaJLw3rz4lzueavSV6G/Ts++3VW9qy6L6b3x/z4qnJGSMdwDww+OXJ
4lD46Q9Nx4LY0kIx7rNxx5wmvG1vKcw5u4LUeFDGxJ0MGfNTOyUbTT6MMVAaa83JK0ZUWIZIGtFp
I4ykrX5vJfQwaMZjHU+rzSDqigEMAXVCyMjjBYfQTXF9QDZsvbX8CqyiTdT7IuRC7Bqkj2/P2ZUb
zmYgd4AXLyg5rmJopIFiz8ozaBQ6VZB3nzyI1vt3jURV2H25bepqM8MUsLCo+0MBGGeREq67Dgrn
MZSnj+DlSIACyw881QLa+4e0WCMEunK92ZYJ1UUkpRFnqvc3/ntaZTXHsNBBXUUD2yQM9eBtD0HQ
bOUWnPfOxd76YwtOjnY/iNmpeS7p0Lq3krw+euJVrznCgw+sEWiL/zGgbN4pBTnLFNP6OLZa5PX3
Bn2z0FYF2SJzd3uJlrzh3JJyAiLyLfVYx7TZn/MhqvAYLbdxd5jGFVdYtAM4C8Rt8YLDAXF5rtdx
L1ki0/qYmA0K2IO+z4oYnc38OFnk3p/SFXuLrueCRQLRHBhu1XtEc9JCL3uMKzV/cv2noZeB6H4Y
yc/b03fldXjvzhBLAiAiEnnqjV4L9DSgXbs4Tob34EJmDFQiYCz8PMTdLi20e2p6K0ceYDOq98Gm
O3MroxQHCV8VRw3pBDlVGN+R0NHYGo1jhGWLREzpuKDk7BNnoxU8CdMu5odYuogxZVN+9Vjc3w90
oJEGdqE7sKtkW4slU9RbGRoJcqsNTb+gW7xFRdjoPf7q9yCJ425ktcXXPBlAlpA6GoTNvB6Ee5oJ
wD4ln/vKTTbt1IrAi5th01tDfVc4qDOMAtz03SiNnXR6J5hEyh/kpGkbkmXdk6DMfSv0QttQ8JBJ
IaC7DEev8m1rFHgPCeh2fi7HB2PIn5vSPXxNN1PqHDy3Dotn7aAVw8nRyCHrSbEBQ/q0qaYeBIHG
nBUY0IrTEZuFmV6h0IKtDWEX/N5xTGiUDVkcegU4CccWzRO0knpASGGEKSvbwNU8c0clk2E/Da+m
polIq00nYn5bbdt+6jAi9MpnorHDGnibHaHJS84nZ5tpkxeWogV5RRcPoW4kv11RQHBO8mKjlQJ5
ZGZqIQN/FEjx4mar9QCskBF/sDuNRm0qy0CajRlUFSKCEfLp+1L3f5eZw4OaSWtrjhUKY56VHgYK
CZkmiS3If5gkqOMOnI6FISFQXTRb3ZJpkJKMhKONIpreA/Wr1ZkdeBzKNlU3xYFpY4TUKUmYO0UR
cfzkb7Zrp3cdg8Z40/ndNoNE8CekR9IkiL3pq65nNIVwtzPuWl80qIg4/b0PrSZsLccMKJ2sPZVN
u0HdDSTIZUGzY1ubP+Vo62+esMWhpiCNSQfk7EfDXKOY/4P3vTiSITZp4NhHMxF2BtDhl+fLFBdV
3KNF6Zi2zYM91gHoVk9V/9bazgMESAJaaqfKMe9d+lS5oKNmOxGLZ1nvdB08F0OxYZkZMIfCA+JH
1vgRbfEABJUqT8FxWWXBJPNooEmQO3rgjW8d+zUYejBYYzjheOF3VZ9sOgiDIzZI8qdksHHAFYEV
vyR1v4nrTySFaGu7y/Biqiz72Rjb/e2j6OqEnWcANQuk4BwkZnXlncxlkTUTHfmxrX6ZQoSs55t4
+pGkT9pq++1VSKTYUu4nV0A91HAHfgSYnABbA9X0TL671V4xolxNqWahMbSEkdb+6hafW/ft9oTN
P/LKZc4mbL5Czt6yujAyHHP4PvJXQZd999fuvDUD84qdGXBS1sYEjaLHFIfShGbZ6PYAru44ZYIU
n7ctEIO7PQYwNggSnktolTUvrb3iV2trrQRxBQcbcyexszo3DitRBdA+iFpt5d23YuVP8vxsrio+
DQ7TMJa8Dtv6ua+/xNZK1LYyXX9QAWcmTGEjrTjBRP234QV5+aB1EVnr2FwzouxCz81LKJhjzYs4
yMytkX0qmtB5N4HO5cpfpXcZhyba0PEjcnw2Da0yABH8bee6RosrNpR1r33W2SnVOXpbdWuTWxry
rDhlcWN65sZzWgjPuAS0RK4One1Rs8Hahsu35EWx4W37vc7ZTyP1viGZvnYwzJavNi60goDfINAr
NxS/54b0C8tpsZDMfU0asIwOm9F6Q3wBouPQp2loDisp+0X39FFxAI4CGXU1fJXdVJE2yfnMttaR
Lbpli98r821ejwplWmBhCLDfgBMqpwWQ0Z4go5MfXVkfPHFPku2QPCCXE3IgJEu+bZtvdvM60AfW
3Ttjt0KCvXRYgeFLR7v03PCiZo1KD7QOfUvYMXaPnZkFPcRvbo9wzYKybF0+Ig3RQ0CgMKNmCsW7
Kzdw2PMRKA6LOA+EhGgsh2hgH02TFhjl7vYIljb3mQWVXGb0SlEIU2fHhNylqCPUKajWdTNCm/7K
0b7kb+eWlOdSK81+NFH7RmPQtCmJs7FsiFCSNcDG8oCQcnARO7iG2m1Ada+2e8dkx67d1v0psfcU
bflrxPGLVpBXBVIN4k5XZLB6xwTIFt3iSEFLT8rvzfhc6r86+Xx7dRb9C0hsiKxB1gjiWJfXrXT5
IHLAo4/TN42G/fgR98UBgNcexFMsazZ/dn1YcdK2E0CXxy75TPkTnHHFwNKan4ewygGgW4PR+LFA
uODvBg+s+hu9WXHgRRPg5EIjAKgprxIyyH6TmKcGPw5p6JWhNgal/gHPhcQG6qRz2fEqD8Osyqtc
H+FCEj9N7FSZbw1ZqQIvLfS5CeUgGYUutbyfY/0sylHfWgPWLs4SPBXZZwAcr9I7rJzSzvITfgTV
UjDEVWD5AofJu8E58wULTAgOW1C/XFFjiNrqclej/Ai00aYaD6bDV+7wP3zrVzflmQllS7Rdgtuz
y/gRuTcnahtHHrzWsoKGiC5C3TXdmZK/Dhz7RUzV8AgyV7a35dBGhDbg6pXUCyYj/cvNuR9MNtJD
dZui9FQkRThlBqQ06zHbIB/hbNwBpdPRi2XkDtA2hdQeHo6G++4mcmXS5lv0bBeO6MvMYJ0fywZr
037q2vcihP8YQFbPwsMVTfzKLeL2eTHmrseO1P4uJMhyy4NOipWFWfRgdHj/vxE12u1RIUSrN4xM
Rm4EjoY+nMTqP2QEMs2zAhM2onKe8KZDPFGmHBnRPvikow/39nk7///XzvXv95VtSONY0KpFTITX
ccJ3o7eNo6G7M95um1meq3/NKAuim/FQdgmG0bEfMX2w/b9vf/9aL/7Piv9jwFM6BnleDrVs0XeV
x+U9mgej3Jo2k0mfWW1E9lhsQN11l8e6G5Jp3KQO8mBWubn9IxaPHOBO/n+t1PjSNTvRxRW6f4v6
E4RkAxm/DvZaTWhxJoF6R20BhQbQrVzunTgBBkg6nIOeAtk9JCJMe42Fe3EcZybmUOBse1pFTnA0
N/yoI7k1jl0Qu3c441Y8b82K4tkuTXtR9RgIeERCcMWEUHgCq/T29pqsTZfi3ySRdkzSCtM1RQhc
hncrl81+dzZXimP74PYGn3XJj3z8mvsFUqd3fvmSr4lfLUVfZ2ZUUhLuMZzsIOg+5kgFjSUJpgTE
i+THaH7gBXFuSIlZUWXQ6sHCeBozxmpkD/Wk/by9JCsLbyv3WRYDitJWGEtjVJs+R7jaZBGj3kqJ
e9nMvw9M5ZJhMMPIgAemUT5O6I8uyIuRnW4PZXlZ/rUxe9/ZTnHyQZjxVPNjT5yAikdNc8OkkFBH
WMNRLPvxv5bm0Z5ZyoSTVDLFaOLpjeraVzEhp3t7MGsmlG2fuH4jtQ4mSjkNgdZUz6J097dtLC/K
v09wZe0TfcpaaWDTt9Ak+pU2W7FGy7G0JAT5YyD8XLRfq2xYMR+TMidw4NzYxWBuJ9mTzzcJ1BFu
j2TZzkwUBD5wlI6U46vyh8R3uIeRoGrSdSwUTg++vofq3SzFOGEI+pb/Z0g5wWpLE51dOTjB9IfG
bUMukw/EGOcWlDNslEhEDCUs+PYdlAeKNWGPpUU/+7764o4bfSAczEFH4f7UyVezvm/6Fb+aJ0EN
Y85NKMcWyQxWoRiF7VFue4asVu0/tDjvO+0Nr8yw7n7dXv2lvULAIYDi5Kw15il7ZULtondRmzv2
/Vcb3MgW/+u2gaW4DJElSBYg8QQqCcW9/F5oGfNZCWkc4GbsXZ9+T/s86vwfHGia27YWJw81XcD/
wMyKlqrLs2UYoOVKbTwoiXtP28jOAu17sjO/E7LSBrA4a2eG5r+fHWJmRquBEhjymgDx0ThtPjAQ
B9zzM4jgGpqF6kw9+aXDjiArjWIzCYvqyPkP6Q6hNuy19Mttc4vDmeXmoI8KYjJXOZNRs86NkvvI
76Del7y6xa/b31/0gbPvK06WMwfaEHyOJ1G50kKESKO/zetP1Roj9uIGPTOkOJvVoSs0szGQMpNB
mTzrGg/KNdThmhHlHCOZB31TF0Ya2bxCS+EJEkahATbx25M2H1ZXJwFaXMEVhyzvFV1cDGU7ozYZ
cveSbnOUWctf+sS2tVuChZ+Frc03Mo9XjC5eBmdGlZVKHdo0pP8/5r5suU5kXfNVKuqeOowJdJza
FwyLNWuWbN1kyLacDAlkkiQJXPVr9Ov1k/S3XLW7bJV7q/eJ6Ii+qAorpAUscvqHb7hUlmPoBrbZ
wjLhdVngqexff7ufvkTwNuAfC5cF/P/HFTTE8USnywwfnXOg0BQsKv3OIv3pdwFlAzU+CCr/DXk4
+2M/Cttprzs0Bmh8HOSYVO1VFN3/66/y09Xz3X3ezIeY1IiU+qW9Flb61Ih3XtTPrw7CSQCJLDAn
36xNmy1UR0zj6tI5zv5yb0XLO6HyT8cCGgv/vMWbQTcVYGuyHJH/f3DLu2A81uSdoXjvDm/WpT0t
MlgF7tCwG5jlTfoY0XfKcD+/Bb4FQFcQdXmLQ9FhXfm9NbXXU/zJrh8NEOvj039loP+6xWWovtv1
4WwC3Cfseq+Ns2/aFzG9U+z52YoHk8S3CcxZgFd8E1Napc1JxBC3wopyR5RJljXOYudxCb72BtpE
50D/V7K+72/5ZhmihGyNtYsMuWLyOI1NRlaIX0TOfpjrh3/99n42QIhmARXCevy7IzDrnRFkjBXB
WQVoiXzxlJeg5/mvb/Kz1QKClg1MEnB3fzfT9RQconu8wgiIY1uQHYu696KMn94DXTHg7S5G1G8j
GsK0bjiV/LpJ3LV4F233s8vDO+Ji7I3mxN/sSMZ2cpEklS10t+4DfeW+s9h/dvlLxQVC4g6ESN9i
xKY2moDkxzpRPGnnBD7h//4IfH/9N5uJNQtec4bdMOCbqEsAF/r3rg/+P4w20WiNYa8O4803iwRR
pKNKYsYTROqSMPrUT+8R49+eG2/v8GZNeDXkHB0xj6fGbG1xJvHDcGze855w3o4D7oJkC6h7DIIL
YPSbQH+24iX2TDWepHGuXME2C2X3jtcVvHlp2V1U1tc8vlSunb1lPQbeR8C9ykS3zTsn/t8KjpcH
8RH/42HQRnLfepVwuE87cxjpE5XxTWvHL2NHddJU1E90Uxe2S3az72+hCVWE0v7klU2ZBCt5zwby
7eb37THQyobaD54HW/iPm2ukYgkIDx7Dgb1WHMbFpPwyGxfzMIsS0KUGbf8oaMvEW+Hd9q/n1DeZ
tO9jLSyGC0k8BsjVh8n3W6Iqg6w1WJ96OK3AKhd00u0+VB0kdKIlDStaWMR6hHxvdBKL2tM6eB68
6dVnwxdn1g8TA6KpiumdHVUAmLutfabOOGwG9GdzuphbDi+pjENTH0i9NRsqa1cGa1LO86YP170X
r2ccZ2moaMZ1hT7F3BWajJd/jIm/xAe59n0Cp5dXEFOPweTUGQh7dRqxarOKoKgAtJwatJ6UZBu7
tnexi6PC1netG5apFfJPzNHNO6/s79MXwQgiK0Bo4V0FzviPwxVrunrRyoeTemzZ3mN/IBz+4/P8
39hrf/3Hu1f/+E/8/BlikUPFyvHNj/84VZ+HXvVfx/+8fOx//9mPH/rH82s3VN3bP/nhE7jwnzfO
XsaXH37Iu7Ealxv9Oiy3r0rz8dvV8YiXv/y//eUvr9+ucr+I199//dzrbrxcjVV99+ufv9p9+f1X
iCYRvKzvZublHn/+wfmlxWdPL/xlefnloIeK/8///j9Uc/mpGJaXLy+//Mcv25dPfftS/bJT/KX7
on567dcXNf7+K/TnfsNJ+809/GLx5mFzMa9//Cb47dLcg1kKqHkXR8Bff+n6YSx//9X3fgOkHwB5
JBzQRITcwK+/qF7/+SuwUnBFMK1x8MWR/+s/39MPQ/nX0P7SISLtq25Uv//640rHbocICogS7N+I
aFF7eNPhWOJm4G5nDw+EyiKQ9qH1SSYUyXpw0fDhTdOKou6XdwBX6PdiTv61yv+4cRxfFIOgowCl
wTeBOuaxK8fRGx9EueRDWCaj7z9UcQOEMvw5kSnkllESUdd0ksBJJtXk8aRXZkhaL0ihUl4YULKV
r/b+TDZu2T7X65LDsQjK6tMtgEk5r3XGbLEzUlyb/pPTBsXSdilhwU3Lm/tefCrBt4dFxtHv11y1
5L5eplNMZJ3EwZo3c78jHcnGdS68mnwMR+x3kBK/B5gpTDxpDwk19afSF4Wt+Bk49WTxqxePBXo3
DdE9a3nOBvERZcUHqJDvPDlmvAIbvgPXFabHBFiHicC7qZtEnNZDdDY8vK8wmy+XVOOwmwweRVlm
1wzRlUGOBmo2LdGeIZkFgO8MBqHVKGhxBtmsrX3t+tnoEj8na3PsbPp5EdOw60y3RRP3S1lqZK6N
8YvQiA8xpbnw1ud5GYNElVa5sWcLAO8pB4L0wfb769nvZBKCKpqOPjlrOZkEyjiZQ5sMW5EDY0SS
hVzthSBZ57dHJ7Jy0repXy05J++FkvGPAeu36QLqOBzDAIDCXH1rqyGVbPUMq+0HO1IgkgaHEhph
sVxyoJdvkJXViUfMlVtX9xNhhxI9E3/o0oaHZ7B/s7EUd2IMN3KZaYJi8QfG50dY9mZjL4rSCrYu
HbN6pXnpTKhU+duwdW/WURQVjXcLEv+k7fm5I/K6p/MjsJtJWWLYa3JEn+yDQ3XmgcGs2XyQXYeq
EPDQl9FZMYv7vs6GKebp7OhbiGBizACSqxi8lTl02zgPiqYEubfkz2FUJg0PjlKZKZ2s9tlMEF/V
aPY5oc7Abf7Ig2G/Ts05dIOt9thNjJwdB8ux5vMV8+YrIeUdzFUzDn6BbCChWvVbnBsP08A28DNN
F5R9QiyTufTPjTtsQn8+TewzNOwy0gK7JPCsZZfyuMmkgxnijBuPt7uo03tM0GO50nfAc9Bl/vs+
8I3QB2oTckW0In48u6ZmGNrOEPUw2PG9IPF9bfM84hGUsYYPgw0FK+PMV9Uc5GKsT6OBEs7Q31J4
UvhdSoP5qgZSe5D1EZWg3O7ZRtQ9XF3dkwh4Akg5YHnWvb/orOLhUaxyp4HZtyF3ADj2fBik3AVz
UPjhdGrnbrdADWUEZlCJ8YliJ1S0TUvPLzqstzqExW4zpYL0BeXDns515g31J1ryo5mIn9hlncnO
PA4RrIW1hyeaQc9uc6J01ozjJl76wmPYrGaWwodsM2mAJkaoYM6XVy9Q9e22S6BPAuyKWRCs4SYP
sQuBIZCOQp0YDDZbTwN/PgFbOR/cYc2tUm1qx5za2C06UQI757SpHNwESyLr+/hcykefQEDGiC1E
7xDuAazRJRakfO3o8+DiK7jWHoOw10psVdBf12U/QTuH7ISHnZ9a71QfvB8j+j9WMkIoBzZmF9v0
tyFuHZKWBJVQD3jXJ40s12FBgYZqqvxuK+VyFQMgH1F2w0N6DbxQbtWiGJGcWjNeIyaH6PqPkMBE
q70SCWjZWwGOxeohxkNkjP5cqkxzjlqdwdjoSUXdDooRD5JCrQmrBF3bgmHbH8iU0iXekT46o/71
Tl70s+8Ib2ZoukBiAYj7S8D2XXHC564MSbOOD2UNVoqHexpXZ8sA0v5M63eivzdw3D/eKFLTi2Ft
gAz4bbQ+WYNnCYOj1O/HfdD2G7guZzACSUN2GGXwQENzWKbgOAx9OkNHAai7KXEmWiYh7fLvYqQ/
44vv44lvZf3vz3UP+IGLqQ5YhKhfg9H141f3goaFnpnMg4GECbyOdxbQkPxyqMqOHKcIsvwCUQb3
iyH0t5MQWzMGKcSCNi3Wk93ojPQEBGvvPHKcqDPdlzo89qX8MKPBV3fsAI2vzJ26XR/DXG7q4VAU
X0On8slf2WGSATCx7kNrTbcE2XvSLfqp1fXZs+ZHiLuh7kg2rGZf2lYWEwuyaNEnmwdgy1SvCqe2
S+YrVeMmCIHaqLtrlgFO62wZkiWUKgWI6RGmQpAzoOIja70bH3+QWBz7vGvdK5scZ688CN6adwb5
xxD/gjgDTxIsMjTtHHCE33o6C4f6VVnitRLL2w44xT1O/xi6/wdh/v8xGfj/MNKHhv53M/hvUf5h
GdgCCtrLD+nBtw/9Eb5H9m/QrbnwzqGl6CHaxsj8Eb6T+DdEU+gFxCCIR1BExlT/K3x3CUShL/qL
//zVn+G7F/8GgGJ4qZZAwxvBn/PvhO/YNi81lr8W3CVB9yJkFbARA1oQluJvajCL1TWIwfxyq4ah
m5OwWte8otwqqIaAnCfQm0gI963zPK5623iD2YVhFYBcJ60thKXFwQwT/8KFa11xpqprhHh3pHTW
IYU4t8zHWjq7EQBjSHQTPZ7quhm+ynmF13szODQLOu6/ThNXbQJPOWuDrrUP3tsSQl9ZlRNL21nC
Amv2HmW0CDvpBa2uQyxmnqigqsckpp3/gfkx/ezIGGEsbCJEUim/kbigRa+61nHgFhggwJ4QdLc9
29qOijaa83PYl4tJ+jFwn0RV+69OVbFCmbLb2G7b79w5nndyDgeektKuYaIckpu2DD3Yy7lrPsAS
8amsJrULKjv6EBHzdYrFAMbcxMUW6Zk/Zo3H4PahtV3eB2HH93bvXQijRn5WbUuyIQSbw5vLqwVu
yWnsQzkmY2u3hR7RpwrHKyRWxJphApZQ9gBhO+w9cL1IvUGN/Gh7ywLzuwlpC7aqmpGn0fqMSBdt
kRk+WwHXzxaPLYibMZJEoh1TbdizsprgXK0nWFKzgbyacbRTWTu3CxXPIqw/iBEy3paLbIW0KiGl
C4K/rpwEhq4QGolIvnaSJV0wz8kaDp9MLEAIJYmMQwiw1z3/WFUKUcIQWUVUVqdAeEMerH3adO1h
IP14FzZyefRHvWviIO8gUknZuiWth7doct9etpw0gC1G1b4kzN93HftizJhNdQwxWk2DtJXPTl3n
5dIUikfWUdYjS60FsV3Zrwg/o1d0cMCRGW60q/rtGAUvGjmSI/0ogUpPkNht66eeR2PU4JZtY8oP
kNV4LANS8URamIZJ2UZbans5KamT1nVrdqCFoCyD9aW3dglfPkOWMJkHhMNps9buZwGBa9AYaQyD
YGJjCtxYIzitDZzOalfpXQy7Lpz2Cgo8Y5X1fNBZuzjDRegEE8Jvl7KgQRvhEOAVlF3cMCF+c7si
M4UvxIQXJk39mZc2SQIjxhT6JdYhHly9sQIaor40VN7BBPq2IiDE24sX5Thcp01tjcJNmrac8s6D
uePg3xHjLh+AH5iL2cy7KgZNdOnVhgYEwSytRgDQscRW1dJHzbz2aQxug3KhRTiMdcE4ie8mDroq
FNzCBYdcNVwL/CYXjZHwWWs8P7HaqMGITMPDirOuRgku821kNk7r8M1IhN4PteN8DenEdrVNU22H
egu9GnZll/ac9ci3UmeslErGpr4RthR7F0l2GpnYe7HCusssMR9m1wFFMOi2jWpvDQO5F9JMy44q
SU6xTRnEzcWWd9hCwnmAwDkHe7Qe7QfAVyEV0Er1EgCvVvMg5Q0oI4g2IQCo01XH5wGGbttgCrcW
pZmM2blZLIZV0vV51Ig4mfkV79qvyir7xGMSBgqYVcEEbjGzzUO9zEAyywxbzrLDk84nCFc8VSPP
5iqqr3gtPzIPX6cdpr0y1Z2j8SLZ5GY1YNBgxe3LJdp1uss5P64hvZlNjb70vAerOPdY+bjwPgBx
19Dz4swp2LPP1czi1JRRn7RcPFZgqXiEQz2oe7VKCafisiLNKZ7XdcuR7lSw8UzjqcFT2x8JkewA
sZL61qtSfzIOlns4Wqkz1NloWycoljjHKe7cg4UKXzZC7Ik3yGBW7WUtwMYpVitmPASLJtaegPXO
e6vKFtdC/IjOR2H5TmaiJszslcOvJ+q2LQ+QkIDRZa9zubXte2tU1dbR9ordoNp7wwqTUEtm3djo
QrYDvDCW4INd6SfSNQVo5yIjPmRNHOjVR9wuMwuiEwerI/Ax1epjI9XHxRpB9sPekvGAnesI9BZv
mebUq3y1NYbdejAl2Wp/kFcroty+afKyRMLPYnSUITr71NaNOIbBcDPbH6z+siGCdq8ADUXas+xn
OwSMa8qhLXSy6jZFmQPHTEyu6kkEadO4XeIHLAPZe9kIgvDRn/S4R8gYDnHz7HJTYc3JfBDTkjVU
jM+L26IsHjlfPb54z7PlkMTugx2RQZPaavoQO7RL6yZ4jtoyjyxqQ3Kgsz8Ichh8ZV2B0r1gApfi
NnAKE3d7Mn5V8awesTqwEVZkOc+h22dDbbqiqdUuVAErAmUKZseweUU70vfgy7fUGfwc6EMfew9h
3NQ7JYI5c4NGZfXkhU/UNoeLh1XiVOypNBbIYmAC+56BHYKcMir1tG+0MBslpJuqvgoe2gEmed7o
oyE9OEUER8iEWlTl/rhsIFXapEMzfpA2bdwEZ55fwENiNxGSl1A6uwzeidGwSfvYLKlbrcZP4ThV
JX2jtpUMnW3VlHCIVRHU67s4KyvawD+thig2axtYqIRFJMQTj11z7Gp+ix5NnQyLdyCuGgu19J8a
IZ/hGZjJaWEgpgkkWGWzbko2nLsQMGbXu1osr85Yw6G6TsuiDpWf9oHzdWyinddf+PCAQOYhmXzc
C25OREOEgrZORhvnRkqUtDrHQg5Qywf4/WwdNuqkUzI89SJ078jgupt+ZhDSGbjO+mGyjw5225RA
kd+CruMtgwzIkZoZSPhxBJmfEnj2zrZ4lJ5cC5TlciKWZISIQkLLcOu2QGat7pKLCawJoWoo4fs5
2h1VTnTlZ4Ks8VVDWAZZ0k2HUsEeiNQ8tlWfxFazbnunLVzLIjk3wQa6CIBc6j7hBnw0Ih2TNJO/
FIrRYh66DVzX4SrcrCrzR/tJoKWdoSxbuD1IsIvnbGaCk8mNxNn3q3uqVx+8D3Gy4gmvkGlktnAp
h4qAxTIb8I58IjG28HlI1UrHbQd00RiRCBzX8aYquZOMSN1xivPMR0UTmgN8U/oUEnbOFY1Yk+sa
8UMY0x1Hwyv1LkoP0KcD4B3alL6y7wZrPpKgCVG5cc4uA+vG6YDIE4wizGrsJ7TOeNLN4ZwMjs23
BgSWnCEeOTGCqEmjFAjp1qiKUV2Y2S40CBaMXqJEhNM9uE8ibU37PCHa3ylrChJIpN1CVyoPV+0f
WFCBCm6hCAz5AGbvREmHFEX6OOu4cp4Yk0M698Mj1swWxfAM+utu5gymfq3tYNxUZRVuA7+GrsmC
zmFZuZ80jNtvV+ilKZCxUojKhblChAXoXo3z9yLcHiaRdYeA1KQD1SpZQb2EM1zRsfJrb2nnBvbn
OMmm7jRyuVu7LjE+rRIq1Lewh6f2aC0bu4XugzNH0wYszh007l/Jqsdcl/HWXfVzO7rRgQZ0yGfk
CxsIXJYvBsprGz0RZ9PxfoCzjSDTlgACxRJhr8/KrXxYZsy0qJg3HqrRhqHpioBtNJhWa9Q5D7Ek
nz3qqkLCmBI0IWg8BiskFlGWnzFFLDbe2QOFC4sXd8uVnIaPgWxniMw03HkGnzFMgopC8NFvxHXl
RPO2JmuBAGw3OvIuDJdjVS1W7k+1vGsrf8pDwAO+aFSu0qEPuqPVxGs6MfTmGuB2UcxjMpFcreAv
OWuXjNJ9hcgI2FtLPKh9QPr9MjlfVeR9dtZeZzAHOSjeZJTK56Dq6XUvuMiDXoVFG3v9lgdfPYNT
o/S96yhankZmR+kqW38b9P1je8lN0DhALVd1sHLX47ThANWXqt3GbF5PCBILFNbzsG50ypYKTIiG
HDrLdnIFuFwuOYol6FKjBlydiemw3bTeazkQBO2j2s5+NezsyPLB8A5Q/wLGxitPlmhFPoa8vqmb
0U/dEvM/WG6jyrvXeN0nsNnwn3iO7Je4Qicz1F8cqPVecw2lStksj2utPqFweauYd3YkQ4kwdGYw
fqFhBO96HF4CeHoSdgg6fDRP6cJQSTKNOx8WJzB7oDDL6zXS6xXrpjV3RlYeAhZ72xqKEKkIe5kN
EZqxGuYQ0sivNAaO0ulO7YoiXlSKnDUDIjWc50yvJvMHWLLgHh4w1mV/MtBN+eDRyEp5aU0QMsAM
tPsqRj840F8rYGbvac+c22DqzBevEjyFOKU5u8J2NTYDgq7rQN1jCXVVkXdE03yRlUbkNYkP8JyW
qHO63ucqmIYD91AaLWuEL5OALggf3d1aNZt+4PGGoc2gPfGVCKjX+/C7aAIMQePyx9K2qqKB4id2
DfHRd6DyaNE1Cyh84fth7pIW2lrZFOvASmBOuPNYVCyltyYOUpOsFQuo3KLegFXGt5F2p2NTi52e
oASMVafPk83ExjfwwmFyzihq8QlwAc42rNTn0YfyYedcunW4niYasnH1Ayh4Jh09T0C/Qhn7tE7O
mffVbmmMKoTVkn3AmEhcylI3VghN4ilnIVpUwVAqVKBRWuPrJjJuCmAEuixs/ditCp25wCLyKqZN
vPeJyVF29J8iU9+hMdbuwFr0kPcZZ2fa5VNbYh0mgFB9aehwF8h5E0oPh3UdJgwfjRkESC2r8c9V
fYPEYFfrreUusGbZEYufqk6gGk/cFwOruDwonadyiLZeOZ2Roq4put2vQxtvZoWdcoRca6NRCOhW
B9SiELYqzpIbJ2RQmqXk0PfMzZCCSgizDtDtbBQ0U3WZlnINDjBznFMFh0OVuHa0CQC654u4QtF9
w/E27wRBAaV1yVZH6Dj0a7vrSHuwA0QxZg3mPUX/KB0smz4BRWYlk5l7lYaydfIexdBkQpPzGhr7
HlyyWbT3RlCwEDjHp1oj02x6T0JuZrlRoWe+qK4mmQyDPptF7NzFHUFgYC45AnBOS7Uxbj/kTDiw
FDItvYtjAYF7ykOeo3o1HWfpivt21OPRXoZySD1mKvRvw/LWpZLkzVqaDbLJvjBx0+0i7ptt0680
05MT0SSqjf6sSsglDb5b2KJ54RZcJzPFfKxdJzRTQsfpTgCHcWAOGXaBPSJI8fjGLcs+Zzrgh2Vp
nrxguh6FXFKuF+fUOtNwJ0NxnLwSQS/WcBIPDhIOiOhHuRWa+BBMcj9pZlIB8dId2q6isJZ+StEO
r9GWjGTCjFM90gUZt9v3ELEl9vTFrxHT5IJHSTh7z8zDqSo53jeCAGSuTuk+Qb4I4aYkQIEKHtsQ
ZO2eZ8qKGGAauNmB4NzofUig6xiYykHKru2UKKvfaEfTFAwJtm/nOc4YyvmFtbbR4yKXp3JGoMY5
6bcGkRjAuFjc8K5/ngFJyVvh3vfLeBjdBrCRAYWZZfATstD+5AKlg7Y22QNsZmXdXNdI+UF/Q5Jq
bRZBqgeFTS0apItjteMnzb6Afo/DiEGsp9doY9i1BAAY3dvEadwHWws/w7zmCYuCOUEJc9nZTnwy
CgdB6c1uagkXmhwA5vvJWMeFQ1WD8M3vjr3Tf4BU57RZIOKBrEPbSQh0c7Eu4ujiuHHrGIVz8Jyw
m8TnnkDFQ1Xtp5nb7aYDbCO3GQKpOmz2loq9pNK6Q1OpOgljfWYQQ6SWetW82dgNuw9FXT4OcYA2
jwSXNSCtSaCP6N7YM7vm6Ic+RhPBcW+4uVTB2mSx3CDr59L60jtWXcAK8SEMZyfp29DLeztE9T46
eC06PosTZ4jol2zxGzQUAMOOqxqxDmN3zuRetf18qnhZ5lo5t4hTy0Q4gX0QJHqUMDfdzBXSYo8d
aQ2eGPOrrBLRdRiSD1LNt/W87HDyn/UIS09FoK/XZ8L1twqMGtiy9AC7uam/NtuQmHs0A9HwDckM
B1DXvg2hd44vhAoY6WAwN+GgwBIvkc96CNHYzI6xZOUL9WeUDkcx15uKV+wjgy9UZqD1laC0wjbK
U4jJxhaRBdplCV9vHcWsF8rr8rQuXVbiH3tp7DArqfXooD76KnqcOyPgUsGITwwCnVzpeeWGNl8u
vU2kgU7G1IIMbNqQ2gT5oPkjtDi3KMh0r34JvTFDmUx7OFJteOdvutHqgEhgaEfWaBwi+KzyKtY4
RVxvPM/BDA5M5TkFmpH3okWNslPD9ISviJ6l518aNni6jqHOEAYcbfG+KyhkJzfuEJWv3WJuOxQh
oBCDAyycLLjczDyTKBgkykVBYVyneyNQqLIHpAONDqes17NBZQ6lTVHhHZVLd+VhvFGhWm7Rh0Nh
sFRTAWpl0XTDF1RiytzhC5phwTjlF8RJGnQOysCmmZ4ltsMEu819MPgA+Ha3dShuOGwBtytaPTdu
g1GOF/+pXeZri6JWM1XaAjMeDMZhtk2mjd/e6rZybytz2T67qvAN/dgLdtKYvxAjtm41Ld1DqNby
JlzH/QjeT2LVy86s3ZRezDTRER6gmjcn8OmyUPNquwsCYT9MYx5gWT9Adjr8JEygUKTiqPN5KLb6
Oj4S2wxXpkPUvnbDVljiE6Tb0q7XhdPrcAPJs1PlxnvDV2hLtdUz6scPnTd/xRbfJMiw5LnvpgyK
RIkRPkTRQjhoBIBZwjmHxwlcLSXk2EKJ00tYMq1QR8mHOp63cPQYtxZqwVU8jMgwFwOhnf4wqXqE
S59pkUmYcRe3ot8Zs2+bah+UwZQAC74kOrY5gAwroiJs9gmjKDY1FIbTHhAlUCoKLAXFQUc+W5Dq
zNtg3iGktVIf3YE9vuF0Bqc8CxSq1YNLL6mQgScCXxkylf6WjzDYm6FWgAhdmgcYUehD3K97NtHm
0EctOyNQVCgvNw+lQRmxDGDXGUOA6B7KB0FiNdaxaQATVCsMo6f4eTWcQRkhKKgMzjIGAd+S62Fp
3JcyHK/dZfkaI8qdqzXOu5buJTo0SdmhjEFQfv7aUedGDc5hREkztkWZBiPdyJZ5iae++jqMM2rh
vSJfV5mn7NvRd6/61dibJR6rjU0cntcNYrEJOsC2GujBtyW/CgMLXk3S6760EboY7nI7MganCLNk
ce0gYl8AEkhEUDZZZfsnYqhdLMyV+Tpie/KbLsp7OYDtJ/wiaEZscAbCTVL10Cuk7pYxOw1pv141
HV47DtVq0xsbaIiPY9iLYycNhba6SSmgkjxE7ZwgDr0jkSWuGSQUc0mRwLRtqSFrVR1sX1wKXchk
6u5S9XJpwlp9x93wTBFqzj2K5IijNHowfKubvi8EVfsunFuc56jcNdiZbH0TkqvSISx3lM02XQiL
2Liv58Rn3jXEkdtDrON1QypUQGQX5hXiYtdSc+4ad937DgIxdDXIxsL1s3FQG9/TJxVbALR8478t
r51Xv3oDgVC629zgvOS7VrBC9MMFLiK30TSmxnuMStf+irpag7QhanIkf9VrBBIgRRiUDNLxd0NJ
bGhgOTpVEyKGpioMt26sgAlgx+RubJwlgQwlL6CJuZvrqzoMt57ujxDLIlmAGvs42k4CJRwkEE7V
FaKsWQYVOqBeeXeFXZyh22aXWzeY6DFA8Q/OUKz6X9Sd15LcyLWuX2U/wEAHHolbAOW62lUbuhsE
2U3Ce5OZePrz1UhHms0zJqSIfbF1QcUMOc0yAHKt35qHkFxFQKdPbWlnNwsgDpehcl57Nvgod8oz
XPpGM/W2L8UADzHPwy3rxZtfO89ZAaHGx/q8+iJhSLPopKuyso9Qh85POQaBGDKt2I26T1IxjnGe
51MiGWzyTjJSLWX6tZm1v0NmpnYDOtedbdnz0QoLnnJSjR8WVdfgYtIdnk29LC9QqLfEaj/YdD58
Z718GprNQgIii+beG8jHjAJixb4WtofkxUSqAJupu+y2zfz0Sfedv2PSnMCDvI2HlGodpFx6PKRX
qmBoauNpzYbHYDLf3FrXO1U2DWD/eoQpoIxhcJ97SkeAJzcen8vBC2ceqF3gfTVc854cB3I5b0Vr
Jm4jjJMaaraTsYUAWiszZE9S3xAqbrtU4cvZWn2gf/UJcJZnwQKGW6xgYRRWW7Yz7XukVCG6FKcC
K5VOEItZmLuqd45h9YpbMQEZe+KZaMTToFdaJLKX1ubeUaWq44qmrJ0t5vdCpDO7nlN98HyXhXUt
EQxVRKnZGedjc2Hti9PRUlC8GWyCUT5it1yS3lif18odImfJdsRG7NXaHY3eCmMzXElTHRJWXzvu
aloMtpJEZC/b3gRj201Wv6GUzvY8Bz3a0pWEPEFyr6fKOBhGY9yjFSQzubgbWhUeXQmZ4BpdRsDc
6i1RuawCoSJZqn663ROfOB465fLv85m4uxSJTc0QFTU85RpvuE/F9NE0Ae4s7XmxMYmXpYN/1K6P
kaAs9KWY/OpA5IaMpnD0bvJNxSN68Q+mM2S7nAMtrpwVzfZjv4w3a2dfZhjfiCPH3k3XtixrW0Ws
l8Bi/2/uqjS874X9UC3g2vlaJhsLEbmciTstRJM49O3RynC0UNEkorfaaB3TKd5sIKot30ASDMdA
oSqc5xQNPtJLYnIzzc0eNDEQI2FDrnXHdh+NaecffXYYnjdEr4pMW7dO6/xoJhvIQjGh1C2ciB8S
pUwoWRKKLT9RPVEzAi3DtF/lkh86hkQ3KgJp70dRucdwVNapTRl0oJ9SHWmG+iyxULE+krNCDPRQ
2q8QsOessve+smKKyB85Mo8TImIukkbdkpOiK+CSAPM6BTPc/towD+wivF233TWtiVLVW+xnL2s+
rf0mMYarok8aV0y7qhvLLJ4zC317iBB0WHtR7oS20qgMXXExyuIhJ/KPpcFGR6lc+xG9mf4y+uzv
U5+aZ2E0H0Bs+4QR1YhzIyjODnoWuCeZJ+uWP1Uu6h/lp19tw723GE5k+4lvlsg+ZhSvzXelRAwJ
qkTQ7PJacrRJu9yZAdGiS+MdmTRvt+FKCSw3hu/BAzVdlE5EE0GRPvRp/aQn1T8NiwmggdPGntWh
qwAhag/BwRaVZvnZ51wy6/Wx3tRDqKuqipdZDbGW2dvifF38AVoZ/V8WOej9rfnNc+8V49TqXXWl
20X0oANl6dwQEbsdQ2sqonxY7wR+8b64KapgnzvTnVf2Z7U0u0YHc1KAcD0Vnf0urEHeGapE0Hx9
yZV+D7c6Wd0pqUf2060beSIt8jFN65xHORpEmn5XI3/rZfcx84+tXg9WlnL6s7k2lv05DYc8IU3g
tOmuY+SzZLgnBpf5IW3Z8ywQwHCFoDCNOSa/8RRW3XBoHR5jGYXmCaqDz0RuPo1DvzMG975W6kvj
uuDYKGnGvrop5nYnt+6plKm4cdMljNzNufF6Pg+pU+c8OpAcHabiDarxV6i16QVoZeg9uoMH3bQg
4GtNz0gC2zeT0Bx4tIbXnN1CLB90K8PEl6HLP6ftB2kWM1JPI49tKzgX3nynlvYo/PpNes4FWegW
l0NrnFvKg1OjEmz208hftiodS7+4IdViAZEZRxS3LQMnYvMS/3VslNkRgmHeibFj4R664C6gd2ln
mpTuREFbANbRYfTeVvmYTGM27h1ECi+bzBskNWMXnmhadVCL41E6FePgfHRthZJC+2t2yCybIutf
2YjaI/U6HgOyuaNFlM3nkoKEj2ohPiTLEbuNLiKPQ2ENXEiN8cGtiwBJc9DelROQ4p5ovLteOQ5X
bWfP960357fZ4huP4WpPn+uSlvGxU+F7upK/GW1KVreADeaeFCkoCz0s1bWosON1DTlaXhjxnRfk
znkqUuHAl6Tuy7R63cFaVQD3GyA61T2yHa/eIEm0f9CmV727/iZjJw1AcQZ7ag8d+eWspWEuD0ux
yvvFqdXB5LLbW07hP9R963zK7Ctva8r+PvBcJptg9N4U6S/KsdY3QNsKQXK+r6GHGrM/Dgr3cYeS
l0+rv53bzvli0ob3uK3zsp8x3yOmXRlr6oyVifL4dLWzuKiq7aAJCY+8QXtPjlisd/Sl5s5q6e3o
dUqsWTsdhN+A9rPc3qa1/zH05g8oBmxo1HTvFnLYD+7qfuvd7hSYd2ao7rSbwmcEVvml9DRTRPDo
qea5NegybGw7Ij07OKieoT90+yvB6j+lhGzvSv5XRfNamz/aTGYPbTnwJleV3oYjsm1til1Q43yK
oUGCYZ/WC4O1+Tr1IpPJpAySkYaijBFtTbE01inW5bDCkuSwDoNFNk+DbBW1oTqXlj4TgZrFMEPh
Y5cRsNBxdDlGvis6eb2tJjhftFvvrj3UMbs/+hgboQEHQVLCVX4pbNbZVa2SPW6ad3ZVOhehwRvI
iiYffS6P+J9W0DnKRyEN/RNwvdghdbAY/UVgveRdvUZ67HnRPI9hA+xiKmHjRPE9H6b5QU+WNR9l
34Fyt2MJcPP3sdpLpjp3P9OYtaIK6eEOPPdtbYI4aLzmKK5QS76t2Y0fGG0CucY+bIr6Rs4QYcEI
ptvMVNAjTTNOa6XFx2Fcl13rDdDUgUbLXAXNxcQPNcduY+j7UXGHwwa0V8xYR9vExJxtviaWmh0n
Wuax1ZG/2O1bVvXNbjGG9RzIadv3dlEf6tZxz1a/FjsxafPjtnnvHEtfAic8DYX0bkEfOOYHx/C/
akT957FuWw40jV/NKH34zbq4NVTm3S3roJ474Gi+XvpcL7VrvRrSHtIEcHa9XZe+ey+1no6UCTQO
+wBhYk07nrNt4WmDg6O7652gidY0Xd7LOa+ePX9ZPimbJPLE7QnaiwE3wettuaVrkvVp8KJsXx4L
DE5H4KoyCbL5qa1pGbxWA50HbvyTsnR3mnksn9tAjrdh4SI28ry02jtTo+4qszXe8wmt1lgt2Tez
EJQz2L2E0zOVw/E7FxRly1Q9tbk9EIK+NeuunlT6kLutvW+MCmqiIvrcnCeOMeQiLFr1g1Xwzc/9
nc3wjIx7DT6siMCZAoPiJCsAmsan22nsBxQsPnoXNxisZ0oy85M3NzMUFfsNMfhb/9ACnByXWm/o
wlbpUCSSfcXhB2ZhtajlKtmfPFrSPqK/G2J3pl7NDLz3ySjG2OuH/g6x7Xi2DCd/detFBonIjIJB
LH9AmGVeZz/dwXUG2Xpqs1l+C5a2f7GQWd51nZYUYtwhWuP7tkwjxoNHvmhYrJ+zbux+mP1sIbfz
6uboDPZy5yDeAWgw8/VTgSidsmUjrGLLyoGU2+VH7unlPq03k5T8UO3KEcGcR+j8E6aJNcKEgUhE
reVlrT1WScJMy2O5WOz7mazSiy15FE0mt7ZZttYt99eUbAKbUrWBeWlKDU/OMjt9XGQ139ikBO8g
zD4bc6Dv2jBAFgZGEo3+WJzMfNz2xeyM8abaZU9jzHIWcjQYCPM8yVcaDDIsWslgBOrSF+n6gQaB
5sJPqs5sdv43z5cjdXMGJVZRPTbWKyqBEtSxcb2HXPiPeTB9dEvcKDlq26T2c3JIOhEe88USTyZo
2XgwTLt6yLcQU0apty9zs0D5VlvzOVzLCqrQCe/9Ch1FYG1zMk3IfEa/NPdONTb3fddRWtGNWbya
PvhfMHe3dCT4Uec02a4ouxSlXJU/OoL0Jivs8+NGVxAgwtJc0tRQB5k1JZ6KFgZh64J7q56Kc+3N
4U4O6bwrJydWHA/xstCfOlmC60qtXlwqUd1YNRwb5d1u9jAUvfySeQpUUA/418ZpDr+tqUqfm8wm
qzlb66QbhvAtKzzvR1XX60U5On2YaCiQO5gv+hiyLuwjrvbwCPZ/HYaEqC/UZxNuKtq+fm+2tfhg
QNDtcuOqJgzH6h5DyIeSduHYwPz0tVxUF18Xml060hGXpBbFGY41NEDeGwipV/cP2umqeGpG/h0m
/b00eNaHlmG/bN5amBE5au5It4Vv2ahwUVqx0/birtg6ekVsRybYUuYfrWu5e212PE06MDoegbwE
GiL6Y9MWxcOyKmxiRTMlqV0DkFoI92pEtw8sr3lxNEChxghpZvCUWTy9psae9+WM83hHzasXFR2I
4pp3bX+z+jPPa3cixYTLZn6fxTo4EeJ569y7cJ4rKPhpM3CghRnyPJUZYwyTsEVO63k3ft3PpION
2UmH23LrrmmJ8nXxVsi62cVy2Juf0j7UO1gzqLfp4owZQD4rrMHVk2SFugzi2dJO9uBV5faifW+6
nXJZ5/HsuVcdXttcdO2i21xb61zCNOzmHjWea4DNF1Zt7LtMTmdrlfljS5FGEqYMdivNDeBp7XCs
6rEnUVZ52bnxgOahk40EMVyWtEsnPxbEgEe9DM0ruYfiqTDbd8yJ4qJ10LypHiV4HNTXR60LkDI1
5nvpSRvArhH6wJhLt0jb/tBywdw3le28Mk6F3Zu9+kbiQc8mru+gUfHW+tNEZdKj9pbhG8s/Shnk
hFlvn8zirZN+3DloorSqyh/W3DUJYR/6Tg/+MEWdT5NxgDTwek1heLHqFT9H+jgVmQSPdfqrQw3J
Ieyw+VpCKvPVzEb4AquHtrY3m52WiGh8P/XMiPOy+N449sTsbnnbc4FiM650o95759psSLHlN7Df
/AnqB2B4w/ydzZ3xsVh42NapzhGX1CtK04lZUzj+PXWR0AG2Hr+b0rZfs0Yu+2yoxa1uFoYKemrP
HuqCoznRLGh0I0oeE1IHJxmPEGjwAkCl7KqLwTu8QZdhR05lzI+WIbanzBD+fnGUeZV6rTwHxqZP
bAOXSYaffVdrWhytJlU7iWLNh3ibuXBX5XKsGCM7UHlRykkMxxyedMEQjEyo5C0jrUu2YnDi0UUr
fpYZ8btYRftHckd1NM61NSWts4CKcoXQSkKD/DNFOm4TdXLyLsKAOJtGvbwa9uy/usVcHdath5/1
cuogNRkRW6RbdUTJjpm2H9u3xWX09PXcsDNOy6G1t4pjYSB7oVn8dyNlCk4HfTC63NrV/MAkW9R0
Zr5D3m9MVhb5BrAQW0L+ZFaeQd0WgEweFHxYISFGbSO8T2iXsluWke7JonIF6LO8Dpyq2SJDqPCS
icq4dGNR7GSAPC+ru/rJnIcvYkJqqzfGuiAzMAquQxh3aaegUubittys4Llzr9TmiMsprqeeYjn6
v2x2qdLbO7UsP2WTf2PJbrxjTyE0tjf8z9iQymStKNZE4KVcFGHZfNIq0M/laBkoiWfLhnkHAcWB
hOYJoQCdg3VaA5Q7U3ksirm771bELJEX0vaaSD8r1mgCDmNinuzPLiEib3la8gkUQfbN0Aq4bmaN
yusi3QuByMjlVhtvXBtIE6hXZp+cAUWUR0jnnejEeCrSweSWC5z86NWZMx1DAzRese5FtBqxIfm5
/zB0Vp2ItK6QamnTjbdcmEjaCk4/bCSvclP9FwMc7ykI8/HsT4iBm8rTqFltii8Im+i5BgfxQvOs
BmmxoAv4XYwCYVg/lGk9QZ2PkCgC4JoK20wqCBorWG8W2bQ2+NnsJJNUza7ULoK9ISP91ylmcE0E
C5AspbTq1yXLPgcbC/N+Cz31GVkssE5Xsn5vHgRs3NqNSKpOW8cmqMY87vzcu+ViDz94k1oeVdNb
vHl2zcjoGvYQMVug1n4pUCSni9jN9ujerCue0pS3fsYQs0TuUM+fAJMxtvYLQmMHjWbSDgr4Fb/K
s1MQtiwEIl21jAqwICgOg2yehT0/2J6RnhdZODsl0u0c0Grxsd+8NM7njl8CgMKptINEZqydLKsU
hUOhfF3KYeniWYsrh2+Xx/FavWupotx3LeqsCtznpfbcPF48UmRTOuoSZaTeg0VG36lFNHzWBT9a
59reLxtq7HyiZWULcnbDDRFrA6xkqJeMQfrcW4YRNZNjv1IS6GKgMHCUiiG9XfqweybvqXnvVtxI
UUOtzZ3rWVC9EwqinStwuENBuWietsz84iBRemjGVCPx4MQgW8a7lJa74FMuzC8lxuRb1204BPVi
PojMy2Ku8ebBCWcqN4gp+uiU2byfENfQ/9kUD5LZ4gb6HtTZHmsjctjYODtg1TNhFjsAArFrKy94
CGWgklLb2cvAYPWx70GwteOntysJpfty8MU7YXJ03aE5/i5besYyFDixvxGIZqdusw9rPEdRnTX+
vaOn4Is/1jpSblVhjtEkdKBv6fKjKAOacbOGCogxBRemVsZ+0t5EGojtOScQ4fSzGZb1JXOEOvRU
LH7a/KpJWsJBvmWD0yFqcOdzacjgOLVXsRWuQw20vJrRYgAkmgUv3PCM8q1BrvriiXq5XXtrvNGd
098U7cYU4HAaGsrAYxNYboKPQyGVx+jM+jd/l7kqz8Skl29yrbOdqkZEQK7nhTEDC5EmTFc5znK6
rbNoQZP3rRkdjz9hW/gCQhDDnjPtq1WHxftYVE8MgOo4SW+OqD/o3hClT+dqKatTWgT+hLSP+5RT
VphDNIfEQYqhWw95yIMsnES3B6KbbwRwUszjFIY6xVAwYXu5FlCuezLhnZPEpfKFUT7/HqJqfCXZ
xqFUrCH10xQZB1Q4wDRcPUkhgr4me8lKCX8/W0Z4dALlJjrgbySIS0AMSnVgSe/ulI3ZRo0blXTB
4mOs8YOOdcg7GbrC26zbbd6xiATP1rVs2MFqljnS+jqRLPOht/z5qBbLiTOfAm6r6Fj/1eQBU1aA
M0OH973os5UPdHHV41XqzQ2/6gq5w6poe/K2IWq5eg9Sacn+kN7woLfh0e30oUD8+MMQAyjJbJGE
YxsSo9EwFFzbltpmHRPplL8XXusenW4VexspNHxM2B6tMutp5MGcHE+hr24GblCmIEKETuN1xwJY
0TfeOKxvaWinr1nuUSdNvcBwqwIxvI90T++9HIWarUY+DFNbT1utwErsKx48qvHhl26FX9WkVR5m
pykfZLA6MsbLsiUDaOpLsJQ17W80roKdv9u55TRxwIMMfIV+cidN8zZKzSKkT4/stqNNIjDvEFkK
+r8hHW44gOyLI3J+z7MK99UflvoT84uIB1OMyS9w1uHYmXl2XNJwPDa9M/8oN9Q36Jp5UDY49iMo
faQmllx2GF0RahFds1sG1cagKsahzbPpNCHTTvrJ7sC2tu8j9D6xTy1yTdlI6Jyl9ZkGheVAq7pN
/bLAg9a7CjYCl2ALQ9zMbg/xC+2DC55p6Nb0lvqoK8O9HeV1jyYF44ZUrPaIy7hg1c4gX0Sgio9b
0MNdchXCWDEWXZgk7sRcLN/IJVH7hha1nTaM/KWYESXv+gCmXTnIGUtnWOj2RmwvEJEla8sNMs1Z
8dwo45NfM0nOY23fEACW33TFOL2qLVc4Nhr3kmEVumlHt0sCc1b7stT55RdnXtnJ3aA4TrQAxM5g
hPveC8TeIbuT8CE0vqX1yvkEGz9fbQ5zWiDiGr2NbcMY5rcsS4uktircEk7fbJoQfq6wILDHLzwd
2h2ry7YnCoimet3YffSL6xUCo6ITYotZ+j1nl3VxYCxvbS8XpHul60dU//1rhlAm+aVAfKM6U/qH
kunnUOY5YpCJxfiXmTgwkTt1flRI8h7LFP2x4etqZ7mlPBQsMocFZ9Hf7fb/A87lh/57+zyP37/P
d1/7/wU5RXSH/pl7+baY8+VrW3z9bf7Qr//N383Ltv83AXoa8OT1KRL5NWzh7+Zl2/xb6P0aHWCx
vlzP8X+alz3yirA1U/pD5wtX1dVxzIl9zR7ynL/RREAkqeeZ19/w/h3vsn1NVfuXczkAyKJt2PFt
69ptQKnxTxFALv2/ddZ7fRIE7NxJ31q0lZlwiF8NkTFGdc2qP9Z9vr6M8E+1OaUxSd9Btd+KrbZ2
2gJJSiogwasACdUjjsegj5zOIIrGXjMoqqUY1vCxzUo9nZWyDJ2Mk68+/OYj/53IA86in94IOWQ+
6UlEShFN49nipzcicA4EmzGucFYbvootG/LlALHrbjeDHLFzImcp3gt7DM9BYw7fiz4kByEb5ASB
0YPJRWNQINPsOXqgQwmge52bsSC6xG2cGEtCffVK4mKaFRCumc00dsKF+8VJeVpU+8FpbMLFQIey
o3HVIR4ne8ZQJk3TQBwnM+ZrPXT1p3SR5o1sVrTLYrqm1JBfIu3HEOnWB1cXKN9D7KtIPTaU+FFG
Zhq22BxMV2YB2ry81mkaS5OBPBqLeR2iUtlwSBvDN05gKcAJCr1WedwYgEz4xamWwtpioHJARtgT
aTxLJFHMx2j8glVQnJqlcogqvmSOuVlcfIEWEgOjI9ddaRUhgE43kY44N741HekPNeR+AY68bZeB
J6fnsbIcrMnewE8wFr6LIhhuOAG9MyJ52ufKsh1PNcL+z2VQosUtyszhQzKGgTOEuiM822S+HYdx
yT57m5wfV7byZV8ru1gT8Lb1XmzBYpGZ0cJUU72Ms8qqg6sVhk2eZVVnC/tuapUPDRFVIsJpub2n
8zgycSEW/DFUI/r6tavli1UvKw4GJ7e/Z/ZAF11ejcVu1kZ5DxZQogHDL3Y7SF+62EA77gDcvsRd
ZSNuVJAODPam3F5wpDvyKfCzecMm32hnrwZvejCb4tpFJNkQgDpX20kcspFuxeRZNNimnegSQlEa
goBG1/vQdrZ4K2SqfYDonC7YcmoxbXct12cMwr3y6rKQjlys3JDgxZjrbBe2o3rYqD2l+rYFkky2
chXurWGQhHBQdYl9YhjL7YeErnTx9QvLjc0qxJvMlYj6r56WTUR4VPEY9djwd3S2hp+1PyP6qN1t
68jCqrp0l1m9zGATPPfZntcDDDHJlUalbTsJlJRLREQgO9xmAs/vTZ0OBlIlXZ+4/vQEUkVApOEu
ZhXXhdGVcb2l8iPBDnQQj41YHsPBmmi4Qpn/MS3BnC2wefkCyFR+olUUaoHgHvnFBTlSoFT4f6Me
y7GNdhRXz0kbCqAq7Pr+hzEs1tti5EStbHmrmXg6IQ7ZJuofrafnO9bX7sW317hCZbJyO4S2E9Xc
xGeTQmQMEhk2jMYtN+D3jnQvIdDaCTEd4R3SF7Q6fNk5Tq9Idv38VvdmH57CRWNkmmzYwRu7LyHP
JxNh0y6gYvqbRs1rHYxpoFxxWdb5mOcKT0rY98iuSXnGITxlsLwzxDLIbpp3QWx5qcyudhVgomq1
HH2C03OsaJgGxUPKMoIfZPVZ5QlIN09E7nfFfsEId3UrLUIkJrEyYAU8u9s4N21cVVM3XAMEwmxK
d3Db07erAfWj12YotpzaTEEB26E6NGZg4E5xiIZOWHUyXBOcVS8zLkZGfF8uC0KpbONClLkB+Q0Q
9K0iiRssm+adkirx7NI51sRwwd9XoS9uEe4UmK07ClNGFyE19hINETLOHyserWFcYV2bozxdGDgN
OFx/N8NdO2czQCs2FSq8AbYhySv30+pjoSX+OV/Vq4OpZGg81BV19pSHc7nGFlhVFmP1attzaGps
NjkiTxjaIcSDp4qUmIPOcRYbUoUYjMj3rcKi+MxykS03QKt4ASyienAnlBvY7uoGe1SCTbGHnEat
OqJmORqjm/IJBTIQt01Y4VcMx1p+te0xfxEOEEDc1pX/bi+hq3YmQOd66/NAb95ZfLY45x5nIsWK
afOXOS5lJaMdbiSYIosH/fUb3KR2y6ovbdHg8TbV14rw+btCzT3OtFS6aFxsdHBc1TPs+bU+k87p
iVU3nO1nUKX5LIdav+baqVGuTVN7IUNSPDAY2xckc9OPUXT2N4kMYiR7jkq4iLu3QswxTUytU1hh
YEQ7yu1P5bI/7moe3EjGZJ49lE3AUdGh/cFAwdUVVUOaodDr5wmmdauCXbuEmF6Fowug0b5n9yrm
YH4t3KBEQzPhSLjqszx9RGy7mfyoYhn2Qq/zl4EskAXqukQiYOdVoXap9Kq33GMXT9pVYPMauomg
JjHU7gsqHf503cyruJkXoP/Y5f54pBtRQXNlBlj2IDXhpOCrixMx0UDZZ1xiSSBh1vHBFGDcq+d6
CDNQjTzKcZ5fVGPmM3u/TB/1eOX2Kyev7dga2lH8jwX7/K8bj0nP+a//8//iL/+/cJ/7a5jmf527
8ft/H5Cv/9U/wjkd828+E23IGQLAE5okef19QLZs9xrUI2hbNUlXJc7nnwMy4ZycS+CloQ2aQXIz
P+4fA7IT/M0nKkiE3Be+GfDrvzMh//e50rAtF9iDrsGf5klJ/TsHoMqewgCeFxDVOuRiM/+t8Ol/
/fSf8t8DP0XgxJl5aUvvc8PGFmmsfr/5nH9nJv6jV86H9tvgs8laCCiCKXti8X7AByCSyQu8//CH
s7L89oeTaDYPjb2ml7Yuv/RU6EHKE+Lwn73y6zv6TWSbs07wkSmvfJLgpOglzoQ4/FUe9/UV/mvj
+ddH/lPIIXGiLiQghwc0IC3B0ui+1q2JUBw10ek/e/0/xUBJ/gZj2/grLL2ocyerfcBR+xeh+H/0
tXLB//bDET34B76r9LLVJA+krvuBpk3uuX/emr9zyfzRZ/NTAu2EbG3TRRFegrUDihwBbEGXKCHN
zb+4bq63ze98+tZPkXRzp9TW+uhUs6Df7mrZ98fRmyzEGcUMGnS1A1rLN8MMqsOfv6U/+Lh+Xmxr
gVhvhnK9lMtyv+HcgYpkHPnPfvhPt68XOm3ben5wMTOfeKiVQ3L0/qJc4deP5Pc+qp/u34rorSWY
lvUyDdbOHmDfGMpFerLnD2J77UaCcsCpq4dqKHcEtmBLOtbLW5qegnnPr134hhr/L97oT1Wl/7xr
fs09/M0tCZc1uRu6nsvCFCRJJSHgzyApqLzz4XE85xuSi0hB7a/2aRWfApiwllu2HoAqzevAlPzj
/4bVu/6ZhlM2XwNkSXpndD+u8VF//pX8msL3ex/bTw8P0M+0Ufm6XtDfnRznm0YV4vOJOOpMyoYl
iZQizsQYBbrzvbH0McliUVCr2GxDBGtD/Oevg1Pm96/0n54zeCBLY7Q1+rfm6hwO8fMNkWjmg+Xz
CZGJYAPXI3C44JhACQLae9tpxm7CxzB4pG5KbC0ODv9UVXsc8RGg4p+/suAP7vJfU+x+810id66K
xeiLy9CsDF1jcJIk84jBRcZf9tFcm7EcaSDM+/7ZMmrmrWnFSeqVH4iDu53M4QegyW3RN59Cp3iy
tXG3hMUnNWWvxkSgOAFV2KRvJFArm+pZWMZdsKCcVvl0mlPnFUnSt6oxEwnPRp6L+oKYe5fXQxLm
+XkxGB3T9DiKEp/Bdu/P6pm54AZ/wmFZgrORZ0jWzZvrJ1aQeAcldz+ty2FzrUtpTF+Kdrhre8vE
njccQ4wPeVFfCp/CgMHAUF6TplTXHyTIBf2xu9FjjCY/bm/X6oYg1BuCfQ7TOpwh9+8dq32q636f
UfuDe4HZkLzKP/8K/ugp+NMz3JJNRhpHNTzaKwccgfcKYzJmg6W2mztzal0EV850zY39i+/8j56C
Pz/YFWyup+G62Cf3djHC4jX/2WH9cxMvmFVB3oDdP7qSC2KbfTJK+s9//jn9wcs2fxq+3K6phN87
w+OAnf66Cd4LUTz9+c/+g7vA/OnZvRoTORCBNzxaxFjjZEJHfClxDz9AcIb/XjXKPx+b15H2t4c1
bhMduJmeHvX/5ey8ltvG1nX7RKhCDrckGEVJUJZ9g5JlGTlNYCI9/R7oXaeqm9uS6vCqV3u5QRDE
zP83xuDdSTM/pmr2DcT3s2ezfK9/tWJHtJoH+qghfKfI1ZxX95IAiH/Zw1k+9F8XV6zRVVIjagGa
uAPL84wjtTZTdxnJngvfm7P+cbRcr25sTQSQcYJZWXYVbLYiv77/zx6O/t/7lx6giJ6quoBzN2vl
WZHYsxUVXzanUM+aLxWbaeuymRLkY75UT7CjEH1cduNnDbXw4ilRYykCjVArh7RzgAez/mZM+vtT
Qevx36fiuEre9QPdTs7ex9rjzlHOORe1VdM7a6upoZTVckQaZKP3Pucc3lWJ+s1c6LMbP2uruS6m
1KySLihad1cKIo8tdZPfdMafXfz/tNGpbTKXi+teuOWscyYO3k7+Jb8nKoT/PnKg6AIQi0sv04h4
zya85achCNSvr778cP93rsNB0X+vXvQUDA3kgAKOzyXyGdSYefbQZOkVhVx/BjM5lh0pKosChW+k
EZ89rLNW29r2NKvZ8rDq7A/v09ooiTp9/W0+u/ZZo/UqJ8oGCsMDnS0k8klAtyow4l9f/JP5mOmd
NdpOT/DC1CSk+84p38rCUn7Mztyu8j50N3Mzqlso/FTilY1+42LKDVcNrJB1Zmn3TBma27K3wu3s
ULs3zrZxk6vkksoaFqNia9aKuvfhRGHf74xCLioJNfvCF+isQ6C63BlHRe2C2nU/opFkMnvJ31z7
79MQ1CP/fX1CWYTCo4o/0J1M2ReWcNgCdp5VKF72kIuTJEG+Yau7PXz9G3zyA5+fzc3dUHglZ+IB
+JKVJlQKUjtYeJdd/KyPcHToBEIqDLWTHa4V4XSr1qVv/vrqS3v9S0tzzzoJzYA5AESnC4CXJGRW
rOLKHLrCb6WmXTSgm+5ZVyFTixJAOxNBrLCJ343YQxybcMLXX+CzZ7/8+b9G9LAx6i4Z3TZwukmn
YKv9bU/wRb6+uLY0or89nrNuAUTyVCRUEQae5pkHtasALgzJu6PD+jGaet6kY0/U342z64nKIIr0
jGaTx9QhfX0Dn327s66jcnJ6WVuIYC7a+6oWV7L0/lx26bN+o1JSU4ii64LKMd9r1fxNOeDvry9t
L7f3t8d21rgJ6xgyXKC/aTXKg9ZMOMaN0mO9qrDVH0F78WsivH6WOi92HJv+0HCUm9FZHRUI4sBG
STB7MzAE4E3ywSlK5ZrUZrgdyNyyupkUWKtoM8BVMxyHmdjNup1vylr1dnlsPTZ9WPjaPDQ+lGF9
0yuUW8VubFGgD4ys17pi31FM4pOqNLYuqFswi01DNM2qDxxAc1QAB/NG8Sgmoj6w9Qt9dl8zimFZ
+ZEmNIB0PFTT2L2G2TAdtYb6Agplps3kqu+cnaVrdXBSf8raejUPWkHlj02Y2PZenb6gNJvoPezr
HgL52P8aEzAdTZFcONr8U0jwrwbRDko+TWPVBFQZZz60LA6Qu+Kbnu6Tgdk5aw8UkLpmn/V1AI20
WFPz6CzxgA/YLuw5ANukEqDG+aClrDzmKo6+mZh+0ks5Zx16L2KzjVS7DujK4wP5YoAAXtEcRr3/
5hM+aWjO2SxPB/Se2a5KwbsIT0pBoXKlC+2bTnbpTP/SHJyzLjzThyrsVbMO2IqXRJIEFQeeo7Bz
oEwHbVKyb36dz77EWWc+zoi0VEdrg7ZubqUIf6pl9fh1k/7sFzjrxMckI93RDE1AMNn44QqjuC/V
Ge6lnan+1x/x2d2f9XXT3GSlk0x1AN/7RLT/d5q5L19f+rO7P+vrRD3pVKgwRxJ5ol91kgDiRBbk
Gi3Pd8P0Zx9x1uVJQ88cgOB2oCcqvFjorpSeinpdT+Tgvv4Wnzwg+6wVSEU6k5h0O7CpP6XueHpK
veF02bXP3v/ZsZukr7m2kuMmkKm4rtvLdvZN+/z1JwoU2Zx+BWm+FtYuvmwxbC6nZ/8e+p3MVSYL
YFiQ992h8Ia3yPAum7PYZ6+7Po52I1CtBE7ikb8Io4wTY9h2lz3s5Qf+VxctPGUOJwrggibWABPA
MFlTaPaN9uqzt+SsizaGscfqUNiBRV2KL/LuJpyU6ps7X36yv/Rk/wz4/77zsel0SeAlICdS3wwh
BymRR/ZXehosSM+E2+GQDP/6MX3SpM4lneSrhdP2hhW4Y0P4JiX26LpCuSHPVG6//ojPHtZZq1U8
ygMsU7OCoU7gODTPiu59XHRp66y1RgkpglpM/MiNkoH8b0FdW4QULrv6WXt1bdLZOBO48YmqHw2L
UB9rlw0j577jLAaVQW5JBCWaM02j1iuuzdev71tfnuxf3iDrrNHaFIPGqUVEd0xPZefsVJcSqnGr
l49hDAi0vh4Ty1e13Vh86Mav3HhRzfnKsMEokObk35ojhRnQ577p9/45L/vb/Zy1dDMeqymjEASB
9LCyx3HtUoSoUTU/eQQRwxMHFaa8dZr0kPU3ZUnQE1mubMwdJMa0WQ4xmv9P5fH/21U1reUt/Vfr
GtK0mm07rwImB9sqp5SF+hH5TdP95FW3zvqF0uySmqVkFYSudQ0r+Tjoync98SfHaKZ1NnbH0KUh
qLhF4ILaeoewJRfI2Rub88mWkm/2QBvYocB+fsVh/2hq9TNYWfd+nGZjXVtwVSE7gjrOYIH1NudW
Va8lvlHrw21PNRMVP/y9tnOdfVXVP5KWkFox6j85bLg2mia/8AmdzRJGDv8tGYoyIEH/R9cBm3gu
cZuvX/zl/f7be3bW08xFZTdLOVbQjPk1/FYqIljYQX8s3vRouKzlmmd9DjVsKrVlQx440fgmoSnY
w/PXt//J22Oe9TeEwaAIk9gIwtHbFF5K2T2Fm19fm9Luvz4b82yCQAE6NcnzmAeSM8tDPM7aQ21U
6TWlsN2qplgX3GNb12vPbYTfRcp4Q0Ayv58lAIF2qPPtQKzSBxFt/8JG2Z9co1S3UcLWYcdKkFoI
7dHSR30bdsPHKAz4ZAP5Yr8gjbwtkstO5E3zrGeLKAFFuNHz8DuAYHqM2PvCzTLzrJMiXVgauYiy
gFa0A5D+bHX5Nx3yZz/sWZ/juBYr17zLgswtP7zae9Xsb7rWz6581uGow6g5qqzSIBJWtDFbau9i
pd19/c58dvGzDsdyBA7XeUgCItXFRosazYex/l1jXaqs/tZa//nzf/XERqlY9UyQMiicbU9lObMa
NsfuSnngyL2wqCFJAXlVb8YytCek0gDUmtAbwP2wNZdpM3XsFkpY0ET2s2vGWwsgWOTFcA2ob9Qe
aKeU8z5mEIDc+oXCBubIVOfpD2HfbFp2J/mkzn1d6pAxO/zvx2qRs77s4Z31RYOq6AQu8zwYZ/UX
eHDQ5KSwLrq2cdYFcRqtpUZWZYHoK87KUZ4n+mW/uXHWBxGQimwlK7MgbKJTpbe3tbys3zTOOiA4
BylGl2LpN9nycam/j8b86bIHctYt5HQwMaiNIrDsQ2gGzYXjuXHWJ1RFXmqDPWaBQSIPxEMRHci3
OdvL7vqsW8hCTGwsOLl61aDXka/sy71cdumzfqGsmiIrBLIfdc6g6MkMFjvBWv+yq591DLFVufbY
6xmYHCKMbZXdmKHuXXjxsxlCTbEzagKZBlMevWh2TCp7wfNddudnrTKcB9cgPF8GU11m24jsiOFU
l/2c+lmrzEyV+jdmtYGWeu2mHyCVFx5A3ovu/LyWdGbXKaL2vIC7Z2LFKn/hmfjuKFCzl+b9l5mT
ftY4w6jOMmmXSaDqyo6O+ESzt+xn+lqrcQ9EiVZJcWhxMNJHE4/dxN0LvOKNPunrKZoht7PELpS7
CJiyIY2dAAA/tL+N7JEr5GwMG+iwda5iQyoxbLln73eFau9gaCdS3MgZeUmrl4rVp03fbmQoBjqQ
vHNAB16X1r6Sh17dLl116wyrWk13/MnMa6EM6oHxozFidA4/x4oghOiu+T/1zGSCAIDLnX654W/V
fdJCbWWatyx2TwwGxuz+FuPBsWOf3l/hx3LhDZHmWYaFSi4WL3PHpzdOB0uzWY18kaS+T4tDxvdR
4o9wqvl931sJLJTP4ZIae8Ek/1d9es1fQykM7/9gYXlwC7Zwi/99jGSgVGHsOpP5C2hsIABFjxdk
m4Yfsq+3PBBGs16tj2Fu+jJRYa6TKBHNsVO3Xhjxr9tljJtI0BZ9fltpYGvH5iX0qLSsX3TrkA3R
SbKsIYNALt9+4R4i9lciAFa69ipaAlal9QOsyFVYgiZrSrxOJIUjUrfdtW6fHA6QYhClNjuoss3X
ETjokSQH/qn98gg1nHosyqS6lcKGqrLtuh+woVfqMF2BO/DzmPLB2s9qYr3IKuWrm9mopjxkGSpa
7Qsb21mPHw8c93rgxgMkv9ggQ+snOJBvhu7lpf9bYzjr9SPY8xCUWEY43fCIlGTgBArVkoGSYkWA
qoM4ByjqsmZ9Nga4FayunpqQIIujE/TGJzOyry679NkY0GQN+TzZZoEtY/NAMAny/+gMF9742RhQ
y9GzoQ2zjlaq12KAMdcV3+zBassd/u0HOBsCGg6tLWswkqDk3Y/HmCDbcKSBxdIC6LRdZjxtdgeB
uOvjfTxrN1r3/PUz++ynPxsf8rEr8zEN08A18j+ceSlB6LX1Y2G72R8jsbwbl6D1N2PRZ1/zvJ5Z
TJjpcZ4ngWt6zdVAWPeubENQnqTAV1Iq43Xppsk6AkACnQVCOm1S8w41RjXAaJo8gKDRvhlePvni
56XOjk3yR+RFGajQf67JQ+Q3gLzz10Q1YcKahAaBDrSXvTva2WgDEggK6ZSWgTUOb0CbXospevv6
B/xkIDv3a+edMReCIpZAi6B2F54TgXGDEbEgAg4qGc694uWTD+G8umwJdl7dDBRlCt0xywO9JE9G
gQunjfmFB43aeffgWDr81ikPsqH6UUKjKVT959dParnEXxrZP2/lv5dfsWgV15R5sFjDNLv/yX7n
Ny/TZ5c+6xsmqWRdaupp0Dnqc9imoD2t77bBPrv2Wd9Qpa3oVOhIUHPVF/RV27zpvhlT9E/6He2s
9WuhS0TbM5NAOHpxHCcVEBG5zscWKtsmTnUSzQocpxG6bqMv2ow7h8w+4GCrSP0YN/OuqmIdMZhS
+MrUELceK0wrkdf4bCpoe4GfhthsZG8zvoQ/6FqZoX1pwm++wGdL6vN6WtFOeGNrLw5IrSE1A4VC
TwIxC1WWuxrLO+YzEwUV/ENF8531nCcw1RrsF4vQaGoFy4xqJkjEqN7OgZ5hgzmmKKzzFNaYumVR
3dnFJnMKRJZ4vMzNMnXo3XC9zLYS42eR3cu29w2TM/nW3Hf9b1W+9vKbceGTn/68otcuHLW2Ur4d
E99kIi3+TUesA0D4e2M4L+gVXiUGdkfTINfq+GFKarll83R+Mu3B3fdA3DZEo8WGYCdEYpwiu1IB
CLeQL42d5qrwO9AoMMNBXUvuEwkBZRbFc6bH7FcoLZHNstUKP2kHcTOIhE3vyrZXvZNCzJExulxv
6G/GimChoVEa1tQW2s1er2BD2Z22hZibXQ1d2a5FVOhHVdTMRMD+9duYmkN+IVN5civvXs1V3xq1
27gDDGCMQO9hw1mrbp5yaIK1WDlxvdgGSoeEdtkjMEgS46TEnsFMfolgy8J4Mgdz3k56iR8jV5I/
ihzSNxfO3Udf9fVHXKft7QwNCoS6l208DDhbSrgRF0hNviC/jja0EGeFrL1kcxm7UpKO6imkiH9r
12N+MFLF9UnU3rma9SuNjWkTAr1aw8kUcFzi8UidndPADkuRQ3rRLmuat8QVPbTE3rx2zeLDNPTo
OZ7jH2S38xd0jdYVOu9wNyBo2lpqXazVAiHgqoQ9cFuqebcbulHuJ1vafk6BynrxWB5NOCc+tRXM
VAdQ9kWVPMOFqW9SBYSckofNM2siByeYW9tvZqOZt2kn7hiu150Sm/upMaMN1y5XmopBN5ukxl/g
VBqdwrBO6yrb5I4T3YZZm9wm6NVYhHcKVKL05zCCJ54yupGpAFnQF5PuC0UjXa627YOSOrTT2vxD
4RAmWz0qb7kslR5CeZI5BdVZNFIl2BNMPSZ9Qsp7TkKSvKmt/IK0qftGKdELtkm3B92grKIZDEJS
OLrfRnG/j7JSO6RAQ0q4TJhX4UtEB7XMnd2Sg/2hQmL3vcbE4leO6q7zqMHChAyuGEvjRsWxEyiu
LH8tNijYOBQEbeHMpMfQTqMV9d3MypxpeszLHCmJCpCApR/ypWaV2267EvStlI/BtpSdRwUSKFWw
aRpoKELtBjFh9AnzyWMMvROdGX10dkgEPMyNX2ZkioJ1YYgpGOb81lNQGWlSVXdVqLv+5CmokNwR
IPesGi+F1RrQmZSwe0tzwzmUQx1t2imf1mmsotTSZd/+UU2LN7RSs6NL3u4N50y/NidWl3Jhm02a
ku1AU+jb3o5SWF9ACtnBJYdt1V6+6uXY7WewhAeBrekttFBb1IMDy6vK65EW0ZnHwYF1KnoWvJIl
ldHgzdVfLfiPnh4fhABDUYz2sG8SZyYq43nwRuPyWHqz8aNVE+Nam+Ui15685ChpmEw9c3CnUP/u
4rb2NhGjyU4d3LbZpJ1TPGt9aZwsxcTXAV6dEzOEWSvPyY0PK3MLe50aqtxSYNJeCcl2DRuniXYT
x14W7nttMRTW6phdzYYFU40sj3ZwYWnfug3gh43u6dSOWlbxPJRWSuJfDZ+6dvEaWEZTgVqK3REv
V5GBrGgSDax0RYBqjnXWZuh95gcorfZ6bIb5d2vNJFaAFE2231mjOm0hBhJCcN2CcDgaIoYf3awg
ttp1JKkDH7v3VAEfyoUs+Sy9jE2tTAx/aqCMkNrl4gmEkiHv3Lm1N72uF/Mm9/LWl2YzIPtooBWM
yNPRss9EB0NZ3zR60e/mrjI2Vi1JV5lOW/hzpJfHNNFnziz4NmWsgXNpDcx7WNM3AsvnqZjb7qpp
NWVTVIJNzMpFnThjgEGoOi5YjUHeqWwQ+mNqq5u2o6ot6wdvnZQGPmx4nxAhneoj7br5raU2bmVN
c4hKJVnLplmHFVCouTzV6CErnJQUlZW88CN2VsXZp62EmqHAl59sD6RWYkEXCXuUrtBM1PiX2zck
mQbVCoxIA6pBV2H6ZAvI0tUdQmALcir8a3w6Os5aaUkouUBwNrkGYgClJfPXFup4HXfI3GGHCd9M
286+AbEBMYP/+bMbOvkyYHU9RZTi7htHjqhqQzd7AN4Z3sVdAkiGylzC9Ogcfal7MTDDkFTWyizV
EXUqZzZ4yKBnezmEk8TW3ozJ6n5NQHrXqJyamw7WIVP1qDiaI6Y7Ix7ZQVjgLtDswHBaTQ3YxrBv
7Slpx1UGwoL4P+fyZYg2KRY9UnW9NzeqV5RPeKXKfQwQ66YGOf4njW1ieuN467Yh85akNW75VgY4
s3H4CMNpuuspcl53mLh/FanpbuepV15M+HaHQdbGD1lg8+p10NzQ5unb8FGtolT9qSXpu1o4t3Fa
mMBXNOMur8x5ZU49kjpNDkgBw4dBZwAoTDj7bltiR/Os1LddOJemM0pfSuttNidzpYN+XLv6mGPt
4wzDjZUZURh4Q8rkutu2GNpVOzOt7HsDJLiBxjvRAF7khg6RkejEqo5jbIAGc7smU6BE5pRo4u2x
1tJxoOCC6ZgK/jwy3uoyBdpWrDWi6WvcxPUd85l3tURqmlqLY6LwlGuS8+JQUB3r57XlMmkdqXXR
t16TH6ZYJLtCLN8o6qKtiDWk8hHOXFV1S/TynXMjoI1tvaxW7wcbzBMHd9kmM0ODql41M3YJ8GI+
XwCiLrHWPOJAN4xt1Wo58yypwLo3HD32G9mrh3BWFyLIJLZS2sNaT5EPTob7Q/TyvcKLjDlCDzc5
WP6dzdx9YxSJ4udIJHj5x+KYqR4tgjYabnR97LZOJvFPhZXZbSrd8rZ9GX3g54Zt7iQ5wBuwOck6
KRA0kJxMxKM9uXiAWAn4seYBr6pRGrVeNe3ojNjDM1t1J0p09FB0Fji0Mh8NrcfYUw+kRmsReYc+
b4wTtWv3ZoLp1EysZjWbSgi3CScgjf9jmdneENSVKxRWcPljdMsW4mxWEpUeAUePBTpxFdN0YtVg
cQyg/zUEnzXUxXxTyBQkHyPJsah0hDn4rq5yxXuN59Q+lImpnIp6eIrUHjsW1b6HvtGMH7aHmyw1
sz9i6p191lXPTg3jymQix9ZpRn2ImC3lyQRJ/sYOqAqcwyq3JdM5XIrgTy3hYaCYtrHlyh8tN7hu
Ta28SRRL27tVEz7ZEr7TzPDpL/lODOEPdCaD3ylj/9QAoXl3sX4gBx7ng95EzRaSe+vTYqsVpMSR
xtF6yc7IW29XwkdaE7JX0AaNhn4qh77aNqUDV9OA6pJ7ooP/pD1AiGWi6JGNrVvHPuEaja5g62Ts
P5bGMWVugjVclC5kTzF+eLjdnfXQTvHyyIAGrBQTZKBGB7GqzXxwmNF4rKEUmCBysPKbptXbk92M
zH4jrZd4skf3sRJCylWkJ8Y7ejlta/ciugLMfMucUX9M+/4Zqhm0Lcr+AR5Hqo8ZtbhPs4qZBvUi
CJEM71aEQn6oyOOPkZf8sb1a3Rh1oj/NNkTuFdF2NLWRru1jZAlU9qfOdV5hR8DVx847lNbpFDYs
KeDIxM0yZjerSvbTir4y5MHg31CHRlWQqTjlj6zEyLm2ESP5qplk9IXYHeLUc7cATm6mJnKusA0l
P4FopztCzvZqLorcd5J42o9u8Yc9fNY3so2vMvrdK0nCZDt2AIzCsPzILacD9IvdmgcW30wGQrRQ
Y8ZX672g6lSbtiK15nVjGx4BiEysYLLle80w6BbN2OTUdpA5u18zmOV5AjLrpuN6UhIv2YCIoxuN
PV1sPaGa3To2MTdy4L0guurXQg3dE9oEZodMYojmZu9V0+P/mCqUdllU8UapODVWvTmTLC9VZhfC
06+g1BSr1AU8Fy3Z3sqZxo2SZB8mYMQ7wxDTRrJBux3RFnZIuJXiETYvbB5I44eI+/4t66IH6xwp
q1RPne0oansHKaI4NLnjMd+V5RaQP2Xu3VD/aGx8OHViuWtYc1if2R0HYZvA8sya1lf6Qe4wFLan
ATbjHqVVeS1HrdqLrscyEYLF6qmJX6e29G5kb5hPourqk9UJAMiUAqy8jlcqIlABFY3uDdR2zmIA
e25VMdykyoSntK+im0wayzgfumtOHZyDbdTls4ullXmDrZ5UbgESZGJTfs6M2J6gN49lLuCbRR0r
WM7OGhPZjDlWsQ/1EmezI7OHdOIO2Dl3DkRoYJFVruKh7IDuvBr78kfRdqaxcavIfW4g/KSrccJ+
41pqdy3CYb4FEQhlp3bMPzP7CjNIHwwdrGPD9rGfEH4BNrJ/R2Gm4StwxDqzAWO7o4MbIorHbWLZ
r5Uc3HWvwp8wPeWPCZZsCxDGALUagsclFQbDmdT0oxcx6iEgKq4iU9pXU6Vqfl15AHtzhFd8vXmL
PWI5JOrso1pqlLXUpf6rAowsSiJfghUDy5tUux1mPJQryyyBiyftQuR/szKrr7Cp5PEGgN3vIYyT
TaHF9SrXNblvW0bsroawrspWvWElPFMGT6QyE421nTJ6KFe2020v6d2mGu3DkEbTPUsp737SFTyM
aTxupDIkfqnyA5F6wMgAO59TqBnPXOiQwDDd6rpc1iQWTKkN3nr1oKiuvTEQphwr15lXiNWth9xl
SU8vxCJvUvpy7fL23ddtFW9CAg5U/PQOLcE2HkqjgTPGkhO8rKhIrOmFsnYpytt2Gr6IHqf3Gm19
85yOsJTILLJCipM/UTR1676rweMOruaTUsq3mqeXuxRQ1q7qbW0zpCSDS31MV1E/1je9LhKUSW39
J67C5DXPkuiKgdJ5qpouOyiWvizXGxMZAX7gOYJiaCqC1eMsq0Osu9NN5eXh2shnc2dg0r4Juepu
VPt5z9yg8TWXMshwwfvWEi0wUaPhjjNaHn4VK/u21+ffU2PYPlByDm9rbw6SieOfvizeocYqd3be
K5taVPaTOxfhvmb6fdWw+wudi8XEWITTyh1nZh2Gm2zNlIwUYVnrsahxZcy5Gd71ohR+b5F/KJie
MMvP4wTNsGbco9zEYUV90yFqZkEc0OqfyDSzqmClcejNXmzsZngdTJtYHcxvThEdl4NKp913DFBg
9RJ5FXKkALnRcW7sgRNW2ZTudQvy8NSN1kDgxpuwghdRv580Sg7Kwmx5L8pypwm2rOyoT171gsdU
OhY+xswxYRvInyEkrhXDQPGjxpKxLUVxL3rzVu8nYIFTDKe+S9KbljjeyqmgUNpxE6DqVW3cMaN5
VKtYtqDTVYdDVEeJt13jPtuVo0E/T15d2Oq6mnb4MGdoiuVrHoc/sjYv/iCySdZCOn7ijKovR4kz
2Yb6jGtw/KmGlXVwiYFvsmZK1oaO76pjnHvkNBrhKhs52zaps00Vjz2hoD45TZZCDEmhKUd212xo
7G8TzLAVexYWbcr7CMHqslWGv1zrWMdKo02ObHTdZVThLQzrcoP7T9BWOzSvObOijYxBWeQytx6F
LvRjVdJbmeWwn8ZG3mvzqGzz5BcijJk+r6p3mTkFLI+cPQvvfu0seCKZVy8pkDSz6HmTRTuwOrPH
l65Vnd9Zyx4Yba5276GO1ld6quj3sZmQrzRk8YxP0AzgU+J8NxrMIzDON3EkqHLPNPvIxomGKpkF
cqVCm29V7xVm440Rm1ehyTk+aoHKz0YdS2hlT1ch8DR/ANPyVLDdcK0yNf2dSgyn+NnSfd9N3qqL
2+usSp8Wzpqfm/XvvNMatpM8uRkKOKJT1T1PnfvAhCyAJcCyWdPfEi9/7IoyPVDM6wATHcp+FVr4
5uaQoWYc2IWYjBvWKt2KxnINiG0dDmmJ2HvOD5h2KvR9qpNey0RpTwqZHvYbSljfuTv9xGy8TDKE
tu7wjKIzFn5TWZgNvZMnUzhzpeLghAwl/w1g9VlOaLxsxEyIatjs9mT8rHkxoiX31OW6sek6+9W2
rCfTtMZng9d1n2iVONlFbD+y1Z9gXIm7nd1hvxBF6PJzWn4o5a5q3eK3jKSGZ9YZMAUYanWM7RwD
T9mpe7My7DWLATCsk40+YygpP1lZBSXZQ23cLT5SFWDkxigTfEkAUo6K0UIcYD0PODdB4A4W3Vdj
z9wXmLRwiBbWFtx/vXaaIt7kzIN8W1EcEHTmtNaasXhpYs8+Sp3zXhkjaUvL9GbW22nlwKI+UEZy
VOtFNtzGjKPasMViMJ1AySt3SKbSJyPlqfNLe1eujsAbRCCzAEW/dVyNlaJl0bxcvA5tyQqS2cC7
1eGNSSqzXTPDv6Xfsv2GwfO6mc0rGVYnB2AiNrmG4oqyFzhPQXeHxvQGqR2+bM0kxXLUfl2NRQ7t
M+uZAczv9rILRbXfgyOkt0YN6awcF4kL50oJuA3xronmVYmXskQ1uelHSv047gAlKrS7MS+udCOE
TxAZz3PhgG2pPWSHDkhWwkJ6K09CCESOvCYr9DCntsJwlXk9gtReezcY2pqxxgNUgIFUe4W1gfzZ
s5tiMAfVxvDOtDwW7XMx7VXovi/47ZRFXBnf1iwoDsNU6VdA5ax157hQWb2FfVvHR2fWj3bLma6u
7RqM5Bq7no7WPMWN7ga4DSu6FtU94rEEp66zzhsVVnzwQRmWXdXPbFtuVds7JHE1bmIcgNCIF82Y
hd2IAtP0XZPYQGv1iTeCIVBJElybnbPSdHU/dFCyYNYw19vbfX6a1eitNfCd59UNEtt0VSgjfo27
drbhl4+7JE6g/joD1R6WEvmuZYutaer7Rkcp6Cjeam7KZd73Snkwzo3S8/uJnn4q7vs5PLquku2d
GOdVwzTzLs/mTWN4Vx0DXNe5W3ioflTOPfKDErdqIW5TAOVCKSGrF/KJw9MAts6VFo53bcuvX5r4
TrXMMtdFPg/7vh+CiFIoTCOJ9CcrKYMMNu12GOf+wY1sdsST+TUq9XqbKG+iTt9mg319E9rB2sY1
wU2hI+BEL9m6jkBzVszHaup7GKtwPxOYk1Cf9xhBV15eP0uZPuaceYnOecrN0m9ajFejUv5wsuYj
anMqqRkswjLXllTmKWGgR4qrXStldM8Ry3ou5jtdqMVB1xFzdTqHaXOD8Mkt4udRkX/S3tgbNtWv
tTeyABL3bBdku9QeXN+F0LuKxv7Emu6UDyqUyVnbj9TBrrMsjNcO3M3reFSVGyfm9iEGb8xUvWqo
ZKbrKTI4t7H3MHfQXmXCM0NIwkYo3I65M/N101gb0EYPlpzKtUxCsFFe4XuCnaQhrvdJFlEdqxc2
e5Blvipz2b00qBM3ZhxCN2jjU9aoe+RJr6Sq1M2gMU1ijifhxbfeus9Ddp+m8bquKd7Vxl/C7PZM
JBVkQgX+xvTdFl5/nKGisw8m9u5Y7so6+ZE2yYn1+ZU1MfaHXVw/hppx1Ti/LUt/qVRxNNTIh13M
1MDPEjZDbGiqV2naURXM1jzrmgGy8tou2+SltMt32Nj/Q9mZ9EaOpGn6rzTqzgZpNG4DVB983+SS
XLsuhKRQcF+Mm5H89f24arqrMqvRNQPEIRVSKtzppJl970pqrpVtGjt51WHnHeXoDwe/A/MTkbJv
ClFdwHKdBZL1xwyEfdHo+dB2pD7TvVKtDUsbS+Hpt0Swuii7u8lq6FCnu5NTdWir6A3ss6KJ+SMo
KwAw2l2QzasFpQUnUzFSN4ll7eNGXPvnaa9uotWQYG4ZenFLfj59F43VXNemdK96vBrB/FIEJv1Z
ut5OCFtKcq2WPVza0pO14j4T8jDP0SaKHgg1ofHwjgakejH67yz3N6H9rdu8pqHe4rTXz93N6NGe
IvPxO5JBT+E7S8Qkjd+Zbews4ao9HpU9I0+5R+mVQrX0+acOq9w4DNbkO1vsMSlA9hx5zQpdWA6j
nTsZB3m7XzCmP9VGMLGv+GSpQviNAVo2r3lvhb5WM05XltO+j8XwFF4fVZfiEkgEj/HNqiWHFYNw
athqANqBdrAMAztBzOepYUQvFCcIxv3sEXz/28iNemfgKlU0QK3yrL6nd/Xc07a9yBJsmrFpOmt7
cImgDtyVqK3fbR5cXOSDVkk4XBTn3RJQU63tsCq2KvxMKAiZjL5aGWPTAj9mL5OV+EuZF7QontCP
m0uT+vas5ZkloJngdzppqRleDHn93XP+MwUZZ15oKU6yJRq5iSDxypQbA8k6ZYyUOjvuMe9Jq40Y
rmYd51h0yLfnEg0TJcZmQnuLST8pP4q7l3L73Hy4bmdCjcfebMrb0R0vWGXWsd1tPdm/eEHiLUqv
C36R9Lk1XTa8kEEITvwrKixai/T0nWbtwqRu7sv0qQJsWgxrE1FoRn7nN9HFVIzctV16kJIUz7rh
ZvCrdD2FKYHXRkicTxnfOIlIt4HonnXbeMvJLW/gOHOWIWgSeyDYJORADTrzWRGqnfTsrfO1fDVq
fLDo9A2oC2zMjTOS8SDa+l6tWoN2tGoo164bT6w9xYMxZo+mY3N92rPtIJAI6/eO+3PZqu7Rp99r
HZf9jNt0fldW8EnT5bsI2k84xnlt+KJeWuU1lJdTDtXP1UM/i1Nq/rJk4wGTOulOoqo+9TrLCbTv
qCMtA/k0clhf2218sEjHW5U+pEZq2OpCp5KzqrtqVyQdo1NMc3YpwMVD+sEIw1b5r2RsnGWdmy/1
YJCXngI6qKkols6MOE3ZbFCeKOtLHzM4RdTjMEtOzQtT4CUkRWpL+QYST2/MWJUmufNDo1km3lAv
TWllO7cfnp3KaM9mmITr2beQojol/dxjNj7kUmXPlNwDDMu4ffA9oLg4jvQNzJ+7NkbfffD6wbuv
q/5NxXLi/OHToMUBYb4bqy68YbSRD4WRmI/sBPbFiyoOabR9hpAFJP40dNCIniOKG3uv5jyorVe0
JdeatTw0tX1RdanXP0dVyn8ie4XTpz/VbIEnKylRE7ZT9WhPlVw7TnqpfDrLDQJpF0wl5Wq2+uBe
u7N/FKpkJSGJapHI5AMra7ktOCTT+aSJMrCgsVAgiC3MwgT17ES7WRWPk0o6Vm57uM8bR3E6LLMF
kennNq4Av2laMDqjvRk4Ghzd2ktoyaQ+vTLCbJVZPc2gXT3uZl1tZou7d4pTY+1S4PDKik3ve9++
65nszUVFNST2MIMeHqeiMNyN1NHKark3RiHWNIlOS4IYjnkh2iUNNME5jwIBEkj/wsLGOvcYW7I8
CTEn5JOQSull073oPVQAmYnhzrZSUhqdlI0yJDMvT+1bhAnjfayMq/rG/G13fF5Z6diP0i7zlWN0
EI9NP6/GwnhRI9yA7vKGaQKSXgfhg+dKYLuBhbNe8njYikcwnVbgC8YTqRkASyMeZ24gKiG81sl3
vejVzhrADEAXXWeV+P58HGMu4jA5zZ5scO5kZDKRWFGce+1glcljmbXToXKMepVrR99p7wo5SO0t
2zAvOUgZybPuScacpzagslY/gi7QWgONLlnPw35HnWlwHmc/OomO8kFi3tETaN1sh0TN977QdAxT
1jWtajsJb8ZuTPfumNgfKpHzaqY26ZSkAnF+J2GyaBBjU3DieNsljCIZHNsW1tfmM6sLeUxkmADD
hj7h3W7xK2wl0UBDYXFAREciUIjPZvhJ5Wu2dwNH7DvVznstenkiTppyydhNiy/NY3XLD9dyGStz
fnaHjvSmvKMX2G3Ni0eBxrvMhH0Ydcl0Gof1i/S1/QlJ5qKBCYtNCpO3RN7FXgFiKlfJPMU3IJ/R
cowicS79Jlg4tlmAILuAqTQT5CdRjrTU9mW8rhMP+xzB6/umz4HzpsHfwkLbL01hWncDH8pedGV3
bH56IzjJXwKVNr+iQUzUbVPOszILs7uSbejxLSQuSYd0xtLKWM1GH9+NgGa/pREXW2sGbqVhutLD
cggzgO88DMpVlWY5cTHKAMnv+pB5jmUGeTUFuj2yhIXVV95hHrL0TFv6/Muey45npCHNc6j7j8ZU
zBdVGeyyyWRlpBNvS3WR/OaupzYtotYN/aJ/mYeuXfo2NzwsUxFfg/0d5y0ScXzTNH65yYaZEd+q
iNtdwNBKbFpVN8bbyYt5DTp22xU90c1J22N815XEyHttZKyKxKvWqaRp1kyh7ABD/a3ifaLNsT30
b2r0P3rpFjuLboxN0vfXuIFitgwAaiHeXXekqtUvq+k7zNGGwhZClkZl9DEYnt6bpu09eipPWyJm
pF4J0Y7wNSy8ENJgfKABrklPrAyAAStf/U65c620bM+px4eJLE76Hw5c6z2kaPkhElf/roLBX6Rp
CMAmfOeuazwWejVGv0dXZpekK7yV19vQfmGoD0HMo0ebGkwO3TGbQnLMjdjuT7lsceBM+pi7NuUo
rkQ6MWaueqFp5hIG+WcceVF7RW7ynSGUXmpFA4kOZLjLvGytUblTwTBVoEoGvoFK+zjd/fgML/ac
1eycFCBzl5jhQx6k9dPcTJR7R6Aa1bpoC/dLRhpoyeC3R3rMD4FgHU6zrtkIK7NOpdOZS8oeOqRn
yHhC0O4P0wiic+0N0EwZ1d3Qvt4txRFEnKiGEutGNZRZzAlrYjw737SCDdjbwFnSlCj+gE6Ye3on
i5tIUyu0qGFN7ipkeRuaOeOHtq2RCCQGYgEK8EDoSpb6q3B709JGurEHXo7RR9W+xq+6in1HrI1M
Map7lX0s/TD+SDNISDPOX6KqNBYlK4FBn0brJCtllerdi9zqRXNN1p4zsjvgLyZYDQnQNCCrWSRG
mW1V3H7ojM7qVjbvie+NW7zT7V1GRdCSI7jYCZIrz7l07Wcv69qdTKYCFs4GmhprTvqtQ7XR2Fgb
s6Kj2htylB5OrpfFXKNWo7iUl8JhVlXTu3AmdzuZOtzA4viMzr639lKqwMrUylDjwxfPVKBtAt+A
L9ZBd9POmQthAjcUhUQwW9ruFgri5he9IwNQNMUaPcKfRZLjaZlpAtza4QjQZUbZTeQ5Q7HobDva
CltyUyals3JbqjwTnyeB/Tl/i+2mofvG/3I7szkJHbEotKXJziLyJ9b8YR27YJ7do0kI1IOcaqCC
prL3YU+JhIy97DiBkZ1KAWvelVTsAPT8Lgq3IIiqK05ap4rjbUomp9bdg0afCa/u6GdnpOLB1Cb8
BhHhGJIzgBq7rNqbWdAbYoWCSTDk0XdzYvgEyVS3jmzeuP29PQW644qJrdiNRWu+ZX44HCaKcTgn
oV2i/M18ShsDJWdWXziO1ctJi4LrFxu32mnHlfB8b4VCjWoeOjygGRHDJmGXLAi0ZK6OWt5+iqST
2r/3PtIzgiDX5rFoyrUXV9W68xvmtboOzoj+003ncZo2YLeXoZv/iv3a3w4BoFUcm/TPU/q5YzNu
jy7bEBVbKIWOQ6XTUz1KcUnEJPdjNYZb2whfQ+pCtmNMV+sY9+IjVA1fqm46Zd7g7GNs2ltpJvE+
o0x6W1dDdMlGcIHFoB3jTN2WXsrBHr46itsr3pt8CEahyBseZvQ1cVJvvXCGxm+GLzqREREz7d9R
wDfVMMu+dXIiL11ODoyUsi15kIh96lXR9s0HxUAjH2HPHJEHwVfWW+WRPlr3jpxOhPmZ8dpHU37q
FLSkkKJYqxDAyfCGjiJKW29B/abznBr9KirKctnN3fxqR7G3igvPXtpyah+KJmgelS6aDa1dck8k
J02+7A1viS43KN4WQ1MNQCfxUiaoLAyzvwCkA4O3tlzQ4axuw9HK1olwRbSA0OZ3V1Wz7IqY5dAS
txBAvyL4urUckmFTxwolcLGHCF9pf4qpEm3LQz0TgBRrc3gc8kmtjWFKHpMZ0ZgXif7LB6MCdJub
g5pqZ+1NIV9GCQwEZ4hq4Yzymf+1PTjsuTuSnb9iVJRcT1qU3DDJP2Zy8Z60zLoNC0N4avohPpbI
PwmcsIO1O2N7mKys+7DQVbwbsvVdnpw2XBWD+dzzrrZcXXkJo6p5CFxfxYu66ZO1qma1ou5lFY2G
Wk+0PR6tgagx0YnpAaPkRIactFfelJf3jVUjhcpoPSN3wk9vo8B3dsShcfZurP6AcGG8zI6qVuk4
datBqOCmhZR6YVRmwowpTfwyxhjLXVgzB9WpB7Tdi+6UWsN0ywT95NnFtCVM1SE+OOrVKbL0Uz0z
1wo1q+Vg+x9D4ohjQx42KhiAZYjHDCoSVSRuwwsZOu9OWn35YZQCBSTgq4Q1AFu4tf5tihnqJyv6
iUW17FbMqiULPjMGaX3mp/BCe1tUTrqXdVBjbYMyDBciimwatFoxNsTA89d5Xhm7yYmynW+73tmI
y3dDT2hAZzLq6DhLqlORTOiifJyOXk2/dFPWJfyrQyejm9xZYQXD5SXNPVVQ42NCjdKyhq3Dcgdj
HheZ3map8Z6PfrpEieXsnBrqJLtmR25JTYyOue/EK0hRKsIiFgdCRwd1Rr/8NBlOtW1kne8ppimW
A+3st1QdvzlIV45JMdivjo8cJY2HeBOM4bObj58J4X2rrCjkGkEEZsCKW6oJ7fBSZf7OdM56RnDh
JvROu0VyVn5TXpzGZaOkMhTxijUnBr7BeCajHtV7BHexcHPjds7rBCTf/qxZkJfs7r9T2tU7Zxup
e9Nuu7Poqvbs4k6cezda017VrP0oDm7MfPpsLatcWfUA2NumPntXX7LbgtvlhceIQ2+7/xUoktgW
nYeaKp7pdp9ss92MiSKXD5xi3TmIQNsANR5Oq9ehraiwFj2hO2boGStEv+6DyxJ4S7N8fKdQQLyl
STX/FlNVPgoTIYbX9dYFYUfGQtSX4O2GR8v5kL44RovtE90fbfCIHFeI7lFpGmIX9kZ9MAImwHXp
iPy+y0e0RGC2Ctov9NRnIPDHItep1zUirJ0FBYtOOyEsm6ZS5MG5tUQHy/ahK7md8KZCcRm07gHN
7cdAJLuJqnTIHas9kQvOkZJCgrDVxTHPtaDkuw+h3aNIP/QI77aIvdixdB6uA1SJj8qs8hWn+mlX
hynVV2DtpzgxoyWyCRCfgQHHhU9Z/ITUhgawRBRkARCt/el3IUCbZxnAiNlsBLd65CCuozTYBojt
fik4VsbxGaGTGLJ1OyTls3Jlhf6wAQtZ9lQyrxxXiS0uAtM/xn4GfZczW9xkU0sBBIbLBLWN69wn
XsdeScZDxzTxuwXGP/cyTdJV5A7+b6/0kaj16HZCGNFtWMzumV5xoJ8kKR90IWiM7QNQyS6dPgOU
qYfKwE5YZ8CHg4MdJ0yH9GlAOAUgNehj19QIIcKgcjd0juuFRTkQbwQFsDEFzU2LchUoPkVuEOXe
xTMLJCXGIKhNRM3HScXc1kK9Aj5ScVzl/NIICfkcD7/IFCk+A3Pszszg4VMBrrUN1Fwdqjkb2c8S
hpKaG7RJXGrnqAhfWnbRHIK+TFY9g9EzFZnUN7RDxz5kEaYZu9HBrbL2MDQaM4CXouUYhTNs/ayI
zmVYBh/DAKrXuJS2ecXY7OKM00w1VCPlFTAch1kPYodlY+Dw6nKeCRjR4gkN5ZhFcwo87Ku3xpHz
emQtXLhpMp68BKMiJyKXynqODxQmwG7aVoLSiLa0704YY7KUbVW9AlcXl7FF9lEltK0r4o/Wng3X
O1vU6HZlr09jj5iSUFE8MwUzybUjFw4sdy+eFT/Epgq3ZpnCxxXWG0KaPl1mbIa+3YQ7FLPVttSh
te9q2iFDGdnpoopc+WDTwXyaUMxx7zfZUvEcge3Qta2pvMZh5YLkG6O70EQIv/CQp+dQIj5lSC6e
u+Barya0O4Hf+G28Dnpb3wpayt4jvr9M/YGpOGXzrOqQGI8p6Q9W4afrlojgdR1E9YrsyWiZO6Aa
EclsJFqx5oLXPzhI21fkZ8IjRon6bKnMYB5I9S5CuL2kxrQ/DhZ10CrR2b4M/HaTzMH423NCnoWA
HXTL9lMvK7ZyyFVNm4bRDnhS2nSO1thxWJfbJAeqiaYXWr69Jfjw12z2/XqwUVaadjRRJ5p3xk66
6j0WCtoSgdEa4Q6VCIhSNB4R+jfASbF4eGr8pZ25XkQZ9GfvDfEq1Um8VTyBZzOdcRv1ZvcKZZyv
qwxH6Mywujcn3z3ktZ+iJAjL9yzL3wbLBOiMWUPktfstrKY3w6hmrDHSQRveGssaPe8lw8GAhT7n
UZ4cz8lQj1BW40Y9j4OkmfvH5vj/1S38WBX8+XNd8Nf4f76qesKaFHf/sf2uzh/Fd/vnH7r+O//9
U+1//Hw7+q6uVWV/+GJdgkJN91SVTJdv+hS7fyw1+3/95r99//yWx6n+/utfEDCX3fW3RUlV/qEf
2MYY99/NTP9UmvZwrfr9n0rT+L/+XpoWCJOeM2oq7MCXfOfvpWkw1NKXyLWB/67dE+W1hO2vf7H9
f3ctYYOV2R5Ff87VYftfpWn2vwvQEOARx8ZBFBCe+V/v/u5vjlMuHNeR6/Z/v/63si/uqqTs2r/+
5U9pcZBGvLSAVyc9O8CJYP7JjemgY4nodoju6GaZ7mJnzJeDUzQLp9fGmUrxCq6RdbHxO3uRRDzU
C6Pu8h2tQN3JbfOYfqtc+gtc3Pqm5uZfcVymwikMPHrtBTnT/8I++GMP/buT9ucF04ompWc6puuZ
f+7GaeqYgrquie4wkRj3SEgA2kRGCW0joqXbF69qlCC9ZYDryQBM2Cqydv6F2f+P/u3ra0CxL7hi
/OHj+4kE/AdXb4dAqpMesUNG6srbcPbERzFYao/QF56yNbN2JVUXv/zDnfU/fVbXSIQ/vnU+IBFY
vPPrf1zvpH9M1YuTsVWRaKu7uC0T97bDCvXmFK44T6JKtqRIeae5rqNHIm6v5omhsgRtprPvI3QP
s2RTjKV/LyhRzHG7ROUafaf1L2ry/ugIv14ZAsMtX3imS5UCWMsfX2IR2u3U12V+1wVTedISs0oc
tFTQuyjZ1M5UnrXHKOic7SEe/1VS089n/6cLFPieJ1zJs+bJ4Go5/ofPpTWb1PaCtryLk+acmnX8
KDPQ1J64uhsD2vtAJiGwKF0CIbJmq9m3SCZWQZ6kh2yKrdW/+Lyuz84fXs71AbUsW14f8sByeIj/
8eXQqdR79ijmW8GmfqyqucJu5suvLJHW2Qt1BaSQn2dN5xGSH+wpxMtv//fX8JNY80+vQQouic0L
kX+O2vW0VQOISvN27CMf9aRr1m9EmljniBNVvghh5HA8Zpm7Kac5PstYWQ9jqarvqqcWdeVKp34j
NLZT5NM13VMGrbM3BinuPfyzR6dsnSMtsNW+sdyWk5cG+csnDneIC/Jkg5zJFBwSksAH1zWr/c99
R9wZd+b//ka5rP/0eNiStxnYriVNl6b0Py1leTnAn/Va3NJm6hxzNvSz9OpkC8rp3SPXtKgXM5xV
FamPFDDsAr/p30vW2SP5UAIS2ZHbxBTTqSnFQ5S4cj1Sfb2oAkykuePMSLyl/kY/aJ859rw29uAc
ifjT0PqkbiKea589z72K/jkkMBayio6jbd8q8pAm7Eho7gDcFSe7WOILE+N0Qbmv8AgKtPjpjHvG
whdyHjOHJ9SobOcYTEmGXHfgMDEbx6FL1aFvUbkFWeesM1OXr6qIUJH6cUnDe1URCtNk944co1vw
Ie6tDLamo5UTlpGrb/BR7V2UMwd8OOpxCur+99zhsmfkB1waRHQTIyLYBrmYAXQNzCqDYXxyjjSJ
TrXoC7P5OkdD1fDm6soZMCyU9jaFlr0Jc3/cVoHBrZJOkX8/6LLa+6yT9yrAxlDUmBLmLDzIyHsx
kfkid5fbyIzweRh1n3xVLiLBuQyK9TB31jm1av+A7zE9kJ2bbB0llmORxpsMpOiAqHREHy7UVoTD
eJy1YAgnr5kOQfqyF4Gavkt6dc9JOmCgKsORmTvXR2WrluxOabz4pf4u5yw4k21Lo5oxhbhFQ4zU
sV18FFkfHKwhNTZ9l+G9Sq341g+guwsgCiCMPplQHDp3FiXeKyaxU5IZmId1b1V7KLTuqVD2cMGJ
xyrM7vrsWbkCRmitkdR9HB6Lnx+SZo4NMW6ch8bKcEr06J+8lAhWqdFjN2OQPzlMH18YugWUb+cc
mw6xCl3i9VucKmdfpG51R9CoubUd8IqFcmCdYyfrC9rExwoNm6gwluHcVr3iMvx8aCDlYhly4vhM
s0ze9Mr0tmXL2NLTxc6sNUVqN2lkw7o9dnVUvdvhcJMPlgds7CPwoEJ+2WntbmTrMBgSV7KiOTPa
OnLqHmtcp3B7jnNKnNY/NBmlfR1K7kUmVMv0LYvsGNSaJUO5CaSjmnFfGqX9mEtZ31hTRtyU9I1D
nVc5hQlSnhORVMtJ0i6gK1XdleTg7CPHGFbJyPA2lBYu+oS2IW+Iui0kg4edKEA+bhdtcKPK4DLg
FjuVgRp3DUjeKjGokQm5kxGXRADAtYytN3giFGvmhDWkL4AUVx2CtKWUZgw+5qWE1yZGvLKYLZei
buRLqxLmB2YQgxxa8k4Chmy3RljOGL5EX/JstZ5gKQ0/iijPLt3oeR+6j1/DNrLWfimLbYQX/C5n
HlvWDVrmn1Ux5jF7Knu0CZHDC0vKfgXhUyx5GD9mFuezMllL23Z4t5uYYWosq+Gr8VsoV2lX+7RD
JwnJPyDg7Ab7A1K5fSLxsXuSjcmDoXHaLUaVcxOaUiL8mKr4I2tY/YyUOZr3qRcCCe3WUghL5pAQ
qWlqolOIAGbrDuH8pEiuWQewB5vxqqRue7O9o3162kyyi26Noov2zE3YC5yyoA+Woxt8n4EDwJcM
pgtPztOawTslEc5XL35qhuewduMnaoVYXpLUGddeN10IuSPS13TrNzBfFkIa4FlSau5rFMsuBwrb
YZdpm1S9xYo5fhFeb/afq5dPrku8Blx+OhdfoUoqQEQyfLdoGkkZuZabEAGQf6GydF4x6+pfRTRW
N6OR+LduURkPEPnTodXC2TRja+9Nr9V7S87gyWHXruekqDeYAfCkUnWA6zatMV40tFemeffk+ZOG
Fp2HFFCCcN+fpWwaRfcE8YAGE1Oi2MX0Y92LFHmQ6kfnwJYjnt2CVT2wq0eRmDfzyC47l4T3Lmqj
cxYiQfTYV2RWGNZ8KCZVbRHjZ6fWx1mWRBP/2jRZ9bM0UAGNQJCa91mRQ9B3yKrH4LXoZP1dU+uo
F14Nq4Je0nyr3ORSajFBWaEcAKE8+hHtpG6Wy02Tz/5NZ/v2XlrC2fmYq5diANq+5iJUSd09TAJt
Z9D4zlowo98UcXHnujo9Dn3n3PvX5zvoPT45SOD6jegwq14iPPW2SDu0LoYHYdp0nczBWpbJ/E08
xHwzTHl1a9q6e0qvh6M0MSQcROotEz6qLaXyBDbZkaGXEFiIDSMoX9eIzZM3oOjos6AlOaVCRKjS
iL3NiF/x/Z5cw0mxGEX6aGpA6UJX5mPBuXPrd2r6KlPDXckxj7xVOmMfXcx+1z6hdeIo3QcqWdWh
9UuaY/siq9qAgU4hL+zQEktyEKp92abTQQSSGozGK1B6NFQxhCq7aRKc6zPaN4IYsrM19jaKwows
tzHSWxw+8BeF/q5I6L6xAPQOmWujq1OOdc49mTyIzHSRyvbXeJAh3MCdh5fcGLuj8LrqNi+ndm1R
dH+1rfLUQ2eYT24i81vMEwToxZM1vOP1a3FMdsn257iHGS65V3ZWfM+hzXhyzf4u2yxatIbrriqH
IlM/S8n30rychUhB3uWkvFuP8/SilOCkXaCn53wyjMNcl+0Vb23OpKEm27bl0fPMUi5tU/lotriQ
2BA4aq6E3Vb7gAf8Jezx5fsMsjfDzw6p0pmUQ6nI2LLpE+ylQMTc9ilP+dwH7GbVTKCJXWt0PNdn
WXBoi1RlX/rA8+7LAIUq9tV1lbpDtMpyrlTv+5lm78Lcz2PmBw+Trd1jjy52yzHIejINDLoZsAu3
neOviNnwmGaH1L+nE/t6Kr5OQzpy3XczHw3efhb796OweGaC3BRvNceKfNE2DXu3QtSRojpvWXmw
PPE3Wiv99XOORG9dv8Ek8i00wClPgOv3l7Tlb2dA3WPkTe1r1EbcgYGPohTDtDwwRsWHJLXcrwDb
9LkJMvKBfGCvPZhSe4RTEUBSc6s+pVT8czlWN3DjGUUQkMFjVPvGrV8lLhzgPKJjt+ZyX4UTq68w
PFJKBnw7aCUGd5J3EmLUWE8KUfQ5DYEskyQbL7pMbrPQVlTeDlcKJ3G8gU5X2RIsZAyvnXCSE8kk
+BFcxWkCh+Ds7aWwuyesveIXcWrGq8mpF7hf2e293dfqu2qEBkOL45wglLp6H9D39hCbbZfggRIJ
nInYQG/PmLDU+MbKgxp4cJ1sH2PZwtfgExva1OY7bGJkI5uM9XGcxVPr1/IC3XE3pc6Tl7vB02SP
/p51dIDu1Lx4yzQ4dZU8ZRXdN2FsLgQHjfXkpsaKex3En/NKZCzdgqaHuhJIW1DkLmyvvjihme1p
uZ/WqkWunBuu8xZ7tT5ZmS83sT3oje2F7pFCoINMnZJDRIK7yos/mEc5ucW41G4npA5LAV0HwQc4
kXWT2soYn3BOoqGHhMZuvka/vtqYIneG0SiN5hPeSsH85F14LgnlK1fdaMtf3HthsMfx1qc3VZz5
zdKlrGnnFYjsSrd2zmgV6t9lULt6Y0xJTE5PINOXfDKvO4A/Yhm1Rrt59Ye4NU5E8Ax4uVNRqJOH
9u0dHaa3qq02oPp3nLZ5m/vLEDXVAkXLbeHbh0kX/UH4ejxrF8evSHN1k4bmt0oIGEEvQnNvXvps
3uwD2Qcroj2hFR6DYukmLGZrt3fEaSJzhG7lOvA+2oGzPNayNm4PWVnK5zwiMY6AoH68Hdo26O9Q
c8YqgOrJVbYlnd98tuBB+X3+2D0BonECcuw52RL7Uq5z/E73OFzCJWITOVCxygRANE3pLJ1gsM5/
Oz/krmr9BcGV4W2d2P1t0fAt77p4KgMxXz/galQuc6yYRk7RRWjwfIti4NERRcWj8/NjqWkl0wqD
ZLU3o5SjlB1bACs/Z4/6utSmBVPKz4+2IeetfOp53gft+qsA49lGNmSIxK7d3ZFs6q8as7DObJrJ
1nI7BoYiUW9J2ugv1nMNq8woxzbMvxhep+aoqDkUED71YqI4JdPMRUe4JEm9fgNqJvE1GBP3N/4D
SoB+zpJ5eR0IyqhPj7ZbOUfX7bNVjuEmhc5LqufuOvBGhSaQrIgd/RUmkP6s+hZzOhJoKv96TOis
zShVzl0mWXbG2u2u5WB10EFadNQqEh9wjzS0vTWk1z3ZDkIrN4h4DONQ/O1lVHXLLzSi+meVlFw1
HV+NZ/VE/ACEl3/AuYEMB4L7DN9chTCMJXpVy4it88/EihBXUnim1KYN5nE3FfHvfvAha9Q47dkO
7rTCSTRYTbkv4iDcsTp4T5EmVTVOejYp3uKC4260M7IwPxhDkGL04Gxl+Hn00FaFuOGZJa4zCIZx
ibrNulRd3z3xsXP9OG3+J3Vnths3sqXrVzkvwEIEyeBweXJWakjNtnxD2LLNeZ759P0xVd3bSmlL
XY2+OAfYwAbKVSYzGLFiDf+AJs0Q+OsmhgaL/EB6k5reNC2NyRD7ItA2fatg1DU1sgUZzm6Nn3w/
dkJkryjGa8bFuoi9lTtRRTgy9n+6mjNd4nguYb74IviRheBDFjXAZGfRzYtjO/MWy+ru2hoi43zQ
DIRKRqZALx8WPMyDHGT/3NmxtUu50alOkm5FD0rdxgV2cPOnnSIhqGBi4eElZ1Lb93WT/rBJvO8Q
MMrXYZ9+0ZKAcpUJJoSzSKZrU0bWfSpieUb9B/1uEjQ/YhR3ctq8V2g6MXInQ7jTwobLljjI/vC9
EKRuTNWQ9kFIuc0OjuKJHQvNAzw/smSL40XxcqMa8A6XJe3Ts3LuWASwGc5caY0gPvOHQAt/2Iap
sHeGssINaI4rR6ckZ5TWXvQ1TDvpGMZNO1bVM/A657YOytggNLBgZulqv2o7KpJl0k8ATPxBgmMz
4+LKHwF5adYEEnKK0I8AfC8YtNYNCjkiTBZFWg4/JMx6+lqCNBEj8WQD2AJuDErLOzNIxJmj2QnM
myE+TFWEU7rQwm/HBo2fwBlfoFIM72Eq7fGRy5nvaVvgqbwuMR5oY30xk1kqIGbE802rY1h9jRGA
mEJM/TzxnexnMnje9XG7lz4aPzm5BVp28+mOk9hleIreTTMk93FOqBBWjkCxLktQXkywiCI+3RJE
mIhGeN3UD6WlgbPQDKRlXsKR1EHF2iBllpxHuGp9E075IpmaB2tu525FpFczWBWlV2DZdECy6iY0
RxJ4pfUVglpJApx+ouxOAXFhHw4rlmnz4JUkOwLa7KbBroOd7unpN3QEOvRujOBwjG6mzIudrtRd
WIXOVVeT8m2OXcJjiUSnowyB8iby2jMK9VDN6eSxvOM+olnY9JxCIG7FDVQLoO3ckt4FYmLOTa/o
W07HQFwJfnTmBedRk8NQDAb4n20m3b2JBMo5PL3iatDhbwLo5R8hSlEiWPEDVIW3NsJSXAtRBXjU
aPGTCsfqLBxM5rpKXdEc026R9qV4mTt9hTH1z43MIEmy19LLXhXVU2JWjBhhkwEdbYfbCLz7uQsh
8NxKe4qaId30pTLPGrhSh2y+d6ALoQc2NyTBHuRfElx79lbtA7fvsYKsCs9fa/ncIqq7vL6NoZVe
Jcwibjq3Q4dsaLurtpk5UNDSnEVhq++GbifnYr74gIW0V4ELfG8SEeibLhK0RUB1iGowN8oAT7YA
jOyBNyeDHlKBxBfUxF3ajMGZLAz32Z5Gejb0yrvMbhGMEghrj/mVNCYJUrZB8s8VHlmRdDZardk3
NvZHzkKVZOWdMxYQqkwVXKlwKp7MoWaLND4MkBosO1V8k4RrRZAaV3TIUMCJ3aT9KYH2mvt2RBeF
Gyfqn1s1qfP42Ks43vOIaXFH2dPcCLBLwV6z7ITvABH+IXdDb5m7yp4ngv4NmlLDlu6RTfMCDaDj
XmIaIje5a9I0gByzh0dSbTN6sGdtVjg7p1TFWYlq2Zlb9usi88SFFF1w38XFdwbQwQUJDUmZiuIL
iPM7cLr6j7owSXsF9b0DuIspNFQF2MLBpaQ6QDFhGO9j3R3ukcKIr1yXxMBCp2CrIrTq0q7TN7np
XNkU1Rduruk/2U/hUwf86fy44z/pic8DodfNf2HTC1c2fWfdQGvv9QBiimz+5iYPr1+60V1h9M/T
3GIW7lCnm4BO0/eJjchS0hWMc+QBF7oqxgtfyzP/Ms70FFpjNxJ1Ph8VvZ3kgUm0DNcQOpgC23JO
xllKi1SI5LdzOIY+a8inK6fX6ycpadoesfxOC5gXBa7mPIkibZ/LPP5kRnOcmb1eIofS0yKpn8dG
unWidBtExJgJZPP1wCneWqotHiTIhrMetvdNnUmOonIbJO3igPqUZCkGdtxRVDCEzK/HIAD2o0WJ
jeeTnzyOpnkHDmJYFCqoy8Wx+Xps3QLLIsvquZMofIul6Zpoa8XDfTm0lEkGzrVIe0Ds9CI0qoUs
plWLCmq46P0sfcyO1dw4fyghCNvlNE7nxP5mQWesvQ0mN396uXdeunxFNMrVFIf6rsrD8eD6Wf/8
8c56reDKmA9RMubGlq0ci30lTj5d2llxZQ5NdG2GvXWhMhHvkAnqvgamLiEQYzAW5IHcTGORQmCq
s08kj997vFJMYC0GW4Y6Haz5bsIV3/fhda0F2h5eRPxym7JLq13R59DJoSOWG5x1ngvMaK4//vVH
96nXm8YVsMAZ0Bu6I4xTm+yx81wQwX5yLcaKXXHM20pXkTW5iltCOiYSRPPABXVjeYVKT/ZbVg5i
O1mZEOnyeVJRQINCVxNS+apBk4dxSltLAEwoay9GfSRkml7AVQbipzzTwoE8vBTh1kelIVlIhKfa
JcDxfFoo5VZ3njaMXyYuKzQeETCVsMldcoxQDbyUlma01HJ0dBd9SBdqkU0NAJ5jIYS5qhiWGeiI
h2PNpEm3f0ZoldFW6adfA9GVDw3km73FDXUeHCfL1txQxraGSWJY8Pd/vLrvfVxHZ40sXUpgESdD
3E7VRtZXKr7WwBigpGIIBlzS8M9oQ0jMEabxB45rwB2NMVhro29+srnmqezrj0tE0h1DKpfNbZwi
IlJUd8DDevUBAkTxNLoJ642SEPOUuZ1pzhPPj3+wnGPMyRPnEAgEQwfTwU9+HaYbW6Ztoqn+AMCC
eINtYbVPcK5H5Y6RW65l1kqFIaJ3wu5olzk0elH40pAoeoHv/Hs0yNsLwyDlM7E2l7YuSCxev4kH
iQdzWZoYgcApoXFqd1MwIoLE5AfGolIivISi41GLpPFFk7GbFugHY1CR2xDvEFGbpqj76oT+4eMl
egMrMBilW8oFaiH4JKe+LGk/+gVlgzjYx5J56GgB6kYAEyC3nkgxXaSoRrnw8yn8ZDccleVPPo5p
KQOBLO4IqZ/eUlLRzETD0ETSsrAfio5GYE4KltEP5qQAuWbKDF7s2oCSvvTxE1lMmqJA0moIRXEg
itWY9f1uCMZ85/h2M/zj48KWIRBJw7LEfGJef7JS1FCXSt186Z63jQFArWzbb4Apq4uANPlgT3HQ
UU9IBY84sX58/Gnegi4MY14bw5YwaMA6nIzdhYU7HMRucDAMf7/UYwp828GSXOo+nllza8QuZXjp
VxoJaMmA8bHzPcphUvSe2U/1z1yX57vp9fuc3OhwJtMu7gPzAKnlKzI0e+lGvz/5zW+hBjyDJ5kA
kMCbnG4Kh+Fw5fgOei3VGIqlMzXt5tgKylCZu2j9xL+IYqwvszlRBL+vdv7UIQTQZfQ3oYq3S2nK
5meO5OJauq37yaZ9e1xc4cwoHMfiMFvyJIT6YACZqGK/6Q+efmHG1ECLIEQeDQzgXPImwoVLBSzE
2WOtbnwSz94GUGp24aAWYc2X5KmFptUk5ZQAt7mueoviOAksWneJI65s1HWXdmOAGvv4e5x4CfDN
qSwMw3LsGXJEOjcvyB/AnyDGSiN12uhGhUm1bAPfNMBv5mhR5fQJj2EUQFaBgLxsLhO7qZZJqZrr
Kmu1tV2kfw/r9MoWm7h2UXgZEHgIbAA7zTxzIPcbznsUqjw/nB6PsKk4b8X9x7/COd1VpjJtGzyZ
pSTZ6Jtc1EZdokAppD0gLF5cuJVeniuzRBSmNu9GqvAF1UyM3maHDh1su/i5jcuHSlJuMbX3EYMC
JHDGMChawdCD4pR7Q7CiBQnh0E0v8yj7GuHNQZ9JxtM3isl8C/qYJo7hlPdOYPS/YgTrro8ZAMMV
pjdWON0O5KE/0XvDYFLMipPxoIZv6aTrX2LQqxAaPXWOwv2wE07FGzqlsdPHEuULoPibsu9wp+wh
BKFZ4R48dDTQiMCxshmVs2YWUUg2pptu8555swPc5TtdRbNCDj1p0B1EBmsbDhFPiER/7djoHkxT
8agR5S6iBthzp9r2LjVJvCZ10M0pgpsyuQugPdr3FPGAmxrQwdpKqSqdppHtNq5EgPwOzapCb+Lf
gatlD8dmsN8UOgy8ocsf9KwQ5xEcl4sGWM6zE+jyKUw9+8wxVYk/FMlaVio9/GQXn54bU5ECSMY9
8FikdM2TQKrcPhsjWYkDVH5wHkNLsaDmzM1U6drtouGTJP50u82BkgtNUIVRH4rTQ0NxO7mdBV3+
2KGr+qrcjqgnp4u0Gii6P97cR5+dk3sULrXLruZ/DsIUr4+opppBzxwk7dDcI6MKi7p7ZOodnDtp
PTynFFlI1aNVuzA0uD4Und3atOvugjz6wYE2g3+kz+r7aDvTR6+xMJd+hUSy8OvtLJ26E2PQZZ9c
rjPO9jQ1A7hrSoOQ9k6NOilX9UqvJeP6gsZ0BG9tWZG5X8CB5JUylyYttC6jObcBTt3bpvnTnVPi
Fu7876a3+r1OoMC2LQb7VWvJfcchffhkaedwfrK0QHfZfHNR4vK2r5d2ciYJvpOXrEu6Pst+btpn
dpxtTJm0Wz8p3LPRdb37ZMb9IRnRIz4QrtIcqyHVhb+UMLvPXD7eXTjiGemz4haSxz//IyLzzMnU
Smh8RzBePfdr6MgSQcPcvsMdOjxnWjucJXo0LW0tYUDYdOS+Gpx8R0R0mZvWuIjmhucRBGXOsKr/
wbId8dfgBjnip04nahCg79CUAkjbz+OGKblWkffF7QvUYZhsL1PayTuasfk5ja/boirI9ybLoVk2
NQfNDz5xXJkztdPPSCYHutecs/BT7KyPHBVWO708HCFSYCOKp86bZ8lJgNrCaOsVFAyQjZ8swxxW
3jzWwRqeTpHlmqeoYrdl2Dbrgh38zPV/6C1SuYpx95JkswalOPU3x7Zm5Rb2jaHT238pAv8Hb+EY
ygK+ySFxrZPw4Mb94GsDWq8x2jPM2g2nhhZuBevIAjsEe+mHKCfvO8KEKIDP/xyk1GcWvO/k+mwD
23GUQ1seOPxJBEa6x8mRWOS0201yT7/opzOFKFD1cBY7qbJ9lQtn26eIc4ZB96XrOqKQrjnGMnQz
79dLA62kTNomVu9df7xEb5M6vo0j4APMGZ19ukLtgGRJUsTTAfcN+Dokt/HxljfNQId9mMfReYvM
BSrURem5n/huvZPl0+gQJgNAy6EYMvTXMcZLVGb1domzox9CCoRBUzwdJxigunDrCePyUgTisc+S
iAZHUxjXRpEHv2KR5CRcabj5eDHexmVYCw44LRsltrdNgrDCy6f1NOdQ2MwvUZEF5ys8oc6FDYou
Nhl2fPzAdxbAdh1pAW838GPR7ZM6qwN4FxWprx1GjVlPAgYvXgyhcH9KfRSHscjNWy2f6da+414i
PjrLV/Fyi75sqr0VWu7jxy903Iyvzy0vxKGdoytcEX2u5f+IsHpoMkNrJsifMI9vbC9wn6sJPKRA
5nnT1PXvpOvcLckdtNhpwK6j92/Gxil+uyam4fR5RYv0VIEQrSai9VBX3rnIAibEYeg8mDTId23f
htuP3/qdNABLTilsaZDi2m+SHNFBvGwc3ThAU4vXU100O60MwFnFaBiUvfeNtmNz7WcRKr+oiXRr
L8u0CzvykmWbE3Jn55YJ5UyEf3xU364r0VS73kfW4DhfcWA63XzyyvNCvl5oXpmWiHC5Y133tD2T
m3EG4S5QBzu2E/wFamPTBWa8DaE0bABgqvOmZxrt+KN6GpA628R+/4TDFCiSvzFYuDqMY/DZkXx7
X/BeTFikDROGtzs5kpBUCpjBlXnogzp6xJTV20Zm2D7UNjIzaCTqN+kQraIKJ5jcs9y9DSwajyDy
5kvZTtbemQeHBg2blWdY9XMLd2OFD1C2/mT93ra3HAFSw+Id6dXap6nA3NvqfYTlDvEREX3EjIVj
XDyFjMUXvBkiFJixnBlV8j0Lo3gFnxBk4ox///hN3gYNh4Wazwpb0LBPOxXMKGWFuI9+OBIgBCoL
P13I8xRAfnrlzQjrj5/3TieTrJr+Kz0CqELOSV6GGAcUpS7RD0buRQLg3TPw5WybF5FJbeyo8x5P
hTPkUjtAy5SZHz/9ndvMEdBO2B26cBkonNxmIUT1Kck4aoMn0ZNvLBCgo+VctW4C6LPp9iBy4wsn
NUNkSymOY1WWNypwYU1nqfY85MW9A+//hmLgs5V550tIMkM+gkG1i4T869hV5UGuRF9bhzAB8nms
z49lXo0k4xOaqfUnud47X4KYY5NTzfcF2dXr540Mik06HeqA7VW0UxhScZ+H+V2a5MCeUwOyZIVX
T8KsaK9MZX9WRrzN0IEZSlpGcxRheHLyKbRKYo5SOOoQa6o9Y0Dk7zInyZ7L2WtARmolx7mDByXi
sZuc7FIfnfvaxZE0intr5+Nv9QlP673NwQtBbrEkPRppnXwBA7ZiYRSWdQDjZj1UUe5TQxuRvynI
5wH+WPZv0wR/G1QcEG/Udm0ZN1sZBBk2AzqkepTIwx+98PvnYZrpQR9v3nc+GKvEUtPTJGicXm4F
yhWab9jOwZTxjBGtTCDfbQq6ZCY1xDIeno/D5WO8GoYJKO/HL/DOdJLLlWa8kvTCgQ+eNuWH3HRD
vHAPTheNt7U/OwdFMTThMT7PVdOcpz6CRxLjhF04DMk2toA5frJv3rnjHXhJRBBTN3E5PC1RGDjk
1kRQv3ZVu6ejm4FfH5ot+r/QB7Rp+uoMPZpsFTApwPvmsNHDm9iK23MjD3CESaoYdS+9/t76SDyg
6xAiOC7bg6UBPyrxacdf0AZS9/HSvXMvkZHNXCyOC525k62FWBDIC9Skr+s5xoHwsm9aXVfnZmHN
U/wZJt+q/7ym/7epx5fhc5XX+e/mlHv8J/X4/yuCMrHk3/OT/2/6qwqfv2f/5+57mn9/RWzmv3th
KGu0Nv6ieU8rCHYp7dN5nvlCUdbgL/7FJQKZUmfYC12PyPk3R1mT/BEHhMgFf5lC3+Y/+5ukrEnz
LziPTGzIS+EIuq71T1jKr68L4AsGbycYUPAkhmTGSe5dNW7Zmaqz7/RJ6it/lJSo/dis4wTPDS9q
6rM/1uj6Jbf7kxVtvI7Xc8eCuANkW6epTDF6OoPUQU+V6ZR397Y7Ggj1daBXFpUMACy6dbvC9U2/
ULANN6I0jR0AE39bj5h7rKTpB/vIgzE9tKGKFgYdrzMjNOCjFe1T6igOKs0/87Yyx+Sbrxnx1sea
84Ah5cxaqtPwbEQ14/tgxr5YypykmPZ5vyRUZXuVBxvpPdo45YBqLCd4e0OZPn382+dC+1/Z7stP
p5FEI91UXFbHYeUfZYXUPQw2aDEDYwGUEDq4g7Wj8XWqGB99/KTXcWJ+0lwFkBByoQoy7JOv6jYi
oXFmpfeZHTZXJKzyzC5h4Xp2Y89iDkV+3uLHtPn4qSeB/eWxNNp1xG9NZvf2SWA30OUcsmBI7ytE
swiYmF8kjYsTH/Nkhul6DEO0R0i2CS4ye3hGm3K4//gVdA7NyRqTBRsGCg0WI+Y3nR4h/LFCdCu9
N8pMv/LLCqaG07gMWNOrHOmqjW/EAJI0x98EYroRQd2euT0bUeAnhWAyqnpNrPVb7Fzjp9iE5TSa
dngW6e60t9wnDwWWTR3000VSjfru45c/3R+kUFRBNCIMm24Ah/J1KuVPrWEkbqjdReILGleMp/co
4H6yNU4P/PwQLl4eMJdcbw5859elFvqxdmehpmmFv5q02BIFtkP0ePw1/+jW+O9dCYfiV3bXVL9+
NZffi9PL4/9J4QrO07+/GM6/T9/joG6+n6hd8B+93AqO/dcccLkU5vznJfK/XAqm9Rcsa13a7F56
+Yws/utOUOovejJMgylMrTlp4q/7+0owxV+K3c5NAnaI1IC04ESn4iPdijk2/CtKkRK5jq7geQP5
J8WgHfN6F2YB8tNNg+9YjuEnovSDF/+SBb4lKNlq+jm2EuoKbFIYfpLbvN79fz93fnmbibuNysHr
54aM2r3eE7CjLQTUBfzPDaKDQFz7xNr/8T3euYRen4GXR+FYBhwDaAhTmpODlk6QGNsG69au6O19
YrSPLjJ8G32aGObr2vXHTzvpLh4XdB7bcvtzwb5pJvQlTa+oGYCV2B3tCluioQ+sdIVTRrgp+r5f
Iq4DtsvK7z5+8Ds/k84A1SB9NSBual7xP+6bsJfG7E3Ll3QwzA5qS/xurXRch9Ek13VS55/Er/ee
R8aiU14YkOeODao/nlfBEQ28GNJYGiTpgN4UV+/Kr6buxkKnzN2gh9qkn+yaOeN9vVtpGzHy0tmw
HJzTWqK2Grjtvao2HdYq+E7ABnVy+ZnWw+lTSI4YHXCxIfXA2TgdA9EJQti2svuNcmYr9aIJdmUU
WZ9UZqcnYE7BdBI6rm2SJPoor79XYNZaRit4mEUAM5gQyRB+iQrUwRcAKcUnidh7D0NlhYbhfBW8
2ZVNAC7Zs8CRCI8GrxUMD76OlJMR6p9kPe+sHUhZEzrBPHx1juXyH7uiMKIsC1Hy2miufQCvUSEy
6w6fbL13H0JWRdyigU7Yer107GhmD3WDOZphPhsm/gD+5DmfhI33loxuJatFVEQH4+QhRuAllu/w
S6RjddtimpAsdfOLBEGLzccnd06U/tjVJORz44DEzUKHhzLvJAZb+tijepsAP1/DhPvkyJz85cBr
5ptFMImhxODbn/zlPc05TIzSeAMKowZTFQqvujWsSDY3eYpp4m5oaK8vs8mLFL5cWOw9guH3htuP
f+PJPTO/BqXp3KSaC1k4668/mYb6oDMhU7ppRB9TbudeiZpOiAgP1kGxU+zsLDC+DR2qRP9s6x+f
TNjXkWWSyDOdtqzUNBpJNbXJBm5Wsh2hSm7GCI/Uis11/89/JGGDW34GDMkj3PWPzQ85MTOg1WI3
GWACqPl19cz11J5Bqpu2k562t3HptJ90oN5b2flIW8RhSk9zvpD+eKgX6QKHhgpr+1CihtjaTfOl
Q1v9LLMaXMYGX2+xNupy49c//LHEXwvwMuUq35Mk4uS5usizWBTpBt255k6zbMgAQZY91Ulfbvu6
RWRCT8wvHz/05OQbCq4wXViabXPWT8by+qFmr5t25sp0U44S8krj9MnK6EOj++TUnBz+l+eQZc1F
K5NM8zQ4h57b15inbkTre5cq7szrQrcV3JAx/+T0n34/pMksuvrgdFlLduh8z/7x/aBFWdCmW3x3
mmXzLfwE8Dn35PkL/ggvOEfScyAYozJgzUJn82/94wFGa2JeTnth2zUBHA8xTtm+C2KBWBKQXDT1
4w5FebgXKE3aeUTdBhcVjjEBVmaLXvr45SX4ogCvN3FYtosxdBdD5LtfzUaZkAaDeprd5GqgXh2F
uY8lPXZ/iykv7ScAdO0+wWTEXxrOMCC8atR4axpd+FgA9LSXhZalu6jHHXlZx5Wxb6eqVpfo5mhw
BWDYoiwSwvtINav/Yvs2Ni1hoQe3Wewyt62V9uQNo3klo0Y9Y3tj/xSdyG5AzbUo/0LSegpj5TcA
9Qz0wpGMVBWEPNyrlkHtYwBRlLzJymrycdcEeY1Hno+czDql7LzjEHtXbV1N9apWTtPBso5RErYm
Y9ao7Ux3WRudf6aaWqE7IJsQsTKJWc0O2Vl0ybXYtUGKANVbD045WEslfZafGmEwd9nR/MB2tfEH
FDb9a5BQCy7GTKbJAowLDoGmr5f7iNA+4kjcKEA9bZsX2Pr5yHXb0Bm++qFXp3ifiuSmtK0CDnqJ
/RTYHvA1Ca7F3s5rLN9YlE6PGG5V1rMqKGOUdseAAt1f8pwce8/eru+9GIxjFjLNX7kjUkyLpML0
HGsEKxp2Hn/A0MWlbEwM3E7IT9LkzPY15ElLq9HiTZ84xU8PmNgBzpLQN8ZIP+JMi4vkskBY07hG
Y76/hn+MjUPvw767aMMpG4j80D4X/Vhl2c50WvlzCq28RgwdefZh1I1vugx7zA4CxidomUKVQpEl
CxCnB7JWrBC9xOQPvw5E9mOF+yCs167HutAxMNy2YEfddnFc4W2KieFvgF+FA+nfybJlQP745Nlh
rp/ZuV9E12hSDOelmbjaFiIYuZ6uhvSJpE8a21yGUb1B1USrd4lvogI69kGKvJBV84aD0YOeqyc8
qpqZebJq63FEmqUt8SZrJhzu89hKylWVl5rAn1bp8GPTsn1G9lzib8BwKVsORqefF5Ye2JtCtrGE
R9CKG14ngiQo6hbApdcyXOnrUmKhYU0uDiYlpCwMDgq65QNw7sOU0eJfwvMYv+GQUtBm9+2hXpse
goYXsTc2xVYLS/yKNDywt+hz2fUqlarO1z4D+XRjQCL3zjCvaJqFLqfav8FzyjNXIy3qPSsxRuuY
LPUc70oXxfe8xdLbCVTyID1XoRGY1SLbe3Jky83yE2o55YxIEVR1e0KKEdgIZGP3hlY0fpndQoND
BmixqUto82gTeNQQpgFCz6whq6FVVOBPNonG/1FVyLyv0jJR5gYiho6fd4Lt2zYdrCa7d828RYqi
iBtnbU4drG7ROLJfBRV2JIsgsfuv4AHtaamMoP0iUdZQD70q7McwRDRrExvx+FNzG6XjcS8a86yG
FFSDvxzyeoFbVL0fSlupZVSDkPdQDG/OfPpt9Gtsq/qSEN/iVQdG/WfoqcxYjSqxNLj7sdUSuVD6
WNpla6IV3BagCZxkmr6YZP4XWSmw6laZHjiosqKegQ678M1NL9K8WWZWmWyrcdSCteryEQUFSzP9
jVsE7e++GzS5RM42vvJ0hZCOqpPpV1Fm/Gum3qrHQqayXTp5xhYoagMbKNtugu+dG+S3nR3icyBx
UQENlcNsOo+tGYOfYzw5olFiVVixFWDytggKobzve67WIesRptTK2Ei7C0ti/r6YCtC++xqt+F3q
DNJbM0MB0A+JTyTLWLeys6Y/brU6LWHqTTCL/bjt9JWOjQiywdivtKskSD19rQemd22ZdfLcxQMu
NKPNv1aKiGF2OcVA65CwaQxuqUb9aoWl2Rdgt9j5CKS67lorgUJhnzEV3ZpvEfDPxywMlk7V4WSa
9K2F7G/YoeEvuQesnSzdWG3RsJDotOWQy1Ehq7ERnEbiUdqgoN/XqGPHaYSEuj0oDyWiLPtaVKqC
mIEG0lK1jQYfyGWE1DXhD8TCf1Ir9NhkeeKQgr5aZAhpbY0pwWoxJ8NAJLa8hTaJQW2eCDwESV3A
/MxNlmWWeCiB2xS1rCyI6UtakoJ3wpT3HLJ6V2xdbAhmlHK394AjXrSkYwSGfN0q93uG0WmtUned
pelP9L+QWMtRneCT/1RtPd31evxbd2x6n7D/QucuKdscBIX4ih7VCizcV/wSdkB8bpWf50tR1vVi
dKLoEq93FHAm3GWdBKAweg6o/5cXZVCN5+PsxpeHHK2RW25pKw0GR9/szVnazortLXCwfAn6tbqo
sNd7hOgcrMw4vUZUzV/DBvcWcV2hy9WFwGbwsUJTHutSHGzqfTTyndrM32jFNJ5J2KAHbBK6i34s
pnpdBwS+ZR3NptRCcebxRSt/GaUsflp12g7rCH+O+wqi1T61R2dRp1R3CJMk47a2JGpBYFCf6ynX
J347e22B24B+N+F/cWumBnls6I73IebSKAwXNLwifsi27XqxlW4WHcwSBTqzlt/c2LMvQCJ0B/Tp
Q39JfyX86hc+CgmSYfShRMRfI5/q03DZN435s7RSGiRwkzxxXyHhB67cjBFc6bvxu6dwFBnVrdWC
RY87uNgaPloYpt41jsDVqR70WxhMCn6QN5ZnVmfYt3bYG6g31NYKwMW4FqhAI28tVtPArQQiNYfR
JvGxXQPSqH54pLLRkuGlNy6deFZSmbpKrFVsoECX8X/aCjkB/ZtRG+ICFRfMiBl0p7vSrjkNeV9f
A5zSV/bYoNZP8vMjgjHZPzbp2Btr0NyYfnttnkTLQqAWOOn1sB+H6Veu7Had91pz6dEBgNiUqi+d
L8KfqLeoX3XnNBggxyQWbZA/DszVbwaHdsh8RNhukQDx2/kooDKUNRAOEt3cuTfFb8cPvw1uZtzo
GLKC5h93pEfJWmpS+63hkXCRu14520p/DZyy+gLWF7fettnLkhH7Ika/ijDlT9VVH2dnEaaXS7SE
ypuy6fG4cFpsUHrfTfFIcH53A/CGcvSQ50PsZR039rRGGqFeQWifcKJH9+s+dk1M3pHUWjN667ch
0MelAM/3C7A5RrkFxsBSlDoPltmtFfY7V0wHR8NUdIGikr0vVY4cvu9Z1q86GDOuUWhqcBihtnxH
XzbpZgv7fk1WKhYWEueb0ercdd8LkEm6sek9MBamHuprGKsJ7ogV/j8ORKUzeC1GsIRjUOy9KeXI
ymLYlNg0rbrWcldx6ylUe2qh/zBNz1q6wfDotVZ8V+Q10nB+4Y77UqAZ4noCrZvey54MzE/uG7B9
F06ExTasW+s6ahEdzPD0ukX8AEtiSnkcOMJGdvGS7PYQTqh/A2NkU6VOH1+Y3GkLuyrafQFXeIvf
Sb+yJgy0htEgpKiGIwd2X+009NhjbKjWTteNS35zsBnwpMftp67JVxokxms7XaJXMmLcmLbZHvx6
fSAJrJYqTWuMOpTFh0vRLCa51urliPX5dYSEzKNZ1IOxMOKwxPHeSlDBL1BOQssBbdWxG4t1mnCh
b6ZJ9w90cydcMI0xtRdu1CFmpOcjUaNxpn3PV9oErgy0JUlgwTka7U3TkQUuqixBo7yf9CBZKkvz
JtTt+4A6hDncTaRIyHfA3NVzKvMuPE9x6DbODIvr9BLprabBurPs+gsjdSzkgSCYkLHIzFjT/i3r
tVPm5B9OzJUX5pq8NwMNk0KHxHZR2oHvL9GZmXoErMSUbqawRFUQ9T59nAXnUVzmN7SRFTUH7KXy
aj2mFsPfHpDMrN6D55LrVMG9BUuwvSmFWcDX037B24T0NqJ4btSuWNat0jaGkae8ht88uOQ4v8rc
bbErRcnqFunyep2HtTj0ZvTUGtLEJio+hEjrIWgUSC5p0rKl7Tu4dvZYjLWLyilwn0LWpEUOKUBE
zm9JuBaj7w5PU9wiOyGgs26Hfow3A5dsskS9JKPeLLjHS+rXLNQ0dCznQGvR8MAUxD7LAnmZTdEX
X0McIfCRN8qMaG2R/OyToLAvbVH6F52WtXdo4DnZ1pymFtZ1GiB5j75GF1cZnoVWES4ZW4f1NYq8
xUXYmvGaw6Nfw/lxrLVVWCVif8JHvgRs0kVo1taVGjAQ0lS16zRSuynyBX4Soe9fU1EhWf8f7J3J
cqTKuqVfpezMOeb0MKhJQDRShFJdKtVMsEylBDg4ndM4PP39wu65VnVqUnbn1/Zkb9tKZTSA/81a
6wNnvmM8058gN64EKi61vJdAFIdOt0c3XO1PKBjrL9+tCroSh+7IJy3mynEhOY/nU5gyB+oOfAK/
2DWIHqIKTijYDni2D1tcKW+3IBJ3d3mNn3PPvdDcUBqGR3fooYe3fotFXxaXQUafzpbHsJPjO69Z
lbMz9ZxX8KDK+RSW1muzkphU2tb8I8oi8UDsYrPXZIgQe2L+BGzN7zvbV/eIm8xfrqxfTNoIeoLq
1+5CVLuXeYHuTowrZoRifmI7chMupVUma5vz2cKYEjd2k69J2bTviG+u5yZEb7uOCNgrbHt7zELG
S5iXN5xEKIJPbj4FCdFfbdI0ynmleCh/jvUE2WUgKMXsCmvMu70csno5xtrkPyMFOPp6Y+fwMDNS
B66V/QcnI1zDhiSmiGcplZSiwAjBatR2fm9Ek91EQ9C/LV0vikSasXnBWyH4WKELJZi8s2eIgTPp
kUFGmkeowmDf2cAnChcKLnFH1ovdrMLsSA6KymRWakiXSbxdk4Se6zYYTLLU8+9V2y9MmLxDXoFU
wsghd75LGHDZEGWLx3zpDhFS2XKGU4pdLaO2bEPTXyMkOX8CJX6SErx8lXNZnsi2etXXtHloLBkw
dtHNHKRVSERIQ83x1cXDNfOzgF1yNyjTmRcxDFC7fAJXmQM372CTvdcxjwkSc0kTQ3RbRH9Cs2ZA
PgNwpLttFPaIScdfD/kskLOFjRL3mcszOY3K9iuQQMg6O7fugMxH6pZYQeuxr6+9A8lD6zsQO0U1
ThHxI1NxNh+ZqzVqjynZfykLS9NWUN19iCj3UqnW+svRxED2WbT+WvxZPLt2F+4mBkbLHuFYXAPq
RexAtlE7H4VlE2W5ySa6h8wFirwb3XNWuNBVi2IDZxk2DiyKKULv3MnNSrvGIoY23gokEhYfByFA
elwJfjXaiQnz4ttPVAn2hegSxxw8f3OdtJpnYs/XKRh/TVFOqY+2M7jVOgxevaICKFhMfTDzxI6m
YU+uK8IVPzdNk84bwc4hcV/5gQukXshKV+rOAaZs7fDPNfCPyQn/PblUlEnZDe1DBqnCsBVybEHx
ZNsyVdu6zulib+Kz1DzUU6wDAVEpmMcXMvEm9VPGoqYI7YQzEWEKfTMNSMPJ9zw9CMwN+0g/LUZi
7HRIsQLS3c0YHgj0sL+tSIBP2fSIR8TXYR/siHYvAL9XtSDqzMxSU99Rf6V977VHRgrVFVAsA7Gv
w7D7ztgTL2k2qxpIOPOmO9JZootcV9pgKUOe6hFGtIfY3Sp0KVz2DxYRYoZIkAlL9dIPtBLUcma8
xCYHAwNklp0Ys166QkfSnBTZ7MEmAzpKImS/uclALA9cVm/a3hjYzMBgFz2SSeZO8EEz38yHsCJk
hJ/zgaVygG/H1iAMpZMxBZX7EIcwLZetYPVBytEVlYM0KSKuaUo8svexUI29e4V7rHlzQ34fJp4N
ps5E9Wj7lxbzSswcKpwec44qi0GMocHzeNQawNdhXVGD1qF17us1lPtwGLtuNxTt8LOuNUjuwFhM
qkJYs3/mq29uN3kljQejv5mJtluXfhq3QXcvpODQROnME4kMGEhbfcm0Iq3QexSUWLP6IIuv5wFq
ZjUnZp78b7fL/bceLRX2ny4GJmzXaL7IeW0nPyEVYL3zyNa0ScRwe0zt4aYSMMT5H35j8N0WRAfs
slnn774zRt/aNdsVx9aYg2sBOk8k3qf1uMZVQeO36sDDgM5CkPQ0p+/2bbAwsyWQbQQ+gwurPBBh
674Rv074ZBdYwj8FfTNQI2L/IPxWeMwdKjGtF3/s7fE6BGO6kXVbPu+ZbM33+bqaKLGi2CjyDS0r
Snt0icyrfWWI/6Mq4rZvCJI9EvsR9zfN1Oc+E7/aeyzAlrk36HbrbZfPRXP0UY8TKmx60j3s1qrC
h9CX7pBYDLfqPbFX7KQIrL2ChJwiELvaDdaPMCz9F95z/FxGK+7D3nHzIDFlPAy3zTTztjAsrByc
YVd5Zzh+FW68avTeRF/Q1Y+0sW948izi+rLAAfhupuA5ks7Kr8qRVhBvZo8rpjEJ9auOnelXKQYS
woJ4bLw/K2ZK90dkERx7R9Xr9jtJVsiXsSe7BEwzY5FcMKF7l7FjRE5ur99GZucy+vLSXhdCg3jq
nTNpti5/BSAL0s43wB7fVKmWjhJBXLTekiAzod0/5FUAbeAc4zJUnJmo8Zd2D9kPiN9u9lkjjqey
4mMNEpK3Wis/ta2PdJDpG5SAZKmQoz9EHMaIaBm70013FS27I4hrSeurgnq/xltFDNwEuZIkBWr7
tBEQl9JuEC7hjq1W6pXgSTJM2ysN8JhX/RwmU2zqLGVlqO0kYK7Xwf8U0ZxWVT9RcfOw5p2PZIcS
JlGX4a1GlG4nc3WFqtZsi2V2VjhH+n3W17l5m7ve3mAUV5Fk8kirmZKgx4TasRZZ7AEdzkS/D1k3
xKnnzcGxcBe3fR09uVB/YJYpufxl45CwKtoC/NRSbOSjYf/b953dtb85Ryb3TKZG+3e28x5MVVTS
p62LxdKFkTACBlfntPemo6pF8awjzPVD5eavzA6G7Ec1RYpit11js29cARjZp++x4OWyx2dMMOf9
V+VpYnlDSMQ+8kXlxu9kyLNIrXpbU1/5XgMgj3dU3AaNnF6lZDySkDDpkZrEsVimliVH8sXXdXNv
Z5V5JO+H127rfiuuRvAoz6KR2ZXv/XT9jmREYEnma5x9HJyktbW7uVyJ8s/qzLw6xPd4Z5xkBOtk
tmniiycZ3PBQK8Jby3dNuC/nOZxJfCJ04GGq2vyJuS8xcbvCaMs6iC5zAEnmUR5zTRHlBKurjR3M
BUhm3jKcVfkF4ao3PXjMFKpjEGYWWeuWB4ipa4L1NyHkRNlwKYmAkRkKgb2Xy/BbLpPNxJnZRkxc
fcRxgZ50Drx05joRt4T29GAVgrCCA68rSuzFDtiGi1HCJ2jdJiLkN3fLJqmz3KhTxy05QghXXXPC
xGe+KbtLjzMGfttjuRjXfJRN3gGh62xhUnQdTbuvCJ12yTsmOBMzKNjP+q9DvslKobOCv2SWaWke
sNdkWxJTlyZhf148RxvlU4r5iWRbIm2GgTzBviu+0Bddoautq58x0COm99bQft48WBkgqYhe35D1
tse2CQjiHAGb6qOzqRAKb0jOVGq3pK7uQF3K8iZYxirNGmLiz9oGh77TYnMflNd5z+CZwyqxhZr+
xjkipvPG5qzcrTC3Hzp3Xjh/SQV59miGf/tO0cq7tdjyb1cAQ9kR7dVZT2B+gycowzZ/bNRx/L66
5Cw9ME5dntfY6YPbLgr67RzDFslP80oPeZmswqsO9Sja+Oi64dRyrNTbAiAON6R/31dl/WzycLYP
2l0FOccORo/4OhKimSbkPZbZ9JcZGR34NhRbdDQDAxI4BWBbf2TFlNPKc6XNiV9vYL6LZvO9RHN1
3286G35QhxEYSbL80Bz7romwpok1WC4TAEArQSvkv5duaXV0rrSye5vgRrGLaGW5J3uZfVK6TGcF
OqTbbeSirrfRMBTzweRe8Zz3MSdz3AjqR2tUTMl7y2tTvVGd7ps+r156LeGXgbkZKFImAVQNeW3N
NMeGm1Khbfvb5UavSV6IrEwwS/llm3pBZjVnnqmV84OumK2IYFQ7cqPb7oGoAPUt8lgUKapYv+ay
BPF3GBwxqxQTvbJvqlXW9cGfyO5IAlIru3zHj6v5hIublxp0Odj5i9tIin45zqHBeUO0X2LaHoZI
WJZ9+9xMdr3sB5ge7D/WzJ0IE1yGLemdJn9TTYTpN1YsqXcxl+p8xhRFmx0ygfDgWfhVTVs+6RpW
qS8/YrN1djr0Tfyh1ETtIsBgFftxYF9CeQZVpOamy8rlR07eKTUwyQfiPGKcIdDY24IvfxM+EDr+
W6aZGKYRuPSEzNvd3F7AAg7V7biyM01d4Zo/ntrkmUVexQ5NV+KsyNjmll9M/04+aEgDPTO3pixc
ihebNMjmR1ywt2Y/UK1HvhK2NxkXbbC3mRyGaWzp7VSOdcAqP2v9NSn6Lbb2k1Jhfhl4I1TXrqfl
jmJ4INbOL7ritje+q44bPDpJ9DoxxkdDeDMIkc1m6r+Ijg5acybi9iBT+sNZFBtgdh+M2Zn2MEdh
xWnhw5rq7aUlrU3cxtKLllsvowG92aKQ6jDHSTzsSR6dor2OMKfeXvffiD4l41EvaJn2GRGS0io0
iId9McJ82vveou3dTLLuaamX5ktoBzVjgZwT3l9fSBKKuw4CFLCA9rT4ORXyAKD6ktE/5xR4E9/Y
TAh4eyKf0GOU6lNkH1p2t5o7tacAzxpvrfY1ZGUr4SEn3rI+uyaxVc2W3ypW3X/WODfVnnDKloGW
Hq/1F1MYtScvLbDvSg7H7oCCFbLEwNn75ARLEwEooHJLrbVvAhI+3SLelTEPc05/ghsf6rnjiiTg
obff2dU6PwcMsU+uANx8CjY/qhJN6J3FibX5bTrKSo1PAxUOe7NMWV/bGjTeCYu6f1M3vfOLogTZ
ds2xrlISVrIXr3XWKuWzvjakW8XD4ZrqNCWjm3nrPqqcNTtNZiaVtyaNTt0wpW8ZFkZEJOpTxfX2
GrJ9X3dSM0TaI+oAgTCKmrxYVdtF9Vziz2PFDxVxIfI78LfhsC2BX//GmZiNjz7pdpespBO5TFgp
84SIZZ9+znJKc4UH+R9NZewxvRaT2U3feawQemrI+eDA4gmefTnE9xOQzmVfO55+AmmwEkHc1R05
pHVH1jv7xs5lcx0sPytbrMuxEKPv3w6WF2UnC3VgjMlt4SVS3mAFoHqCxkggqYuB2t6W7r7qCTg+
bDmd/I+5hsWdEltA3igLElcCJJ9Ut58sYzNyXf2oJTK3IaamzobwGE6Z7j+6viIMM1ENEwmC4Bno
vCEJ0B+mmMMp4XNkYS/D9polPPXgWjPpfZLsI39ufHvg0qrVsbyLH3DP7mHMhD/WOifKNw7Wloku
+UeIZfxMTceSiC33BoJpGLDZ95kA7d11IXyHAjv800deJdmXgr7YGaMIJvdr2f7OQVi3pwbFT5ys
dTfJ48xJ2t86tcVYfIPL7t9ueeGJj8wutH2xCn/yVyZ2GZljXgc+51e4OQyJLwiMjUm9jgidX2Gh
qESgyedmrHdwPrWXLKGi/7KdUi3nYltVvJsh3UwH0CoAmjrTOvOtqWjz9uG0Fcsp4EybFUIbz/nK
CJElh7xwq27nE2gib+DHLyIhvU1+uvXCgpQkTx+psgmG4LxQrP2t/KUe0rIHEbaryWcIHyeQr/5z
qJel3q2Aq0ndM0H1NSORcFlH0IfdgkdyvsbBcv+y4GQGM4B56E+oVCaw7KYfJrAvWxgkpe8vt4MZ
nOlpcWbzzuqvqPfQOaAH63nuGeGLwvvWVWVZP7il6hdtZvFS+MHyEY6l/wA8mjgWa566P4iZoEYs
bkiA+eL76nEmZ+BKYesX9gNkOBdpSLrnSu48q7Nd6djmOxjklb8EV1jfyNx3ln1j2IvfSfp1frCt
sc6z2fA+KMOYN7TQedSFUSeFE3Ib8pe5mdUbiZP8q0XXh/R6iGBwkzluClYRQz+JpCKopdzbfODB
ZQ0tGR2A9thAe92INCS0YtBPiBNkNuqakpTbOI51nvRq0jz/+mojuMeZ5ISr2/fqfcfUH06j6yBR
Il5qTKLFzWUSWI7bUFOHPIZJVs3Dk8hzqPe0YBx0ZdGb+IJqO7DTvCK35UTRnL0xaNBUBRV4nH2A
oPBv4GNe1jxaWlpj0i33bkU0/yFA1vVbK7uHcomHs99ZkLQGWFiL36+nGiz6dtZFW417EtgpJyyA
1SxJ15kYqNUhCJdtfbg4563OPCb2C+6knBG7SoU3e0+xhYsuUV7cnPn2ZZxYRc65XcHY+FtWGuJK
a1PTAmBqti6py5ik9pBptZU0JePBpJypwpOt7hWvmmqOEdbG93SWnk3d2zhlhhR/4k/fFACG/KPV
sMxMamfq7oNRbEESoj+M+PVVbae2BFECRqzqw8QaIvb5ZGn0l4Wwqz4VUV18RqE2inJ6ql5DvVLl
D7UGZ60lW81EDtK5A8NgfYLP7F/QRgBOybyq/rY91DKHsY8Y1C3G5yvT/rr+wBQcO/dIcJlD87KI
7AIPUO1QBOhy5/hW8GBmKsC0adrlY2Ic4SQRldPT2C21v2vDqM8ZrLtORzaY8kEr0PA8zHkT/BjZ
Xf7iMkYXs8ilpRHMTZ/velazDBDU4P70vKG1WRNzSfJoHxda7KBtHtx4NAyu6uha0tSIBnd9IOa3
jO6/Jfe9y/V1X6rvi3kaDfqwigvMIbjuUAbe+kmcgf8YupX73vs16xppZRQ/MTPW+2oznbfP8+Y3
E83wploms77OReT/XgIv/wqZgTY7vx29SzYJkp+6unaehAnr4r7peovR4cTNlUoGbp940isXOvpW
0nLmKvj0gXJZD0PsjvauslFDnTyZBd8RpDeVWDDNDqQ6dIigtrmlDFud8i4wJYN6zaMBPLiy7Ox2
KomF+wi0OzBMzyR+7byr8NzKVrM5V1Wml53dQyV57DdLhPcG9As/o3mNu8zPsP8r0t+cC4uTcEvt
SkNb6zBhc696c19Rx3f+XVT5nkChAq5hh6qYImPYxvLb4RaedzwBiZJAJTN2B3RdkXUzQH/mO9Yl
4xmVe3OUkokvTpL2e046xWTrzocBgKegKePEkaFzKST5moc1LpyHVtniO7YrHHJ6XqHKO7lu77BE
kkueE23y7auqeoEjx+MdJon+y3E2oaawsDDsRoKCr4D6zW6QG4xy+AlGyGtJWPdz9+/g1bK/bNcJ
9HdZSlF+9lFfVnulimpIRq81VVKruPzDehSc/LRMhFa1ORXwLqxnxFdFbFa46ms/pmpa5F2P+Eki
MxVt+eJMQUF1oAt/O4ZdkTufqAvmaV8yn9te+Y0r1E1haHMyXH/sBZQgd2lbGmQ5bRsp9CrTqA5A
siI/tep6XKFpK716J94Hs8DZ7yIQUHFomPxrUEu3ys9pNYCG4W0E8BHzz057EOj31lBwQzDfY//G
1qaYEl8wu0emkAWvGLOV/x6TvrZddEWGK1qLEAa9ROeDJbJZSAgG/FESwYv66lk7zXjWGQSKtAJn
x8i4m65w18mS+Ym1n1+lIgzW6rRxnZGCXhqrTjFyIVz1AqgmO4JC5owsylzUFP0NHI3epQ6lU5NO
XiRYe0O0g0ipe6gbdU7B99HX4bad5jgXw69ZgO25p8LBhyU5ydSn3CBC3So8qsOdVRtYFHdrXbZs
QO2qNV1GZ9ZGW+rnc85+s6o7Zx/Rs0cXBWAyPyHUa5uLBeCQUYqv1zYjCMUawbVOI7JBSqUIM00X
CAv2ShyJHNQChd81zbJocg5JGOo89w7s6aSXzOOylj5VhNW0iCwCvrLPwuvleAtDQGtYV2YhIDYf
TPNJLTIPh8H48r0n/ao6TB0EuJPhAgFVhlQkHVlBMbG3zPBbbA2Z0zbKmHC/INZR55hMVYUiblmY
/geeIeGnXYblrYSCNN2tjdNOJ/R+RO83y5ahNDVlK5zjWgn/Tea5+625ilXSA28xad469XUpOQNt
5nvV7HgE5+HAw8rq66eOWxEwDqraJTUboQ0X0OfylcvXDMeMJctXHagyOxNwN6PNXHXD6Lem4cOh
HYBY4D0GEbcUkppELp5HpJlHl/lbmTzyUlJ9wigpEEAXgkNEsPS3VMf5Uc5cJz88eCOSrjYbXxGy
IXxzZcU6nLjxMj/BnYgYy1p8u5wdUk1//AlUKNKlrQvQUhSgmRh0NPMt0KQgyhOcbaE+bU7nW1TA
c9mEj6hSFGOJzXM/M+a+ci+k5wnmOw0fMKOMvNxnRaNRwYqm8pGQ1qi6ulQKNF4HL5zDt6J0kShI
hRjg0FcwFxhEB91869dxsx6CvA3bw8ioRN0CxJPNKfN4O2mnqprD3qrkktpm1TEDukkSg5ibNdb7
2F+t6RiOGAbOyAo7kRTbCB5SBWuDQMiZWF2O+bDExyxGXvVOPAQVDP3POpycVYnijDi7cdICoFvH
5qSEac9+Kdr2qB0VtdHKxHOnChr1+0mMgUswaicEQq9x0Hee46OL5KsW8mychUTOHoksjxl8nssz
d0Nl/xSOuS4oQYQIig2Q3JnTdcHFtjJBWNiw9fhQIw4zaEvDZO8CTnSL/LAIJxSsjIhbr2Sgpdzm
LQuGvD+3dKcMcMD6VI+dk60lnZzLDKh1Oku9ar0xp0f/nuvflmRL+FB1Wat/EXSf25fYkSvmxbgz
cGDsFhTc33Ig8JDgxoKBuE09phhTO4tn2PctTdM86qW1p9cpd0Onwf7hgdHaka4xbnsbdrR+Dxgr
UuSxtCflDVdsDcR3o8jh6l8IY35bUJ0EFIFdm+kUVl83/eT6FzP0GFHH4wznwjjqh4d7oT7Oa40g
yCqmNUc0xPhxTnFSD8ONhNyT3651iJpj7bqBGQV7/OhvW0J2e4UfK6ybKaAPe9yg2CNf6fF42/fb
QpgjChG9Te/tWNnOXSfKKEqzrQyhuSEXRyV/pfGyA64ruY3ruc2DvKrOXptrIv/muCZvBmW8lQ0p
PNyiOnYeoNAfTNmG9sLK0i9fgxAZzblsC73eL7pFsdeouI2vR59zUZsAyKiBd92UkC76XcCQFBFi
LCWpeDAyTjTALA5LqjiUIANiRVwNqAV3gq7osx47dIMAN3qGbcx+IUd6NMHjzP84T4IGywpPlIZ5
iILJRxqQHUeATJ45ZgvVavccy5LR042cZOM3JxYhjhp+R6JsuSOrGtXieo46G2vA5s/D9DgLMTnM
knxVh+OvmVmLy4pIVbJbP5Vu6f4OPNoCMd6CMyj66LCYkTEZB5jv5alrb6AWD0Q6FTayh3LV9X5W
a4AQtOuymDK26H30AFpHec/T02EfyGmcD0D3almoVaetgf68HotxzuNyvwhXB09ZlhVy2LHijFx9
g0DMNw+16wiOipnXFj+7QZktp4HFChDqsM+ZiwJFGyAP6ug4tq781VcTa+BS5OJxcTf1XeKKITFV
Lv4Xx9rsUZL20WsIWPQjRqQ77TpkxT/lFMVHI+xtOCnHqj7sofdfYWTHbxDmixlDjCJF+TBADmAk
Nvqm3uMksnGxlC2wxobt9n+6S//Hj/8Poi7+L89Y+nv8/b++4NKM64/f6ut//+Pyu9X/Fs9y/fH/
dOKTXPXPgKzeQNjklwXEdP5XPAuuadJZ8JNeras46UI8Uv9KZ3Gcf/pYqsF0kAiL2CLGcvYvJ77t
/pNYDw8bGuEtV3N/9N9x4v+7tc3CLhhe/7H/H6tZ11plTEBffONt9whftPj/+Mtwkv67A+z//Grn
351fVQGwZJismklQg6XBmRAxbijHsPRU235wC+epjWv/h61FfGdLid+/bOBQOhvFgCq3koEH096R
nTeC6Z3bwd9Ot8FdDyHYwAPI5X7bCeN7tytu2S96xfVB2zVjFb1GxeuYxdFeuPF8v41j9xCpfHlx
+43U6yUY3iVU4V89QVjPUR+NXxtegHTBVpCz7He7R2mN8XM0bkRGCbW8obc095yx8My2KXvv2TUC
E/MZvxmeyoLte1l9a6hUT2VguUmrbffZ96f+T8zQNG3LcdEoqIRNwCg7HSKEdTOenB6W0abYxUNe
94cbhUiXfp8Z2n7zsyypKYOrVJFW+DoKdEJC4whK10rFB8hxDJwQT/xpunjax5zSEI2nsr+Rll3u
dbCqeyfE06Lp7P+aTVXplBnCehvODi9ume8S6OudMFIHp97SPRaI2GaKM3h3ypHyHIPAytPauPkX
PtLlt5dvqkjmOGZbVIXmxzU2guU2kpQfkskyOaYkhKMddvbx2Gd3CITAr4JnvQ96NpvYglbzuTA3
fp9Kjw34KLeHRmXVnh7Tf0I+H6Z8fey3utJ5DmURT6xv/OgUr3NGr86GfuUQVkwvQ8C0llj3prQq
At6bnsbTjtQNL8gH7+zYieGzvUUyHJ5KVLDEatmj/nastWM8QoDxTwQn0QsYSAQwTq0ZCPEN5s/T
5GfHzKmC01w5zKqEZ92wkqjmg+IG+YmuJ4Bgrmb3gWSK6a7sDDXn5vJYjUj/f67K0Nq1JipPvAV5
HtxKXCZaxjrd/Fp5ydSxMyJqTdz7ZNhdW62ogjhkLdk3+o2RgHtbHL2ZBdmhhAl9mqKCuXg0Lo+I
PIc0jwvguU0w7YIl0iIh0Th72dq1T5aGxhWLZ3NCROH9Ii0wf2gnp/yQ9lbc+dqL7h2g5Zohq65O
pp6cQ4bhm0kQ0vKXIDDRn0XrqdmNlMUpbLvuLl+r4nv2Sy9tCZRjD9htAn9W34YP62Ssm3Vkt59N
OfonIv/Q2dTBX6W94nEaINB2hSqPTCfJLI1U/0eHhXeWssvQbPgIbYe6f5xjXriyIolnphrBjsZW
jCy0y4ZDiPjjZNM50gLw/v5G3qBvlMVye4cNcOx3gxPaaceCCLlAQy26s9awA0lG/qVMse6h6lS1
hJBRLh8rZfKbwPp0oeIguAxa40spWE+yvlf3MsJJ06K8fB2dxnuJ9ZoDrN6m3zPCV5uWIdCHgE/m
dt5y8exzPT70DkR2dw6VxX6pxGXUzx0jYhCrLWuefQ9u6DnvOKbDxtj33qrc/txBNuZFRWP/ZOFt
Ovj1ZN0h3wOWPAs1U381c+yx2yYWKoloaR8WVJZnLgX6qI77K1hd8+gg58FTUsXuu61CdHNoNhz+
hhnhaO1n0w2/kVuKTdZ7sFrmJbPoN4w7mZ9TF/LlMTNOqrk2AZHmm7kKUaDZlmvEeFhMAP0wB/ZV
5b4Ja1nfcq+yj+VgtNrNw+DfTMylDiYosJqFSp89o8KD3y0+gseivg2lxTK6lMtbjKYihWNgH5gj
EO41b9ZyXqnpeTTKaX4acflfOjMuPOUIDXjejBA/VzdgykTyS4+m3qaKRGIa3tQFg4ZdJELzIFFh
XHQx8GrYauVfxWrJbxdE75jWkAT3VkZSHqgHYx9zor4fTbkhzhRbNDwhTvHTvnTy45xLfS9tSz/i
i51vxmkdT820AW2crPIef5N/B7MpPgTWPL+ikIx265Z366Nr50TUb3gYcQMapxXoCxnrUfDrLDuw
ovOGRLUZIApyrrpd5Lfyt28788DEIkMuCaH5vhw81NGqkQ6bdWZGX1bZBqj+87U7bmXV0VPXcngk
i3m46Y3nPxtp5tPsWdFlEPX6INBgv3r9vJZJZVT9slRivmwoUT7AS20HVk+QfezVvWcGxapgmfPt
EvMgeATRcdUrlsOBrxZJ5VI9UXx8lOXq/ljDaiVXBIshwtrZ/w4saQ6Yb6uDLVX8M2sCcgQ8GV/1
LdVZBAiW03jiMdPNg/zsumK5GZkAEkAq1XtBQ/TiLIG+BVUrsEIhbfhZVNXyUPSFvpn1uv1Brmml
U9TGd5Np0AsjRWhwvOSYPDjylrPNSvPoua7hAVzG3Kz5hkLNDGD5ovLVpnDaz/3QPy9+GP8pHIeH
CZdT8aK8yklhvTE852GWX8a1nS+C2Lev2dNhvBN5tkGtCeOUMEwrFUs2v7fGtSD9AgyxonHdL8hP
sX+Wm3W2JMs3YkSguQ2+QIeFxUohPm+WeyZcGWXM0sU/SCZUrOtmcbkqAG9mWgJ+EEOEo2eX2Q/B
/a5Y5NmKi+Ad+SNum3hDthcTFLoLxIpFysOXCoHX3cyRjLrosYvKkkOsYsHaTcVNtAzOjWsN9TMx
9u5d4LXeLevUEHfJ2jMB4ODBF1aMyA4waezDvLGBKLoZ1k4VFG96HtYnd4F8Qn+D5ZmHTFOd7Ybw
MdyxXfzkj6589Ga7+cmzuT8iF0BYbgBCY+1cMTdndoyokCUFgGC/bcU5Y6d15xPrd6sxZV7ClbV0
ZrFRph5CYZyNY3yXETedINsnDyH02+zeyXx562s5fqL5QJkQlfue7N4SU2OFqyeegtfCyPkT7Kp7
l2nPu2xUuVjBahpuNdvuRg2UmRNSC3ZijvpClc22JJsItK8quif+yFNcyTlPmH63TDKi+AkTu7z2
5v6+6giFwDet7vtBhbfrf1B3Hs2RW9m2/isdb/zQAW8Gd/Dg0ieTZDJpJghaeO/x69+XJfVtVala
1X1nN6JCEZKKRBrgnH32XutbLXG9fKtMOfHe6i9qaDKjnjoGUMQhM5WlpQQQoG0egbIncIx0cceD
u6yKMCEXOpqjbZdY0lcJ6QixWGnByiGwwUBG1/T7QTfwq+moCJ5h2yeQB0rTR9xCwH04h4csM4K1
kTF1Z/qgHCbJajddNLTEw4VG4sDyhlVH2UbsJ63cbJtpmsDz1iMMR+AOl0BtpAvpD+ZeaaTprk5G
ZZNWrfqoNZGMnliubtEaaWurxDq90ipReKRP21FyCP2yQmplrWDlZacJC9pdbmWpj5xkiGzu6fpe
i/TQLdUI71jV4iXTqloNMeclmRtUakdOmT68dqMEyCMfjg0lxooVLNgsqJVHCklF9ZEmSBuW6OBx
ksTxAqLUPBNpFZ7HYIz3pHR2L3R+a2/UC22DjBlfblrpn4E5UJSo7SOUAG+pMG+V9FvcKs4CzaHQ
NO7iVtZWAzfq1ow7OppoaqzjmBBgGqD/O5oaj4MXysSqDq0WOPgz+odkAWLgtFFOQgY4p9tYCdJ3
LZXDV/QlNbKfJQ1oE8vLLVbT3BuR8h5NubC+0iWvCUumuzuh/Mrp6Gl6Z9qyItCrM0Z2e7uMcn3b
BYjpSIq8tgX0Ypx9ZPbDRR6M8iKW6DCh2yKk50iHz3kxk+q9EfTgkNUzwTdNozPfaAN5Xsv0JE5L
Ued7iMMZqqaBaV7ZtUPh5VJXOBam2nURMzxxgnzG7oiac730feP2RWIeGSmOO8bxOj0XJGGrSA6k
AMccpuyA+YRC5z3Sz2ZpDruq0Mxd1VzfkVHnhiPNHHeQqYdvyK2aE8hbTDHTpH8kWa/eR6T/rqec
0aCdKlEpeCTb5regE+Jjqi7EoQUJtxOsjcs8hzyqylgYZ+oqbH/4cg5FJMM2y9BE7seeKVsxyHSc
sakMq0nPugB7ZYnIW6Ek9mST6SlXacUP6BWmUwtDTSgnaC1/Hpd8XzEFXglSEW1jBMm6UwSL7lm9
spwlKw43rVGNJ21GKWXFcnnb5CMwDsukuTeKIzHHQQPseKjp8A59W2+BuhhrIeriXRlfWR6GXArr
oJHKc7YImCY5pjmlloR7S8CJKQ+C/GX0cbsqdaV+iisN9VgHj6NKA/mDAHWeQ7XQjmMY6QsFYTMv
3jBV+d5Ip3GFuat/jMxoYqtuQtx6snFq+ra6x80SoybtakIFFI0kJhWOOOti+CGXiXKRFymBmzPL
s8QpZIrIsB4MzklIIhxClejvoSvqoJAHltc2GhD4lgGiTXbWsEPXrRz6pLVWKhgFB8f4XDjtYoV+
n2gcQRVRuo7nO+VJkurGKUgkahymaDOaIwMXWTCkz8xhywtTfza4BPCmLakY4UpdQ3dIUafhLhJN
jCu58Ylce1qZlUjAYRkVxyWUlh2ma5FveUKKn8gjLWksHGfUiBhSOLdqqwU221eF0gey6lVpaDE0
eJTxd/aMcxtmy7NWnJvBGje9FVgPQSkbnEqTbnZqE+URy8NVJYAEMKAFrfVMKvFGoHDSpdPcisY7
I2XsY6mEcVyj0j3CAsDaNOpVfspa5rwhNr0RifJsa9xJFNxT3l2UPDbfQsZeza6bQxnDFJoymtqh
/gorOtuFhiSfSGkwzkWXML9A+Gq6Ka/ias1lSW+XoN/Hcpoi1ugoLAhA4QvplvAgEytOSLGu7bXe
oJBmL3fTxIqPEKH0Z5AEyatUZjhjU02/A40VumNOYBgTrlDbKK2ZnQi5FlcpM6gPU8oVv5IpM2yz
GJ56RmC5svS0pptO6dnhZzhasRwQxhfWB31RjQOKPfFY0Rn023ExbmRN4K5IG4v0JqVnkNuANFlK
UXoAVt6sJubTwGL69l5PBHGPvndCdV4mtUNuqXUY5abYygYyZJWQ8GxMiZBO4D7J3KfJRiuxdGjN
ZH0a6Blf8OkjfF7aJUTvOSjnwGrbjRjm6T0wFbwBmoW3RZMGf2E2dVFw3H+BxWlXXWhEx5nETgei
E3poU8tfRuKo2Xqo/UljrPKdzg7vmjTHHeqBbM+MK4F8EI2okxaL6JAhX2DtWMbrxCFg4Og906zG
WpTuZF7KSp3E3rdiS7nQY2psJk/CmsL5zBRiuTeLWgVc07d+MRT1oWD9u27qvd801IvsPka1Gaxl
RjqAq3ZelMEJEUAdkXKzFQLVwMeSNM+GBhjCUxu5f47oy9ox9JUnug0cV4vueu+bEyCG2iie+ja4
L3tjwB8lzYc8Ljn1secl1F5FuW6Ja0WbWBj0UHQCvhk3SsLyZhjpQyumpScokxT5nd4Lt4BbhENZ
ttXjoEjtZyIU6keUXl90PbR4rkox8EX2Km/GwuaAgh5odgOinKt54XBibSepjdCBsmRQFVzft5oP
1e46oWIvsLI1birhoKEUUG0ihuAoLEhAZ7nUX5jNBOgPcAYSYZFSuTUkwTHp9MNJKMm71bNVkvT9
oc2H7DjQ0Z5cZRTxaAZiufgLnq7WRkPGqNsU6+rUMgJFt5Sb7ZrKRNpyHqfgwimd33dKGj5HaUmD
p+4Gl4equMsGw/owcHcw1UTQusc8wwCxqeDa05VTJvTxmcnP1xy/DKbdN0wI5RU1HmKF1Kg9sZIe
w6tSUGuqAv1WN4BdL9DHorSYQn+iBSWxnczyVppVSqa0xJlPgVzWd0peaSu8JFj7W4o+zWk7PlZp
wn7o18y7ZTtX5Wj2OeWwFsoq26HbjUaybhPQCFC5ppVYGCzMCQd0wAehzNbcwcabrvCI6zrXBnaM
me3EydXaWU1UIGoRi8qnxd8clU7Q9x3DB5HSSxk96Bm9S9GUMbxGZqLbZhVDniNsSc+34BmkrypO
s0d4KFhbrlzezm6gOH3qBrNbG4BWfRinzDwpfRtL7hR1+fJhENR7GhJDL30WADSRBK1znhnisSlt
xdC5l5JYC+96g3xOW160eHVN2CnoDZbqRc2qcVOgBLsKnGFk6HrXPRIbmlM5C8ZOk9J8CwQr8tlD
ccNUtTUcqxqvlBWrAnEaS6wNfsH+gSwNEeNjPKDRQJFUXV1eWtH5RR1okm21hf6gqCwRp4AR/ion
i2FPx8HIvU5hzk3I4nibDkx9e31sP0gKH3dI3q6G1rYRqYk6rfB1fRgfJq0XHI6R6sMo6MKHifd1
pTPJO+i5lF+z6urujIICJaialzedEYzPBd5e8CmicFWY58ttJanDrSYM4Va8+nSo380C25NlTo5a
qMNdHZbxZy5jZk8XI5VtWV8k2DqL7japwJg9Buf7ikgaFlFpMADEx1Hi2wzwz+AqX+6jqu2QGsTX
TM5CEL5qFrgM/bFVbLXJSH0r58nPU6be3UxBixuOU6AcYxIqxVI4pugTNsAASmSaLWPhOdSWF3OK
eO4Mmn2onIVrcghOZZk2LCKP2Vw24KSCe6Zn5XMP7uGTFqXxpKtDuO6yovlYekE9iAh1X5ZwUUdb
r4KVIY5PmrQgkx0Spd4Tt6y+kDU93zESACpm9LmyJa8sewR41K/AYqXM0NGuxYkicequ2rB9IEWd
SXaR1eUNav3mXdWRj6JzlLsbLB2ZKwbUpPYyxCr0qLJkCZXNC35cIGapoR5GQda8QUxBMMzxOm3D
mwARhj0Sq1ME0VpiMtFFwZPcxeQplKbqG6M5kPsuyCuMQ1Vql4NIk6vCmenFLQo0scrMR3rnocrK
lTM7NE3UzigPSvOpbOTlaxil6WHOi36rT1rFlLApulVoldy+GpvaVhbHPnHo9y2vfROy5Kg5Ok/L
YLLqoPrNDvRJtfeYB3Owy34MXDyMWOclKcAHbFirRJ+WeiWhPp2dnPfh4fRLSifMx97jtId8VhAh
AtkERWVwJIiJ2gm4MlhdcdL5wPfDZ8iI+XNjhMu9TBvmzuJuozlRhIc4spDe0BpajZ0grCpOPr2d
SJwJODlxmKlnSEd9NEWZvehGf+4NMcGLJOhbIqcG2mXgMlDrI9iaMeKetYXVLwx1XHUVYTmxOsxe
JhIV09ZTdztjqHdkEUmjMdSxUzSFzLA4IX06UMZbEAlQNqJFIBFKVXz0QJx9gqHfEr9YHke6oo+J
2PXUw71QbNIExSFFanTBya/c5DitG78rpcbXUXm1ZJCW6itajHoNF3n2rim6z1akmK4WtQ0Gj28u
vYJQDlvtk9rlA8vX0jLgOFMDXJdjnB3FLEC5GPYo4WVVPzIJbtZhO8YeG4K6RynbYCKdxUumiQyD
zZCZboAsyG8YneyyKc9vs7LDxhClIWdhBT+NZJYJ/BzBfMtmTqMO2Q4tOfJhk6wIqu4+keWahy7q
jcRFpRViYGaNex2jbBj9okikp0wazHPRQHLZFiUT5Q2ONV109MyIkRiLpn6ZDWPc57j1NlI0Dnuh
VTPBUZFFqU8tUdaxWw+QbHxJLsdiQ1tpeFgGQTygVGzPg0jSEwzuVKaIqxTmXAPqnMijutcHXI6K
9IqDtr/QqYThF8/BPgFX8ZjogXZoBjWiE42XwhNBCtCnXxC+2QZRgLiso8Qw/c4UsqsHFxY87rI4
W2O1p2Rm2xFa18LPep/0ElgYwpUDwdXbbjyDxCT0Ml+El0JVUJ7U3UKjUa/V0WK+ppRrVuW+Z31f
msdmyrURR4PM30BpKKkrdOzwaQStSs+l2gSSo7LSvnfBPIh2h2I84uDSlhpoQgAsrF8KtKKBeR8r
CT7o3Jl0eDFQrQPrtgBklvlz2SjDmrUsWJVZaoU7/m41vs6qlAcvGrS7Yd22SK9RrAgLJ1zuLKsd
nBirFMt2pjeNp+fX1Vodtfw1HhelOUaCFkWryFpkNLVRx5xjKXSDYCFDakssp8n0KTQCxiJOcG3l
aWbDIU21FsXaoLeNS0dIhRr5bNWO06aLzVxx6pL1xZCMOPJNfH53uUmZ6vGryxqFiKHS5TTDRlqV
i5z4vcgcyQkLQVqJIg/JIoDM0vV8jtYJOt/Jh8PegOEalGxNvzC/KxOrcYIsEh7iWBZupBQfhUPJ
XT4WhpksO6xC1V1TZcnHgsllhRW2OdVJSDYdJ4FVEitw+BCEweGbR2PaaYLcINEpk+UrTwjhsyFd
dXSK+winjIJ1167ikrpM1FsOShkGqQctLHLDa6bFEG1EdTnL0PJgLLAe7TqpDEzg+B/WBpm4tChR
1O4yeRrOsVJoTiQ2+kaEz6L5bTh0NnHWxfssatTfUdetzLLrD+gsZJLi8K+iuWn8RAYIiEHPSnZ4
dOpHnFDLhue2OFZGGK1BKWW3DFzDbWTVNGXQu6vnKivUr17M8+duHKCjhbqGDYsokcDpU6utWVFq
GRRDjfMjm5IEY4PcfHaskhl4Agu52Cy197EkJx6eq9yuFg0yeKZ19zm2BzxBvSrY8D/6+2bu4ztQ
R7ND27e8k6NJ2vFYYWQ3o/wQ6nXuKMSFnTPAC5CrUn3fKvK8mbSFAd00yE6aLpkvRphrhqrSvjQc
EUcrLGZmHYvC/C0OGVUki1lfZhAj0LvrdDuIigxHYKa/06UNkfFpMV66ODc7Ox7qZINo6QqNKPRX
VIMGWrqslfwJtsEpVtpa93hShMcuDZA3B3UfwX0Lw8FXRABIQ6km9D1G9RJ2TZ+6Ldi8G7gU0cGU
r4wicQwVBoh6fQQewQkCl4LgFUYGUwt7WKjYnaIx0xfN6QbDT7+fe3TTRoFwl6hipgeo2URvGPvF
QYoQuVcB9jOOboTTbZkNLyQXpqbH+MfcSvy6BklgnzHp16RZv0FPKkG9IBn3oymk0gV2tZzR/hL+
8k098h8Jac5lzp8fsyr+1wYdXVHN/zrQ4vD6/lr+7f7/Afj+TVez+fiv/4O39b9VNMhedFDTEKcV
SVGNK7D4tzwLif9DeryhG4Yoghq/Rpr8U0Ujo5RhZEjQyRXhjxTldxUNAhtJ1KEfS2QEEZxryf+J
iuabXAaEX1gW19f5u9YFxc4PWpcwnUwOL/WwMwbVC6xjWioPzG3G8Grq5lDi0eN67Ad/3HXF/jrF
/cNndPrtAt8lHV1//8+u+wMGG+1d20ExH3ZkWC6gjqV7cSyPRfhAyNFarGXnRuua1yCrXD3U3daY
1ka5Zdjbq3d1t2atcYD5OPryKQJa6QmNtGbsq/rNCE15RKpjWOXKTJ/71KFO2l1RovP09tevXf4W
m/ezF/8D496w+iFPwmjYpfFmEj8T7S2LX6j1yFRykuJZoy9WvRfSF3qT4V3S11HoLuNJTGbbmo7W
fBrZfozsKDzHb/zbtXFRLsiB95K8P3TCts7v6ZOkFgVL7stQBgJ7ZKzRMnrali/1V0rr7tqo29Bn
WReH4qVlHmKrPpQZv1lB9vM0t3Jbr/cmd3Exlu9p5NihB0fSjR3BSdzUK24E+43hrt16QWpH+2Qv
z4ijvTJ4JA3OMWRfzs7yeJzYQ+tNID3r1THLHoppi2rXUB5SJEyj6I3ZozXRB0d0aBZY2XB09k47
3GAvJTxowNicbV9a+rBbHE/aVWRhIydQHOTPOr2tkj+AWGEMBMduBq832TQqauU2nW9gX5Sse/o6
a85ckGz1rsFb1OoO5KUE7TWOIoSt3aUutoyEFW0tVWud45G6noZT3d+YIQvgShw2yvChl7MrC3Y/
rHNQnleaJ+69+S4amTskTknvZ41HsXojbOoBtISW3kXLAZ42SBRaIV5muah9yCAp7cpDu9tdODjq
LQf92VWbG+s67PWlbRkx0MXqQ0Mpfh513ZZHe3hV38X3nlWdAxRKZR3OCBNlcGsI3hnWONLdZMAp
hhAF5e2d6aP5Btz8uVi1fLCtvhGm9XgfP01y59eW9Djq7CDhsQ1Wc3tmKuRgLAGTWLsBYJuUr104
xD28AsgdASKJV50OROg0q0xz+ZwibzKoXIF0UsC4UbZWjB1TUOWy8A/Lo5jKYfFu4vnSI0RW0qPO
0Mi6tINf+7I/eO1G8RjyPVhreav5lq/5ome5V5iXukrfivgXkH7pSnH/0xOmMm/6XoI30SqNOtPq
d8J9dgq29VZaRzfKUTso2+I4HYttcZBO+S/yUqUr8/9nV/shC4CzAGEZKVcr9v2lPjan6b58gT2w
0rzk2Bzz5/m+8JqDeSz/p1e80u3/AJcHIg2fAcfsTroRt8FWvyybehXdpAd9b95oW05ue30tP5pH
5fzXixbwlu+jLf4ha7xG4n13zQGqrzRJWr9TburawQyPhAIulPRoHePttNG32Xli4M4E+zJvpU29
1r3FT9c8AtvG77f8N79xlU27LfbWO5i/fXPqbio/3hWnGLBCBg5tHQUHXFITGHeILRD7XCbX6ujL
2LZkL0zpCDuxiI/YuZI1cg8UOgMR+h7yAVlR/yaBEb2NJ5e+A/C5enbpOiSe5OEIN3BNOPtj6d+C
5kDt0c8g5B3tqdrLK9Ts9bTvhlux4bzvV91KA1mMqONojbug3SNNZtKW1fb8NdMp5W1fEBLOXxPC
PHoF9Fi/EMnRl8pX+a1IR8i+Sjxe67v6aO3O7QpLE6dsPL00jtNDt+ZUA7W5f2rwiZ4gcwb+VVil
YbXahhsucEPjiuaexwTCdOm0Qq6FzqSylOBD6tZ96Jvyqs63ff1psfqW1ZcFlP89q5475mjFV0hf
1FibyXp6lw/jTnhOBUcDQgLfbcUUF+5HD8j8U3yDObxBpATBOnOb9/BteR4NGz3ZRGn9Np3EW3R1
LFq7KX0ZetotbqNAbYJ554JzbRhFZ2sRVHoA9s3jhmiZGtrLe3zEg7sO1/VFqW8t9bqPIA3lSLlu
d/MOlsD4yNDnTrzNNtFZeeq91MZDwSOZHcp17zQ8RJ37Qeve1X0c/TfWiU9fGlkefatzwtoZuFdk
t2LtxT2yUdzMT1fFmhO4t9iqs/jy7Ui7yzE9xD9eekTrLTrVHiKIb92IX9FpF7qJ3Tixyxdlj1w+
cVBePdUeDvyLnnHz2ZKbKLbqjQc2vY3hBT4UjC1vsdogXMMJyM3vsnNDtXucb6Rj+NKmq866DeEn
zpeW5yA8F5x3yozJve7MxZv4ae3qu+q5eeYmqPmTemqyaha3addYb1Uado7mNbnNSfRLpNfhxQ/Z
TgfSYw4bbBXdmXQHJ7rBAGyXD2CN+FF+gV44zF+kO3G+N+l434onkw5AcaeZvnInboTb5jU5arf1
k3Q735h7wWOF9pS97NUOYky3sxN3sc+6A1PqTnhC3ra/fpiCw+R9+9JtLP42diCncAs/8tMDOhH7
GRiU3591v1tFHloq/3ly3ifP9Od9+kHbI37uXuNTdgzu+yf0YIz2NQQip3SL8/X623DOb5cte5aL
Va611ddUWXWxm5APULu0qtvRk94gHhYuBmTdVvUduSp2NatMfXg8HXWhvLD1+Y77bmIPxhymUs3Z
lm35hc8Qg+bAB36E8km88gd3pj46VIqOBNoOuYvut/fVQcciN6/ow+WusCr3PIl0z3Fne1XE+XsP
rf8Y3sbCpXyBLbsfaHaCKM3d8WskGsPazNz4MiTyFWHqIokKij9ZPsYMrXXSF/y1a1RLfkK1pG+k
R+lRWatet1E121xl7QaZ4JHW8rE+YkW6CLvlNN4O77Jm45xrI6epXZ5IJrURdzIzSEyh7zDu8ltZ
p7EIg8guolUNvTjbxKIDFT6GXGntzXTXM4jq3Xa61ZR10+6W7iQTCiAiKW5tMD1G5soLhMPjhHpp
NUneOG2rx+I+3YW7DuPktqwusvRcGW9W+qILj8ZTuKTPTJfXTCSDGCInjPT2HM5fcC6LxEsestts
6s5tkb0x6fA66PyIRhAR8zrWyWFKbArUyJ5002N6QdMDWkH0ITwNZ5iEj0NW5U5Z19f2+N5AgljJ
eBvlK2+OLz6168/803w27uSTeJpv8mWye+o9TL7v3Wv43N0Nt+FTDVdk7FY05zx5qlEkwUmhJpS9
vq7XWecE8UuYrbSCQRZlfoXY18HYqjabKAUj4saUUM0dzjunuzc/uw/8tlTNNBLTYd8fuxv1Wb+n
yOnnJ1XQN+D8GXfJENJhK7FGgLeZX+P4ZhhW4bCxZGIqfPWu/AB7NiBLZqxzb17E4S1tP2ZpIzzl
l+5JvRW54wbNrsk5oLjFUmi9YUdXGPHz+VwDDnKniuC0X5beD1BFV7id+QypPvGBGsO0ryiFcUEd
rPZDsRzMqqCwqxEHLT7ITfRQZSD5Eft0j6prHMBDLrMds2yzyGpOTQqZdZdLfhHslO5US36FcQ6l
ieg1O6pnppj6HszKTX0f+KiSogvofXQ3Gbrl3ilmp5pdRhFdRakHrwemJy1CN4R1OewIYAIrOqre
REc15w6jef7M7sZbC/aqa90G7+HHVZANfYwUmtOcP+vMoKLez2ZHmDeD6oPuAedDlTmGK1GhDWor
LBCKjQKOQwb6LulusW61boctjHWO7zT5gt+VnuQ9vXXuvWodNa+KssuCfa6+IS8OOABqG3oZnO2k
5iFuMN8BGrTGdYpOBMA+HsiJVA1Xk3YKLsHsTcL/rMtsz3oOLNiJ0ktOM12fSJo4s20aFDCdL9zM
F9bGW0waLU+9sFP6o9Yf01vVi+/SV+2melLKlwzknV0+xvfljfIQLKEtdRdGgOWmdac76eXEmuR1
TvUQu2XtVTUnLbjVERZNMCapxyBGCx28n9iuYLuYY4fQEXbPSJLBI36xXShJtjgMjriZ2fVWeCJP
IH6yeT2/heWtfK9hq4Z8AhQC3N65vyelAQGN+SgdxHN9QjtTLQ4TfU4dE7Dd2Z5ux3dlZpmwuenq
2BuyDVqDxul9bsj0vfSus0VHfTTOpt+eMsI5VjiNMWzgjEvvuxeTma3oM0Wyqp2hnptqB6QNJRjT
SMaz7TpZ5279pmL4fQCfZO76++I2+xTg8R24w5nEXrnvKOHe4q9kD4gEQQuz4Ydonz4GR7AEgkIX
ypHCNQPX5aN+tKjJEHNU18JGliHno70io8SmS9744h1fs3kdtjj/F703rKQgHXZxkIwo52db7JW1
bia3whPd9gck5uwAKShdtIfw145JexDIXwq2Dceltr3Ik0smReWPwoAtsSD/whXFcVXh5FWFZ6l+
7bPMG/v8kKEM5ThtSU+w47yp/PpWfv9HbbF/L+/1+Irv96v8sXt2vdJ7Wc0NOR0diaW/X/nq5/ru
X7xv3q7b/hO97GfbZ90/wk6vf/Pf/Z+/d7LOc4VD7L3sC8ydd59hXH4X2ipf8yT/dWPs3Ddp+7fX
4uNvzmv8XrZ/27SAoT++c5t9+xW/p4GT+A2cCZvZ7x2va0Lmb40ywZD/rmLskUWZ6D/NYBDyz06Z
9HdLpz8G+VTXFUxp/NQ/OmXS32ndgAmBQEI2mSYr/0mn7PszoqZplqGpkmEa/Cqd8NcfGlezMAvB
VSLly2PaXeYcN5E0lqWrZzjKWxgUyMyriyJd09D/+0P7Safs+2i1369rkRynEkeGs+16qvvDiXGZ
EbBU8Bx9PjnZHcBr3EG6onEtQlO1//pa33vqfrsWTHxdNaXrh41B77tr8VH2A0TL0M9Mzmwm6QB+
q5P/8ddXub7if562f7uKBQsVQ+H1C/3WXfvDO2pbFQyTxFVosKN3aPPRNwIpRWOiFdsxmvK9UAZ4
yVdNO+abv7729+lx366N308jcJM7yTCMH75FhFEh4gyuPWma4mH12TcC9GWxj325uUaAIPX7zVrK
8xh+lv/eF6iLiKkNzSL21dR+aBqCOICUK1JijMQ5OQH8Vj7ehHylWot+kV73k09Wh3Zk8jjICIjM
H7oLFrC9ZhQEwUN2Fp9kwHIuvrh4E2hGuhPa+UWD2WeSPESJpVu/eJ/ST+4ensBrcjDmBkNWf3Bm
6gIwJEHQBK9CX4AVCCW6iM8ZeRWtXbyCNBEIUeWQM/c+xFEF8M0guBL1AJjrJ0uT+SEx1n7xmfzk
+aHxLoH+4r6WNfnaiP7D3bZITM3LUhE8lXwwH4ImCRMWyvAw7mv/r2+un30C9PJ1WdFgjlosOt9f
S0LlHmcqs0sENuWuHALtLSrN7KUYau0BXSQuHM40lZgUmz7dC3UuOqBlEy+mc+gvQ7fcplKA+u6v
X5b8fTPt201PJ02SNFNUsfNaP970uViFXUsglozBiujBzECUIs5m6caVJZV2bWbmGf4mJhDQHyGW
kTly8oADBxjAcYsNUnjs9YmfmqUsAscDpDgswArtZdx5c8FI1O3y0G0bwMqoE99gOiu0VSLansLE
tDzRR+0+mDpL+sVbk/78PJsiXGX9muGsKNz333/iqVEiuNP4dpuI2TRSqn5nWEneMhITJ5H6MBK/
pgBBsInJDBWfClfFwaQp25h6wOM3U4SIcRJoKVVDZT0ShaLPbh2GUeRJylz+Nh37l2uB8ucn9DrF
N8iWZxfT0UR8/3on1F9zSUyWB78SWGIDL8gpsbrYudZA3YpK6a7NIqlk8S0Y5yYo6RK5HzlKgnVB
zoWYzTZU8gZ4/TIzxTFtO0cdM/5DhyuRk5QsIBEw1ZBkGmYPMXkMGC1CWOkMqI1dHKXaCXFsdhdT
B4ZZQYyTSLZQ0Hcq0cMt3V1T0zAFY1dzpBZ3VinNFsksxfKQKob6kGBQfu/Urvelvkl+sYT8eQWx
UAOyURsguK+r9PefjjJo0OcVNfAISRgesmoWV4VZa7/Yf35+FVM3iPpkwvbjLlcRcA67Ugw8tNyt
O8rzJ6kE5i/eyp/LBd6KwXuRVFO3eAa/fytCSXRfrY2BJ41652oAJZ4amQ4HBC+iiAYj5FQLW48s
R/kXW9xPrsxkkWJAkojwhRr8/ZVRdFuw5VvcZxqwGjuaOUmQIWzPTVvYofEwhk10EczC+MU7lv+8
0l7XGG5vKghMSdIPy0wT6TEMKqYJSinSTlMmM7goQ9O+ym2SkozU4BCCqCX4aQx50EF/tKxL2ND0
T1FEYfwzjWpP0OpMMyrYQ4YHbBKwathA95pzICfCbogM5bwIYXW1sRTRnZAW+Tt8EvVGgdx/mvo0
WP314vnnB/a3hdPAagD4U/zhe5wqpQaMIlpeVIH8VEfTuq+0+q5NOxZ4Y+p901KPhK9HK0uA2fXX
F//5R8oDp4umCDVB++G7TBdVBRDaWIRiVv2qaxj1oKzHCCFUxiqB9X6TCTmzqRnpnZAQT6pIWuqD
IoZLDcPGqwvzkhoAIacooO0o04sxRANPJDIEz2rpieXNSEdWrD5DqOV2D8QkiyuGcliIfrVWX7//
7+s+i6eBtZopOEZYyvHvduIQw+sQDYbh1aFs3C0sJ9D9rHgX5SiIUdQARcQrjZ60I0Uz02prM+UN
yR5NG17++nP9div++FJwH8oGhTVfkPHDS5mIm1JimLTe0IBbq8S+eR16zvk6SuKNuUjCjREtHGpV
BEt122BZmI29pDTd3S9eyHVF+9MLYbEjS08nYejH28vi20TuiBUbq+i+6OUN4HAifgCv7KnQCMBS
0chlCijIVlDXSoVTRkrKq+FM1n5xs/3kTkelwEqFqoB6yfxha4oUGU8chZ1Xt2gBwig1DzpPKqzz
onYzXH8rI5ReLcgiO+H/U3cmy5EjZ9Z9lbZ/DxkAdziAbcwjGcEIJsncwJjJTMyjY376PqGSyVT6
ZZL1ohe9rAWLyQjA/RvuPdfV9X/YiP2LQ1nwjXBa0sNJKrY/PxxlHbRuUvPbRz8I8Fb6zMFzmAx/
/bz/F9rw5/5X03bNr/86f1b6vzZd8fXZ0v/+H2jLLYfP9u8d5qPt/xPw5VySjprFn3+Wq/Ajf4O+
WP5fwEnZ3Fx/F6X80YV77l+oLAjEFjZPh0+Z+/cm3EGTIn06ZEqav+Fg/taDS+svVJ004AhdfIBd
0v2f9OBcYX++ZOgahanIMVfgMfhXUEr9+TkJWgP/junm50hGkAZdSe7jcmxsCPG1merhrMkijcVK
VTUi428jnRJiCFI4kOdpzzaq1wTauvlLRVydz6pSxOV1ahp+oG/P3c/UD0pzhwtFqk803YO1KGuK
4k0C62o+gJarugv02rSA9iWblQaoz9yqzQLsc4k5wObAhEAFXTWWdcFTRMw0xiKlsUoa8T3TjljC
vh3yu9ZQSC8KkgPtri+zF2wcyiROeEa8HRapvgK9l9+4+hLjMPlOUmKDSARVNk4cvSPvz0Ftlho5
m5gOFKOwFsWg8/hshQ2ZMQrVMGJnHxR1DURhZG04dkl4m2m+SV4b2tr7UhWGfTuxCD4AAN4xouy7
nglsNBCT3VsZ8IuiaIuzBpHMKrF3SgGSEGMJgEVQweqIotyEi5OUefuOutt2n8iYjaO93Til3oVW
ZesvpENVuIevR9am0Q3Z93CuEIunsTE8W6VgEeKVkRu/EvhUrnKOpwqiMlAsJQe97RxNuFneEvIw
J7a8D2br1hvAONjiZZbtkbkhf/RCpwIxCAqgsJdJMBgEeThgCn/FWM9YXxSyGFcFebjtIsw16HPS
/mwMHyr2HI+HAifC5pG7+BS2Hd67HCmXOOGtSICpjRFJoesKKM1D7UI8E1PTGF1fACuwgaBYFhTy
K6wijr6CSqiCg4QhhhS7to2dOyasMoeSVQhPHjv17OHGsN0xlfUaPp7R3XL8htO289yYVRnpU2Vz
cbwqLJ9aJ5ePh6XtIWatgGt2DNX9MJ/ZfGhPD+1T5uVW+lYLHJ1Lrw4IOfKksr2dF6nIN8H8dZ73
BY87laQVJuPksJBMq2nRD5PIgCagxNwoI3fcFXiTdmDs6rWn2eoH+WHxJIi3AackCuqiyeny+hEL
NOIRK3YKDLKpLV5xB5nsnsjGUis/cNkxOX0R5HtMVEN0gV0oyFFP08Ygf6zPHSgARWiN36XAZIpI
mzDzW9vlzMynwiML01dhEJKJJXH2DuY8ujs/iBFy404nbWh07JhlmFkQ3YafvhqWPU583BRibgzr
vfE6kE0Eq/qsmS3+8mk1ZhrL6yK0M5mcTbfBT0SUd+hN+cpWFkECCke5Aai1wsgQraQjx8aFWUPc
GYG8aaelIC5i5ChYRKV2/De/N32wLuNA3vwvNxpL50frygE1MLE+qWktkiYFhL0w695p13FSVs63
ykPtTB7T5HuU4MTYBu45AotgeGQXkeGyqfKH8/UQd4/4m0NnuCpHfI0E37mpOfbG7UhhJL5XYmLJ
KHz8WkuXEBx1D0BKsyG0WprxNvf77LXHtkSmRyF0vM6wpoO3ntvgJTAdRvTSDmQO0cDEQRgIvEBH
n8whVreTE7PhFYbrX8ISUu5ySEinJzkDFlU7SQMfSmTkmBLBAC01rL4aeZaU99woPN6eIk7YdcWm
gwHd1bF4V145cTA6cVNvu4k68J1IQ6MkC86UrBeDanqnT+jibT2CtrnX5TSxOcK+NyyIW5bveUmi
Vz1a416mkd8cg5SQWj1qIlMEjNjT4PClNknNSrII49DZqpJAqHQh6Sxq5vdx/wLXuHynh5+fRBkX
CwvMy9HJZP+s/RIT2EPT/izxUrKWZ+NPrGE8qmVnUY9GFcAb5O/GRzgb7Ueq2czBNBU+goDGFbth
UN6XSZgFW2p+dsEQhXBinA4HNVis+yuc8p5VBc/kWGAhwD8YfvMmN2SLkqEHJMmtXsfjnF4Ha8h/
Ef46vwdWjBmWvI+p2mB/HTHdzg069oCHWGA+sSvMItGIhWea0AazzmucM2Cv8kdqpOZ7OmJvQ4BS
492Nx3S62dhazgoZ8AL60FTtpwIlP/ZXSY5ZoGmQiFKJiROG2KEjlGFVYKhzYJhd+azauLuVlm9n
+3LQJv8rR7xMoo42gY0PswNNjFygqMhamsqcRaJJZsPFnLN7mnZ8JJOBqz5sLQ8h/F/p6gDVyCYG
aj0so8bQr6FtwGtXqJvbt6ke0m+h0zfISMaAUY1PEtUyDGV1ritr+siLqd4PJA09h6bHuRDibMpD
K3oZ28w4kN8XnjALcP4Adj1ia2+Cm5S9cZwIKwb3afCBhE5DXhgIiGw/BJatt1B92MGmhUP+1CSM
D7w0iFY66V+IvMEXlLXeeRii6dCkCPIjTcwoibPy3cM3hzV8qpsjMKuZv0Dr1x621EI1k3H2IIsu
7cGxj0q2N42LlofMTuEYTp6FElLj5qy5xNZx15g8y2izB6Idv5RR7eLEIP1Gh+m1cXVySyFF7Iiv
Q3QgDFQyzFgADBGK+Y6ZJ/uwJyTopid5dgBiHoKpCj/MGa/BopuHJ3vMpmMw9BWsqiHby4wLZHDD
+OC5WORicmWZAtjgKkw360pgWA2SE2YRL4ogVxirqkb67s5qoZsOaaaLsWeRyjH5lIknYbiQYbMw
88bw2TN2PKGZ6d8wxCZwfLBIwNX3jkMy17uumNArtXP6Ght9CQoiQA/kJv6TGuD7AMK0PgPsTYuB
WKMbIbAmQdN96r/bRFCxSAytJxcb+57gB2Zb7SxWjCH9J3Kxvc8QGlGakXBT0S9cAfrILclu3bHK
bZSCrulfG9NPX4KY9TdsZtQlvW2I516U+VMW1xE5ltmljiVUG0pNFrIEe4GeYkVowbbrCteH5hMV
Rw5j8olxvG1R9ZsbsBHgk7HRHxOmjfiN89o7+mUU70a3d+/aCskExCx2GmXuXo0kyN9sPAIHn8eS
4xJ1WjmnF1kQUFLlzrxRpZRv4dyCzzOB7i81soclE517Wc5P0yhZcDMgRwhLGtBZ+ZSkLVSUxKrI
4anlh9P2PyPiarahEsHGzRIMuhbSgRqrIsau8GcLsO7uNdjVY67VXZInGeftZK91BU0GK8gha2Pz
VLUI/HyRX6Z5iPfaZQEKDO7JFQTX1QZC0dkLqq12h/IEKefhCo8eEqu6DuMLz4RAwxsLP9uyvlHi
UiZp8yS7IPwlmcF+F2VXvpD0WhOA25a7XkXTKQnGim05t8XIYecBksnhk3wVs9V8qyWIL4aCPh++
eSlg1fIXj/rm2Y+0Ak6aFWli7IzmaEegE0zxHCFIPg8uuSZ+/l3MYngQ/fALETshk0tItDYxg8wq
rxU14UkEyjmWcwf8hI8IJTFBUk6dNQ6ZCVHvId5o/COmmnlfYD5k865eqXuTS6shz6Z9l0U7McIk
XOhaTiTDdPaaBUZ5BrE7Y5viiSVgjcYWX0gvSBAYA9JF4oD0YrcA+hv9NgzVbmdYriH/OTm3NtER
0QO9YXx2yP2PQaa7p0bAawZ3XHUb7lcUU0RQ/Iwm9Ox0zjmU5KZ+5bH2ls3oKSrSGL3VZPmrHGco
7ZBGnT269pNWCfmbIzq3dgzLc+lQuzmUQ9syIS3AjugB4tRPsJ3biHgFXcs2wnazoB+iKiQrchFG
sFeaqMPqHMXeUVdp/NaTW0KF7QcbACPFeeSda0YbuUoh9d6IjGCDF04DPRCoJcwZVghOuIAOhMZi
YdjK+R72dYAvO+2Ok+SMGfve/sAs3e9NXXB3qCJfMRwqfpOo9ATTfMISOTXnvMjaVeQ209GWXb7x
aj0erbl+bqVlvVQOjimZpe4+92fvXUX6tYgg6OIcw4EVZejCZs8MVrVRnEpKr30oCmxDpl9siR4r
wIsEEGRmjwkeyu6bJev3Ls1hxdlU9p1ugDPlHQfOWCS8j02x0tEoFvRazUsYJtnOqSMGcqThLaGi
6acaOBYf0hBMq4YYpuWAZ3FvM+Fb26HfH3SFZLQN8vG9G9rvtR9lRyeNFTDlXPGSFx8tRmmqwtnc
+gQfZwuPOKBhJUbXXLVirjaJ6r1Tizf+GMXYp3oLGTgQaPRqKQ+xndi31PeqexHjlQsxRL5z/H4v
4DtswzjH0a2obQyLWNCarBfVeuC/lP7kAZt2DCHJMplk+TKVlbsqMz7rRqBlGlWQXiwfoGbXF/lZ
dpFcUQwQizFWNwkCC2eonA5OS6Sq2Tz631zK34ytzMVsQYSZZnQ/5oQqJO+JyOoMrnF3RE9GPQw5
nQNsEdZOciyyzNi1iZh304zWTU+YehfCzsnswmv9NAwFOQXANIKNR4bIwQIijR50BjCSQVQh7Nht
2O61YJPcsTp71ZDuC62Gtcj8+kaXT2wtZcbjsR5yWiOG1Kx/riKpwmtYesYNpLHczjgtj61Jwhqk
/wfmhbMUhlfzqo3I//S7obrGJX0iHSotMmAZljWTY3xgQ08BaDHZ12Yb3So3SNFQZt0NKPpPLX2Y
C3YFnjMJ67JblDH0bgcWOB8W8VXPYK8RIfnh+EJaFPBqTyR7giWLV5rd/mPyJvMSQMU+prISa4Rv
+bOOVHKAzDYusk4wFsCyt9XF2D258BjRRI1vkr7gzS/j6Ltnw5exRstd82qiqOaKWYdKZwfw9/Ja
lt29BOJgNSmJ3X0yHn1zrD9T1c8HrpluZ5mV/Ig7tK2PBJnnsC/HbxUvy1vVs2Nhsk9VF0UdYX6N
8a0mfXkdOzo7Y4okM50++lNFFATehIMYC9q5d2W/LScVHtU8IpkyabQLL0oPwnXBfeTONR8TiTKz
Jbw+t4nPDjBkaFGqdzqU8Tz2FnmaAinEtuUcPlQkQ+I9bu6zj5RxdmzOzhDoaDziNffb6Dgq4qta
aDWsXSumHWUHqxws26oKRbDyC+upt3Swjtz5tRJFvW6L0OaUYpwQN+0zB/bwa24UEZdWWGEND4W3
BwbVLSsJuFFKx9q7Y3uRWWdt2Yv332LSEdZW9bhUlD+SY9Dqdex19TYAjXAvfXUlJdtaRoUd7gm2
HRdRQ7as8ESObBBuILwm6+xbWEfLgb7eMM3u0rgurPIkcdDcD5OfLyOrUbgxw7ohHzbLyFgVT25J
mkVDQOxaWeZnbQbhLvRi0pj4JhZ20qtd0sTNDowD4usauxT++GLPfd4dcZ5P1xlG3DXw0uYIn5De
k5E3hUbkHPjji0OuK2/hiKqm8LTv8ALE2je7Q2yl7mPf2t0hXmXo+2LjDpEsfzFNoDHEAJHlEdby
+5BO87KoYCLHRQC5UNoaNYCp4l3theGzzog4B1fzBZ0lOjIYn8h9YkVr0+7+IpddPBAmKRglBoSH
jL0Fjk2KtlVJqt+aoSWQYd7F44OVQbXZyXfbm6vPbK6RqHpMGlfMbfR2SlR9aZoKcTVtEOkNbvoQ
xcYy3LkhgALSH9UPkxBHRIaGswburihvQLeoeMDzWU9NfwCtYi5bMPorc0JGQetaHEAFdG950jzi
QwZ10VFtbTOraLam6wTfuJIDVNAq/UxEgPNqHlATIiWgli+TI45P8K0mGxojxodaewL8iNnhS6AC
pmF0iuwEibc/ykEB3QXVin1hNg6DlZyRV/fIvlSAGWkeHolNRYVPKJt/wWY0CUcP+Hw1EcbEOIUP
0h+SHtCz68xiYof8389ZB8cWItsHgTDRIK2UcD6bqLJO3kAedT1W9NDlLPCW+ry3cVIX71MC+8es
unRnN6YBMaNuLw54hvM0FbypY4GtupgKUApQYjSIk++TjNgjW6WL2LP1pueRyLa3VsTQAchDvUty
le0F9NDmnGGzw6SNEKSexLTlAsHJhPHuS8GmDxZtnguimhE4kzY7vujE+wpcez7l4zzs7YixzKIi
J2rr5qG3ibMJxStpwotHe39WDfJroIT9xijyYa1Cw2uY5ww1KIWg8NaJMIwrM1PmYHC6rk4yxbeI
hKwFU2dna7Zyhk9YqHiZ5CYZzErAGiaY+DoQQnQ0bNN7iYDVnvxUkbXlYkEeICYtWBwCoDLIhd20
BbehnwzQoujbN2PVE96lyocZLQFL1IKI1Qk0CBviH/F+teDmswUSR1VYKf0pwR1M57tt6rXDq4V3
GX+2EIBcAq8jbKaLgisApmlttNGMv8R/jDlT5C7cSaAbvkqD8+8x22U2wUAHOzlu7Gg1BExdp67s
mqWAzbPqnQc2DfTyjTH8WO+0N+LN4fUlXi4xs60d0tbOdt7uwyQKaY6iZm3nXTxvJrfXP1SuHvXz
2Fmfhm6jO4k8EuGnmIfXiKRBRlGlt4WvjVXcwqVnOlWJixFP/CMsi+FPMDomlUKORjmsp88hzOyn
bqDetCdJRWl4483rzGydk5b3qwQ98mXGluSf4Vrfsa8aj7emv0pV+ScAwoZF495YW09FzrewpFMn
k0M8m7XbI3Qfw71SBuPxTjIwtkxya9NgFlviYKBBadUsilJfvax0N5Knkz7VIS5cEeOkAvt7rkiW
rWKKjj40izfdj7jOAZYs85oQ9raeT1Bt6E8gYjJmJNAvSYYdpe0vL+5ORgKil6nRT6/pnkhASuGU
uI11mUUl8elZ0L7TYd5ESWriQprTFVNn+0BAOJwQnscFdQEepqlTj8QPRgveNzlyoI9crtQs1VXG
5aGKHxdFZlxtoDALitd7r7CEYIkNQ+ODPR+VExvHjzypv9j4pQwrPIsKJCFAS9r582RVqLUlnzhl
RL2QDDOR0Iv2Bt0JlbmPuGk5BClmJSKYNkbZ0vKqlL5K5dXvNrOytzmJd7bDoamAJ6wiOMv7Po9w
o5ZxTNtfiAYxvmN9TjXHBY25s+XYvo2SeYQgYXDFMO08tzV1oKkJIyF19hr3sApSWDE8yeZ7U4Tj
tzoS7aoxCVpnYB4tVcOkA2FffGmGqDqFjhOcWb+qdW3JF2bor3VooaA3jFdnghkQeDV6e5jtvE8x
ySijdyHW7QieZHxibOPxpNGLjl1/Tl2doX7hQOzcaiSoiokCSAfaIGAN+wo9zcqeCJeV49CvW7Il
X7wk9b5bFqk8AwqmdQHwbD+mo/4uehvLcmDbtNrETu+FLm4iJTlynlK9N5t62EiavV0wl8aDpmlv
WJn4FxVauIvcPFiQbeo+F47/iKjr9YsJCArVfDK8lJKXcpg9axHJsP0WJHgyaIWytyF9HLIyhdya
WwPTNSe3BFYLOJkLpBvNurZtvTMnYkXIrhq2SQUHedE94o3iSH73LAas5YQzYWgzhg1WYfzQjASu
YIobOIA8wB2I3ENpVvoSynze6nBKzl7gDPfQ8o3tg9eBgVXETNEmJTbED/z1PI92YY16Y/Cibg2B
o9kRsOPcWUSV24qB3aEVbrxrkc4tWKA5+9xiGByU6WlQOtyOHhNpWcKNssw8ODXZMB+6nmKy4M/6
NXsuNjnARaTBuHrBpolEBCv0SVYxkpexjDjXkk5tALYHrxiymdQmNQ6cKcKEYs3NcHfxbOJdIpzk
qDPR0kv0vAlAWjA8VRbncSCdc585k8lFN+DkISJ5wtBswbbRvcKMllSK2g7yu82y5swSjKELMc9P
WerY4bqC1IRVT3+4rQAICupMLEcvQ7HGrbKWI1Mksx8Zc+vOvZjC43CADlAsgtBPiAeqziTkMYsD
ii7t9BaAMb44OrCODCQCEpbBnuwIGYyfmOtGS0LD43tbwe9HBDhziBlkzgmvhubXMV1fiCK+x317
64Isfy4hmELfsqiPtBVQa2cjTPbQYboJx7Dk1p/KbR93SHvarDw/GBw7bEB08Oypzl6fFxe/9eSn
HRlMPBl5jC+JjGcCXbwaf9fQ74wucE9sXXIqwE4wmfWjH8bUfRZpTVaCLaLmG4OpJFz6QkXPrcIw
5UCsPlQVVyFpyhBR0xLcH9SwhoOs8lcziuNVYzvYKRj+LjJrSJC/9TgpQiqhnVfbV7iPw886J0t3
6n2D6Vnz7ts0IwvTqWvG7vrHHLnDnvZuYhhJkeT6GZn37H0rpzzbDtX+nLoYoQhG6pY0q9O4tkmL
xQvGL2J40zTEDa3nZJhxSBePgBsuv6CqriyV85ekDqn//VSKO429kqciL9XblICViZd12BflUnNt
Wlh+Ride2jZhID/ztmOiYiDElEvPSVwwlC7xE+9F3RXsZKdG1jsSCCsaLLjLeu10sf0T/pvPkra1
g/4iARJXiyiwX2C72/B4c3dABF1aQ4UUGozv0o+d1nyA6YgRs7OOYdJgixfd1lm50WTSvZYNNzyT
yhK88jgVFzZxxaYcVXgwWIOF+7gu4hYXzENASYqq9x3QCwm77Nb576IjBJi7h4Bpvui3rg1xfc6G
d2A61l05MpkvWFgAFgagOYw0dXYzJh39RFR9JVnA/TGxHFrbEUzZpvAuDQ/SwipiL1tpdh0vca7A
CQZmMJ2scq7YhVta3A3bJjZ0Dlh2VFkju5OTBeWvspDD1ewd3vqejm3YG4HrXJs0lO9xNAhz3yVV
ck1oYLHyEA6J8zDzCC6f/bJ/kjCo54PJgMm/p9JrmOpEnA2fQpLusRxIW9Zr6RfzI6SXtQLnL+0r
qSR8iB0TtIirW6bVk45ag4kUhJYbgVmOIn1Zmv1r5OvG2GetDKOfrSE7mjSDp8eBcUmLosvfYKNl
slOSz3UWdv+MVj8GtkpptrN6XXxMXF4bmOx4vPLWwUBXFgAjiqGLidaL457JqQFOSBnOhg+M/BrD
bLBtgQtVmf0lBw70x5HoNERg0vfVO8+onSeHVmE/tkP3g5KXRGbRPLbMOltJrBArSH24mJy0gdnK
tLicB3MHlBRVfUwoYWPLfGn2YvrtcxHcchta7BJZgXr1HFdeU4rqnybs1/s8DN6bSZ454TCxq1C2
sskl8Dw6dTY0SBD1wc/SqeB/EqjHydWJYTvVrGpZvTsA+HRWn5Tpe0y9aia/C49R89ntB/HV6zrf
9TXLqXTQb7LvOExFfXDKmiwVnev63o5VtYBAN/5m6mmutH6UV4Ntf5Tl+BlWujzGSKZwTzotBkSv
v0xBxJwnDql2OaGJKUYdiJSiZSTcDOpgBr23rQte2aGn6s15ipYkzpXXaRrtXWSo8kxSAI+wQcQs
uMS2WCkL2YJNZXCOeSv3uWu9ZWNkf6+Vbf1IFM9PapTRfSTl48lvsJVVPruUuiCfl2h0UO1zkt7d
tJ/37GZulN02HvXMHYBBErGWEuV5BiHGFqvrJ+8Izsnb8fS7N7w/5qvCL3r1SvD2ZTFxzcaFKFed
UcE8C3s0DDEplkuOKPMJ1YyATlL2b16l0ztS0vFsgqhaIXsozyRjvHIi2fe2BoDdEV6IzaulZ7WJ
BGZnKBA6+wkRur3dDgg2GE/PyilBnnQHc3Ddm5F1znLq55egNr9IKhrCRRszdLCYth4Kc+5o0Ryf
9SJWDaecgtXMiGLJu1ugCmEQV7N1W6BPRbRmFYSEut5Omyrap4Du6LhFrTYzh9dy5ND9lg7BvGnd
8ucc2hwZHI7hwuuV/UJqdbkk7Ly8A+p2gcIiK3+UNo+XLs2e6hIxgFJRBR9Y8HqFKF05LQWh8U0U
nRurttcMln40IgSzjTzGWmZeMy7Dtme5O2HZh36md7xe9o5VtQMVmCI+40EkR372XiYPUjbQzGuI
Tu6aiq77FmVZ/LstRwvgOJLaL78f7XNb1eWPsZ7FbeAIwGXnW/e+aPvf6BTG37VfurvcSOzHiu9F
io5kFzMYT4bNa0bE70toW5fE7ZzX2A/W3AoEqtgi26eBjwsRy6Fn1xgB+TfE28JoqmdWUcAGHfQn
whDpIhhm+yVJpuYyZuNPEng+e9J3ESvafrGbs/SuJAjWHmjWhbklFEDir+J7oK1T6EFXW0vCX4/+
OGLurWUpNo8p7MJwWbHG3J+7xi6wg/SuZhs8sgsYxwHhgwRfnIoyOqZh8u7hMCCgKk3abykALFAk
qXPn0cAlWMuUMBaldmnIiVH3Nf+kfnZPHfoxhn6OTQjSjC89x2ppghttFn0uLN4nn5wHm6787Etf
XOo82XqtblaTMIdPnnpjNVOh3ZKyT9etj+IkIhx64UWk5Dkl5YeFjP5zZGewU0JTX/WjBW2Mlfkt
NNLoxqpouDvM6PexDvDBtz0VQp0ConDAVsOMIU7srWSVQHih/27qQB3cwJfHpiSix0jD6BfTD+ax
ESGV1pJLqGC5Ug5O9FXKHGJBEOdzcfJ6SVph2uyR7ifuaebDeB6NcNYnVDgKwX85pRsNmRbueJws
DfasK54y1lV6rm88LcEHwQUGf1wbieemUy3jPGmzuDfg89P5ZN0O5p+7tx6RJ6kh1c5QZPeSQtKe
lIq7+FsO+vlgzuEjfrdxtim512vt22Bc2rY5F1ZPdlXDumVaYVAorAOx3ZEkTroaQjDGqYR8xMI0
kaveNo3xMNcoNzZsSHBnK3c+EQqPAdmC2Nxv2lmJ+CMxmWYD8cFuMmxbss3b37nXQeIJLNRNi2HK
6uSq+tBuwffUzt0tUeWtZDR3Ft8STY35DW134F0tl3StkwFhkU6d5W4fr/3cJDmBsRUJhocyHB3j
PojY8c5diuroKHNBcI4wMjACTYqY+Uc72dJ4RkuWhVdWuQMAw1rK9uck/T5FBhYT8fE+G3UA7MDy
CE3AcM1c3iwWPaHfbvTpV6aV/o6MwQjWLH3Zw2bpvHOoYA+dU8/4cCrGGrKvc9CKen4q7HFemh6G
6Jjh8o15zIxFGWnhkRTx6QnSr7eLPN1E+ykgoHHVWqhnRr8K11ZNNFLQYUbvY9NfdaYMbi2e3IIE
DlALNfS49JSwKv/NLKn57pLt9OkYTuYyPLNVuiqSafzFhGL6mqvBOrRQ0D57S7TuYcjLChr8RLO1
KYw+kYexrHnmJu2QRRBHxrIq4QW4KKNY2QSkuSBVM8xt7gzTbxXRLo1SBhzXE3Hr0Dx731kTewRh
YfQca9N69ER52FU7h7tkXOdl43AVdqwbXlozsH97ZIDsG3jNu3QkkZCA7mYKGFEgxCwXs2TMdnXI
PG6PocJL1y1ZSjjTsxNXZbhqc8L97FM0DrH93tXA+WEsW+kYfyH6jJim2Sppuv5upKrMngl+MUNE
cWJyu/pSEcxgQK/JZIaSK/Pqzn1qY8iZB8/3U38TVkNMie15bfci7coUCfJC08FKj04kZOQfdQGq
uLUbxeV2CsfszW1s7a3aqhv1ygXg/MRIe9AGLVRegdFAlb5UQfidRUL/UZQzBNYhDFAWCJ8p0rQi
8oVF87qcZB6+cThm6ZvWNF+mKXW2I0YchiXRvkG5G3qfPA7aerdFppGVIXemIUTYrnuvbPrnZMia
9I6GSLQY+KugNy7/76FE/t+QZ1e/ilvb/PrVos/+vyDKVgiZ/40o+zP7ivtf+k+i7MeP/CHKdkEI
OliPHZO1jWD6ig/kD1E2zmgQgFhabXyfLND/QZTt/gWdqoChBSeQYZ1y+aG/qbIN8y8gBx3yXEg9
5AcV7rn/iS77z5YjVz7MvPwWrLyYT/FT/JNJJp7GKVa6NTE2vfjqpaQeA6+Jo9/KcPa7TRMfLf/0
Dx/Qv7DV/tkwwO/0LIECnHE3Zmz+wH+y1Qb+GBWoPdmK16C4rYylwVTY7frf/xb3X/4a6Tim5VJp
q3+OG7WCKhf5EJkrYqsWtivWIthpziYoexOBkR9l+pZmuwppZHao53XtL+Nqaabs7Ihp3Nev8J8M
96Cyp8pYBeWSOIsW0InFimbpSdY1y7nilKWtXtEjUMFmFIvWGo2Ad7KeAMS55Xrojw/ZbrNQYDUi
aE7L5DP9Ep+QDp15idsXX7hGog7B7ef0sx7QaK+YxkqIXspexTOOyFOB9Js4inGg7iIOZu32DE1W
wX+wkPx/zwHfCYeliXFbcVz+1Yj6D17boeE2t3qeg9pmF2USmhoNoIaTpH9JnSxZOnM4LqdZXf/9
l/SvviPpWj7KRBeAgPgnl1RWVJgqQ34tEQ3jhi6B/t/X1X9g0v2Td/OPJ861bf4wwJsP88GfrQe9
tkkwlmzpInffN6vaXcliG+nz4JcwYH7CoKmIwVDNZ15809mT5TznJfxbznoe/wkF+3JcNHJvoXkl
xuXS+G8pOI3CfHZJasCa2TzHPSujOdiPw8ckXlXOmKz/CLunMf3RF//h/fmXfw5mGyX56B7G9Icf
6B++rGaKXHIRE3MVetC8n1F7wKZMNlF4GiYT2g7Is+QBVMuWwGtWI8HbznBJHP6TJxmRorftqufc
3ET1MZs/nfi3Ee37GueWS4KFpqc8ZY1eV8M+rddRt3KTJ1+uHAG9vXksk64KFzihKm73H/yPf7YE
//E1Ye40OQv/m70zaW4bS9f0X7lxV90LZGAeFrcXJEhQlKzBsmzZG4Qs25jnGb++n6PMqjJBFRFZ
u47oqoqs2Yfn4Azf8A5sQqyLT+cFUcMHom3ObgpjYYOB7p6CPq5FtjDC6XpOS6Wv7PsFn+zPMR26
ZpBJLQNF9cVaagZms7lq4JKto2gXwaFL/NvQ0EErQ1WUKjBWUdIdCofrsCu10LNny718CMQm/xeT
7O0n6BYaGCYELod5a6fTxkqvtOrcHF0sRqjHqDcaYvHZmL/iTSqvkCLfG8u2qNZDAuK4L1Uadcnq
ZBBPs2tHwJzGbiM42gCuCmBSg9zvL8/slJj258wc2u48VG/kUnH8f9uoU6mh9o1Euau22g3uPmCv
QYZtMtVA2C+tITha2zhp6E3aK0f+nYuF99PSHcU0eGSXJN5xHKukag2miEEkfbA29qbeDFbemHdG
4WF3TM6hIguS/un8wMFh58oc3bClTt7lFeV8XZtW9oci/pjFBsHu0IGLjMIKLM/FMiZozudaR98a
rsDOpskEbijcaZ2C2BoleTyR7nIpAQ050m+W2mHlkn7nbUBaxNKR3uCx5r45neXsDNQ1QRS55Kii
jfxStUBj5KkHUt5M0zEwIpcdvDLqO5eBgZYJ14AuM+oyMqFGBjwtDWaQe2OC4ZxCBdsBuI4+Km1w
irR++SfF8N9S/N8dkVvVklUa/rKsnM4zUaokGHAgduOCzohOn42MzofqOmfKtpRotc2xE6x83HcO
5JuStCHYcfxd/KjfjkjpZ9Bw+nGCX31n1KhQBiaSvL1T/JpsbWW7vjsWCF5x7hWhunM6lq8PIWaW
jEVLYz9MkbQrRgR9zRjdz0lSVo7ge6MxkuwYxLjcNovl9NsoDVI2iJt0T/2kDvSgC7oiWNgALdRX
llEcgeUREdR1Xg7+wUV6OjVNDka6feRMagTQVYXHhLwpCJbL99n5lFQZejwiIRT1wSUtbmoUaIZA
dhgFYSt9Z6Tf+j75Phk0GVUtWnmZzu5OVMcRI3F0QarVeZ1OZxRVjtYNDdhRR+f5g9ozHLouQL8x
kT9PDWaztTJfNXjnNGZ4vDxNIcp0upqMjZSQrKLPIS7uRVYQTpAlaTKIACN6nev8qYlhaY7AJt2m
ANgi4xQEJL0DjIlgClW2em6egACsHY6zE8nvEGIMKEc5NpHp4qv6I7DiZqhld5jbHyqnY1fKujf5
iZeoQOoiiW7NfzB1wlECAZNsyFhK4cSVPWdj38mullBXE9icoXIeTEgglBh1TGQi9SHqimHjGJVN
aVn/hccOVSK0GlZ+idhMJ1uad4WlJ/tDDAIBqcXjgsOsolgWCHYQJt0uylrBiJOOclyB1LSNO1Fh
oEqh2XtHRgd4HKRdL9tHwwlvJb0PV4LOs0eAhFNIciGuJOvcx4tHACV0eohKPAPCKgO6JqG4jbcV
lg3VUJuQU8JjVoa/Lq+BfnasHSrDjqrz7XEptkRe/fvtqAbmqKaRPbkyYjdd9qsnQQiC56L8yZnZ
OBCLYFH4iMOFu8bcO/PnzLzVk1u5+Zb2n7vuSpW+hWglCxvjcvMQCZ3m4RDg44KKhZV7wtHQ+AkM
HlUuHdHZ9NEPYZbsSvWqCD7H09c+pBj5MCQfxmZF3Eh5u/9Ovy+Rrgj84GwTPBvi+/9288+SqcSw
b3hu6oMuHyWyT8v4Mdn3Gf3duvlaofPRm9hQfCrSa98ma/2E4Chd3ywkhTFu6+GzAjI5qB50sAtR
+2yiM2E92+UhJ60tPGi7k7OvKg/cBWJ7vVumW+iApbQNdpV5Hwy7ur0qmj0mH358lWrYSj7k3YOE
OWj6oVevtfKlyD8gBf11TA4aZS3T7UxcypEudLXn8Wuq7rv2Sx8+puktUBiju0Ek0DQQEzTC5zF6
7mcA+rTlHmf9SkODNtoiEA06H2WV6aMAdM8beQBCjICEcd/W1yp2dtVT4VCPZ199Gl5jOCbRx9zf
RYGXpFsff6InjJBz+T6cbwnH4RLRFWrmnVO6IEVJsw3tGkC4jTlejpyvkHl7svzHqtva1g2WsIQv
kn0lQlEABpV1DYTQlg/9V6h9I4wMUFEtCu8uBgA3+Pua3Z2s7rMEqcdNCYNNOsKDiuE3K/ehn+yj
9mruv2fh9zHfTdYGOAeiKHq9tzIEKJHJVPCwsrUX2fxQXSVAJ2F/9jt/vMYLQTGQfr8aBXR65YU/
vzDZUxZnntKSLJPynu4pm9cpy3HccsNCo/emIK9ZB/EukLIvfZxiesi9vvImvndETeJfw6akg/zc
IoEC71zU9ShifP7FNuvpd9gpfJfLNwEWGmfXIZGvTGCmyrxMylJvQ2AqKmiKkzsgnQJQFisJ9QGP
cagJ8yt+Bbb8raw/Td3HUf+h6T+xo6ErcrCht6nyVdi4kC1yms9Q9nq3s3cQ+NpoZzjeIJDf4VZp
XNN+juFL592u75/DB9Ep+yhdo0iF7HWxCx9IWnTUpwgD0e4NjtaHDOy8uQ+v2w+t4UJkLfjDq63j
AZC4rR5VNKrSrYm+auRikFg8UFIoHHi/XnDbpzdld8BkFQuYK7SFckwMX/v2kx095mhsTr/mfSDv
6NqhUwsDl0NPyX0zVbSlo3QrG1/K+RVmluFfN8hz9q493UbweBpYPM91fVuGB1UBWe2O/SMVAdva
tHS9Rq+b3X74oCFAjVcvNMlqr9vHpvlK57Z98OcvRfqU6eNG55T1yjcb/nSbDccWXbMekwRTegF3
rpd3WkM5DDRiXd332bHoDhbNzunH5S9+FmuRM1LIpsbBFSn++XQrt0WbWhV8LXcwsUozov7VqFG1
lgz9evbpH//90RSFNwZ5DJucY/nQmLneN+CGXHzrt7FOFW+oUKS1wGO5OUzhy6OdZ3SUfKlF2egy
ghUHxns6OeQ3RXV+mqDp2TTaM8DwgQZ6GCwpHB12nplYI2ypZEvb9RHUwJq2nli9xeNDmEwsa6A1
qAOBOP0BsVUWYZcw3xHL5m2SRiDSVKdZObXvjUJvhPoywTIh82KUWm5mO7ErYCmF/SMCRraB7r6W
hL+zUfjDNdUEjy++3OIdVVOn13Twim5mGft0ri1BdYJeoeC5admzuvLtzgMhMRbFIjioBoWNRVgW
V4WTdT1GB3VhAt2Sjo5MGY1sB71vnL9yANmWHZYrF/tykrZCEMQiEhNSLeVfnX4vu/TRJINz52r5
8LUs0B/DtE+dv1f42K1McJl4MBTDIMtKUEJ70Fkchbgf8wAYOGVtxek+8LyWCcgRs3KeRA9Z9Y99
VLuWFk37y4di+XaJroDN1OgNaMSXb0nJb/EQZsOaCni1gXTDTYvFVrxBJsOkWQYJ3RpceZaslSHP
zqGt8Foi4ERZ2EIdVl9sUC2UUZzoLQrrRkmHVqo/wGhyrWECVC8luxmcAJ6Pqtd1FbZBs7JyPs6/
Kso7DExdh+iWRO/0q0apBKw9cQrXgVpjxRPY/oKwqZ6oNbSz8/HyAi93LpPlLPJIU6will4GB5SX
TB8f7dKVx7tmgCIpA0a1K9roZWuFe1QLvrX5r8tjnn1UoahJ8QqBKKJc2VnMEFJqOxPIYixgjzUg
HwwJLJCubgXPYVuX3a8kK6KVDfxWGvr9crORIaSEg+quqMwhH7xYVqORlKLzM7ew7+doT+8We8gb
u36yKu2uq6WNXBIxglCqAR85KKyDB8pu+De0RefhW4IOm4SqOTr+38L+iTY+zed9BG7BKG+64gN/
nYp4NzikvP3Gwg6A/61T3nfKE38GtBH+AEM42zb7NBH/VynDhNi/mYuny4t7tn2YJ3psGoEXlTla
gafzxP2Qxred5O5U1o/+UEvbqtThto3o2hsm5nqXhzu7GKjhsHNEG8VxqEyIb/3bAR2HcjLHMIsA
IZAGghEjgHCAfZbqLk3TX7MWAoCVo/s+1+//g5EVhie41US57HTkWQHE16LL6E5x8jMcFYwmBwNp
/T6UPHzY9rgG4ucNltdZGfh8hZkyBUEq5gQHurq4Hzo1ShoNv1C6lLI3ycIcNbJItqbW2ZbZ2kt2
1oywWVvWVdFF7YWa6+K0pAZeaEY7jxB4GxpVjVvXIKGyZrwyBnO6xSR8nzt9fkujLEC+uilc6Hcr
p+etNH56eijc0w+l2sxvoRlzuthaaRmo9wnJVeASGVJNsgSW8EnpiUZVDLn0aCeDjDzISvCpl+ie
0mGNrnS8AvL0ig0/F7goyAkI1d2UAL1CJAtP4gBqC9A0Dkj+GNKZstu9bN471RWJPXkoBFxsWAGW
AHHB67d6ofmChQaHib9yCBXUKGoKHChSzennIdq3UMGIeDZayWA3Pn808l1Iiqzs+fc+CWKglN3p
IFP9OLNgihU7yKDBUYa+jZQRnKGRtdcpiQi8IGU75PIGtQTDrQPjoWgbqD84q658krOLWzTLgRFQ
SEU/DXWz0y8i+0YEI4lUQOlTaTMjazXaeFP0n63RCiC64i0SSPvLR+585/MSoxirvvWFuUdPx0xt
YFdtXXXu3M5u1+EDAh8I+QOdsoguby4PRhODP+5k02mUuigWA5FgWF6p0+GGvIMDKQ2tKz9or8VH
7hb5MxooJibKwQNsCBQx+bfSaw5ZhHZm7RbdTU/RB+3RZKsi465v5Kf5Orgac1fJ3AwdH+MHf+3G
L51zB0QnrjxbwSmh5cKGFai9CLo1W0jaqgYl1its7uAapvUuVz8W09cRR45w2kA3KeiJSlv0nkmM
+CtwU7hK0HfjbqNX2yZz49AFmFUZVB92hrrFRd3OXas7CEYg/njaQcKnnlJGuIciXxmeH28hTIio
24eTscnvtbv5voV2iSHrJ+sLgpogEEKsgqSDkh8wHHJ0Tw9+5DakQ4/a83zrkNL1W/ofFLXURzNw
C/MAfTV1bktjX9d71H1bTETlq7LZt4qXy5Dyb3GeaIFXOlB7PP5DBBqQUZhVb2qv0MQTthfDPv7W
xHcaJnxfy2iD+Ux4o96Oz8Ov7Nr8pnrSTf4TwbU+MXaBcYfCzDDdFFoLLnmfYLYxvSJwUSavUfaQ
QSzFc+gemFqgHEGn4S2GGqbzI/wwr9zQZ4+S2DhCN9CRCVvpwp1uHClVQEf5MxunmdgGTgkb26Ko
ozVgWEYtPM6I8W0jSw1cVKbMq5WN++6+pbvB5hXV8mWRNjKKEcqqgk6wnO+KOt7A93eHqfck6K18
LYNeTg8NEJgvAIE+y/5uXsD0kZg1qflYyBWfBc1MODbrgK0mNccMO2FQqd0j1GmqIvm4MtjZPURc
TqHH4G1CJ9gyFneCHYVWazXw9WK9Dg7NhNrnGOxLSIAbbUpfgpbNEE/VmrfBm7zs4nJgXMBCNu+i
TSvg9BtnSVTVgPNbN4tBnyq9KvAboFpRWNQ9bu3sOjI0gYFQtuAHxrs2NXGT6iMFjXZClYwwbVek
4TX+fY2LVOtPsLb2kbhNxU3O6MN9G0nUF1Gv3bbC7OXyHjlfNUIINqeI8HUZkNXpr4fXpPaSg91j
L1XXtdFB6gLtORAz4nQtSMzFlyFeqS6LL3G6YoypIs8loBQGevanY8LhtBsU5yrCtAqbGmP0TLM7
9pV6TSNH4lrN1uBWZ++FBoaCWjZCwZZKlrqYZe8DqtZ7IFEUPtpjKn1PUceyh066Habq099dUdEL
AkYmtqHiyIt9GBVF3+A9XyCcPKF9LlONQ5OEewavNatz88BxjoTF+cqTeL6o7D1Z4QXGlYRS5yIx
diJBZMwLiKJqX0Gsa3bAbWQv9dUJUj6CbnGXrT2M4vo6/ZBsGFHzpBVO69FeFDdyo1FQqUmwfR57
/BhaqoxDT03TnDv/KlfBH7dmOqAFl+Fs2qkV0kNDuO2V5G9fs2jACpQWuaqjq8s8DgYUEgiVlrly
oqLMBBk1c1JkEaNs61c4GFZs4dHE1siYHy5/7PONdTryYtXh4nUWWjeMbLkWwuS73okcCJqGtQvi
leU+f0xOx1ocm5L6s8V1lrlNJX2bUJPehp0GDBIX9fZ2bm90Na72qPiGK+PqZ1+ZcblWuQqokoH4
PD2uWQQZuOxCioBIr267qYGdKOXBSiz73koS1pNi8FCAilwc0WA24kAK1dyFPCxMPU3IEQOKcUEE
MzFcAxucR86a8IkBeUmW+qb5ezqpGLi4MxfwquMxfY3M5BfEBBhCiv9h4OUo/GpXEFOHqWVd0XkM
DrRCry5vHfX8dRY/weAC1BA5Btl4+hOCmmYljyNKI/23MhTl9NwK6dvH+Q18a5Q66j66LlDc27S6
8qJPEjxsGgEoifmbBKj9DcqR9pYh6l3XGajqxsScWNyX21ACpo0K499+YfnBCM2w0Ui9WLbTH9xp
RqwpwGLdMJbuyh5B1EAv92aduKk57SlXDVgy46l8eZ3ONoZOf5mSEGBcSu6GuYihbMmHgYXSvyt4
uns0DL9JA14buvVFyxL7PxkMMQpUqsnkqdGcTrHwbQhnTZjA1q8DXu+EnkaifO1K5Oro2/7dmYGP
RN6a5A3R6TOoMbgleahDGh4oN36vqwb9fNvxoNC6uYIe498fTCDOiEU1UdlfzMxvOrihEE5d6pcH
KEye4ev9BukLPFsi89flwc4eI2g7Fl0E4jHeW30Z+OGJAqgNHq2LSCZFpxjrvMqxXwTBUsms/ioL
B3PlllLWxlw8RhLSYFYfUQ2xfbAPaDl42G8Ik4dOfu4ajPXmkTY2DoeJYuJBEtaHIFSdY0Lovs0R
lJhJzsxR0q8t30bTQrNWcCtnkRZrAliAOg0NI1NeAtXGCVI65UiEIEpbwi9XS+/U9ntV+CjNdpPr
JOG9nQ7lyi0jPuvJEw24Rxd1eYYVOewyOh1N6IJqisQcB+kqlebv8PXX6v9vbdR/jWJTDdJMlJIE
mUBs5CWaygZ7FKgqmpdJGpZ7OSoA9oaUp+VseIA/VX6HmPsAB0454HcWu52j/GiS7nnS5+swRL1J
GuZSiOy8cPGWV4MsxHYU7bGpYbFc3pmnj+ifvxS+N0EC5Tq2+eI2QQm4HnzsRKhKmh80J7ttKx/V
jSaIr0pyXEf7GkbBTWRO+srnX5g4MbJKCZ2KupCshyC6LKeHeaB3tIM4E1F7iOG3b6A3HOoqTffI
c6ueDCq6MUAU+0oQ7aYx3EXIQRZXuVHX34Jh/nx5IRbdhbffg2WT9vasg50UBncnBdNYGiwZZWkX
cRTT1SrsNW1XCqwaAw9sO4Oi8ObWeQZ5I28ylC1Xzuvpcf1reIpGOuwOouQlgjLyO6wqY4bvG1AN
EJg/SYhyzpJ8DykP/nQvjSsjnh7Af4xIlmbQtBVWQKcTLkeU+mgqCLXFGISaMVv3+KDOhY1gXjhp
h6pHLQXO/p877v+Tj/5bwH15rf89/ejxJcpbnC7qNsr/63/t65f89ef//p2L9Nef8JdTo6n+wTNP
y0sULDgiovH8l1Ojqf2BAK7weiCRI78RCK+8qNvwf/5bsfF3pBZM8iPw1LIgJPzFR+K/4qo1bLIU
0ciWLfvvsJGMk6vU4LbgeuPu4K0mYjxDcSZj0rQjRVB3mhX1AMtf34baLO8QN1nbqovY8M+xOFnk
yUjr09JYXFMA/x1ljMFIxM08HKxml9VN4qqwWbcaNb9goMKb90G8rU0nd8sWO6Yx3ds1v4R6se61
v+gIGYc2mR3k+1tUUyOk6Ov8xkpkY//bN73/85r/r7zL7hE1b5v/+e8FDu7tx3LtmwDZRXh4Dk9A
xrrp+XjAL63PASiBzdjb6Y1thx/wxEDzB+ewqrSfzBSnJquCITjlSPAippA1trwxJNjXaL4pm0qz
v1NO+WTVSHaXLYVNq5LxeEWwQrXBWcSz5CZFgrk2YjJeEFpHGk8gQlAU2BkIKrkxWK8m3+ZBuQvw
X9gOM3+QQRNvr6jx0Zbj6xpLVy2KfoS2/1GrnNHzod1ic3A0/OI/Ofl3lwiFgL//6b36f/4fdoYR
qcu/vwU+vKQvCPy//H7wUU39BwkRO7E/gCyAWSB0eOtl/ePUO84fRP7kRngsEjqBef3nobf+EOkA
HAr6AEQf/E/+eejlP94ueJwJ8bUCoCwwF/8wq/1rN+Nz+29x96enHnKksH+lisNO0rhAlklPos/I
y/Rl4+ndXB5sgzbDHCDVl/p+fPhtWd45SO8NxQoAu4RnowKTO32gEDfJqRzEjddqnX6w8uhZ4b7Z
TSrKEpdHEm/7v+K1PydF75s8x8AVF3um05HCJC1GwrHGk3UuCGR4Js/uo3Jn4cC0L6hhfgS8XN2k
fV0+p52ePF0efpl9vy2qatE44ubWRVh6Ov6cNYYKo6fxrEoaH2ena/YoX8V79EP9JyPKY2/2q/gV
O5D4aHVNcl3JE76e6lys5HtvUffZSpCq0EQDuYKz3ekvqfqu7CRc4jyiZ4SqWlxkHmwkxZHtNjMw
axmkh8ksw+vQV+pbB63OD7kfhh/9Qe4gd08hyFVY5p8SfOPIi1vwC+1QfJ6MxDr0Q+F8uLxy4ucs
fq5lgXoht+IHn+EZDVwvk3icW8+ZavS11R7JX/xVYGrHo3UsrGT6dHnAd/akZfHyAsug66ouiz9R
ojpji6I86DzkuXPVpmni6yY6qu1aoq8ucpU/y6aGim0Z4DPRNzj9FpMDyEvuanYFgiIN9cQ8vipk
uW9dJMyyZ2x3852JZYCgoCsZGpn1bD+inYaBSzZr+V2i2j0+O07W1vSuzODLnEPqkrA+dXZG2KMt
p2itfjTjhPauhrD7Tp7GLt/FyKnTToqTGQUZgG7ZyiY7X0PKysQhXCFMjmTsdF55GvXBFPmNlzTo
tqNy0m/1mOKoPzf+Sox7GlWLg81QJj0kOvU29m+LuKGRegfkXMH+iHrpttORvBR6Vv3Gb2zrLjSN
ECIY0jB/d5OwRXTk4bhJIAou0/1wavFFsMlf1Bl90Tg1oWVaTbPVFfyPLw91tkcEzh6xUBJNC6LQ
0s8tr1Ecatu+9qZRHo7NaCCOgszLyhd7bxQ66oSUqkUtctlLKvNGx8fVrrwc3eRPjm/YBx//jnbl
ay1yQj4XcSmHWFS1iG0pYJ/ujBq3ljiuZLq/DTTSK62Wkh+T00yIGGl1/82Y+vKHjySl7iIgZiKj
miDTviFlQTtvApOXfIi7gIIvlhwYZyBfD5fg8nq/sWlObhzxjGJoTYrIjoJzcvoT8bStuAMV6AhS
Ve5gAuVX5dDo3+OgMA7z3FubORzJH00pcLOesJRVtQ6JrQ6u2XXKMUOj8jjnRXXdFoG94u63vA7h
weGnYYNR1UXteEmkVLKhRnl1yD1Jn+VtXDcfi75EX5ij3s6qtLLNz54tMRxex+w6ajnYmBN0/J4y
O12rZLVs5N5QRDtLwWG017onvc8+18kEWKsL8DUBsZaptLlnBXi78XD5cyyvkrdfQCmU/IiyMaWW
019gotItV5WZe31bZLvGmTIvCVGc4Q5UvMtDvbO2PDKcMXpmAPaXzWN0z6KSmkbmRaaBapUhbUKU
RbdRDxmiqtZcXk+Tc/IqekiAcW2WFeDvWXKFDEhuxeqUeoolbJZ1acxoGSnga8jPq3ukne0DRiia
tsPTtV/5sO8NDrqDL2oIO3WR1P7+XW0bTlVrl6mn6YlEfaacVDe2evWoZoi7Ag1ttgV99JfBnB15
5apZ3thMHDggVFKxtygSLa6AYKIMKytV6s2VbXxQzDDZ97bU35UB6Hs4idPnKFbrlW10NigNX+rO
jspDC9taW2wjhJLsoNLAV8SD0h96NvV+ZltxcvKfftIgEIAc0bS7vKHOVplBcaYG0I2sByRvsbd/
Q+j5aesoSSir3tjG9k1d29GBhrN6mAwrPkyZrXhxmievQy5lK/QwMZ3f7zCurrfWL9eYRZi3REUP
VezMZWOrXjKGoMY4wTdGW6srbe13RtFpHfDHIxCAVtDidlCzniqWHWqeHTQ9UnC2spO0sVpZxbc/
ZjEZWmT8jeyHsHWJgG7smeKhEmuAOPxqP9jxvJEwAHIt7DnrrW408rFLp/GAZHp5ZeGJcd2gu7mV
Z+j6uGelt2j9dOnKM3F2LyFRoEIJJcyBKcwJPv22SBMpWU6/zauzquF6ROyoHGt3hIx5dXkXna2y
iH257Hn7BbaGks7JLqonE+GwOVQhXVvFdarKIfytaU0b4Ozyo5hB0Eu9yeFw0sY4HQUueY+dGKNo
Fer8jRNZnhzB9Ko7VT+0PWSIvzkrU6HyBUiGd4XW07IaSryDr/esp15pKckBkW6LAjU8mMujnJ1A
RhGsTVy8AeSQHZ/OKu7zoANEmHrtXIw/ilkxb6omK+RNbJvREdXj+qgHqox1FXbP7uWxlyknXV2w
5G9oYMErWcaIhNX9MCD+7hlN71ebrsWLy40VkJd+oSHmkQUGpuKCvBOpaQAQDoWcFZjA+UcVL5m4
+LiyRVXwdPqt3sxcOkrqJUQiD3Zba1vsvrJtbSMcPHSDulLyP7tlmTJwWWaLgJKojp2OF5WmLWV2
kXpZhE6hDwUNcevQfLQTJd2nceIcxjpsD5fX+ewkvg0qGKmiXgEZ9nRQ3apnLOhafDvsxnBlrewN
XrQuNSgcStXKii6aCDzbi9EW+YaAQ5ta0eAC5jtFtR3nRvnR4feybaWy/FyYVqYc8TWavhIA19N2
MLEHuMKUMVmZ9fmnVck+4GGZkDPQ1hD//W9vSx8ih0zIMHilUPBIbGdroAQOTwyFMikpVu7gszsI
ARhSA5NGKukWD9piNE3GM7EtB8+POmuP1YdF1xbvo8tf8iw7ADinc2BhvNCvgOmung6TY/0lxbrU
ey1srR5jFsXZ6+XUfx9tgnGU0qyEEoQRl4e0y+3IHUDXvCRz7l/rjS49qUpkxYiTzpbAhiakD5d/
3/kqkMwSHUI3goyO4tfpz6u7FFnSsMk8NWWpbdhU+z4e1uzdzw4RuaxGKoPiBSUBeGmno+gVJjQI
v2dea9My6wqgsPGsTq4u5NPb2vyM3a2y8pqdzQxc/RuSSNEFzUhZfN+xavMhx4jHs4nknyPfyG/R
OljL/t4dBTC7QG+LltRi/ZJGJnlRp87zy865Mizf30P0M1din/P1g4hPigkFFoyJoi8uPW6CENMl
ufNMKR22koYZXidN6m1tcOUTXbR3c5WsEWLfmZoqQ/FlXlT4gNicfjSf96WUCqpGLbJdLoZ69LcL
wI5/cwMidsH7DCRbAUJB1nA6Sorfq8Q/Wq9E6bna0P8Bbq/E1sfLw5zdqESN9Ivp2vNowmVZ3KhD
H+ABVfQ5sQCN+ymGxFI5RudmRVDtLw91vm4AM1RmhLcZFKhlixIL7jFVfavygCfBzwkNc2cW0ut/
MAj9Moppisw7sZhPX8+pHeRm5Q095jv2FPo3TuD3K6n5e1PheiDkR9KWoGJxhgYjD8NZGiovQ5kZ
lVCKvbgVaSuJzPm3oZduiMwNaJDBKTrdAmFs9NXQUADAdcu+pqiOvQ2Z223X19XKNjifkCbQjkJ6
AwoAiJ3ToRRJm8LAzgsvUjAMRLFy/DRJs7wS3oplOYnuweiItIz8Xmf5lk9LCDqHQhpyAGkwZgeq
MtJr0mX+EVDA8DGy82nlehDH/3Q8jgV3K0omGkIey5DQCrBjVZFK4Qz1mVf7tfURzU4dUcBCaY7S
aDvHzDLj7RBm3Up4dP7tToY+y8rUycDQNR3QuivD3YQVnosxtLILmzFduSnOVxW+EohcVB0pm59t
RtPAmxfDO24Kyyxu1CbD0Sftxp8Kas0HpARpUF4+Y+e3rqEgioJcGkAfaGFiM/0Wj0hDoU4VBtwU
T2bzaNZKbOP34Fg7DSeh6ziC0ZcaWbS7POqibUw4RpkGNR7QhMAb0aZaXPaVX/sIsSJzrUVVn2+a
IUuf0yTvr+ukd+ptHCTh84y9k72RTe41WCBaMu7pxIyfOi2vwu3oBPNHhHirbpPPcm7u/MgugoOW
wRK8nyppsvd6WtTNFqlq4yUPJxBdl+dwHvWIAqEQ/ATEDGgJBdGTpcM7CD38Ma4OrWTUSFuXAWpi
eJpge4w59BGlB5C1OHrQABgSiAz7EIWqz0bc+5Jr9rB0tghkqeaxnWPUEJDahia08hMX2wnoEOUa
IfxD8EfQuYQ7od9UmrrvaFcmaOfGU+N0+oQLYPHTxDHxhxbExAphHqswD1SnTNyZ5jbslrGc4L4o
8YCZi11ICpKBqv+Aqw7mMb7eIEvRJMakriwoCInzMw6HWFzD1A1sMGanKxr5eo4UnJp74PVMhGmS
2s52uLq0PyqgYzB6yqJMcHSDsLmLpVF9rqJg/IkhZPQdDwG8nKy2nvRdLg/CHyaPcTLUqzig4Mr9
FaPV0E+3FFX6CP+Wxmp3chqqzMjEGACkgpEmW8Ps/OtSE162GDNAfahBOGKxYCfFVTIayS7pFF3Y
e0rW57hDvl8NjC+y31jT1sGSZQ9OQNqDyAyyja2nFDuMCD1ABPpxCt9hg6Z9SuxyTnG0mMF8B74K
vD8qKVtv8OVTO3aEhaS5acyDfoMmt6EcqoLweTuVanTPyncfO10bmq0kz/lrk1fDldNTldrOTt2g
UoKpR/ZQBbk87hCwhiuTExTfF2T0nVsURnCvKxnOjFInd9o1rimzFyUJiu9KX2bPw0Rtf1P3k6Og
7tHX476Ii/A2BVzqbJg25oy40vle3yQaOhahMkJQylHSkNxc1lOUP7C0i29EgbR2AeBO4SFtprD8
UKPHbmy5VRJBPa3sl66sZezErbSFudEHpRHu9KZCOzSo8cvZDnqQfu30vL2u7IEynI6s6nwIMAe7
m6H1NftuMLRg76i4Zlih2iBfZI/JZy3upBepSrWfGuWtzFPI2dH7btvAm1Nt7HY1ndJhYwV5+ZT2
WWzCPMNZcKdGLdIUvmUBcMNmx3yWfDS3f1l9run+Vo3mTvasKDBQ6S6G6kUunVmuNhr2za8mrObn
dAQCuEcVPqu8Fuci+cacehs4dhY4LWqvqMNts7p3hARon6ARPkcOcuTIX9U//GmuJiwNMDvxgjHX
2009YPPnBmPb3tVZg4F1kmEvNica+jlJrAGix+ka3pCMOap/07cDrmJFVKK4q+CRg/0aXXEb2Qbg
75tUlmHjjWiWP8r4ZnYbHCiUB1yGYcepcQYGB0GS6VmdEhnFPCcchXu1/DgpQLd3kYooAvs/6x8D
Xg9EXzJ86lEQbdsBi5U0qrdqGYnFxZ8RsgQ67jpM06D+gces9K2UC+lHmOYW3nz+E5kjEjOjDQ6I
euTO1Ht8KpohnB86O2d7YX5rFxtdLsybvJ7zPUzKZHDVrOi0A96n1ZNSD3POohsNRu6ILX/soOlj
1I5gt6cb1jjvJXlwnE0c2iTWRCKICWk0UB/rRKlt1mwqb2YtdpLdUITxtCOQBE455kBo3SHqYD4r
cjrik6H65qaVg0kYAk6BRC+/mGfkofApbmIt/sROi++TQCqaLc9b123KvqAQVZBaviR17Oeu1rCr
sLBSlG9jMVjOpsaH4B6yh6Fsp0aOza1iDRFXU2CE1wC5e/xdozQMXD0RDnujYof4IYBThVVgVzjR
OWFiPIWq2mquXCrSc+Or5WuDPTNkLRlBXT3IOiBEBh4ISCxnCD91vJ+CookPgmX7VshOEA9gZarT
XTuqceRJpJOjCwg7OVToR+ePqTkPCGKpkc426VsomyoMEdPrzRrcvoLtgrmLC5BXj+aQoYSFISkC
SVbeVYi8zLXyVFgRj7E0aKW2CTDo2aW5ofZ7FP/zYTMDj2ncBgtXJBnkcZZJw7uZuiveIvjklHDR
Eiwm8JhXU984cl6n4XqkQf5FxeDwVeN1syAKGNZ3K0qAajmjOT+ij4SUjxP39Rcdr3vc0SrAuvAV
x1ECV61lP2WERFSORBDXe4evKW1TA5JjglNDRqfdqF8jZmFh1R2nOMM0GVW+bpqMdJc4lZRgQRU3
1WbU+vnTFP1f9s6kuU4k0fdf5cVdXzqAZFzcDZxRsmbJsrwhbElmHpIx4dO/H+5eWMd6UtRdv+iu
iIqudnGAJIf/mDYFMvSUxJ4x0eWy6UTZEkWdDHqDw7wqSYGF3PtW9OMkVpNzHm+0eYppinZHx92y
7pukfg0dPzQyqDeB4BbFdZOMpRmOioayftEaZ6MIW+qxI0tq7xCrOecTVR3OGY2xLGGrusy5oK90
qOn5oW9nlyyJww14qRSHNk6i6KpWeVltzalyCSyKmIhD0UyA7y4FK3xCvTDP1n6FW8eY3eel8AWR
3JmJJUpn85LvJrqZKIyoDLd7KJ1SzPeidMZ564mYMTUYnferFH78lZld6KFO8R9Co1SNtx34C1u3
votIFKPlbtxkeE0FmVCJ8cXq6P8JpzKJc5rbmVrCOPZYcPNYMceVaW/+smJJOqqI/ZxARhY1Ugqb
wtj5xtK1QeqPZEHEcVda21zBVYe+k9QvXQG0tO0azTTOrZ4E4FApVNOBXBLrZ2PTlBQYOTPdtd7r
+iOESOXufEq2sTjmdSnOkf1V2YF8n2rYNazyhFqNndAvBJGFY+DF2mB9SSpRLgd0ybr5yRnqd1bI
H4ea3/szgElhAIHCWZ+ypMPs9hW1t9ZxZvhcMLuVKAVL2rmDRloY+XMJIktFk+x9Phsk2Ow8avL4
qmm673rgjI2lGvYaFWj8HKSoLowtNi/vYm7S2N+QeGsZ9MUU7s9W85xqV2a+uqrmpikpSvdZxT7e
b677s79uZ2V7fNhnLAQnO2JfZWldydo69nY0kJzdYmToJ7H7+Conu8TfDw0Clq03mjsy/0+ANrvy
7cSSjXPUC7YI1kRuvDvmydHzp8+I9HcuxXnMhr7mJI1X8uTUjrR7clUaO8dogvYIiN0BqOzQ3p7Z
FGj88/sCHzJpCCGACen9upn/4yg2ytGQTV46R07PZpgNRKppc8tkYeMp+sePcBUx8vxW2S59Cm8v
NetwuXPdO0fPJE9mspS+KWycXEwvySfg6ztHEIzlwO8McyDvUwVdI0Vr0tdhHXGV5A8LQVwHIzU1
QgG0ONlpq6vo43s7AQrW4WGbAtEgpl3+e5r4yjKYu/gm7KMq5m9snrZ93j1QZ/ql67Nfk+JM5s/p
Z5bH9y9K0NMaDoSC6gRzmVrfK5Dl2cdI95JzuXTjNumFv83wD22HWGNvm+rkNA6R9Zmm6Z2PzmaQ
gojg40X9dnKU9hejo3O6sY+0m9KR23ftvrDd5ZNP++8vYUUvSbPFDwIM81f2/6iRwFTRrlZF624H
ufPTisbQret/9n3/fUO42jissiVAXMdLfDs4sepVORXqClEjhyYLl/zO68fHj0fJO/eD3h4s1iUL
ETjOfHuReaEs0uys/tjnDfbJxjdBMRv/quuF/EQKeUqEMyJXrwBSPziIFWM+mUUiermaufGG45j1
yVkU18ZZRfn897butTPVaeqaziU3NN2x3np+7B8Ky6dLvsyHY6+c/gD1Z//jj4Rn6yHhRdKBDfsU
Ko7Rv43GHLXH0qHapxSa8a1ytOGisQuTIlGXClmnL86L3LP/8UCCkQLnpyyFHyBOCeTYqGLRz814
ZGOpgmWWwxmbJCJ4Fr3Zf/yO/x5IaHa5yG92ERnqyYTaVLWdG95gHXVlsu9HooAnNf5sLj3NVeD1
WmDTNlMpLDwk0MkH2Pl9lDeSb98vEMbEcZOGjqP1AfCo2gFzmUcAe4+gEdd8dtox2vpR3xLjPdRn
uj/k4WTg4OTgbgSZSrRNYk/pg5oEua8Ui+9s0UX7pTGagN51GWqOrW0NHVvzP38vJMGbrArAuug2
Tu4CMDpNdJFax6519IfGGDiK9hkGp2p1qH/8YtYB/8c+YZXQrwKm1TCyKsR+b4v+WOkMITHWqFEi
w3Tq0PZi4052Pft3WO69Rat5HSTFNH2SpH4yHMAckdfAp0OoY61yTnViCnOuXWl+dmDtc7cDbHho
+9Fn4ebvXOW3Q4DpC86VBNm3E4trJ0rlpkuNdDUZaJ45VR0Qh5jVJ8/wFH78PexQE2JEopsHCPVk
GzTJonP9zBbHBKF+urdlpHfh0gqzP4vMkTbCdFjd925UBJGgpUtwxjFCa6G5OKjcccjCGXASgJXl
+RcMEcHAH7/lkyex/kCA+pUvBMzmcGu+fRIq9rJsATo4WgOWmEaQNVzNVnX451fxVgMvbxWB5anu
uylBKb11+cuTLqa+PRIY84fPNIZ/3wuWIeZL5nAknHCUb++FhGmvRSQsju3ofUdBAMNbVQIhyMc3
8/eqxNaPbAxUwyC3v81jf24Bl9Y3RmeJxbHOOv2e8wshto2dHuj+NbcfX+q9O4I85j+0paA2OZkc
LW1tV0XkdkQfMB7tzJh3iJU+i/l874Zs5MLY1AlL8H7PnX986W0zUqdYjiad5aV9SYWturZnMoUQ
LQ2fSDzWCeqPSYXhhqaLfTOiPegMLvf2FfWpWU6zHxkodKbE27Re7e4sJdTBshJqvJtobsCPGkmm
aVf1n4z1d+4TgwpjHf08u7DTvTs6nd5Mak4+pJvIL9VIECURIPOZMxCw9/GLe+9SqxibIyOgx18b
aj3vLIwuFve5AKcJo6W3MrGAO/Pa+OdjZK0M4GrrXxCXbx+pK82pXZrYPCJBzyhYbmNyz+P/xRgh
+ZrIDr4uIhhP5+UikpaIlCWOcTUUO24uCtWoj3RQ0A/w8bN7Z9BzKYoA2HwgMTjlek1t8NyB7dpx
NivgS9cjjrmO1O7jq7zzhlhdUMuCUsJuiZPHZpVx0/pVwaDH43AJGrXQSNYMt8zln/GFJyvpOui5
FN8wJ1Tm2NPTVZX4Ku3y3jwODkXvKYAxBZO6PYmjcsr4QFujekipbdU/GYTvXpeIFnSdvDeu/nZk
6MWSwwy15rFqkqcWdDyg4XLvK/+nZc1toI/e/f/ima7xfeu8yAnr5ILKtgafHkeTxcSHyPJTaCq0
7NQt5f/8SozG9Sy1jnvigt/e2jgNRZcVqcDmPxg30vYJKaKj/QpU8B/Ks3wO+zjbYRCRDLm+/Tsp
4o/Z0Z0iD1UKK6Q5xQpR8dJddP7yn1LJ/6cx8K93tV4FoS/fFtdBgfX2hrxWk/1cMOhp6FKU8cyy
ue5davNsq6KzuYDssDmNJ8XTx6/s1IXAXouPAPB9PfxzJNZPnqRhFm5JkkZ97MfRpSMCzfi9Z1fj
g2Y1FCDnducBt45Gduh1O3Y2pU4O3rmXjDHAZdXiG/j4B61j5M0KAQCBSxKnDMcOkKOT77JmktP9
ZahoaSuWsJbUMU9K6J+oBdbHeXoVRCtYQVGJwGGur+OPl6qpyHbiearpgqBXWgPaPMyqjnZGnD0U
mdI/mWzeuSmWATypa4clc8HJLsubKee2raU89n2CQ7IRw66Q0WcRy3+NISSabORQJFjAAFik39zU
x68Bb/hfazVwJzspYnBX7RXr5pt/3X97Tmlk0RAlB9nb4msXlbAkia4Pr8OYy1fAdGrtpe9gaYQp
6fqgtPyxC0sIgesunrRvEzubhwk36C9bOUYZ6pnKWxoCJhVtWarcbp8Izd40VUVqTFJZBjk59ggP
1CTGQPbXoouLbq5nKtLTqrv1R4iqUE5FUoVLpJOAqMuqORO1g0usaSygfWIsaUcv0qTljysSQMgr
zcHg/Tgp9X3s1DUd4os0Iyqg1PxDuQT8hWmnZfq2roZIhi3dsRCVsI8/mr6ZI9JblkhsfcMaicAs
E1QPvhYZLzbZa/mWEJzma1xgbQmzDIqf/t9CfKv7aT+m6awHVSt6b5cWHlkw0zTbtw0CzCLEWIWF
HjG7jR7B0ApibchKnDKxzLcKlQdaTMzuFhxHEeeBOcQQGKNrjXeYar2EPBSXAE4Uh6UIZySHx8UC
sdhTp5zcVgOShQ0bveRSOWldbIupYy9lQmI8l5RbBvno8Y8H7DBx3lG9GRURxsYeYDpc8lneLQZu
4SBJG5KWoe1dKOpBigvpavRQGGj7ZKBnbXPXdRUWHo1Wl8clqfsbO9Esd6tRSIwAOp5tP2gsp3mp
Y2u5SSKCI8lOTgcqQ10Fb9LaFUnYIC7IKyAfwcaXeSmioB/z+aAlxjTS6m35YW/HRUgJs6LHYUnj
TTbwozceW/yW45LtPvmxSxXKiMtHEb1TjpRytGgJNmwtii9aPhNE2jSRe6dczXwQjQdEQ+zC8Eib
zpxtvX4yn3IrK16jHqXDpkvt+HtsqcKB3M+mjmcUOQzQ0dVWx0PNrx0xG3NtZsyMVvXePWJjMzQe
a5J/jcfFoE9m4oSHSM2ztkg9xitOKj1j0mFIE0KQsfvEFFy/1DVtfZtMTzNeAie9A0k23rMtluE8
MRGCbJQYFiLoOU75oZn41kTj0ZRHwVQYQ7l3Wq9QQd5QRgInrMXAEr5O5bay5EzgcNaaPzlGq3Tb
wjp3/CF6bsN0NkYDCq+RZ320OAtlNE15rkRbm2FtCO+Ht3TypvdhYuqxSCfADJXbAB74lLfdjPx8
U4kqedRjf/lCcTfcR6LF/c3sJPIRPQEqxqlIEWvEw6D4RZUitDVejPnVzRY/OZ+burPgzuP8CCk2
ku8FMgStNgrlh4T7xKTl6PYzfbkepKOpT7+MOilJqOsh52CRE1JlSqrEUeWxYn3TfH/5aWaRfKm6
tL1JzWx8KFnHyXbVsuqJaIf+Qklsz4GfSlqPYvqtH3084c4mGREchYXWli3pzEn26uZxbO1rSy/N
c/oHlse4SLQUbslCZFKrCiVE3Pvec0lyb7l1lsY7OjU08WEhKv85pcCcqhKp6jwQwDPXtMeql6kS
UP2oiuTzkPegeMlk5YFlpPKyruwl31qi1a9mAp6SLaTocmenkvxp3YRO2hpTaxQB1fXVS4e3IQld
W8ubvT3F8M5Vj0gobBxgR4RhLXkc7ZTYgdahT6LZycOrWMdOKzZkdbj88mjuadkdyU8NeqtroBKH
tDID2hVd6D7snoq/n70rkxHdMn/aXRtCoPQL0hRrvporoz6Ixe+L1aJe2BuFR/YGctdIMPDJ1CZD
nvs5j93UezZrnbUAeg44Yba8kjoFvWCkmLZ0y+0YD7LcLuNSH/1ppk0y13JpHGrH4i6WRSYvscBg
HVgRrtzQsNlzhKD1sgm9MsFQbYrK/Go2kn951Nveje3XFlP40MZrv1HE950kFeX1QjJV21IlP2iN
0J8nL2/MYPHT+IIyZpuCTE1b3402zauOzerERi6xr8K662QECZtRxdSg4DS/xk3eMXtZi/MoJwQK
B2gZYkR8fXQeNY9PI/DBkOCfF6/61XZFpLY2S1qCSqi10x3pLigTYLKrJw/71rksCbbekKLNZsCa
l7wj3tVZaL4xmqI6tHVbPxemmzL0SJJ4qqeqIK146JAUZobf23u3LAw7QN2xXGbO7P6Yx7ZO96My
LILp/SHdjPYCM5lAeztBlWndjxbJCdW/nW2TWGxr3zOsg2mgYts5ODFisXCesuy11zU+QtiCuNpY
ei7dA8qc+FUNqfymuqWySSbXMkg8QhQE1aY1VGieF60WzjqN7igKuIkewVq8Abg0jDCVpjaej66y
WTiSsWvuC5k45gG8VWgbq9HKcdPN/MDQJJSwCK2qbd29pkasvmhCFoR3niWvwM0KAxe+Qw1gTNiw
flwbmIo0rEcrN4+cfoind1zpibCejUG/dyYjHQ/Uvub5Jrdi70UZqHmDtEp4sXosRk7ivaY9ZmXW
ib1ejMQdEOSbg9p6dCkwluroNrWRL8yqd1+tsVKvkR3HSHpoJSHKrXA7yqUghaNgQbRDCRLvi3o8
lIWPgBrmjdm46hs/Yv6GcWK+zS2Z/0JQ4L+OU8FA6yHqz8nH5YdotVdvB0fRbDYUyZOGYOKXMXm0
UvfdyilPaaq5G01l0esUdflDXgv7BvWid7MMKmZ3k9U6AbSNRajP0CKzAIYEafBbsi02a9sGhFYi
qCxFcYnYrtda3aPXyRbfZTXM6QWJ/+0ds5TubuvRGdAlNRC1W/qn+nzTjcPyQlbk0O3RS481zv+2
8oOyq1DjRFYuo/3gUB8UZlPSDDtD+pWzt+bcvOQTjqYN/EKWbSF95xdy/J1kPxnYT8IFX82D3scZ
8RjeQrtpZrnNtbSL9HsWxfzKwhARQj1KD9uggXgZsAtPKbV7LP5fNR8Z4MZTAG/OkPtVqGKKz8O+
RcJDPeNQ3GZdOX2hqXZ4bnvEgNzG7KfBVLY8zzbtShUKXykS0Esv0lnnCdGeJnMRYTRVXcY+cP1a
IPLYKlbAxLSFph3Zc17RxTdS2iPyEjKXrz3GfkJJNMEBtG/SEchxGo3Zhi0huZLmIPxxM7tDxjDq
VlXPqr6566cpx0bkUBEUoCJKfw0cGfQjW9fp3JOJVAdv7J51FT+nmRWnAZsUzn4DhYT7jg3nfVc6
pF5HNqKdQHl2fZmLFG0iw8y9kLYV85AyM3U3YG/6sLG83pEhRlIRhYuh0kuyIgQA4jAsMb/HbYbQ
MmU0fcX7mHzX20K/WPSs/jlq2nipsW19MWiCNg6jIlpiU9RIhMK6MBQFIPNCS7zDZ5uFmaHxVtOy
LNqNyIgdP3SFyW93/cZ6caLFvI/Rirc7aTXjWZbNzuXIOjdv3UV6lyoaDHSMeTbHAWrXnv09Sp1o
N6TJUKIByfxvi1GU6Vmb17wt4bGCbsZBo58BHMqYzv2FzOlNa3ZMspOWaC9zPMWh7wL62nVZiDPJ
wXfcyKxqpgfNiZc7McQ9Cg3LpKQvMRbLI2TYYdOR9y5+ybgj9L4TJu+QTL3uKtXF+BzR2E7Ac+N3
8DtL31xYvY5kxhql64S9tBFrDpSW1qGSLXu9PssatJiZlcltU2SLh8TDTw7KiLIvSBdNhH8pqmXi
qPTsObdN7clCUMWWl30do5ImQuNuqHw3LGbzXCv6Jymmg8xmghmoQw/iRm3iWWO4J1EX2G573djL
zra8rYPcfu613YzD6SGSAt/5MswJASeyZU2WxfQDU8pF60/DUz607TZBW8smkL8rOv/OZidwlemZ
+YRElUbFJYb33Q1Z7d1oCJSCWsbeJUkB9rYdu23u1psl72/ExBKIENVGKjVmxha0AsVaJs+ayb1L
rcLZULGxm3wKBMqIby5ECc4hSrO/IPw5Uy0NG1WPEDgqL4WL07mN6D+0EeVaSMNDY0r9IHKtK7OT
iEBzZ/xuROaydSluui+1xOXI5k5nVdrq1xlZ2NfG4PZG4Jnp2ezXZ5nbd1sttdzrQRsGek5FHaRt
6T96FnqoJroXAAGbVEbLF9+P8ts5qeqNLn+Q4Z/2arqZTOcyQwQml/QwMj+ufnM4UFJQ9B8TU6Id
D1fTkv+ITEShGGC2qFtD6WihK9stQsTAS5wjOcSHoZyuXHfZEM55q8cXaEg3WRb/jDkl5vlRNwaJ
m3O6Lwh+HpeiQRA1muHi3rdsEzWTSMucrGRiEibw8XiuiIoTAUoNIOVN5qTfluXcpTCLkwrNfFoR
7zR0DQHHj02ilm2RfKFR29/0Iq220KPLJvLxqDa8ArDRkb2A6q89V4FKGrG7m+n6E0uVn2ui7La9
0by4M0cLDfLoi0v+zSMrPl8CgmwyuI2s4dzsGMm8twu1WRyH8KeoP1TJsrFY02h3ZhGQxXWWNz9b
kW+9aKAdc+yt61TaX8pkfkmLko4djcpIB2vX3u/lbenF6b3epOb5OHT6z0HS3IBIzts4S9KHOaWm
lTLqbep6fWhP9o2D1WlTarhLsuI2cYR23mZNFYpSPBlsWMMEZXbQ1HUbcAi4wFzeXemy9Z9dt/4h
APM2Bmly24UzeWi3xQU5s3uPdTYsjGUOhjb9vuYin8dSlWHptQdHr+9Mkd3OzAyIFQmlo22BKKGf
s5neC/m1NOSLNyy7XhhnDZl0kjx/f6aIIvVuJbb2Qo8fdG+JkPHhgxgdTjHMCj4BH5tG8ynB4R81
6AKaoJ+973kinugo+p4U4lGAepJHTrxL4CQxuQAD50dEmQ+zwo4HMWyXzYNpxc9u18SvcbYrmHpN
J2f9yqNNMc1PaimqG4hFpO/1t1hr5kvk2urOqhL33MjtKnA6I+T73eeOCzRNMdhod8fWaNjGld0c
RGMjb0WNLNl0y/6scasDEzQKhCLXl9COLY0Do/fKkY75xTY3xJlT2pH1O5uNT2A1NBD0za5O+u9Z
6jfhKpqzOTlGX9gp1y9W6vgvY+Rld3z5NKPpqFVx/X2LOILvlC8uChHf5SbBRxo12JeRU6+N1Euu
FyHg6DbNEP+zzT9XmnupTOINkRIqt/5eWR09Okkp6fH1lmuWtZ0ovUsrnQ4tW/oB0V7axSqwq8o8
uomSG99Txi/lLynVuz6OF7lLpumKsfJzrum+AgeR2n0TF+z8W+uB1ParWItctFON0vlxzbmljiqz
IlZLHYJhMAbnzBC1OPOt74zzZYNsXlQhZsORlRoYB/fEjSyyMg9ou6YF0u+NM1N2jr9p0swPI08g
jpJEIURlPI8bvxTD3i/qmDTDNJNqZ5L4nJVt5bLSGD47YL0Hb9HBHEKrGEDH4pEt1I6ltji6pGE6
oZSarh+9iDmYqKsku/V1VZQXepeZ2p1VtLjEAqSwjv7EtNa5odG6Qju2BY1NV0kh+8caKS4PVDWd
cwlcmGm7qazM7n6ukhp8ZGnkcQDBKLYYhnAU1xHq/z30XIwWl/+hxkXqJtNzC3mCraDTGZiFb6Ox
rpqGELkmKrzqYeJNtD+F18yCBZbsYWuY0p+W2czajj/ORA5cFu04f5V0IuQIM7ZJ1qEb96pxQqM5
qCnZd4loql2et/Ur9ljCYNFJmQe0PAYoChr712pyWPL6nhiH/Vg1/VeTKo2ffiXSR1FlgxtkcpxA
X0Cnvy3x5N6yDOCXmEar/gGuYgrqNBZFsy7w/n2vI9ynL0nG4xceVMN6QUCzFVqWXV1PieCdIauy
5mNhYq/a6EOdxVeAoVHB3Ja3d0ni9eSaJMmWk/9UHM3OHzjfypoAMgVcOoaEyOXTzmTueY7cTvKv
XpSGucNQFJRYTdfcmVOZXg4O7SCx3jCJlZm6lMAZO19v5JOJkak5WBNmh13SacjDUfWD62s9+8xg
XPgCQ2HPy3mboIcC2l3G6boekvQZJTaOkjnVc06ZnpF0rPhpx2Z3GKonrYvZtS/W+g3Mi9d84z06
ZK33g4/tQKQjCtlFyJ9uG+kCf5Ln5ryakj2sLwsdOLnT0MVCNgA7Mf5ZJXNjaL6yJBSv7pyiGW6p
1fO3RmHmF4tLyN8m6QvRvVqqdQDObKGFiYmFBafcoJ6LPk+MIJ8LoJSYohDKlCOK27K2agbWr8pn
Bffb6L5oi+nJmKso2pijY76UFjBFmEViluFcF1O5KSoyuA+p3nsTHp0iv+0W9yIGcv2RDdU0XAlq
aM4oX4wU66Q3M3N1bg5OnQKlMvulKYB0JLTX3p+KJ5HP4ouRCKVtdaWzP/PavDG2bRM5HX4IZ7lN
y1m7G9vUL8NhshoQdoPQkKBxU+PRGRb3zo8qWe1Moxhvigjtc1BmRvdkJk7z0LRLeWdHTtoH4PRs
zkQfN2u32LKqKqMCi4WOg2tPx9xUfEKr/M1zeBZC6dVoZ8KrnFK35BnZncyj/mgpLSKGuRquFsvp
PrnK35wVpyJ0emQlYFGkiugt0fHfRTrPY6y3+nHWGmPcs3UnDzyrv7VIF2jIzg0Cr53oYDa+uEPr
V5xNIHE7UdnRJ7zOXyQyWmDUQwIODeUaPNpbiiSrvJqdcYFEt01yJxgzBWhYac30ZbHJk/2Ykvmb
syIneM0ZRwrpm94pjaySwshz0veODXDevucY9zCxhGxnx+bLb2zn/uPrncZxQA3yNnmZaObWYM9T
vawxML44zg5HL/ej7tnoLOcHgXnI36qm6IEhB4M+zzK1ZoDhMbOnvc+XE8Q1cYn7j3/LXwMLPouM
vlWPRromhOvbBz3IaXQlZalHc7QaLqO6fW1Wn6X+v3MVuq1AhOl+8iDS1jfwBytotHRczbax8IS7
ce9XefHFr6ClPr6Xv2g69DxIoDjiEV/lEMXx9ioTdXMiS6PlGEnHuHQ59h2kI8YHBzkRx6142Ala
8MKPL/rOSMWJiGCXmEByc06DLxB20dBQucuxS6mmp74Hu6JB4AfSkeWTj+K9p4gOi/ZVlCKrdunt
/eWp1rZi8JajMsvl1egbcRl7VvfJiHjvKRL2SsAbn96qK3t7FS8CLGsXfTk6Vi6u8FRSd16MFFwN
fVvvSsFRUqdx9pPH+FuO+oY45obWBBH0fIRzQx6/vaydyLnVWmc5wlglBClGMztMp8/NF9DYiRMU
IRjDSmepB1tM8+MMauqsxyI/BzrrhIKSmNZttJ5bX8w21gBzpQ5H2Rmr7erjl/7OM0JAgxiDREiO
C6cqCeW5re6rCT34BOJlrV0rVI1v2kWjQy5VCDgbJLAfX/OvWQqSe01FQzvK69dPjR9pgROwhhU+
JjBsHaWim1Jk8HJJ9q2C/v34Yu/dIJPUGt3MDOV4J0NNenJK2XHpx0rMBNzV8Ugim9TSfju5iX5b
4by7X+bU+PHxZd/5mBDxE1+JC5oYgFNVZ2L5CjexC3LXF/l5ZKOeqEpOBzUFa588zncuhdCFxDmC
e1Zp4/oE/piSnLlAtClNdbT8qt1Kf8QXLWJ3OJZVlX+iBXnvWnyzVLdh8Ebvsv7zP67lUVvgYfRd
jn5vNU+mPUOkCsCkoChm/xOd7zvDhABgcn4Q+BO0dNrnyx4+sTp7YBKsHSfmoF2Qn+uV+VnM6/TY
xAHjffzS3pmWsFCTy8iCtkbLnky7Hcu00tcZMI9qusMsulxhc8Xtx1d5b4IgLgsppcnMh77kRKI9
ajUyc4Mbo0y7fV4YvVe4pKDa+6Q2HzVn1C/KFJswitjqxmcxPYfcdX6oEhViYIpUfYmiVG2HNEJM
AWQY7+Gd50/e9HvPgtw7dv+4cJC/nPzILq3qprW05WghTNt0C+26/dAPn4zd966yBuvyEFaZ7Gk0
zBTPvhpbfz5Gi2fuyxSWRBrxZ9ri90YtPcJMOtwOoXAnWu6kNPpojNrlOLtUWZulNe1mGBmO/YhL
fr/c/1++8V/M13+M882P/sf/ea36tJ8vf5Sv//Nfl6/Nj+JN4v76//930Ybn/YvBLtiFr9nv/+6z
/XfPhqf/i/n/36FKYs3h5s/8p2ZD6P9iL4KrB3fbbzU188N/ajZM519kdaA9sinmWL9W858E7vNT
3i4SmEot1I9kBK5T0B/TWaaVc9xPWXtwC7u9wZ85XCVJVB7Rby9b29O0G92sC/CdfsTWkWqYxvZm
22n7jPn1ts7Jm2BlltuoLaNDmszp1hfm8KssU2dDskb+cxLDePBydz1dZtn4WiSpvdX7sgjraTDX
CM1ph2iKMh7HSu7Q7neXST0iAaCeLSfOWtQQrpO68MoovgOWW7aIJfTXnKD3TYZCs4Ukyt0DYFt+
4+uwIPU46fcLbW6IK9LIu0XeaRwdv/e+jfgjj/RdFj8X0k6ecFiTeiM1KXdODSA/9aV3rhlGpgex
nnsX0D4Ap12VbxAeVmeTopjOgnU+yjJxb1eA6VIkk3yUZh2tuljS/QEvjMolv8CiMEPK+jVF33Ej
zcTCyT4k2pM7odAIxjZqLskrkBeOPhIAkpb2de+5oVfr8XmX5sYlPil1gHaab8esKb6Vph0/pLl0
mP0yH6LD18k1sehC+T7WfX9elhoZyAUYIyBgLtUWQ4O3zwur/zKkZvNd2YA8xPN1vwQu90sIyeEl
J530S9b5qguJhIC9VzAdwZCPxlHCxzwqJzc2bbeIsxlnboo+KomLYCYy2NrIxGofI4hjiGm8ac+N
nMvn2iyr49J3zUtuY6gOMo2GSiCRDIOBPm86dOC7TljtyozcGRW5FqIHHPRhypFABTKvH1VhHBz4
BWIVYj9Ic1DzpRmy2xjUq7F8mOz7qmGryDHK3RIIWO5dbKaBhkPYyfOdjBPrkBj9pTCyYFiArGOO
Srck+hqHKJvERqt/xUIY+1SkRQgPLwNNDNsqW346c3cw/HKvGXmL+Ivi3pGSTZMmwHGwbrvKWnNt
iuUQ5do28eMtlMsPJAEEsnjXJofLX1kFL+7SMKwClLD6y2QO0YZA2l9NM05fCSLuthLfRygLnPkW
fwGd/hBqSg9+kTxOPtxHJ9r8nGTMjep+OiaYqIXRvNf8vTu5WgjNi+zlu23ws/J82UaJdkzzbO9q
fvXdnJW988pbNHjNrtJgwUGRCv1+wJRal8kFjnCHLnZaDGlngZxGPFuNN/gc2PGW0/UkIhDVftjH
XXEwk+oZRamHSbjcllAZTqWOFBGS158uzup8YZ320Bjo8spiH3mWuOkmru0nL41f4LOvYM2ITDft
19R1rvM0moJyahq47h5cElAusFRCNhP4GVIoDTgt/lIukMMdARcAydfu/6XszJYjN7Ys+ytl/Y7b
GByTWXU9YIiZjOBM5guMyWRingHH8PW9QldVV5lXUnab6SWVFBWBwf34OXuvnbhhYk/kLOpo+Doi
zkWZ3q+JfVdGdvfUugpp1EOab7sx2/ZMwm8B4fizVgWl1WTBAF5jtt0pKGDuTvjdvMF2sl2j8SRa
QlSQu8sX9Yr+Mcp2U49oDIrGFPtSFA96W30fiyfkBaoPF4yER2pmz+D9hLgIr4N2W6hqQ32ATKB7
ymLsXW1QvY637tGWunNBkMkDMn9aVNQHLEtP0ACryzgrfHVn9hqmMRsXjdjAGpuTNw7jC7v7aDxU
LXqkLr5zbDr/eEbVu6WL7e/VQPRkskThKMs5MLvcuLXF+g6qVc0w4jEJBdeEUjKp3Q6FZUKuGA6E
8s7quvF9Ftw0ba668yTMeKsMTXar0vBJmY+uw7HhWBTIRosOec343FPWFfiFBAKRsMQekZKdYVE0
H8u0Gu9KPaUfa+JWn0apGpe467GItC2QVZe0+8IRtPCm6dkcFLoOVmTuTEV7LmpmBq7W8LhlHOIc
c5w8y526w0ovj3PgXDMWy4X13ZmNIzQn4Xd9LPzVUWuEo8OXAo3bAFQ5oAybjxpTkkPFzCcsZgRN
2tDfgnJo/KGU4rEhMPVOF/OxqpBKpLN8HzMtv1QGI2dbqn3i2XV0jmyr/IjqyP4oGLQunjFW4tbN
eFXz3whGYAedytfSZQ4dlDx381Jl141rGYlzeFQmuSCm0O7KWPtYxTpsEjPVNiaSnUepNFdclkZq
G56CmeUsn0+Fjoc6Slb7dZjbh7ZUJ82rEcW8X+dWfoMSwIffucXKfQJQROuc7YMlNS7NDWxP9hxX
K3bAahbvClrlOG8EWtyLKUjn3tSCBeGP5UeJ1X1tLGYa6Pqn4yAFZ9nCmW7t+hpKyuYuePjWSWtC
lrEiECmDcy+fRqMOcp6zrrvR0mHgF8m90AvaK9KNAzdrTY/epC85gxvlYN2Ow2vRdOXXumsMP8vB
xiHmi0LOC2Y4wBLRGHUhSS3yDbeiZDNGCpEpNkaYTNlxE7n12BzqRFfO3cwX9VTUmx6yVA9hUvUl
0uCoondVUSrPk/uSJbnheM5qszW4V52lozid37k97V8k9b4YpBusTUf2fHKJzdiAYnMdGpPZHRcV
hDtlDORgwtHIUExY/WZ1utcuH4JpFt8ddQY10s6g76w+4urIp6kGvzBi8L9JiQtpPV4lh8kgCbBl
d2gMJfdSirEjflPpLZCMiBxeF1S6bByM+AMkj6gp22hT698Ue5AhzCTE03xOqzL3tbC4h+P0tczb
E34u++pULoK5mD7lPDE875TJZHmZoJ2w+kmhpt5aSH2H+Lv28hkjrr0cnHxiKhz7o62hDmstv7d0
MCdR4/qGgbhPMVWAM26QpAV2FvmsLsqX2Worppe2ScDvkh0XCUsrWY3vdG3OK1og1KrTwVDEzs2z
myxnvDMDJmpW/BW08z/snClquqwweFzhpzBnPG0y2tA2+u+LauEJOltm9yZL4zKLeNnWhtIeoOt7
kYMQ3m7LT9T8SDSdgLUIQVrcfqHIGY7j4PI9GoYQrtNowWpMN6M087t4PKpLpHhlO+sgkJqjDect
v5LENEKQrfaGQAL5mspxZ8z3iHxVf4w+UK3pp1izQqBVwcBAIyCO1xf9cFspyUZij40hmvVD9ZJU
I0rIqnzWTKLeaU4s+gVf9U0xLHuVId4haxFWclvIJ0zeYQYy/hSWXw/MZ3NjvcMQcVrS+hZay0UO
8P6SUuwka/TO1Ak0RU22ceZhb+b9jZNagP7BStkHIaXXijHZyxJRIRXAwa6S575QxEO1Ot/1evEK
BlpO0vrVkL82MwNVADgfrr2uIdzCfJozfy7kV2tN0ZJEtG9KHlaF6dIoyi/OlGYnZFd+rtKHQEuJ
mty8tQvi3WRqgDSbX2H9p+dmFF1wvUwmytiNVZrtjRCKuM2tB0aGzyjw96YyhW2bFvfGOH9nPMCc
rK5VT/YcgydHdN+U1DyS3Gl4Y1Q9yVR9nOA2Ezran3hmc4qu8tVxUwZozeT4S+GsvGX5RuT1xJa3
lj5AuAv8Fg3lkYkKiORlz1Vyx+/K4s0u4EShaI0t0W80c9I9beFN88pKibZmmQgf5loT5lV2S+z6
qUSH55EZcz/G1q4ZICkqzqMxTlQa+HMeRqjuqO5maowK1XrNG10v/ph+yxzzMhrqdsKok1yFl9NU
Mrlc3JPWrJi2WyaE48WKi2PumjcMaLEdS8TjblrJXZMPTh2Au2MUDzQPjzz0Ih2wnoKgBYcr4ZqT
IkJzzsHzyA8wXdnGtJvV0+cq2QLl23dOk3CuWT5Z+JUyPi7UontQTQc91qip1l1JbZqyrfQ6Wltm
Hc0DTSbUMrlqPSm5cQCTaJ7Upj66drt6RXaP8WoJNFHsCrdFROccM0V97Ch59Nb42sqOk8JgnmXP
ItpIw9dX7RyZORVuVp/Yk05qVD8r89r6UE8OMYu449TbmlFeUhQJOvnhrGrn1NH3vbXcXeWy3BEL
WdWo87LqRLjaa3NEfPAg1MEN+z75QojXTbbi9Zhi1o3BM5WUdbprHq1+KluU2G51y6TYeovQDpqZ
yjFMTl95YNmHly7ZErnlKQkRZWyg300TTwHb4ylbGNfFenyrzDC0HPWVYopEQ0ZBQZaOFD6uOoV2
Vz3YqY16XNdYVuv8WcIi5T1BQ8fAlsdhJarGqjH8gSurK6Xdu923zkKMuSAvRgu6PtjsLX4UPSua
PNhWIXZlgQgKcYcoFORWKjuL1fQ+Iix8CbmeBFNsrn7l6M5Hlafzl9Fyb1PlkCrDjEw3DumgnXSV
jzMMEq0khFnOvS0F0CAKEswQ49tDt3Xz+kmZrd3EcDUfYXZVA5QSIxe+0opt1cRPVX8tQ9x24/bD
sHdqE7alAaet74aHcjISXjFymM1s1DeZZd1VOeIqmIDnuk8/7EG5s7V1J20TZ4RuoGlzD1qnx9t2
VKHEw/wGeaYlmySVvjS4EKW81TPtFXxX6xt6fUKf8jnba3qLxi/zhF59XfiRIdKLQNJb2uSKvlVc
7VXqahXwMPf3pOqi71BLfrrnjJAWVuaxRH6BxqaH9RzLS+mU6x39vd7TUtW3OpMJeLZ2nt1Ul7od
7lNNCN8tsfg3sjoZjdXtZTN2gVIpX8sx+YYY/t0WORhJYokYzyPUQkf5atO5e60m+1w6cxpwjmgC
nAl8jSbfWlpxUu0pYym6Du1L4dybrvLYKsWyy6LGhODnHCe3+SQoYMJ80s1Hw7BLPzL6KwBQi7dX
PYvZzAdjUu+581gdTDMNrzGFRQ9wrB4HJ1B7RPk8nuXNMND6yPUppJ8R+0NCf8BK9X0BOaOSLdqf
MnroxbyZugZMkjKQ5jXIYxuVOyuLH7WubLYz+cXbXi/VADr+HSP9QybFR58iV3HPWez48eh8xBlL
nDtknxVSD0/vRKjpNAVUeomTq19Kd/LHhZLapvJaBJgSFy1mXD/JGjUnLm3CPdNjmxWx1yVw7piV
O7iXNYS/U0JJqtTetCDgGzKVF1W3wyZbEAm03pK4a5DilwpWtdN2q9LxTW2OnS0KaGtBSyiHLlwU
gahXptqpUSwkveqxNFcZKjI+w0rcrP20YlsjhJm76nXtS8cqvZ80ELSJRX5o3ERvLLW3wo0eCgCv
XpvRO8rZMPRuAgHZJec60l+xhV4Yg+ahNU39KYmcQ9OoX9PJ+Rzr9Gqg0jJ/VJUSkct8p1Wa7tuZ
Q7HBEN1jX90ochjvKqN90aTx5CTsutY8ELQwhsloblWN2mqA2zoU6G5n8VgOY6g3up9O/cBLmuyV
FLap3n8dyvwpQy0vsvpCt2z049zpvRWbZrEUd8gzvkdRfH1SEHHjmapZZFNfgeq3UQjKaZP8ew41
2Y8N5d5QsovarDzppea3Zg298kprXdn7cp4ekUDFUBBcYdOI+YIZdLy1wMQ2Tv1Hr01RUJpiE+sJ
9ajpbtRV3NQLVLu420Qi+Z5p6WYaTE/VZvkUd8gEFIrRhvYK3H9OJ83SPhup/rVw2Alk0/OTfZGF
maqfSzLMtk3LXKmYI/2KDFSSO6vA4bC41A8cnALMXq98Yt+Q5X1ZtvCrRKi0ZXeOkqY6kCLYvkjD
RMfZOzSBhvSNgehlWeo+7AzroY65iKs+B0tKEaAn5nMzzxw8FhuNHk2fMW8fsqQIkygF+ZPNW9wc
j51m31TrdJOlksNBeVOYT8BinACQ4EuKyztXlk9sBqde6c7JkId4sduN4Si4eJxxCBVFvJWVCBTs
RGHK9WDeTGJJjkmQR9EuGzwA9V43lZ2bGSoPuhGWppFQX8aNN8XRwWKwgTLeQc+Dcvmluy4uAIAj
03xJwZVo4N02ttLs+2o99da6IR3lXjrIMJcoec7HZFOiC96ARTi2rbzVRm2Db+ZujEcUZwla9pgB
mrNy4pgivxFxfqIvwHWtjp0o+o2b23h0po1auBd5FfSwd/q2rqCIarDymGp9C+z17EKopX7Oz5GA
t4LYbRdV1aYQNGvZn3I1uS/W6kXMWHwteUX/2hkNF7A2S67lvlOpd9AL8et0g4/ze9oSPNDycsfq
w9y/jFa1S43NFSjjj2bMVJPeD0MOFX/BxzWhqc/UIRwTzb5MZr4QuGVutTjaZnrkEKdMocKjvpcG
MsLsqAjnZLv1mYPnoRzMb+Q2eEmuPc6y6IEeK89JTQsLVztF/fIyxil0Q50aoHmwbKUN7PrFzam0
cRB6fbcYu2l+UDF8yI6z/xilEF+hhWTq2H8pgJwqan9UEJQhMusOdE/JIFMtpIuEIfOHy4Dszl+T
5RGJ6BlLzIFX6mSs+ZOUAFyRWD+TXUhKYJcip6qPZuXc1quztayrdHtttLulHnXOV4tvyuHISxFA
FPE1zXiOOBN4QlF2RtZcsql7zRqqNs3uxi0aCca1RtQc9a495gltPlOcUxMQrl7sndE5k+eK4isP
ZjyaNhp7wlPN3NfokRUtRzv9elbuvjQNBvnRoi2rT9sy3qr6cmsuFatAXx1Q4qG1RJ/ndDqlfWx2
VzlyG6gU+sKi+Fyn9NY2OPuVMBEY0ftJi/Zryg9OJZjTGwVEMO1DTZRn/Amq3+LeJAjH/cSiUHud
y/OtStY6mRfL/diPaajUQ/NCb9HI6ihIJk4yMdU5qr+gXcw3Ww5vgI3ToMDOeYqudlh17eJbx+12
Zj4drHbNNmBSgqWrKbPk6ouyN3Y18HJzOGhp8X1Ch/dkqQh7hWl3pCZyU2TuyrtqxXu5pDijux79
uYVYDakMh1UnG4+MA2FzF/kJf92usl8xx+bh0vc1h3HsJmO4CppnJYPKeZZb5pS+7Jonx4zeitLV
AvovwPHe3SJ+VOV8cmS0Kdf7QqdwbAkGks73mEpdMJlwbOOLXnQfldrAPU3D2cQsYCovZmfvLd0K
16nYEZH3vEKDXKvsG9D+z8WkXBmSB0W/QzpL7WgfVau406H9eoNlnEYnPkVZEzYgmzLVStAEK1no
6lbt9Rnt1NSSy1FNY3GTWunkdwl3waUxtTxneqv7NKwndl73Uq/Z49oVF+YjlLcOQ4GI1lHH8Y6w
GTTR8xQ/Wh1taMdlTaFjxHpHdlUr9O1YJe+DmlPGRhsbX8zGMsSTFXUTcxTtks8KWF3RGIgi+2mD
sm7FcjfWm4WWZtguNzrWyLm570aR2DRFIVwv1Qe7N0dCvFAQFnh09SS+HQbcxKb9PkwaNs3J3Ngq
VDSN5gix7VfmrK6UyRa9sOEntXrb82T11vzAAe5M0vHCX1vWyXSwV+pt6KbUriZ62xO+JTvoZuXL
2OU3MqXVraTfKCmfHQZSYd7wzOTUb3tl0WwP9GsU5rp6SMprDxQjYXo1zcYI2zyNAUHqfuo41D07
yXZzkl7V96OvS83Ec6bC0Voj2sTd94FeB96gJJAirY4VI5e5GIO0rPU7wOrpjhN/c3RTSjQa0VS4
7Jc44twmlLpLipab+j0EoS0zuxprCb4izO+1qlyaUaXbQlwdFYy6SyLd2mQtpvJU/2KMvDgr/sKk
yY5mC9ZnVtOSscXA21foNXXLYinqjTTNfldi0DnIbLUeq9YdSApDsHqZjdqER+64X8BZLTddVNXv
Zk8TjcUtRmLSa9q4Ga0Sl77bIwDq89nxjBqsu4jvpmUi0XFkSj3T7J+tx6JRSaxRorK5mcYMl2Ot
RnLY4Kpt96w7NA/0caOnkPEXFSOh2V/csU5wI2Qf6lKcag31elZeYQHrDT6r/koYCHrHam5X2gVf
2yaqLnOB4d0sMucuFpLG/bjQSiucFqiCjIts2wwF9yrWu/dMlRWvODWwDhK47Im3SfWANNb1ACo/
sznAzBQgDWEukhxYGLSjihYZRbTVLuoG3oOGmTgz3G+NlimMbmhcg59zjjU5FGHBwSsk/6PdXNnV
1zJDC1eMxqccotBtAlo3aKYR16QwoalHVdN9LrBvffxHQ2iPfMa8GkGcz+s07IgT0g8T/APyBVP1
HpmyDYPPMdGLrBgWPSr7KPXzsdctLB3jsJerNX6NrbbYW3bOodltV/RffRiZDYd/hZKywcTj1+Uy
nbiiw8ZhP9Y3SrZWsz9zb3cDdY7uR3qHtZ92fTlvVhuDrF8V3bxVMXmdF2N2TpFyNZ3EjdZ9nwGO
47lseGVclNRPq+zL1BejpFukaor9AlJtCvu8qXedvnC8XnPX2JeIeI59R221ySKFnchMqhS3VS+0
UxtP1E2yhEgfxQU2Qif9kq+l8k3Bebx6STdaG6PT4n2klc3G5H9XUWkDvzF4Yt/jGd8C3Y/11myS
dcOk1q7wiucYusjNvRNroweRdLvNwCuSe1lEiPRiDc0xphG0y+fyDT3V+qhpSr01XE4Z7FfRCfrj
fOtQz1zoYSz7rMbOZUBDRIQt6DKYjdhbxpjcg40W52Sc81DFkLKVBYd4DyOAmM6cdRjLOeBiKN7x
6q97yIUxHXXe/q9dktm3/TICHasV994xOLD7hIUoNwa9nbCZ00V6Suamb4ObdDcicYrzpNXiqE1u
94Ztq1sOeW/ixa+pik/02MnBVu1U6d+IUhv8Vc5UlbXalN+xuxh4/IgO2MTop9OdE8fazKwpkzRF
4oXxY3UsqpGZUyHxgJX5gPFpnUYs86Y+mxcWEIseTY51Ub8mOmJ9GZo4sBum2ZOsscvp9C+2q1Ci
e7VR7lH5cQsUh2Ux0qrysA7u/Lwqsn9x6OWGLSwHv7BlvIcpPN9AQzO2uvOldFpziw0ncbEqa+5D
uholPASjCVd4iMQmD2ly1+eyZQ2qBxgLdVfm25ElniD5xLgQoG3VW972KD4JOXEUnNKZXrszTVaD
gUC6YG+i9dgaiUWbEeew5lsOHZmN0w8X3Sow6WVjcuNwjAQTpShLKEvMZ0aUucU3/l1jfECuwLMN
N6jbdmVFjAEbwzCjaioQOKjT8Bgbum0wk53M55HD1Utr2aDrFXuZDqMY5xNdNriutame6mWOvmAw
MWmJ0D/362pdAifRopsOgk9Y53Tx6VRTRahZ/F6KMb93LeCk1+rbOcZuIV7bGX+2FCU2hqoa71q7
FTvDWc1NXs3zc98mD6jKkrsslvFGI/kDz2nW2m8IBuJpMwlLMBFExymkVakXpVtH5QGos31rT/ab
KFr1c6RXjENoYtJn4vvEn91wXusISfEnu3SJHbGa6KJhE3hcjWR9KtmULJKH6LktT8wr3QeZCnyD
qEErr4FsCdAJm1A6syrMVTYBqp8RQ5CFKrBw1soLomoRTkWNw9MZrl2qjGiK0rCWFy53eZqES0NP
UaL8qHLwxSpKG4cUrs6XeB5OCw4ylLBCGG9q4rgvK2OGrSnKTUKASRhLO0awbZsvo1vaAMlM1d67
CdfUU9FIhNi/p0eQjeZBongJc6vmLDOaa4F/QGSPRj3S2W6Z2aYGDkMbFNSG3PFo05dDhuzAngnR
IAUuQPHCHk7y9LnQZX9c8iK66/UJf1AS0w0thvImShaVOZ6ec6adiVihd4Q0xiJ0kzNVzoggIyjj
tsl1jKpzVRu51+Aflf5ajO7sxTwvN53ohm63MGPMQU2U8rIuFq3TyG7EzbIaEVVvtUxwq+wVd2rT
cNpA/thzWJjFiXPeEMYo8Whtu4VXuHRf3VHHRWlEdAL7JTJY+5ig2F07fY0USkPcYfJcL8L0rMhq
ziZZbr5SmWYRsDIvmH21xn6UdcGUnvT5VEW7EjfvFobrOjQEtVFd9vRblbgYUsoJaP+Tyn5kwAxK
cfTU+cvidG6MHTiXN0sn5buZa/odXFDmVqByBbl+2fSK35hRmwGXNYydnBM/o9/yrIvR6ne626mB
wSMGkxaNgK64ya3dK0ZAk7g6LMPUfbcYUHlTba8X3VT7EwzGeK9SnYZYAcCB/P/r5h7rkn/+86q1
+6gbDooEEfzXf/7wp+1nfZWb9T//0A//Tf9fv/11/FlfVWo//CH8TbF2N352y/1nPxb//P2//+T/
61/+rnt7XBp0bx88ysP1t8Uw8X/Qv13jXv/3b5//99//g17u8t69f3wW/7Hvi3cALf/2X/5TOQdH
/h/XCDjdVZEvgl/ld/5TOadp2j80YjCvsDMQALz2/6Oc0+x/aKzyIBjR11O7XxXBvyvnNPMfV744
SFtkycI00Z7+9ye8/FPDzsX7SyKd9qe6OWH/5r75g25OibgYOerTA1Kh24w0Rz0qD/mg3ua1CNbZ
poGhvLKv3c4o3fWOdrurx6wF8U6LrNEjW+SjmiOfvXb3h2v4+yf8D3bXCwElQ/9//pfJ9fgDte13
JR+f6KeMwdkcdDJalv6QNerBUdoYHXvDiM0tK0h01OM11DBkeiRkL8PJMYlHa0WveuU6fqOb+tw6
g+7PYj3AP3oXdht7muLYASAPRscQcjZaVTwyzLE3DEtZkFegP1bN9AkJH7ojGh9RqR6KMX0TxnpY
1/pxLbNbLvnzsvYx869u2lUAInZlp2AjduohpDyPmcysn6YT7eOyDqDsXtS6fkSJ9tiW461d5jZn
xQQKjZm9GqA+/FbRPqZOfdbG2dpWhfqwmHXs0ZXjNw3WeYXC8PcX1PhRhf0/F/RnKxGeDNjX7SwP
boYESbaOP+K58+PEQeSIkAPjVGAVSTCmCCOj5rQ02Vtd2Xv6lgKJUxzIHikMY0ySEutdGVufsG68
Un5hfI//ab4MmakEMDLijVNN5X6CohMMOsI+N9Nl2C3llUAhRwgtc+GTrsTSK6xH+vfMdW0JaMPe
//1X1X+UCf/rq16fqT88zTS5VYmUUx6WaLow9Dt2VYaEyLjhIu8Yc7MnC1n4iRnZL5HB84uN4w0t
SRbKlRLVHFqmVnRkmviB4mYLR/djdAZo3z2oOTsuXo1apz5tjOouWeLLGDO4/MVH52X/s8de/Un7
n3M+B5CjtocuinfLSm/LPKTgLjDEBojrt6qI7h2GUzFNc1oSb9JSn618YKiUBHk3BXRLCr/IeXy1
lonFxEMLSUc7uQaEMru+j+fp4e8/6k/q939d5Z+0tgmEUTO3k+4w0grQ0iqocGnmEg+gZHrJ8eqj
M3l8nPqxMLKHtcOdEyWxuqPi8ru6OZW8Kt7c/coy91c3/Scng0XVoJkm4hbHGL0R86U58mb9vq39
5Qr5GwL9X2agf33bq/D9D88UQFfmV2pHvjmBVTQTMWYvk9dapBaZ1+aFtKvBT1Rs953Qtqx47OYJ
nvVCLx/ikv5ypibn6CoV6aHJxUW+NUxsoHaRvhHv86Dp/a7O7M+/vzd/sZyr16frDx/WxvQ8L6AP
DnOFQCr+dMsO/1dF/5yhnm3/Ykn5yTT4r2ui//i/IU2rT0H8tQetnvbXxpzVllyfeIt00BPXuqlr
bkembK65+H//zfSrzefP7sNP9p+oivtqLqoWMdkKSxF1QI6CyRVJ4fWT9R1sZBRA6FGe8niEfpft
MsukO6GsgULdx4Mx0PKT9B6LWH3NWhqAfSe/usgBQSxABoOa+qss4z9XowtMET9eH8tcFCtanOYw
TPKtSQlm1OEfXLUzKygG0GZpW2yt2H3S9R7t3Tr7jihfOh0DsxOjqGN7CRd1eC1HJYhiGoUaNa0b
Bcgf/TwhgGpOP9pUv4cQsiJE1NUAMGHYl+ovgjL0P1+NsC/++AVWp2/x7BjtYU2pjHPEpj0GTN2w
HtVVf0HIQJd93JYi92XcBUtjbYhJ5NignBmq3ywguzAM3ylIfVd9vJ9qxqS9DTov20UlaGIUy7+K
Tf0NePrvzwUhFj9+1Kpi4F1GbnvIegWJwag7p3VApLdyzLh1p9UKY86cfjIjUEU0BlJFy+9rq1HP
phZbXnnV9iCspMEUE3BZ0uQ2I6ReVVQaDKT6fkcA3ZMyZc/00p+I6/viEvXFeaXY0t14Vzm5U4mk
hp/Oao12cDk6JdmOlikejepXJhvtr+7HT7tD1F7lOkJrmHAkvlWlR8uKDqUFZoxASnCmt3n3yu06
mqux4Yh0pKWyqYpK+cUL/xuy/c8u8k9LfuUM3UiwZoPCtlD9Yl2glJYUPajZkktDSQE8BApYxWyX
1L+vuSE+GiDHANZs/Oyu0W0tzlCqg8usWJiUuuO3ueSIA8EA5kef4TgoNWLLGoieHkSOMkDYe9c0
udjNsW+XVmA03bEs5FFcgzYAmExBlThmCNvG3VSjfnKaKd8Cx9wVkf6+6opDaSaBDJSIxTWFaoqj
89PqFHsDX6bHpsQ4oFXvIWZPwJW6LybIGSQTETT8hCF6rdzKanjKC/slMfI3ySKOagaxVmzsmiQO
5+mKuUrEL7xa+nVl+LML/NMmZqv9BLtKHw/qTEHbx+1jL1FwNTigPURedHISnXNjB9NIGQfDK6ZK
Dy0WxYCdON84lCI+Y+l3N6FFlTbX039E+i1Zm4dumkkOmSmE/34l/okZ/N+rP+mwP75xODXIhTNG
eWDyftvJG0KzAW5chEEgY4fDQozmgcm7Hsw2oAPqAsgRNBEwAbgUDH1cbGdIkXWyYjbozvn8tsbF
ja0425Y+T+O0u2YGfgQFrrfFrluNbSFivitJ1nAei9wKuhZWdf2FNuiuNHTNX+zuHoINrWkG3Ywi
l0gDpHRXWCfWXhonp1J+m3V7EwMgTZm0//11+Mt79tNmGxHckSaT7A4mpLot3e/iMa+YXA94y/ea
09lwXLAf1KQr+jV9Tp5MNVBWdztq5vqOczreiWxtUSiRedqrrR0YLVYFTZcMpQUWkH4B6PSLD3vd
mv/sAftpyyZ+mf4JorgD0BkTBCzhi/vUypabqEoiamXnjBwI3sX1BUTQbPsCnZQfu/VJWFqMcwSU
PVriJL04DBAfptJhmrqK7gbeH4jEqh6usC/sHU2ehVb/i3rG+quF76ddf0HZczVr1QeavkOwCnKZ
8yG3dnmPslC6zRoaSTOgs8jQvQnUmbIkohp7JXLLuD1BEr632wjJ6LIzNQSLjUnNDKgtCefREr6E
6+KlWFbBR2UDVE1k3hZWNk/XMwsERwnPKbdnhlOIOtz4MkDBQUSkix3mlHxnMHDEggy+q0j4i1bD
TIE8efGaAS9Dt2T3ZkTRd60ao76ogyTvd3Ip3iBIXFLS5BoBgoe3aN9GDIWVKswihGmeDVgwjA0V
qBUS0n205Dnv0bWqV6t520vrZcivyj67jkOJrtHXiwLF4OT8KvjrL4peIOY/vuJam1sjh9fmECkg
M0knpFrqJ9gkUxnN17ZjTFokzTu7Hj9ngcdnUBoCW+e+Cd1qnMKayNWwrbUXrTcP+WrcycxAYpC0
nE4M8zzr8iQqxCKVof1ii/qLU8m/WUPrqamEnTXFIc+dl0QOX4YredtUJ4hUenIhIfFF1+2XUk/O
M/q2LVnkrJSWwjSmQl9GzuqlL7X3JUvv//6V+8tP9FNlYrDkJrNd0clotfSsLaiNQOjqw0NkVLtE
sXCZ6G4bADcyw0QTWoDLbtoVrXLoRJ3YWxYYZL0rPaObOFpTbEJR/Iv36i/6PuSA/niDdQnTtB/U
5hAn68QL30LmMvp4axRAhCiiCN4FNGMr1nn4v9Sd2ZLkuJGun4hj3AneBiNyCWbtS6vyhtZV1cV9
3/n050OOjp0MBic4qbtjJpNMKnUhAAIOh/u/YF6Nmm6HfiZeECcn11Aig7hC+6dU75Sx16knIOdT
sRF3bpj/4X1hr81bNBBmoupBrRZm+gjO935ECktVxDuHZrfNUZeCa5YlvFyLPv2HX8u6XJEcWCL+
CHQsgli779LgXs0tlENj4YO/QwNVvW9d91hb+OJO4AmS4FuLD5gO+5EKChDsxQARHnX+zs/ZLoPZ
a8kLPro11po2ndH6+2Ykme0Z3QDULp0+BgmynGlLHcVKi3/o5voonj0aUfkF1wFEOs3FOhkdmAkU
/n6VsQlYoUn+toWyQ+t/8RTZuEvWUhPsS7Xqlak/9xHwDGo44XNAzvxHmzX33AwlRWlgwQgpGndx
PPgp1bCsbZ9Vq3xqkI/yBrj0D4OA4kfFID6TXY6futBGulbLPlsoKy528sPBdx3M/ww4rftwe1H/
pxtbrC7BIFNQ2+lEf9bq4ZuFxjcgrukwdQo+BE3+Q0u7ZwTLO49+DF2oDkguJsRgNiNqCtF75Mjf
tXGIK3bvGHfhwn5nEXQwRPE/YUFWe/tXavKRtbW8qzvPrpQlgkbTn3UNRL+rJu+0ekrhvRS/jbrn
9VSGH8jKwJcukHDM8knDVu+Akg6/LOfnEWG/LoILqw7+chqSs348KpXe3b/8vjcR5P8Xhf538a+m
bMs/3f8HlX5dZa1vVPohHMVVFRf/tK+r/C//1L+r/BDaLVdImShY8oYqvUb+b5Xf/i+sh1zLsmwb
BUlZs/w3P16n/o9dGhoj1PENxLT4h/5d5Tf/y6ZboOP4ZCGwgh6U9ZYqv0zM/9+Gko6XaAGpUORd
WgoqKjGXIY68r6XHVKhPCFgpdzqWc5DO3Gan+no9ivSXswlQmLfAo18dMi3JK7OaclRWB8s4zZAr
PWTfxv/eff9jPW5rFLj+GNlB+DcozlzOBUN0kbmDOz8VAnnipVMWT7TW5L36vh//e21edyFe+h+X
SwauTtiOBRmFpVvbKglXEaXtVNOTMWIBcIxAZlEJNiMoLJrbfFgse/yjtlaN4LmGHqsdhLA4LDtD
rC5WUv2Nfs58QfpEhtBpEtkqG2l1SfVmG1p4nTBrdeBJC22fUrex54K0NWubbpMO0wNsobou/1DN
m5QoRNks7pQ0Q/qXWh+OIG2fezS8K80LRwNjlYEqI8pLrci/L0tP7deA/B4BDNPHj7e/g5zX5WfA
SYvjhFAEH0O1VvkoRO8m6Lg6nuKl/OmQFdxpTfl7UJb67vZAl00SeURgIsHgR30HbysI7pfbCgf1
DiXaenia8V74FYYDWKfFzgGaG9N7StruzngbS21x8k0mRfZEVFg9IsOsb5NYZWZco5VXYntzTODJ
/bDKsv1LKQL68KjnO3+gILS/NZ4wf7LYdjzFncc9+aGrI4UDhwZXnhBEJxINj8u5t1hfzNVUOX5C
/DjmYTd7gDPNnSN1PQpnFsY7Dnb0NfWX3s2rEjUawm6cRq4FJhphwrBCBR908sPtz7gxiE3UNFHT
cXm9rMXd4OFqbMuKgr1VNl7naPW32OE5cnsUGS8vdqWJRB27BMck+rnmOgY1fV+VdRlkTwYMoQUO
fIEKeM+VS/GpTsYflWhb+K8Bqkh7uYEMouuh2Z5SuAlrK3NdYVZhHmhA0MonKu1lBecCyit1EWHA
m57whLAWp/2MuHSjPyBOKFAMsMkokAGwUYR20zn6pIhO6T6/eUEEhTwdv0XcA/n3yx0E1LnRB8xh
nhKx9KVn1Oi4klmpxZ8M0Ii4QyPO/FMnXStOtwe+OrYmdR4L9RlTeltpjvzzV5sqokOGWVSMhF8Q
mfeweNBQ6EVwbFW1e6qxhtg5ttf7S46HTxByR8K27dUdl9sUumq9yKgHjiCuJmhRNNmM4+1ZXeb+
BCNmxe3GfKQOJPI5l7MyYUFVfVGDDW0TQ3+fgmqh+beYuBhj5VQKf3Dr6StaEMk/rdPtGhBvTJJ8
hDvcNlz5r1UToCyyKWvyEsZc43K7psp4GKp5z8jsxan1cisb3GQa4lQceIAQq1mqtkPSWoviSV8U
4K8juHW0o5dCeY6SrKoe9Qx1V9qdsYJscFl/G1wn/8u1awQNw9lpvyOWIbh5W6WUagUSpJ0mOWyd
299i7e4rPwYlMkDI7G2Ou7n65KjJUzvK9OJJ0SL9GzCh6F5HffXojFF877jF8L0C0PlNn+IEPF8F
XCdZ0kcgHPFfalcEeOpUnLzCznaC0OqRzC5xdCm9Z1kmYpYG0liXu2QekV5wi2T2M6WL3gMk0nnP
6wUyu5UWn3NhLz7S853sbNsP6CfYJ+SN0t+3l+dqr7z8CKlzSYZL5rD6EXUTAj2s3ckPI6f/6lig
SFTpbnx7lBe5zIu9wjAordkyITNcFu9yruitqKnWjpMfjDHNmwx0SobWsFGE3miO7ld4VNmPXi2M
L1U6mwFdhNjBVlRNxF2ZLgn94WmConL7V10lJ7hKS7FNncyftGwthNvhVzHrmIr6yiSR+q3bPs4W
bQWj3nX53BjK5RlAP5u7+lpOVM8NCauuex+b6QiY6Kz5iBpM/gBL/8/tWW18UczTuaVNkiK2/mq/
W+wp0LN577s92kmG1ZhHt42rnS96Fbh5JL04iArGUMk5Lz+ouiRY25kT3fG06x8y6WnA+3e+k0rI
n+rGCN6mq8thYTxkymwd3VfGNFbjYQSM/wvjqTq6mNNUpSdgRImnBKZ17LUl3XmmXKUIKJdAIOSF
ImQIXedU3Qghuw6d2g/xDjsibP6pX7TvnSG+TMr4MSh0e2dBr3cI8p9sEaQWuTh0Z7WgWpNiD0/S
488gdakeBm3wYwZV+tCn8N1ub5GXr3N5HGXwIWfmilIRR5Z76NW1GzZzGARWsfi02Ac4NLFWOtQg
SugfY1OrM9poeP0dBldL4kdnolgCUkATtUdGYiDhOS7dVx2IIkLePZhXry0J9h7hsoC/XbRK6KVW
ANWkyjLsYlSrsLWnBiZw41VtTUeFFHUpDskwwTJPFAGUeB6mkqqvNWOQFPf6jJVFoSEvKdRqr1d3
fUCYPMQfnkeIOur2KhYBQ5jaVnFVP9HbClzUkt23ZfvmTEM+1lVyKc3mP6kcXC4xCPixKEJT892y
nv4B5GYCXzKsb7e/5PWuYRRpPs7BAG+4zp/MGQGBylw0yVUY32Xo7R7DPh9OQdbtPam3lk2+YonK
IHt5ClxOaAntDPDqrPr2PEGpjeOGLgd4mdsT2rgVmRHvOFlQ4b28Dl/0aacAXobqx0ZneXVRtkjC
AMww0aqPLJoltGH4Kf17CqWm11UBoJW2L3ZKpFuTNYFn8pTmkFAXuZys1tgwNLAB9x2E/u5SbCUP
aSnGnTO/cS0CAzV1VfCCtPn68vO+Ood6hDNShpWQb4iuQuBk6gcE3dr5Q2A3Cf2nTld1NOnN4ptA
+Vv3zEVRkURJalx3oDe1NkZjCZXF299gc/JU4ZEkRh74ykZcr7jHxy7QfAgqhYezBiZ1Lh6Wbx+F
kAe83cBSwVx3MmAUGQiU65ov0PICJuoEuPQYxk4dfmMuRFNqLy7LjDjvqiYb0PzrzUl0vmOnxV8K
dYIzDae9s3F1GwriiA042CTfR2Ze3iavvqOt5KIFTz37ZplGf6uFbj2jS+x6Kffa527sy7feToKr
wgS2g+owqqBrbX3I5eNAtWXEeSoGKOUiS/c1RpzyXyi5NU+lMSNC1WBhefuLXW9XoTEamuFAmjWp
Ino5TdWZBT2DTvPzeBn9oipq9eg2rfqpyeb+DkgN3MMKXtkn3Q2nc6MZ/Xea4p0BbijHwAWGzOPO
L5JB5+IiI3Mm+eAlxz6V6f3lLxp0yABWlhm+C0EE46/BbI8w/c1PTgtOsVbt/J2d1OG7jkz6calx
lQLIrzg7r8qr9578FShaUg1ip5FGX/6KNsdSV4MX5EP7VBFYC+hLLxVtkiAM0DrQ9AU1GcP6qUIF
eWvBRA6NvjU6JBoH9gV192rnGejfu0E4GL5T2OlzgGnez1zZ64ReHSLBXy/ftEiGc2JfIN+vBplc
Ec+F3en+AuIBLGSgql4JB/Pn7a+5MQylNEEo5G42qGBeLmPJ+2ChUIafVJBkPzIABI9cRsrpzaM4
UoKYU0NCLqzVWcVPGk9lnFV9G5um70lT53cqr6vyreFNVjNUUjnK9RTb1jtTxwyswFVG95MgRYI+
NGJPgDQ5vn0ytsbWozIHB2Qt4x+LQsPlOdH9WgSDZ6s6nOqsXHbuqY0P41C0ko9E04AMIf/81fdP
nbrUO6dmlMREoSlyOuTpUeC8PZerlJsVE9yF8t4lK3tpeb8aBZXPDo/t3vB7ZHA+J5Y7P+e6Cm89
oYABtiZ8l0VmvJMKX0du4gdq+KwgKscEksupNQ5aZ7qS5b4WxbXf96n9nWClPHRFO9+HjgK7/PYs
N4KoQWXTsR1qtja59yqIGqmFJxj+6L7TJggU2nX5DpzUiKUmcnuI0aVYD86xde4WE8abqNsPEBaG
B8Qk60c0/ZDH2vlB1+vOD6ISSgEAnxZKOpdLADY3mkVR534NBiuDgFiVn+2msJ/KXh3+EfpofxB9
niGKC44BAlWIZgFm2iqutUqFlSwEuTo+IaESVfep21e5J1O3L2M7JRrcciTw937xddTnDgIdK80E
iBMvOeSrndIEAZSOwM79bKrb+9iKA1wahvALnRvLD/H2xPa9ncY/Qpvx5MoHRTv2Y4eMxe2Vk2H9
8vLhCSU/pkvxRjXXaAdEiHAgTfPKt8YgRukoF85dh9bEY2APgAET28gKAFtq8w6B5hj9t36J+p1o
dvUAIExadHp0KeAO5W5Vue1h1/U1/boz1M3+MYhx3XNJDQ79rAY75/M6Csh4xmkh2DgubZbVPkFW
h8um0s9KFrSPeoDlb0lK9B+MQvsK4yAXewNGuhwlbTGMbKvIOLPfnfs6GmpMBcM9hPfWsskbwMCt
hrfGug48RmpcJrNqnOPGea9q7i9lwNVWC7Bou71HNgaSTgZULGxIWkilX05HN0gINbTJz2YR9uex
6FADxqP9HA/hn9sjbXweg4IzfRPMcUxqCZcjuTg3Y0CYuXCv4uYeelIBZlK80aABQhvVK/IAg+cm
RV+pFv/6KphJLtAC5xaIBrt5sFo4kB02ZW/f1WQ1li6LZUSldT6NX2CdwXEU57jVAOrVcfUQF67i
aSIQO3fbxgdiKJqTMgJyk66Wjc5G0yizK84Y31W/4rr96bDEFCFMZBZuf6GtocjYuT8dvhNZ2+Xa
dQAzWyVKxLmng//LrE3nDpxg8qSlmbETmq4z0hesgkYBS5a9134LiDhVYGBmsOZNg7inmxYQo0ys
gQ2lwgdKUzu/K5HEG4Fw1zvTNOWFcRkXGdzhLcQ17sqpXs5TgQEssFsJzmMdAzgkCJdI6i66+zfo
xxGILW5UfyPmkT/PlWmqh65PlX9KREUe40QgK406ivUFSmalIGUeZy36XUMx3CVtWv+0Gz2ePLOd
ACaoeQj5C0u45qlz9AEWPJ6IidSiWfifQ3383SSmNqANQK/v0AoOxkHkrvsNwYDFOuJ9R1+67AVw
tEGJ7tO0dyAwWySDx6p228+1rpqVNwRO+J7/f4QTsyBKnOquUj93U6XPJ0Cz1t81jkGoBeOp5peh
gnjgjOSHu/NBry9pKkn4N9iwTenyrhO9umrCHC9ccTZK91tWlV/dGCWkvlA+5knwUYn+DRL638M0
KApqLhcbpRi5i1bf0Jjo9aIjLRAUI7EcZjGeczwod6q6GzFLviQpvmvSMcyUf/7qIrdUdXYyec7H
FA+iIhAWfP3ceXrzueOt7GDOw9McF6LVKPpkFSHCCQIcOvw2hADHj2bBvkM6aO/cbX0m4j1Vo5el
e2lGvZpQ1TSVPQ6jQCwMnpltTsV7ihxqf9DsNn6gKGrdlW31Hy0jqTNYWAkQclaBRSRhg0gJMSxI
UU5N4wjhURTIdz7WdbojsSXyYpaMZsycLj/Wkiz4PfSqQFa+jrwUu8u7ea76x2psho8hujOcGlQg
9FDoD12POuPtr3hdGWRLmrzx8SeEO41q3eX4TWGNZTMV7hlCaHscqC3fw7nUPW2QT59lrs6lC+Ep
GfNTBcXng4veSrFzDLc2rGlRtKJ6rvFeWWUn2M5jeKim7pm8DxktvW3GZ9xMo7vbc924KUza4dTZ
aFbTgVidPnz7gn6YTYZZAPgqQ5Uvh9SJDaydTXenQrb1WWGvv7xFhMXiXi6rBU2qQLzEPeulgo6Y
BqZzoG/8DyIx04NhdAHmDf3PqMr0D0q42L9uz3RjQWmBUu3l7SF7oKuPWiVFmJmjopynAUv6Q1l1
SF9MCbLy/8E4gjSMgMbrf10xM9BItozUAaJdNfN7tcfDmyTK+vz2UWiGIweA0xmABrnWr45/rHf8
9ajdQPdCwsLukNKaoDS8ueYDEhH8ClkYQY2O2OUoU1QgpjqI4NxruTj2+tIgFDJZp9tzkXtsdYu/
IIoA42BnSa/kchRzTgFS97aDbzvZ+OIU2j8xgl8f66KNvrZGtdtS3Nj0dCwpATA3JmeuNmKhwr8D
xEtqif31fUtp64yoDyqetrLXj97YdeACOGD4DlE301ZzG7QgihCdE+fB6BCh4dZ95D27V6XdmBD2
kVSZZIv5+mRFoT7r+WyJc2Et4rGuK/t93UWuH5dl+u32x9q4d1yVhwxveDbEVbsSOHbY9w5rJxar
9LJaqFjXN/PHtFKcByl7+9UI+npnHxqbExRALDWVPE9f92qygTY9JU/n7M5mAXVZV95JENOfstW1
p1TUzvg4dE76xek1R/EQpccxocD+FZpj2RpSws7+F+190JbQnHRHUlWWH1NXpjSTsenVvK7P1O8G
RN3qAK+gg4SIby33KnWBDq6OBZ6+sUMLIQbwnk+4t3dozwBNtw9aWtg/jKmowPYX03fFsNN/6YRR
Ewm7MEdmp6yhlU4hxkC3v4TcOqtjwxUpCwOC2E1l9vLYRNPcB40xi3On9Pm9QMr8sTf1/LGIGuVe
R2btnCZg5g95GVs7rN+NXc3Q5Gou4BIkRlZDl/mU4fmkifMMo+tQO6k4T9nYvf1uAibCNkO7RJY4
VxE7dbhW05oJGlZeeXpfZnjJoz3dmeNeNrW1v2SIowvnupQe14GuLosqLSpCUD8tD/B/+xOyooaH
SqW1kyNurZ0hAI/aDu9OLCMvP1ufl6oogt45iyxwPqCLbR2m2qnub2+OrVFMsl1KjVJPZt1AMZWy
SFIeOeewn5qHpknckyna59uDbK0aqHM2gMSK86a9nAqJWYy8OLYPpROZp0BLrEer1vP7dNK1T7eH
ukbBgpgH/e6yz+kNXGHGCc+khNNEBOii2StatgDYtqfYxhYnmlr9gF4bgt5m8ZDrCHQvsz9V5ff/
4EfYKlU4RwMvyHPicsJVHrYKXgziDEqeV0SdJCcTaeujaiPESOXMPfau/VxPff6OD6s8WkGY3gdi
QHzm9i/ZWnmgwHQVpG8wjaDLHyJMntjKEvPAR1rp3hqG7KGHEOIhZbUcbw+1cTuTAVOBoeEIGPdq
zlrggucmGTfYr9i+WeGXaMzdB/wQGt/M7Pjx9nhbO1eGedgMpGoMejk1rAByO0bZnUTA6u5cCHtH
HPrejGRmO2FmTX8R+CIph5z1q/zJUhs8ukLLOfP4dB4qSPJnPdebnQi2NRcZIkk0OOs0bi9HiS0D
STwaXudWGbDZSs2YN4S112faupJdQVJLa1g+WVY5hpLocxirinl2RK3d63pgeq0pEg/+kbTtGZdT
kRftDkPqegeC5+EtzUmkH8QVdDk1sMJajL66fXZaVAsHp4kQDU/bA0dnLzi/JEmXNx1jEckwyuYu
sJzVble6Ee63nlrnqBrK4KCL0NXvlqBx8F7LqB8cqtJNvzbpgMSKBjUWTX/02p6sPlCdgx5iVwvA
L8rvQ3NUDRgYdVWfRFqYJXYv2I4dYCUPeHZVtbbz4rk+OzjMEn1JawF30Nu8XCQFufUI6L55tvSQ
nmk+I/xq5svDmNrWIW0sZa9RcL3hGJBiBu0zWZ51Vo3NLO4rMF21iaobEMAO47/HCcvDnW298UB2
aM7alE15MwI0XMVBBApHUVD0PnciBD4e1hZ2djYml/bc8C7W0XKebMU9WShdnJFtHf+4cZPt/Iqt
uVJFpf4BohJ21Gpx3SApAjcxzLORCxXnCOvX3I57SdbWIJJYRc4Jw8pdR6NBVWu355V4Rk5TeKUl
lmNnLtHxdszb2ifEI+5qkk8636uYFwD7wR9Cs8/hiMQsaBvrjghZQV5FQ5Tn5F7LeOvwChWyEnVF
ju+69RFpnYY/ZWCdYe0Gh3ZK0czJkcsH+pDtpO4bC0hjmhItpT1QcOsQaNZ2P4UVOQLdpR7Z5Hqs
/Q76l7ZzI26PI9/2BBjedKstiVBvHc1DYJ9z+jDvWhNYSKKkn29/p+tIy18OOJReIHUpSyr0vb41
ijkr2PidfTaq1jmhqkJjIlDtpy4LjGNn6dF5XhpzJ5W7LpuwIXhzcZ45b1A5Lgd1KsUdVbt2z0Au
FghAg9p/XxC4+InyJAr/yDmOHxRM5KOj2UTuczbrevPx9ry3FlfSZOgrMXWaZpc/wRZBjB3d4p7H
eTC/1JHmfrCQ8jndHmVjV8qgQkpMbkzXVa7+qzuZZ2SJco5LLWo0vwgF2zZ868KTigjf8fZIG/OB
tMdh0xBNJEKvwiStGMSSzSI416SVHkRNDTlzR9n5cNujsGySJ8YNttqSlY6ZWp1EAbpDg/sxhymG
ZqyW72TGW6MA7QOVqVKP1dbviSw20awJ2B62Wwbv0U5HlTzD7+r2iskvvLqCqWLQuyIHB2OyhtVr
ZsK/BlucM6euH8w0RCu6HVPfRhn/ARPB6QmpQvSOB/Sfb4+8NT+Ayjau97SdX/iyr3fFuIiFmmFK
pasS2vselZ/40Iyo9u4EkI2zTQBGukNypnhzyhj9avfFdJwxTMbfS8Rx6RtRYOoHN60Rf1UBCB9T
lDlO+OPY4fHN82MnqgZwJLqpcIUux7VSu8BfOChRmtb0U6QgZ5tAW90Jw1IHdP0BcQCGKgMViZ3y
otv0anq22c3KMAWJjzTTotw3Bd6Pnizx46YstOq+w1ZLPRShof9pFGF+VicjwYdgHBe/wkDA9uah
yGLsBucSr0p6s4ZnqzXWG+RkXfoQZkuUHudkXp4VM+1CL64r1bgb+mycvDS1xVdwEvjIaDBLAm8S
iPYfcPTqtLtO5BW+bdwh0WnsI/37EixYqOD1WWLQQTj8owBVyY66IywMjGIE4PkiUTp+rOl4G0d8
nMr0cUoCnIxJsIPeS2NbfMlKtUNPrcn68K8YR93RQ2k9yI9upKnP6QzH80h3XO0fVKVKy0cU+8rY
wzXEAoNvIw5yAtmd4/3UQT7wEOro55MztUFx0DEreA6tXsuOpejqDkXMcHqeu8oZmKiJj5QzjeWX
YLDK7igCBxUxzPJgokz4dsSIGBeHGHO4DwpKlO4hLLTkLzTQx8xLqE9Lew09G07czfb4wXQK61+J
g+kr8h4hMnZQYNX4Cf+b1EBkOK/+RJr45IAwE4UBmy51EYbnOo+z7KG0M6RYO61yba/jqYZdozqg
JxMiJuxpIahOVMyy7I+Bo7a/NFYwHcGO5AHssTj46/YWf0nFVtFDIrpAPwgJ61iX78QYYnaV2L0/
DE3xGXxQ8A47FeNL0rcq8gkRiv32kowPjqIMd/aktHdGr9jvja7Bs8rKwuBgVIn7RVOzXb20jfBC
L47rVerqcvOsgjRKbR2rX0x+m6NpPy+97qv1sCieUkLdBAHdB+2fBpwAtpkp/+XQIgNffgiyPmU3
O1nxE8dT7XeQa2VzMFz8I73bi3f9AyV1Qt78PO+Ad8g/f3VwjZFbrIRI6qd5oDZeT5X/vWVV2GPd
Huf69mUc1HQNMH4wY9eVarXHoHxMjN7va6RdW0y+P2mVjr8ex+n77aFeEPyX+4GxbMpsyBlYlAzk
b3k1p0pELT7MeBA5kZbi9GvHw1fsXjPEAMusyk7u7DbxaYg6JAJ0nX742A4YELF3v+mijPCRXshZ
8WJukB0u+hIhsKIPEIvjHVwcZzHDth8sd8LRRkTnJUQ15wB4O/5gaJVm0prPkQtHi6kwvYlvlnqo
ck3PY28jD0C3LUQptF0G18uyobF21vk6ENMFkBg4RzZR4d9czt1epj6xsT5BorE1jnqeFn+quIvv
xwWPohHSiucU4/Tm1IpBpUQ0GgUEiTVR09CbOCF96FFdL/SzY+XxE7ie6S6JQ2XnzbuxXwFUUUSF
ZgBsbl0YMIuYaKlFrc+Wbrx20YPHatCHN2cFVKNAVQmJRSURX52KBZIeBHetgfSCmOhY4d0VmMke
vXbjTEBW5mKRuQ/Ul1Xei5VmGWMc1/gpQq6o6ove67sS8Sp0/I+3z8TmUBBpmY4uHHbI5bbI0A62
u7pofKW0MdbG4PYwqTAT60JpdiLKRi2Vt6yUDCGhosa27i2jYVHH+NdVvgGODA/gRJysCVvpShmi
z1NldZ9oarRPMDZxEwOVMiwH9L2SE76E1d3taV8/bmiVwtgk7wEjDRHnctpct0qHO0sDwBI7ZSux
xHsFZmpEBSeDKRbOdXNX5fi2ZcSLk9p3ys7dtPUDIKLLYi4x76q8qQ8lRANXq/0GW6W7osWsBxcf
fS6OQV70fyuKw+S1FglJztVdBOx/B+xwfV5keUj2UUgB6TCtLiClsqcFzbjFF2i9HYq8X06jYuQ7
67wxiux0ouxiwBUDGXa5zsmUKG2jA9/W3V4DuGE1D5hed28+lRLXSwuSbhOBfQ2ccIU76DMPUL9U
e+VkU/f2VHc3gm7MBbQabQAg3PQ81/1i+BdplMy24SdmV0okan/iHlF2MubNUYhk9FPBovKIu1wx
upAUvqPU9BFv6h6xzxs/J2R2e9fu1jBSpIYWDUffWRdvs87trMYNUGUo0vZDM0Thu2VKnJ1q7dYo
NPHZ4Xx8g0xiNZmyctI+VAx/RuAK5FlWfECeS/ty+zC/3F2X97or3+2ASWR7/QpSm9VuzVswNv1K
xTLmZKqj8km3IhfX1E4Fbde6H+cp749izKdTOw/Vb1MZMfvK67g8hSlmo32faye8AQdeFP18jNPE
OTVFUZxILxXPHMbylJlmdDc2QXWiEje+08caNycJCtLUOrrPpYF5Dgp6J2hex2c63rzhDbp2JpCk
VclgcAyydCfVfboJMwxWx/XaWLT4G1hvv3UoBVLzIUHgyqbbdfmxMHAdCEMavKfRFc9uYmOASRj/
pofxnlzvdTLCVKhNS+ECJrdOxJaJkv3E24fdFxVYFVbahwrW2te0niIq51b4p3DzcSdKbCwlL2za
rTLcwcCQIflV9hdkmDeUsWDQas4elqG23lkQ2fLDPGjqTt3ipXN7sSXpfgJYkzSfF22g1c43Khzy
ssYe/Tyq7N8FWgfLY58GeuuNfVsEJ0tJQ5DSRdHWXmCPxJJUKM4prhczPg7jsvggxIxnvcOFzW9d
BD3cZsHQGlB6Mx4MvY0WDzhJ8KeL0lo7kobVvpumioq3bNnWp1HNpE5ooUMLS2ZedHj79YjCx11t
dMe86cLYK8a2cT0FXTv9bmgwj7p9LK8OP68b6kKgBNhUVBpWW7dTKZU7qYK7sxPEH4GELCS2u+X4
q68KMQH+MYxaG5LpVQITKGqCAjgKv1ZtandofIXvalgLd6Vt7pLxZHNp9VEp21EQBVdDiF7X7yIH
+3VXMWPfLLAtBSfVHrVMi+9jrBljDzOb8aPajMNjkifGSbEwKIoQwcFuT7N2bu9rkg23N9hx2sFS
YuyqLx3FS4MXc5z4teq0n3jZ63hMA/31c0fDeT5SRFjcl0Vr/WqENn1DoxuXeHWp1L+neaHwkXc0
X3eeGBufgkI4yAkSV7oj6ydGF+FxEAkn9RttDk9ZN+h3GbZSp5T6xluzfaYPAoRXowz89AMvz3I8
zMi6Z4KhhmU4JP0coy5pxMc372CgDDDpWWn5FJY7/FXEgODmkIxZKRoJmXPQ+iz1WiffUz6+zoup
j6E4xR0G7lLlIXw5DKAWHqz1nPjcyUl80gejf4cGKrLfPe7q2L642eIgxO+GP5CNx5M+DYXya07n
6gvEgdl8a87GzwEPR3sVeLuBHvzlz0nzkRtdUVJ/roFvVGOX309dvdde2IgOPENp5NLFJQs2V41c
Nc9bRQRV6gdLPZx4Xo+PNZ6yO3FYLt3qxPLawIsIDJwrq52rubjIZ+AjWvuA6uOjy1P+BHC/leZB
hVdYpb6zYzaOAGxlgN5A6kjvpcri6x2DlaTaLDaqGmo0a48B2hOnZlqwVVf06q2JIhw7+bamlSCZ
7OsCzbgovRgXFU6fjpR9EyBFnSFbsRPEtzYnbBiJ+MTNlWO9iuL6OPH6QWXPV6rehfPVmvm3MLXn
7OjMbvhbd8vs3kSq4LejzQ6WdA21qAO2aFXjmWOqxTsx5ipzoKDHxqT5CyZEFhcuF7gsOzursyn3
O9A3aEwbkfDmtOzua83NY7yOsEzGY8zce7xujcsNI+USwNdCSLscVwhcd4n9ma+2lfMojDA9ojCs
elW/wACJNQRPNfx99vaTIeez2sAQ+4kMUkFMNuQuxw3wkcTQIiv8UG8w9ORRDCo7CzTtC7sa389E
miXiGtwq3/EBzX4hF4ElHxYZ9i8lr5FvR4m38LXCxkIyboAYekYaZc/MIn1esr7/lPZLdR/o6EF7
HR1nMAwIWDqIXcXaD9D98d9NqyMOQXcvOyqlmuYPiDBCH+qqcslPpT4lM14nBd6B5FfprzYXlNNq
YWT6cagV69tQFAGe2AKizEHMs/gAvih4VKsRteY3R2ses3QbwKPyQFsXmzItnPVmHAs0CqzAc6ip
nkrH3NuA1x8EaRCuHRDddAzN9UbIhonGvF4kfpzCcYrhAn0DJhJ/acvcrO+6ScUjUKnT5Xeam3iW
d1H9/fY0ZWnickfQbQN1AwOJZ7W6TmORI2i0QhEJ6i4hN71uI+Z9cOOx+C2sDMt0JAzPEVZA4WGx
lb2gc30MiDbkcxrsJ+B3a265ZpTQnLBglJoWGdYPyYOpt9rdAhvzEA3YD+Xoz735u7LtGYvKICIw
QF8vj0Cm1Vy6Ftdjmnb2R/zMYTnlURD9dXtdV6rGMomiOAywQ9rSUJBZAztK216qPo0av+5i9ySS
xsVSMRz634HpBDW+1aKVebsaVJ4Y5HlS29nIvagYlZ912YKbUEoMc08ZOoL4gKJH+ktELsZwXBQY
rkS9jbTAwAXx92ACj3rzzYPuH4RrwCJABJDquFylwOVFq1f0OmL2BX7Z7W83Nj6TE+k76cH1FcdA
pAiCkybfU6vPYXQTRQ+3oaYLEb8/FHjBHpG1DPy8EuKt9QOyEL4GaglsOBKc1fVtVZUZ5Qhs+NEg
VH/MIvVRi1XU829/evnXXB4puP/k9HT/Qf6RWV6u3djEgWu0bu5HCQbqWFxa5iFQpuRU5QAs40Qx
9vD5G4somz4AWyBhANNbXSdNkvVVM1m5nybImwyuNdB8mPTTYqnTzuSuEy0m92qoVaKFwZ1VzSVc
ctWqG4wqIB3O/dt1JwEbvh5Fv1zCOeoKzYic3M95hHrqInBfVXa1DjeXjcBnI6TA/ltXQ0w1GW0x
s2x4YnzL0bny6lQzqbsEy/3tLbG5alTgUVcGbwjj5XI+IGjJ8UxG0rEgeHSUvDnBlRQ7h/Y6lrNq
r0ZZfRtz7rOemnnuO72j3iVuad+VFcaSNVWFT6nuJkfgJO0jJKI3wzfIoiSuAUi4RTnzJe949bSJ
E5he+eCWvuNiiJFpmX3U5+jH7UXc+Fx8KbRoycDl+3w1vShvUoOSEtMbXNWbsybBOQZL3lLVk9Pt
oTa+FxJFZGcoSCKDtBbQz61GmSpAGv6oh+3PjETfHwW1h7eP4vDFKWazJ6AiXO6KkTAfNCGjzEXP
LQR0Q+ZWpfP17cMQiDi0UpgPENvlME4OARCXJJCUqtAOo+WMRwQOs8fbo2x8HUDcFLPR0oZ4uxZw
w0RCVMKkI5g1ffRdG9zllLvz/+HszHbj1pU1/EQCNA+3Ug+220MSO3GSGyGjZokSJZHS0+9PPjfL
HSONHGBhX6y1YTYpslis+oflETHpf39II2FE8rxx0CkJnT/Xnd7DWNvgEdGloX2cxnDYpwh9XDhN
b4RxhO+YEe9TQKLn9QdBOpTDqhcn1bXe8xRO2DgUdnCrq7p8DJppvMBDeGPP8aYkI3HhT4FRO4t5
8xAKc4l8cZqzyb31G3tJgqYrLzxh3xyF/fZ//Q1kcF5vhrw1yrG2F3EyHFsccgkqMzTVdGHt/kzs
aMyx57bd7UH73DbLf+JB7YfoBGiSn1A2xftKrfSz82lJyjoYHyTLepyNiyJ0bzwuN54tKDJC6Uak
Pxt18TLd+WsE+Im9c+PbquwxucUozJq8+SHzs+zaAsJ+Z81mf8xo/twFqpdP2Hxfgju8tXc2lVqQ
+TD7CSOv5x/gzGWYMhUnmVrwuTo3P/blVHzFEnQ4ALIIL+Ucb1Tw+JZAUxiTfJ5i8esR4bltWa/u
TrgZnQJj9PZ2sBS7BQ/3fWWAMcDiNjQwswmjfVNhDecoUR7NUNtTopvsQvw8M/ADicJjxg1JtPhV
9NHPqz6+1Rs4CGfeqUcvN9aBm8rY7gA6YV6Y3fZrPSYB6mKPZabdR185za7qEfPLi1A/gTPz43yN
jH9L/15+E9cvneltX1IZe71Epe0pPv/snXAIy+OqgOol7ck4/FMcfBkFYTX0gQELbwvxehTR4Kg1
BJZ/qikrbloN4aFGGnGXjo51IeS+UDz/k2luY9EJJQ6CAKX9cQ6Ub0rTGtcldU8w2vMHNbU2zzQS
3wGvFrd4KkbJYxlpxvD77Ejw3r2LgRhCO3OfJXpai4MKx7xIDEOHKh6Cpv/RtWaL1U2DEjd+MSp8
WmYbGdI2HSOck7EmuDG8of612Ib5lA2WVyfLmINXr5YW61Wgt0twkEHXmMnIraeSXtjRdRhodN6U
Y+PuYiNXvsZQgRuVkIBRZxZTQ7eslY6Fz5Ybdl+bNRzwoUj1eqPqtVW7qlqtk4d74XvbnaS/H0eH
blkBGuTS4/CcE0AdmHBPZc9llVjYc1WYpglLd2mQIXNb3QGabOrobqjtrIx5O6g9JrjZtS+WPtEL
p2sTguoOax1dwha9+TtAFtGBpqW1dX5e7yIKnNkmOGGd2sEGXCbcAh8KZXXCOCDCzJkFTRhNsQlV
DOX9dUU0cM1dtGmDzrMu6BieXRkvawKugbogtzogg7MdjT5B3hXAHk75otx3lZP37yZkGy70IN4e
hScT6C0YBOf9cJAZ44gxNF13HYpDYEP/xGm0vJCIn8fJl8nwWdl8/A+2LWd3BCbu5ew0tn0y1KKL
Y1QqyzvOypE/wJIMz2EorY8Lm2SI02XIv0FzHEBULqp4Jn62j7yLMQ78e8Sgy8LXPDvHm672pulB
H4am8+uvnaNJGIIxXU9ynuVXg4/wE9Jy+agAPERUu1KJ6HCU6r2PUGQT112YNXFjeG17TNummWPT
z4psn+aBWKm1SWc+VAZNbGoKOfjTOqPcmNjVbHSx2a8mDT7DTXXsu/1KqHACHRytoVblzvR0de0t
wfppnRrEamd7rK+CSqv3+OQBJxwq9KoTD57Hg2hMjPEK24TYXrFXpyQotKoSlUdFvh9Umd4DrcI3
ZXCkfMiHfP3qDzrDzdAtC/A6skeBDBKTAed/Xadyt+DtiXZt1xuPy8qfjavapeelnD78lXrUbPbD
kIGmkdIKf3SRQhqqSRv7/cC03b2DgkcXA6hIS/wYIqF2w9Z52/Ely2fsGrzPjc4IVGbntygya6EW
OFRu+TkM+2lD6QWjwSs9lHeNCbJvrwyfmpfwounJoKtqx7w9xkMDzkIkUW60zr6YBrR2irRpHh0V
YNTaWAML3I/uMCUOUXGI4QLM3a5DhIcDW4zUsjwTG42ojqx7aev0m9V1v5S07Y9YadNgVV2e35uO
kgesx/pDo2kzxAUeOI9uGbT3fTXMT/hYts+9P4bOEVlT63qaGkzAXT8trgZfTr/x73G6g++tIza/
UU1jt4rG4SHLJnwb2tJBlboOQ95OrlFJ6ybUZXddT55dHtsmp9qoVL/oY+7Z849wcYch0f3aP5vz
Gl3lgRx++tmq7XiAyw6edWyHb164CHZjOrWP9TCP16ntyJ/5UOIv5kd1CETRW80f7WoZd4PIajw5
9bDcbT6/X0ar7I/0RolwlN47b7dhxnNcxvvuO110agtG0Qcn6slqPIL+Nd/VjoHEYeNF4xez68vv
fbasD+Uk1m8K5YAPC0YmayxLF0TzygLHuNy2KHA2xbwvCr+9Fm5lPfWFHPGXhWfzMeQcrPEozbFm
O9jeyV4WFSZKzfVdk/ndYzQ6uD/nTT+Xce96QiSjXsWDqkoTr8jJDR5r6E3T3jCK1CCV7jL3aqy9
/FNkteqpb8z0Gwpt4WOjINbg5BlU664MbeN5HCdziVsxdCqxjdnpEjayrd4v9HY+NJ4fZEmXFpVI
VqZUHUPpTPouywEr7tpOTXdNNbjPa2cD79WyxSWtArPyS+O23cUCtpW8yqrBah5rt7HGO2V39nfM
BOYnD1xasbOWHhmBwMrMLLaaPB/ezaNrPqLtPG7AFiP6LGmfeQntutBK7FkPODsUas2TJeii9r5q
pCW4xlWN6Xqpl/4OO+HxXV42/L5pbohSuhoDIkrbGRhlmy1656gOkGyoovHj0RMwSrhehwRqkNqb
XhmtyCHWa4/+1Dp8RCCHmuBQeY+Lb/g/kBKuTK58J3iq5qz7WfUu+6DQE24ZVo2HYkwqPxY3Y1cU
P6s5VdmHTArrydShW+y9DD5VXFmIPdxYUmNp3Ix9c4cyUU+mOZTmHC9jWOUJLcaxSBTCLd9tMMtL
TOizv4FlXLP3hWc11T7FFjiKF8OV4LWKpr7VFnjCd5uGsHm0Gglyf5AyKGJRZtVvABlRGueNp3Oc
fMvwF5e96tmV83IlJx6Xiem3a5pkBLLf1qwmfQjmyQA8BFWq+6FTD3liL1VfKssoi91Uen0XR0yM
h42dim8jJHPgqfD+djDyo1+VrGiENE7RdEkqtFJxOnrSi6M+h80wotPdxMEiIx+jvDafY6E77gGn
MJAEclAPuHKDfhxiNiX7sZlM58rxBjGCXm/Dz/kqdWLD8hgSZWbGTR2282dou8FHaar1E2gUI7xf
7Mj4Ypp1VR60tsf84IB7GhOj7KM1bu0BZ3hMEwn0ma7SZ5x1I9BHU0NkHtMKDPMCH/cjBsLh17If
17s6W7lTpCq5IHJEAHlC6jEVT/6yNPVVnyurvWsLYCg7u6z0/TRoqCBTZ5Sf4biknwrw6Cc38ySs
lwx9/HjTpvxiF010IwaDa8gYcM7F8cXI9gXAnZOletMBnj5qd4fiHsLNydy3ojhNeS7UlQE3ebjj
fGNNM1u59m4rOS1RDH23xH8JcY0oLow2/LLWc6iTzl170uY1Da9w+szej60zYKaGdn+39ytwLJD+
RYZNuGz8PBkNjJtjAWmHE5wNbbgDSdCysysc0I/hVG5ODgXX096QrSzusZsGBJNF7VTuR+Zk8yFF
pZNwKdcPmQdRgpxeumWS48iKAHoxLrd17jQAxYHNlrtN36eMm9Iqf2OEiptvabQFHLJ+tUjcw9GP
OJupeF6DauiPi0qN9gDGlJu+GfB6SLAjWa+ilJbufUuTqY67sLScRzdtjZ5so+6L60j05lVDVfrQ
h36e7/i3KdKtI636o9RBb4I6kvPPzurLu2yc0ir2MngryURKPPJOzdivc6UqmeD9iHgdNn6eSozB
tZ8HV/cRtT+x3mFYDiLJGaPVPyJu2t03ch66D7mkHIWUsI0wvpUOBu8aPpOM03UGFUUzoHrII4VN
SjA7Bg+dufja51n5ABPY8RMTjRh8GZrcr5M5d4dHqB6DuaPZkuMhm1mrQaF4tkJ4MPZ8hbi32ye0
tJ3fMFVHdz8F2DUcdbeIMM4Ct7uSXrcZJpOh3LbW1D5HlM5xcGjdlfOWBf5dVLklf1nwLt4NYZ9/
dwzf/e0GBt0eIpphfpj5VJr1KIxl75CJkWytWHElYqnSLE4JTFHczdsqdmkXOQnknfkXhtbz79Rz
BxmLrTUfAw3EbrP0Q70rzEG+12EJ+Zzyd/1VuEam901RBhC7u0gvVw2ue58W3ooapFnq5V9TX7bq
Llho6MY6qjltCOUIaig8BuMsrNynNS1SxCRUgJU8Athi2LsRPok7Wlj5e1VF1fcF2A88iHy+7QBX
fqsymFsIig7YK69F+SFdPRys20I59E1SPXVxOgvvc+5WACxSbzTs2KhH63YqpmyIDYmq2k6OxSb9
Xy3TNdWRYUbWrOicw5pvkoc9KYuM3XauQBSYVubtfCzDPtUyqsbrpW2XH+RG2HnPuPrdtGVm8Ube
EBk4C43lA/oK0xhrUTtVDDtXWRCYuuXXilxBERu0dbtdMWGRjiN24I9xK/3sEW/IvERSKDOOk6+d
cE8p0Tt5reRKRXpKi0SXo76uzQHzENOv8PWY+nzYz5gXtQlEo6HbmWmq7qssWqo9f019UtBI+/dR
2ZDYdSPST4kqDbazOzZIy4adxr5V1fOGAzS8DgB6mH7J3cguYhhqKDymRea+l1M032ZaFDKGo0dR
hitVunHeWRVN+Lkpf0HHb4ZdOdjWTT4BWNqltZNyXJaRhMEwBAKRsIXnr+BWRpfnvNm+s92Zv68Q
uUJGp604aG1hq+LRaWhpJlhrKCMGEjIgb5Jp1VyJOszxaIuK8KvvFF4Qo5a+oO+gluKb5RudBAjQ
RxiAuLggxe6AIn0SOHMjT17jzu8qvfAer7hKqK9kQ/RY9+s6HGqefcMeHb/2Z6tpeO8cVUTdNXJH
w/NilZ3Y1TnGQt+Xce3coyNzLtGsD2uRDDnSY3Gkw0bFreFjKYUOBS3oVvM8j7lyPZvwK/Egdtrp
PVpIS7qvc5E/eeQ/4tjUs6EfR6uKvrVjlP3CFbX6YnkNJ27RCyr3WRZ8zEuV/vCHOTqWEWyhfZ6H
vNYbzQe503O14FaVowy9k73vokCaF8Q5kE6pmehKrlCKWhYZ8+VZefsMfhZoBKp9/V4gBJHt5nrx
xcNkU8pMeA/Od1Q9N4XIyV8+urhgiesUtXB1u6p5fphVsEF8eocj7HPTvfNCGahYL4aVATYY8vSX
G1bMvDRXfZ8ZVT/yqkMQL3ZKZEiwLPDyj0RwetacBjxwZqt2xtjXlv9zSq3mSNafql22LManQDlh
eYs0CxYLdS+nBztVhEGDstUHO5dBdJSgyfMr4Xb2R3zg3HtniDz5KwDLZe8qQyI815ZF+7E1JLsr
hxbo7FWOLTUpUip+GW1HaVMNHSSoDhQyPwmwrr83kDwarpE78LsdInO5864OGv8LvP1lTgTZcBrz
/Amfl5pljzOKmZ+CTgZPXpmVZhy14fKcZ+FqJXlFY0FFuqLYYqzk/EafDg0CHWb/DQyNeStCcyx2
62KZ3wLZ9j+Eqgakke3Fu/cGH4JpZC8bPZt8Lk36wG+/hzwd7sH4kCRC25mz2G/7NLtaIWxcydEO
ZdLZ6/hbb45nGMc0aXltjKmT7R0sK8ydhxTHCGG0HZ0LVduz/uFWGwH5BYUQcOKGydiq2v+p2hs4
GaTTIJzTyv/vphWz2OrnC+UY1ayV3kdu3Xtka2NUsHEK7Nz/XgjZai+vyiA0ECnuohZJKduig/B6
fAowKOh1gJV9fxBJicBw0mTm+FOtov5H8YhtrtSAwAu+IIoRxXg9ViabFou4zjyZg+d8QCXBQ13F
8684U5fUKc+aAdtQiJ0zK0C++Db+gRrcqjI14ObTKJx3g63bW2oXxR7wpvV1itoLVe43R4MCufXo
PeqEZ5VDF+i1FJlnnVJhP9R6M6FaqJMKai/HQSzPf/9k1p/DoQgEHNKkCk3j79z5Z+xHv9djoU9Y
6drVzpuazDjofq4O8KXNcmeMWUYb2pA1yUTgT0NiEHOf89p1PluksSqeUr8274Ywz0Dh9av6bPk4
NMV5m6WXiAJ/bjAAINse2+x+AYuerU0TLhorsnnlo8OOX3i0JTrVlKBnw/63PhsfHaF0yvyU8wAW
0G8421+h4eRbQ+qEoJ+114budl44Oe/+vvxnfbaXUfB+8NnFTAnnjNej5GlQdosxLCcfxunNAlDu
YXa7LvYMe3jCgMnajVJd0lb+s1KLLjvWLVASgDeBN3g9KBQCSzZCLCe5mFaSWvOURJQ9dn+f2luj
AIujKOrRzYOL9XqUMG3DlVLzcpqDsCOFjNyrJl//DVLwsn6OicbPFvWAYJxNZdqU2txCLicuA/OE
QkO+nyFNPGMwMR3+Pp839h6tOQzDN2UQlA7PhuoXU5YNr6wTSqH5ldet6in08deZHLqDFyrKb421
iQqxB+n3I2v2eu3WqQ8KRIXW08iLc4cDICUusbZ7hiovTOuN8w9rhwAHpwgO9LlTd9oF1pT5eBz1
lAnscaTei8lzalgp1SHXurAp3trvYEAAYHOy+HBnExu4etugReGKG3PBmkgj3AhGN70XZkl1fJU1
kgt6vrBL3tqK/x317K4wwzLgqd3gboZG1FNr90+RzPrv/74/6K2wCTezuD/a//S80pEU3sLDZFFX
ttc3x1Qa6ddFr9Pvvw/15nw2kaYID4w/vXYWWTgtFRXrZBvWTJrseUmazuuFCPjWztjMDza9M/DG
598KPHfVLgHOncNsNvt19LLrksp3kWyGGXPc2wsq8/84MbrO9FwBucDfpCt69qHsKiU3yfCBsYpG
HuuRcmU09NaFoPvH8m2jwPcFmg9aA8Lv69MlXZ0Doo7outZNfrCauU9I4Kt/w6m+9JG3T8Q5JnmA
//V6FPx12q7aRlE51jq5JYa4Gcrp/zOKGwIc4GYE8LkduP+kfGEWjoHoPPckLd3v61qYWL/43fU/
fxcUngG/wagHDnEu2+KRx1fOagWnAlT3zq+qJpnrqL4wl3P8x7ZkwIlBHwHuNIEdnN25bhPqiKZR
cJpbz/7gDA2OmmKNSM7d7uiF6MjnK2yNVrn2PqqL8NhjjXNcSmDp/zhfAi+4fhC0dJLpm579ENWU
wyjRmzxZPqbl/Th/sgOZXoiFf2zDbZAtVebyfyEvvP50Vdp0fYa/4alHsD+hHGrEeYA7+t+n8tZV
AvqJXJnEyeU0vx5labuaNohlnYze5AVNY2FH1pnt/cLrLlwlbwV3fLMITHgLcx2fDWW7lE+BqxAB
LZvaJ+jqazN1lpsKJtwDMw2p7DaLni8Eje3OeP3qYPU2mNKLuQ1J7OsZ2h2hXyrMXcPK8lFCG9SR
6mjEE2uo0yn2VFF/au21tZPW4ol0YfQ3Jg1kl0QnclBzBzL+enQsAfMihc55srJSfs0QenYPtp6y
gwmKokiGoTHrRLh+f2Hcl3zjbNq4A3BkCDI21KyzPSoGC+8FS84nXDXrp2LI0dArRFoUe205vXls
J9l/aZAs0bzE8goaQjR1712vRUXJWDa2a+lnUPLyqG2uEBj06Nw7rkCQx4uWz+itIOE1h9aY76Tr
yscaOOrXsrD97wgl0Etb2qUr46Gcs/Su73IEqrKQ9uLOncwa+Z5+WT7ZRl/fTCVljt0Kh3VJnCZ1
v5uZ8tQd2AiRxQ4Ga0vszObwTAnXKHa1OasvwOh5oFIftt3dkC2UxdYsR2MurcClJuawjLdNpxcN
rjjIv6BtRGnIC3OEktvZQQvP7Skl1rxP9Y6eVvYlsOqxPqQY36APiUP9x3zuJircTNePZ6WQbHRc
+VXObn4VNhthBoG0FqUvnQa7lSb4Xc3GMU4Ib9jVXT8b0Q9tpM6dQCQmSGRqzB8Rqhj8Q7GSRUNj
88QNCTFuYAtquAV+AsL9HPUFtSB7qqxnx26a8dqmSZcmqrXE+6YKmzI2cVH5XkknaI5W51LECk0s
SWIhLPWRmyr8gCXKWN6FSyssyumNelBLJaz9ZEBz39Mhd5x4pEV4yYjijThFTuPxIoXIiWPQWeJb
jDVtUgeidMmWOBRSDU9qkWyBvweqtw4SaxltfgIEkXPcVZgZyJoRH05Cz5TnIAEcEYmq3zXdPNyZ
bQCYAcX1CznOW89f9nMAiwzAF+jrs+Pr1Bbd1XzWpxp+7vWiovogyqH/4Shb7OUkqwRyjbkPB2e5
o9sZHlBBzK4ip/Xet7JRCGoJVAJC0xIoW6/dzvVn4+ffF+ZFd/PspBNdwGZDtqETeK6JFJiZqN2q
1yfQWeKLaSz2/bJk2XfDHodknYsfpaONJKXpcWLrZXut3Ok+atLoesJ+iDZP6NNjM9skyzr7+Pcf
t63PH78NMiU/C9wrwL7X4U8WAZd2wQMW8Ij1UClhf8hMe5NCMMfPuROJz/883gZlwqeHhAe9krOo
pzTINUPYpPKixnTUbiMH3IZKb+mgzx34syy7APJ+4wKlmEZij1jUJihxNiIRxZM8lq2Tm44/qyps
ga/V/a4J2vKfKz82GxGE/Ebl2jjTr9fStBvJZ7bckz1ZITShiidYp/VNs3ZjHICSuTDenyBPkmwK
P1t1ixctYLXXA3pTxqOW9sHJs4E5CPRevglhUvk1qPrErjSsg7AyN6ANVAa32NLVN6Zw2u95r4dn
QHMdnQnjIq1+oyadbSnwkBDa0Lul4ntOmlUmkBFvDtwTRR0WOx+rvY8d1O+olPqLEwjrkwYtSUe6
bR5wvhoR5pcecJHOaa9D5Qz3fbqW1b+nUXx9oIWbbSTQhLOl6uZ+wKQt907VzJN1aCmjB1ahY1rI
lwjgb2y4TecX+SWYYHidb/H4Pyk9M3cm7jj31KfOD9Or/asp8p5dqeWFrP6Ns4vO5FbmYmrYHJ/N
KdJZWFYokJ7WYrU/l2Jp72y72hega/drbaUXju4b83rB42+lu+0BdjYvgVK3M8OgO4Waul3e0H1D
JmWlk2nKCy+Jt4Zi97CDNvglGj2vlzBL3QaCaatO00LPvZHao2c153tppZfqJ9uvfr1bHbJdngoO
VeIN+/96qGLa1i3D4wOJR+800I7YFf00XAizf16OfCWTlyRlLqim5+bhevZKlKiK5QQ8I3pnUid5
ymDZfoJI637JEdp8EuFMu/XvwfbNUeEO+tsOIbPfTup/dqK1trmTmYE61Qj6YzS3mvLThObwV29o
m69lINqrdSlhIP992DeWFI1XyNycthdbh9fDYh+ee1LNEyVpGe6tUSBy0wyX8Kp/7n7gudz5m9wA
bM/QPhslVHhupSPqfxDG9z0NcFqqtIqfiCbuB5Wml5TC/9yUDqquxBDqbHzNcw3qbLYWLhI9nwIQ
VMdu1NEVTBF5iHTTffnnFURnC04XcjpcJ+fRKvImzzUGezzJtTGPHhY0idK+e/X3Ud5YQYooDAMM
98WN+/UK6g6k5NBW62nNpfXBc3V0qO25OJYuBrTrKoCq//uAm/LRxsigTHDO9l86GCllFy4njJHz
Iab0YR5Td0h3xlL71yIHEfH3Ad/YidgkUyenzLb9c3YA0IuyjAKx2ZNoVPZklfNyMxcivBCH3wCL
b4JOjALTguN2ziPTnTfRAHYWGkwKnjyvovfmBJcsylsryfTqHu0itw+bIe5NZsP8kmb6jxakW1TZ
wOGUPOilYRV+dhnMaEH6taHX00w4uF6CwNwtDWLUOdD1f19V3gsRpnZYXwAYP4vOTpRZgQKVekrH
zvjQzvMjielw4bZ5cQU7C8wwWDYlMIIIZKKzbCpSRcZTzV9OmZy742KK4rEGPHEjw7B65w2A9laN
OkAQagO0c+rtdCdsZFXq6UrTfZ7jHK3OGwGyFk1cJ/psi0pdKccc3qeCTv5S1iivbO7VdWdnF6hk
b2RmiGtAKCTXRSgZeuvro9WIYkXLt1JQXTTde1zoVZcAGi5/wiCHZQ6HCDRGV6amepgHMGhHaGHW
b2vIsvCakk8qT0KVQEfsUPnz499PxRvn3vO5iciKedggF/f6x80+/h/l6i6QYX3UqfyiPzozoKci
QCaxTAP7Qgb+xgNoa7hsYn5sToY8GxBVYbiJTr2cmh58GoJDqCiBZKfzHggt3tulBHA9VFH/bgmL
IIOKpLqjk1aqu5V5an03QJr8ogMPnHLRKvo8BopSwL8vCtkUTHgCIvqmZ6ECKJXLnRUt6PYWUWzP
WRFbenlapmrY27nVJf883NbRCDEiovqEhNnrb4DVkOnnIJ9O9ur2SNUjpt1naXHnRKX5wWptdWG8
Ny4vqohoIWChsEmZbf/9P6lApoYJeFS5nCytm8QO9LJrs6JLQClest55Y6iNdgiFktYDye7Z1ILS
cLXMF/eEOaIgEQ16ANPDfG20Kr8wqzfiOy19AjvEJjiv5zRHZaa2GFLbPYV99U2uSCXQeY3s73//
Vm+O8sJ7psKNQtXZ9oXD5ae5yzPLEvZ05VDKuBuHwXn6+yh/Lht/OtwayRsG1n05RP/5QlACmhIY
rHPCBagCrpLBwdqwyk5ahxeqJn9OCLcgsCaQXV6ECM8mZIrRm7BAs09tV8BioAmLHvnQX6AtRWyp
1wGcduR28Dchi42M93rL+Ys5u5MOLdj94jnM8zsYtfd41Uhqgwh81Usg4tG+RFJ/Y25kFhQHue23
/PPscvLa1dA1+syntk673aDlslOzb+7+/rG23342Nx/FbB7fG1GNW/D13FzQWEVr0bJOtVtSSxA3
he8o1LXsmoqOtS/D8F97a/S5iJ0AS7gSCdzngBlVkjTYVRVdiyJSd1R9p12DnOCFE3X+0bZRIuoX
gErATfDhXk8sA6JeWjb2j42uVvCWfjl8syEmPrS2LaktG6v/0Nlle+0Cv6RoOV7iVP5xdfIL2P7B
Vj9AqsE+/4BYcLtta9TpddD55QQ2y4GXmi2Ne40AO8hXmeljCG/qbpxU+2ThvVlRQrX8T2B9FcSR
KXgY4Ptc+ODkxWef/OV3kd1tKq4+FZezfKTzjQLFSSu9TsVkPHrwvcZ45s2XxqW1Tk4SoKQy3ASN
iwBTjWcevA5ZYZkeTlMPZay1oHjWMsMUEuivm+/G0S3QudKTqLjlR29MMsNu/F2Lfsm3KsqjR6NU
OjquKPHeWLVHl3MCHy7iMqczADcpMu7yDf2SeMAt+xh2hwk3Y/K/1Z7l18iTF6EPTdGd0ivyCfMa
YoobHcwsKG04qQAXrlInMO60zFLgtQHpE2japfuIi0Bkx1O5poCAzRySy4wq1c7UhpUDbizXOqnS
MNhZTim7nWNEHrw0cxHWdVN69VXRO/mHoZ+s98IV071d+3CDtFuFiexE9UtYVKyo2q8YLRQ14j/7
VBi1u6sj2XnUrAYPgkUxReAKRFE9CjcF2rj2YxfFjV0QHWHOTFuNd1Q3AQrEFQ4iFoL6kEAC88lv
ymK+DdfCKRJbuupjXvRelTTCtZF7z0TxxZDFVMRBbVvfQk+2d04G0wWIv4212hw2g8Vbtfc1xPll
/eVltXPX5pVANgY3lN89xAEw45033/X2atVJ54v2JGujrYDZYp+SjOWIMRcuY2EStUv5Geik+Lh6
S/pVpFMOdS8z6oMN4SI91IL3SJJKp81xeMhCJ65CiG/CzawJyWqgCDu0nJcvwep4P3GLWgiX6azd
xK8V6OQisPUhmtt0jiFYwBWgmVK/r3PAj9XoRO9khR/6Xnu28b0z02iO4bk4EEHmvP4oR8jesTON
i0x0l1kyDoHEVTsL8tPDMIrypwYO8dmNJrh6TqoGb9dpE5vuMTKm9DCuLgKK4TT2c2JN5voV+RvE
M8F3D98tqJFI8YpCf2wAgqFxtnXAdqkO1q8LsnRlHNWybsiwSJ1xS4uoVPb5bKsDD06npkhhZO/I
FVf6nBYGlPuha+o8mZyqu5vCqnvSrvbgOqbLCkkiNYo5MfJWfssmDflPVnP9rl+GFdbmYOU/vW6y
vD3ocCdNnEENP2vkU6xdoFznFzjzTh8ty2hPOe537b6I5PCraprst8yqzQEA0+AutkrDei7dtPvq
iah5bLmd80S2tX2vm1Z9hik2Po0zzR/Yi2W10fXAIBEZqlKQ4Hsa4tvAmeDk6GaIi06px9EN7dsS
AMUQe4uEzyqWwFj3AV9iTsImK52DJXtjjR3dAbw0YAl8coui/q0qV097oN3mfR81S5vI0O0+Z2nf
9jEFsnC4xk46/B72QXjvunX6SBcQ0g1lLwfep9aT3DlOX01JJrQqca/uq4yWBzCvW8wSMZ3IQCLf
m6bSxs4Ukf2AQwthrsiH4EuQGsu8bwyrepgGK1333ezMFR5WudA7viYUeyNq/buUHtGXdXZ+KBDk
giVr47XyNhU79tU3ak66TBa7zWQsUfh/V5hN9pHn+QzE3OxsI8bZoMsOBvD59tbrs+IdjIMMxsGU
Nn0MWJmqdY8M6+ehNu3/cXYey20r2xp+IlQhhykIkiKUneTtCepY2xs5Zzz9/VojE2QRpTuRZ24C
6F69wh/+DIOTNPsmKMOvcyy4Pp2W9yHcpjl8g5xAPTOXEVCoSJck3e17h+2SK3byLEUSYoax2YXf
jSo2KuilsQ7wN2vCt1CP2hclZdN4RexggZg7ffazD2Ln1BGAu/2QE9RcxYR2WZqTBRFFiqvSzYys
/n47z1iXapwBsmj6CqJWoPG6unQaaF45Fr3QRO3lYXYy80drRuUh0tT+VCiRtdERWqc1H8thay4U
UoV2wur2n/pR1cIAVqoC4vcZ3+fgIWv04FtKhe4h+6pDb4+1rdbFOmX7WBUusCNY/0BtVrVJoswj
Fbmm+NaidH4NxevQQ/TdKPCurYI2DrmT6NEwCj3PbKa6LFtZyhRfqgLoxUnBflDSbCO1Xmfx4lmA
P5miwEbO94P+/lcWn2S6jYLDxAcD3nwfOeqyI56Cn+zAvHx2b3CYUc0FGUJZjQHK+QNFEYKMQv3j
ZDbGfBylqP/VxXnxXtOQf2qiNPnv9nqXm4MRIagQEiHYnkzTztcbc72H2qwgJwGn9Hdude0RCkL5
aECZ0dy5axBnHEEUb5QRl98NqKFADYuWEwae6vmyjjouSGN2zslIiA6alEy/onSON2q8y+/GKqAn
ic1UKnzF81XyAHbVJCdIWeIyBfHCctxogCspJ8lW6X/1gf5aavUeGf/meUrz+mSWy+xlAsejaNmW
t+8FGEvkq8jRCEEDmhqMXM+fKKxSJY/xmjqZGfAVVwb59Tjx4nqX2Cc0FyvZiHflTIPKzfSGa8JO
oQrtEKbXn0GLV/lGaXHluS1A35wNOrKAslY1E3e8XNpO6JxiGNwne7aV16wspI1j/rEN/y7NeG7G
yowEhGMqsNhVNKFpqGAi31knZ+nAswR4ScSHbI7xhIprJfYmwxxfm66AmGLkJtrqZJHasyYDZqUv
koa/S9CmwU7WDRyi8abW0EmpUSMAiAQb5qRk+vT5HS58dym6PtqdH5XHXzEDkrEW4Vpkn6Q61z1l
nC1v7mAA3j6+l6+fkTRlHToiVKxs8/P9ENMO5fKtjNNSxuMOn7p4F1dqsPGRL3rhIgBycSAoCdUC
CODqCkGGIDDsJlX9DNL2kyZL8X0NsO17WlmUxnEY+qFjQLwi975Tw6H2BjRvNwbjl4eZpisIJOpy
jO0J9uePmuKF0oj2p98XMGgSZw7+beM83I2GlP+8/VavlKsgGbgqKZbFqGGtYZjKCbKs8yz7Ripz
hnCTnZ8wS9bd0QpAT3VDcCdVcXJQFSv3U7S/HyZTLXbonBTPTp2WT5ZW2n9u/yhxtM+PAH0XbgXe
ATSBi1K1wF9EiqxG9tW6n05ynQEyshrHc4KKXrQKP/X2elfeNzRLen7ETo6fsTrZJuqDvQSTG6Ha
HA19J9fdbl6SPYFuq017AfhhZ8HLYZhJq8zgol1FT/xUeh0b0clXpCa9d+oaEbVAdY7qxE4DSRvv
5jnJ9wA05kdzAOUV4LWO7EQ7fgsxivCaxaCmHsPkW9m3+g5iorN1BMQWX71+og/8DJqftA3Xkr5d
EkkZfJDOp96Eqzrp+6HKvkq98p+EXoiNQYvRTN/LCM6j1CmPEuaA+9sf5PKs457A3Bfhd6waAUmf
H4AiAibYRcboVxnEfsuC8TcFICpvr3Jlm330KtF0pSl6QQYA6zoli1ZP/qIH/YuuLdUr2bGya6Yy
PqTzMm3kVteeSnSGsAPTxTWy+vQA60Jwjtrkl0kqfVNhHsK0TT+rUiZCF9ERCDNjENpPYrP/FY0X
JakqY9LpLphLf+qMejg0Vdt/vf3urjwL+qqMkSl+Qa6tv1CPgpA6oXjqG05heHArrV0J9/jz+4BV
BLoBHLtoHJ4/i6zh2ZgEfKG8NPudmXbVoVXKz2JrEOimUyf0lsWZBM56vkrZGlKC41Dv16jreGjw
yEcr1otdT89kI9JcvjagRYInJKZq/Flt7DwrEyEbofpBHxb+DPvUzXsj2thol/EMAJfQduMWAci1
hoyhHjPGqdVrfkU++jgodXic9Lo/1thsHT+7D1gKU3C6rnT/obmevztsW1sHeRLNV4fI9Aa1LHZI
gG8hMi5PKquoKo14AV9AHO98FU2fAnuYWSVrFHNCPGiKn2NLKXYYuNVu35Tx4+3HunItsqKF+DZy
f2LMuNp5ulrPbTDzoSy6cM/12Gb3RVTOp7AEfjWXqP6h8SLhi5HGzzV643+GfKZjCOn/lzz26b0x
ZsmXjd8krv3zuMxrRggD2giS7xfXYjITEee5Vf22iIyXgsneQyQ33dEIRXvMqmxz39T15I1qY77i
2VPt9EJNIi/TNLSh5E4ZnyqpqX6GQ6Q+xYWWftW0yXKR3G29Rs622LhXfy6wPkNMwXmTqyzGklJn
mpBs9FMjDL2+05p/uO3sF/iV5lFNDHPXSgKbLpVbkMlr2wUsAqN3oEo0AlabstWNsezQJ/XJjy3b
JdtL/CRTGxdFDv0xq4fy9fanub6gsARnGsqQeLVbKnsBdB7bqj+Go3zKJElyZS76t5TO2UFDMu77
7fWuhREGRLQ4yI9wGFg9YD1jU99rg+rPKCg+D4GjHHQn3joEV8IIUYr8k3Sbu3hdUyINiFySmWt+
EnFV5V0THcBC0UoenU/fJiJUATUQ/4DvWCXdJnYWOUK9qo8GUeZnEo3zPBm28KZX3pqgk7EMRGoY
IqsNaVR51QUyuhRGbeaHKC4T30Fp6u72t7myF2gigBVghEwAuSBkOGUUFMzQfNpN+j0lbIbmSGXe
FajPoZxWdxu6h1e+0tl6q9trrIslNDpabGXedfsk1OedIqFj0PdYZNx+tGsvUFDx8LWgBEas+TwM
o22eYFEXKT4NxmkX2eqwgwywZepw7YFIj/HRAtMN2Gr1mSaapqSUueJPeR6DIx8GcrNuOBZJ9dlh
Kzc/XiYQuanryTHWyXiCNMccQ1zyx65rPBnhEjcpURq7/do+wAmrwM0ZEiRuNgSULu38vTVw3FO7
lWVfxhrb9GSk6P9Ho69tdwT6+mB2GHTvGqRN/snrKjXo65kSylu4fqo7mtvyEx0/QyjVjOHsqko2
Iy4JI2DaIcFnn/owq2uvi+38XV9y6V1wo5AbCSoBER41/iMMRSWPgoZpAL7aS//5pEZkTWRRMOeo
21bRaKz6CIq0Yfup3tteNw8R459xS3DhyrnixIhtJyoTGkPnL1HXK22RU83xJWlG1ZE5FOHdqXcz
Tq2HvAqSjRTgyjaECUgBTkRglLFGiZmlpFeAvy1/Iqgc5FYajqMZybuxNbWNkHFtKYEVI28HNEw2
ff5oMfP90dBj24+aVjuMjDNcnSnfITDy/25vxSsr8Z10oWDAxUGP43wlOAPTMHaO5qPDBXWoR5SX
O1l6WBS7P31+KZS7xRic5ifl1WqpMJkrh9mfL49F96toZccNIEb9SsrY+vwG/BDigEYgtAzWpIxQ
skxZijLL79ssYZ6qOvuOMnkDBnYl+tlkXUztQBfAOFmd4qHDOLAJa9kv2sI6mGhXIjSJ+t2nX5sY
lFgiy2VMv5bf6NrRXHS5lf0USJevK1K6z+JKP4bV0u1vL3XlROFxTn9VND1sEJjnX8jJ4MNBU5b9
LsvTO4eZ4t5BImFfKAOi7qn5v9vLiYvoPAraVHHCwYIQwalaJfGdmqtSabUlbYViOIA5SE+jKof7
UpIZ/hKkJ2S56ITcXvVyx0OcAUYDzApMDbyd84dMhelDwnzRL3Sz3AeyXv8oci1/s5Aq21jqcoMI
1xHKLp6SCei6vndGtWUsWOV+R9FKwlsxDG0R2r39QBerkMCgzCBEnbkd2YnnD2Soi9H2s7n4VbD0
0MGy7t5om62W2OUqpHxMmtDO4Jns9enFV75gvFkHfmBBdITmX6CCNusbO1DEgLMtIdRsAIyRXOJc
wEOdP4umJvjUJo3j1yUUwtiZm9i1E9PwIP5n+waNz8zV5CJ/NGPN3CiSL3Y/awO7o04GQ0aVssrZ
A6FYaJR54M8xem156DSuqTRvqmp8mzrly+2PdrELPxaCuGMhdsGDrj7aPLV1P2uT7VuoSD3LCIu9
oLaeHFBQbDburStfDoU6kgx0O+joqur5O8XpFfdPuGt+AHLabWKp2+lQ4ja+3LUHIhFkQMjwXWiE
nK+C8DOhODAcP02D6dQQ6R+Q1Gy80SiGjQT342Zf7RLYLTpYIPHBLqa645KY44AIva/M0XRXhwiB
9rOSPXSqGf6H4Lp5h1JDhpqCaj4gTSZkXh3nixX1yc5W0/w56BzjVBhp5DNeXAwXwS10CBG4jgA4
FM3h05+aWSZNHtFLZtq42ldghgpMmi3Ll2xpvjOUuvI1fs9PuxmX/8dSTGkNdrApRi+rK3ZqG9T6
mpqPAI3fC/PRugO0g9+hHW0xEWABXJxV4X0lug/0rTV7va9wFonASOhEhNEacEluSrkD6byMaEnK
AntQTEagUOGABj9wj8IoHqumsVDuK9X3KW3GN3MaMs2tzLlIjkkQRMWuw7DQcRcpNr4ESZszwYLK
PboSuKG3CJm4B3j1WkFOOQeBr0RSCqI8iILOQ3rbWHZGx3WNuGxkfZ+gxL2aE6ZcgrRYPhPXZgS+
pzr/qnY2zfOijGJ3AkD/JEWhAohJrkwgU2rekK4i+/EfQLzqZ1A1cePR/DEAeU2h+qREQ/GsL1L3
oOdO+k/XK0rqKkieIJtc1EboSXE4/DBHWgDoGnbjG/Oj6tWUrOJXZTd6TlQLrf/iMK+T/chcR/1W
OUpZeHCL5XKXJXN3x6y//VM4dueAaXYkfL4AtmSnqZj1zhdzkOexNFrLy9ByCN0cK4xq19ZVz4L6
UMgunIEovJvAxcCRwl3hPyvWJKgDWTIBji1jOmQzpAe3HAd7OJjy3NzpZtqqyCO3mraL40l6XVTw
+q6qS4YHrjUeD1rdG2+anPXfIsZU4ERD7U1DUS0G4dR0+cFMYqX2wsZAqdlO1G6Guu7IjznAF4bC
hdOproPxQes6XbnYXpgYyI2aRZh+Qfo1aPd6z4FEDE9rkS2XW/yf+xrTlx3eMsHyYNVa+o/ZLeAA
pXQpv5mJHn9PKOf+jDpcLBBjhfqvhcxX7UUS3oDQoE3rYGl191TiCCjwirVp+51W1YAAB82p92Fh
Vs4e1K4mv0pGJtQuxkh+n1SJDecYAXLjKTmCdqwLRLF3VqFD6jQyDVKGFinF8OkASmMFgSVKC4GR
WTedDSRKoc0pxT261UjVmmz7zE0rG7M8VcP443ZQupymg3kg64cABoOehG+VBk3ACOnl58390lXq
N3lelAkxjiCwXImE+l8VrNgfdeES9OyFFw6iq5hhYaaNDVypzNFi2PpBl/FEEBeRpoFFzZ24vhKB
DABKnxFSbuzUML2eSeTs9YFt/i4dMy139iRL91KfQf+ZU1MKTnR9LflBD9FPRPZc0QZXzYdi2jMe
pDi22gwVE5lLNjlodqz+L57wMEYmooj+12AX0xzVyO5/ACftf6fZqEFYn8s02qtxk/2uhy5BmTFs
wxfkRJHTQjg/tb8UJSro7YKYNffoouT+AKj0rabgDO6zMJATKiij/pPrTg1eFeCFdIzlUkv2yIfK
6X4YbbAJaZOjMVFLaWn7WpImLxbuhINLM9E85kPbJl4WhM67TL8rdPvFKn/WppL38IlrpfdSw6pf
YqWof2XRDPtRg/9/RI13rnYZlicIn1ta5uwXDZVZd86yNnW1QpaCo2mnvKcxcZrpDs8CHa50jWao
q9i5/dCWAWYNdjdrR4RnwbZFZZAg6ZlSb+zIK7vkhHhv8aPqJ0ymScOQeO2jDL3rAotnC6Rv25c7
xPbRmKbzK700Sm6GXmWP5eSVc2lHOzpF+vtABzFEXn5Ci4LfLxV34cT94rZG1jhuHSR1+Uglij13
3khATs3EmdKjg4jIyySsrHaTYhdwsLVa+j5NWFZ6TifZbx1f8hfmBlG0C814afnsSfMtnC1CN7VS
79M57evHMGwGhtdhWGPPoMm/U2cYZ9+Jg7A7FnZR9YJY1RWnQZEWULApfemNwv6i5KF7SqeCHBMF
OrTvV/ltF6OgPxpled92oQ5gNmx/kLDpdw143t2Ew8Eh50+xcbYuM0BWxRXYxsmKicl6Njd1bTWk
jlFiURIPh4L98QU94WojgF3mz2IVUceRDVigMs4zQMYPWlAYbQlNXsiE0EuQn6fY6g8gY4aHXum2
EEFXAgbWlKRWFOCabKx9ybOin2pTjup7xNTme7DA+X2oLc5zm/byxne7upRQnKI2FtiIVQ6tyRPS
EWiP34+DYdGCwyRgSWQm0R0Wo7cD4dWlmNQ6jmhqGcZqqSavkHUxl/oeKh+2SEa5W+QSB90ZJMDt
la5sC+AGcKcYaTHW0sRm/XswrMF9z6a4uq8NYzjl5mJhj2RKn237cNGIoYSo8z9Mec9XQch3siDL
sS0SJG8bupeughuLl0LX3Xh11x5IjMIQKdBM8P6r9FdR5SYYAru6n3tF8qdYtx9L2fx5+619tHXO
qw+okAKxQRrGMGmtPdaVGcM/vY3ui0Bqc7coc5EXaMry1YywSQDmTzPHnRYjua/TNkC6V2uib6nW
KRWDumKU7ybHKVBmKfVB3mOkBo9CxRsH3NZYZX6NLTai39hFaaRfZvKeBeb4ywjl0I9y+pMMG1Us
c24/1JWza4CoEwMKxpwXqikN8hatOs7RPU413bsmR5prLVn+RQPXfJpjQGW317vypZAyExZQyNTS
BV9t8mlx2sUcjAilh6Rzu7FXfjq542w0mK6tgs6nQ3uEcp6K6Hzr2XiWCV5IfF8kUrSfxwxrLRmN
6tvPciWmo9gDx5Loh53Yug+tdJ08pFHHKpiH+ItCWqCaqY7C9jxUB5Wx9A9GClsyaleeTbCmwEQy
UiIirZqPWK7G0kRH8F6xChvbJG2BXRHT1tvYGR8iL+fbnTmcQ/tK9EXY86so0euzHjR2F97jZ1Dr
rjJ04XKnB3U/7kLFiELPSONE/zqaavgzGNtQc22kzVD/Xpr+R2lkw1uIERRmG/24PCIn39i7eAwn
3S0QlZrvHCUjVypqu/rWZXPgYPLBXM7tBxMHKQTU3V7OBSx9maZ3BCf6aGePi/0Pkt7az4T6atip
kT5+ZcSXPJrQAP+UCtWo26OF9A2jUGy5FQaxk9ulUgfk0cHD1lXSaqwewqhdOq/owuTXEg5m6xnU
ewOpyOTkT2FlxKNX1j2+J3phm+HODOgb7iYr7DIvKdPhd9nni+nhkaA+NWptf52jurU9ee7nb5Oc
wgWcSGqQ/J+UMN/psLyxcAlSPLA02DLdvgYGXXg5/XfnsbfqLCb5c5TXMpTit9HIlRd5HBzzgHtA
cidjyvaQVmHl3Dl4pFhu18VG7A5yn2n7wimWbqc5JU/T60r2LreY2kMlsY3mPp6xeHNJ6YoRB7w+
fKbWLH/3cynBgnBiVXExS8AqfdYzk3hTxEvkmmXT9wJbOL+YUxY+GVOnP/GTWgyuKgeif1EkOjEq
4vVjn5IimXL7RF1EI3pqxCKajSaSrEyQzs9tzfgAI+Up8SXdSY5xpFXuWKg6VgBzcByyLaj0JcRT
KE6LKTAgN1Wg8c7Xi8q6lFuU6nw7Wax7vXKaN7AVw3tQQzjKtUzda02ZYlkQSFLq8gXC/9G4zjfa
WpcnmtGIACgIOQ4Nea3zX7FEi70kVZjcI1TcH5KhXh4o3LYYxpfpBc1ARDMFchnZ23W3ODailoNX
q75TOeG+DbAu6gJ9JKe3zM9+RiA6OpJBXJNwSi/lfJIwRIWu1fw2CvX33Jrlp87ghME3znFnN8cf
t7fNB8phFarYLGiSUUQChFiPo5MSmwsJpWpfIxO9o8dPSwZK7Umu2K1G7pQHtVXqY405x5MUm/MX
xygCL8dC5VkJdCqlNC+/JX25ifEUG/b8h4kpL2BlMi2wa+tMNaBrICiNyf2UaMqPJQhMheuIFNzN
NF3Ldv2I5OA+XhKsMhOz1/eWNVBnT4rUv2y8I3HnrX4KHQaAbaRHnC9rtcty5giLVRfhvZbFJk8c
BfMPZuL2f0Y35e95rqtv4MWLR8wK9QGu2IhbkiVjxeFacq/9psIkDDgwF+6CwVreswThPw8uyNx7
Q97jfVPISmejDrYM1vvt3355QABpyPQ1BeYJZePVTYRT4UIHbgn8tEjYRbJZe/BftI0L78oqvB5d
8P3hDF0US0jr5+iMFIFvBzmyf3nwLofmJ+186VqDyWSsB6SBtMtZn0Ib9H6M7Yrt2xH2f5UWPPct
LM4ldt6yotyYU15YVNJzFjx8lqH9zMhhlRen/BwZSYrgNOdlRj0eNMmubPL8OQn75D+0bDOXIWew
L2lYnDrI9F7bG/Kz6sxl6Gb43qSHT35JhoxEOfJgiPS84lXAhYMdTM7cG6comyBE6kTdZiyCjfhz
8SV5XsamJICCN4G8y3lA7aUoMJ0e0HoOH27fDOhtx4O0JRJ8bRWw4kLxVKhtrBtpY12FS8fb9LXA
ntGkC8JdMCr9xnDqIskkdggIL71BTDMuZJUrrQvl3q5CnqVTj2Nmq8JSJuQOzmsvDudsHxd6uzE5
+tiGZ8FCrEqxI5pyxHB59QaniF6ooTahH4NKV7vpezQ5O32sXuDy+p2DDFA1PpTJeMym6t8B7X4r
TLGUaZ+ifnlqDH23aOmp640DQnWnpg3HfZliwVhZG+WE2MCr30mABbTDT+SnrikyTo43i9EMiY+e
WxzR8BqMX9VkZr8npBMOGoSBXx2ZEYZVuHpuvKSLC1W8IwvwNhrhjF/XWAMQAOKwc3DoUjiHaonT
vS7R2m5KNXi9fWyu5EWcZDhdzJNUOh6rANgacKCWPgj9IUL41MJUCxZGkgPo1eMfsY614MZ7vbbr
EB1DeIJ6mgpgdVkEgcogL2BO1iOuCMRId1x5lg/wtVMXbxU/r4PPuhp8QCn+WnK15cwSoeQRdWA/
jvOfTa6o+zmF1JPa4VZ6cnlwEXVFxpTyhhoUGP55eJidno1RTLzNRVlOWRD8Gtqq32DuXOKGhQ46
iRB5BrcKN+75Kn3djLJt1KmfjMRYt9YjpjxjZNeEV6X/EyhONu6ZBkemq3ZxMrpQHnWKfClrVTdW
AkSJSYXNRzkD8OTd3k9Xti7GAAISTlAhFVi9606RhRE1x4ZiItyDQXEeKemYq3Vm9uf2UldeNkW4
uLQ1hg38PX8Nsw5vKtOWxC+KHC026Pb7rk62OoJXVzEhCoG5IP1bNzoZR2qceCvxjTadPX2ciufQ
7JTP0tuQqESzhg6TTtOM+vv8WcbKVILcKBKfigyfYKsdGKiPxkYecuWwM+OG78oNSTIir4og4nwf
NZKZ+pFu1o9BJJsP8hRKd5OKla8byfq4ccVcW1BUBDb8CtZdM30ZtsL0ldPcB+iGGvQgG0RqlDBB
nvdglpPh8OktweSJsTgpCRzm9bynRefViUs18kv2/S5eEMubk1T//GsEriIIKTQgxXjp/GNVZVvn
cywuzlGJD1KrnlJdjfZBWb8OCXPj28/0gdxc3USGwK5AgTAJK2uCSjRIg6khju1HlZpFd2Ez1s94
/gU/wmgZ/KUX4ghgnJR3o5Gy3mXgOv6L6zxCGk4RlojIOlmhHkSvIb8vlhmhFWxfW+WOldpX4SSH
FkBryvGOQXuNhf1Q17sgrXpmpoag65UY+ICtn7vp2MuTnN1DLpONHTPryfSgNtWehu2luW9nxerd
KAnyXwOivF8MNcvmjdvjckOJrhFoEPDv6FmvTyMj67hLrEDxx7S3dpLVgj8twIJSE6Kgjjb7xoa6
pNJR/TG0JKsWut1wDM6/9RJHHa6ZzuLHpVTpu24w819xHdTlrgq1cXJVa6wMt5XKQfFiTa90zIRT
VTv0Xe+EQG8jS0wZ1fpFrRItOKQyDquWmjDxTiN6ULe3ymWs4seKYgYgCw1lc9WcjNO+ojjlxzZ4
aj30dvLYFsH02Z6CeCPc4HRABcxuXTKpatehByMtfko72jM1nN2V3po2ztjlPSJAvoLJRsuGgLUK
VYFaolhTG6qfJr3u4XBa3aHlOzwLKM5nvaIEnYJgSCJMc4Gse5UDxUqJtMjc6/6II5EbG2buqegF
bTzRlWsb8jypARIOQMEIHOdbyQYOMTC3bH3S7V0u9ekxaSJvSAsfVo1bpdFBTFP71nikG/SwhO0p
FodrcfItsPiVfUJfinIR1WABal293EpSgP/GTg3MhgQbFXVEQ3Lts+YwvFaolSJmUZaJ0dP585Kz
p8rcqw1CGab91pAJ7aYw+TRNhVUIBYRjoA4g0tTzVVBmn80mNRsf9rJzCKWm20NmDT+/6ZmuogNL
Wm6iL7YKA2ArokaTgto37cg6FLZSnMqansTt83ula4juK7MmILnA6jjD5w/jqFFn5FLR+F1oBCfs
D8pH7KlNnO6z7EnK2/ioTL2ZuKjshIeFcvhRGqfg7vavuHL0LHqGwAdIEkgyV7vDGpq5xqii9rGG
MHamGuUnyTSDB0Udko1B3iVkhNMmjgMCxSTopHHnD1xraqnyRms/NGbUs4rcA82i77QgecKGVYIq
noDRlBQGEbWeQZueKvTVxu777Ue+PBDUegL/J5ozFl/6/GeQK9d5OWsNOBEtPGZNX3sS3OmNCHB5
eX2ItgkgDlM+zsT5KlaNL7ZlcpEbTSjR9jftgxapMtI8avQYLm28cXldeyqGyxSwCEwy/l0FHC0e
JTkcRiAlURx7BXIn3jTolvfpd0d4RjNeaNNA+1jtWQbjdJ0kKff7PAt29lKhdNaBlrq9yuWmhLgF
YZuDLgTv1v17ZZCsXMnUwjd6RAHiJVb3iYm5Z4TX6kZ9dbkUqAYuOWpvIiSR6/wzxZndI10kE1Gm
SZOAgcXGzu7GYE8fYFOx8LLNQIwUxheCAEeVsVps0ezB0MFX+3IcDC/gRRSsx7B6MMuafTJ02rcq
qMEBOo1tvtx+pZfbg0GmaG0IGUPxas+fMygsJKaiumd7DBqG2mX+mhemcby9yrW3KfSEQHpzE3CZ
n68ykkHFZWb2vtM53WM16Yun2zPsGkuvt+qbD975eapsMOLRSdaYOsPmXoUTmk6Zbgz5AFi1Ur0M
15j7PgUPgX6xbD0Kg4ATXWQbsa2hj1x0+pBugxMgfQ8RivpTpBN+1UZKgO1oZRYHHeH3jRhw5XV8
4IuxTCPUcDLPX8c8CeHKdBj8ppsAmOhpfhxM0O9YR2Vfbr/5K98XEh0dPjDvJIPrTote9uWkTnLv
I1ZZ7KvFrlwLgPD+9iqXQe1jDI4tgEYApSF1/kA9bmWLGhI6EVN9DTB4Too2cJdGO2Q5im63F7v2
SLS3mWlxXXA9rhbTK7u30fZqfNzS9OdOCuxjFeVbcfrqKthFwOUQycVaBSarYzQsVaXx7WWevyxm
if+g3ncb0fnaTiChoJJBapLGzKqDHuvL0oFtYpXamXapNb2hpph4jTV/vf3SLhcyiWUaLV7oN+TT
q4XgP2KCjsybD049OyXzMhwRd5YPOLVvkaQuNwNbmtQWGWtY9Gi/nm8GiTmkwIU3fjiFxQEdx8k1
tRTAnLJke6ePtlBo1x7t7/VWyR+KeQ3K8bxDbGSbHzrCF25fJ8G3wTTzjYmHJtKe89iCRQRCYsJB
2AAgsUqLElokszolLXypUm5+pSAAnkwtq50TSn9OAcIaF3KQyC0pShply78FTGQdMcMlSI8pRXWE
S3qCEXivS/JCHySIOibqSpo8WCWK1ns2vmbvNDm39EPU6fOPkJ6KsC/vnVcFXSUw7Lkx/1TrIvIz
mJ6Zu5jm+E8QFzK3e18Vbzg7q5NwBYuUTx88rl+bql3YERFXtfMPW0dttjDXy30+u30ssmj0IsKW
d3unXvaGwQHT6qDPxnTlghBUj2qYFVFV+Lkya19n2m4vwsI7dIPBlI+9LWfvFejuH7dXvbJpoRpj
+AhrkVb4WrMNt4VWW2Kp8BktY6s+IAC5ANEeyE3dttxi+F1JeUEgMEOiJYbAGZfA+asMM7Vy6tIs
qGzD7IFqEWdiUDcvhiNlxz6DFhc3qH5KCVS5rot6P8Wnnd54mRUbH/Xqg1PQIHRtUXGsiZrcDkVH
MV8wlqzl0E31WPtCjVrs+ywqLfC6kryRWomUYnWGNBFVGaAJiOA6fksDVhpGoKV0U3i5cVr8g5ra
a1MYAIL7f1pkPlzV0Q+jtny+ZycQW6SPYlItGhjnbz2Qu1g1lijzTWOIjsWCLV0qKYXXo8y3RwQ2
3MhXL/M6yl4yC/IeAR1YO69QmjHZwD8BbQ+lSHYN0w7kB2fzV0AfudwpRRqhMIwx0ZdJmbONHX15
gbE4FyRVHGUGwfj8YacpCWA9apmvIcvyFoJ0f1Dy7NNiaeSNBl0Eam6KfMSNzlcpJGuJ9CbJfWlQ
Y69pyuqx0cd5o4V87VmIOzpGGnCDLsAllV1m9ginx28BrO+7QNEe4kiv7z4fAyAIQIglFwY9uHpj
oTnY09AmdMaxAjvK+pSflCZSDgl95junS52NSHfl4mJjCOA0fScVoYPzd9dp7RLhswYc6UNcxhyy
ys0tsF5zEJrfPv9skDGYJQqxJlY7X2ssAy4zKD9+XUs4LlagRA5hHhQT0c2YTwi2IdR6e8krH03Q
ECnYaEKSTKxep0P3olsg4/qgZx3P1lrHi9DA/fwqJJx0ZZiQiq24ajDFwNPqBDy+n8Zq7UK+G18G
LTI2Wj9XLqWPBA0Yl1AQXSOAQmuRx6Qh55S1Nn+ONEU69XI3Py74Qz2ptRw/yEh9nG6/wCv7g80h
8Go6O4w69PybYUHMNTiUtQ/MYrgjdzc8OG+NVwT658tdMmkNS2oAznyytRBga8WG2slG6Q+aHOxa
vXjHik+D4BaVn9/0okSgU0ePi97galck6pQh3B5WPgLk+X5AJ+CYwSs75km3xXy69tHYfjL5GvM0
LA7O399URNHsTDq0yKgbvbizhmcLZSpIN2mZhu6iVMMh76Otxuq1ZeGQYhXF++SqWS2rOKEKda4r
fXHmPanJwl1sNS/dmDBkc+T5ICvlpxnhqLxx0/CkrIya6eqtlhNCznI6l36ppq8ZCq67qJ/tjU93
JVXgMgPYT69V2DmsYogxd4jkpbxPaWzyUxPPTIFsSX7A5iv7k8ZdtDEPvdIJZa4tLI3oTiPPujaD
g8lNGV02lW+ORTa7BG7lVYsH+RlyT5h5UjVL8V3ajFBCCWjqabDjqXTxIt8CD1wJZR9oKkjI4EAu
sDjwwYwpHs3K72tNeUDt3XpAZv7TVHihhixcF4VYgqA0nO9XtUxmacCSg/PeOne11hd3ZtOV+9tR
5dr2/HsV8ax/sTPmstJip1Ir35pDc3YBEbd7U07ogRSZfopmyMwjhOetevpaMCPnguQPt1cEtPNl
B0b/gQqO0g9FaYHIE9jpYmDEXelTtDUDu7ZTLZrKwh+Gvto6K5GR7ZVjmalDnEC5nzS42Gk0Vm5U
Y/pZk9hvJNFX9gfHgXkYSB0i6LoyauAK4jBZjn4xOTrPNteeLcX/x9l5LLeNtGv4ilCFHLYASYmi
giXZcth0OYyRczfS1Z8HPhszlFj+NzMLz7iJjl94w7Um8IWvolZHlsIsomdtnbwHptV5XTI0wx2B
UnebJYA63VaJTaZrZVQvV8GEF5Zs9Q0kjacoDwxt3Ul/7RRHAsbOmm6gxU2gPuAYcNvbabnzpevs
3t+UZxO4PnS4BvIKIRNCSns8lO8PmbRKzd4X6PwVnHTL2SU6VOp/jRZOxjnZ/AUY637ufPZ52+YH
twQWIDIprhyxs7ifUVauGlkyyLEzZczKqrBRJYjc615VOvdN7urP0p16nK6Nqr8fbGmBG4677tPs
9NmVvXhp8FUleZX3QRzgtPwJX6McliG3936sV18cNWHE2HZuYWxUNgTB7ZCZxu00TIG6LbtSNa//
vpLsGLSuViUFMoPjldQRjB5QT7L2iUrQuNRnLXSs+H9ZR2hSxCzkHVSVT7Zm68NY5xq19uR7SWSn
ubNFodS6slvOrkrOGSzAFaEGbxjoyum3OMILGk/snUZPbuY4854sf4LnXXZ/7GqSaCgy9fL+BJ6d
unXQtSiPwRUMxFPMoRmblqAQLPaBk0yvWs3ZRqwx2UNQvlaWPwe2cx0TqFBkATtO7HzygX1nFZ01
Vd5+cBvrO06Cww1InfyTUTnagxbH5aPo8uQBlfv6pmg67SZLXPemCMpmlwe69jYMRqpuxtTtr5yg
8/uAH8YO4vdRrkJG6njmhZpTbyBi2zeYzO+KJGs+LLN7TejywlSDp1kb/iuYlwLp8SijaffKH1Jv
n1AR+poshrxXlP//W3JlXoll/lzOR1WPPy8f6l7oV68cgpMdaw2ev8jGZKwE/3C3yLjmJMARGY0N
rrrhqFWmDHUQJt/qWO+eHMzNpwi5LOFEFNNNj/8iix/we2mHDQ7VyRvDlE90sRo40HOQ/sRTpG8j
/k505RatQ4MtqMwJd76WimEPa8jKs5Cta4uo4rVwYAGa4jNVHqhVSVmqLsQAhDpQBqkglMA5rhWG
z+M55mBF68GGIS4HdnAy307ATsktd79oCk1nj9rIJyXnJguVY8mdH+TlLa+a/WAk4/RjMcx2QWPU
jDfvn7BLm4uEAGztCsQn0jr+GZmlILmVGIQlmACtWhoZDLcxuTLKOdSDr137rshCmeg0nT6fU5Gq
MYavvV8MzgfVKEuFddl2+Kqk1S4p+umjgHUOnKgJnhCIzmd86zsM3hfTDE0SvTtQPsmvf//2VQEJ
YeD18jwtPBZFphtjgbOrmYJYN+vO3Hbjv5fk+XSfq4tcEl15gFPHMzwURZIGzoxDJ0DYyFpadPRa
X0aZCq4FzRc3FU8dWjF0/GjenRT1ZmeBY1PhBtoVg9eHZQ1Dch5n504OOl5efexExjBXsHP8IFS5
j0aCp7z+9v15vXCVrEL5xJwQIij1nfwKDURl04qKPoDX2l/wDxhevDlA6gA0WPr5/bHO4sCV7LMq
OzMiFgWnY82FwBWMVg/BUifRN/ONLfLIdh4m0nIieymGf9aKY8TVqAUGFPptQGyO19Myx7gPEIUE
pITsTey06lbm4gs+Rf+sUMhIEF6BDCFiCfbkZCQEJGIfDzNtP04Sv22kIDQ46oOl4TC0GP/Doq2V
b4ALpOmc0ePPIhry5qUwtT1qbtaTFNW4razBfs7RarnyoF3aH+sLw8MO5B3v8uOh7NJNtNYO4rsJ
s8eDp9npzUgSuxUYc1+5eC4MRfDH/Ur1gaf9tNQn1453WRbxXbbKu0waEk0mqqCbrlbtlQDp0lAk
3fgZgDikQrX++V8ZgjWOcJGDJbnTZ6O5nf3FvveTJXjwAZBeCWvXCTp5PynvrSER3GRu1ZONkfpO
Y2ZunN6pAe9mv0u8G1RGWjNsdG18lXpdfwcOmgyRmNTwKUmCayWW87iasjBsH+dPx4Zr7fhb1WqZ
sAg3vZsXKXbeSuBNbATCEOHazBrDEWFEBDTu9p9Pu7cWk9AjR8YGcM3xuE5FGK+0Wuybos++Z3Fn
32uZUTwWxeJ/sFAsuBKpXFhTDxA6fT5MEejVnn6nMShNSKXtocB9M9M2xZZUJsSgmXbz/petz/3p
kpIhrLRKTiEaRMdfRhYUw1KD2270/hJsbEsG7e0SBCUqOIVlfqyDboH9x8v49f2B/wQaZyMDrlvn
c234nQQiSSc9MRK73k1ubm5GENPbxVBIANaD2BSZ+bNQ4pn7G3mo+QkFhq3na1skI8HlGEm1W5y0
wm8zHnaxif5yUAXplUW4tNspjhorN4ut9ufR++tgkT7WtjVaXLhBZ9wVcWJ/r0ar+OyqQb+Jh6AN
fRRvDjC1xHOTIuLz/gRdeGGAPNGeAp+yNkJOAuOSY2DpLXuu7/Um4lQUL7jt9fco1+Sfa6dM3v55
PI/+B+ebQh+b7uR2LH0Ms0j2xL7U8XeqkAHfwvTPnzJ/rK5suvVOP1n6v4c6BTb2+MHmaEeI/Vhg
dOQ3M/Jh6Pn9+x3MKKThZFbU1E9xHUE9cQFnjOIZMn6eSt3fLJpWf5gnPG/fn7tzdDo1Wfw3IAGx
ZgQgJ5u5onhfSbMS+2zRmr05ifo/KHTYqsq2leCfMnTB52y5ocRfk2B07W1d+ssNVvQSO1PlJfs0
N82DaHI7zEAfv3lxFzy//yMvXJ7AJhCDpIq0vn8nG0pP3LHTtUns+Tk7uwbRMNb1szeNdzquRvR7
xVMtkytNm0s3Gbw9+DrELqDBTnaVYq7iFi3d/ZzgQKqsyn1JgUXce1ln/y9DUW8B5UxCwXIcX2U9
ZbIAKou2p+f6yXVyiFZA+XbSFNeeoUvxLlfWirJC4ZOa/0nQsoz6IDEjE9zP5rJNx3J5MCogiZVX
Qg60Y/mk+7W8FUk77fwxm2/7ET7f+8t56RCtMisriQh7kVNu6hTETdOi+7VvPdTseJbFBvL9NSPn
C7cQlC5IUSvHDXTGyUuk1wX0y9wP9oU3A3yh293c9jQ5t7XFOdogAFpfWcZL34W0OFiINSTk+Tte
RiWGDCx5C+cSAPQGf0JcoBLtGuf20nchBbsmwmhxwFA6HgXaTjUvQLz3o4ABTdc5v9e9Id9PZZu+
Zu6g/XuYyzMOswy/aCbzVNIFFcspawCG7dExHL/EOVWemiTzeUQo6MrteunIwVWm6oBulsE8Hn9a
2tadr7metm/tub53m7z64mElssE54tpQl9aK1wKCIS8HKebJ7uhRK0X7M49h7afunUrS/s4pqmto
pIuj8AwT3ULzIps9/iA8hxqrQgDibsS4J6qVlXyHTZN/fP88rVf0yaMEt5AhdCJ3ZItOglu9Qo0P
gwh3b1fect9rQbD1OpWgqF/b47MsEHEjHiivHbCz1SJb5X2CRLqOfUakEq1McrucUHPJBm8ztbF1
m2mNv63ccrmyMc7mcU2M2RccUpgT3F3H80iakok60bqDX0zegxUgYNM24zWq4fnluPoe0K4gNwbn
COT9eBh3RIU4H+LuIArDwEkXAZ4mmhOzTbGOKouJLkZjPWKUmw0U4AcT8L3dx5vK9rXf/7ik/BJi
t5WJxV19VjuWlOYDjJP5Ja4zqg1R8IRzlZF7T9ncJdONlXkBUPzURVvw/ZHPYkfa9ysDGaieR1Rw
iiYP6oYYYNH7A7B49B/TTDcRefRGY+vPpnnb+73YOXrp/rbzXvN2fenbV2CS54tN8zKAQcGdTex6
Wv5pUtWJzq6rg1E1wU8Q+vZrDpPjyrV2DvSmurYWsajdoveADMrxYqc87k3cTtXBqmX3IaiFte30
sf0M5MYK3TLJAoKceSC8oIb/fXZ9ksPAwD1qVp7cuaqGSJBr3T048BKaVeFdmYYLu5EUgyCeuJZr
CqmM4x9ojYXR605cHxK4kIgYYBq/gRSevzYJv8IBf/B1oI35OOErcD+byXgDkOufA16P1HFFQKzi
cryi62v0VyqR+xjI+0lTH2QvlycnV/6d6lLnXxFaf0b54273hxB4+qaho17PUtaHTPPaTddr5UOX
WNnm/a19jptch6EXSSHlj3fBScpIRVUZYzLWh9wx5hc/yZJoHlLtrqlHjvJSDzfF0MdPToDAUmvb
48cyVuPtQJb5z/fZKndE1soTDhvMPbloZGOY5Tw4+YHivYs+MiKO3wynkZ/f/+ALJwmeP6AO8GiA
nM65YGQYaJoUB6+QVPXdNkCa5qoX6fk7QJT1B48JNpLm8cnzkwk/b/y0Kg55hbtqCOnSeCqm2YH2
WxXTt/c/6dJgKF6ykKvnIhfE8X4scl0684IYTTWb3idwrdoD0VhwOzbLcOUAXpo9bgYaIUSQEKdP
zp8Aqz02Y1AfAgS3rVm2keZDDXz/e86iuVWgg0YCXIG1mnAK8hz8Kvdqt2wOPdXhn3bsGjs5VdPv
bFnijW6zJd8f7w8T9ShYYEBw0dSECMGp4HvHEzjHvoddTFIcBO5jGlj+wJiQMCNKifLZyqsQpTrE
MO208u4bYQa4txcLFkDlOPYIVyVJ7+GmhGhNbKMpGC4zPUC4TUh+R92YO7/mbFBAJWQbfGmpuN+1
3ejcDt0o041htB1SfbHw8tBuJ3FHK6VFNKAfsyflK1qjRWJTtp3rxfqe1QNsE8y9BKXBQm8fzYLm
IhoNeYAYtFam8aZDMzIL88HJ7E0sVb1vx1a2IL3TBrKfXNS8qcd2enV7y4xvrHHov1mrOFyYgC3r
Ql2Nfo5LcqKPezUGgFsLlFsbRLa7UYX+oDdGOLVJCvVHjG3M3VtWP8pxEOVzr7wm2V9ZGSb+ZGEg
JmJti9YBU3cqPml3yLgnKTKhDY8WivDQ5j0vL2mrXVWyu3CIKJSvDPhVxhfM0PEe0EgukhHW+UFX
mbcNGkgHjtQhi9rX+IPnsqQetw8NFuSzibbPoIE0D/Vx6RnKIS3d9PBfb4epcLeiU/odat7+Xast
8U9fJcaLE4hua9a2/RKjcfet8XsjKuvB7FEhyOJbVGHzJ1S8yqjKSi9UtSwIbpfkHvKCultQvt3a
Xm79QujA/vD+2lw4pTTw6UXh68ysuetV8dcr6GJuG1SrhGusORZhgZFv5kYiiyyEHTVZ8eX94S6t
D/B+loamusd+OB6uKzQDSrLOJWeiczZZxRDWra/vNFFfI66fFzM9MGkoqUFV5AaC0308lkXWujhd
1x/shvc/9GNvzje9rIKXeFmMfuvXjaz3PvegCptg8m/0IJnHkOxU35gtCE8sz0XuRdJT4iVAg+dn
D0OdStJidFvlZK268opfWAvkgWHarwIkPOcnL0AtSm9oZNcdstqfftO0s9CoGRDu4+bSl4e48q7F
DechsQ0mhRNJwYLOyClxdGF/9XNb6Yd46owt6kM4AozDPPxnTHS/NyVo6PsC9bB9OnvjneGKvt29
vyHWS/nkblgpQzx6LBMthJNvFnAvVxk7/eBIb2NZvb7zk/5DZue/narIdyAArkFkcLA+H5PnCE4H
JEg6Qae5K+qLXVW5jJkkBd4TrUzBU3Hpm8t9XCRWu2lcDGlvcnbCjVclgo0a+45AEtrCpK5sJYHN
Aoab09tPoxMOYNoCOChO+gvxuXxfVu08hbabiEfNzabsRq/c+fOC/VIRiokaW+vimEEZBR2FcNbL
6pkrfXmJ81K9oKGu4Gn1SAFYTtrQR8E8jm0wetrAS+X3H22nnEGdTetPL8xxeHaHYPjVWPGC9wec
5lcnoeIYtks9finMIvvmZSJZXkZXy3JeHZG/VuDSv8yjnTzCqfI/tr0pf7ix3WRRk4/ZQ2XEmbbt
lAh+LHnjppE1xDH64tU0/NfFXj+GJZopL3NeAsNxbfEK979H/99Z7B8xVFqeWN3QDnqWiu+JrioV
DskMTNUQcYlgfzYOZTgV1KpCWt/OpyZIm3LTdPHw0UoUWvkgNIpQpQmTAysBEESXwngCrsFUoUvb
YWyxGF6PH1IZUM31aaWbUdp1y5MsPfUfea4H4L2r5JOna7HYuk49qpt8FEm/U9Xkq6jLy55lq/tg
DAcYa3LjJcK44V1FdaScPHQss8yiU9724xJl/KARvZwRLwHRD+MvrRzoZvGMld2DE5f59ITlQN3d
CIX8f6T0rODxFba/ROTWusmbroLqJhmAlAJMbGN2FcrZZQRnrvjmj+iPh1ZueI9FPqIrA/aM7zcm
t0eZf/HTbebkxjfCk3ImH89cGfGKyzpSbZM2keE3ubEtBz9rN5M1OGUkx6q87wvLrTcCRwaUeE2p
/Sax52P7VGgu5PraTKNETPZPmIFlGWrC1MV9soyaHw38S4VV7/Y/ViJQEjYqM9UW5FNhhiLNKjek
Jqc9eFM+pztEwwaxyzQj/gFQ3pUrM2vWIxYPJWHdEvzliMJIPOH8uU0xDbSHtwx5rjFSRLtsWGPA
NCKt0csPRTOLbA8MRr6gH118y30v/zUsozOEBFaquBKfXgiCqQQQKyDTCPfjtG/ZriAn3VD6oYPh
FrVBkt2L+uoNe+HBg4Jho0gHkZ0bbr3z/3pf0dUcg3mwlwPFn3pL3rtsCtQuN41n9Feu0otDgYOl
yEP2A8zxeKjaspa5X0r94PN2PZQ1YktB3s+3cYD/wb/f2qtSFqVgEABnUm7olSY9EfxyMM2yvSto
IWyErw9bURXDDy/34XDNTvv9/UEvfB/YGUq19MHcFSh1/H1NTX1/4XI7ZLrePFcakN+QElb9OZ67
a0Dpc5CSR0GOMtVaIOCZOGXme7wRsuz1+YDBj+hDmxeDKw7XDS9clrKbIzhR2tNiOCkC2f4SL2EK
G+s3Xi7GHA48qq+SK+C3XfSVdmWdzzcuSMgVPgQwcSXEn8RQpYzjfiG25NFu6y8O+tl3aBG6Q/j+
dK/Tefwyw+dZP54dtcIgT6pIs+8VcRz76tBjAB/ZNp3oui6rsGF9N03CJf7+eBc+i/GIo1GSWvuD
J5GAniOM0VGSO+iCJ6ZNrGSb4Y+4fX8UCvuXvgsNNOpjSEoQdpxsI+QVZ3qq3aGhjzxHpjlqd5Ti
8c8ytKyotzOPOh3vMcj6h9xM4jvpTRmqCK5w1MbpRFpGgISLZhM4cpp2zmSYB9uZhmwHMNX7WNml
+alHn9Tb6EXTL6GTZYLGfS/NfhODDsU7p6+9T57dNciRNykdnCk3Jn0T661oojSw659u3DZ6OIzK
z7dtrSU/hBio0vWW33w0vVmYkaY3wbxrPU8zwkaqqYlcDD77KJ80f9pKzLC/qTzWE0KJ0izDLHXB
MU7VgF+CNJzuxSuM8aUixSXNnJVl7apu6jO+MrceS57aCSccgNkbU1PFdz9O+2+FmfT5Vi0YJYVD
Zvv4AdlBXmwkjZo5kkQpVehMvvvSYmeVR7JMR3mIZ40CnyhSPw8HflkKrRNP0qc8WDrzlUmH6KDl
rvw1JYGp3fRJ0v6cS5l+j5tO1aHbxR0t/amUxGCi9fQQhAIizt6at6OtEo8YoFl1HaHcUj2PDQif
iJaIKqIcaxQEV1SjHRLDnj9pIGF+jIYz3trNHMchr5H6OhEvmbtE4QioKqkVuyB1WIKkW9BK00Zd
V0hZB+gEG4sM9G3ChvJu0nGQKP/EmrEcpjxfkweJNPNmBMP4UxRm2qPcvCAs6ZZFf6tbSnUbwJv1
r8rp0iEsXEkyolK7eOFdVd1WR/fqY5O61nd2VWtukOnQzAh+cV5FrrWQLBtoZ/PPfAiQWdEGIqL3
z8R6YZyedBoedOVBc68aBccnQtmTIY0gGQ9dkk6bhLLJnmwqa8N4iOtNUojlwyi6FL/L/6EIC1AP
sKkBA4aFORXb6rxiNPAgGg9j1RohkNc40lt5Dfp/4SqD3U+sv15l5/WuAcX8IDd9eagskd5DTeie
rbUGkpVzsQHnLK88jxeuMip4gA548cHJn9YN9cUfjSRPFUSKzHlcxlErw9QXzT/XliktgBoASAE6
hE87Xjctj4ehsTJ1WGZRHBZrhS3Y6Du/vzv+aNadbI+1/0Y3bH3vASkfD9P6Xtf3daIOKNhPVhRA
l3hEDtDuQhR+vS6EcTwdfE113/S66og6J5MAgBNQxqHmFe7XvvDEF/Batgptre1gB8yJ/WaUhLTR
4iAsEy5kJFVk67WXwqxfsp+m6JJ+b2Ot+K0y2yzd4rqxFJtRamTDvZjJR6pRjSLM8EnINqIH3U15
THVqW3gj7hEyaxFL14b4KbZL/2nUc/lTFYv4bas237ER2z6EXZzOu2TABSaM0zQoNr6OXmxoqgUD
IJ44FeAgQTkgIoRUGGjAQrtG0z3PRVccDHiFP9wlopqTycV0qy8SXR6SNuix8lBaj1FNmu37xDS3
KEqVvyu781/fX9PzUIpRQXkT36wgqlOZwq6tinboLA6EnYuPyez19/jIOw8wKacr0crFD1wJyDRT
6Qicdt3wN8rdYJnkgTTTzXYmqf2zjcjfMxrSASXOoF6zmmvVuUsfCJ8OzDHzCmjvpMKd5daYC6HJ
Q0OZZgqF3oiHxbSKT1rsmDfvT+aliIKEjRIg/GfyW/v0HMZdQRuX1863GmeKJl/Y4UCdP1JuqUVt
XM1NqFmqDzM9bnc8H/oHOU/5gyKCjsxMD3aiHdrbXKX6N8pZGrWIonzCCGC69XIz+GEXKn5osed7
9tykvOdsGHdtY5dXVurCnFEDWsUxISIjJnASgFnukPpqkcPBxjnmQF6a35KSTXddHSe370/ZhU2x
onBXcDEBNvXA412vdzhCjqYaDqbR9G8UIYpiQzpIdUCnXufmQtuUtoG2+fvDXngHKPcgSotUISCW
U5B/ErhyzuQ4HJQObtHpKAX4oi8Pbq0Pn/Kx9q985jm5hT0cBP9/PYNDO63oSboPqV/YwyGue/2H
mTkLd51Wu1lk1KN934H7/57asn8pmmWJRlxZhzn3f64FB4ocNfpRIbaf1dfcDoZPSqR9vIUVod46
d2gesXbHdboF+/tWJkI120m47d24GPWTTDXtYyd78SiNRL4hX1n8TF2vM0Oj097clEoBGa9R1ru5
gk8ZvT/N588fd+LaOFv1C0lTTu4035uSwl7y8VBrgYf9apXQXzavGTKdL+aK5gbAs6LGwdWsf/5X
Zh27SupW6eeHohx29PYbiA1j/xZLx9zXtCGufNT5lkWHigYToG4gQ4g3nAxXFY0D3j47KJFMPC/T
LtNFAzK2KMJMGJ8ADlyDoVxIQgkj0J9f65SQjk4bJ3GOq1XtesWhQRy6iFyVTNn66EIghMmx5DuT
nPh7G4/lfy1JYRvaiA9/gU+F5LlZjXCosLvU1JZmifpn7zd4QmDoYX7TiV/tfI7nw88B3FFAl3gc
DtQ0IGWtJcdrJ/Z81o9HOelrGwUmS/rM1coj7t+oUpszcrA4P5jkCyD91LAbA1XevL+BLyAoeKno
pYMMYNG5K44/DmfqdOjcVB6UQlA3I2Z/Njp32QxaXe59mu33rp1UIEezcW9Jz7ht/XT+rCvDjYZB
lze9rpxDEeTBB9GkxZVfd35Prz+OvBxA1B9KyPGPC/jeyfMSecjBKQG4Nx00hnW1DYrunyX7WWRW
mOB5LQNg8nM8lKdN5TJ7jTzUBEb4jMmJMq+6qiO9XvfHESbD0CL+A4FdD9jxMFVlmX1cEZ/bJJ4b
qpHic0Wn8ykdphqNiAxtXBHILV0Rk87akG21fpw+db2b34B1a/+H+cXoj7Wn+kOhYJ3/vy6WPtYk
uaxB8pos2gFO2vABQ8VuN6FPfeXJPb8p6ZAD/oXFgJsJMdLxUF1H9o+XCIeot2TIf9VHXj1l2/e3
8/lNCZMAwCiNyjXeO+3ymH7WlcLgYafend6S5qvQop616UAlbtt+6a/kk9fGOzm0NXJKiSI3OcxO
Id8g2qiNPSvkYxvtYTLnayIDF8AvbB1A+dSreBFo/x/P4oCLcN94gTpAx0E6BY+8OvQSs7xt+iZ5
E1U/UfpIJu+mH93qXk1edUCFvIt0qdQ12t2Fwwmkmo7aqoh8rujZxyI1vNqhakbrJ4y1YrlHThWF
SdVdM8I5ZykTQgHfdgLImg5MrXV3/bVRZRcMtfSFPAit9T7m0OnTqO87LNq9Tro0trJ0fvVLDMkj
Tc3lm+b5wxvyJChP5hZlpWhquM+2MzkPNnwU+6/5cK3X5Mm5RkENMS04/zSYT8ldVelNllooIbqx
492bxZw5YQsH8K602iEyCqO7wUqpi5zBWF7f3/MXThb+S9A0sJnD5vrPDf/X3NioXhu8iMNBK8ks
Y1FaN2YrryU3F0ehhQCpk34tlMPjFXDrcs6NXgyHBPWETdEN9Y0zifzK+b2wp0BD06ZdsZEwTE7W
GRe+ohLreXIKhDatOPtqz523cWj9XAlyLnwPI5HCoBsFUe5Urlh4sTHaNNAO44JFVDU2w0biWn1l
lPNH3adsQfbJPzA5Ob1gZ3647lfcelx/3EKTbWygDuAYZc1LRCNF3qSLdk0j+dKgkNqZRHI06jIn
8YqkRJ81GXmoBvpp16s5AWpaN5t0msc7ayzdly7X9Cu4+fOVg7WD3gUYEe4l3pTj/QHIrs2gMuGY
rE2vskGorTXrL3hDpFcGOmvkc/kxCCw4vg79/JMrsG7meS5K08H6oRu+CtlYqEeV6MmYRa99TDGa
z3dNWXiPGVIp90mvtZv3z9vZl0LuXQsJQBABLpx1C1qNAioE8vbQt7kfdrm1bDqzt6KMgPrK9jnb
pAxlrjAJC0wRY558q9C1QGle3B5kMBZRPHlGtIw4tf/zB4FHQJQHASkIxX+suv66QEYalmOgVenB
06W7g1r24uGuvpVJ/PH9gc5xKrQGWTOqB2s3EtHL400ylHgCCTuLD2YOagh71cRrcLOakD2op7mu
InxFC8rny5zHu9ny56dgbuc3tLvSp9QahgJ79hrjOLstvRK3DRX/cuphXimYtWfDZUcg4/b933x2
mNZtTccSYA1nGPrS8U/OsXpM7djX7mYQCd/RoOo1XEzd9JDYcnzC0S51o0Zvh3+1/uJKB6O80l4Y
mp7t8bBuMCJLUsfpobCcCpWkTkVNWrVb/LqLa7ios6rOioiBTERZh7t3BXodDzaJeEpGe7GIW7Li
ewrV4nmpJjJyM3bwcg8Ko8hu52WO7wS8oiECX7uUX/phaV+MvjO1ZwtNHfuDSuN0n6da2YS6ObvV
xrFLZ0QBR2stSqWBFkQZep8SWVXdk6HI9f4/lC/F0+hkoAH0EmJemGnzDESxRFAMqECfOfR/vBhj
37zM9M3SDI17L4PaWHELHZmYJ+wmv5NOnD/HnedVUT7UAq8VN7O6XY+qLgr+9TJspnhsnUMw9/Nb
QDRtbLTWFb/7wZxfMNzGfteQpDm9nPFXC4QxIXmEeeC3qhk0fZ+UyJ9wIDK7i7w0dopwMFSqosR0
CyfCFL6+HYUusM6J2w3nxvpR2lm56nrk3b0wi9iM4qJsRAQlyJmQXsQcazfAYMKxZknBcJTT4N/h
1Bn/oBUTOLvYHZuUlBZ+V1T0syNu80UDq5FSKnqsvJRmG/FG229aZ3GfHNEu8jawF7lEjg2iYOum
Kvvs13nT34LDdvXdbBQNbpC9ktWLrbKm3wKCi980XYFO7PAj4JNyXekb3aIXxpx3fQp0JXF+iGAU
HDAIwKgmFHZmhH5f1y2Ps5n8LGAS4DqEbwp6XtqCraco5fi1KMseS5Ogx41nnhzts1Xm/s5ceuNL
i7TIuJuxBH7SO63UdkVaFq/YpPW7OXX8XT6XerIZEaL9wEzb34y0N+9a1Xp7MxiD7aCM7jkYx+oT
WbK9C/qsfK7kBKje8z7NS1Px81CNeZtdc+gjhPfYOtBqUHaf7f8QO+Ki0Rf51UN27FvjAUHuMO/L
d7imU4yszUp9rUw3WXaaP+Kd3iRp8rlMZPaTwvkUhGbGBbepGq+DpKwa6hSoaAMSSnxrimazS2z8
S0sQ2i0yFfXGrHq/xMDQcvswH83uv3YtUcGnlb8bDji5wpLXXxc/ST7Tgq35n3PIRlurFiINNUzt
P/RBN2DhtrRf6ama320c874yYXFOa35xXq0s9attbtYjeNiitMoNGJ3MjZLWsA/DksVBlArTvDHm
2KiROemmisUaZxHafUBbG1V+mT03FFgIoXNbl2Hjw9dq+7m5db1GL7Yl0vTfy6BZl72u8wkGQ6f8
0M20lrWugeBHhe9X817AkgPzo/Tuu+a2xeduCWS9IeEjQ5k1Cp43FhTFD4VMiy5sZxA0UduJnpbu
kpVTlBnTOt+TVNm+ApFnRn7lxz/TPDXkdsHAOI6Id4ZPBpdJiUGrGB5jza6+Oqrtqh28qPg1TZfK
j2LQisFjAzr4MYjb+WCWljGGCXglE/PGYHLDKsBSPfSdbJ62Dr73B1JJ5DJ6EecPI5HRAht4pC8+
2DWYntYe8rdkQp8Sr55U5ndksX2aEdw7SCs4s2VvGw6hiqRRqH1u9m4Gg2oyXzofBfJIFqb8iR+g
o1A0S5DwiTtiol3PJwU3gSbbaUvOVMiN0XjJKwdR6bcLrerH3k1L7sQYQYMQO3D1wZ7FPG5KPioI
+37u7aidhR9OWTIOu4bsKAmdNvPb7ZQ5eJc0kE7COh+baetJa2lDOU4ZYs7Cj83QB6jtbmduR+S0
Ze/bSAMlxgD0KWs4BorbN/SDDiAgZOX449hkuRlmCnhMtExcsJG+lH69jUsL1HGSIaZWJrlhR4Hm
Oj9iO/NfW14B8TAM2fBzZAs924u2IILs0AONhJV1j3kzY55jd+n0qHdezZpKy33Nm0G2GwRAcurV
rlbMN2YHanbjzZ5QD02B6MyDzGZA5Zow/o+6M2mu29iy9V9xeA4V+qai7h0Ap2Pfi5QmCIoi0SaQ
SCTaX/++Y/nWlWiX9Tx4Ea/CnkgUT4OTJ7Fz77W+xZ0XEby8jBqreZosSWR6WUj5SRs2MnT6AKAD
FMq5PtZkQeCuwRyNgSLtSVlPrUUkjiilZp6vgjO3ctJ8q9mfN5m9Znky2BGa+IC8tacxtFDwGrNH
L0weJ2i+wNu9F3Vh3vpsq2cOcWTNRtMtvURf7wo49/RaTtvFNiv2G7d78tO1PSn4tjNgJ6ehjo28
XYiXqKFsJYjG+L4PdpZeuSFBMLGpA3NvLpQdST4tFl+0fnJu2qblY8lrmesNwam1H6O107edrJxh
R51t9wTaK++V27e8poe7ugeLvUfFXJrpK3KjUu2GlFbplTtE0o39qNTZJqpTvs8qDNZ2o8y+f2P4
7vNDYw7lMW8VSUAxrPXE7RZh7Hk4BEzLPY/M+w1i/Dbcl2VA+mmwzMZbkC78tV3y3w5UqNVtmpW8
d8amdZFf5yX8zN2Ukh+0XxprLY9hJsMrODyz3HVD1HoJ3EPtHfCOcTvKxs4MtiTeNWqrqO0/K8+s
bovBnd4sA1nJbkWZsSROYaBICDTO+i6b5fNg1+0LxouSuOsGvz0WeLvaCZvbHdcuc/yt5eVLs7VF
Wxab0pKc+aLONZzYhL6F8lXO85VrZsWypQ+RWgeHnF9OoHWn9gQ0LGyRzCq6eARd4caylTC1rbW6
MnxnYLLjiOClX8voqYS19bmd1s7fWIyhmp3GlnBP2haiKSHBSORmN2GFBP6+jUgv2ElnpJ1RGRlq
0bpciEEdVpEaCQEBjt4wuhXX2DNLO1kLdLZ23y1uQoyj0ycTisE88aUDUKv2lOMBP5LBk2M37iUa
nbK8Uehjqk1HFQjZ0zXWeSO8LkUQ4JcSdS6+/0ssIdzaiHpiK5TS6tB65IxykzXtsOoXHfu6N4Vj
g9Oji65NAKJPWkfGg1f3XhdLo7dmVEGuXcaG5cu3ARrSo9mHtYMk1p/OC8/i4s69Ni67wQSzXkeL
8WxVtnllOcKaNs48LGkCaWY989Va3dmLDeKiHxz0sJGWq71hJJm9VaOy7tfBrL4YZhFGW0cR2xfr
ULVvPi1VJ245ENaxCipziZH3kkKU16PzWiDSqdnNiqWIm3TosoTUV3mGxnQRW/JDQmfTeJxMkmlw
WOBOax2LvJqteNOLIp2x1dd00MbFrp6a0WrvjEUNWRLUR1Zl1lrGF5HViHHqMfUPfRr0X0TpB58W
bjKs/35gTurSAuiSQXlWyjdiUTKGWeVjUKTzRUeUXvtrPqpWHCZGaG+YSGoWb6pH+6CKiKQIb4k0
QgQkrneGmJYtCQg8xmoWjUwCkaEEiKamxd8qHDjslmxdip1aFVcRlgPGZ1NWofkq53E9xf4CvoQW
qTgfc8d6Co3Fhoa8jt6JuXQ6SOhmGveNieou7vVUv4h0Il25NSPR7hUnoVtP96aTyLrhJpjqAJnQ
VJL7dKi7frhxB3twkqGv8idPt5OOCVuQKq7AB54yKS1fmmHNg00B2uNTmYfjmfLKit7YSlsvDjCj
etfNOJFzMKfSq+IMkOvnsHfEzYyQ14jnmUFi0ttZZyR9QHleLotBYhjBgNYBeK2RlJ49uxs37Et7
7xMn9qUNoHxsB3wSnyuS5KOE2296JsbWr2661GUPyPtV94mJT/DzTP/hfsnFEH6u/aJ/a5tGF4mV
AmVEzIrAJllqSGNxwOosgA8V3kc1RsEnWwd1d8jTiaMo+nlv3bp11V/2ZbiE8HW5c6KlWvsvWCLg
NAQ6yrFroS67DpbQQOo1Sq+NJxIB7u2sKA1UwmV5Ww8kmcbuWMqRz9q07mmyO18HQCBy19lB5m2D
fMEWTkM8+hnC5A9t1+PBEPyLdSSMMed8z7GuDFr0JveX0yKf8r2ZZvojXVDrwlWqvp4EcSXx5AYd
gUJFth6zR+ZDWmv5HLjlmIRB6t0opqZMDRtv+Ynw6LeuxPcd12+vDdc4N0xmlO+jclsxjmvhj84p
rYQsyUZvINB05g6f6opa3rMyb6fSkMDwyu32nUYkX0sr21XrEiXmXFo3jCnCpM+ls/V6a6Wi09Np
6RZqn5kQRUOTA2+8dmredfQHvjU6/+Nl/s/stb3+9kL7f/4Xf36hJaWKLNfv/vjPi+JFtX37pv/r
+Gv//c9+/KV/XsnX5k6r11d98Szf/8sffpHH//35N8/6+Yc/bFmherkZXtVy+9oPtf7tSXilx3/5
f/vDX15/e5T7Rb7+49eXljbX8dGyom1+/f1HJ1//8Sufx3cdluPj//7Dy2fB7909g6L55Xx4KZ7/
8Fuvz73+x6+Gb35gy+OEhHOK3hfdr19/mV6//cj6AKsJm2XEJBx6xrEj1rRK5//41XI/AMFHDc7w
jkkyMIVff+nb4bcfOR8YLh+XMrinozEv/PVf7/+HT+rfn9wvzSCuW15p/49ff4PG/3vl8cLwyR7J
FoCZ+E7Qh/yxXaIWT6fyWEUWi7Pzl7KItj0Lb0dv5jTqZu9F+F53N+WRPqfvj2tmcfp6D5r9rPCC
5rUuPJepjQ6Wm2btqL094a7POszyc83B9pzuCLyetQXdE9tpPlzZszp3ROReV4YdwZ4oiutsSddb
oyisBLtO3l30bFcxHhP2T6xU7ZpYgjB1YUA93GqvGz+uYXNTcMCvEpxe4jBT+f32Kf6/WNB4Z/Sg
Xn9hPfe/4EP5+qxZQ/8rlja94P/419L549IumuxZtur1x4XN73xb2DRwPyDeOMozATWxGmnqfVvX
rNsPrE1iWpBAoB47Lrl/LesPGP7x9hEgg/zx2GD/97L+AOef/j65F0h8cFLbf2dZu+9mmTTvmbKj
wDjyOXg8812ncy4Kd1mUASazSauXnKJTqNGl3ETJU9KM/2j7i3jWeB7LuIwcrDxzOlo6FvThY6/v
dY9gPiVJLw2X7MSbVL7tET8z0Q6GWSX1EtCK6UYr2GFxuZpt6eF3yswS8XjJhq2kkY0JW3dzpWq1
XkuZlk3M7a/GqVsYDzaz1ruC0VSBJ6oKl9iM1isT6wf8eOIO6iRN171l0sWKS7/wH+vBDWlBIux1
Yk4XRlJNQVXFWuBTi+F1yaSuuvWEmGvzJ2LV33rC/94gIG4cx6GoYRkRsE39welHDRhotM3tfl69
g5/iAVXKK07Cnog6ohVTSrRF7BSTKYokczytsaKl5fzJFTQpUHo/z9rIDrCfmkvlOmd+qmssS/Vr
m3lsNZFz46wp5+x2VBQGcr1YEetsgrIYlthlMtfTR0IvmrrrT0YvxxXwh/dF9x4n/TGV+f0KQdjQ
9rM5tftmMr5EqPzQvDoXOK+axMqN+7LhGJFW3c/603/2rMd1bgEN5q5w7NB/N57w8rysS8S+e8MZ
mRlgV9sVyObiSIxuDOXE2n/3pf19v/9+f3/X8f/t0wuOACNkGsBq3s/slBid2TC8dr+49nKNrtY8
t72u21hTltM4WBWGMPtnadpsCn+4tN8/6bsWfAvx0Fdz2O4jrOwx6jYqkyq1tkQBBru/fn/vaXHf
3uBR33Wcaxwx8T9e0MYcZRaqSPIxLusOfwjna+e0BzW4RqW1wTOQbRZApbs1qi8rrbMkb8byJZB9
tRG5YceDEO0F9y4sDhzm/p6k4rdXh0gYhcNxqI2S8MdXpzBgDlnAOWMIH3260GdareuJHZXTgWyp
vzdg+/ZkNI2OTitkP+9N9DJDgoL1u92H6ZqfsAKz3VTXP2Ok/tmKgoVD5RESK/6HAF61pL2rhr5F
8pi6J6rMNG0ouexrUY2JN2PzWK1y3v71x8x94Q8r6sho5J1hdud5f7yOvl+0lXZ4a9NUlsnckEXR
muXPYlG8d+NYriBSFBQ3qOb5j6nzj0+jp7bCZuK3+zw4yYbbUJ2kyqQPF23b1jqrldxO4nZqDobx
OHTLxpW4zGW5iYw309hZKtoRZ53o9AErTNy0zo6AyNn6SrP8CL5Cj1YlBX2OpdyZkyQUc586/kE5
2zrrzzrzqzu42wUxR9Y/i3Q9wd8U1sHedT/rbptHJ2l9IT2PAsuP68bat+mNkwE2H5dzPLO4RadE
CC+pVsnhmAatnrZeW+wyDdoCPs5PFvZv1N0ft89j3B/Cd3gNjNveS+1U1EfGWlTdvkSzuuPEntOM
8bybpiR7rpTBknROt+5ah82fiZQVN+EEZTmkDeZ5Qp2YU11cFjRI96mxmHsyr3AdZN1zRx5x3BAO
uKNjiDTyr9fRn75sYpoIu8RESlnwbmsiSndcCkup/RLCcIhdWPPcl1+CB+dNkE8cyy0+20e6Vj2N
5Sz29/7tjf8Nhvq3qsu/PAj9cID6Hw9W/x8el44MRWpBtoy/KCyfm+z7mvLfv/OtsAwi6srjjnlM
3wU3ehSzfCssg/ADk13Uw5xUEPpx0/7vwtKxPqAY5LiEZMiET3ac+v5+XuJHhG8iiuEEBl6GCfTf
KSwx5f6wFWF7A4JPPOB7UdSUYkjxMYfuLXt+GovB2owZq1crHOhVljPCdem+eX7RnBYrS0fSqoE3
ZOpkyDiG826Yemd1fV4bDqE9C8ZvQxxHBU7zuRBAZkbXXE+7UIpnlaXjSWGkYmd5q97O6Ddoavf+
YXZp02FenZ1YY+QFb+o9+G3xAutL7RjMSrzow1jHVaSfi2haLhyzxa8+p8VOdpXdITDzpy/ocs3T
oSnNxD1KZ5ouaslyHO2EbILoVPqjuw07hJN80nYVh8KFxmm2ZQP0zbTiCa/gTYTCOcaP7n/sCnuA
ieKB1S0YuS0TrfdmmPJtaqUqkZEQid+s80mBpTPG9/RolJG+a3M3jcHYLR8L2tAxedrLK3XosAOk
lyVL2ExJY9Z+ghQFZ39V2tuoJVCTAcWbYVKmGyN9muPhOp78AblMG4z70a0hwplVMnhWu8u9srjP
agr7IA0Hn4EbI24mDbeoKvJt7jQX0zowTZk7SxyGbKoPhq3mJEJw9JWuj/hMMzu4DZt02ft0vi88
exk3hlbzeVP00w5GkrEj5qc/Jari0Pj2UzhX+dbq84Wp9dAnUpuAe1K33pHq3J423CPtuFJVsBvm
Ndxb03yfd+U+nBcF479q9pGrLvxq5h6qmNjAxDcOdTafC6733gG2F2eZeb9iEvWnEgQsUFvkw8wB
llCLOJO08LoxMNhm5+zQCXw69PBjzJzqnDF5deMr2ppG3ze8xTr6jG7VSVo5OKQaSyaoa+seRuw2
H0coPHcjI6ZNng3BGaog34lrh363tXa0hKd52pRzoT4OQz/sg3Xqt67hi0MEJePxt33hb+2T/+Pu
98Meed8K/v/fcOg+2pb/573xPn8u6ufm6/f7o338lX+dub0PR+EOhxbE3Zgi2eW+bY1R8OF40D72
jI6b37E++v3IbZucuak9v9v+/rUz8mCUihyQqZtJwUPJ/Hd2xvdFPzYLSHnI5dizOXe/1914fd0B
my37wygMfUEok2C9H2NZSicXP5MiHm/T31cfPBmRCrx8QoVwir3HzxSNUdi25XQHzIj6qDzvDkYx
ZxtEI9mBoRCDvu8+hz85R/3ZE8KfPHYnEBYRhPhjZVhaQ+uEqlAHO0KCg+S7MC6J88OMaNbN9exP
P8tqen885R1yKEXHfgzzoVI5VsTfHRRbq83JkqQFD1akpHVb+cGZmYfNdT/ifm/TPNsxmJBfM4+y
+6/f6/Ghf7i4sOWOZ33clBz8cRb/+NRRbqSNZXZc0hIpETRke1dDbfjJs/xhvfAsvDGuJm1HPP3v
rqggDpmOAs/SzaM+RTfkfRSZYe9UhyTkJ5/e8bHevyO6qMeaHjoEQ4Af31FK1kGz6qk7TFNLEPR8
HKL3d4OD3CevUir69CeZ0H/25iDQooLmNEa76137yZmUAS5PdIcgMoY4zfP8YM6TsV8C7+WvPywS
Uo6fxw/vjvLGC7GA84kRVf5e/YtURDN6A8xXhdN4YVe18QmKWrMmSEPWm06U3Bvo4jjb1p1DYEF5
ttElDTTkPa7xFTiv8blZRvVVldwF0ItU6FMMFQXGrrCigi5Pvg7TzgOYk8YGTev8CMoY73K7L9Ci
W3XObMjqrLus6+dLe7XNNh5w6D4BpoNHYLZOrTHFOdZN1R09DJjcnDtTF64X45FySLfJmP1QKllo
7RhsNt2GyCduQFUEa++8yq0+O9SlwwFh1P3KOWpa7RsrR7KF2ivw8TmiDak1r4sQIJfsqWIUYX66
ooIqgjjitTaJQM/7ZHdpOx0MswvmHQcbXT3auV3h8oTcyLkVnkw+1hsU/61ukrJfVX7VBUaEuCJH
yjQ9DpPfcQJbnSqdzkaOhdBvdBrmYjO6WMY3RhVFxcZBZfkpDIoCrQ/yAHqITgemBq8V07pPTQlI
n4nOKDtEYo0aZrpAIgjOJ9PtjSuzXMzxvHUioEeIOALyQWzbuO9qMnJjX4phhX9kBe4OMsFwbXMt
iw1U4ExvwxDVzNYrpcxPPVmqz11qeuhtMjCibcM1QX63K2AvL4gl+kacGfYipp1jlmuBDhDD7W7x
pNWfMR0VUwLZV4+xmulWbUxAWHJLAdf56F2EiRDLzJR5ZzZOUOKQJygl9oiJdeKSrLzhyZ6t4qGN
+mD4mAHmlrsgd2awBHLBva0AZyG8h8MXXgwCi/W+yrum2DTK0Mc+2NSYMekymdoFVDzLFzevulrE
S2OQVcIDu9ejkeXFRpjCBqcoChQ88M/m9QaVWuo9LJlC/t7kRT0iJgPOdUYRvQTbcED5CUopmoLo
M7RB29Bxp5wxOs8nFAAbRhZoGlfP7Yb92AV5dGqmEQyjfI7S7LIXToiKIHWwUfFXaKgQYKSq2ZS5
NSMZye3GLpPGkQXjjigLOfKbHZSQxDYQAMc0MPropsrbcDiHmDWZHxvPGgz+jR1dkh22sHaNZVW3
NQLa/hqdQGCjv/SaByURoiaiE47cDcU0OUBC5PDoVHjvN1Zjj8QFNpXKH8PcrS7k3HdlLOs0aA5u
B2vndgwyc93MfD2QCAGYdE9c4TgXx6gwxHlCQYYr8BnioZ/x1d+z2qOHTCMAiSVk04e2YH64NfKV
/Io2IsQNU3aT9XAtSsTRAdl5Zv61gxk6JGbFhnjZo1sF5ekG4DvRcE4r1LHOa258JB1TDB+ltzZ6
trBgoud3kepZjrTmgzOKKeB9BhXiFUzW/cYeBcWzy5Tb5qTlLpe6r0q5KW1YZwmpjJOIAWwZ5SFF
0GRvytWrmJULAXqm8QCKIYjqp+HSqReTqRRUg9dFw6mmsjVAxiAO/tKYXbYmbhaolKJbpAxWA2O4
Bmkm213RF/qlcfz0i4kVM9zQzlzqxLQFHXiUuUW56YNQs7GVM+xFpHLDjTTKnnCu1DJevTad5B66
+voo81IMp5Dp1gHMZ4afNrMWUneqCcED6t4JEsNaohhFhRTehGLO7SRlU6qS2m2G654zh4grNC/B
1jHXCRJJnskwhrhfTchpU+cE73SRxhPytSaZgZzlSeGk0BmOUYTORdB0OboweHgP5qDnO6ny1N4D
L1f1bhjzxrhsisoA/DBG6ooxH/EVfhGRa+YNczQlEoHuozO0mZ9AH7Ne/CFTz+OqpowR4cKxk3Zg
dzdQMh3N8/lReQFhrtkc1SDyIut1vp1tUaWxY4AGSoIRsR/DPVeeFF5tDvt87eGG98tKdm9Aku1J
ALyxSTDIDhBkdOA+d2aYVyyHxs4Tpye3PC4hqIEAl8xPkoYD+4WypwYlt41ri4NWE2DWNuaHwijF
61q29RdsxuWucfX8KfJnuefeJ568tl+frD7CB9xHc5miB0amwmc2cdMSaLXnE6elX5RoZ5gCvp4W
nzYcsHw3AgYaD52ejLcZVdAVtXfW43eci08eUSSfakepe22B14mrtitV0hpFaqLJJEZ0bxeLfpmE
keZJJvxMJihyyhvC69KSS9k6yKcBZ7zaVsORS4bZwJVre/mxSDMPGGYeendHeunnxcy2ToEqdZA6
3K5jmkHqQyb+pS6c6hzfAomWmKmrtO2neBIyfJBNV90bDDjOOFPi4mo+yX7e2bouNqkADlRq2/kk
is54NFXkP+rVOwcDPFwYsuyD2J2q/lz3HmC4sJw3g131KlHNCiYQJC3TXkNOW2UM4rZDdXrGFPjC
ttthI3q7vQCnFnko5Oz1uuh8ffDQInEuR0PPXCxAamU4j7awtpOT38pQBtciXKJw69Sz94a8tiTL
zBKnZmvNXiIiIttQ+OnNsEZig6ulTYRZPbAoLBp2WMvvndqC4rR4NyKahlPXGl036Y0GPqd/xlvI
Th3cdOy4a/DJWMFntMyqcoZpjXtqwCKWcQk2BdRvzeC3m0P7xTAq99UebIugrGUMuZ/Nj8UUvIEE
Hk/daHWu+6Y2D3BAmw2xbN2rt+QkM089MOPEn1UmEjtQx6bQAP3Ra3xovnqxong0tPUoU2lelhK0
pKc8fWqE65DFxUQTaTtoizZAFPTb1cG9EBeeudw7elzzfc438bWoh7bah1Xk3wRcl8uWFKxbc85f
8Bd4bCzEp5wRE5BdSNQ167WSKjp38Wbv7DpkElp0BO3Edb04l0hDVo/7EYlkkVkR5FYQnnlAN+5Y
TBzFGqK6t9s0VgD4WoIPNfwawC9glAYX6NWeOPia8kN6km9wiARpygd7O63NeiNB9bhJTbSLtasR
IVkc05Ylp+e0+CNYKztTSdXqyorph3s+9LvgCuZSJRJKLO9J2gQdLqjBxnO3mYcnWZV9+IkiSGEK
aKfmrhKV9UVohtmHvpqnaYdOeZaXuZVhnUBjN95kfgciUaxrXV4FXaDW/epWUXFiuOMwfrIULKCv
zIJ652SRzvxEl0a0Ty1K51PaQ5h7m9mwEHNVJnBZpODrnMgxA+8Jk0zvZGnrO5jGdGiMslDxSKhU
sD/KjUiJNEXxFFpynBkGe/iqPMeI5k2qeVMJYabiUyodtcYTxclGMFDWSdfa3RuwuPGizB3nlFpH
3jpoI61bw4u4uReOW78hDgNQGTr0sbYRm2RABGoprs1+iZ7sKmLm5chGPqapaLd95+cI2Cp3eFAe
Z/HEdjsOPmDHoJxU4wy5GFmbQgmcRhFcThYXTB9M6XzV07J4gckw3HR9Mx6i6nhzWVpdQD4R4gx8
D74WznhJk6YVX3+BOKNyy+Wln8IARHAd1OemMaRXq7QZZffM4dQRfZnOZyJMKQkxnqTlMwIZqTeF
p/wKWKtVXoVladz7askgNoSQXeN5wbt0hdij0ntjdLInvrFUu1gghkfmyyG0K7t67lL8ZZDTVHrd
pozmERpCVSWKBBTp4Jx30WgBczG66BZLOvy2KkjlwxIOHQirZmx2VeoOZ9pXUWK5Wva0R6fpsLTW
tC+cfIYPG4mblVM7X2k/OxXam6HXI1gsCj+FflI+AsHkAGWXC21R5tnsntU5436ki4adow84nsQm
/DcPBqDMePGpLgK0yhRBAwX2nCO/HO3J/6hEdAOsFLDZZPdbHBrd29won+vA+ecwWJS8zSy7eMCC
gaVD5g/OWu+bqOlOVtV+Mq30zOnd5ioU9glybGB3gWAfb6rYQMcjORxufL86y1LLfQNgf4L6nHoW
ShjsnR109TE2wnLvZdYV9Ca2nYhbatBkj/D0CY3RtoX8Uatdnpo7PG2xl7fBpaH7XTrj945dYA9H
BeeKVmLv2+IjlboLg8FCi+bkuyxcepQ+6c4szet1YAPyMnrZgFrLZ+AmVWwF4syr3Hsie/OHfMTn
bsmM+Tzmln0WUf1TdHUnhR1eLyb7NQTfFs5faDSx5TbRx2FcvLjJqK7TVV7lqjrjPtHHXdHPh86G
docYO7igZUvGNlK+eJgcndRcHHR383RbaQv+RpcfVBp4J4bypr0xVHcdZVcsmvyUqEY+l6EcknGa
7IPbTyiGne6j09i7sOR30xrw5BTg5ND4bOKlcu76nC92OVDlAb+11k9R0F1aLiEuUz1lLzz8sgUP
gsMkR+4LYPDVMsuzuU+Ha4B5kaZ5XZ2rINoJR1sJVlTEl3UfnVYRz0lcLVrkNv/ir6N9EnidFxcm
iNemnlKbD7XYEtPhbUzZ35jNdJcVBkiEILhYQktfaLjJd7qe5z4xIuD7rrTT7aAq876mq+Fsyhod
MesY6s3WGJwTc8gG8kaUgekE7hHVKI4Auc8LPT0WYu1ynrDHZaSWmh0Gw1KcRs5lNen63mmCERCY
NRY83voltKpX0xUWrYa+z04agA4oPXqiJ7Ufh2m660dGDKoPu89D5FUXM8fqzVqMsICdalt2xxht
HVVlUhkMYqOPcE2e2KNAlRVztHULW2KAWDjEYdxMhOqu1kYY8UDw50VQG+Ic5b69UXQYtp0xGa8O
NwdmCZO8XAPxxlftHI/4bUkSS0JNRyIZZazVnWg/OKE5eMfp+74z6+A8asVDBVktHhw57ioNUDpj
/sARhK6gNB51n2/JVB8+ioERyjatCnlSGxPHaOk8lgOManazt+wY9NSG0Y4zBoqEOYyuYAO0d9Zk
16eViNpYLHxPsgEFOvIFQrbIMcdRqG79zuYzsKZ0jC0xtV+Paq3rYBip5DLjcXTz9KxmyHofVJ65
G7LsUFQ9G2OnRjRGmdvcYFd1UfKGduwF2V3Vt3ddXjkfjSh/iPwi3KAPd06Dbj7zBm7WJNejlMIJ
dhPkGJboGDUvaHxPslQxe+qYNRsWq65NQZMb2S3q5M/tCmyytlpAwTrllhsM1mcrFdFTa5dMbgxn
rj/zHCeqqUg06AfzpSdcaDdR9E6xsuRyYMX2+wrlFkckq9pxRwb2Nprp9FCBMT5prKH5UpmecC58
iJpqy3JNI/oDaRhs6pyxh+Ov1q6igUVwgt2RLmwejSCcn4D3V/2Niyuw2khfIbcNQ/HZK3moeei8
Q5Wp6mYgRO2Cuj9MtK7vBvxHfAjAp79YhelfWpH2uahlc1+3EXOmSap6T+A9TeKFgv9KTj3TeUVv
POdUYfOeZpwlW3ry1i6Lpv6gfWd+IVRspKgG+UvunX/a2Eod0PK2+6I2VwCipWbQVI/msiE0dXoc
O2XPMXWad915mkjqYcjFNWLgu4wmXDwtvjgfKgqJBK5ttiIDMTDeYJ4s9suA8AfPSFQkfD2Boi5L
ZAdbU7Vq0zUiJ3WmMG90O9Nc87NSPNBn8z4JSw+XmVjNLkEYurxZzPk2/boMd7RYJgZzfkMQuBV5
A1Dpumu23J2gdAEJIlo507YJnUx2MI84DXwSpl6aZARQdOO4s7ZYvysacl2xvrEtpqWxWaOeXMM2
GxghGpUGRb505u0IDjJNXLq566l3bLtCakNPvzVR69/1gAqneAicPuDmNjPTNJi5of5fe9dmww7x
c2JKj2igUbziuWowq+BiatxYr+TR7zxJVx9zXY8flYMYkgUGAeX5msKc365urqPNUhFDcEZSW338
TghxMvW9O+7ImcYb6spCvc06Ajo7F1Pv7xtv5FjRZ5PNGXa2osTwW+tKzo3XkSgyTk2CDbN/snuV
f+4yi3rSKpemRicrZpqzHL4IXFlscVu0Y9twAp4quOdORjyKDmlUYWJDehx3ZmdgVJEpKFwfJI+9
8cw++tSKUhEgYk/zo5H6Q31wdbHeQFaRDjfcCD9G742a1ArbM9TJ2HhlFOdGmfu7Kqw9pgsTVf/O
KYbK3/ijWcN8VDVVSj/k7bXjivXFkr4ck0XmYX1STNI1d6aXV/s6mLGuzGFVXizA/Kyt7nLvs5eX
k5Hgal7rE9q4+CiKXDGRbjqgSzHryawTLyyDcRuao+Pw00B+WXpPXrhwYNok40pj2MMvxsYn06qN
617qL1WR0osKK694WBeJ6cdlHtxsZnNsjlfDc9l2Vro4JKawV8SzJKFlg9h/tTl4pEuXECo63nhC
hBOVd0ePhhdRrkkw1cFVa9En3TYdoesx7/qoEQR/ZzzQSlQ3kzNYBiuCjjVLt5DLLljLYp/SRJf0
gGlA4BRxhscOItXMgjZnfSw/WjQxTJGzpBBdMyIoNvriEDIbePCXBuNdVFXlGre9WJ/ajrUSc4p3
jr7zynth+pvX21pp+0rSD3jlS4eDBLIsIq+1tfPTalBq2QSYFteEub0ONxoe9v3/Ye7MdtxG0jZ9
K3MDHHALLqcSJUrptDO923VCuGwX933n+VzZ3Ng8kd2Y36L0i8gGBhigqvrADYciGMu3vIsSmOZD
qQ/aY263Di+3YkQZDJnK+Vo38AXhu0MQcttyPFdWXv7lUv/bB1X7dZxjIDhpbdPKH6mL2LtAr+bv
1iiqU2h19ISg10Wa1wQlDL6ZL1d5BNzUmxIQEu8WU4cihQIqmKRplCWpog8tcSBqo0QrsjI2d+oQ
W7qHDvvyN3Cj6C31sOAXAkA63FYAbf1Or0Pa/BmMdolkmCnv60M2fxeOMfwNa3yEHTQVEIcRRKr5
qIvsK6TLFKv7CcOeZgfRfYHrpCoOUFWeVvU4jJOmHSo3s38SISJ+r3Z2/h5aTwq8t62rcpcW7vjB
UksBHdqsB4ur1hqOg2EP5Wmm68emhEaaQbuC6rzTQlO1ni15Z/lBmmTZPopTUuU6yiHNGtMIw3Zw
p5wihFZqPLS4NDuHVlWSr32T6PmDRY3wW0ZZ90NtYefgmbXQnwQ1ZsiSIZz9fahitkBZd2mIVAM3
co9x1KsQ7HpbEsHmrv2JXSt+OUEix81Y353t9BzDYLahZuqVEpcn9AsL7eAaw1LuW5y/H3nSiSJ7
lFVNEmzel52C5O7vVtgdZFNdy8gPY6usTuOQaGe8V/R/EBUzoV1rY9//xl/FEucmmsT0ELixfVLS
0V08dr0glU+m/p8ma+v+OBQVFNYJ4bsRJIFaPzdNrX6jEtz/zckG8ObM2DTBG6VV1ttNn5AZzXH4
RFoVv00mB36bywPEtZVqxSenUMpvEfeItsPFAImosFLzX5SzA5AXiClpBHlt+ibNQX/vwx7IxY7a
C6A5fFjYIHjjlU9l5hiZpysVxY2gx40VEnY1/W3Zk0DbO66GZdfRaa/2oaktHzD8oLmjZxN2I/Vi
2DU1XhW8qEZS+k9qJN2XKAibz6lj5jG3cYQoQq5H1qcyDngUY4751yaJtXJfjlYc70Jdwf+yGyjl
7eyqCr9nus07ZygJJYR6qkzd79CqeBJJyM6rmgTNbDSpexURyMX5jtSQ+VOpcfH0XKNYxn1ZUI7a
8YrDiG6WGdWuzB1aw8c2x8qPwgxGkjQz/AEPUzTHAozxI/7lTeAj0OacmRB2NZUwht/4+9Ufw3Rk
w430t38T0w3qXp/h6O/K2XF+UNt3Hy1KMajJF6ULkXSYZhW2n1CLE4FISFG/CuFvObVbHzNn1Hx7
dAh/Rk3B2gTdSlggdakqXxfYn5pH4wNGnJD9H1/PBNlEoZUWnYShn6XplpPGnkVF3wB403NwIQe2
kp2bSboz5i2gHg0c3T4vo9l8G8xQ/GR3FfN+1rrma0Eu86EIal6aMS4XDp9TjW8mNZ7Q9bbpKR5Q
HpisB1HD08Q3Kcyfms7hwklFpy3UJB0KTlPYscPcER/v5xhkDXWVoQt/Vl1UfxtGpDsQu9DH5Whp
NUlzE5VQNIUxdV/NBCYQ9Q2SvueQbvD4I63q8AtlQRYCQch5PkDDd3+GGWnBx9ZsnYSXtaRkPDa6
Oh4GVwPwn7Raox9LdDtaP0xsE9lAHEKMYz0EdQwQzCbWbsyBh7UsjNA4Ok1rfic9nBSvSOfBehvV
sVYMOzee4vbQ0N6sjnlqwysrtGwm0rCoUBJ0J0yyyeoxezPjloZny0B29OTWWvv3oEWZOLqoS3yj
nVCXR+gwc3AI6ZzVlJ54y848ErPNPsd2/IG8uBBUYxiWZIE3hG6HseTwdrrwrzrSq8XroHSSs7Qh
Lcpabwmf4lof39qRwGCOkDjUdktEsZVwGYfv59nqmUE8akEHR3/KPo21Zn/LO+Sij2OOdrTsB9Od
YDXr4gRPovvq5ojCPqY6OvyHQpfyKnNVFuhJCPQKdpQ0B+EtCRfpmUxUD7Bwwy/Dw8dUY1OMzlQ+
BbA5f3WI9IwfcktZ3GOLyEZ8RCpH+W7pkTMdTd0kVKPmijsPhZtZOVpsrb+jrDS/ajyECjFkY4Uf
aABwztuktN1PEPIdovxJJ06I1Wh5ytUZ1RTHCWwkK9gZALa6QCCLLyhJe2YHt3dvqY15BvweP+BV
A99aZ3c/BJG7/B3qemd4NEfE5wZ9hupYVDlosj5pKA2RHKrY8XQYle1qMWbQuwmheY5CEb1pqqhN
nlheoe2NjsLwWNIV3Y2Opv2V15GT7pHMoR5RTo3xg+BTpT2ad3KpQ6WEWIprwnM9CiqEQeiSOEN3
DulpO+Zc7ZNMD7hQ6LOeiQHaZY9FqQOZPG2DYmeEVqbviYj0N0mmKpPHjKrHIlNqh82YpB9D3hAb
gfeRwgzdYs3Z1RTKtWPjaoFPauBau2iOrQ+GC+wfQY+s+TzgXRN49dLqP8OI4gvZ/lIc76MsruA/
wCpIg+Bt4MELJ3UFVhGaIqy+KsnW+lF8t9R+/prW3fS1ccgn8liFa31/wDUSnZIntvKgXVGPtWFM
reA/OQ2rxlaU7mQGWo8dU9dF9K5xL6g8pQEV9YivxBSztqQ+flwYVGmKPkOB5v7PuMKx8DOk/LcO
2hZM11pw3JC8SZrt/UmttOETu1zxqh5ZDup4xYZI1BXqCAokTgIMBdMImL/8KX8AnvLGsKRkaXey
zcJqd2EXJO+p/WWn+zO6/pKGJjnA1MdJy2CpXA5j1WWujJranQYo+ccaVSIY725EyhZU/hDH0b/A
3sAPbxMsr1eQ8dB5BKxHoAto7XI8rtmORmrcndQO6U5ar/rnNsaTxoKp/eX+1DT52y+AQCyhTnCF
ZRFIJ309t1TUth3rc3dK3VQgxgeufpza9lgD6GLEER8KKmjFG3sWM2V4sXi6BoK10Sv74/2fcmuV
dROXcYPfQ/S7+phZBVSALnB/yvPkrIryd1SO37ETCY+V+h/sG8Nyke40AHchynq5wPRNlxBNre6E
5EhykiT7k5ILbYMGd2t3Ah2H72gJTRVrz4bGJCLrkqajGAV8ipPWv7ELrdmYy61ls1+QdwJ2mG2s
li1KEgKfPupOQLaNwG9SV2mfUUrIpjcocWLqoYiRbu/9b7XeoaA2obxIVTjLEIK9ermAVqWSg1aT
6pPTdP/YwoLKQU0pSg/VrATf7w+21samICExeOBUEcfGN3ANo3d6hB4cp518un75j6Jt8VYBgJIc
oIaoZ1dFC2IyVP2z3rbiZxWORHMgmU9BkSaHwpiqR5348cPGj1ofnJcfRZjKZQunGlre5RI4KnhH
6jGTH86OtW+zpvmIgAllfn2Z92QS1QH9kOHJLAGC4MAjjl1RB8d+jreO8I1vYXAJctVy49J1XL8z
SL3YAkE05Ejb0NfioPwHyZPxPVqG1vP9Sa93NHOWJlkgf+Hoakz9cs7TbBcjGLfFd2hx7Mu2188Z
xIsNluWtCfGhERzkAlRtZ7W5xo4Wjbm4kx9bKuXIYYgdYq/cnUMYOLitbAA9bw0nB5P0ShP45Wq4
VF/AI2rD7C8BlCc0DwCyGctbPES31KZvLJ8Fp5L7zZL3zhrujABgodgLmuG6MwBoMVTqAFq+JVR7
Yz7YHnAoeatcgN+ryy3XiP1JRzvf7LLxn8ZKnJMbqtMvq6R/+Or9YKHLD5aaW8C218xUYxzpkpn0
V1V4KDA6lm9GXm6a0rCp/nyh2HSIF8DNhjMGTHwNxMUIriCEcVu/XqrfSVy4h9nsXullLq8Y7Fj5
y9lw0LzWcpOigz2GbHTrLwpVzsI0o4cic5uNQOLGBgDPZttEKkC0Oa+X58ehRAT12xx8wHGJtyA1
96BRHDne/yo3NgDKDKg9CAMpcHrpl6NAt2grpYlmv51L/X2s5Q1a0bqlPMLBoJ55f7D188PCOYak
UekIS0j/gsvBjKJTEYFpJp9ofqCOBAgRS118zaeHsJ+HjynydOPGk3djGSVzF26WC0yBrX45Jrs7
bcCeTEhvWfM7LcpHP5lN55UudXJPQCXTNehhUhRAX01ticucyi+93EF6CL2v6EBZx6FVC/WVyG85
EP/qUK553iBpXM6nzF2qF24w+rY1DX+Nquh+aaSHP+PBXjZUY673hgZPDsdhKmr4YK5ViqlwUwmk
IurnDh7QhoGB51B0lV9WlKju74zrr0QmIumxkD0Roherx6J2g2mgI4bK32glsMGA0GYo/vy+P8r1
hHSV2Eoqxaom0fLqSMUuKJPanjUcWdXEz8tieqPXloWuUN5+/U+G4pLgykOXeK3g3009HrmB0HxT
qXrPjXOaxGM6eLaRio21k0f08s5jVhAXHXg5uCVIAZg/ExuqF32kIjXql+jV7vpB6yfPtTP9RxMB
RD+gBf+pWAAvBDQrNm6P689GEsBpRtlZJgZrgwYA9FaCK4PmN1iQf3SXYKZ+peqvvgnBWPIQujJv
o1i2Olu0PVXcFEPbz6kEnYrFDh515EM3lvHGXOSFLnkxL/nhahRzsoBOZBGjiGDw9DTtDipMgldH
RTx/YLVMAkEiVHV1fMGX8rkm1WbF4gC872ghCjpEyfxa+ostDOyMwLMROvAkrm1wAPVmLW1Z1Y9a
N/EalHo9czLQtEzT4tXfh4eDwoWOJot8FtdX7FgOdmHOQvZ+Q68x4+Ko9ijK3T9R19/HlFL6vOwG
yYu+PlG03yssHhrhm7I1Gc4oLYD41V+9C6BDSedBaVPEk7H6PpqaA7dzO+H3WjLiJ1L9CiKklO9P
5foeouKiQrRD3UYSzFaPrpJKB1W3ED6o1e4JIyfn0cBtnkwkw7v2/lg3lg2qsyTuce1xRFcfB6nL
io6MbfpYnVUgy4hcYq8xjOHVGxuBQ3QbeGspDfDKX95C8YBYZoLdj6/nM4RbWwDkAmi68XmuIwgC
OzAmVHJs2nXW6p0wwrynHFIxm9kRb1pTCalVR+qehl5xKtXplZryvLSm4FJF7V2Gk2Rul7MymsaE
qKKavsIrCUvHWU508YONb3Q9K2w6BCQ1ylPEPOskhmuN989NAHU2RRmfR3R6ij0InEDdA7efhwPQ
U8R0728M+dMvnw3KbQjLs8e4I5jp5dRyvR8cOvDC1ydkoj+k7dJTyO97Oz+Z2ENRxw4bVDiywIDT
BgfYMJ/zpRy2TGHkF1v/DAI0HYEcIemIqy/aZ5YDZKcSfo5+yQN4Le1JKGVwnNNpem9qw/RUGzgz
3p/79aGgEAHrhEOObBoVrcu5Qzqmr5pmwk+gIe4FePS9hm/k4f4ounx5L+fmYGbBueBkkAqb8mf8
UXJcilZJ6lht/bgZAW42tqhQM04nSfEpnOAd2uCps1diMzC9OKaJ5ANySH/OjaNoZ8sewNBYRaVX
exGJoUGRpEQUpOrsyTzP+dR96bp4mvZLalrhQRiSNOOGY6HvG+SNaEajdj6cNQqw/cZ+vf5mMAJ5
vPiHeiqZ8OW80q6tRTKYHYTAtvHgFrwJcyLqyZ7VM6m3gyLBHG8Eo9dnhDGxnSaSl4RVU78cc44n
JGFhcvpuniwfiOUVGPyz+0PLneGX0/TGRt5wYzyCRD4bdRIqclfj4TYa6bPS+j05v9dDDzuila8c
ZrQlHhwwlB/vb5brN4GHgBkyOSpzNEgv5xdPZp5mmdn6bZPkZxDjCNuCTwZXGWwV5K6nBs2Y90eK
bmlQcVe7n5AemqiSsS3rpvsnK0IVIdgifBcQH3lxaJmvjg+oGxNV8dBplkk943JqvT3QBA7Uxo9L
1XqA84LqiQjDrdrM9aF2cf4wCOtxcaGpsZpWRi1/idEj8EU3ZV8nSDX71AmTjWvzahRLJ33AdIcq
mkOksNqHCEpPqQ5w21fbMnxDyELFpNGs8yt3A6MQ8lJmQOnOpENyuWQwcmTztx18uqjZCZJcdHKd
GCRNNlj+/aFuTYh2BfcAyasF/+FyqGwJG0uLkJmeAqF/TnNbPaMaX3qvHwUPUeDZeDISy6/3QAtM
Fpbn4AcqGC+nH8wvU503r3Qf5IpAakDoFDc1MgXupsvJgGjp7Upxeh8YkHmYQuSQsikoXlmsfxmF
1JtKlRQJ0FZ7AGOxfiqGbPCtsKRWi0ur53SgHF6/ZDZJgsk4On4j6w8DPDyxTLcHNF+GH4Hrh8jS
z8nfrx+FbSwI2/g43ECXKzabM2hJ8OMUg6Ma0FbT6k9hPGXHVw8jX3ghIxwZU8ld+MdTGCyYjJlT
jJg5wuPIlRS5NT2GsZ1Xrx9Iluewj2JHU4pZnZyyCxYNZGLvL4YTvlUA8ByTyZ42ol0ZoV+87FTx
abtRnQNiKs23LqdjqBCFnLzsfZTSteQYGpGWHKK8qIq3U1jqz1moDvbbsR1UNGZSUYWvP7Qy26fO
BB1EmNZqOYsBNtIIjdzvm6p8hynCQIV90+L7pZy9nibQM0vjRXp5dy+nCYd6mqyZaZaZkTzooRl/
SQtF649L1ETvIx3jh1A40bcS9YhD0wTuQaSxu7HWci1XP4LavUVxiDIT0f3qTA8Ddqe5FY++wBcA
6fW2PAKcC876BBEJcEM9PtuQXsb9/R179SDTKaYkRUxK/YZHcnUwmHfAyXQHvyiG8DGFZOWpYlDe
dlCX/oOh0DUhveWjggVZZRkiR8+8bdTBjwT9K5AuY/tzhsf62KKTvhX73lpO6RPK92TnYJB7+U2L
Oa1oMWmDX7tOclp4iB+LZkakQO+06ljFNR+6VbNf91dTbsj1RwTh6HA/cyJ4Py9HdcB1IqAxDJQt
c+19EvTjoXDb6fUXs0yqkTMmuqcytVpIOw0nA3mj0e/SEdxRpbZvIkjSG59LfvmruSDxzXTIrK/C
X85CH6dNw/U/1fOJSMFBlhXUBMrjFShxr8Ae7J/XLx/oHWws6fHjC7qa2GTMNVyiZfBVHNuQ/wPS
CtPA+vafjEKUzQDk1msRmo52A3oHPNIzXOOzu5i1h6BYuJEW3doKNJv+7yir6kecN4UBMWzwqyDA
goAwZ9+Puuu9di6GipCRkFcXTYf1VpiAJIHBjHufbmt5WCrE51Ot1zdGub4kaKKyFQg2UPyjUH65
rTPpUtzUxuA3KICC23W8uUDJIA3TV9dxaAOa9G0R+tTpd64RD1Wad7WKfJePykAKpbbvzojViY1Q
/fpdQ62W06PLPhpndXU5ZMh1t3aQIvUyLZYJxLOheg0hFjU0KI7FNydQn4N8CCBoZOX46oAHkXLt
RZ+etIRH53IxnRxv9yAiRrBR6IbsilJDjznHxva7QrGgBnQxzOpiT2ad5iBSxz7WCSaNyGSGVEZ1
p89xxgrDRBzy1MUIpkH3LMJ6CAYNwOIF9Yzvr96imsQ/cWEBTSI6upxv3IRs3jjo/RTzgh28c/O9
iwn85/ujXN/3JF/QzsiLCCZpflyO4lST26jp3PvUc8b0nV4qKBzMtTN+53WZ3iSzMjiHRgBe3ni3
r885BUfqBNgA0n1jT10O3DZF3jlG3/nDGNZPVhdggmOk9saOlYt0eRmDH6a/x+zAJHEfX44yRkmQ
q2UrIyFUj5MIXk425cjdaU6zsXNuDUVHA4welTMaSKuhumwxxyHl3kfBCr6C0mGG0oL9bwbNeW21
g7oR/UrQRiwh+LzVOQzcZuipuQ0+/nhv4xSgvTJpv0tCTaTH9I153fhQFO/BGhDqmKCc5J//EZuP
QCYp3ei9P6VldcyCCj5U3Uftl/sb8cbdQr+SSErmGZSJV+cOMhf2PSa52bzoKAEkUXsAQWt55qCY
X6M5JC2s7OEBx9B4o2d6Y4LCQvSdijHFFdq0lxOk0m4VLpQCH7GO6jDkxfzdSBJkne5P8Mb+ICcE
vMky0mpbp1JZtoCDQ8nNh+M/x2ddAVF90GFe114Jr+ev+6PJ5VptfHp94NK4Ol7O9uWk0Lh1hwyK
jN+GRr5vm6Wp97Zdz3jXvCDlse8J7I0ZXo9JEVz24biz6AevsXCF3iaKS0PTHxrgohR7GtR1nV/l
1I4P5pRqG4HW9XcjHgYAgY6bBoBsrcqMe5fT1DV1xkhUVKsWu8QmbLa9+wt5I8sR5NG0ypB4ZV6q
/K5/7H/cY6ZGtclyXCf1UTv7oU5Nskfk4HcYWgdzjP823QE6IimfpKK/OpWTo1NJlTsHDM5qdKEo
4UiMwv0MB/KfxtXbR1SY5q/3J3lrKWlGI2tLTkNrUL4Sf8wRMScoFwNHIKFhu7c6FLRbE8T760fB
W5sri0oc5fzVW1O0Xdli78tcFCN8g6iEe8pGbeNuvD5mHGbiIGT2qGDSNrmcyti4cdIVeeODGIj2
dVKKX22STccgMZP39+dzY78zFFkL8SOfZ11Oijs1E3bSNz7WbDGaq+mUf7KdSjVOQh/sD3ndVD/u
j3hzcpjKSsVCg8rzajfErTqVtISx1ans5KMbo9YBuaCfMaTGxrDb2Po3RuP6oK/lUMWnOrsaTYPC
u+Rq2/qNKZrDpGJWbiUlJlWtkbz6naZrS1RH+5Z/CHguv1qFYIWD+FzjJ11vgtbTks9gQqdzF+AC
e38NryMewGy80Ei5y3O17uH2WGUWykTpfqCFgmVyjjfPM+5pfXyEcVQnT8Wkq79GNciWDTD2jauE
siBNUJW4n31jrha0rrWkDk2CLc2ummdVrfvHMfGE8iUe0nAPCcry0Gqq9nU7ePCQw1fnvwyPDYMc
WgaW8gn+45TrkaY32YLqFXKi0WFuA9WPo2Tj4bneNHIQy4FMwg1PdnU5SEdvPmqtHumNiC4hZtvI
CCUunOp6qy96fWkxEnURlF/5L1qylyNpzghF3VoQ8UIu6xi21Npr7KM2HrVb8yFwJIfjrFMyvLoa
0YBOK8KfWdckkVLSFJPW3bvJkGxcXTcmBAKYXghlYxwz1o2zxlBavbZ5PwFWpX/FcS/Ow5jlh5f9
//9A1/iuSvz/h/rvRMIYmNF40WgBqrRIZKnsv5c7/t//S4od/49zK/+n/VP0+OZf9C8RZF2T1lj4
fVCrcjVAzAzxb+Mh938CoqDmJxsLslfPHfZvFWRcuITgYeXxI8WClcBW/bc+vHAx6JJKrWxhXnou
v9eoIK9eJOBrCJXI8W3ecILM1QVjNmmtxUMMs6LEYrnr+/HUdtYDKnBweU1rCx98azja16w0j6B2
FTl3Vk1R1o0WL4FlBQwBGY+hQ24Vkc3ggGHgVoAp61h/BLUv06MbQZ2D549uwSpST1uARjW6fZ6t
8J9xREJGzFn/rGbT7M1ti1BnUM7d2cWdVKLntdMf++P5XyP9aWezOqAv40sPItAlQCIA51zeOGne
x8hH5apnRZV1lsoH+yIRmX9/lNWNI0cBoUxICzIL/MXVKAhAItyq8RGrERKmTkW7RwEVmTmMVO8P
dWNBicTkawDdgxRI/vkfL0JTYahoVPPi4Z3YnfAgXQ64mbpQosvsRMtH2wN3Fwe0BhfPCHAruj/8
CzZv9UF1hLIlaouaFT/kcnzTAZENPXCBPweDFbHnTPsAyhwBhhQkD0In5DF+DSc72al1lbzNzWjB
jamcUWcslDr6OCF93e9pAaTQcMsoQURpgC6Y90r4vOjm/IsCiv1TrfJ4ay++RD9Xvx0uiA74miqi
WCXhibtEfd6gbprgQXuwIgyp6r4LDyhwKM/5pKLDoSpvgyLQPGyXIEANiTizuYtTC3z+iXMTn3S0
HNAPD5Tz/YWVG3H9216SP+AJRBxrGPAUO11B/XTxFNC/u5FHxQ/7ttsPwbCPWxutldgOvKbe9F66
cSPIDBBQOhchRZRV9F2C7oPzbyxeUNn90e7m5VwPFNuLYfqlInp9f5pXJ4W5qSAiICjQCMWv43L7
tHk5ukqKPekSj+KIbI37nAfQQl0dibL7Q10dfTmUpF+BqnZ0ktvLobTAamvkN00Pl2K/CJzlqR/q
fGM+q9CUiqy8TMFvS6SpC4PkcpAlqEwLfVTTmzrkN2cN553EbH65yBHuiRiX/bLYWzCkqy8mx8Qg
ypQpGZmZ/PM/rgDadW0yNInwwK+Mz2OR1W8HM4hQAmlCzym09tP9hVwXWP81SZmx0xel+LduTuZ0
x83aYsA4T0GxSOWzJg/R0TCd2Ovm9DsS89Ob3qq7jzmH6pQXrXFQRJFuXOa3f4gsOMnSPMHq6rEU
1pjPk6OYnsBQ/dQnbf02zNApHxFr2eValVNsUjoCS2gci5jqc5OOxaEfeFTvL8n1ZwfIgYY6YBtK
GcBoLj+BVSGaXeep8Co0m5G/VQMfw+GDY0KbdmOMPFIUGbau3qsrgvzYItwEDAOSBGjEatDCoBhE
ooQORd8BhQn2U0Zuh3P3jNFJEh2M0Sz8UJG/ASlQNZ+4lGngH1EVRhECQ8HTMNYqYgbGOxTGmzeu
FRoeTJJuY8PcWB1yCYwbKXpSprNXV0pfQ8hVqBl6fZ99sKxseR8aQf4hq6zvSEE2aF6gxbgx5tW7
SBRO+5auK4sDXmR1EE0rDgNK5qpXpnX9BqIGWtl463jwoYJPajT9LBU2iutAw0M8MN+4a17onBfX
txxe3jTsCQBR9upZtnRErlA5Y3HV1maZnfqzyCtzh4iL6SHB0KOSqGiHGOVVL9DLHEF9E489VRpC
kGIfoO/px77KLa8Zecip2/YHqj8djuxj7t3fvDeXygYAywGiLrHmZsxzWcXZsOBTRqK2y0elebeg
0ehpA2o8KXjVOkT7tM1+EyqmGwnTjT2M6QDbgvcGj8F1OcSO3VgbWz5T17X9uzQA9U8k2DxULSqN
oRamqD12xadJVMbGrK9fHr7QHyOvTk9bzb3e1QDi+rFJD/SHqj1Mi+SgFPOP++t7a/vzyMnujAQ1
r9tAdSly1D16FVGpsjtQUiKcmGznEGpa5IN1ih8CHXmR+4Pe+qh/DrqaHjQbtytsBo0dI/c1s7JP
RVD8XFTz2aqQ2nbSufamcLDfLFG1AaGTf/d681OCVEmvKK7p65YNEOM2QQqVs1chAVlztTxSSyzO
SKUNxwKH8I1NdOtTCjyIYVZDvSCDuLwI55YOR63bqmfmhb230yBFRsn6GwaFu1FKuPHiEKnI7JCi
PJ2GNTpQgYtaAvNVvSLPUZxNQ5wCiqEmdTFz353Bw9dWafvg1NAQUzCKStzePhRqtMWLfWnaXC0y
NAZKNdTByN4uJw1pHn5TBL8OY69mZwyV2COT7OyLIs0Odlk5T0o/VPsuxxRwKZD4RGi12MdAwZ6M
tFTRH+mmh5JM+Xx/4720/dY/DEQR3x1aI/2t1c0bzb0Z44iLvZlAdDWK9HPjVO91mkK7JkDrI8Y1
4hzpsfBsEQT7GfbewW24Agt0yg73f8yto4ccBKbBGsE0XjiXi6RnvRVpy6B5o60NR1pW4aGyqvhE
U9R+H+Vu+IRF7xbi/dbR4y4GVCSbRSDwLwe1+iGy7UFDjzmxyCjMwTlZ+fxWkWo/Qs1itD1HlFWa
XjloKF5uhQW3Th9Ol+iMwK7k/Vutv4N5XJ85nIawLKwzWiTVo6Yq1tEcgXArgRTZzpCTLmSOFtpj
89AZwfSO/9uyz9A79yqjqo5IwllnqzUR+iFr27ibbp1X+Gz8OIr7wOtWC5SnmLtiDoZiTlFo+x4w
+9GkYXFsRedudAZvLQY20YDKGYw7Qv6UP2JjenhWm6UG51VLxW9qf+oeTWlEsodyPILDtzY23PV7
BnEJihQarhgeU0K9HG/k9kc1y9a8KYqCPaYZ1V5tigkb0LxEiU5761qoNrZa+OX+RpdLdnnoGFdG
BqyoS94mf9cf8zQD3aoXNKs9Mevxh9BV0QACNbOxt653NqO4KC9IAiyB4OrO0WulQg5MILzFvf/s
VJa9dw1c1KPM7M54TliIc0X5qRLBL2dyXtkzJ+2Qo79o6PCa0hm6nKOUUR1LmgLYpUYuUavQvQgA
+OesIDgI60TZuOyvLw/Q5rQYZDuU4H4NaR21TLjoHOkeEJLoUNeRuxMLat1ThppbLPLwsLTxK7H0
L5Ok8iiTCQpylMcvJ2kEepPTOdc9tTDHtyFRmweRZYtmdX0CuRpkTdzlbPBqrrZpLwy8UQvQUi4p
wkETpX2Y67k/J6j6vzrOkkNBeuJfruD1i2kkY4y7GhOKKqTCsGgCiI7sgdeXry9mskEoQQntRY+C
xvLl2rUhRFkzm7F7URepWZv+HWFr4cVWRwFsHrYklm4uIs1QVWIBwLyvTsNiBUs3iEL36qRN9m1N
CooxcwgeeFPN6UbcAUVNfi4kIyQxbnVl6kudNobAyWYq+vQ4BuVwiByFkFJD8W0ecwRCEQF4Tgu0
Q0M3RGi5mtEIjBR1iwi/+VNWxxDRw9rNu1L32lHtvcGpHFRZy/xodOq8R0R98jra6jueR5wLCBS8
CtzVXmuaLV70rfNp401PfkeCBRT88nMPPGU2xkGahwN5cnKQv530J2SW1Z3QEGAcwmLr2Fy/Jrps
DsAXJF/hel9NXQm1ruoomnkVnLBDmlj6oTUkOLSKPgapEh/uX+q3JujqzAybOxBe68YVqpbYVSGA
Czspjs+GOgWHPAtwS+2L95gVDSQU8RbJ5tYDJrUiKJWBLrwq/9G3TXH6MeVDMocHpVSqB10HhFIa
ZvOe5gQUQi1SfSzZnY3r9ubiwjTndQEDSwPo8nPWkdGb+I7hxFTp7r7smxktPa3wEM6NDnzM/+T4
SnIudFYaqQAvL8cbuykxR4XVNYI2wcmqF8dYFNFRs9nb9z/kCylh9TyTMBARAIyiIOGs5gY5Sh9F
EXNmWmV6W3UIwatKvMNGBp3xOmpQPQeYNRdnF/+ut3Oluo+N7nxWnUohKsIPjxzHeW+Fo7mLeAKR
D7cUrMYqxLan5ITIe+CrWWl5gxF/VoPQOCGkrH3WlSV6E1ddegQwpCNR6oz4NmEG2WYuvYKWYpEy
z+M5TrArz/WleSNGZ9nPdufg+gYL4P4q3LgvYSlL3DGwasA+qzRtwIApXSa2VjTmqYedbfueKkd5
iHDR2jg5L6zSqwX/r7HWzyi67giJRjpJSGsoj3AWe9Qu04WKpVWfJ+QqPXdpsV4xFPMISlkg5RFm
xwQ1tzNVRLyYa6P3s65q0BpE8KxGFZXfOVgbS3Jjz7MkMIxA1BAyrUHMQaY3aVWRK43sU9zal08N
erNfkLIyuN+X5ZUupDK6oPWJjBLIGkfiUi/3vG1LeUQZwLn9ELzP1bE7tZjUHRuM9I5mPaYb3+Hm
J3/hdVL/I5eUf/5HWKqEhYO8vaJ5LdKYb5M5q7CJcO3D0M7Txhl7uXzXn5x7C26/lF7QxeqJVEz0
wRNZZslxdfmyoOSIOediKB8mAUB1X6ZR/JxOtv3sduqHEaQ1kpJpfDJwkXoXZ3X1rUIXPar130nf
am8blNUzFESh5uyjKsvZJl3UGg8VcNu9gvsZlbGqO7ip2njK5HbjnhQT8dcln+jSBEGFqP1k4T23
6xRMrvZ1Xdlf1G7Sl30dBeIBe4bJ3mtKjvWhjiHX84RT5oObFflCn8noP9ZILuAK0Wf2u5CYHMPG
JYueskzP1B1O3dYPkRkTQF/YGNhiiDKrwaQUhThGto79E6+URLPNYY5Arp12390gS//B+KWnN9GH
lV+bsfsVgQXnqzN24weR6P07u7Dmb7meD8OOa6w5VqIvdd70Tv+ak/VIOxnR9FyYFU5EuKN1f41J
XX/EKUs7jhhJYBGgZeY7LN+q7+4cax86vKrV3bgEB+pBi3ootAnl/s4yummfh1GL+2yPADX1eqjw
pgmwZt+SfPhViEDhxvty4zWlCMAt/ALEu27NEEPYPWLxstTanNLC+lZnPeYmuPd4jpUWu4Hu9MaY
t/a/RN6SD/KAvxjb/7n/Q3kac8GY2IOM54KduzNw+D600qDw9bcrSyNhJ1BwgdlfHjVR14GjDx1F
t56rpKhgpUdFX35bFj7O/aFekLzro0aUDXsVrAJU3NVzpkdq0ffVoHotVluegZzGGxUHuFMVuo9t
afdPXZ4X+0p1apSjQ+3QGNiYmRT+HmYCxH0YZ+OhzozlPC6i8wO9d/37v/DWt0aRDqoVpCtiNnnv
/nHvLOgD6uo8qR6qzLjipA1S6yRbWA91zS7BaupxSOz9/TFvVORARsG34iInrqAlczno2JvArAfs
KQsjpd39f6g7jx3JkbU934qgPQ/ozUIbkukry3SZNhui2gy9D5JBXv3/sI9+aSon0YmjnYCZ1WCK
yWDEF595zULs2eCWilp0NTY/yiKza78xsvzVwpUPu4dSxq9j5sq3eS6j56ktLDwN8qF+1PC0qG78
ukutgjX0A8+jxYV+IgoolzoMpS5Ei2qVGuZLCgetHyVGCLXWSRxKDemehknTvuRU81AmdOwHAgXr
1nscxCCN0uZLv1RJ0/0F0LqE1ongvB/3pnq/yN/y6E7/NTEt76lZEnTmcVSYvrdK77zKJjV/Dsbc
2Tde58rFqTN/RIkEDAld/Itgb7mEoKqU9NgUx9k66fytbwYzkK6aQtOx9P98P+k6oyRg9JAd6F19
/LScDbweyoVP26vmBoMKoNixGjNES+zHPHdSX6841n/eUFeCB93T31BbCB7IeHx8KFrtY1s5gmqj
RffU1OFRLYBNDuAr2xuPutK0XfVwIKOD4nCIIhfRA1x5PS4pLwgkpgjjFawfuVwdzoS9iqGgce3U
fbTxJrQSltI9yUmttko7Z9+cvpY3Pu6VNtPvio6izqTavcxSsn7yusjC0C6pvJYYo+DWg4f0sUmr
2c/UqTphIYmwdYJ3Q2Nl4sbj/4kL4agAF1RZCZAQ8Ng+LvzkZJYuEhq4Rmc7P0s85p4XRIlOPc7G
yFNYxlO+upwmCHu+um4+PDdLw8hKNCxVYk9+g/qpb6U2VUyvzjeC77Wdz/H9DbcBznC5FRfpoViL
TWOolK22a9TsbCK4pysYVmMMfUuU6Vq1DyJu5cBRksFmughqHrLKqjvTU8FNrAmZl+lYty0t8uNl
jz+4yRegj+Q7uCsotEKqVjNDupHxjdttPc8XNw5AnRUwRr8FuMPFJ9GtpoxNRghhvJ7wdMLlCvOw
W0JkVzYemGwGVgBsUbJckYF/vzZwEx+1vpgwwCls7ame8Ydu4nnwccCSWzBfVZirY3eozDQ+DKjd
33jJa4/H24KpJHMdV78cGjMpSgrsbY1wGenKRYtcwkqtnRAGVL41x8JC9m10EEhvX5rEUR7/HG6u
bfu1s0RpBoV3ZQp9fPukQAgJwXU9TKPF9ou2sE+DOmJa5GrlVuBGu1+nArQjpbtxCxQEgM4XwRBR
WmaTnWzqpshDI7U+4ZPQ3FiaKxc6k1OoDWt3m0TqIgDjlL6YdWzoIRLfY4ibtPbYkZ4cjJ6xUm4A
6Z0XXOf/vCLXHroKfABNgkzNaPzjgkisBaPZTth08wZjnPzeGCos0B0j3RfD4pxmcWNweiluvF7S
qAgxJV7rM8285FdkppeMsuGJ3mR4IPeqbKtDGMBwqGvv8MUx1vEilja4cO4WiH3+mHnyBTbje+Fl
k69YTXdj4a+Em1UQnGY04EKkSi/Of1HiNYuPkB4aMu2eFcdGEmFsXvums1ECK/5DrPbvBfiNn7ap
i2kZXzRl8piGl1FURphqVrnJGosaaSCXtPHfuvF1L7H8/36WCamQ00a0v8TPWJy3Ah8rI2R8LE6p
1TAzSUQWTFLLQnwVcFGa8OPO8JUPEdIShyaxb/kCXNtiZGTgNllgoBcXd3waW31fqfyGBe9Nzn2N
NubivFYqBNVOy5Sgyerv//muZh5KOEcOGEjzxRJnWoq/hykJcksi7ittKkhjEGrBdL4OAbVAzRWT
d6s8uRpdiCwrUFRzEUi8OEw1soFdjrdfaORGdGiLvNkglGWf2mhGQhqbET8fayybbRPPs0hk7nYB
SIeMfwVnBbs5TNpMezMZSJMqDh/oz4tybZtz2xP4uPkBoZsfjzrUT9fsy8QIzVkDDeIV5d7BZdaf
6fBvzEx6t076+gcvLzRAa46LpiyX2iU+ia3Qm0u+eq3RsT5AXlkCO8OcMHLrZoe546/UzuUxj8v4
ocnr/hCVBIRmdKtzBfXd96LYJzucDn9ehispJ4xeZpfM2YCfX6acVjMNFUUxcExAi5jaAR/rizkU
jlHdWPBrG5/8blU2BRcDHvzjgsdejyAaWL2wVWLnzjGLnB7v4uyEKcuwFRb+j0Z6C/Nz7aEgeZjV
rNgsNBo/PjQDopzGpjBDxaymzSzj3SK6fLuKJwGjqF+AKL385wsK7s0hlOMVAa/44xOlNhZZ1WUm
eYRTBFNrMu/u29jP+3Tx//yoK5izVe2OaR50c8qUy6oci+HY0rrJoK+lGt/seEz3sOxOsHKHwGsG
AlvppZuEknPXIR8bSJrHd1U1q1vXGsTJzIoFjLbSHNAi6DbVohWAfulNz/UtgY1riQ4JJQh8xGcQ
2Lj8DnEf53m/es8os8NYPH6vBq07Jh0U1wg5mOOAFIav1Ym2ARx3SwL0yoiDIYMOgwy2xqot//Gb
VLWJi1wdm+SS84gJLDF36NXxkxz6Zkd3UT2rZfZiu3I+/PkLXTtd8MsNtiCDFYaGHx+cTDS7rKjg
wQkOr53qxidHKlNI4SD+Xx6FjCaaIvBdkdb5+CizNrCyadnpmOZ0AXZCpV8gd7dx2/IWJ/T37PEy
lNFOZOfRCVqJKx+fhTkPbAdJXxHPy/5ea4YBcHq/bDxF+44ndHuWiZcdW9n+YKKmk8FgHmKtkv7F
ooMrHDZqjYyt1/d5oFcGHALirlZ0qm9TzoMPKqYTKjng3+0SIbskmgJFac3Nn7/NtdCA1hL1JmwA
9LguXgJHYoTSstFc5+5ym3Ql8NnKbI+tgwXbEPcjaUGn3Tqy6117sXSAVFeQFB3CFTH3cekMZR7y
qp9YunZITzmRyy8jMCPSqRFxZaAaGoX5NpR2vKtrUZzGur7Fwb6yKQlOyIOtfD+0bi56ebib61Hu
sFMaZeoBJJXNQ+M6X1NZpjfIi9cSLiSJENVSGYStY76Pb0tn15Owk81Qi0ewt4IhfWPJv/Jqcrd2
jtiVM0jM28qZyttWlECiYnPjXFxrdFDa00wh1V61fS6+s2WC/lYjvjNkjvwAEMcInAj779HCqp3d
5waJ06Zb28yVu1rQvi9TywPt50XHMsUh7c+77vrPWfccipfAhi4vXDyiEyXNqZnxt2kCQziwO7Ra
8SddWGFFHuBb44iLKhnbZqLnesC9DUtblKGDmbv1xhe6kgWBMVC5kLlD+D0Xl3KqLZEiUKsL88wd
TotGgFrmWjlbythtMrxn//z217YeIJR1FAU1AALDx/1QYwyHOlXJdczk1Hd1JT+g70FJSQ/gxkJf
fRRjtnXahq/QZZ7dx85cTXpnhp0aEUSshNBrocUsW+XWFlt/9eWZXimC//2odZH/1nuupgLXm5oD
la22UCpqwBu9n25xoK+VimgZrPoyK+gFiYiPj3HwfOvdiVRtrmbxbtMICkD85H4PJPDQjzlRUtOq
g4r69M41ZtyeFVrNKeTpTY9r+84d8uxWOFur8H+8OvsGESuiGkP1j78pkV3fyvWCQ13PBvgLcjAx
GloGetdudbvsfqTRvNolV8t5goZzSDosT7NJ3FI8ubaR6edDxiDMcLwufog1w/fq6vVYZQ3SPmWb
namoC9+uQInUGN7dSufXQP2PN6dsh5hNb868lL9sDCuyWgm5qFEfTaOYfKuS32JlQmd8zlzmDuVS
YKOHbWsaZ+156lYLVtnnb0k3JTeO1dWXh5mzMuPXccRFRG/S2iqWumcDLgMOb5G9oJHVtmHbO/UW
d11Msv98jq/cnYyBeNJKIFgr6Y+fvcmEVYi2pYjtEtWvMCn1+2bJA6Wuv9IdzEJUTNobz7x2oH8D
sFGB5EhfEgeUeaybvh6NUDXi+FgW1RRCLO0CJ21v3dK/76XLjwvNiQjNaaUVehEWHXOJJ0XrABnS
Bd6osI4YCfdyQ/zq/LGK+xA7ncT3chy+a2xWgmIotQAIvLLtFLXFhRMKvZ5rztESTXOoqra8c00I
kC7joW3eVkrIUL7wR1Ov9lOCcyGe6EYwm0W9a60yCSppuNtEcdqHAirlNkkrHayKc6vJdiUxRpFo
ZV+vU9J/1GSL6VbZYC4GgMcyDXVazaGeJPaupcEUNoWgzZwn86Eblls6Fde2LLk4VFSXIQTx+eMO
grbkuZ2ZmABLsd0ZMEp8jG2l9gc9i6hO1FsmK1efRzMbjWR8nvGN+fi8HO/4VDdb4kPvzIGeStvX
6xh8ZxNpfp0a9v7PJ+Taypp/e97FkTQadbES4NTQjwbM18fO2HRKcgcYRxx6E9WuoTMSpnFzd0Ow
Yq1lLrcuzYVV4hNZNMBVH180sTLGZCoADPDB+V+uVbnHbCajdZd5emVcm59LdhOKlE68nTLvFqbr
2qR4FaA3QfusmOhLXLLSdUqZUzlglzp4vhrV6deINPxYF548oJE+BaLXxb6UZrSdTKHvMTtu39MZ
2JlTdXfegJlrOvVOME1dcT+mN70trv5CpqKMUhya/izTxxXKNDzzTNQXaXmAIrTH6qeB6uOGFAKT
qRUA3zjuhA12VoJJk/rWFcweIFerd71uoyI3O9l5ahvjXo3tfjOSaD//ee9cG8GsBkcsHxcMMMCL
y0zrFQxreSrDFSWtfLkU5qYu9Z/pYszbqcMRF/CH+7mIc3uLCfTkIz5ePKhRcksf7dpmgvCJKaOD
siiA+o9LZeVCE9KCGWZqlO0CqGBQKjnmsksUH+3BtnfDaH5dyCC36SyZHv55Ia6F/L8/fj3Uf0us
ysTq5tgDRCdlb75GdCkgttA+88ktX//8qN9gw8tzszqsrLEBmaNLEkU6ZnhhJDXArDzWw0mfy82A
oEyIjk59GGCvfIpdhJywI67Ic7J5F6tVcmhcbj1ZRdYnqpmfpY7AD+XkEaymFVqadL6QFwLXrRTr
nhHQ/K4UNpD5zMZy1jR6X59ycZcMi/ZVrQpto1V9QRLpkExYeb2T3ghqR4+ru4jp6BaxBHfbVqVx
h7GjerQGvd0OhT5sULqdgj8vx+/x2uVyoO5Oz5izinLCxZdnLcxKG8BKclkNT0kC2RfingMEOI4C
RAGMu7EZnCPWIO05G5dm6yZ4ZS+psIPUMJeH2snGDeOl2jdaxwmHZlje2slGiXpoqp2x+sr7aTb/
WnIgtdbo3BqsXNs6kECwNF0dPv+BqqcXNWl6iUczakRpOJdJtwNvne8YeXQ3sq81XvxjqZgdQ8pe
1WMvkdoWKlyonzNFm8s83zLjSVGbGcr7hk6+78ihCmf4ujfMDK6+HxECYxZe8J9mgqCMNHNgSmM5
xbA1Rqt8mybnXQMudqNEvPYkYBfrN0Xq/R81vIZ8fKQqPKnrJhRKbfMYeaP+mDvGrZzg6pOYczMJ
BWwGcOvjcYfs0sLTJTBPomgOelmh8jpq0UZ3sCv/8/6++ijEZJlM0Kkltn181NLSrgNIxzcza+B3
dltsnZ4UKE3c9kalcGV7wNFhxgobYjVnubhuytmiyxkxBun6WBxEbMQ7S6u7AIgq3Oucgeqs3Bx1
XXm/1QOGNg+HH9rOxVJ6Zh+7VePpoT253qaJzQI0liV9Ew+2G0t5rRvIcGcVb+MfZF4vJrU9IiNe
NDNJGb2u2s02oMoU7MhGTVT7rKQGMmTwwbeK0k3fsqRq0WZdtQpwIQ+hqvQ7LBdpAnsxcEakQkJu
bWu7tIp754yx+qnWMx1otFH/anRBd6KIqh1zo3iX9s23P2+Ka5kBeBhGc4w/0Xu8vO60Rk//jbSA
dVTvsVId/Ubp47uu6OLjGDVkxwMCWU5fZNs2n2fkotX8zizKOkDvtQzVKRNhV07GuR8r21c8u377
80+80mrAPoJONuh1xKovVaPpZGkr0RZY+QyE2nRkd8wSNfrPj/zfnvKPg+iOaTapNacDzTHlmCRF
FpjoC+zzRLlFLrmSYbBvVj8WlCzYsRepTjHRbRPU80AeLPjfDkLFfTs0YIAcb5PaevREPpt98iqj
OYDHLW8czivnhG4Kc2fADyvO4GLv4srOvp4RQZBdl/K6aXZcTPFDmbp+9+cvd/VJpOVoRjFvQ1Pq
Y8TRhAGGZEXxJHVcP9eGM+26IaFxbhjTv9Om/0gt7P83HTDGV39bz/BdvP+PX5VIxXz/Xv76X//z
5T1L87QX79XfNb9+/0//1vhyrH/9Rkit8QfaFP2B/9b4sp1/MeYFGkrPEeQS/aH/o/Flav9iQqeC
7yNKgtddGyf/W+PLsP8FaRONL1Tx0FjmL/4nGl8fq0GUZxhAMvvkAkUQY3V1/PjxTStlZLIY3s50
ZRXGEXgK0ffT54jNcnYGRb8TWas94Rh3yzxj1dXhj//f/ISH0/xmvg3EDfDxP0WO4eKpzpJJbadP
To5CVN+88s7OcJIOVKNtpC5Ajziac2hHtmA+1kSn2a6qjVzm4kffudWKMDaeBneZdq70nDfkw+Jn
1XP7wS+rycD7ykpc8Ipp/JTUng49xRifELooK3+wrA5Yn6DUB88ux0fNlfb3KEJDMSvwKQ5iGd2R
RZf+EBEyNb33I5K177YpxV6W9N9JuNx3iTb+4isCyOp2bIlCHcoSgDRkOWVHL8p8Rc4yR+NAguru
LWS+ezN9HkVknCS0tL9QMS3Wy7fUut08wV6jQzmUT6aoQV04XnHXTFF81pQO918x2pVf5nrzYGTS
Fn4xNO0PcJDNc16TUoSD1iY/6rzyvrRZXG2cYhah22teHJgithr8M8wh3kg013/TxpxXZRr7LyYo
s2ybF0vTByZqhKUfwxEKFulkeTBlZfk2d2kXdLPuSb90IGY4c+me3VpWB6ePss1IobiHQ52EFDEi
aLpZQSUkzx5nl1ohGuJ0W6pq9hdYLGVTDQlmZFHWGb4Z68OdNTj6WReGEtLJlWfNi5qXwkmV7bSo
QOOjPH9EdSQNcy6uLchQI/OnSX4VVgr5YJZj+VPmsvhC2aedZnUwz+MYj9s5M9o3k9bXFqZi/CrQ
vwybdAEeNqNh4IOqoS6kH5P7ede0Pz17sh4isxPAueIxaJS4Sf2FeBgWCj4FAD27owK6+74ZsKmb
i0iGLpId27RJ+3fhemEzdPee2m2gdy1BBTeY+Y3sD2i9tk+i0Y2HSmtlWMbochZN/BNEpXIsnDoP
2kWLt0mlilOlQOxIYAEdMiquNyBQvW/VhtjVqcYgslDLb7kpnCe6RPNfZWqkJE75nAL4TKol6FP4
CnlqirDR5vFuYeA9HKtanb9CuGCWvmAb7qfCy8GFWmLZGKjebMsqbg79Mh/oN/wQxhjdoRZXhxyM
7y3n2EcqIAsMo3ECc0wYhCrzo2Ur7i/DFWdEyAKheTUlkty2Fm5lVh+3D/GYbxrwcX7UDtnj5Gqw
q2RlnVpJERnb3Q4u+lHE2qdm7Wek5YL9t3kYoBM26MrcZV5fbitAVkus0MREZEab2/HzpGvk9vqP
roCTZ6jxL0V7bhvlfkG6pET0yQci9SSL9I2a9qWzu2OUGi9KnDxDvvqkJ+0+GyzfM8rQzaadPaRn
w879KJIAZzO8wUrBYcorZ2PE3UtVde90Lt46kNW+w9kHQ27hsqBhT/g6e1TP+fg9McyXJNe/zcks
zrZi1w9K50UBGYPx2OvZz5myFAslKe8bodzBRj+OSuNrvbY3p8Rful9YHGZ+YSpHGFc2XbgY0bq+
Qyupf1G9akOACoyoYhMOLU2Fxr0TaRFRvXUv5lzc1Z7pw8HcJFPvx4u1V9sJzwTNZ1GTNOgSYQDZ
NH5Q0meB0tjijDFJcijqMt9XbvVi5rB+OoRs9iLJ2h9GoqAMWCJwIzUrzPP5QRP1FyVL3F+KZyh7
u7OO2TS9TFZqblRL1M+aNW70qog/67LN/H70AlAgSCclxxHOkJl9nmA37Gxt2NQ2LD4ILn6Rq8HS
fLPGyvBnIw7iPPtV6e2nDK/VQHhEe2Hfz1PRbcDFlL5VvkJ6fUnc+yRNXjJSFAJf9TPK+fsUYq3f
6NFZOINvCk0JsmH65JSWX9klaOAh0JCSDFwrPRbQlHEs/rbU6oOU6hndM392xzvqOOU82tO4mdPm
iY9LmuXuk9Fotqp0UJ9M+k8CfHmmOonfUzLoK6hUEcjfRctBMdNz26GMxAScCxQAvicTf2iXe51I
NWX1k47wha/UTuzrWBE4dvoFosIXvWnOpse3SjvjcyYYwHjV05CUD3mnPWkD3rmqmx07W4C8U7y7
TOmToIzG2keJlh0oU5Ts04fMUB441M8YxlLO8NdihCWC1AO5xbCnxlzB5y4PQKOWGyBjD6MLeyxt
modpHO8aZfiKEOR95FoBDYh3YaTBNOPsGCWeg+hTeoKwovgttvbM+s401wTb1f4UD8MJtf77asFx
MVPeLKO60ybFzxJz8ZNyfMq5LGytLkLVgVOUCNWPa+MwxdPIjI12K2W65hR+gQ54JeVeWK86bLSg
UJwuSOWAm1PXSj+LvWgvtO5OltZZNna2M5tfnK8EfaDUCBZDOqdIDFVgxVm+QTJRu9Piog2yWaWv
XMkXej2MjNV+Fn6tq9VjVQv5sri2cqxs81NhLdDRSvhcouJpS2bMoVcWMZt+YvcoJdA+S+UadNis
sXD32aJCJKvpikkSjWOqVvNulInm98O8EcZ7g4U4lToG85an2IHnzU7QplF+Sl3l7MSzwsaB2tKn
WbUd8zZ+puqMO9S95fI+OsOnqC7fNGE/LEZpvEmnkO7dHLmvLvyK3C224+T4jDjxgGSlCmuDvfIW
Px6UsTJ5do070b65TZ4yreEz9Ur6CNWUM40zdz3fm3ERTpX25ijOK13lYBkxAPXM7KteIqgfRQlc
XByIaQRV5YMo6sSfjP6bY3ePi4wSv5obAC/2MV64kRA/dTTxhkSZx0bM3ocOWLbQ3a3AtbjVEkpP
CiTa4xTRncWEzWnMn2PlvNYzkm+NBVC6b4rvTlkEngDDmpaQJnohD4vSxWyolnQrLp6HWD80ir2v
2vSxz5vnJEteiz49RYoJFTiBRFk9Sscq7qvueVD7fSGzUJYeCYsEU1S9zC2TLA2bH3aKt0um5Jhb
Scs91h7RAdX9OrJIbyEEDqxZVB/0Tt3mk0hYG/WLTGSYp/VxzsVfWdScPdEeu1VKqfO+yiz91CgK
r+VutMyydlEsPhk1HNIEIB0juPQb2KPer83R9G3FOTLkP2lD4/flRKwS7PxZKVHiU9U9nEs76BYt
aNQkXKQMY9o7Xl1C0nSqu15GHYq00RI0bFTfhBItk3bTZu0dQIjJH4lgdusxP86mxW+V7lE3q++d
KvhaZpWi5Q4rEitY229maWyEfI47bFr1CSXwRrW37tCcckUN0sHW32LLATA/pJ+yUYzIc03NHso2
v5rB4QjNmzbwuB9VHcHUtDW3JjJP/oBiRjBiA7vDIuRVWm0V2kW3HQZtA6hso+HntXPrqAwyXet9
xY0NX+01fZ8ighjo5N4bgCZfhNbskqI4KkX1ZCakZBMRxR+E881DdMRHlAekLVPyuMGYViG9CEc7
bbc0xljkNP6OjY3lg5UufACTG69t1QCq91s/FE8IO51hVUxh7bQoa0c2a99Gv2RjwVOZn2psO/2m
c5RdoWTbatZZYElMRDqd2IRU3pcSPOhxMkjA2VsnzZr7t5LUbR/H7iFKUxUedrdVG3clwNfBsCR/
aV6WBHHVveXK8Ng4+hvgrn0cYawcd0QOPQ/EuintvDy1MM79zHMeZMEsnvn/YVZE6+uWelYQC90a
ZfMNrzsVtIbqIdiDx0aNbaqfFUiR1qU5BHHtxuzk7mkR6Vsmkj1dxHOc1oFlt0EqSoKu87mNGPZ6
5WjscM7Lw6JW9xA9X51FTQOjkZu8ZKNqs3izi/lsYiPV2su+cMbPdrwEZWk9QoTcp618naTLha7s
amH9nO1THPcZBHWQE+O0nJZRnlJD/dX27giSMF1zs5Meia9GT5rjLeVpoZ0QgAPJGU2Me6O3+vdm
iDZOx28YWx0npG7+hq7T5E/Z8s5vfXen+IvZq/dtygBfq80SioES+UU1fnfL4smYk7uut2SoEDLD
zLaa3JdWLFD1QLs3dpCwU+CORW58EKZ2l6qgALJ215fgS3u1Csw2foFanOwaK5V+PuX+CvX0J3M+
ZzEonMbTNrHBxZ6nQ2CXBFfQmb3xCUejY+fYoWany3bIUHfZ2DlhR+1sAn32YuRiYM6ehYtl/IVb
nK+V410mk42tzy+Kas+b1hE7o07fOqP7VOQteT0hdxB5CAoXkjPioCsTfDdkdfJSGAxxEGe0aGVD
x6v3k8e59vNkoGAs3S+eU/YHLRnyXeGKaVuPuneorNF+akm7N510YJlGtSYP6hwBvEmccqunabwT
/WL8aoSlf3ZRhcRWZXKWfVXHewdwLTGECVYmpeZrUo0est7MW7IYZAJ9iWrlMTG96Ad8JOOLao2p
WNOMqvCbJkofqai0GHBASxWLw2ccFBX0mKDEH+TFHkvKubGgsvSkZvzKqTSIGalW+GQN3V+TPaz1
RDKtEs2JdqhNpd1MTaNBdGo75UF2Y/GzRmgGzGGq7BVaZpt8zKbDJJZh3y5CuXcG22QcWeW9LyOJ
sieNl23kSNLGuoVeneruGFi5jZJjqU01ktuqu8UU0NnOjtv+tIj1d7WaVRatUT16tbt2/KEv0Xx0
Rd58QYPFDqdi8XJfLWZ5ZLYzojTlOHXgIAuy19Epfs5E7W5TTzH2gxonP3W5iDlInS5XfEOZSncP
TQ1+eey1boDnrfxL0LR8KNFd8HUnOko5T5vaq8rdmFoLF6gHTsodZ5LyXqjkZ4MpH8ksBi/o6sS8
j5UlpYaRvXWUeUrgssmTRW5Dy9FsFDXo1L5NraK909ADxJmWv5bKc56BO4mN3ueQLFoZ3wvDOBRJ
/uauwrCtSNWd7PtGCVq31jdGndRnxZvkrmsHl2KrHndZD3Jg0BRvP2HrzP6tbeVZxJnjBVEL0Auc
njP7ceUhK9AMerKLHKN7Temp/5qWcfyW2dI4dFY5bjuwlYFltsp5GUrlrEYDt2I0iWPiafU29hCc
8Kj3d3JMkveC4N5SiM2kbstYIGPqOvlj3jvZQaut/sRwXm5n8CqHDkcif9QauZ/cKEJexKo/t3E5
vdu9+NwDsxc1GF7Kql2FitHsD7GdfleNjBDb9F6SUzgNaYnmQASsMe/s2ZcjtoTSHLIfZlJnJ7M2
J3iVBvkjAmAgmxB/8jMjix5tdUCxRB2a49iP7bk1beYI1P78bPmS2ZW96zTRbp3Y7YLetu5bg7IO
WqY/lbq8F9Vgc8KVydmjHiVOtT3V26Xvl++KqRQh/He8T0dN7rhsiqd2jKOvGUaBBzsm2edf/VMf
aeW5HcaZ0jlzklePSLLv5tTLGJC3GfhlO5l9c+4dyjDHupc5msW+EZnlFvhaFTLUToNah8pVA0n5
Rf87+0o14f5Eo2HeztEU3dWN2fptnMyf81mPX6LJkajaWs6DKSYXmRA13TSG6DfmmM/BgkGIQpDQ
sHakujyib5g+qE5OAJdWv+06mX02kQZ9zHW1fHBiCztSM1MfTObMT3k/jdDMluUbkFQicTJYTwkK
U+B+tPlkjt7w4NXz8o2rwiRJdisbFQxz2ExJLiqu0yI9NyM8Sd9e6uoncHqySdLXu8Zrq0fE1MwA
JWj9tdXI6hJdNCcAL/OLChWm5Lvi/Bp4VawE46I0AXAsfbukUR/Uaj+eKFxwrHQa+8FDuj/UC/Ts
S8tMQLKo+ktTJcU+AU6zbVWr39jSy/bD7CJPlbVDHQhVa94VznXIrapuekjXYezwpwV2wkExIkOJ
YGL5eXaj5VRqtYEkmhKdHF08ILf7bLdOuvMiRBNBXVbAhWjooJhiPi8OuHDdSuiVwiOmSK5jHhEv
4gu+goPvjV566upKrE445lGLBhcZ7MylhHTJxehaztpLpKheSyIttb02ucOjAl3iLZaddRfpDnK4
2PVoe+B8bgg8zLWxK6gdHOMsWiiM5eXXSlZ9ux3j+KtRpiW5v1Yqd2jdzAVSoHVS7VLO77OLrNxG
naBciKmsdFRPNKzY8iGeJPlOJV7Krs5f06joTZ8hSPHQWjMk5ihdy0KDAznJls6A1rRPKGu4dBb4
7/6czy6yxEl3cibL+jQusvlW0AF807X2oGcuxZ5i+QYfcc89qfplkZ8tD2lUZm7IEKVgZcPeTuwH
0+oHxEVQJHCVGkwQSN1+X7Y2AgqOtrWHiIrQq93uUORldTZbOdElIGex9BS7mBHarLIfbeUAg2tN
/9XoUUuaaJuPS7VzZjdjtwv1ZTS6X7ndw+sTTfojYQy/q8sJpW4noy+afwesZGzsZdX7kUCm5MIu
2wyS2uTYuP9F3XnsyJFt5/pVLjSPg/DmQtIgbPrK8iQnAbJIhvc+nv5+ySP0YadYlZBmd9JAN9C1
M9zea/3rN4mw03GSEx12yTjnd1olTQG4bu03eTK/GFaRkPkTsX2DlbR8DpNkHgd1oBdNminBqkW3
hC9mHlVfuzTOv4USMKiXhnm7Ga0IL6Yl6UN6xMlKNnGWW095Iax+Pxtdci7FGS6xakTkwrZGw944
LrjX2/lUhlvVKtjPxKiraQaSaPDonRWe+DwFk7Bo5ziVzScD2JLjRxmGQ0nCoD8ZFJxI2K284XRu
0007RtYLJDHD63NF8oleMHXbGpqZ3aWux92qYXlLrxXjjtQNVSh7BKTL+2k128085LODfdUUyJ2i
fgn7TP6sCiMOSoVU7tQVPT3aNYapl9Ok+B5JQ7edSym8m+pUfREobO40qPhwQPj7JHYm5rarUk4E
CXOk564Bd/YttFtPdS7pwRSTmuUUa6o7+eX9ylMJUUkkBFKJIrhsIFIRqaW1j02ejx4DIjG1cWdY
7tq1Fo5Jqc9v5HnL4F1r9ZjMdWW6+RzJJ6go0zlaCohWk4EYBeucyqnzvEUqZQmlZSvQH58aAvK2
opgPz/LSC1tMRozONoFhP5np8D0aF1xeh4pwOWdJvXpy9YMgyI6UEiE/lucwiuqNEImoY6qVNkQi
964ZNhGCzIzCW8C5mJf9lOm1sVdnMS9BZ5L20LSSvA9RKfFEiYBi5kzrITYzcpUU5Ijt7jtMGqDs
SlKOija3T13d1M9VJAI5xcK07tYeGM8xhATTWdwLPHMoDIl8Gcg5kxEagHPxKPvlVK1BK0+UASp1
WUlsqEsCZozNn5Q90wyG+1Efqz2NaevLZV8/Et8g7WbslyUAEUW7B3ardkqtLM6YqfO+tToaoV69
9IFxuThSV/BWKGCacd0Yj1EVRvQKQjI81ZWiv6bYUgYCLobPLa4PcaCAFH8N11gQjtWkGcVRiwtj
daYy/USUbenFVoO9Ss4Ay1bxM7oUIWZjj22XaR55tnKgAJDPL8PQ6Hd0JFJ5XJD/KG5I2mvmrSg8
/WJqq+YOcWp1Z4qQmGwlKzOqQKFqP3eVlr41jZlfmOPxxUut61/kVDDvB7wW7LyrcdRO6/JnIXe1
T7kyPE9FzaeQW+rnsRuS0TayKn/sYr3azEphYKUuAdwytReOpRzld10+DKdQrYRtp6WDkydqfFdp
jXJohi62WxEBSpaL9R2gFC9Ub8lfEzNFlpn3C4UgMsfew4N6fAZF6zK7T6LOi8pMcYh/uURTWoUf
CUO8TdiM9hl10TOvxfeu1CkeAKOCMLX6B6G3+qe1G8FqZlWo7wt2mNiVVoU3IC/i8t60mFKIAJ2u
VFJfj1U7eswMyu8MHZpgKpdiZsQiLR5pC3wyXTNYoq22U3HIS0D+0Bju2wGwTML3+KmPa9FTS0ve
MVTsFrsnxdkzOh55nA2Gzx7XBiq+/G6iLpgk4VwXfcOWTs49OakaTOkbb9ABmaqmb994rgodXN3/
MDDBc/teEM+6Na+nXjRkX4rR1xqLPhzLSaTXUo2uB1XJNeq5pqLgmtpziG/jORXXJyuxnlqkZw+F
UReeJug9bmC1CA1h5lvyGdavz/klp5MeZJoGGwPYlvp7Us3WlkdT2JLskW2ETgpdqTLrh9ZswRpa
o3VzMyq/FInZfWFvmQ6qvqxHMWUWiX1lc0hKdX2OZM6t3tDrL1ncyhxrou5MjAy/5ahunsqw+45X
NaAu6je/BoE5yCojN1tscD5weBKrM4zFuJfUsLgb01n5ugzRZlXMeSe3/NY8w07Rjsau2QJgz2e9
NNUeG2IAQ/ydkyynH0+LQ0hDtupzfk41kY1HLep9IRr1xCyh7DnnhfpNKPXxmc0HbISONqATowKT
1/0iIR6Hil+CFirfs3zJkVQVcswwJVPawmkJTN0oHEG+viZpZpdVXr0IrSr90JFbnRF59j7KkcWn
G56O7bqOXrqErd0XXbmbW3mfG2nLa6K/4kNpbARlVPwFOfk5gXtLdZyoYdAogtA70KCK00AMG4xu
4ZQnjf4W6eLXzIzjF6sCJoM8yaRD7AOtAPWjLdMPdWYZRz641yobutI2o0V1KgGaqa3zsIHKF+Cj
lTLNrLGSThrzJULJ5kbZajgzjgHGOGDPCYuLeJHjhHEN4wLhYexaZT9mwHd0y5MdQ8i1xUG6q8ke
eC0J3PJnU45sw+SyDWasF3Ilt5o0SqOd9MdZjrb45wNtWspK47o6pCO5slE8R2H73KBY36bqIm6p
LXaLMn8Rxv7y2/NeuI9S8y5P69OUlh4Q70GpxC9hWe7NRrRnOd/OkvWQzuV9OrXHNV0LboWSb0wr
vI+G1niRlDV3MK0KncgUZlto9W1Krarb4jSLr1YBGjoIKuhQ/zDpTY12ThBROsxPNCSgAKgW9Imq
m/D04m0Fnd6t6aJkNnTpcbLT0VC/JfMEqVqNLAObqaQKOlUrcrtKx7L2gc6W3SworQvxu36d2PqC
NdZqZyXK4NVKst6JyJByGNldkKl6erikeBZONmgMTYlbBvvuMgWXyyV96hbTmkDuw/RA0FQJFjIV
274iDFMyzeILM3H67rxr/UbRmBkNOgP7WT2J9J9Bny/1xqK3G+xSkX+m9cxFiBWhu9VK6TgpArtk
F+f3GUfdibYVbLi1ljKQcAY+jeyFwWwUOw6s8TUdIBZ2TO7dNetB/unet/Ichy9io1PgTpj62L2q
0lhkIiiNLQ98YriMTb7UlRxSwtjV91GFa/kGP7bIxjQ/4yZVzOKmQgpSM129GVbeQL4nW7MjRVMP
Gi32F4ciZXX6cc32i9ItBzpK1asXQFTyY+bcFuJp+GQxbvyeVTFw2tJE/Rcc/aqHPFRmRkzS4Chr
sexBjkvR1bRK2yJmSjQ+i7g8ioIgNU6vdQeO6uk5F7r20MGq+aoLA1ZoNKv09JrUd9+bmsCBOdXj
16Qqu/28GBXz4SXRthaz6aAU1VGxO5gcEUEGtULlJUYJG8VAOgsBKpy3a5LjhC1SbADCLJP0CFQ3
Pl9SO1aa70JXvE61ysMyS0LlRXgthrsmUgQMI7AzKHzG/mVKPbVqj7k5pjtzNdQj5P4MjkAmbIUl
GxhCzdIDo8YGyKFcA0rRcB/rsqADVkbFLhSTOndGpHTHPKQlSwrs1j3Cy8wXhFV0RMwwK76YMq5e
8lXPfPwWo83YNOW9NEuSZiN1ozNYLelInahuwbkRDilRRWC2VYnUZTEZrZZf5JPuAfZWnjpdyJq5
JeOCATNuJ9bGU56b4FloGNNTS++KdQmK1VCQGFvRASdLr3LAipj0Iuz9icNocl5zItoc+g3lThn4
AJ1REQbeRz3fG6WUMF7qm7u0ZgdkRjf6iZALrp4lssOJzfUxh4QtwOUlkzrej2HJ4DmOGgGVxLQ8
lbhEPuthGG1IdqhsrE56f9W18CRKYb0J4/tYrr4oZfKqNTrIhRmbNvLc8bGQ1mojUrJ+IlRDPudy
1rvUXuOXLhbkoM9S4VCX3Zg7mVjpTl1b+Xnt4+Rx6Yb6fjTXb3ICyOeBDtYAVJkmqrYoLTlGVBja
wtmZtIwSaU2zPZkY+rlR8So0kqIxnAj2/duUaJi9LjhpV/DzGEqwiQmNKPyUeIiOqKXxS6HPi89+
oGyjVhUd3DhQ6eBbGDNOlfSj1VUxlAVr3NVDQctSt9K3WggNlwmwdhCZMewqXG9PS9GYW0aLkR8Z
5bc4rB/zUKwKu6ZPBI1ljSbTUhC+ihswKBr7lxk7amsWXitZP7tsXZ9SOZadwUx+KHXT7QUjzz3a
9OVoFkl6B8psPjFqFx9icxjuF6ZAxyTPgEuxKGcWwiTNjsXMelTQkKn2YKTW13xFo9Y0iUiX1xf6
/SyXAFPr2raOLKc0lIa5lJt4QrKoLab2g/cfhkjdqy8dXsybYVVi8CjB8ulDN1aakL+lQUK3zUo3
/BHnYV+xSoZxmAOEdhMzPtL6i6GLCfv+VFp96AKs6/fieJl50tCtgUHEn5NkOMZjPqXhUShhwBTZ
uRRpW5Au6VyUZnUe0ng4TUteHdMpViY+RkgBF8fbbZIXTCQQbDjYuXY/CVuMXwdBW1AjZmvKaGQS
TK/Ki+cVeOwVyA58ranUQ0QraZdr3XjVBJ0oj4raYThqHBIl7+9wlR39Gptex+y14S1s1NptE3O0
VzkrDyOhC9vcyplgyqS79ZbRP2BeUZ6UJU3wMekT9OylNGL4wfmpiLiYuTKV3ATn3DYb616J1cVN
cCF6qOqMkBC8U52pNpsXA4tMuAxQifuzHk6zPcBuEOtadGq4UF41GCpCQ320wN0u3k/UJ+G+XFXU
FYuIEW2vGMk+xzVsr4/94g5KkkJ9uLTKUc9fVdR51zZd+QoACaUmSpncVXwpgDl3klEnAR0tiYyr
0t8t2pQ68yIWnyW6uyCq1uZT2MXmq54I+ne1aC8FRaWiWU9nx5wRe5WxlD+3dfU8dQUwilLemUvX
7MRiNE6DuILqRI16lFVc1QYUyfulq4SAET5q+3yszswIuFZJmaXBNaAFbAGfwxcjFecgy/BadynD
BI7npr4bVrbHVlKAX7WpHO66xrC+xlFsbCSl6SNbATtSaMLSR6XledmMxvQj849pY/VSMfCSt9NB
juQZg2D2jtYmkEr5jkJgQGW0HK2xgF3dqpEBeQK0ppYvE3chW7TdMFJn9h36K8ao9WDrDMieJAma
gSqU3ii04bcMg0r2VjGZv8OcLs8DDbzpSrmIMzFO542H94oNofJHX1CGxOvyNOL4gM3EuGMdZZ8B
x3lh3MsQUfSq+dJBewlCISK9DX+T+AELFceibfYkBs3HuQQfhG9ead+1hEQO4I10PbWKlJ5G+GIe
/lONpzQt3ksGYuSI+ofZuqrCkcwilTm/YEqTwwcj3ArEuZIPXTingPIo7y96EeQc10kJ1ZjLxtKs
FnKAuIOmCVFoCY38U76M6rOhd1OxCU1Bvm+bsNmFGs2Cp6SigPFoVxUbQUwsgpTqnk29Y0LrlAzW
d1IsKUjymPpEJBltxj5iKkYh9bSQZeaKMGgT/zeO8fmfHNn/Uw7FuUrKvvuPf7v2r0BIrlFvIysn
uRaDpGt2el+IxHIOQ7IZwjhyyEkrK7zTZXZMjCIsH2pO66kQLDws2uWDaQ5xZA8tfMQbeVdXtP/r
33Et50gSKZorcdIDLZ4VTBjj3kuULv0nRf1/xBs/Jm9t1VU/+3//W1j0f/772/x/3yqiuJMo7v/z
/zt2+cWf//1U6aevyXTFLL/8D/9klkuy/A88q8RfhikXKjjM/f9Kj5a0f+DGAD9cwb0UozP+n/9K
j5b1f8DCtXj5L2oNEx/Dv5jlMsHSsNB/CU1QGV346L/ubvSj+q9Xsrv697+9ohfdwD/f3O33//g3
AS8xNkSVV+rvlPIxkkgDmUXpQNjT3Xwwz8UGURaDmH3/LNz4DriOP61x7dqkRq04x9D2Dvr9cIpf
7MkXPv92n29/YX/9/GvrKsPKEkFY+dPKwXgID+Nrdah88Vv0U72hh8aE451ff7mq39SjE/Bhv8qd
eGjjMTv3xgIhIgJTSIe29XoDhqVbWO28yydhs8hdtx2WJNxMnTj7qCqhd6WNGhTDbNjCxCma5RfY
QesMtwkzxPKdYkL9KLQN6mqd2vxiKo5dpo+RnelNqty5q5zWiEillglCit+RGE8uyhDD0+vQZJ/o
GliTYJ4SO8arSfiQL/dm9CaJffVzsjLdMWpNhaU1FK6QcF5x/hSutTBeWNISwiqagjbQwUhLqM00
gA/AAQRCj7V38ZKFzDzEEFEzE589odkiX7S8aC5yorfFt96E9QyvcEgf5aTRICxZJhwmnNhHJhh2
30z9d7EaOI1AhYIiJeCGoJQKyrup7Lu2rQO56ksPf4vsFHY0D5VR0NVn8tdsnjiqe4JhgSek44iF
4hNDP9UTomTa51ZbH9BvoZEktcKJls5iCZA3DMTNNwMzbFdTyewqxgaD/ViItploMNJStGYvX5yg
5HBaIBmHkVOkzA8qhUM6DyVlCxf9c0GS+jHFGhff+aIJbryrF5XGHz4140osmBKrF7ZzIx0M6SCo
x8TYt+vmMhWZaQgFY6/r91OyNa1tBOHt4zX/Lhz51+dxJYuywhItspArh0KZJtCPkWifJUuddqgj
W5cbmanBPHpCLHXe/27FK601/HtjGLBuP3CBG90VJ1sJZDieNy5IvuxLf7qJF5XKb1+jsRhRs1w+
+BbEobCpyQZvPhdcjjDsrNFNH+Jyr9qJDRUcok7kSshKkl0pwER4+PgSf5nB/Ok3XB7wb78BrU8D
gdRaD7hPelbUPU0GivKOaDHsYhgneLg+ncpKYbaWZm5mGJ81VUq9uF2rXUtgJ7gZJhz2JL3GlxYH
TiXkNmiNRvV5Euo9O8qNu/V3ddy/Hv+VWMzoez1Xy2490Na40H6Z8tmqaxSxnXR77ftwywZZfucU
uXZf1eENYncbrYd0DNr2CbQuzOmgB/uTMdkd7gLwjukHq3hv7LANTQRHhif9bAjnfti0xWOdnT9+
Nu+88PrlTvz2aDqyaQT8bZeDGjCdGyYs9Q96/Q2SChbk24/X+KW1+8Pz1y+L/7aIJOkYP+bZclBs
+u793egLh8WBknjKjuNW8zs7cYrt4FYOIIMX2cAL/uycoPgF1n3jPxZ2uV28R8w0TjumE/awv3XS
Xpmm/vXEr1XCpjhgm9Px0yQzEEU6fRu4gdgnZ+rc6qdCmjVEgGnHCMpGgdB8+/iOXDlO/GvZq69+
XqpyXLV0xeHfGQq76exutvCaUGytO1XPDPzXvW6mNxTzVyZo/1ruahPoBqEg9bfmAwyiTexINtxA
x2KfUXaRf+tevrfVXKeVj5GWx6bFKnoQBsNLuQWgdBjsbsJH65kI7J3p107oxcfQg3R9Qw59JSL+
17Vdb9m44GJA3K8H4njIHv8KSpNi+mISS+f38WmipTa0pxgRRwKaLkJIxAENRuItNzLr73q/f/2A
q90Ng5uqRMawHkojdvohfzFF/UR7g51Oapu4haXGdrSgp3zpImyLSHkoM9XPNSNoYph3aZR7Cc9F
m7Zi2n/NW8W0e83wimyflZ8t0HnTWtBtrId6+bKaiUPp69I0YZ04YkBAznG3NYetkBII8oD8RTZG
tCr7ZlWcodoJ9UsnPgwpn5Byn2ivKSbr0foC/GKL5r3ML6ykycsSEf/P6EFa7pSJ/hRq15K8GTBb
unAbrp8GM8gzeS/l1Tmtot3Sp/tYwEfG6Olzg341XRO8TonPEfGUcze5SWn4UrKNumNf6ptZG+15
eqDcmeYjfEinDsWtVl3EHioOlfqjDkzUW8OXeeQk7yYEXD3GHVP8FkvDscF35ePP7r1tV7v67Cwz
yfthZds1g2SvybZ4zPfSJtvj3lWepU3vrV/NN/EwP+uv/XF6lA/d5uOV39tntKsvMBmWcShiVo6E
Mw7E/WTjbW+32zD39JdKJiaEkMtid7lTOHvgKjvL9x8vrb2zxWtXZRSONuDERbse5nw4ohxwiKb2
8F2G3hgjhjbHM7SRrQWgrI4vJUQKSwDlN4GkzUAdnqKu+dRZD+u8L9vuS5wRDJEwAjGeGFDYA65R
otT4aRbZq7jAVwka0csL6IYtLyRM2Fkdg7rJYEIjS0GRZEaxX03pkT13lzaZ3cJAk4C+jey0Rgcp
3EVta4fZ53Y+iPpdOMC4e4xJ8S2qzUIaB0y5wyBTsMp2nd3yvXlvO1au9hDYFvGIvFU6WDA1nuZH
GJivwg+dw+CYCZw6Hz+J97aq67iLGL7FVK8sE71UX6cHUnl+zgdjoz+Kb9WTEHT++jI85j8+Xu1X
QssfTt3/Fg89JKsu1awmBwIP77iiuHzLh30feyuwsoRN8Vk4jYS0wWV3W81eN+PD6KiFk4i2/CJt
s/yzApk4c8UzVo6dX5b2FJ3M6TwgP+pvlFxXpsp/bZ/XXqUFLBxBUUPpMO0W5HaV7Her7kbRp2nw
gNToNN6G8Uxg4LbS9zlRW41yHrZ1Aa/Ur27gPVfJQn/9CPmqDII0PXeJzL0igFG0XHW+xyBOe9TQ
aJBWqKh3yWFu9gaMxiRysltVwHsnx1W5KTLzNceeo2voKojNsIGRbKMpnUpud3GUis99tuEDtS19
ZwJ/GhoKOHjlQvE/Mp7467Kv8a0QF4i2yzlaIOw6RJuW00GRbqX7/gId//ACXts/Z5R9kI4b+ZC0
jfhlTuN106Ju8fqxDO20tcgJH/FXqiRUG206yztiF6RdLmUWVwtdPsO33ZFz9krcnhJfCnXIw+GA
OYhqYc0awbdAJls43Vhl/mrp0GN7qXuQYWOwc415/5aNE2Kwj7+nyxnxp6u5KmLXQtDNPuJeUScv
48akVotXw87mt4///nu7w3UAxGzmQ6m27NPLbjpZPooXj2wop+VYkryfwvfEj3e3wqree+GvEVZ0
oZI64Th/iKNgkMIvWKt7YnFPyx8Csk4PUNztscdaBnrRvkrvELR/fJnv3Ub5771AEk9SnUNnPTRl
UDK0YjpaCXftfKuF+7WZ/uk5XX1U1kS0A2mIy6Hwmi+iZ35+67aTu5Vs/cUvdsY+9YGv7dkzN6V9
ZirgyO6b5GCJ7A7fsm8Ui98/vtBfe8effsgVUqiPdW+JobEcMumoTm9L5UvVBulD8qV46e5HrI8D
qIfQ+Uy7DYQdooHkKT1i0N0Cf4nuRVH9s/g8RpuOGfBuuLHVXdkH/fXNq1db3Ri1kTCq6XJA0sIw
/0tmvvToLtcxWH9mWetM0exYyKZPzRRo9W4dMGcK5GWxEUcK4babXa3bMZhdIEczRtJu9SjvABXX
9thNhExhSHluq89+IHwd/NErXPlVp1m48UQuFc8fnsgFN/69D5UtfV2LUeelP3Ref5geuiOsOkaS
+9QtN9ZR/9Sc003p1Q7JL0HxormKHfnSjVb7l/v8n5a/qj4viTslAhs+8PzVioNenu0qa21NheAB
uBSspUAp5JJsxbTMjeu3fJOGL+i0IY/g/YfcA0548pl5idvqdvfNJJlrOQw3StT36gX1qkTV9DUu
ZlODuBKK0PKO/V2v9ad12aPoHcdneGbQ9ZXWcOLR78ddFOgtA2uoe4GYnDAjmWPfRM9TvpTVRlN2
ne4KqOGhsmzz8YiQZyoyBHznrjzFLdJP7CE+fqzvffHqVYFbGiW6pMsPb32cKzzsmW0iR204CPbq
soe5sMscwQ7d3i6caAvFdKu7QbZNHGSoO1pSG4reDdDy3Yd8VUqOUqctuVRSbSfxvtXnwDA/F4jq
jftE3CyT6AzKqa0szHshLUMMX+Acd4md9jLSBPTbc+9H6Zd14HSBFaChQIPGAN+ERnZ0V+V+EgxH
ZOh5Yzv+5b75p5fyaj/OBOPCzrx8dtQeDp2mBDoTueu35gRRorJFxQXJLk+i8QwxqLFcab7hBXU1
7fvXTnS1U/dCiDfLQNGFiOi5doev0mb5XBGffEq9G6/GOxWWerUHhy1sVStjiYU57Cl5UfzmAZOr
HX5pG9gF29UvvuZnaY/c+0U46ucqSJ5nZ3yxdqEdnyj13MmPjnTq2+rxVizSZbT1p23ov1nFwnsW
Zp0fVc0bHaVWs6tCR7J8RhW1W1Nb0115i/BTPou+hrkz2uXIHWxTC1TCLLB99K3xpyif4VPpKlSD
e3O2m2JXE1KNbkCiSLfRzUYoGAt7/fzxnfwVCfiH9+Q6NFwpgMahH0qHwdF8VCsBQbRe5g3PkffK
KRrMgeqLvrTr9rcamPfwpF/37zfY0IDoGLUjS6ZbNbfnQ7XPg9kft4rbHRNYkX5vA+ugRt8uZ8lD
GFF8+/hiL0fhn671aqPGzCRfy8vC+k47AMS5s5du1qNxo+p+78VXrnZa4gTwubu0m1hXCNDNHOuh
fsG/RfLSY+J+fA3vVXi/tvnf7l5fWou15ixiPeLvbNCrn3QH1A8tzSeya7fRObu7dXb8AlD+cMcu
Y9ffT9Y6x8AxbSP5IFqnIQMWcELTbegwERgKdomypTjWFSoIX+alvbPao1CdJyxZKSte5Okxsjzm
DtAtyxesuOT7WXKoOCAKGY0/CQJReH5S+Gr6GTY5LuDoTBTtvALkWZu528wXgbeNvkFMfwyh7Bi8
lxMmHm4xnKOe2dld9FA1nqlgTHBj3/x1ZX+64qtaAvdyQS8QLx1GN/OKneXLXhXkfu2juQpWV3d1
O35YtqT9uM2hd+JjH4h77bwEX3Kvfv74Gf/CJ/70I65eVH2U0Y8W3HatcWvoMZ8WYQv/cgmGnzIh
F5IH7ubNmt08IhC2Pn8FWjHv2meOmtQpZHt8gep5qvFjoZ1K+MJUw+lMzGuePv5976FeF3O431+L
hIG8AXUQwCNBbY69lju1L9gmHGdobZ68RR3Y7+kKdbjX3sdrvvtgrqqBYh1iQ5NYcx6C2F8wjiq8
sfNTA8tWin+I+I1g64+r+ZwFrKvNr8DhtTP9ILxJ3kzbCklId1/pdwK6zFN5CyZ+r0r5NRz77Xu8
jAyNTOR3ofbZVnYcvEg+MIw3urIT82HGPjMx+4fEyKNza8+08SD2evd59upAcrptbD9+fIeurJf/
Ond/kYh++yVFnTdoefklVeEOG5iRurPiKIxlum1B+dpWzH1tFBcv3Wt2UjdpQBcIM5tMIPEu8pRl
U6x++knaR703Py6e/ljcFz/Dky6c6/RV6STv1kn5Hjb0C8f97ZdGOT6f1mWjjMNvNTl13RHkIHE6
V+4dSkwldvNdLzzGASQsuNzxUVgD63+5gf46ln5bXFRqhKiXE6+yJ684ZbvK2Wr3nuzm3qNxqyW5
lFl/+IKvE3jXPGsz9fK2trwM42HwhmDdENgXiEzCQtc6tqfkrH5qnfwYB3pgOje5Vpdv8E8rX23Z
hYKCCy6YBBZOnoSLSYIPhc5RdrwPd5lb7mJPu3Er3xsAX1u/q5Ac0vJS6SWnfotNt5s/1QdzVwBv
CE7xBN05UG0O8nO2jZ5qR9hbrnFj7XfO8l9oy29PUZ5ErGCQzh3Me8l9won3DreN22/oO13rr53v
9z8ftfrYIhU8KH62Eb0fRoBiKxC2t27de/X5r+P9twUmWRzy7vKC9D6qGE6WLtBd8ylxalt0JSem
zRH87/Gt3fMdeEa6al+iEB1Hq7Kc7JiBvnt6wPCPaeGDyj/wCPbv8MG6ixy8c9zC7byXyEXRfWPx
d+riX9PL3y41Jap3tVrWzmzVKxxqcu8W9K68d13XvcbSpaZ+eU69j9ekGqy+CfAj2o3XbguveEAe
7UQ+gnZH2+B9aUNX4iQ/63b7VXYrP2Trw7Jrz1yapt0Vb7ycv0r+P32EV/2JqiRrn/6zihC90p8P
wwtRszvJZtq3TTaIoTw1IEYm87oXdJ/2/LM6hHeDXxxmrw824C9bhHeB7C+81NMm3kb+ra3pvc1X
vHxRvz0OstBRxF8Ob+luPUyeHqhOfdc4yLVtedu58DK3xn1zro/pDY/19xBQ8WpLyoQZF6nLinWE
qaNxlwq71T4rYRB30JHcqPsqUV4iUnFIDlVhLN14DO9e6lUxh+E1fi2zKR3WN+HT+sRgi3a8/U61
8BXxn3pXF1hn2stWeZy26rfm9eOD+N1lr8o3yRLrvr1cb+sWD8vP1a3Z+uPLWwd53B34wlKQqMht
b93gd/Z88fLff3ukadEDvUAhPqxMnX6EyuPQ3CPd4AW71waXsgPc1+5bV8Un/OnGRb63pvr3NWWc
cdIcJ+jDcm/dUacWnR9/HxFLkDkD2mErX1pK/cx4WPRjktxAE99b9GobmxC1XcxjYFXNXyTtxUpQ
8P9PI9v/KqCuwwR7Ic2MduQ2apJdEGhzjB5qPzuqj+IncjWll4/v3OWt/8PeIF5tWfOMXlonHv2A
y5zBSErIUHeIn+oeCz/LxKCsDmmR5vTGcu+Na65jAEID3wExZT0kEahuT8ilXwiZuMMlCWbQU7vp
Dusu2cLc/9lt5E29k31mB27/HNPZfHzJ7+wApBT9/WVBOrGi+ONlmX5qbnik7Vc+pWe839dgxtfs
p7KrH9pTfK8//C8XvNpyrBnDJ/x76FBO1psVPg2TzUK6Yk9kFP2QX+XHZCDbzNG/R2HtSp8/Xvad
goikxr9fZ1waOSJL3qC78bF66C/3uHvO7ya32K4/rV30WAYjL9a+8jJiEoCrmjtMBjYfr/7njwNK
9N8X70MsZ8iOg1cpxs40PsTNy9BptxrjP1dE/y27ppmspp8rXiNiy3f9NvHQqdsXBHYFfY2/fv0q
blbv/3F2Xs2RKsG2/kVEYAr3ioemrVot80JImhmg8N78+rNace8JDVuIE/M6sbdoiqqsqsyV35rN
+3a1Zav1mc7771L5RI1/jWtofg+nfsQbYSz9iPoEOtFAy5DwA7DtlL1WRMPJUh+O7FPwJHutoufl
LXbFC6wo+1yD4mZGVTHGj4z34x/hBtZh6SnvYCkMT+ir53fROduY4muDv4hMBZ1DNGTip0KAYibX
eGMv+f6YK6r3+8WXyM50HVpSG/xZSXwOSiuVX8f2Er7ASEdJdG6yf545KzUtWE39/Rh01WWgat8j
30d84Q+cK1i8qFEXbW+BmV8FXpOu4l45Ei18lIxUw5aCJN0BwlKcV/aFxaDQRbfyx/fF8t1XXxye
ZoArSNVgpk0mpLOYX5HO6qkFfKUmGb8FvTlGZmxVG6tmRTwkKovYxExxowDaimWjxWaM69lsRRba
VS3JOJWaoKORXlMNsJANDMU+3DibrJRlxKXJYDo1hJEnfNnOu2fQeI1nnTjWk0MEIulOvfS7zuZ2
/At/BXLlxBjkXH80u+gVeAmXx51YsuDrwT63Xravj6MZ7Ei4sdRXxn/pJUeaXmrzuMVkaJ9TMGxa
yH54yO0oy6JEEW08RVp7zCJcdWg7DCnLcX4qQSIXJb0+Az8LHix8jj7guajJVNmzoytCud6CrUeh
ZFZaZAuKl7p/aHlQaiGxBDVBSjqHjTFZISBuk3c5K7WoB2AoRTNje4hbo6WPJdIhAEicGYiZBBBl
5+idsFaGVukcec1gzOEcMYkWABsOVaw7fCQxhxzkTJZ/S1ENAwdHFBwa3lRZkyDihfRwnF5req3B
+JbYWz5wdpRI2tyBxgg0B8gKNk2fkuqYoNMJaAMrkGq4pvdI+4ux/vOy/by9fbNSlHsw+hIdSgAB
uW5ocJT/IGjaLw3mHRTq+qH1+M7OPthAn4Hne9p42toHW5z4si6FFy0wlX7NvI+gcjCjCb0BELE1
QC7mmJ+k0Wn2KYxaUPCp3A7tZ0hMpih4U976+Tfc58Z3L7yIsmxby2IR4Cd0d6ZQgj3BglGQ01b5
xgNW6iFArf09pONQZGkzYUhrqzcmM3FgMrBvnf6dMYn7QS/3hF1q8zvmCv3Kzy+1kk4VlUX0JdkQ
1TmsCCDWBoX6MO64HX0IPcARPMlqbfSKTLvc/vlhq+FuEV3TKIX1gozuC3iyXcUpcIVwvE5zbA2T
aKj0nlmnhyoiNqeAGDEJ5hjEaCX9NSmzJrSCUw6dHkM81tavBOLQWEINDe0rG79uZRtdtkhlcAwn
3SQgV4DDxV54kR3hoT9S5HYNIXuVCl9G0hfYb7+AtF40uwdIcjnQHfT5MYDcHJIqwCo2Jvx9Xn8z
2ZY9VVXe0qQL8FmU6a1Wrh2Yvj+/5cqmLt8X2JdlGytFQcegxIl80gPOq5GR5vJbL7qN+ijGhZlt
+Q5+f9UQ5UWIzSjSkO2IN2igkY5ApgVyw6TyDuwjO432zfjn5xdaC0TyIhABzyLRoMCkQlHqWLxV
3vAYnmUzfVOe51v/mmx8kUU/7P+/oYnL1iEosJsqEzFyxG4OtZ+6kZ4aijHrKrZpCYIAXCl6DZyV
XfmYOlA4Pm3t12uLVF6Enh6l3QxMPASGkwD8A0TGSOyEr/IldwAJ+hDeFICayLb+fe3bLQIRV8cj
Fe+vCh/qI66I5myMTmSlSNMA8mPHxgswDPpobhUW1563CEKAi09DMOF5AuoYqnYF687f6lZaqYyK
y74YojCdCAoX0nRISU8HMAk06oxo+djK6t+XzjdrddnvEoExilYuTMA0fRWGX+K5cgfWiPqNvMNa
1Fy2usSkaIfwHqJ7q/BGpz5mHujsBrWgtN31u9YsjOEI8r4ZeUBxDju6Zde88FD+3yn/eXz6EizE
vhlaKiAi4qs8A67PahC4z4GdiMCBOTNgeBwApFrqAAkqItGTmg0QPC8hHBY6c9oB6QLj6ha6iOnu
cqDLRnwUThvLfmU7lhbxRR5oVQYDRr2C2NuSdJyXfoHvy1zQ9rVTz7zR73s7M+BQs/HAtc+8iDNg
OtdKxbG4EN5mP3kFjDOGXkDez3bwgHqn6qJaJB1aO37JrI1Hrtx7l90vEw7qCXd/ZGUG58S5f23A
yD00PPxjUJMWkaVKAGwKeDwhdZGxG86tm3nCE0qpRuKjs9YpncmoddFL33Jcrllbvm7mgtdebhFk
5Bgktup+nhIF8BSvhX0HBgGfshupF+2ijRvdykYqLUILm0wBo1a4XSYjr08gE6XDxuVtLUOwVDrT
meFbGuMWBQ8P+gIKfHIROL0+BsJLNtmAj9PC6HrgkXWxRQb0ISQXlTvjiC8/9sOVd0D8SA/dEe2J
naDTM9faMzHDP81vYOHhbBIHFmrIHkWuw4HdI1s//NusWmqoSRiE03SPtjBJQBYltKnFu1As2srl
H59wj/Nf4kZGhbKs1PyeDfoIMoMIJYA+FXBQRg9mYNNBY3Pb7uldWZhLkXNaDWmiFAO+AxpAzf5Z
PuIOdGnd3Erc+Rzdgof2ADlc+VZsrMuV7WrZ8jOJYDWDS3pPElQel2vwtYGW6PdmAvE+N7/ZUJaN
PYCvzhzQRvdefUyppwilonLPGghq2q+NL7Q2Zvfl8uUL0SAmOWEQ2e/GZljq1Gz6TEslO8eFs0SK
TfX5B9A4+cHD7myRE2wVIJxx6o1lufb8RdwBDZ6wFaCxPlI9w5/0ofcCoLm2ahIre4O4CC1cyE4g
lDKsPx/HY/DWuwOAdifpcbiE3gCGvw1eK5pf6axL7z8P6MqxWlyEmQBMcVaBS4jfd6C6wCwHFbfC
BUAIzKN/y/KJi8sTBVUgYkoMGe677+kuItrPP31lsJbibWUSa7AU8XcDIPDavtF65hBV8BLb2jjX
HrCIBiWrlmo5KoA3wJLqkF+Vc4i0h6+eez3wOY+xczM7MtdgqyVqJeST+5z7MrcbeOLEU6KyPkj2
RjOeK6EyQGSDW1YcgTlgzBB4cWiWPBTXSLzCEvvncVyZ0uT++l8ey/EzfAju44iy/SMWzL7avDiv
NJOJSx01o4h8NgYYwvAw3eipuAmo6wHTO78lx63774osAP7Gf79AWoPrDXEwlDEuMdEYvpOfRzfx
+BL2Oci7wn4t2lVH7J9KCFOdjdm3EkvJIhCA4jF3LItRa10ULIpHmMY53bu89efXPsoiEkwBgKrs
gPONrCI3xYowJ9bIeydv/Pq1y+dne/qXj94A7ThKyXSvRE61BtpiPwB1qUFtAhrbJQBd3Oo4o2s3
YsCKAlP8PIt8eR44thVMI7D1yMyeexf3AzrXqRa60TnI0E6H9KEPCebG01YSIktR8dTmcg98P0q7
uP6hl9D5p4WylP0q7NjUHBMgOkuN1k43BpZa4k0UYQa2oYb97Ef8ZgddynyLrK/VIZGxvXglNHAi
unRir73mJ3kHlbEnnnOjPIK0KRVaqbPQ60tWbEQQiUCTe1N2jQm4mLulQVmpgoqfApIvHw3lGWVQ
6T3dDi1IbrEebyfI6AXXctf5qGXokxlZsPE4SM7gdA5j4PxnEAizxJefR3wlAi/FwXEgwrJgwA2y
nuC5oaM1eegBfMaa+PnvryzipS4YVlBNXDEFUjCa4DMHAFQ05hRcfv7jK6QBULz+jktd0bfYQPDX
5/Q19qN2Nwa2/NpXNxixw54jha6ji7StetRasmXZUTsxEpwpmRFXInQqzKZyphRuD5w7RzqKdzGO
l4lisOgC0dNbtFXiXAsknzP5yxxhWolNmnu5sRre34TaGnirl6zKpbDLAFnA6eqn4BXX+5/HdKVf
QFx2yEp8K8IFFI+jijurrsj/4XM9zk2SmIWos+DdpriLDeDYgmusVcTjZ4dN3DLSkPys4UIGFVNm
JLUfQ/wtJsB2cl4xRIDNagGV9YQ3KnThdRVmNuOjwYi2L0R4y5BiRj9uVT7//BorjWfguv09NVpG
DoRCxrei/gwZ1qhqxUW2gCEy6t1gjVp5RVEUCTrpNP4JX8a3+NgAvHNrtpIQK8e+pUZ9DGH5GwIL
5Y8We+tu3SH0hANKlYZoFj71kDj+kKC1zS+skf7j4ZZfHG+kBjbn8j0ddNf6irvCk63kXO5ilChb
nXlhd+25tQNzY4Tvi+ybSPoZ077MSx6OcErZYw/grFtv4Uqyb6+VTS/xXnwf/cAt/MgpXOjoUfux
Q50e/g9S3ZUMwVLqrTaDMJMYBxLISh0OJOfOneGgnGpzoUeTmQEsVE3/diH5nGFf3pMDFlflUhwa
IwHeT2b/EKQvo3rjn34ex5VzyFKpXVZdIMMl/H7IhrUPXFpA9big+WnaKpyubTL/VWCHIKTVIj6U
QR5nl39kEy2zg5PwdD9kIxEGBekEdSfE11gXHr1/LPs1xw2o2wgqK+fupbIaZnxVD08vAr497TXQ
X/dF02/s6GvJlqVyOgtESkQRrwcbNuDr3fzK8haudsQVVKNVrV55DKqTVN2G3JghAS7N6qJMAOQ/
FbD8hCd5nsHjwx1lrwvg7DmAgN2DG+v1SNvgUij6vajFxB3tAeaYjMOjhihnu7KG1TRctfqNWbay
UX5W/r7MskLKY1zjcFycj234KLSXO982tmDRzdCNr7B2V/hUBn55hlQyg8ABM+mzt+gqOC1yeSNu
91q6x/FG/3k6r90VPv/9y0OKRurkpmtxV+jkcyeQDy565FGuF51MBW72D1ET8PThAFxxLw0spYHV
hVMXnJ7RXyoWx1LdOh18Znm+CVCfsq8vv6TLFRGQVZzw2WQnTmhtY8HtvlbdpZqOEqC0TATnpydy
5IF3iCkgZHY9zVZxkEpbgIAhAgZrbow8vYNqWqxM9E+wDj1m5HdJUwuoPgpHaHjzAiWowju7YOFH
78/MU6fCZMGOOUgdW0PFa6V6CIdD/jeLpgYOjkEk3VMZ6b8h1gTi5fEedr1GFxqgdZg8uh6U1mfJ
68/fY2Uf+jzLfBmEtJlVsSxROWb1+kHyfvde7sF6zv75r68s7KVefCIwP+KCGnFY/GDblyDcWNQr
x9LPs9CXXw2SYFhlIT7dnB1RT4D3GgzKtHATUbWyfyzF37MEu7ec4NY8UFcMjOyx9wSPM3HxAOV9
6wiwskF+LsMvL9GNsDGSe+Q6ewvwCS3RSpdzMpdagYWko3pKN5bcymXss7z15TkSrNq4Gh4D/ixA
L5++wF5Mg3PFz194rbi5FGarRdiwmEWYQLjFHjlQI0GpwzEqc2oXqqQdqgAmZnzt5Dfolr32VtvJ
dVN1tRIWlyJtXqnbiBQRMrjwrNFxiiM3+F34MRqq7/UVVY/t2YxMyIrVF/nl51de04Wyi3NUkYAz
r4iY1anbW4Hd2HAfvca7zFQM0VYsMFGUj8mX/3GesIv00DSxSA7lWKKDNx4VL9lDUkROzAV+vDp8
OU7TxnVpZbEu9dhRXfQ0UzDpSQqCNiRTVLxujNjKIYa9P/LLFBzbphWUEEGf67p9IjRICEfQvwRH
WQBNTBxNoZH1IngcWcmsZlTCA8EQGbRMZg1u2q1fEgE+h382fs3KwmPv//7l1wRgrgKSjWthawxm
c+n22f43bIrQgqE4/T7aOG6vTU3+76ckUVUWDY/PVnOJz/Iw7BkLs6/gNAiTYJhdu3kzbizCtYvu
Up09EPC3oTK4t08RD/17HnQ/mg8nYXSLiBsP+Tw8f7Nfsvdg+WXYYNbDqfJdYZe7vNnY94eEZrKH
55sBxaGNNth6hy5KO3xIbfoonxg3UrUJVwp14xesFOTJUpANBRD0GvfXhPQELTKwYIZuAs3D+lZM
VvEq/31F+E39/YqTQnu2hr2un8AaJsPW7cDHrLE4dEC2Xhdt7IoruTiyFFzXM4i58oiRZJxGCz4/
GfpIPHTWAAIxGclxSze19j6L0DEzc6oKPIIzfEIhPynRYBu78ak+b6mNvl/Y5BND+GVOiEEAExUZ
D5C8RsPp+Dzut4Tha396ETPaHs4+tMCfFuRHgdz6wBIS4BiOZbSRdv9+gRJ1EQYqQe5kZsQDJs7u
LgHgFiqyFBVas3Up2Nh7V5R5ZCmFHuecMrhfYfAzE2C9rniLUl1BqtcTAOCfDhwuGA24LyGMfNF2
XP3hVQM05Bhc+a2i40qugyx10nCuFeaBw2+AmRT4LjAiklMfskcZvLtEG9ibYhTMDWbtBh3trn1W
JkcC4SHbK1YP1QDuPuWe8UEB+rURgO8h8LtltogkUxDDbGPAD5ofeoPZFQfejM82Z4uihn6KjQTE
2tAvJdJ1JDExO+DK1E5PYuHW046FSU8LnuAsvVbKpJHOiaMC9zuDogwb8V6hOBOzk8cr+5YPWpxs
aSVX4BFkKZtmclkOeRU5AnHgT11YW/FLDFtEVZacXrRiYdhTYR8LsHDRJBwq6A2YtYxz2RZXiX3G
Ai2wC/JoY06uLKylUrori0gNKvwYZsr1rkW7Ew/MuYyGaqA4ow3t0fcndJiG/h1JcVuF60eEEFfK
zjyjaideqgi5no2t4PszLVlqiLs5Ae67xDvkHbqROFing44biVuFwHsI+GaCKovYAzMkuCPeNxr0
YNqlP2v9Tjj0OhouTah1kP74eSGshGdlEYEYFdnUTMFjeqt7A1lau7cnsP5WXW7lbE6WsmDkU3sC
q1EUM0BGOoUPk54eE08y5OfsrX/in2UQGMDZCfecnsKeEq5EBuw0Nmtca3NgUdqOuTLNu/7+elC3
JKMLLLsaZUZJN6pMKwF86X6Qwm4PprD310NzcHXAcUBXUEHfWCYrmQqyVPU2cwg3SAbHfCVBcNCG
W24pD4Cim8qgdcbswXTwOiGFKZ5T5+f5sNKDSZbi3W6O5qK435f5wVAQGBzOKRgtBQGTaiNKTbxT
U0OCD5ydnGCBWx+mjSevSAXRdvn3eoWpKxsXPJ48fqDfLq0NWNhIKHqboU2OqcXo9AZuCN5U3SfX
BL35OHqZW8eUlU4espT8qnGoTgk6y1F1C1/hI+jNFtEDBMiH0AmM6SWxp323h0bWQPNOfmHOc62B
gr2nO8kqnA6+TVr0e+Mb3GfnN2t/qQoOI5VEvIDINei5kVv9bj43Fnzp7MbbQvqsfudFfKk5AmNK
ERLE7KA+57CJivXex1K8BUalA5fsB5ZoEiuAbBIiro3lshIzl1pgPp8blsKWyVdi/g/TQnuoTEAN
w8z255FbWe7y4sIzIeMfFRIGTj1GaMZs/C3F5toBRl4EkmQAkJMSXNhyn39DEhwr46n9ECzky0q/
P1X7+BFT1IxtmKv4fO2ksZ564gvvTxtDt3LBgvnU38tDrkAJ/tQ114D3vIEWDNsKdB/AhBmuMvr4
W4Ex3lZCfiW/QJay4KmZq6gWUTnpoQWGc6ZeonngF3uC4zQcnZHn+gApu3kavMGTNvOy96n3zbRf
aoVHmWGD6T4l2+fsVqGNA8fRD8mAabLbmuwusTbbau9j9t2TFqGmLwVurkYIN7oLA16DJtswo7fy
fYUwt3H3XnuZxemjU6aem+MWJWUl6xyFhwtik1T1xra9dg+V7ivsy61HqeB9RTnMx/ANBDDG7HVg
jUL9kdsSn6yF46V+F24vU9R1FevDLPuCKjK9Dn/IDYok2BTEMVqv0UvInSYPvrMGbKonI99veuas
nM6Xyt6E0P8n65pxCfBqa5aPma2aOUAEiSVTszaqjWW1EjGkRcRouJGmM+mgt0IyfGYbbZIOSsfB
SHML6LxywlqKeGUq1+HE3xUAgQVod80YUwTQaAZFEpPrNThBdOM2uTopFiFigpnQ3MoIf/LwMMZG
UL/Bq0+XAcDvwhfmmRmf4y3I5MrB5z863EAVUxJCh5vHhoBO09Jts1+dao2yNTap8U/h/JPg/mWS
k4xTRDaAJ3kAz7U3iZaZno4UWJJ6iDqtzNRe+/lBa/FuKcPtIz4IubKb/UinA2TFCYXDyXMaGB0k
kZkBBrMhgOxUVFqRu2Q2+v4lryND2Fpta9vxUpYrK0qTyrSf/T7whmIHJ0UtB/IqN1k0CoK+Ckfq
GSx5Lx7dLHCnD4T9LvydpX6ZsRvT51P39U1UXEp3g1bOVHD5wQ2tr+gT1LiSGsP8wspmJPh0NOcA
wDxlPnTlIWlfpyrAoYHoXPGcwQS2KvQ+rR6HMdcJi85NOEqXk3yhqSMAkauOoVl3lZkJlZ4FDjId
oGimuJLZEqivXLbjy9LM6NuASlTOA9nIwnT92si/ps76x0+8OPDErBBXY4IRZnaBx//Jr1BXeLI+
Wemhdrhzcc0T7YE+bjxtZdUvedKxOuRc3sP7o9NDhwXBaTBR97XCO8cHsMHoDblesJaBF9Y2FssK
UI0shcMFFygcDKjAq0X3N39tGmSS8vzIhwA8pY+NhFaT8EREMH7ma05FG+7CmpQnZhrnviTPx6q6
AksCowIsAZBhJckMBagVIphYjzr4b91klKTQei6HI8KoyZFJusPUShtr8DN0fDf9FkcsRU7aWRYG
eAAFLXATKKfMxJpFJ6EyMhFXpQcEvsG6RIqm4yebj34lzKEs6l+gNGth+jEnb13B2VP4W0mfcg4J
LXcgjFYTp6VPDD12wDQD3qs+BImdIKsfg2Qh0mGXYZVLgCw3EIAFqVFxTxIKOayYH0lhlyWjMSzM
Un+DcqLDn9fgI0bL8uexTvc9Y6eq2cAoY8KfAxFHFfK9rCq6XJsSWniHYqNEuqKwwkf6e7tnYrlK
WhFUWha5AM5gLpyTG0jY3io3gu6O2ShqrkT1pZyawmq9q0Qy+QoE9QREYC2EDUZYoDV7uqr9y8+L
Y0XARZZo6xgTKh1EAIp7Y9jDN0W1kj+1DQ2q6PA29t5GQ31w5hS9s6kvP/ecCUcrUdZ4vRhKjfcT
JC+tC3O3PmqcPtK7BslMcDT6QwtiiLIxIdc2haUWu+M4Akg/FhQCcpK/g4m9I8fZZO8oouRZ1tsW
jfDoldE5amxdNFba1shSiS0GUsuGI2WREi6h92/OZEZxAS2L0jF+KhUjLI8zdx3Kj66x2HMV6JOi
jcoz4UataYsnHi2W6GD76ILZEFC1YmOrH/bTpEepkSHpJ+5pJG3c2NeuJEtlN+XRD80IOCJyDfzO
Z0ulGBOA0oBZ4MwmfFHRtQ/Bd/3CVlspkbUZuojisIEux4TFI4EGu6RW6EpOc9q6nq7d8paCbjrl
TZLf2xR6NFjYuH3zB7HECLv9O7kiTQ4aOZiKu2knXtVz/qe/1Kk+nzgwoO1it1XlWssak8WZdJIE
tUib+2I/Sx59gdeQTfecyxmJ1+/SY7ZH5oMBFjP7RfBTfl6TIv85w76Jv/+RgysEsg5Y/vpRRq+E
Vc/s9FwyyXved2d4/bYyVCERp3EJVEUzGAVc9yxwl1gMvTpujLrJ90UVGjyiYH6egpMSW0V97osH
KsIqME/0CmUHWCfCdF41wnE8BUCPwsb+VxR0XhtOh1rMHKVAdZ6WcP+hsB7hYTiTNDgA1bhsqoGe
VbChjOvdHLTIwgxmmIbmAOZlGplCgFZftr0wnDpptSoBP1JYKs8Z1UgMgNw1hXfzzE+7aj+oDxWa
PQXWhabNbHMlQuvekQvMdlR0hn/Dlme0wWB1SvHWxS4r9jqH1xWVF0oJJDmA/7Na0L1nBew40vRl
Uks9l/+EjeooY6MnM18Z2G6S1irHJzazmBY59UKpqZ6GwCIkfazx0ykiaaYJXHkIM7joKtMAnVM8
lNbcJmbbjR4OS0rtwi7LI6L0GoTpDr6dTz1NDTXJH+G/a5eEvERqqo9N9h6Nw7EdI5dT7a4ECbTN
WadtVQ0ND3xD/TKuAVIiWIUTT3MQlEicd1pTwPtdgItzPgOsD8QV/5IkdsZ7NPxVNJ1BQABiFaJF
VEH0zTW5R6su6dGR0pVse64G6bVRhINaq9Su5U7KTDmT6Eef8dV7V1QZsCwVUP25OmIEQdOCqRMz
5kYIA0mXCWGtkFWNrGEUJ62vZfyXPS+ZE+k1UUDwQqO/mavwt2Hq50iqw2exyJ9o9tqmbe+LiWhz
o2gUfaI4KZleuWZKnUIQm+coAiNcJfmfuajseWgATjZp+xBEx6F7rKVjFDU6fLJBB59acJJ7B1B3
nOjlPDpFtZ4EqimEdsLpNPCmPAOrP4PFoqJ2qNC4dQTD1nNSTWg1+xUQjY9PAtqJox0N3Yw6bemN
9bHBUThKAl3oSiMA7mnUwMyLBo1tDdBaMXUjxGHJyBh7BOS9jX3S+eykd+QMa52UOLiIAgCnMJd+
9KMGkhbYLdc6EtiyqSicoAfJjZ33MDvIBqgka9aoOS1gpl3KVvsA0JAMdRSg0E7KHF1UGDZOaEgp
ysOQPJSYt/LzxMJirIK/5YOodH5R/86q3yPWHKnh7sC/lSMmidBfmjaylYQ8oVyHDjEZVxJmNGJC
IfdjI/CrOx23dD3CGufKa05Oc3AtBr5w5Zw9AjZyTGtuX/O1WcHly53a8KnjFCuUkE+cLwl3yNDY
Ng6vc1Ls8BrTgNokA3BPcwuqWe/VdjexIfTXqjcIgeq2Of8gTOQCT1vhqgRD42SwwmUigxHGdCdS
JCWweMssh3NODpAVpgZBAasG64lqZcHqJH0SqsgYJ3oFfXuY8M0jWNNWslVUh36eK12B3bssmFmf
mWMCx4vaysb5qa/QoA6rt15lcBbVxvDQvaSThEHNjv0AD10GPKmoR6o8hrwcHh1MiEJWazKYKmIa
W7ieoWkUjibDdeSoVcuzUYiCXsgNPhJbuVxl5LzJ3nu9QH0p/JzJQ4C594xs9MiqsIBqm7DvMe5/
h8AVcvRzEZBoXrVpLKpWxTaFI0RQtKtS+VKV5FTyU+Bn4cMwHLvqd0trOJej/Ggn1VXBV5diZIta
A30HWB2ZVOhyx+qNsJMYJ1bywMi7www2uRJXPhOlboZkf8gmmV7H6jWAubDRYzcUGOmBbxsgtJnE
wwAPdpXukXlSQ7NrtdqXEdmOLFLX8qlvgXdG51KUnln416evUOYr6gOsL9j+XVIDUWMg13hNVZud
HFhAoNuYSnqb6tw7/s9qdmmrl3CGUDRYxHOQMqIgIGg9PKmk+DDASKbw2VkLs0vBnWIwr3KzxQUm
rCyF27XBmZn/RBla9PIPLgO+A+YNMijsSRc+9nXkMDR1pSh9hGU7SOtJwdtN5kUodFRNZit9JFsC
uvBEFQ7Ao2Q32K86gYf5QKI3XT3qCTC0wHKK2NJERME7ynEXCldE8niCr80EZNGriFJCKO5U3K9I
PgBBIZe6KDoRO7d6XpR4Qti2+yqX43fuoY6tUTSDFL1+ks7fy7PQW2a2IMs2msEAuB1lnZNiDZPH
DBuiMwUUKDH6kMLTIPLGLLcao8BKUd43cIpRQgTR2c3+pDPYLmj7uJTwbksA93ZbKdHbAh51NB9e
SNMdxxa0dADJkfqYzDz1YSWX8MCVwcmuNzvOKwWTicxKQM0YVJsWz1VUPRriFi0WGLW3ODk0IHUn
uBYN6MHc57MrJLhLkt8CC9IAMabiQNnHbGa0ApmA1pMlk2tQYqkfgY6yxcYPiRFG6AusurNYHMre
bIDsIkgEwBg1gz9R+zCfewh8aHtBK2Ye1HDOy01QuhXZ7GK4PZDHaUI8ykdLQut5w3d6O40wrDY6
9lWhv2Q42bW4xljx705BkEAnbYE4BcELRLMAxHNuoQo6z1scZ6r1tQ4fxcIT7qFCk/p9ke9QjQqz
gzSZNbi/yFATrZD1skSce2HGh2y+Fri0kM7oA5dHT1tn562jwvkTOb7nOdyh/kiwOOboDTZIlsKr
vipVe5zy4Ns7IJMvc63ZVRniEJ0u5SS6Ib5oGbJHgltoWsatT+E7k9c1ylEoz+mkmk11Hj0K+IgZ
sg22mCk5wp9dy7nIpJL0prxGtRnnMyYt1QWJd8Im3QFF5fX3wUdGVxkSq4NDaDWD9F5YPQJ9iW+B
zE07jh64HTpXdUY+HVJU6ftKPtWtrrZeGrUGP1b21PW5XtWVLyIPIMFJmwjVsWp9nnkIhHTX8G+w
Vs6nAN35bX8SYuaElhO9AiAUlMlrJyOnxHgSA/vTCojJceA0MupUofthrASEp1yCR2dR7zpeLnR1
nnCy4hw+fO5kpIw6IuNQxTY47OFQFvGyNWVj9j732PCpLBg0syBeBideLWwSStYEM3GhbYxuFrQO
2X8kLdm9XGL9Ji42AZmgibyYPTIpFp/jWslLdlQNx3F4Rr1Yq0ijs2AH1tlg8PBgnAqiR6KvpiJ0
2fm0U+cK9sRAimBji6WHcmgsNFbCPxJussgFqEwG+2Q2es4D2WaCNxYpA2TbtFn1VPkMl1NbDXkY
n94nMxqBgpxoyrmubTELvFJV/kxCKBg9ZU5Z7gYl+8ZRGAnF+NRiX9l8OWDEkJl/bFF2mm3lAUJy
UVQ0Vd5B8F3hFDLXr9M02moNzFN/y9RXnr21841MONaZZXqeYQfAtdYEIxWgpgM3ArMSRwGdl+hl
4IXfPfq7dBZWgOC+dVClZccqLvdFr/KakDOuVGLGMrUj9xZf2GxGP4hcmZHaAqF7LysWM8zjYc5a
55I5pBLV0D0/wvAn3FV5NviD1MDVLW8jN5pGr4ezioZm3ktfcHupnSJHYPuXAnu4g95L1S7qN26m
Zk7V3+MIj9WC6r10o/9D0nl1tY4tQfgXaS2FrfRqBcvZYMDAixYcQDln/fr7ee7TzJo5Acvavbur
qqsM2nck++DsyZVod0I5leI7SxlMxoL0tgnHl7Fxuxz51jLs6WZ3TSgdSiUN4jrcEjP6hn3fQQhp
u0y0OGOZ/Gk20TMRYWk6ofam9SkvJk0ar51BPjnVEpVEVZ65nA8a6uKuPa7pZ2J/yDql4mxmdrzJ
OPDlSKgnpv2ZVwMydXrnSQ2lZJyx2YHuPnTrTLwzq1ibxB7i49xbQRtql9psjzqkW1QXh3W2WWFj
GGhDP49St1JKHl8tB6KvIMrX5ThHhZ+siaMvd1kYn/XMmKaUh0LhQIG4pvpv2n3EdEh9UZMYzyaA
1+i6tw7dRU16R9b8WP3u4HotrbxJynONeUo7vZKJeixEfp37iE0Diz+JYNDzwN+gdgsxJvlC06bd
u7b6WDQ7qLrsrYynNxV8ZlavzXCcy/iXZBDCG4nuIuRpXELuRfibQmKZbhPWLxHRjgpv4K0nYIiz
kHlZfabCVpWndocMElrxF3tb5DebcYBe43F2Rb3vbTVQSsK3uP2bibeEBPEXc2h2TULZbXR3kVCG
Kl+T/GIs7pCyOSSUXzUf3vXph5fQZR6jfjhhUXhtnLphNrth888wiRvXfqvRW83muNDIdVNyVDR5
I/W/hiVtFFKpy1fNeioStzBx4QbqrrChmMFStfJD09OrHSpEekjZbmGdpDEWahwU6lS5qvG+xvl+
sarXJkE90BWBKjuFjKE1SzS57pr23qRP1P6lkUtt7bNPYfKQnIQ1jJQnNwR14onkJWS7tnyPNdfC
wEOWjpYcFN8QjK3uRMSWlh+T9q5bO7qEdd5mHUiGsk8msj26eG/avt5wUzOmHPR5uK6TdYowzGDf
SO5KV4Lu7XtaWgxTR8MZcbPqMzxT6Yn6n3klA5a4C+09XLYpvvEt6+JJEXlqehbNl8H6kjWmJPsx
2o2+bJwykFtMMAnM6jO/MfdGdaZ6ttwwY3rU2NWUn1SMJWfOT927lkwQCWF7wnJt6zPCUqclGVvd
6XCQ4dfyGiNMaB7+w4Xqm+vbzEpflzs9oBMpAMqu5kA151Dz9fBk2QRGOUw6NR1fL7mDee61glp0
yHvcblf7bNEFi6zxFPygAISHNnOVbCBJipJNl90V0S5i4tLszIuYFtSMYy3DqT0vJaBv79ZLdMLo
btv1TBRzv5f62LcVPDOTB5CQEJPaeFH/GxKLmeSL34wVNa7aJO12jLatnuME+doKPHa2heKZeciH
aA9pHrlVqtEbJ64hz5epMnd6BN8utB85woyqaAOu9qs0CV/K/RCHxfk9ZH+jLfPdInuasa+KP5PS
M5eMHZ4CXBqmOxVl5cZibRsmZzc0n6bYjYjrq+Wrq6+CrY9yA7/UE/9FBcg3dN/Z6OXLpvwlwmjT
VMZb0e3U+NxL76R7b6WJkAoLkwDM5Hj6Vu8SRGrZJyWnMwoPNlftWLGkltYVOFmlJz8Pa0imZdMc
nuJqmj70Rp4/RNh0QJXWIPaSVPnaNG/TsvfAJxonjjPfIB067Jl8VVa+0+rP4qxFZYsh+yT2eTvv
pyjZqjaZSMZ6XRWVjanM75dxVyrtz2oYyYkW+MWWozJAauLg2PTSa/VzU0x/UcTgJrBTCMPY3PZx
+Vxb7E+Flv0sL7axmY2Y6WUJiWGVnip1cTriqPlcrrwM31Y+xtsoVP4kS/GqIfxZpuesOa+dU39q
zT84woHVD2aewdVyJ/9nYDCWjq23DI8GzuwP1V1SyanAjQ6LOmv7IFssJjJxqhMW/DxTIr3MVabN
UnrK7PfVV5Xw02+E8iK6TV47sXisJ+w4saLyknxvKb7eRU7Y+mQKATEsxTv+lDSCJZJft5cPCohd
3RAGvyPz2LavRcW69J/xrVzEm/YhLT7h3spWGVzFcOvOz5PbkJ4GvXNgjvVrz2WtRy5gBZus+GLH
8Tarzi3/NefjzaBtmy4/DemuxHpzdMp02+B4aV+0dGsQno2ouDS9hpghpuBoL9HoVK8GplLh89io
3lBsxuxfYvghqnNlJ04aSsRqxW3x20yzTR5Ceb41bK11QaodiqLepcaWEHhWXaf+Ox5cNdmF6a8U
f4XrS9T/G7N1Vyt+ixtV7TL6lcCEUYtJ8IZI1a7x7PpSmSvlFDlbBAaW7Wnk1rryU+vLHtNzruMp
bPDLOB46QQc1ga+idOaUVyPbZTetjphAn5vU4y5ZUlctscBK4xNq4m3TxUdhHY2LXh/ZIrcw0kE2
U7v2P2lsmLK9yHwrQCbKSzfulJVE+AyqHtuwxmAOP7TpnjZBYm1fJueApUr7tbB3tf4eKywg5tOz
If6ZGPSmAEyE1E8Us/JdtIQTSoYnmmNRurH806nY/ZbfNvq54q8erzrsv8ZueeVh9KnoABwntfgA
Z+rjS1jvGv1WZqdWP1ZszyMBL9ieR9wkSx6X3tLuFHVHQ7BWP2Xo5eSW54VrAtr1HnaoGxWsKp37
xxoijvDxaLjxH1dSSEbcLF7LTlBm/UECaCFEdzjRjtRsmf2jx3ObOlCwZLsX1cb65lLp3qpfvfGj
5iU3doKdfHLuSfjo2ezA0rjX7PESFtUTEZwbreZhElQvP9vhlgTG2Hrls5jVU3kT8Vs0X/AaltbX
VqOziRMnTcpz3TPHM1QbcYGUadgaMh9uPYX3UlpZmSa8Rd8JvOKyGuTmkNv51ixTTjwWgbarxFdp
L/CQLnEOPxZN9WZwS+Y0YWrMMJu/6dU1WjZV8RT2vPIng3GmFHwDSAJlgf0zwZGLE1nXJbvZ60rb
d4JZH9sLcrWNaR6X6lpqr0141mloK1iw3NdCd1SDIj8k7FkPGuBh5oNbpeWue66og5gzdyqvLHPN
rS590/gc1n0hgfFum88uCyYWf80vjew3mUuTtcH5k89lxttJJuZM+VeKAHBzk1d7PfExYSEG3Tb9
4ZdTJtleLwIY0IkOZL0m5mtd/g75l9F0T+DtqBC07lj3jsj47t75Wcv0Y9baTdNCGZrPiEVtvr7O
loMYLKKunubiY0nOKw4h0XtXRptCe0rDbck8Hm1M+1XMLrCbfU5bcDBtq5U71FmOSaUaGcQAgXIy
2M270hwMZEdZfBhpZakjhtN2vO/HlHt/MBjnFWrKKrlAQ7QUbbmjA2JYTjiPpOrxLoQzG9UbnNlB
vWwW2Ww/5K6LvkT1b8rfu9YR7BRhQmNfyqp0sOg1wEqUQ1eBoxgXRAxjSVrf1kyvzE6lyrVp5BtT
e7NoK0KnWh0ZRWz31OAlWXB5/GX6VauuRe4Y0TbSfnQ7d3XjJYucPN3F7XYQASQH1/BoOhNxDvUr
vsFpjm2ZdFrKW0cYdH0e0mvc3fUSAPfQSZM3sjOQ5p+zvdPkPzq6Roocgy5FpY+JD9nKClvmSjMa
HKdpSMXYlLzzdC8y/cgmbq3dFIpbX0XwJ3w+jFrIN9M33c9UBZyUOnbTdmulQdvSvLx0BMN10W9o
HIxwvyKCjV0z344/TUqrhoMTa/q6F7/NBMnOrtpd2BumF+wY8NQXG8T9qJHjazGiAC7JnOWEK3Br
gJJI6a6Jcjdv3zKDOO8CwuOQDjSN5k7qvlbLdIxkX+B3SAy8bAYlEmeSNlSu0615zmZPqG/rr5bc
VTLBJYbfe8iaPHXZKB254NsnGNGNStekYhUnpCSS/tMBt74swgLb3hSYxrfU0Zxk196XWJgkrhNG
YP6ZhdcfcCNfFCRAwIsv3EBmiIOdGqjGv2x+b68VF0scJPi20KaFv0Z+n1ACA2XllFrhaH3ootEZ
DdpzYEfwj83U7RbUkrr5EWmnTuCYk/lTzEOaX9XpwJuQN2CEjsY6XuPa3VnukXYC9rqquCeAD+Z1
nF3cnzTmSOVNgu8WIMlSY7jjDCSGGMPcmM1vFZ4nbKXtnfgwwHNi2uZgsS4VgZHDxrDwHXibpMpF
97hZl58HHviB7NeUj/L8NCMpYvSvq+3SeXXqy5NTSW7YeV2/w7ZaTj6tcZelpTtPMGHy8KSN4WY1
rW0U4TPfPZUzJ4zxUyfZAJXeJa2fo9Fr66CZ9u1rQygrDvN/zJ4hUkhxj1ArWl54GxCUf5h/Q+bG
ilPJONQHqr1hy8eagnHfwx8Mnsod/aule+W3EDj3YyYYhcIbok+rf5+VJ/GiYUOgjk/du7ZsK34i
zVuXFajyuYyUgB6EKE6HKT5MPldNdjQkW5gn6KW540oGl2Fa4DlsswdkR+m9RPqXklApvb44ANbb
6m8cuXn3neRbkFYinq35VZEOXetmcxDKWwY+409kptN+pOKnHr4Aeck83qSfKi31LSstXrL6oWnQ
qm0B8p6fw7nZtcYJHntD4Lzg1pUGUFi/1sAH55uufQ04AFhP8l9VPTNK5EYgomrTzAe94pqemVt3
ZvavUX40/fmB/2MERWVTi+t/wNLjlROb9JjEAdYxtqNXAfwAKi4ZYChev410JxNpKL/mfOUTv3ll
QTq7gTdv4FrN8Cbf4E06Qg6NedvMr3p+S3mn4hozcaxqp2ex6+tzrW3NxQ1nH7QEQRhhAJhwF6gb
mWU4XfgbbVt51yg+75s5fw5cC9Gx1z0zdIZoG9alS0RvNd3WGMuDg93cgIqnf0PUONW7EDe+drlz
c5zKje3Y+kDVEysP36txSENiDQywhMFpaGqkhm9tedOhZ5K3TvpdCbDnxTEXeI/DI4hAPHRsjh0V
jlZ7tlK5Q/GD24MZeel1be+aAF9RuAmx3n/HK07KArroevFG9FIS1z/x80gACOprv4kTtvVDrm/T
LMgVx6Z3JSLHwl2s31oWNdrPGX2pQuR+S0WQDVuOplH4INwSKYbASbkv22/x19IzqRdwU6ozxoFu
nhVkfuqpbwJb/TfxH9fdaO7qbFNK97B+rb9KNdyH6SvMyWPosQdE+i02X917dxJA+u2sOVr+1BoH
ZeQyV1hbfrXD+xwjCqkcvgR6NYVGe9XdFEqMStzRORsw5ONGHh8GSImbVWi7+ae90lHVL2IuDrPB
0Cb8iXcrYw11I70YLDsUv0JTPiqF3dscLG+GyGC7qlU1bo7DUrq9UZ/M/1/vJDZUJEAt0+TEpDRV
1Zcg/4DNFePJbNR3CQBiI+nDg8OuCqdrYe25hiyQZ73IQIlIq4m6l1Zr9t0S79SycoyhDto6/JPT
+tMerW9JTbYN1PImMxJHdIGRZX4xCc+0PNUYuVg2ZeQLptkrQiYEpBtLcav4R42/VdQI6iG0tozg
pOi22k6pDw8YLnZl4w/KvvghRj1INEy32dmrLs1taCJvWP6GUXNRoHRcXGDOgeBPljVPWbVhO/dN
7GDf5o+61yr+avklVIs+JH+zsVehTmZr+CiFxzDedI6wplPW4MHcj4el5xAXYGIq6zWA1Gpyrp7t
7iPSZT+dsHVrMj8ysycgAD8bHvFd6vM4PgZ7gNqZROO6ffTJMvb+XEFzO3tRQ3mt1xOYWriOH4p1
S7T0qQp3Kb9a16VnId3wFm0zrgmM7q9xfOLenBZ/temxjvpfNP1OKK0jEIANDT4WFKariMOEdFHD
LSvCUcuh1D6aXpjh/oE+LADf/XWKgnLcLyCxkFVQCVr0ZJfwF/A8O105rAaQu+rVGVVw3VcLMNFu
XWHjTtzCyeBYhi/mW4nfdrsJDa9iQTMkxWQ7yt2uWs7Vj4nmKjPHK+AyKMU4XqVhLz2v/ZE4C3Yo
R/NDtyKerpur28IM7DpC2/BrYJVSXdTbrO2KDO++HSF3m4x8bqreOPgM3KJ9EfYzahfspJETSOpN
5dWnT+Y7moQ7R4eULkOmQcCvxcJKDcIowkiq3EwjvxDwuvvOzY9hCkx1t+BURFzX/DOiCSwg8C4j
tVwMdGuFl0EThzN+41ocdOOlSN9s47RM5wyWFaBX34sevR3gbuO2sM6Nnw8JaP871jiwJzeaPFoU
BX/G13G5NMqt/7N/8sTYDIlnhP/qGQArSW6zMXwo3AwLv3mI71X9laMEs6fD+F/u75T4kKJa70qs
d/WjYx2bUaGV+MjoHmkjcx/8Tps3dmCTVBVe8myblzd7PLajJ+UXGW55yA4EF1uadV/eG1DPX5lZ
G9xzW/9U4a9uOZnN0I9WOZMdnrusn9fZ1Xnes4NzruEsgsbVKd+SibQkpfDi5KNuTvK3xa8ZMm8u
fsLqbcDRVWRXRkBISNgjIU5rlbq94P5kY7BT9lHVHUQLB4gjERRjIe/WkUkC5Bioz+cs9/ROJyN/
y1bodOQsA+KAvPMFjze/Y30zi+XQ0Mephmv3x1W55I0zT5g+bzHa8MUhNB/Z3cJbmo9Zhud3hPa7
POQUKGpsj+lDQ7bS0Gw85ptMpbFARZI7FYgfLQNKH5tF3/Sje1EYTWqn14J59bRn+zq2b809tR3e
B0BQwAolgtyS/vLyE1eyuvDtj5JGU3lvgVmiNJBL213KTYRCtnA1c1PHsqtekxI63H30bh/L4odh
wCaQbH03BIlfQM9ZsYYputhcB5XCQ5+2ot/XAxONTfaHemiGb1Zyjyae32L1JWjM9TscUUuUL9OH
9HCC6Y8SKo22JlCz9xOKhrybGZWqFaO/U6Shin3cM7AKau2Fw2mNztny0STvUezZ8qcMRZeIu5HZ
W/04y95swD0echB4G/qH4A45MV5tRf4eCukQNdw0IUaPbxbYvlS/Gyll1o2HLwUT9PELy/w4c5k1
SlSG1nHRsbgy+HIQ6ovfOdwXqbSV4a/jcCdPPKD0NoyNbxfZtjHhcCDu1kuNli6CAEWIPR7rkDoR
uQZHu67+pfE5AZmOIqdFRBK1gdUWzkI6GwND3H7r0otWTIiDJjT5rHtyQiKT5h3pYxn76VrSQ4Br
G9xSjeGZ2eQtOnqcPAJ40LJLn0+bWjFPA4w+/s6So6lPQ3QjYhKuO7IRSG3ot0ezZbzPnuMaR4Ax
11s0UCAmah1kBuE2FlN4kfsxsyLMM4hJf7fqL0vZ8l4yjAMpStOprb5ym3ciAXChO7Xi6qxYqlNa
T1LnPh71+CT6S8FfGOVf/GlmiozResrFT1jjln1PZeT5CgO4+iKRHx/r/rz22Bwx7NInh6jCKRVF
oPypgPZ27IOMNMuKHDJUhVsad4m8dftQUwrXr8r+7qLo8VsOvP8pqhgjYkw4CZO+O3FU8TzNMcqv
4oMr21KAE01jMyLRLszsszOAUPMZT5s7OAhrOgjIIAbe5e5Yxn8dPPzCtDv+raJz/xOqXFb9PECt
R8xoDTVRtqz3ipYoad/HPNtrFpqsON2r/OCRZR6IxTwUs3Ib8CSY9qV4CbOrQMsYhW9yN3XuaiuX
oR9Dr1Uf3Wb1EefptjhI84etgF8jdHMGPsrwltjPqjr6c77vVniq8KmMQJS0pz7aVyrM4bMiBbrl
rXboGuNvW3kx7Iph7kTh0O3q5S6RXhN1pNP+Z1TfAogp6Xe6gG7ZpC2JkyXIe4YjbPHcT/05LdTn
XIBVE18WF3sdG8Xin2iRS/SLDOtMnH25fk0dF2ls37Cx5szN7bcxJ6+SDdder7pfKiP8E8pHra12
zcAJ7wedumb+G3qQEm5gZZKsYMisrzBe9uT0vUTDflZfTWTFFSsESXPXpeipA9RuGTASUxpPCew+
cJolO2UCsZvRtPi6Jsd+rerPphElN00gEGoievpyrXbCjm6VSXiPQDha/VOjzFN1bSc1qBmL9b7K
DwiIkhPJpK6r5zyGyUUIJcKHMpC5UdjtvbCJ0pOscS+mkV0AfNU2olSDwY5Dp0nNzBnkZtzGvfiO
WjPyYUJRLSzxyQoRkAhtJDtUobsvL6Hk93kgFJv9Npe9g0mb3iTu91C/LuML42ebHmyL3YkmcUsU
SeW3bgjXJAhh3egt41SGmb7FJozTRn+J9KwRUsQQyqqMrU1PRDRBwikIGzKFHbO514gJbKrn3JIO
jSJNjiVpno4vh8pBtV2rvw164iplsGhfugX/pW7znrdB/WpnRvwCNUVdwpXAWVoPgg4X4kpzTIyM
1ro5t3F9NwzlFnFvRr3qIWYX+1TRLyPGm8AEC12sBYRFpjttcJAYcAXah4jxqIzjcdd2xXGcBgGr
FcJ2YTAcW9umkfkyWZhzTKsInVDqxKZthOLFEc/btKFJBjVdXAieU1e210K1HYsqIs31Wes+7ZSQ
c4xGmnGoSHDS3dlGh6pr9Y8uHc2q2CXRwG7ckIDvF1s5vOijn5KCYrOWpRFJvUgXzcLQFqeA8pxq
NM4OXaSpBIRQaNwWc3RiTymh61yK18XYS62v2vtK30bzbbQOgjRT1gM4bX3dP/FaR35PYAd0lljB
6lMJPFJDA6YgzVK8dNbA/RXzlVV1rvkSk6Zk/ezmdg++wjRa9U7RvtSkZkRMNxfobck8iPjZ0L0O
q4nOtRNwJojehJtlYLLI14AJwGZBipVWy/IGNho0D/mDX2FgOyymq0V83HoXNdZuWGJ/QIEwqAyW
zVs8ec0wBE2u7RrRC7g3WqYUzSGiZ+rvW/NcAacO1j+Tuk3z249feW9jWKN91O0PwFnYluc+Ss5K
FeTqdFztX2EBdhdMKK26X/TOXwyeQy3trPhbE4S2SC7rZ7hF7XOlqx27lL9ke0vko9vWyF/sNvxq
y4YAnTRERIIab1aEK1XGV2IqK50PwYDdcO8VOVDT+LaEmRM2Fml3wtHDBCVEJaHDHbtl27Umdp9z
Ndg/Y1vL3iAvlispUeIpevirVOhROdTa0BEoWffIhlOZvIVC1yr+B/RBXHOTr4WMpLMjEcyM7AMS
bM2FAeR0dEPhZ2kaDI19iOcZJo/wG1RME4R8NUdgY7U+O3FX+UBtVSWQnI3AN9ZYpod0bsCl4mvD
UlsDPDJk5UmCjNNGJVhRIs5D9TEptp9Y2QV57jlL0qfwsaCogTsNtPcreysFqhvDMGRPHsrBN+qH
Quw86wdZpNbzirSzmgzbLx+iXXTuzhRjkx/GO2PcrFYR2Ej9dRoqwXSSsptUoVLQbj1HvoFeCouW
lq2XPWP8GtdP0QQqc6eGnKxFaRPTnrCjJ7mR8dyp59m06XVql2TrUNU3as+P+NfVWP+FxjFDgdDS
KJcmXbrxlUkNE4xkuHNxL+vsVbEW47JAc4Ml5IzmD/W2kmluPl7M+mrEb1ILSr2Xy+px4MoE38nC
+K4NXjTtHU2LP2Sso8koiGOt+auR8mfOaL0nUbTVEsiKBhQuk4XtLL21IzaI5KW/Dk+YbqbHsW9I
ONrxMpY/Wfgdj8CdHGFr+UVkMNFhFyn7+D0oxSIrXmv46+B3bEfI11FszfApVM5a2MfXjM1NDRXi
TZ/Xn6Qep33avVn5ts+NX71IiFkZtzpyMbL8fJTylXYxJnIDxhxixe1rJ+tfEkN1DPxhzcnJUeNm
Wh/0D+UdftdoQ2Ybza/lJX0OxHCtmtMSI3hCvWqpBSx/4RpxGxgxSmwPeztzIcmBt2szYS71aGpL
+AkZZk8K7FxiefKdyxfZCRKuFhWIzNRdfyY4+xUK5VV4bTmd12mXhAfVunR66kSUmGx8G9tnSCeo
5amASPXtEuQN0anNWq4jKbo/ylxrMDTxmH2OUnzJ6MZFe5ilz2GyfYr2UyIaX5pehSawXp3YTdDc
MpP0J51er8iRM4wdlTZ/igxLD/p2xQOE9t+rwgHeVHnizx/V2EHERIPMoa2y/pgwiRXFeooUnLrB
KTRAoH5MoVWXi5UbDxWTsi3kIK++1gXHj1k47ao6ivLRh9XennM+B1uw2Zdpop3iN3YPOBAeUvkr
BgSwarcxweR7djUqLU9cwPB1MVg5BenI171NfrW6ukUdQ5Bg5F1Y0YSugLE3lX4Ly0BBiroRoX2S
buPIr/GHqQCwsyQY68Vivts11nid5YXtlrFLakxVIbTLHOJa9IyfDYYoRreAOWj+OP7FjWk9owxo
NmNcDtchBtGn7M/wWlGsLK4ss+dhA1SlR3lIG2esxZuJDIUFj8rQr3WpbRP2XPYtW8ksrkhlYBXE
OUo03sNicWBXRJSzGsbuw9Hpva7x/V3We7aOEuKNQOnlkgsQdKRN+q0anWaSnGpTWJtGTS+l5OUI
RIYKgzlNY1w0JZgF2WLrMW8DdZSQtM5ggDRiT4MU3aIxd5dZs479vHzNErihpsuta6mohyvTfm4U
otPs+RnENWvv7WNS7tTor7JxmU+Uq0YjKuopcyrbvKodrHJ+UcMXVOq5l6WfDYEj831ouTTr5hZa
TxoG1ugJB5kkAettzv6FDF9tc4+nD4XiFlsvvXGfdVBd5VUGNEwfiqB7KiCLNf4el9fmbE/sDoRx
0xzNBZIp1HMlMJNY/QrZVi0gTqMVTq4KQ9emuZJHX3sMdwPEebg2NkiquZvaTHz1a+NNasNCc/gy
J2OghaZbZLPyIls/4SA5XAt6kyRvSKTIZTAQZLRabaIInqTvVo7YQEm/uq74jdYYlOxer92uScM3
CXhBHl6SGUg2NhDcdHqeBbE5qxwfVL2V7Ba8fhvqkKWbCosA0VEYQS7/W2JCBi0NXbH2r0isE+DF
sFoydDK9CWs5SN+o43pFwTS3ZfmnlQYEY48l0awMB3mOFcyC/1XT3RjYEwKTF8Lmvsu23VIEBihe
NHxVuKQP8QubWMjdUSGOPG7Kw/Q6TEhDhVwyraSuDqKirrBDpkiCnjYaBB1sanp8mrT1y+YJWjZn
kretj86Un6PS/izqggYa/NJYCgltwcPcAdHjtijat96gvQNwS43xhCFxKvnoxqN+3posRKFgFhAi
ltu2TDtt+pCpE5GxiSXoDQjtQkP1ohvIv+tUD98Bfilgza+h1t8j3yw6DiVGOorZXnbFyBiYRHqW
hrNFLI3TMV+4S3PH1xE1ixY5xQTKiVvywFqXMlAnGeaKSn8q+KeSrV4/9rtBRgSyWgdSTjesFc8K
opbWcvI+2SbhQo4x8Ix0XyK+sUY51eYRCPLUjgDflnFVoipAPl1EU/s+kyNbDhX7Q6jVcHg2e/69
hP1gWF7WLfZMu67lYOlYG9Z/UwiQV832+5C1UM8xU7fEhnNhCHAZUfssJ8x4nJ6RtTe7LretYLUb
4NdYHMsUtI9eSHajym5O2oDSzFJaxMbyPlRphtPOTVOdqS7iLezkkb6UTZROR5se27CFInwyJgMA
ydTPkmndzKxxlPBcLe3RoKPXrNjvLMBiy6GMHTKbfgUCLOruTYY4ZZqDSmgXQgGh7l7hIRd2LLbT
9Ks25qFIbU9YfMPwX/x9L6C7bTEF0djsEn4spUPDP75WyuTr6SeFP1iq4pDYZhB2W4bjeDjpryGa
nbom2xvVSlcpTgi2u5qjgwx7H4cfYUt15EVBXBMn67GOdL+H3RbzDBRrvdZYxFUTqTTG1UDqzbo1
1LPsNOuvQKnVh8OuKT9tspiwf3h0ThPauPLHHu6SuA3mDzqwOPmKZIgUdGyDm0hfEz7dwrD5qCAa
LdER2eJO9cgSWYp6HM4NiD8TVy39CKcr7WnVg2HVnGJEF5Lpy710U6s2sGPNb7GPd5YHF6PN0Y4p
fatZKOCXKhil+9Rk2/9xdl5NkWTpGf4rG3N/VumNQrsX5Q1loDBN32QATaf3Pn+9nuxdSXQNRSkm
Ym6mgTxpjvnMawyUbG1/q3SPGWQkpcHXTZOmll+ObQ5Djopp1AiKkeOib9nYAwRb6jdbb72Vpjjr
UDe/e/jbNnm07EwNW3EIbwnEmxhAnhIaoMwAJhjy1icO0iBvOqW7K5tT2/rLrIf6Z2QbFQoBpMA5
goojD77WeFOiodkJ7MrUJuTIDfT5lGoZaZKrd5sQtIdOlS72ToXxKvyTZMzgFwFfe+6VVyV7M+nL
yzmqrvVzmgxwQIP2re9SuPVZ8iynwTHzEbEt1eood+aDN0joF8TDNLP7rYi2mY3EXIm7nbWWqYoF
ZJXje3A9btOEgljwnSC0SK73A1AS5/GW2jFri90zNcOlmwI/D2ll7urs6DknkhkvpSm8jd2RNrnI
62Be6cGbTuG0PfXigXjfz51jo9O66hAAkNwWsLVTkW9Qkif/31QhOHC9bW8lIKkDSFu7b1YVyYll
+dFEsZK9kvezQY83vacrd/hlgYlVKziTftXNrRoEriy77N2RvMz0/k2xzNdEeTGj42DV06gQAFyU
EkhWbLt7S+9eQLCnoT1vHEDkTidRVU7H6Ch14ge5oJpPCjxzg6pmXiRjJ3xUdyCy6bKeXBfZDTWh
ldWTE2euuZKshVxgsuiDLk32+OUsKqWYmqxmtPE1S92GMc3lynI2XaietMBbhLo6c+0OIsYyC5ay
AFkKtL3WZkqxTIK9sJw7yBCV/9a25q3bf9PdH1B9aeWThRq6mCnenazfBkI9ltTZCzPbi06aGpq1
SA3JuDO7ECSUZ6oLkjgEnOJ2ARXxu9/CumpRaIutQHsxnRC12SbHDDRq/xWuiwhQqRySnli5oHGW
QwWua76T3i0GD8wRhMkuebKsF5B/g/qW0SxQgTw0s04Qw7ChZI+WMdyTM60NTp1Epjdiu9K+gQQl
qtduCPdmtO1zOh1uOvOTCGqFCWioX4Vdv/Qsdy/AGuRdsNODbKO4OhyZTl/UmaLM4P/MIz2n6iRt
coeqgZ95j0UozdHv5RXAO/FBDKfloorbvVs6U5f2Sjr04PKHYKZa5ixKWzB0ZS6/ZINteJRWkHgV
T6VZTGubHXWFgwOF67UCuK3FDcCArTaLXIq0B7V9ZuOt5SerX2sOH20KzZJg/27wkG8BtX5HgJ25
J+aHZt+C57bKtU3K7Fj3WWLQjTkNxqJLbyoiCTmnaKBVy9ZyTqyvREJOT7yngOTVLpwWWs0qiTKA
iXYGVCrIxExWrWrquyUvWE7iTVS2aNFR5A2CWUHm7vqznH5N3rYbMzPuMN/KZqWe3pblqfeWqjrT
fHWbUSGW1YcqTwmhXRKBeRo56iTPoaSlC4muq2p102hUXyJbUZND0NUQx5+gtK1tKVm6cqgsB3l4
64y7ltgsG462+BF3T7TDSdFHRiimOAjz6tYwddJgQbs26nVwm9YmB/lglSvJk1+bMgNkHG86CjFK
srGaH646AD/330wlohYuOPtsdMEeq9TfdYiAY0hnvXoDyZqjDluNDv5ALFF3B/guVFH6ec9B3h8E
C7uRdKgI8sSvu29Qhir7h6/+lI3VUJbHWD/QyaRN3MM3FvneK5KZCiM/0ItdNBwLLVri+Tov6B2p
8W2RPJvBY19wDsI1t7ZRC5a9AC6u7gu0qcLCokg59isWqQl1yp9FIwqR/qxO0AoKrRzMXSF+qkjm
RvCGjQIazAhSqv0Mbr41h0HkoUtXVit8hqax781p8fY4JiowbheAnxXDmrpNM0uHvWYk/DIdOYeG
iM/ZKnJKiwBRoSQm0arPbmLlRiG+kZbVsEEzlsL+ZEAHyewgtA6PY+PLnafZGoauT1VSX1Mw0rRl
1RzyehpT5nJPmjvPE4Js0Nnaez56Y1EYscIHAboDnARIJe8GMPkkVF8t8me6CeCrREPjtYChK/a1
BxQF+9sQMJ5NUq6ofCO6A/6BjqbQOV5BVuROPPXLZNH27U1W0tzY+fW27J97bRYY+lQJt1VwW3Y7
A8Co4h8ySTA1vfA5i7W1aVm8vTc7OxYi2RgmXd7CBpUJNVK8EnasScsp90HUpo40LyNvNlTWJrVt
bAEhbpHiphV97U5/lLSfepyA6zI2vjs8BPmLLdcxvBWoDnkrz2CnznqlAv4QLkUAQNbauuMT1a+k
6Xx58FJUp6H+1ZozT6rsQWrqG592TG0iHF1sReNCExNzr3Dv3WCcFf6tbvubnDetOPKCrstULep1
pe4sqddRRCWEDdwSt79wJVXlHrIxwd295abfIGoAAKAhsMCGbR4oaydEKLnRAZX0QzLrm1ddVykX
1ZQH3GyJLhb11ILMv61RKjenit2vZanvZ3mrIcmZ3KRBhDKLRxSWNBXVFaNxu4VjVXit5aS9eVcv
BxzC1LCA3Unlqe7KB79IWe2lK+Fwp6OxolWKcnSFbDyMun3SzCC/n7mNXq9tmcKBa1NL0Gxwm1YH
TBQKFJQU0T/lwwFoZyh/C4t0OpQoFYCHz+k9P5sc7Z17ymkC6RAn7GLhBMWLVh0LA7JEDx+s7eL3
pITs3JcOMWoNsl/OH00sh4u4JvxqqzdPVW6KXN5YoxZEFh8ztIuM1PJXaXNbUDimpzbI4cSlCGbR
ODZljkUoM52uL3LjB+ZG6BwF3dpp310oyrZHAuc5t3ZDmJRYfXZICkBq8OsbMk/8Z3W4fa18cMbs
MaMVokrPkax/Q/pIpPU6joJn1YWPm8T9nYmXwImq6YrQs9KoeTXHNgL4JMNqmJestaK+s5DrAbbv
e299tVZ8MZeUuWXWa7orywyhpyyKTx56WcRNA1A1tAUJ0XFmAN3Xa9/d8BDHMxd4NqhQvwfd0B99
VM0nxNnoBwD99YR5jIdhqrbONCjnXlm+KVW2ZC3NmtLb1mROaiimOt1HM6J1nTtLhcqQ1520nsDM
OFlUXWel0w9TM44IsVHHEnHzMx4nnL/AtmypGjcAdnLn1GqYMlr5MhvDC6puefYdym/dLiwfNhv+
VAY1cp4V6kGuLAARWSldavSMUvMggeELyC/kEDFnA/6xU3QdoQSUN/iLnh/NhiThHB/KvdmKkRN5
S3UnDe7zfAHxFi7+0acZ2pO9PYAXRT9A4qk7V4E3RpFh4cb3Vj13+jsZTRaxZllCac3sRSG+txXA
mmBR69Ou+A7u28XfV7ornY3X3vfyunFWoStmnX90gpsI7Kk965RTlC/69kcSz+3kxacrb3z3dZpT
jxVdVP/ZY69oH6VobmJC1e4UCpwiQZ4mIZ8dSvL7+NjFVMwteQR5+jeuSWBzCNk07ObW0GdJt1ea
x0Q7WY1xEK7+PePsjKw9MfBMava0Jkupfsi9TW0/qQTLGXXwqHHSeWkbzsGq26lS8tF8OB61AgmM
ZAXLP62tzYOdI3ZYgrJPI1PbqiOpNs8tJD9pi08LNM5juSQSLfe2DrRnCNiihpgaY6weqgI0lpr2
q1pYdKLScuOYKdtC3SvLBgDWNId2JcdPufQWBf0yh0vSZ7j0FsOAAE7j80v6tledtRwU6yLLV5GA
LRWJpQwJwEIRJr7xRj+Ybu4NPzxrajnBQUormxKzsclkicxDBj1NVXNt0/QvKetl7bMXYmSfKAQw
Br0Neana5qlJieKBA28LnYCoh46Xx9/RnbvxJJLoFE5w4N02ZsL22y8tNHK6eFkZB1U5KOraoiRE
B1IybyJS9bLfWbo80fO82Gim58wCT/9GbwLBEdrchYeEFI1Fjy/eyNqbq1irAI5XONDRDkHg0+Xw
GpUlrk4MBU4WAllS8BpboF49WjO9oi0p32YaQa01bAo13MVqefI1IL8iehCuv3XAZujC3eulr06s
DBJaFaxsy1spA4QIFNa6tJ8htdHQAExu0f6ZqMVjFsBnaOepuHFqJKP7WJ9mI/0opEt8WzNVGzZX
dWQqGyEbXZ4boLsNVeU5qzuq27Tm04lDtugpHWQBv4wndS59E7nzLALawnSmDAO1A0//YXBYF9Fc
Bphvl+vOXxg+4YrX/3SDYJvYINghKhBB6SlFun5EdibL2q7nJjA2T07mjnHruf6uApujS1Qpxvg8
goGbGPZGLhB1uldMZORMsEAhhV06a1U+C+DE42Guwy4sxaOrFDObzkAVeQA2bl3uCFh3oOezYaC3
m/Q/chsYiKAlg+hL00OIsuIbk6phAcC09oEUgQqcqPQD4yiZl1p+56TJwYi8I/bP6y62jlm9C1pE
ler6HSBNIFaWOLihPkNy45vseFsnNqRp6EFOIMqnDWlPqGHtQgeMU9ABKP5ajkq+IH+vnQnehW4y
xKbdQreZSNPX4QnC82SUTLxtJ3AGr0gmXpCjPvcIzsKg0SVFB8GnLTxxn1V3lfN45QFG1cJP1LTO
jYJzzZP6SFXkrSS12QgQVYpdr3gBUESd7pDcZ/lzHbZQY/VCJ6L36Lm+165FW0kbPNAHV+7jgsCt
eiZ1HFZKUjQ26Jyh24/yuRF8dlqAi2EGvguekjLPoyl+6fQ8HbELqDdIV4Y2L72C8ZY+yLcWlWoM
hsnJ0GkI66LdZbiOBCGvm1PLAy19CrHnpHcDvTauo22jrlt5bdQvXYXQQckEE/mysuEqwgbxq295
pMwDYf/gFCu9FeuXwlzC2zQmObUHrbxV9H6q9ERqNg+V33n9U8I2XL6oubzywX9INiTzwDVevPaB
MxTyE5TMqQXDzMk6rCfqVaCLTaSVwOtRfh9qIlqI80xsFS5+PDHcexxJzAKFs5yV/SI10CqTVV4X
KzmsNoknwCJpmLQSFf6IyA+UfKPwb10E806li/v1J/316T6bWmfaz00WRmmcSANGjN7NYRZvnGO6
9Cevs8dyFVYTaQm0RJo8iSnUOrCyk007OdUza0Jxeuouf7rTNzhIOwks9PzrO5I//9KUH3//0onR
OnqtyfGuv2U/hkJovMfZQmF3GtuFU0o6RMRfj/X5mkWQ9PehTMfL6kQwVBp48tpKCqieqGN0Y4n8
6xE+l25VjbOtpxJF4pq+zxv6qc3F3gAJne1AXV6R7h6VCv/89VR9HPbDqtCAl7gydaFdDzwkGl6j
8tqW8/meqZ7LJTt2mRpRmUY7XZmke052AiyovjXn5c/+XuNE12fOk3vFXuXCa9LPNhaRIt/l9zxH
SOzwWNyLO0qwozBhemUAxbi0d42v8MOr8iyhlMJ01RtXaVYon0kgh0T+DeOCb4WpTDJbpejtzikI
j61VsNJgkf2ghfemku0hCkpPLKqI+Tc1TdCGhGaVY6PwGpRPPhlfjE6ufsy9oy1HKxP+QO2i5d/T
u2yRxZV0ZQ94+ti+SdlDpG+7n3o/DmAiAzes4uQuUB8F2pvZHIyUe5A8tNBG0MleaS1oc08NqM/E
2MCi1uo5INpbfMzn5olex+A99PpCQnQlRIR2JwiT65lJYgGugY1q4z5XMjwDQGZQXueDBpN/kbQ0
UpbIXt6NJF2q/z9bEwQVhNYpfkHSTn1D2DA7tvWLymlPRMSWE4fbiDbikB3o5HcZ6hFiA8y3sLpJ
izReM3FQGEuoqlGrbB/NJ0ABunqjEhyRhdTNioYYNMqyXRuoUdXhftR+i9X7DolmwInKjzJja6Wy
4gBSwc1uAIXTvuoaKHevXvjxsIf4StziecpEkgy2T/cYFS5MM+0xUrSjH+zcFKSVfYgBtSJzEVB4
LOdVvy4VDXTwyVL2tfOORVLVHdQun+v565BsIaqBf3gsYPYZ2MVkbPvIc8G1kqmPKqeQjVrOT4Xm
1+i5Wycla45FnbwqoTmzyaRlAsk4oXKA+iGKI/021O0p+alfzDv0JyhhkBdMrOBVcRJkPbKFR+ce
B/XMXcXOSyntE9IzikGZZqGIjKCagkYOYLlVGHGWqXsio4GejwqgO+GuwnYJZhmw5xCgjpOReqhY
76lPPRQTeIBB+VD0mzrZKuBWChD0IDPzADEBP+BU1uufFlKAjgSJVmunGJ0bAzUm7BdhxpjdsdZ2
cXyLtpDsrm0D4SV/TgLSmtu8hN0Ywrd0n0vF/2Z53mOYrBJpamcPYXWbJcpMbtw7QTYRNw1Eegzm
Emvq1fCVStVbdmk4AVKfAayt4/T09b76y77kzzsfJKHflzNTpLHsPgMojMYP5Cf0QEXz4pdkT2Bg
G+DRBn1kjzRgiORboR1iGS0B9EhBV7ReMQE61anwWUMqaZGza3Pzp9BAzcfVSPF5ySicShQryA4b
RPy9W+DsyG5sPWDyMHbCGlisUUxBB+cmMTLLI1zLZUkTcNeKTRXthLVp4o1tyIB27iP6uBGQq6i8
zfpVH5THhjJjZNMAyupqGdEOmOied6v79lvq6NPU+lE6WwcQmQRpJK5OdBrmWdXdhl37qjrNSuv6
qYoqQxchQq24e2343iVrtdqZw/DXTi79LODqrKJNNKRAdoCiBiCEe+NZuQeqP7zoV6SbL8Tlqn4W
e4S5kC01YAj3pXtL3sKf2s/yVtyRaFXy0nqrdvK1kcbY4c+zRdXPNn++vamoAOB37U9M49j96XAC
q75TNBTLp8XGe6+v6BhfOpHH8/TDMRMIyZAsRwp3ImGzNue2Kq58EPnSpceH+3Bpr3WUPjKHcOcJ
oHipi2RcqdfwCMsIVcRSoonsI5KRxIM+byniz0Rl4vRolPW+KlNtmUZVupGTwbkSqX0ePWnq2aPW
6OpGeHIpN07IavEFpygbN9isFLnGr5e59fkza7/06T88cyLZ4Pcj0d3QqIMvhhRjgUQf4GQEg3U3
mFilBk88WoA32iWgaLLwRvhvDvr0whkA9HWzuNkPYMXFe5jTifDDtVvS/ivEwko2Xsg2K9MfyGAh
lNR942amx/ZMBT7tj3yPPFk6NIHJxFFaDEvrzoveZPnkBc2MyumUQ7WQdyWCcWpJuTz0n+tknwLi
R1HFjjgz5O8FTql1t7DFY+a9yaF0Www0f4N41nigNGX0uO2Apo2ocTN8zLXbBs/1Kt4DuekyrDC6
75mPeD2uGDUNtN7eCBu0FznPTZu8dcODUtC48+J90UFjohZArzygbelHmTn9+hNciMc19SyElSpK
MrpR0mSqlp5A4hBW9jehuQ+aC5Vp48QoDiOH0FzJSD4PBTVl/PePXzxJ2h5wjbSt3Mw4mUVYHuhU
QiiJ09RGhz9JEJGJzBnwuxABPcvUj1ce9EKEqIwy4R9GlsQgsUf06laUBV3ewUkWYW+cRE3ckoAa
TMzOhUp50KWKGul7nEvzRpTgfVvKKjVV8JTiqi351pXJr1y6obOouPXisnG9XN16bSlg6UaVo+I2
kIhnP5VQ+/LpCv9oFZD8WmPSAjQUCRyMzmagVRHiL6bWvRVhNAKromxtoMiPfmpSJtuqhTKZh0px
25lELkrqlPetbQSgo1sZfMW46JCJ8AFrRgPaP7VVOld2sV/T5s9bsfbrYT+85VpWgkBCmXZn1AZq
jSYVuXSRIroJjW5aOybtWZp4UvZdgH3WrZTUBo2n/uCq/titA9VT+u9JHZ+yqF9qANZjoJEeXqQW
jpIuqOOiqFdtQTMPnnJbZLRukPY0/XnsGpuvZ4o1Tv3PnuHs4Oo025GU0E6RBmtpYoK4mkovzgt6
5AFNIkRyLBVuqLXSVcqKM0CzGUj+d/2U3frNS/sgyCHo9r62e5YVck7LYSsAs/H4MA94IExpkFF6
NQpEWVZm8EI1G/lhZWI/VT/D6Ab6AfPwPUr3BmU3sqSnApMX0ss3Yk4BHqcnZQZwJsp5uCmRmID7
jlvhEo5BlSChN8m/Q3kvpEl8RMXU0uZheYuMzeC5IEi3NFuSK04Tvxy+PntP467+4VsrvZynA7Jf
N8j5L9RVuKGBdQPmduLhMy4m9xYmcdrU2OC2O/UWNnDZicClLlsYGHYZVBnCmTMhIl1RgR3/ahZP
ocfOENKZatTwXtQ59MdlNIWHeoDwso+WBMk36GIDo17SNl5Hy3pVb725tYB091dn8Nm5Z1iuUxgp
T4Xf9hRxhqWylG4hLaMMji98O0Nga26sec2TbqLNULWdvj8/uLNwQW67RQ8gvxJqyOM+8NnrPQsI
/KEOO3Z9BWs/+tMzeEbT8RUZEwolUyQgJv7Ce/h6ysvjNT8b6yzeLtgewnAcy9mJU7LGwOLYvyHF
Pk3mf7GCqpwdNHYFZKhQevPGsaET5OHeUsBtJl2oXPlyF/bTXx4JH6ZjJTW51YWteSOLkSRb44mU
BylK+mJhR/lVc6ALu8MvW6YPwySqXSDMP1BSoy+etfVM6x/IDwComIvWwN+i3FqUauxrQdKFE/PX
9PgwXp22Te5E0COaGrMBNExFvokp0SM/iMxOO8sUvGmSKxPhQtD3y9/kw2AqPXgtiuitcnAsB+lF
RRHAuPbqLkR78tm+6mpG1oeaiq2Sa942OeRNZDS/nsCXCp2/ouoPN26asZUaXk3tukjRtgoLsBeh
ZxvVFKYNguidQdgsmRCrM3BYB7kDE+DryJFh8+DNY90j5sT5Fzl0FXWJOq+oeKS2O+kGqQZJriAf
0wObxdUIEX1J+FujVKR1ZHnStkZbZNZVEJ0aOP/IkiXWs6ag5oknswMc0R9s88aKZZRgHQextEiy
f9TIEU+jrIPkEWkpCheIFn79Ji6tgrPtiz55MYBExRGkRCwJFXb2kCl6ExNFv7LvX0jstF+byId3
7Re6AQWLITw19JcFWEp02z193phAE3XZlOZtZ5Y7pcmcg+8V9SaK4SAiwRtAfsuGWcDGduWsvjRf
z/Ytr48BJphGx3fLybz9jQXkrffzK9HxpZd5tmcJQzUCqXP7G5Hv8LtQuoVlo+1zzUjl801XOouF
y8bR0k7FusGPCnoKqPWWu0aR5n9pIkjn8W7lx1EOavnGsND40ST7e4mArVK2r1ETXJlsl2wEpbMY
FjKwNyiDxCA9pYw6ANMfp80miDUiOm9r2cNhUHtzgib9TNGAC339bBd2Emn8Xh9mYI72T547Sgc3
8aGOn9PgSh15fDefHIPS2Q5lmfTGi5zruvImTEaRQzDzMhxYb24MV+L+S/c+/vuHezf8qs6TdLx3
AXLAWvhhcuUAvHTls6VfoBRiFjFXHlXsqvDUSle8vi4sA+ksEqlxd40dIXPhaIYAdC/PwH2jafj1
x7ywhqWzNVyUresKhavrpjfBjMRRkO1ffn3tSx/0bAEDmercYLxzGwauBI9r1AxI7ixtCqT16yE+
fzmqfbaKvdhxhyYCaKQp0PBVmvoGQhhv1A6/vv7n579qn61jP2kHF0HidGcA3HelwZnIpqmstQax
Q5wKLSYqe68dgXVIFVRZvx718+ATfMjvs9SLgMENWpLuar9+TUNVpyKuxsswQuwiDWsYKCgcfz3U
hU1Etc9Ws1HXKTyoIdjBigr30sMQQxSfitvuQZ1ca6Vd+kpnKzvzfSvDEzbYVWpKkJ7kPoq+ufUa
mCBzM7QMrvkhfz7jVPtseUedb8uqUyKKC8UA1lPkP5rdVvRQBMtvjZddqaN8vtZV+2yt57GINA30
7a6RLP8h58NvHTt1Vl9/ks+XpGqfLXjPDVzbzYpgp7mLxr8PmoOUXVmRly59ttrp61fC0aJgJ1BM
jc0O9eJ5Xlw5US+tlbPl3ppEdHLDW4kf0axP4LehOycj8DgdkM29ts9eGMU6W/G6GjSAZcd3T3ur
WRY/6H0EeGc4kw7Jk/evP8GlVWGdrfvekqumjxglQHGsmAUNBhVoWUzgJdZi40DkyK/sYJee52yt
h34VYhLNSMCs4SlQsITLbJVzFPgLDDOuPNCFD2+drXIbD2AnTFHZ7O2nJnqOohIxkrevX9ala4//
/uFMrWLddjo/jhGSODZwj1Ep9yr/yuu5sKJ/Fa8/XBw6XKkqgPx32g7J/Bq6H5Xmo5TPtfTKDnhh
MVtni1mr6qZpEkaoq0dU4WBLXrn1S+/lbD30SWZlXisgkAwdOsdvJfzZ6soOdGHWmGerIBFFG4A+
CneBMkMPREKhA2m9kbYxy9EbvGZ3fOHdmGfLQIuyPrHGtkiKfp1QDmq0/nrOXDgRzLNZD8xOKwy/
DuFcxkwXSnWmRvUdMK2eKI9fj3EhVVLNs0mvytQ8rMAPd60bIKtuJE1/kEVSg4NmO5I96nmDO0pa
22kwB5XYzu0hUVdELK9hZYmV7Dbtlb3x0os8WyO27nh1YmTRruwOQrvB7+nKJLvQQlDNccQPC6T0
+sjKozjaZUhq2LRCYUkgJDCp35xvJXxiTNquwYcuPcTZSskGufasOI92AQD83Hysyis7yKXZoPz+
DDWNs8Ez7HBnDWKpIZdTUPb3MTwwr52p47z6c26h/oK+fXhLdaQVIksYoRa4J1To0Bwd8bMqUJ5V
g9nX8+3SU5yvd9enwq+DRwqgotfaKXSACoBySIdrFvUXPsCvWvCHpwiNtDfkzqMDrsSPUVmBphbP
X9/8hRdknK10L1CFXQxhtBvemnv5NfvpfIMa/PW1L9322WKv1KqJ4LtHu6o3dPTwlKdCE1dqEJfu
+2yNV8jl/AsEVgMCwx7z0Vh4t1/f9qVLn63ZTgKSmQcuKwt7D/qDgD8VDdWeITCwv0MJ2onsv/iG
xjf34cOaWWzUbsUbgomEeVmNeMbXz3Dh+DTOlmyS40uHIiAzpgJIs00W0tFOttnLtXPo0vXPVq5d
l3piucx5/E3le/r+o+F4Aft6AoLj60e41Js3zoLWJkt9TxpxfrU+ifflS3YUdxwY6nd16j5bq6kz
By799VgXHkc/G0ozyrRSMznc5fjIAo/65j7oI3ZpAs/g6xEuRZb62S5RSi3MdcwMd8kbXG/AbpE1
iZ6UN/PW+Uac/PUoF1bcuT+4naemhKVCtDM9ao8UQ9OiuPIAly59vlFkUgvmnfuXqNXGJpamgXPl
ri8ETNrZPiHFal/A/2EyDaA7EgGzX22yDqXINp99/WIuDXG2XaSSiTzE0IS7BjUvePJIehgUhq8l
J5cuf7ZlxHXS46fLYRzHdFm2vb9svSuViAu7kXa2RcSSWmEpyaXbWyS7MdQpZt1LfPr6tVyKIjT1
9w2oy31dWC1ADzwbu/vmCOJidIM+VN/LQ/O9fL0yzDjJPzmGNeX3YaLcR/4i5CHwd8M7ph+9IybI
mMlLn54Kps3qlVl6YSFrZwu58x3b8YFN7sAWoMGlV4gNLltn4r9l1061Syv5nPowmldrqN1xZHrY
22K4AuOH/W9uFgta+mj8W9e6UBfW3Dn/Ia/jEttlXlteoTAlVjU74ddf5MKEPWc/BJLcDU5OFbwR
SLlhqyyeU4Syvr74pds+W89qK+rBhgF9U6H8JnEsOPLdryv/x1v3n+57evzXlCn/+V/8/1uKrJrv
etXZ//7zPo3577/Gv/nf3/n9L/6589+KtEx/Vue/9dsfceF/Dzx7qV5++x/Ys37V39bvRX/3XtZR
9WsAbnH8zf/vD//2/usq9332/o8/3tI6gZ529+76afLHv3+0/vGPP5Rx2/uPj9f/9w/3LzF/9zC8
vod+Wb38+Y/eX8rqH3+Y6t8VWTMNU9MNSdeMsXTRvo8/0fW/22he6pIm65JqS4byx9+StKi8f/yh
6X/X+QfTlg3sk2XZ5EdlWo8/Us2/y5as25YB20qVJHLA/7m5377P/32vv4EQOaZ+UpXczW8L37At
U2NkhlJ1UhX9vHJWlegoeSraoLHjA6cSVb7sRN4uXbMP5wlKcvetq9bHD2/o3zfxcdDfk+RxUIOH
NmUGxMQQZZnfdx3CT9sMNBMUeR3TScih2UDEqgz82lI5xHggAli+C1XFNXA+9ko0bb2ok68cOb9v
Rf+6C0U1ZF2VNT6yeX4XwPDzNJKCVe6hnwn3zFFoJLuDMtokxN9jZbi3cRX4+tFl41e58P/22nFc
8JemYpiSJcm6fN5W8Yte9EIv06VAe+8Bt7CbHqW4/q4B0AY+3lG7W6OqnWjrGIX+w0+zUkPLIMVx
WkbbchIGXf9WVF2rfUf1UXlyAxOxYD8YVOOh85KA6jeUGTzHDD0pVp4eKNFJD41auZG7BtG+HHa4
msXJvrGL2l9Gqo1FhqiNo4kZc16GyPY7stQps1TR03br+GE1FX2tPiUAlaY6sm4pkjC4ZPHtcrzL
YhuztqBrLXTl3EEDg5QGZIqpVLmg7CMlfEDlOHkPOWbATAoNTxFjPaCAh35T677bhuTAeFZRjW9h
y9EztpfKEB4zuz7arfcU9jhZmVElbtFSc0abjeoE8Tdf97KSHaQhhDZpJNLPCEuSSd8kJ7C8xsnV
IrFyspGrL2HP1jgMEpiBQkUjwYko76NF2Q0HIx8gdXm4iMh58Zo7zjcRqQBKY0NZ2pkqzSBRFBOl
H3WgK7TF27CK0D4WECIbJQbybQCs1NXIeK16a+PGMH9zyExTY5CT98wy9DeryTJo8V0j3TWu9hSb
wehqq247PauDRSsM25j7eYccSQJba1VHakLhq07Sg2Zi6dHHGNXKuejfhzyrsFS1Da2DJdDICNmj
jRUd606UeMxCVzvAo9R/ppEObdjAcQzBXUNrD61a6cg6eT3CY6Sr2rfO66F5eFYdmLjo1q158PQY
ZdgqDHGVwJpVaM9FJwPiQL8pzu8Uf2iLk86H6lZR2LivtS3KZpfnJibCemIrGyPUelBKNsIB84qF
ZiHwhqvwdOhayBMUkMyd6BDImuocPvXWRZ71nvp8feeFAS6XshggewinRrg4Rbln7imSjbGx4sce
9/nf1J3Hct1KlkV/qFGRQGbCTK839KREkRME5ZDwQMLj63vdqJpURXRH9LAHbyRKj7wE0pyzz1qZ
Vx0Dk5LdI6IavHi58eUpYOq3Os8j/K9DznD/r2gOhm/FWsFwTkqHRBjwhNAlksKkIuKOoZgAXWQw
98jhuf6jmsIFuLpUKajYsDQrdjmVQ03gOZ4o17kWqMmmEmN3iL28Rzo66anYL6ZuXvJeNXqH47f6
DFhabzDGpnDgvjaZe1SpAcLnU9c/F3XlNm9jzzwjEwGLP27LIgdJyToPgr0dGQXeBjYEmj52DuH9
LDR+dZj7DNO3O3D1AbWdG8KKToW7kUIJQwcli8quUH5CzytLb9OAiDYh+dGjWA6ysWB9Mh/NnemL
28R3WYTDhcFZwP6Cthk/FwEgjG/JyFD32JUMuZQyjG/iPK/fj14IM86Gvlo+ssH43d001tG32c9l
8QraEBFXmnnhW1vFExAWX75GWsztQ1YNcwHgpc35jE2Kf3uqbJp/8ELDTUlyTzPVI1t0NOniIHDq
rAmjU5nL6p5EPGiZJPMWgO0m6/zXoXFalFHoTSG/lsscXNgdpd2rwhvKayRUdx69APdvElSg/Idl
9QpKrpE7YoDwll/p1DXmCvCO2xy1sWq9sYk9yFxLb5GdmWg9ZMU0XWVXmRc9l5NmuiEEgKicCHQw
Le/q11rkgAIqEUvE6H0KAoGjw/BtgQgT7svMG7CM5SHxzLgpxLnqJXoEPsmsuvLSyhg0v43zvc7m
9UXN/cS4RqtBS/bVHNUP3lzexl8ibwIKCyRvp7zF/olEqXGGAOaG/qn1eHRUodfdwgL0S4xqyI9j
6mPiskwL/oYI7j/ofGxBrRW9hePpyynYByoYv7wZot7FYgQFnwspBCG1BNOVB+UNpTQxwrNzixzy
P1Ty8lcgi+i5doMORZPAc7BFiHTDGwXzF1TLpt8sAFP2Dl0RmJyC1HsQhM6bdlfvyanEDERYGah1
YVkauEEZAVqpF1gx0B19MMETZJ+xwwlZJlHko/nItT3aBH7QM+Stub53m3xa720co+9TTWLSU9em
MFg9v0sfg2WqiqPTBsiBqsW5YQl8iVls6TOlHnLLPMlGM7z9lOuieXT6mu5l3TQUxTUJDzYG4efo
BmYenB2xYj5qp/aYq6eLSz2z13OLZUAiGDGZsMg5aps89UsKRwScMVkevpFP1s3k0SuANG6ctCgu
Gh056O6++6HqFRxVSeW4Tti/4L/01Q9AcjNN76jHujda5r/0mNZvWSIbyD/EZw710HkfVRC1X+1Q
iGLXF27rIk3uVnuEHhO+9ANAlRsm9qmQ4s7zXPsASqMZ36PMg5vp2cYxB9giw7ccWMRTM4uBKfWk
95+GKc6RmxgTCqwrJSbW1u+EQmqw0JXwnGUptnIZmF1L9TI8sJ/eDj6j7wXXXIogPrTt4qj9lODK
OKp8RhNIaGm9xRCK37pgp4BLt5bVUbPCkF1VFJrOVrjCXkVYoUie4avxhxhRpjD3drkonPChdZf5
JWpBk1/D0ObmMI0UIA8qV1BEakzcx3oB0IPBz7X2vgbggY+5siE+XE6B3bmD18q5QKn69zCL8S7M
nGU+DYQ0x93qtvqeHXuKsAINwVeT96ZB57F2gLEKd4Uuhlb4D2lrUV6HtAYaDeILZLdvAduDt46S
ieXBnf5ksJ+AdwjoCKcRJjF61IED7GYxVJDZeJICSral35/70x/U5DihumH81Qf60TRozeohtHvG
bsLPqMP/vrjvvULOqJ3+IhpuWqk3wOmMbH/I6TqA9QCkHZfm5PYdbu62RU7mBwWgtk76bInCqUhW
F6bJ7taiC7/C4XaDjeTw1zNRfMkng+1xqtVpDFcGqHu0mHU7YUtzeqDNVY5zOyihOhCW/OZERf6R
uPB8wNO40L7ICgXbQIz5HWUj93dvyvbiSH++NFHLTo24CRZ1ln4GjRbfMt28TDb0EFLns3MoY84I
kzu+rAj3OJBWh7Yp7mIpP2tlUbuWtzfOaex5zPsOFgK28WxhWjFTXQ8KvE+Ohbdc2m4UpyFJgt3i
C477Y7+cjOjRx/Vutnd8p6R14mT7FPjNQxGWjxyD6l1/A6QqEb7YPucE0KHexYqwDb3ovo3oncdh
ftFudcxN0hwWSHK7sKhOAyKjUWkY9mAPBzX9CKUCv5lOKOZrhifpN2IXKrtsL2cb3ZcIUQ7uGIwn
loe/Q1TnRx3Yzw58Y59k8UkE0XfRljje0LHP7lg/5jHZQroAF74mRuRkGyAf+Y86YXXmVuYd84Xs
l/ZO1nTwtctnDsiMbzriOSYGryJHn5KyI/3rA5UEeJFd1iWiStgLD4s9TBi9kF3km8CblvqXuGb2
Pi3hOLokhExfO/f8BtE1+G72YlZJgKr1tGG5mogvk5A5VXICOl4wveG4SoGtdw/p1DRPHNxnDD/j
hFDN6wfOfo7+6l0zXb228t9o8/pfiFnMw5i3n3od0XKaor8bQhHvmzooLjBUnzyJDqfT8Zur8d/E
I6Ol3O62Ygl+BEbcWwuLnVtQ/9W4CrVo6R9NScCv1rW+SCcwwH4ICCMfPramgO9mPrzBd3dThuzD
ekend24wuuZHX1ExhV0aQZZcm2NjcxxSXn+/ztnZNXP6Xo0GVhIcSiqUwLCIaEhFfykSv0MPu5FL
XbF0zKlxh7fG+mx0/FuXjvGybaDKB99n7LgL3XdOLosDQI2nrypn/0dvg+9oxNz9DJJTAzw4gned
9wNUHLYhpEUDj/nSXwnSMMjsgXSTRSlfVFnW8MXV87IGL9JoYL2r5z9geg9/6glk4QRpGIRle+UZ
Hd58i9BYyLumiqs7Ax5lmbL7SiroQXlDFYhS7AaYCBO+fe6fNXMye8kcagFnbSAYAbx5OojIvUH9
c0Y3iXlPF/weR6XUi+Mtxzwdq1MHPhBwTRv8WpbS/AinEQyZZH5WNlHxY6kC7wGWctHsGUpSD8YM
MRxFC+6q9N3n4iazcWLI6wOwvW2apRAg3K5C0LfI37GE5lymnKVEgjh2qMZ450S4d2MGpIuxZKIz
apqLXotLLTKeUBkPzw04sstk1jcRIUsRdRt8zK68dSooATRBTcl5DPpDXC4XxQAPGWQnvVS5J08N
8xv7QABmr6cYLEy9mPJrbcTrAs3sbZBsd1NI8SBm9QfH47/ZwE1exoyCY5kXHHq9oNjFAnplJdN6
t+Tx98yz15auxmEpM5DidTUBVfUVZYFl6f2PxPPj+5UF/CoJL+cYHlCUpVF6Xw42PTiDPE78arZi
qiH9Gilwqw+72gUYlxvHsimTlF5l5T66KmKpr3s0prUTH9Mox9U0qBTftUsu2QXednGXWLobZp/G
ryBK+ucsaWDqpyQt2C/jjWJG+qqWrL1JOK5cONOdXmbnLV6zKof7WumfQTA/R2kffSnNZ8XlEkBK
hua0CVEvcfAdQWYOZ9cXl5qXhwM5g1NzJMRW2Fa/B/ya75myAjwb9BUjmM3AMEoQQq+XSQlDyxmO
GFDA9umkf6uyggE95kznvLhNfOdqt0IOu6xrnL/YwYfJVwJeqtvw3TaULXDGlZCU5OifSqTx20Vz
JSjBmV2NSd/7dsZgMHB88Bg8hvMUw2Yy/XQna+lt8jbtYP36vwaftXK8+TxxLlfoj1fsqzPmDsgi
o432cbQ2F4Ax3qWoeFw7EEjrTlQtQqygkD3ygLHMo1ejx7lrYBGEcn5iHDCUHWC12GRcP4Xs/Je0
H5MIsPq8GgVYwGd1uE2NWx8Om+28hIFUD6Kzs0lb3aFHiSPdJhgEFhJEmzVOOT4jlPCMi7gLcs3P
MIqHEZKSU2iFGn7uMR0oZ/Wb8CAkBUQ28w6emTxkfSLq5Zc7uUn0pLr2Wz9VOAFSL9VwArKVrwrv
JyEGL4S4MNrhOWqoHaOWj4ggcE9K6zH4kcyZV9qvfMgqXZ3mJuj8/jataUMOSKmtUshgvlZyPq6r
dkdUgb4sERu3g1zG9eC1Hb3Ey+wvncxg9a2jIMLPLXGWzsHEkQ3prU8tbku3qD8ZNmUcqVXeQULR
gqFS2BA1LeOMLZiTbaeSbtvE9hiV3i823X4bFZl9tS0BMujG0t2r1IGqr+YJI0SJmiKq/9bNiLmp
4DPtgvYbCKn9GkLjmfz60RL8ylpGCDLGX8GXKS6wa8ZAXw2msGUNQBQo5McMrXvfzjyabUqXQ+h2
OFm6BNBp3NG9zaFNt9uY+FHqrrzwKtpDYvLgOZWlc89oMXfGoYAzPZGxYKwuxGgp4GlM2kE63PtX
BgzS/rS2gvdpWUv4rOwkvd8/p0Mn+XG6uXkP1wzNddzbBMH3DOgvblruTrPrZI9RteQfrhNnYI/9
/NCqoG73FmOsZKYqRVAnPJfnNelMVuzQaBVMhyWKisTSGu6/qw5o8VJw5CzhRo13nkxkjjr1knHX
LIF8N6kbY3XWubl4/Gp3WQ8ATMGP5wI9FagAQBSmxs53bTf5jEAuD3On8nM/2D8ttoQMRcVW2/Gg
SgVFrwj3Zl7as6w6BBdxhq4CKuSzWqf4VHc2eaxi239zjNg6tuCsUaAvz11uHYDY6r+us0DA7Cav
u7P96N45DhPwqZRHx430rmMZOmBfuZ/C0jlYzGPWFdWlMEVxjEaOtnRNGYZNhxtDH4xK8CL0pEGa
0uxJGCF5beXsfzlOgtDEx/fTjaC/1ZS4x8pHdNml3nsjo+bs3oRdlGG/+Yg1EPig1RhW6Moia5/l
hPBaD6u8E+v4t68GsOJ9Up/7ALMPQ9HdWanllFXu/FxPMNtTXvVHk7b+Oc0j79gw1NPvnbr251Mg
pXM/dKDudxOFjKd4CnqzrXgq3inR4A5zRXtyygpFpBLBzskCOKYqwIurvQx0SMpD7zn1Uzt6L74C
LF+4eflcR17AgSeeL0BfXecg6xQslV82OyfBmJtKjNEgwEHoZkXP8wxzNKHCaYJ7RMRgootxjS8e
EI4jErRp2WNCC2jEDSAG885hcDRjdBPAI/LqLuPnG60Fc1lP/c7Y8UPooPm+5vwVnUUMBGAs0t1e
TwTSHIaTy4HzsI3G9lW5VPCmhdmzKDVMAxoX4STrAaPNAqy1MnQzs8l1DyXMu8ZvDzbq+5+DUDiY
KdaesqHmcuCU607PeItdroi/M64YwOIQlA9Cm2PPvPyDciHCDX1cHBz8u0w5LcM7N3YNHsyUifYB
wFPWBZPCLLA45bnr2x/pDOnFo5i8j4Omw8Hi2ruI7/+N2sa819zwP3ufouRWJ/N3XeUMPuUDtF+n
LRhommf2QmPavdNDv3WpRI+Tay+xrpAiRH7ifF9EtfLpombrCoC8YCrUER8PdPkYqlCv1PCt77j8
Mi/k/vZW+zfpOCRTLa40/pVyfIWy/7IgBN0yjr7sFkbE7+N6hfLVOyz9PkeJagKMnizJIVWy2GeZ
+kHDAUjZ2vrYiDjku5QFOMexA4cpuPC2Hr27susRac3oILyqh4G8VvXZFmI+lIEeHudE+kxgQEmn
UBd9X5I0fWAC5M8wx9WTTIEgB77LMYSz9q9m7AH8Ssc+jMUMqlx04H0qWGC6F8nJoxvyPMX9DypR
sEKd3RBxqsMse1E3ALIYxmkXV5bSg61eNECHM/1Tx8VaxQFmYyfYylx7MH7phte7Cvv2pYdhTgw+
qPZzCrS/y0tGTdf+o/TsDEw7NHfUSNHWNkbijM+bJzHgzcJJAmUdqczNKj1soiVAp6JhS6CbC5oc
epCVP31PO8fSumgW61rCb0miuvtNKWr9lefav4QRRZWwZFtwF6/ZdqaDEur7zmMGqP/sFA4hfcpX
QMGm3rxRBqgOHp2G7WoagEd2uENghBG6RHbcl+qU9lX4kJrp3vouijdUAoFxlnPfdvNTFqMer5Y4
eQ85b0CcrkNcVMT8IH7Pvh88L3FbcSAtWE7rBVzm3HbnknW0nb1XytbVFjruN8aBgoOp+HQmb35Y
BjEg1G6PtqroQSj9PIuJJ9roFaQTJaju3sAQ+tl6lVmRQbvM/snK6/KDH0TZgb8uPqkgdOPnMgVr
ceQQ0pyo8QfnVsSO3TpRieWb0zrAPirCF7/OquSsg8T1fiCz2K2Bril/NslvDhbL16Aj9ixx6zJF
2isBr/p7iN3vY1ZyE2emJig6NDge5Brw5ne11MU+1AomU6c5CC+ypiQ5o0d4BBrlJIcgMruWKTuu
OB7OMdAB5ME88dNL0urAbG3wZ5Flx15czzuKmtVDKyC+xkOkLsEQc3vKJEbUqcXSFHfQyfMKGUtL
pW0zj2PNEY6zAEmC0Z7zkBdTN8ZAgcyW16rxGh6b1X2u9dzvu8BhA05roAXlKAu+SdVnL8qZw2KX
pBO31j7rT0zKwimKJlpa+PEYixeqfpqdon532d82HtXkeVO2zHukg5H7GxJh37tIAykxmzfqL8MB
2EW3nRwZX9OFK1hXmvodcUhwT0MpuiyF570sldAvt4rRM/UdffGyrsVTV/j9jas1IPSR0bEII/U8
squ9wUMIkaYwxotkb2nAZNL+AGo+v3iR99n5Vf7hh16Dd7gbGWhzw9vHUtrF/Vx9dBnwxyu2Fb4j
Liu9Xj770a7vbh76G3dsYOmWqy1/LX5K720MQ54PrqfhOtC2yTp54o4dUqGuU3UZZOLcuU3R4lpU
412eQZiP52JgXrMSO0FUiIsTw8Zv/RDcZGPwAmNKmCeexQgp/MRAfQ4shvJwsC4gh0pfLsmXTmvC
0uHWcRbU3lXaErczuU+NCWCSAyWVDopqeuqd9bAeUwe05LvoxYzogGpgvLVclf8Oc8/lZstpmtpb
KML+OotQjYdSNjlQ+tVz3CszYTfzUCsAbdmI5gP9NB8+VZKW1X5wbfO6DN16KnDQUwnSoM+sDLKD
TyHlYZnQpMjGQyrJ/svKNMvWe2xz8ZPWWzDu/LCWh2i23gMCN47/IuBwyLJm5QceBvN9ciyNAXov
iN+czEUVL4LxAvT0iAXMEfu+mfs/YRUZ8QLymbIuU6pvNsdENWW32rrnR7tJiWNUt6+jSHlQ0O51
i3nIbqTGMXppBtqWcYbgfq3eUht8RvZrjWRzjz3uFJqY/EvME77rZ3VlbdxS2c4vPYwIPY+0FFYq
wPR5jyH1UCp7mCOD2MefG98tGd1nP9HceYcrPzDWMU/v8PI8W69dDplY6oO/Tv0WewN+81s3p8Z3
mlVP2qnoYcCFWnrzkDT1YZghs83DLE/j4L3MgL8QwIGKJfQCgdfCUeuyjzJiFD332SpSgBV6pftI
reIUUvNPSgOhvRkOU1Tw5/wXNZS5aSWfPeC8yiEUZSLuHg7D2mUaT3uZm+A14Ba4z8z8KBwSqCHQ
M4DVwHbzcaem5iEVw8MYBzDehu5vBNBl5SYBfNlkzw6dYtxGZ09n98WoQ5zDLZVzs22bOT/ZRQRP
2FCubjGMiAebD1cUP2UYPurFo0LpP4CObUHzBH9lRnBhuJmA8rRMnssFsVU5/yoSO20xBm8okvg4
UYJj2cDha8MIRWpaGSaRMYdDokUbXXHjveXZrqlmEombe8LZ3QQ7WsLmPokM8NtW0sKopmYn47Y4
lJT9knW4o1qNraBPJDN+lN5z5z6vsudSUn2xlhNsTD96k3KgxwwtEPbWgH7Lsnvn8zkto7m6MN1k
ZBqzVQqlkWUJOXLii9lT6D5l85zeh5Od3nkRAM64Fc6XbuQJXdVMf6P3JzTrrb6F7N2ZV7EIE17l
RT5yfyU+lamFrg9lWjjGjRfIZBfkrnhQHGyo+WKrbco6I01RoR93h/jLaUpvf6tPbGhxfw5qkH9v
69d2EGX+K6YDYy9540Tcpwgd108mM7a/j2mMzRQWJ3R3Vk1c7KbW89VjUCyAlwlRmVeVi2jhcDf4
ZUrDgcXr0lV1mtzRI0rLbaJH8XdgPd38V1+KOQ1JXZ5Mw0Hqw/Oq8RADbW1+/O9JlP8g7ZBDCSNN
TVFT+aT3Jv5zqDHL28jWwiQn2UcGf3XRv0xuy+VJcJ2Yd3NYISR03ZFPPB0GatAtCQAGR7GjfqDe
8h7JKigH30RRAHBSWk8vFZ3xjmEB6hgbnKngzS0T3dl+xA0GITuq0oEkwtzeSRQwH9WiqCsNciQd
AmbE3Tf89v/Fv/g/JdL+x7jZv0XUHps/FcLwP3/6+6/m/0MwTROi/J+Dad/TP331Vf5blO32N/6Z
SnNF9A+lA2RISoWe8m58kH+m0lzh/cNVMrwlzKSHY5ho4r9SaZ78B9OPXN3InwnClLcpoX+l0sJ/
aN+TYSQDGQSRFzEK8X9IpXlE3P4tmBZw2/E1SgeXbJymyfmfFLtgKE0XZ2FzavDOzOAnqQCv3+pG
Zs19ByZ+ehxmAk7fp6ab5UPZAlRV9ExyI6geURm27sbvkwDaO2sLBls92N9NqNbyeVxhyF9imtvL
ZxCnjfMQhVMbYM2x2c1R4iV9BZNfRq7LpH5R/xRpBo28XdJZILzjhrOrtGjI1DR2LvciW+PkEoZV
8xTGY/mIeMSZjhR/rAvEs5h/tni0X7UP2gmu6uhMf4eUVN8+iMaSImJADfGx7zXWqiTxVUz9lh/1
h1s3wfitkQwWH0PKdB18IwIQ4YXKNcNEacHmwWicu5Tdm4C50ZxtpLDM8eq231tFUe9Uy3T1OWCN
cXPnd0GXn43xazD242ReaeBW8XkUGf9+MHkhtfnQa/EhFLiorlk80p5lDWQJOsa0zuefg5sE40aU
7bqc0plG4XZ1CjRZSufKOcw1VE01QnClpiPD8Rj0VtR7YW72lqWaRbGNkxxjz7SIVb2Mnt+4+85M
sFMrz+DuYRgZmmuhFuryrnCWLTD4sdmVxhoc0Ka/VaszkAmkiUKoqVXcobAkhhLxIY8Nq0YzWWPu
+qwMqLHAu0FjJOKVs3u9OIDnMjs69aX0i4F0Vh1Mw74OAxBmyNAYBqTnr7l/FI67bMOStPsm5Ipy
uwr2df/u1GvzR2gK0ec5Yz6farrXJJu1ofd2zORyszzHEMt/150rsoPr5pjqvUAvK1tVjTiCusE0
n1e+Jt5TvV1KzAAkTrZjlShQxlHSTluwjeYrGcfldj/w1q/ZlAqUdpNr872eLcjjYJ3NdxQ0Qbix
cV/Yg/DjtbyaRdu7dlS5/ujA4f10WZ/zMxswtMDalJn5VJxEeVqzANbe4HZZCm82RppkZ79+NZ0Z
GASKmrn63arE7f5kVV3WZy46yXpwHRryl4qYj7rg/cJTZALNGdEwhb/xrBI3fZty+n3E4vALY2zN
ibdFLKfZBcYsBz4o1PRdYcAMr7rs6OeLKFq/Yjmu86HxWuMeOUrH8iorauGHfhkJrKQ4gt07nBDT
8kj9SSybxXIpeiqlNq44+JrkmbMjWTHWz2PREzHEtEil1EsVJMgsF+56kl5OxWejtA2QG/nEFqIQ
RV2SKXpktfGLh3qlmH8nqUZSVfHHW5+hGI3TMuxblPUb4RPmXDYd3xJM2DTsEVv1uZrLS2W5aeVt
3YVvsdIJhxE3XVkJ8jnpBvIK2nN3snBMs63ahTLsLQ1UX4maha95NgzedslbKLfl2tTEmmbreq+U
29VXtRZELvpupT4iezHoVzJ/ovqODVneQ3XT67lcnWY6j+nanKIgbrlBrhQYj0hfC+7RcTJPzEWP
aSgpFg7a/qZZAEncnxfRbmJ/IrVJu6NEt2uH3t2teV/Gd7MtE/DPys/LC+cnh4pDYVoFvF2XwRaO
JrkkieBTHGKcD7cQ25ghpgvchdwKESBIdKKw0TFba8d/G1p0opt1GHvMRPQJil3IqMTbOsYhdglV
l+riybKYdknYLGgnxaSApLWZBU0dLnCwfaAvUKU9U+cnOmzyT0t5kEvdWvfXWIjG2WTlCm4hTeO+
O0ZS0OwPSowvG98puRusqifqD4u4Xw9jsUTm6hcu7bREQ+TdO+4qv4wPImCnbIQht3JIKW5rL2o+
UWUYKPDVWn1FtloCbljc+J4XErPwChYmnwEkB/23ggQF4Da1vLlBfK+jpSfa4wk03RODjPjzMOZ5
0beSMS8adkm0H4ALbmyXPhT9+DIYPPWkES853Ux/amko2LUjPVSjWZPZwbbVHv72d1cMzl3oxJTa
S4i6o//bpeD36OmKoQwDxjckXvOjnYOc0jFaIKXpA5o8b05aMyHPgPD3zIHvma3cmvZxVd1wfVTF
/mbM0O04n38u1fpDhv0p0GTDNikZydeMVgdGhWmht1/jGXb9TaD957SqPmjCEAljJM4hCgBJ2pG/
80z5fxMR4OsWLwk26js19NFdTWoPZz0yQQfYdDzzC3bm9AfnTXqmJAW3DtXfYxXo16AF+V2lAUxH
eZzzEOl61L23/viQIO2jUo6MsgkQucfzidaetzdQ2bZDmOzYyPNLJsyx43CAUz6ls1tJFG+3aIXF
8O4n05OXBhgIxXBHlIGr4dpXf4e64guUPULJ9fem8sRnXTspgEuui7jbufsw9J8u3q9kcq9jZr2n
cWg7d9c5K+SBklqgjJezUzYaSrber/28EtZMMCKHHTWxmF2jNd220OXVrbtpp2kfcNOV1XbgxH9e
adJfk1A4DSXQmdkXtyN+4S3q2omanrKaOto+rW4pwvHLFt6wHVu1g3t8oXrYnrW/jsciLi+EnnaW
s8+OBeoo5865n4M1O40LRoqR/xupy2tN/v5cDs760mZUuUYbd1TS6/2cDd1hoF2w6TqFb2dFgFo6
ZLKkWEmb3AjcgCnOYcw1IOPERaNqTMj62vxvrG26D1nwGVuYPtQU1HdJPKKRjbr43LhEC8bcp0CR
B9Uffywl9dZxbtD1+tVvH19jRok8HPfO6r2ibO6Po+ASrEgnvPMBpz+7Zi13pARohlbei57o5hfl
xFEhsNfSIXXFi86GzLgtYHXaUDO14jnp80uV9LgjC71JcKydRYNte6Yy+hVPNchyzTcFi7AV8g/l
fL0VtVuR3GiL66pI1eraZldaDHu/DhHJaJS8NXMDW/Ip6YESH0HgtftDCAPaoEu3k2UI+zNNUeKr
MfmkgUAD7V2KkXreJEt6LyjMpEOQbEnn4cqM3eCsWlY0UvHe/NwykMDjmM4kkMx6XgiskIGCL4Pv
1FX8Trj9IjP76qMo+CyIkjmzxRgTemxEwdxQHCQDQvfjeziqc51kP+nKhDsR42dt7fzYGVFfBhud
Z9O7G+oh9W7CmJtq82jrqtklrcUl29rom+C1PBH36yC4t4guZRKx+fl/x8JP8JaZ9nlO/IQeQYsU
iiJnWFD7lmq541Wm+EHJJLQfFYqqjaD8BAuZ9qzmbLBJIG1tZ2f+24T6wlp4YXdGQZDWw65TZCID
fVkB4I+rjE9J7a6gx7NjHNtLosYHnfr2c1od9ZsC3dck0DnPBC3C4qbvTtcdEeB9PSworzoaPjIg
A+v7y1fuzQpWR0EO2gliQK+j2/IN5t42JJjGehGfV7QlB/AeHbJEakVpjiFUYILfWCnvqzyW2zwE
i15UNJFL8dW3zptTJ85ZDu3XUCbhD08V41Vl61NeWNQmiX7uFsilgtNpEFX+aQpYZL0s6I5CQtdv
omjZu0kTdvcKUPXdgF1rjqGY5l5JckD4g36uqUozt5Aq9qCm2wVBW/JKp4iEnfotqYnrYAHtkh03
+MdmnZOjTynixC6Q7/o2PrlNc+DyDEWcHM57KckENA7qxny0OIwS+VvExbDLKcFduzYaybrzY37E
vaYR0X1MRXdlHrnhs0/ni1AxJrR4nPdrkYg/pTdiRY7ol5wcmkAE7ZSXvHd5/I399CW1tOr6tSCO
y2lq5ojXLluC0BWrdX6TLXVFvZWkvHZskue6K3+wPoWXpSkH2ILz31qLkzv8N3tn0ls3krXpv1Lo
PbODweC05Z01XI2WZW0Iy7LIYHCeyV/fz3W5vi+rUNWFWjR60Y0EjEQqrctLBiPOec87QF2NIak+
LYnlPDPfJMZGQ9kk3lx6634QwTabu+ZLhdiAwVcW3DlkJd0GThp+R4Ac3iVMyDG896wOSm4QYlIM
jn5PbI51HhkFbMNQ3MNSatnVlHiAiPiqsiKI+Go7D/bWXgbUe2RlxMcllpBXCOOkxHtHxYV+EFK+
PCaZA7F2vWus+NkQwBC2+VOiw/grYO00HULcd3+wfcHRtZq9l0G9WGKVtfhCrf4tVUzOIAE72tmy
X4xOqG8onZ8DQtg+2QtQZ0y5+LnU49MY6/20SAarSZfxGg7IKfYjgGiT2R/l6Bw9p3/zC9/5Fgh2
VaOIcpTuMN7UqWBFlWnT3BVK2FQcwbIzegb5bOrhrVmhmzLdDBmaBqSdz0Hyo18ssYE3nRyHdfoR
J6q4buILMuVQM74N8Hu2QvVP6YWRXiIUYSpSPi5eTapweqSTgueCDRfmxJfgIQT4ZTMRDdA9l01/
4yTjXQYrkTqsJiDSduWdsX1rWyXOUwENKxq6kXwfjmm+nDiYUD+HRG1nUW0HjPpFtuuykjhlIq89
72DaVR8EAbbZAHa7Ehtia9kcvAZ+WdJcXvW5f+9JAIPdShB3zxhEUg8HfpD+bEePMX9Xhpv1AsEt
JJpD9tXx/GNeXH+XmkXS38e4iMtJ5++ms+tXM3d0ZYXAjKmY3pMhw+9Yug78gkbkhzFmlJpj7kcD
N6L2iRgT3A19z1kyxlOkvb667RUTiL7rv82UQgftO6/TWu714BHY2vgCZYSdorP19rm038LCEPoa
gJ9hYcXYkIhhkX9D/szHB9EYZw9G+/e6JP0C8PHVzUdUcWLjuuU2a4tnr0dNw7yUmMOZ5tbH4qmB
m3y19Gz8+WLKQyUwl9T2jIc+nfTT1IxOT7ketKDiCfacHuIvDP2witqYqZmiOlyvBUxxBqRzuKny
8i5xMfb07JObN25P7GB3IoyrYQIavI9lVzwxUOGyjSoe2FCubatl4me+Mk3aweV8Qcnz2dHfRgyR
4V0k4spzE2TqxJRFRWaXm7mD/+DbIQAiV5ZNzKF2vvZHPP95nxGpVMTrMfo5XehY34puhlcIBO3G
/b2o2NsxJTkqWH+PVucydatwzCCZJdUHKw2wpkYwROZgun7GTmfveXxX+NV6G9PgG63lgmuKwzjF
Y1xx07lT8aqK/lD0E1uqdO4W4lbRJzIN63C75Cbul5AMOzonagl7JNDP02K+Za6UnpsWqMEt7WPS
lptKjd86vbZXTp4RB0pg81VDVOq2Dr3a39qzFzOqz4ofjkmuhjT9oQXV25hwLvlzSxCGhyj0Oq7h
8iecJ5pMw81qVxQScwMF52IFb7rFvTN9U/8ILQNhqdfT9woF3LUKkBkpnjWZOAnj7A3wWrEvvZEA
d+G5w3WxcBJz0pMU2TVw2oMc3kAbmgPwVnYq5m46lSrtGO+jQlILHuNk+bkbuEbmuhlk9UMqcji9
hdYeYee21hJH8KTfxsBW5yKha9IzGHBWOst7zKQWzGvwXjWlKrwUf7qa4aXdoAm4bbM2f/PYdiAy
lecE7hSDF0v8GFi3R/aglzHJu59SLfHOKghlDC0yDdrOm19zZyHfYfZP0Jm6F8QItPkLDoZZC4uy
D3ERAgU8NAsUYC8V/oPUFE4eI8GtHZjiBuyQzIGJP3IJK0z4zO3QyL3xor/mdfJZZ9W3mKMP4T10
weeSHPGDEWrP4O/R1/VyRWvLjpi8+0xb7+fSNrteFCcs+ulML56ilt4UbfypC8YBdk/sd5nk692E
pz8aEz+5gbW5YONukhVGAGxWFFvqGSQvJHA1vlGZukQWZsPGcuGMNIrYtNyrv7RoeQ6DGUIiv+Pk
qW1X4PnGMbgLDUq60ShjQrYnizGvIHnT35ZMowlrcWVyPfVyxWC3qr467SjvK1COHUSgGxuA6CZI
1+7KZXC6g3vaktSSV/tsjtvz7PbyvKg2httBAvCiEEtofPvmdvGvEt//OYicVNSGDk2OhpEyQvsk
Xh7yAAUmev9gO7Uwylq4Dmuf8IgzomGzPlToRQGmw2jJyKrW/kIJ3o0dmvQ6SdRphur9mGJ+8ChT
PyYFbnCY1pilRtvmWNm+XmoUJmvuzf2R8Te+44s+qjrrcSORoI+cnbI6lQFM0dmkJJMkmCDvVRJs
4asv2T5L4uDNxFVzTHxEFjOsd/h6Rmz8ICNeaPrRr5Z4LtVkSHFfZ+yJEZe5O68w2dmV61tqrMfS
LOq1MDihUiB+IbfT2jFL1PdJT6TpLIND7KE56tdRbUz91ict4dOt10XSeE3khASdkuCrppaim1cj
snp32kmKzxjiPHQ2VMheFA7Np0MBcWcZM5ypadW9VabtMxnFPzWkQ6Axf8ZKv4yLU6PL9VxNtltu
sEKko1m9U9DJ4bHqp3ozQVsE8gkXKlL3s6/yY9ZB6y7n8t0b1SNuW/m57825atP5RJOWkPHtssnN
lfszUdN67JLcID8R19oit9n1nH2+Mg6lSTsFPM2mKpMd+vPsefCzkmxEVH5qO/r+VU90NrnEIdm4
vseYLXIgbB6dbindyG3U8OF7XUwy63pJMq+ADTzJkjz5BF4/jMEsfoIZZoyTtR3OBIVb5N+uS1Xc
Y5qIGFkPpfzUaJO/cVjkZNnLhkFgUIwntyQthkMa/qlPjG1EUjSC7sbduU4PQVtKvYVyZNLtAk2c
18rJk+rYVjZbSRPzLkSmoxXZSJcWwqnTfFui7Zw3BcLqgKNzqh9mRRBBWoKgmgr1ihYKtLfPa2vX
zpqDiTgtKtM4I6wBSrSMVNWOqJEgrkXGXwp3ZzeD91zITDub1FuQt1Raj6SaGxf+awKZnKDFIUvu
x757qYO8udaO9SMoZhfhgSKQeWwtljQVlXXPjE2pTVrPzlNSJOKlcfTwU9o2yfAy7oiHUCn+qART
ue2rrEUJGSsnzDhWCK2p3m1WKZte9mwq17s2NBAXnen64NmBvkQ2ppRIScNi8mMZv3piOVtSYf/v
6RohGlIp5iqcSVWYBQygwxKjDfbYXQniVkXd1OXjtpOpOOEMTikp/O5cQgIqY1G/jjJYNMNtAQKm
88SUBEgkGPAsc/Zo4gEsa2zGfZlm1wqm1xvtRnisGlGc8W87B5weu3Cs5XVbsRKFEc9FE9z2ub62
YJ6xEgvMOZpHOJWko3kGJUyp1Jd1KRf+KPqjhRcp02r05S5G2TVocuIN1kcmqq+Z24U7KAYvC/Xz
j0upBLuAyUItrpsZJYovO2aZo0nsyKB6hpK+otZZZkUUNa3P0TieadAP10c5w4eQoDS4AFYBEV6Q
Oy/WBnhJuh53KQxP1mRRVwRJEH7VYfitnZOrpm6b40XVyRuBz3Cay36LF4+F+maBLjsQFgTEpWZI
boxoCdUeq71vm/NadLvM6CtZOsT7kJS76XqEoKqn/szC5daLmX/E9VOH7veCWpZ7tK8tZuHNUzqL
V9WBkY4k9ZA0AnqzRQb5ALXmuclM+4j3OcHVPhk9lbfmO7Y/PwprE3OXyzi5twS2DbD7yvY57lcf
ytYaogptkDVDIslW61GN7nQz5VN6ctqpf1CtmekHcm9kfdWLxYFnEKNATMAUyJygG5pdSwBNhKR3
IZMducixCeouPix2Dpq8VNP0YYSH1gl+LQJLqJkjEAA8vxKgppSGTPHR8XfsP90ILcgN3uQSd1+t
rO+Kg6eX4FaN/WWQlKB1tuDj+NEkCPgG8uND/DbcM+nKxAa3AvKMBZjQzq9zuXXTdaKll+U15q0l
2J8n+Q4uEG8J1ZxteeP1ZTLuXWwL42jVJLUHfo8UMrDfBjStMpoZj72kjpKvNSYlt3LkKN0K4Ndj
1w/AGn2JEA4+t/7S4cEfkMw+i+9uN/0YLMIEh7DlgANWs2gFi67o32HEcfJ4k6PWA0df0G8cirq7
IMMtctcg4d8tdaA3cMFSim4n6wxZh619n5suTk+yX7NNp6nMdVCduHPdQyum+Wtmh+RO56TQoAur
5T5ra2rGBl3LtSdDgFLHcst3OFrDPVepJ4BYtvqo9IWzWaUxzzlDQ5wd1epsgAG3g/QmgmUBOWGY
pQ6k/TCEOJHJlIzzFQ2t02YrabcOdkdDturd3KTv9HFXg2cu5ggdXEJDpzDsCtBvKByVf3EfIFjQ
kmRlw5OXR1QG1d3kKmRhOUjSJp0nVMnjMlqvsU0E4NLjkjBnvn8bmrnZUxLKnwPH8TXLY2Oc1L6p
gyEgidLKzn07wIkU0/DsW1DdAjvAIMQ2oIOauHuQ7e4LgHKRc65Kcc0GvFkFzFTM6OKvw7Ay0lx7
n0Q7UrE/EmEgr/dtbl1e56mtIr8X/D4seQiitAYbJRp1ZPAuIGXGV57jxVaxyyh26p1V5iMx3sxa
16txnsb7du4YV4UtNafI8nmnzVQ9KNCM99S0pyQouMtgXwTtje5jEpfuberpk11r/6EjHXqTT7Ay
QkZFWOh1NlGfTeVyLbMlFBppd5diTLFpF3f5KIlAdvcYBs43GdP3Q78W6bRJcav4kpeFee8Vs5+t
gpcJP8T9kgMVcZ+qJ4EK+Wro10Ps+xcSYM1ZAMvWYng1Ot1j4GKBIBhIn0HMcQSQ2MhZ2VdkkGK/
KOS6kahbnBt5x3fpJfA19Itw41Mc7GigX+Eah4jVnPFk0omxhyj0zs4LPE7qcWVw3bQY6lZl8MXU
06MhVBxGd6vPphQ3JDJtXdxSdl7nngIbDsA43xtyRoFYSZmP5+5r4Gfi1jCX3nSl+hCM6KKiW/yf
UyW/BXPZcyC138Nlei5E82q7WbXDTJRWq6tAfK3ChliuyPfWJA4c0KCIqB54VwRH1S6n/d3VuYtd
xpRZgCGui49riGMGO/8TKmRrtzZmpdMxPek+tvhmK3oqTCFeqgLYf+1XeYYxk27bplNtFNLaUxDY
fYOOEegbxuqirHpH8lowH6wi0AB9WXOH2cu3rCvdEwSPEZorSkYw4JrsMfimnEEbsF/Qv2q2AQr7
TJBR5HnOF4vc0MrprqsELTW2NRi7gPd2jzSGjD2ncnC+DBdvUCCoTwzFO+cWHh9gtSWExW92suyt
aiTz2xHKchaQN9yuinI7i2Pvqm8W5v+8YkfbIups48c2Y/XKcYCMehfC8GSvPiyyyswbnyaFU5e3
jeqSCqNtp6fMFgFjrx7KQJrGT7It6BDTgYUWl6BSTC/7FzuwyFcdu9LhO9TVybIGeHP4L8qpHThY
KG04TJzXXoU0swugR+D6C6WR9dradviSJhZ7lwDz8hDzYjHjZOTlLQsAZuu5O5OgXWMrS5gidUWz
IaGI9/SiMBzr7B7Qw1AvSVKprO3IHr/xstHdU7xDsR04exnS37m6jrf4R7VbHY+SiFPSQUhRfgsw
+tnLIXERQAbsA4itos5V8VdOGfeuKNZmo7w4+ebMsn11PLBz3/IiZMLuhrZK3OIdIh+npAhvEwb3
4JF++dhJt99zH+zT2rrxK3r6+aoabZ+ZQfxUxPJTztgeWuo4+COgUiyLT4Z5XRBNQzfdaBQfDx79
LsMphR+Rna9nKBg3bR3HWx0G+QmCeMQqSB57YYaFGzGQl46v090cjJneNgiJeZVEXH1R0tHQmI13
Nw7DC6m25klgLYQweB4LfkJDuURpqmL10Ax1e4PsnF4tgKA2QgxPAmfvuv3ob7vKg6yg7Sb3dwvN
Vc7AsBnmDbBGSl9hWlg3bbL2TwPgiY1KbzZnV6xEBpcTwvSoq6qR8drYcQDAMHeb+6XOE5KfStWr
Z1q9OgGQmn3JICsbSHnA2cniECid4rmJFxtySt73bIDeuLSHGU0E0WOej/O5CAJ8w6d6moDJZzCB
GL1ZsGl4w94dt4ec6K2CeXW5Qt8BOegmQncs2+TXzD3JNWCf8a5rbUOMX3MJ2VStbgMJmNdvp1uC
crDX8a1zDQkp3yrIzqjNnS5BlJmY4ssy12QRO1XgnEcXcqa1CMDEKQjR0zpp+5IFJQAxLhFmO8cD
NM6khSJQTYvzrfbqsrgJiZw/4XIXq22FDRy8KHgVXxnrd+oQxMPyM3Em566JE9yfTKGpLWo1rM39
CKf9VCMmhHi7CMTEmRfM9Y2w+1YfnQzOMP2T1byXENBmtGSKl7kiT5OHW8MKgfyCYDMyFTLIXSts
DriWYv5d+9CWSIctYOs4SIhONeADDh/JMMI8YBAGWYdRWBjRuKYNvJsZllRQ++GrPSExAVlk9r1l
cFq9dq0ZbvoA3xEOoGKFK8ABEe8tWQ1ThOK4+WYaybu2mOmDq2jAJ9ljLpO0sGw2yS/VVTDUgCGX
mKNma6uYottGGKp3vZ+GAtsVesgLJmp/2BA2mqs2WKuRC+RRRzWUaCQiyeQVh8UEc3LNqqbZFjA8
EKvYTXCui7TJjq3tk6GxBoHlXaE4nOZdU9hUSkmGfoPsbrm4D1neUly7wASfqxXOz8nghK8r1TWs
62pqmttFVjI/1s2kHwfHKYPjGoiObrSV7RIx+O1/sMP15IRncAF8EafwOxO/ZjxeoKRQNmPeaETS
+tk4QqrvAm0MkW/p7E37ZqI52+SyauoTHDi0Hjl21PiP5lW+GbKZXPBwpoGd6c1fQz+RKbtiMXnR
5EOtjyB1zzU3aXCQX6LuQBsq2owuyUYjcp4g2t3AqavCI/ce8tCKo0x3YL4CD1wmyZoyAxxk/h2s
KzVMQUu7f1wm1Yc7GvWRAWpVpOlTbM/oQNaxLdwfpWHbfewmDSIKkyet2+9NKLUEgIytlCmBWssH
hC7s0Oh1A3vf2+Ww7Nx2WNpN7BJtDulBaQpl2Qv9bzJ2/t6Hz+c2OgiNJBRkL8AW7h+9K1Wqigqd
4XJyr/UVm3/8V7O7/0+D/R9MkC5BS/+aCHvX9W01/uWEYnWo//I//7Lrq7bqh7+cuvx7+fFnfuzv
X/WbIauCPwLElFBPobzj1Ic17W+GrPL+YHdSngc11Xfgyv4XQ/bi2+i66ARd4Sjbv9Bg/8aQVeoP
BevbDx0ndH8Rrv8ThqwX/ANBNnQwbOQC8A3mJFHyH7Nj66UowTVz70vrXgaEuYXdUQv5OksRY66h
3GFQ9pli1YVyyT+vdrHuY9DeXmBpoO3xlsgy9UH9w9auV9yi514i2pPNQ9flIPlLMJ+YRvSPQFjl
AZWheyeywr3L0cNHTNNvutGkEZY13XYdlmSHv9NyPazxj1w4D36dEc5YNq9FSrck0ehvfZF8gMIl
0ALiIAqD+qlYkhMS02/26DzUtdJHPJ/wnijHi43xGlC/OQ9Jnr2Th/MW4zsTLQEvn5iCZ2oZqFgk
B4Bj9RDbLrmtlaD2CJfsDUOFF9kkX2RavFW0o8AuwUkW1vf0wsIY8s8B6DfKhDoTKbuXltOeaF7a
yJHd16Wtmd+3tf1aNOZd28Fzt6gjhH+L7ZkPnzv6FazSxeBbO6esCTQt0+t06CqwZRls46YluTkL
3I221/IgoKbuh5Sry2ym/PMsXohHgk1YxM+Dl6OQsrQXlQ43qynzTzQeYtuH4kUgrzosY3dh69j9
Di1dv5tU9uFbkINywfcWmGTdxfhjbmJ/AgV0y/tuRSK59BS+oqjSD0y/yPnT5XBUTBXeppp6D6vI
lKH6ONznY55yVNdqm1TWtrYvrvgzpLxwYHaDjFtdhf3ansIGLlvXmHpne9BmMs3n+6uo3z23sl+H
mhWg/QTx/ZrX+2aFvegJ/QEC/RD61pU98aVx7is2VpV+llb6ibXQp64nSWZ9eQPcG8BM4BYlPgI/
3Q7xScyLddQjpr0sE80wJxHHZKoffXr8qKtt97isaHGGlpOeMppR58zX510AVR3HC/RH1QjKh3nl
BVSSTJGCVB3GiskxYv/2lPWLuULZYPZlp52vOer2KElZYEncHVYxvSBnWDZ+N6ZbVIUPnYJJAr3C
OSTCO1vd6J51rZofZPpykkMsAbhSD3R/NUxu+8FU2QfKuZes4bpNXa1Y1VvzF5hG+OwwmcL0mLPE
QUOF34wk4sLSRyp/ht+6ui9bh3FvM+OyMfEUmYd221AxuoKM9Rw32bu11k/kfgOUZ9wDA/1l8+ue
lzXoFhvYg4WWCSYS3iJZk15PBhnsNOKsnd/Y2q62eF9CVM54k/BWYeBbsthhSaK5mt2DAniPsoql
68JE3lrWlNwgrD2FpWBxV+V94/j6AdXLGU06/ddSv1qzpNUeYZ07FXTznqYf5P9IxOJb060vWMjm
0SLkS8xhG2HlNkT0o/0WBexN3pZqrxP8R2sivfiaGQKlzvBG6KB77qCPXQhm8XPds79kDVilCtxd
brXwVPnurRhukyC/WeEXbfwlfO5kfV+NrCdkLudm5TuJiU9PU8Sp3SToMJN+2vqSwVHlZp8YmuAo
X3VbcNiCklyOmww1a9S3l9kd4vy3X/sfLZ0XqfLSWiTa25B0iTV8vL5YUAA2AmndZZzQbbwGqq9t
84ybnAZSCV4VL9fvnVQPwoISJgPsKsqiVAgf8akSGpkBHF3Y/5ago2zyelNYPJGqtTFkSkYjQYNj
bkll8/Ok6nMiMuA0wkyHAda0r6XdvjLtFTTEbPlL2ATbeSmffOC5yAGVejSXB1m4F37tLHeWLoIt
e+qL8Vg95YW3PHIKCC4m8sv2dUg5Ker4u/LSz8Kd2lOVdxn7JsD2r99dQqbeitU9jYP/HJs12WGf
ZrZmNe+QowVNWNFtu4QSd8qbGn9vavp+cg5lurzEOvsEK0cuEAv7Khyn2wZSOSMpXtm8BAep0vym
WcxNQ1Qi0ijnHHbTrRPHsJBajqVAZW/wNV/boZBXfYCRCtnlL3VHdQlgz27tkpPmTAMOcqXnhe2+
xDis2We+VS6bLlvb23AwrDXsJKNplBqH/+Ds1M4D8GcWQR5+CovyrbGyL1kTD+wFrAXobQjFBh6t
ihsnsie2InfF18bk3tlOkvyI0Wj/5Jja38k+q7Fp4FlKjoN56F7zZjJXk5191AALOKn0cjMNKBom
BDRXOaz1YyIVCepBYD9T4uP+OWEB2q/qYXJMeHBzKzz5QbhL4Fdspq7m2cbeM07FDOSgEkSTxXrp
eir+sXxaLwJi17zNXNZmSfifM1e/J8tl7CnLm6xZXqzeO8Oqbw6ZHP2jDkAnwJ2hjyXta7HmIV5O
3AkGOT9DfMu2QLanMszfWAev5cyi9pX/HBbhD4rkDxH4807Kld1bM3F3ljV+jOcSGHl5SfL6Ne4W
Og90/7dOSacOQ4hD2bN+ctJAca70pyXgmTZQdTkEizdsT2CEefkGBOXDSi63vkIwgsoazWAprWia
GTdPNezkhGu0uc3jEjMw8ZeXGVUjYtyxArQqEFMaFIelnVx7IrWepwX76la1XIJrPvI5+VzmZA8V
98MM7DJ1lQ5Hq86r41LDnXNSro5cUHAHFJ4RxoYzaesrsfGub/F+8mA5sOB3J5PaFtXETbKyz1Dz
trUWz86eOAM18lI0hPp9dKyrAorjJiys58FlK8cGL4jo3rkaWGcg26x9sFhzUS1HCSH2YFogzsID
OZvayx1Mx2o79gktOrg2Cl3lxjAmRlu92HgCRrg9IvWZ6nTZqkq/u85FN2Dl9zWWYVsBe6llzk/H
fuFHWjPEM/pOF2OwiK6R7cjEz1iOPPTa7aJwbWsU9rwYa+M7hzZf63PS2/Dp8jS9I7h5RhRAzzV0
84sug/g7cDxfJu9eL/VdByQGHXUqYf8zrcF1AXE32DBiS7YcCTloz7xIkOXKPouvB+xACsEdfpo3
XWF/r5aL5fNYvRWVHvbUzYceqsIOXczHhWhQzmxXxrD7C4yYdw2De9jXZXV0YV3eisonfbNpYYWr
sDsgOyrJl+cPWbM0fTXnUabYu62RyeuElIJGVjyIzAd2k/aN9nlrem4mUsRlw0j3fpy4PjALXPU8
fCAQa3EYAIFgj8PtFo5+bwu2nbzg4J1712Jgzd8MerazxGa4n/vp02jJYb+0LFR4hAyQL+eL5yQf
VW3ekokJ/HgpsVN8EslehObGlmW26S+CFxYRaNCC5yB1KKe98pIVZZ+gDrTwlw/re9wCByA3st4T
wWGmatxOO4sXPY/VfPq1GWoMNnZJLK+KlDl/OU47PFOWDUXPC06e/XGaJZIJEPedHpnYhm4e7nHj
dDdSMdJJSs63y8YC9b2LGpJ+L5YZz1hNwd8i3AwCr6e2Ws4VPGNOoiybuY0G0weA/P7wq0f7P9Cw
/kt15+WzfvwppeD3Z//fDBPA8v4S+fNvm9XrofwOS62lXf3bv+p/1rD+9df9rWH1LqEBcEc94Sls
9ekY/9awugg3Q+FIl4aWjpVAiN+STrpS6liHySY/9/HVoMv9LelUzh8evwSkw3Fc5hVS/icNK23x
3ys6EYUSZortruKQ8CUdNT//U6ZSUwUePgkYlLgjw/3eUlQC2Kh5bvZOu17zFmuaRuhE71hlhHtT
+tWWo9u79WRdfzcYPO36plz3nGDuGZHCis6PKrzE9OlW0aBGuLm/KODwXWvKYT+0PXt82lL5QEs7
jLOjjyuWTDtXxIgewqm6wZkWA3wUAYdVVrRCnXrAO9bbT7b57vjlcipg8W3QAw37gjRzKsM63VY9
mB/eePmx8GkjVggO8Jw4lw391MaqTb2pa/aFtUqvqYmDrR16e3+5dKcJhUZHlROueOtAsWk55/N3
e3EeAhBX3WYfBRoI7VPhXv5DGIsXlbJrW12xD6r1W8ckNuqw+x7C/MYS+PHhuKwP3ky9i7zxDXed
ZDdWzPvR4tfQ6ehSYdYYMHGKEOxRP2UQXymMiq58+OJH7Zr3dBlCTG2qJya1tzD3aPA0PbUe6ZwB
GC4bf/buX07SFGXDIUi5/roV2XNDeXPShU7vgh5lDbZo63Idu6hRvGWkPKYw+dXZAi1SOM1+cLgk
BUStiu2bufbOg2locr35vm7eRM+nYQT0lo+0KHizcxhO3IXLf6q8/A1LoCfoytfxyjBUlvzPUGAL
ZPYZh/do/fjV3gS2GDfAgLcpyO22LVIfNytUrLiqPw8lbanHUYzF2FtDRbFHnD9fIRPWPPsZkubS
4+pYYfSxg1hD5XgR181acMzweGRIrTSLlHOtHRmMmuzzAgOY5XKNQ/4WhlCJwsQm71tg2HXpP3SW
YtZSdvVbnYV0R1DtMApx7BvkXNVxClx1Xi5LZ3a62xCf4CisxuHmFxbvQ+xghLZSzUSdX8jHnNLq
3bZF86DX4RVTpIPUQ7DFgAMyjH6vCRGhh0PLCSH4XM/lWxe3T7DQi42TlU8dV5s1nKaiuEcVh3B1
mmEYtpbZZbJ49wfzsWC3Bdcjx41VOVbkO918VVb4t6kLxhGmHGJFal2lmJiEC0tBoqDewu36kJVL
DWs/UJ5gC11UjMY1ZZAxnHQA6PpcCVqDSrr5Bv6c+zLojKI09hkSx4ZzM1vye9m6x362Lpq08qld
eM8Q7X26i422M5gZPeUsO11+ujWeLXmKs4qSBYvQEyV+LWphPkbX1mXY+4bFdJvpFGcakBRmitUx
z7i1cw0LYZMqGwVJP1XbGBu6G29lFjbGrrfrk/V2clkzs8vzFHC297kfJ9yLHjIAOp07LTE6XTvE
paGJmfa7HUb3IbRFjL3dzWTTbAnDL3CdZto2QbaSM0H7CSn/FeMYuH+Ll2xrAcTQVEn60VfhDxy1
mqvY0p9xoA6/Cl7bx2FRUTslY+Pe+2yLjhTOySsLtc074KQw4QYMiHC2MuETmxCc49IMcScxkQzF
LWxjdawCI7YjA1r4RUSnii79GPV0OxfmM2Ay+ZJn1DwSw2PYF9RT+LQn2y5Mi82U9eVhSCS4Xw7t
2GGsaILkvZXieyBGvAedRuOkdykI48HsbWCrSBmgB6PgJgcLJPXAHdlpS6CNCutmBr6UfvXiNlcD
1BY4UWV9FwTOegzmuHkd6Px2AUHUN8VYtu915Q3RqOm34nGA8s26cXHzvrxsKUNnXinyEOUGuvNy
FKiYsUiH92kF9HVKa/omNfw1y/X/8RLEsb2L2cK/LkGeGHz0+fK73Oj+DJD//ru/6w3b+0P5TiCE
54a/se7f9YZt/wElVnoCJVuo8HD4r3qDnyi0sPwlYQcO4Te4S/yuN7w/HOljKoaxBK4U0gmc/6Te
+FcpYM4/JMq16eSMGIv4cMyuCEP8EUtvW8j4S2nbB6utNqqurkLcIzD0/tNd+iepRpdf/N+5PtYl
5Il/qJX+vq5B9TbmsuO1WYXDiJv4mkEgIl81Yv36/X//GfbfF1H//SFUcH8unkRiTyl+VMvJDI/T
qraq7LeT622ThBN/fo/xsRqh4rfOSt+CcSAHsoq9f/MNbVKn/ulXvFzVn0q33CvsRUM6PYlsOvwv
6s5rOW4s69Kv0jH3UMDj4GLmIpHekElvbhCkRMF7j6efDyx1FZlFilMdMRH9Rzs1SxIykchz9tl7
rW9lzIxhT9KtGnGvJhQXRxkRMG94mqo5Up/s02T9xfueisOPbu70it5cWbMlBKWFBJWXZVJkK6bI
G6PFze0xbZDbI+COnRWZ8xLQokvz7IvLfpKLN5XSby8bMRYpDFFkm4FGzXlzFp/Xd/g90lsy0vwv
LvI+h+qvj/Qkf0pSfBWvf+ZucHfhJkfXb3eroTxnZjFvMlBbNJy+eDufPD2nsyJycGW76Pp+05li
BV2e7iNNIFclUzA4xgblpjuuWIY5i1wbGnKtpFx8celPPkB1evdvPkBzlHp/VLp6o0OWbOVj3WFx
K711MHFW0UXnFXdU34GTnvum8sWtfR809uetVadp65uLCruX8AyN9SZSEV919lyTEUO1+srmK6P3
7sod1Un888eZlWPkx2FqJ9Cav653subQVxhEUQuxye/zq+AFAzWaKOY7iHUOyGORc/2Hd/NkrYlA
1Agt0oqNLVkopa4TfMzaYL8+Pmgv557mFEAClVC7kb9c4JTXtfODb6F6svoYHRVT55ZgcJem5QS3
yn16yPyDj/tLLP1julG3HX7EiGzrefsdaRe93bP00Fbrfocz/7uLvdpf0JcA63dmNE51G8Jve2r3
0kyasVZ62qF4ys6yyxh/8Rzr2MowDtKCg8my5McXYbipDyJX7uKCQeUdXcDZdzErVNyhc1Gta21b
6Y6t0lV/qC/by0ocoIk62R4ZrLWqNuFiWBsbaYdxv1/2c93R3OWwKrcZxp2lPh826Rpqp1t99w/l
WbUOkm29Ls/sS+TRmLfSWX+dXErL5rw4YkNNgwvdfQ7vtL23AnSDi2SXrdEIA8PAv/0jvgAaIpfz
9lnXWTDOpC36xH5VrgixCnfNuvoPV0b1ZE1WusT2YhyqGyo/pKQTwI9hUu2ipmjDozUdPF1tnrTq
TPBr+t9fPYPTs/bRw6C+/3JJGrqSCF/7Bkj7LJcB0yg2E0hw2+qjD7U1m9QX5WOgIAVhWWnr/JgE
6mpgklZ/+Q1/DQr/6FWcrtC4f6pRbV0MKGQaZAw9bcpsLEfQBSug8cCEcFHEd3En79yEvITM8Laj
bzgSVTwyOjSnuQLkMEWLjbKoB8TjU1iDZpr1QydRCLc2tpriEt1a6YHIozJutwRBBEuK9AV+vjl7
YjMvVAw6EurwTqJBr3JiSBDL0ZyFX1616DjRbsfenTUgDpKHm9BTNvDdyJnSIOa3zfAAiO+86sm/
mbjcsacfe8U44I+ZA3Aulhopc6IgB4repmUlZ36L1jlM5py7rzK/WntKZcwaJSGXJCqWRJrhxQ+M
sxQ8m53C5cufPfGo1F+oVT4rQ9STPSvUNTvWi9zduME6LO5t23sWkjzvg+Zo5dzBEZ9FfomuXpDl
WPKJsw5/sYl9sqZPwLK3a3rje3JrRMgZFLd49jVlngptHmiUAC5McM/a4admgKd9taZ/smcqJxuX
Xoo+MGWoAQXqfXbKCaHIQz7tmoCCL/0WGmJw6RcDy7sHEdf64n1+VsAqJ5vXSAcr6T3AL6RPHNOo
maV4jmLsTT7THTvMd/q4aw1SZC6/2FQ+e6cnu5euJW2lGWW4JVPItrdxVd7Atl5PH2qICRSkY1vG
R0NhpzbV3eht7c3vr/xJBaSc7GaDlDZRlZvhthX2jtwAJqPtrrIlKoFhl/P/pzLo95f69K6ebGGZ
3MUCeYC6yQb56LvyVhjX09S58aobuKJURsQ81SOtjfir0mdaED9Yol6/RG+qkB7FcooYSNm0br2T
EPe53aUAA5n4OEYVZRewGrqDdf7aAeClRIP11SKtis8ufrJK64AptDig5OtbLF322kWhIdgcwqxO
Zkpv493IaC/CcqJbU+9TP9olABUSskqK8gxi626Mu01cuA+5lgHQoUcYrXAuYjkNHalGrLMU1TLS
tkW1zLLdMLIUYddfSnx6ylKqXYeUyhkABfAyTJxGR0gTmK9nlV37fLIuiUUonVGhThu344+Mvi61
cdflzzqDLIpEf9W2KzAmiBZRU/TWeizXVr+U+0VG63Um0fikoIP7NLi7IbrX1LMuwY9zb+iXjXpt
93e5/rPWb5P0SmlXkYbl8mcL7KjatEDICKpRVoA05GSl9NOLrvxl2a+Udi21a9/beMbG8BkRLmmR
Ic6d5S7NPSlX960YOIi0IZL0VFqHmnYelc01YFACSkLe1siAONrZebGBer7G2LegowJvpF1Gjb1p
YfG3xVk/RJsx1K6wRK6aYSPL45ku7jTzps3oaQ3DOoY8PE1+61zfhbGx9LGM+qIHAcU8VgxXNoSu
WaWJn1KqXA6VuNHrMyVDyRSb18DWD8iTv0P13FlBf6lANqILtAE6sPDjcu4lWM+gWiu2tFCG6nsn
iaVNlZNU5TwP06dRtsGEBP5FIGjQjgNrjn6TxOFqLFJmxdwM8k+Z/gh5L/vRdVhYG1ziRvxCDMJM
r7D8FTQgfwbeuqQDas/jdkhmpdYd/AYdO/l/cmaMizjtkBub6wJXc41qoieWFmr/ttPUjYeBgfjd
40CClqDB1OYdk/kpWg4ffbwTubhQ/HKd1khiG21uFwS0+M7osd1gAGqr7Cru0/OwxfIGT8dS5A1p
o7AfMGMU060550x5XUd3WoQCfET5x7CfMcE0lki67zlWDi+Vl/aYbyy92cR5dTBjeTGEkPN0C6R6
IF50tSep8gA1Cs4gX5osgrVrMdVrh7UqB9vO0y9xKh3o/F11nvUs0C2DWyMTT137cbwcDGMPwt4c
jkVEgklhXLRyt1ex7KRYdzu5WRn0K7REWUtutjGw9LqWWJv+EbgvEQXGTpAwGDYRWakPUu7y/e0v
fE/3ZpTbbohoSI+CJ8aiZJnQESCZRpPvWVlnkWU5aXBUzOCrffKzheakEFMwJtD/a5pNMWzGql+L
omU8jlDHF+RScNz8mYSuU7uUVOa4hbL/+wVd/6weOClFLFR/ulXhABIao2XPPXg1X/CkXWahfKYB
pIY26OhVPWvyM3xjsyy5Ais89yj4ZPMKOoADJcQhr3Oex6Yj52Qf1c3cShkAYOTIpggKKkilx8Uy
zmMROhFadD29rtIHWaba+RF0Kkxsg2mRzh4Z8b2UVuQAOC0lGjqQRYPvpbMvvJax/GVkkT9A+JJ1
nXSj8/tbcELy/fPYKZ+URKPfjqje4F1piMAnM2K8jdXrVH5gh4Ftjf2gb5jtSwTGgGMajhXCJJua
VaaPLJOu3m/k1Om7cJaaeO/rYA7FcU/lBk7VXFwAKPhi87U/aZHJp7WUovvYfnCmJYO28dmELQmQ
hdetEB/V+qVsn5WgOoErAM67KBnOM/7aRGm9V916mXSWUwYpn+MxUA8gozseMnUXy8ARcm6zX+Lz
cJqGVM74Xqt53J4ZIhKM6q4qgnoi0K49zI/KRryPwdh0U9IRMogDPuE5CEeBVKfSoiLmkVEkSs0J
OnKdYGi3RyfRKgb/3+Pk53QEIJ/JCWp/UWG7jSBkKQOoF53kh1KG6MlIon6SukfF6/Cv7HODsbo0
XNTaQJSVjKz0Iqo3MWbL8FxHOGfivVYqnkKpd8Ba77O7Pseco4qlQH0UhIVTdIRjhdUy5a8vITz0
bgyk3HTs+iGtcVdZ1zq7N7gii0W3GcsvHitjKjQ/qFsmdfXbSluyUk+DhsO5mbBNZZWlo7yKVfM4
kNVJSAwTyI2BoSa89ci0KPqHwr8wktaZxDGD2SzGRjhxXV3rjbcUMXSQeRUF6JJfD1mQ34crowAv
jWDLK9EJwZ1oomnm1DD3cVcYjc/tiCERuWwsfbPEVDeJ4aKha+fMN+dECTlTYEFH2lpK3nDRjmvS
4RxAs6hSkm1kW+tILeZhwr5qgFIsskUYEKicemDlIVVQjvz+62d9UjfLp3WzWyqgvdwSNs6DW2H5
L8wDm/dObseZ7tVrpldnRWBfqI3+I5eC60Ze+RbGLD64yIvPtJLoGLO4UMqNzmMeDtL5aGZMSKOb
ytfv1KTamF69QD+GuDhzEIo4RjodoluPM8mDWZX7zut3QsqAneozOX7COIzlAieDh6tnkFYiJECN
p3FIpXMJiFvemRuPpGMf2FvRNGvMjzoiSAjns7bPFkwPDzlciiHIMQ26qyRB1cb/FrLJUNRcyUD1
wtuiCxfmdGLOrtwwByo4CdhmWJ6AgUYrcA/zHqeay/zs97dZ+WzxODklQHxkaMCwaUvK0lzYJXV6
dUGkK03LdjfU573Ej2OxIjVnXlRwN134GcicYqU+FoNNaNtXbcXXlv5H34yTQ8Q4tC7DaUysIkRx
hGB3Jw/n1ZAptDOZ90Vj80yy2D62umvK7402XtUbLxI71NKsv8x4i/oCFyNMwFHVZWyEd0N8MyIJ
w53LOpc8J824oa2/Ve3ZRM7fGKK+HLMs3GoI8VR73RkbOB1f3NjPnt/p52/OJ1YOILzuYhNqpU5v
zL/X6Gjl5rxWYPHP29DcpbV3ywxyl/U7U5PmY42O7D+8+FROvLl4NBZIfcHhbAiuxs+vooAXuyy3
nxK92fmFiiSu3RHgAci2PtphvCv5WCW8o19c/5MOv3xStsQp2hO1ROsIMfocB+NOIy+WuebRDenx
A3Z57V11BnkN4e3vr/lJxSKfVCxlRCImIQUGKfc24eLaXIjjdK6fOicxpUnnyzOkLb+/2CetGiiG
728wRupaTHKcTWgWNyZrs0FIVm78UKGhG+I6CfJ5ZlhzWFFHyRh2GGx3Bueg31/945O9ap9s+G2R
Kog9VGNjIs/vCH0dyZs20frxNiEIrlSc0b+/kjJ99/7+nVRPYwxwMw/+WHNOLIZzpdPmoUhuZN7j
dGdxGq7Kn1WBvVoJ2SorDSoSWZQ6pWmoffUofTzigH3//k6naV3WmjaKTcRumaj6nJgiR4nolXM/
kZDO61ohB0s46AuXES/ri3f+2XVPFsY4bpWy0wexmQLWI+t++u4W7m2lvsY/7RRuvZlK8z6PjkX2
5f3+7KM9WQPtgAzhKV590+O0dugDVuntNPzHUqPCfrRmpoLqgpIT9HDjbVOhQxG9Jw7skVzWo0c/
WivRWuEr/f1t+Phbhcjs/d2PJ9iNgcJ2A5jjCSzfoiLsOZCNVeQOFP3yDjnPTnGNr563jxcOMpDe
X6/QEqbIbW5vOjV8FoweE7zXoPOm9Upo/oKATuDLdwGH4d+/wU+mS6p9slRVhucZkuAJB0y0CnR5
rpK0onX3rifmvlodu4FmcX5fWCsiaP6jtUq1T9aqxG/AEOF7omJvd94IBpFpWcM3eFoWRWrtZIaV
UFj+w7sqTlarxkASXJIksPFo/U0LRsb3tB81du9hp5byzNXxgMBhNgz3j2v+I5nHdZbw79PQj7f6
0f/zP0pmarMWfK7wOD5RC77VdZCu+WcwiKZ/sxBo6PLfbI+a8k1RZdW0LcvQbNnkyf+lIhXfUGzI
5IIIG1EHebF/ijrUbzZeR36M8lUVBr/hn4g63q855IqgsVAQiRiqjd9HO+3Jt2qBgTuzhr0dJDVG
O2yAPrhT+NRAiVqiN0k5ItIy0JLFm/tz/GMb+VfaJEcC2evqf/8vbsebzWW6sDHJOxRCUYwp/uRk
P5Nzb7AjpSsnWB7kHJPzpCap6VpBt+b8/lLv97Ffl7LJViGWR7eJQHm/vrRxgSSzS8t95mJ/ierW
XPaGGXzxhl4NxX9tl6+XUTXZePWwyjqf9vvLBF7l4aAvmr2Y4LlyyUiqko34xhrMdlsHcge8KFbU
RV32YlGrIQj+3iRPzuFFd09EaCpYEivTnI9qURICzkndMUktyWbqaKnneY9JEw60GfzIbRIShd4w
yKiH4UZph+ouaosOWZovPVgSolBjSmoEHBmCSCsh6oE18YfLMFHVG73piofaU6yd5/fPRhXKFyQZ
dnO17RuP1q9cpDNXS/pHe8RX9MWS+8FnoWmmpQlF10z8vNb7m6Qib1GVTq73UWc1SyTDCSUi+Z+/
/8TfH2xePwokT3xBFP6jy6fTdRPVnld1otobo3/bFnOtOfOLjvx6062+2CStj96RriHz1m3SevhG
vn9HVeP1AeyXau8OwXJqgmFQoGggb3pw4ua7B16RToMd4cbn0E60yBLkw6pCZCfojonyqDZIscNN
UGQvnqQv/G7S9Z4jGJ116hnQNCfCP4kGa24kt8JI5k2BTndsnU7bK+WxDbZy7eTVpStz6JEf9eAu
bLcVgfWAC4lp4Xy8gFy/CDXS5cNmKdHgCMcVpheevrvKJXRzuGBe4djuPhzH2RTPYL64NZi2cAfj
IGvqZaxsYZc5uXKWQHLpIIoJHCctTRnzydLic5Gr67S5hD/6xc3V3pcgvz5IYAtCtgRkrClt6e2Z
piEmoc1onOwzP1BW/F/gajSSwyh9CaJsIPdDCfaqH5KeBnd35detf61E0VkAVm4J0U5iNOSau6zE
FpSQbKfUzb2iqstWf2kVgCFxqI+0qdPyIgSUNJ1UchS+4w66SLyofTDFStWjwuyUH3FuoH6Bb7lD
V0z2r46wOyW4bl4WcYpzzcw3UR+gWE3SYaXiBN38/pnGHPC3FVPTbYt1Wtcx6CPme3cvolCV87Ax
671RMaclZylYshYN2zEfDUdPtfanjblr5lvY0cI20e49RvEbxPwyjijbxCcDKRP6CTs+xmAH+RdG
PBnxdQqHxXFZaNag1PmbmyhZ6DrI8d+/gZNB4R8fJkAGhIpYCNnBTqp6qfENv7aUep+AlWA67xVO
5dnmqs4JCqgElqdYDNGuE30/y5XmzgrV4Ytq6INdB5c/yzQbDnLJV+3DmzNylwLCilRoJRLUqZmL
sXEnRaOxEgyjv1iDPrwU2yptBxVZ8el2APK3wLMLCMbGUIUagmyXhK7lA0M8/6s7+9G1LFXHbQJc
QbZe16g3bwsUjKgAaVb7OJfrs0TgFNNCzP5dW3c7bgbeZn+kNd+V0Z68nxx+XVktDSkbyMotjPOh
ycwlvsvqrJyQX1987n9fjem/AFYgg4v/Rqv6/sH1rGzsKqEUe690VTKqzG7q+8JxDxnIOVKnMSTw
hKALq927RaBRiYcusVRdt0yV0VyBhR/XkhR3RDq08pln4BX+/Uv8exUELUSVYUJpuilk/aQY0V3P
N9VBIx0XAM3lhIEAZt7HW3MsERkN4FBCXCx7RavTL678t91DpwDiaZzqBZ34wOlL/+aTw9WuNBb+
euatlVhYA/Ryr4Fw+Pv39/erUOBRUPIvxaRGOamA8tbO26IP9V0il8x7k4B7z7B1+fur/O1zRrts
s04jRNan5fpksTY9GYjl0I4QsRm05WUJDF8m6VmxChDjxh9X+0eHjE9PEO/OGf/jYggtvt+fnzWu
KKj/RVRP/VSTeff20EEC2r8PHZLJOYFnS7Z+GdQmpMofWnLJ1L7JsjaVR6oB8kSZply/jh2K9c3g
h7SXTEU3OH/wF/4Sk/OPdJPvMNgDlm/s0so/OXecTNgMNgB6QpT+KN01gYBde//gJ4E0RCEK8jnR
T5YzWK6j908eyTPr1G5apzLCebAdtDJAb5YYTiyZV6rhzbFZyHNskjAGOh0SlQiX7mg9e7GX4LSt
jtSWs7qBwCGs7Ep1NXmlhd1FxoSwDinIXu/7P3oEf/twvX8M2xcMcuXLvwjDrP61bNIffIBZenpE
nq7+X+axJM0UjyNPyecP5S8k0JVP2VU/pbgs//zl36lAf/59f9ksoXlii1Sp1iE1sbD822aJAVMY
NL8sS6HuecsF0r5x9MX5qCiK8TebJRuOzNlZN3WNP239oyf1RPDDJMTQp4qLndzQ2Ji0kzOLqcLf
8tJgvKHau9MHdQsh7CIsFYaYcQIdQNspYspN13b4wK0FMS0vmIWuXJHdNppxUCYzVVghdJEOwehf
umNLvAAM8bQDTRDcRtlIagIW/6XphuCZwx7H4WQhzDwUL8PVUEYXdpfeIujeWMXwKMiXwDZ+PeD8
YphHtIQ9whW2J+t5lr1AUEbZGOacAWv7WguVK2KeFgHJC1MeAsPZUsFZaP7ku0PShrbvVWvDEn2d
WdI1VthzN+FYCeSygJzbCGlNIudDwgQ4zZiFEX1E7oUKvQFW8UsJuAQSJy6jukMmqacQBYzAKmYy
wuSOHEGnzYbHLEVB4ffRA+dSZnFhwhY3QFRQ+ivO7Bj+FaN14BrMu5aziadlt6Ij+i1vxPnUXq4m
8F2k1pdShTpIqZZdYt1WSs/RBpjOAn3KUtfdNSHr6HfKSgPB1115EeIwjtBbe3B/qh0yaIW7IrWx
O7Nt7m2PgoZyrCkcDFWMhw1ec8nUKIoqpsS11K7aMLkAs2SQcZUwaSpu+bPIvIS1HkwyLwbiw2OB
Z8qo+bHQrTNsnMmC0B94l2FROIkoXsKYl07KQuy0fgJnRIe10U/Utrjkkxir4jb0xrtOcxeDLJ2j
iNnFIQPadCwupU7+bmT4ykSvFzOFbgqUkfJSgXAu27Drkdp1wwv10zHwggcIkopTVemLR3g5qogl
Bslh5orkZUxKb06vgEhwXKiIHkMs9DEBNnkF+JvYhDs71MgM7x+NxqOXY53FlmTDv5N+Nn61irPx
yiNKFHZfleOZk4KFMdhrnajTWU60ISMQ7L9hcQmCZK208h3NlttIYcxmZbexXF+4YwMxL71UMniG
nPZv3XG4Uu3Yg4czXgVTVAahGvMxqGMnHkLQzlCWHdNHadSqxn0rShJcXHcto+kxfH1vw5CduRWh
W0VYvkQKn3Cp7iQ/umhtd4GSzLEIsMeMsG2K8oXMiXUklIUIk4MSTB+BK+DMA1AWbbmwKoIwRGsQ
c1GjZZtCcJS9X0P6axr3XGMg6fAde4BtveLlzXpj+En/YtWq0hpE8FrOCUshAN3N5ccOt7VAotB0
8QUeaPAbHaQSqbGv2aa+27mCdszY5HXy+tI6pkWpLP2MfH1rxdYml7g5eqfsddt/HmTjmnTF3dAm
3nzs9G0sR2sgj5dV1F/JhbQ2wmQ9CJ4K8mqffSm/JAHtMevEz5ahdFfADlBJEBnGxzAzN5ExPHZp
8tLDdO8MRp5vFvkPungn/qVfayMFA7y0qfg7ldbShQkMQIrjTTqZJN0ivw8VTNsiDedJ7n3venQH
lrkc3XTv1dV9mBDaQwPhi1cxFQtvW2/TCg0BzrBx3qPisk6q6AQrTlGUpcyrSPKFBlFyRszruoD9
66nxnvyNqzBPHhNgJvngbrMSA7IXwHP41dX8RxXB/1tR+unv+i/c/yELyCgCOFV8XgDsnsjVCKK3
5ehff+yPfd4S38AyWgb9uNddfsrB/mOf55/o7Ky6JRscHwx9gvz9qkg19ZsK4cGiTQyR75WZ8O+K
lO65sKCksc9b9NZpif+Tff4TLw4FMy/r7RnMtUKrIxTJXXlxd6jMkbgXuGQOCQ/PEAhWqCVWLWaG
om2cILBA46KcMpNtFl0RLEIUpXLReUgRwtYsFxBZnjwV+YIVk4jBlwJ+tKFgdYaerXaJuutjrL38
YqFV6X1kqkvbvqhb4DC+2FtKuSLI9nrUmxslIjO5iI9jXfRsO6HvWNE5qQYDDUIfhhOIJnGpGv4P
so+g9lkNP6tuKKm/w/baeLYSzns/xLBjqGcmDbR6QhIlopx0PKHH5Yqlp1kIHiVklFRn89Az4eUj
qlTsQTgoKhd2zXpRedWLVOaXdtyt3FpAgAVWnOXBruvqu9Ybz90Byan/w8KsLKWQmekCXE1ukTq8
d/2fDbEAYyruO6zTjtUHd4FyXmhGvtCb9onMKYXkyJtSV38YIQYvWjcXigxZH7MlXFTyMxKhHkoj
kresvueDVyIr84jBs9OcROmhfiSRQ94EdaYsBrW7JUP0bLS0bktjLL+3gEo7kIzaVZ2U5SO8ZKdV
+2Ee1WVJWniQVTkCNTNF62jquJ8FXVK39FeqVegkRY2VOI7gkc8as+A3KtV1EnXVljShZcB6A5qR
amsg7vwmkdTgxswIC1UyeR93UOkz8PhIfNz/b4fej+dv/4WLi4WQQpNZ0T9fW66DJCul/UtVv7xd
X/78k7+OEar1DUQoy/80FRPmtAv8Okao+jeZURMt+j8Xnl/LiyTwSCt0VSdSrEzvbKKC/jrxSvbk
rDY4KWumQpPMFvo/WWD4+95tU6bgAMHUAygt/BdepHnSIAk7Mzd0YI87uoWw1IAp2kueadw+EnCR
MKcwDXKzItpDRAsXRMhmJEDojtR1zSIAurKXaSZk8F2uD2cUQaAdqe7PlpM0mmzTJ94iT2OSQXyS
qJwaWu+Rb727DchEnupbFQydnY6HtMkaGM125R8zy0Lsl1rmdzN0yTKXyNJO6P0u2O5jWOml09V+
M4t1vbwwtBgsfR98L7sG2oTRQAVLbS17MjpehZuB/3W63IZBUWhZghvU9PgJAi+3XKBSJa9rGM0f
AbXEy+trqVyLWKCSBHKxwEuSO2QVjheDwa96Eh4vMoulsCClY9PaccTfKhpNX7heg3+AgO0McXsw
HqyawNzRsnqAjWULT61ReHNZyyqbYFC713JoLTIxtKhkJBItpKIqxqnEPoRtWEmOHkYD4VwFwxJL
JaYXQ8vlGJXm3qvq5LpO1PwhMDL3QemVHhIX2DkiKcwxNY6qm48HocNMs0MF/ZnusYgkRtossJBD
aSAtgoI0IFUmz/ptGDSI2ts0Le4UNaP9Xqnudd1bTF07lEXrAeUUhX7b0NCQi+jSaLtIm4Hl0G+Z
vfjHLlJjfK+l1uQcJIhUyMlqewxz2VpXJMsf/b6trhXFle5aN8I9NVb2Jmq9dOEyYCYiPoFQU/Wq
o3KCyAHIPxoomH4EQ8i6PARadd6bODhU3X6gddSf9Z0/LodG786tFHaM0YxEuhciOeoyKFQRTZor
uVMfmMJFx75v3IeuibSGUDi4OJ4FUQMCMAAs91V23y7xCfpnfRCKA9Hf2T19Hvm+8P3hhogU8ygT
/Yevj9+iR3p0244cfBpXlkBWTtU4R7MFUVwSh71ERVosxEqPh3JThIzBBsmMFnZftjd9mp4HIZGv
A4LxRZD15JJP9LLYd2vM/BWYjKri+5AS4oPMNmJuprhJ/gDjEG4hzs+DkSveMYka73HEXLN6Jcep
Nd9NNK44jMYyOhD0Fx00KDcXsTLC2gvAPipjHax0H5FxbWjRvDAbY+cB5VxVCcbZ2PYRh4cpSZV0
R5F2WukVeYX5clAbjFONVR591ZBIPAL8OIEZ7Qn8AUF4OGjqkPyciHFnZj34B5c2yQ+XpJSVGYFC
qwjeWAdREB2mZEpGt5p+Gw+BFcxGyYyXXVx7oePFZZtDGiqbYk73N8OKUyGinYiRitvikow6dN6E
oXga8QQR8muhugd2fQuekE5FoOAzCTiQbaWePNFaNNEVEZ/ZjjbiMJ3+++ha9tXsnqBC/8pvfPWi
TrpqV5qYdgYit7fQDfKbrHRDms5uVxOkPDYbclOkKXmzOhhB0EzJhMqeQGRUP1Wpj5BH1eLYjHGz
z60xvSyiFgkUnMG1xzqzYZKnLPscC5UhFyZlRNNsTd9zb7QhVxzP0KN5mifd+s2e88FZ53Vq/Ncp
43X5ZquyqYWFpdtiKl/f1olwDSslBb+80xUvviWHHmSMTS4cQKQGGGStuDvo+QzaTA08Uaq09zmN
VuYHDB2NMOhg69TtykVVdQcO4SzvCFwraeReJaEV3stVGO20SI6XYZqPm94osB9YuZtAPczsL+Zg
ujk1rf56MwLJianjaiFxw7Do9OrTyODN4EFX9SZptTzfNfRC7kSqs2oGoGh+9uPYPPrTPSyroic6
8/XuTveZvEC+fdO996dPIS8rcx3gpYDdKaWXagxtSe8RP0Z9KB97tqVDqwFtIo1SkUHtGAEIvOlj
Vwck0RKwoK1Otnk8y6cHZJwelWp6aJrp8QmmB8mfHimgDtl9MT1mtPp44giqy3bN9Bh6Aw8kC1iz
rZS6O2CJC0Fw8uDmyCAOg+ySyVqjpgtq68gZNczhD0X6D7tQWZjVnAURJTQBrArxNSZBakVCmtdY
ywsXDPMcQ0NHAjsRLzjmvY0Bc4hvtBcGm0a2SO+G87pLWffpMM1TM94xe4+CXTg+EX5oeOwrOUHD
l6F2X6JjrvOfgFml/tFjNzVrzYEy5iSHxL9My6e0vym0dNEnGzU7D/tnUN4zDTU7TRuq3HS4VyiH
G1uZe/UuuLPbFioIcVeLhBzVfJ+GU3x8/9Sby9Ij4gNga21dm125qINz3Bg4btk7m5Yco0XgOsBM
N1GynAL41B1BQpfecw7DFA0Ohr9uLpJlOz5I8R3pMrp8jEgVJGA1SJau/V2o6+HZ4pHpgvPGXorh
QNAL/rVkFk8JMUWw1LjHsWYvaMkI/w4wOppnz6nizjEQcIp0iryXYZzpeT8rZPWG6f5Z0vazsDO2
baHtWLsWk5/KSyOHWBRcjpcGuas+8CzfnFIoSk6puHilmsCFSJXmddfJ61z4NVY/N1+gR+LWCWUv
TZEnIfE6K4oThXIg7TCbqN1MBT86jPpZUo7LOrJx7gwDntG0v7eNdt/E47yi1qo9DxYlD7oI9ION
+zIk8tUIJKfWH0xtKEm61X6OXXcvp+r3eJDnVD0/1NEOQDpdJ32+aMr0pkD03xfVrkNrl9TZtssb
Q2B7vFeadZ9mZ7FestoF8rmGWmXGcnNV6M3aQgPVJ1eA1AkK0vXnsQGDMHRbqOrwL0LIqL3TwCHA
GW6XM7cvB0QuXQoTQfUBB6hDuRiTwGAtF8HMKDB4iiRA7Bdqi5oUWnRD7rFsapqDw5mc9SuiZtF9
2IQ1D5DiaVU2AKc7JW4c3PHk7KTWVdzgNQXQkGx766nK+Fh0ZxDPmnUNlUFN8pXQ9lm3bMPvmRbN
JNrEFhzsISSKLzyo6gyyL403MpoN6GuJd54SZEejLrJKsChomRW0lqtYukPIMEuLYV43Keisizxb
8pTJebBRywea6y4E3VS/I1JmKSHlIEyskh884iUL4sftZGe5V4YGWqKhjavOk2obIKGtgQ6zI/9f
9s5rR3I0286vIuj6cERvgCNd0JNhMiNdmRsiqyqLPujt0+tjTc/p6cbMAHMjSIDQ6O7MjAgGzf9v
u/Za8ww9UW93jAi0DJalYLhT5B+/ZNtjD73Qp0w2nRTofJWiPZ9HKVgaVHPpJLFL2CnFPezGT7vl
rbrCCNJoj9KDid7X1OmO0f8wUrhYLsrrJj3C72X37xRKELf5AcHO/tHCkCR1zri2zn0+D7Iry4+V
DI95d2UHasMYNtZXqzzJ+cMMQ6myPPcTAm+rFMrFk1mXZ0Ws3GldnEKBiAIY/8GnjAIschverrkE
IipjcRp6vkre+8rC4LyHTHCkoBg+A9fZZUSWJb8n+ty7wTOUT211VbU6EKef497wIoQhzdcU0NhO
rbhZoFph8hIyKc538MzxZsD3NLNMUhhSchTYzC42UTvWKpC51bcsfdH6Rwv2oEL63PcwmFETEeqf
bbVTRSDuLSJEgb1xnqBLL9+Ufod81cvb1ZWq7DYxzpszdvYjRWU3hd/x4GaU6AFeVXgvqpc74411
G/bpEa5Idma2n8Tu2aJHMeYQlxCSM1286LutGGdj/QK8zIafLtpEMzwkZqU0XPLFVpefainB6eG3
YjTeO0/O3rsCkkSULTTvX4cJf64j/XKt5HmgMUzKUzrh9R9dK/2KNlWkpjqtzQHKKvoFOSHTZCHl
Vkchn6bg1tp3ebw/9OpWw6djiPNX+C8s4pmVzEOpL6MobDEDhAQXTVJBfYxyV/kGVtMKhF9BARxw
d6Q2iRTgYK98cdCLk1hv7Ds03eklSM3DSMUuHO+DGmeLuACCMyjnIAgT9DNCaY1VzacW7je3TIsb
NvqtrXPWyBEVZ0yXLaOfG5AIAE+wsy3exKe2OuVDHpl5QgqCKJ9SfhjNt6b1GsUDfvjalLuLJpbh
TjiJmP7OMQMvsq+SMIF8zkYyMlTqzZ/lLKzajPr7jja4jqyjLU/7chXLvvb39sWwNjtdH1LxItTT
RWeMiqaX8rnob8JiRnXW2yqqZtTIXQlt0vop3eoTye2HXHuW8lbJKd2CorG1dvJKskSLOZ/sZWoi
vTuBOrwyo4LSBAqew+xOyFTouyKEQrVHupVk/nx/HXk6BhSG3rjFZnLbx+HHnuOOhcdNfa+zMWq0
5HY3Xsl4ECyXPHmH9GDWme7qw1q0AOiNp900niWaUdUO03U22Hrx0gD4nPfka9a0J4Uh8u6nvr8Z
2+CUFuSeCFwh+CX+e/V51iKtO6oaCmxyNFaBZvxxLe6i1le91s0napyEDjtS92117vvpK7HQfimR
HqM+t+beMqQtHt9QXbnpRT9tCQB/bYx/qzb+j6tSf9/x/ueo8D+8K/horu/1x/D/QPdcPrAN/7y4
9bzk4/7R/1k559enfitsiX8Bt0NRHJsr02RR/6s/rv3lV/RuWcBPRSpYxyu/FbZU4y+mSO0KkmBN
Z5r9mOL5ra6FpA7RBEuD2u9vsPP/9Z/c3d8puYY//f73QG7z1zzI76mEIQIp0kVARZyZZIJi/9Ma
U/IhZfQMRy+re/a5VBmrFGXKyaiUFiTaYof2IRoyPdVXuFLnDDiQtAjGY81AcQRNhQjXgAXnpJQO
SBWM7XOmrF/bgR07JpP0UK+NdSqFCvWM7T6jUoHctisPRXO550KLaImuXhBjZIbfkKMWQCFRxDzM
8ZozQGSW6eDpQosdlmdpOdHYnIIp0cuYpt/oIzC5f1kNMJHrrJkD9bGGosWsaCepWJ/vVpNfEBsG
OAyDMDT26ApAgQRz7ZhoSIQCfPfltr1VcOcCsL73LthLFOmEOktJ+xjrrAYF9i11AnDV44Upu+da
0MnKlNuk++uN+s1RutMtJ7UayHZUprgUUgfYhMclqBDF82vZmL8v1Tr5vaJ+9ENOib3JkaazVGKR
EnImvaqZixeq0SNInC/SkM6xVKExA3s/Cj3LLBu1t2QmdQBJSUdEBIeMyBXac1nYAf0DJ7fnmohP
k/ItXocaKWoDHP6XvZdkBigLIxxHBaqGRu+sL6k0lnEPEePzQC3ERVq0giCirH7S2U7D8j77a6KM
kJtMWwj5xj3KmgQ+ofsdpdNevId06NrXpR92Z+q19JIqu3EaMq1Dexbq0xAKpgF6k7zSTo3BkOfU
9ntUlZZwVXLxKKbVTWA1YuFuiJejN6nUVD4oTuk0SyASbDbqP5Om/WzSTj/N/bTYe9LsN3TjtZt8
lxlJp3AWNZNiBWYn9IFlDcNp3omYJzC8SN/OlV/N6z00ltrEDd37V7kSFjcZ0F2iDy8HHRTEzpqa
hauhSud2iiC9YHsRMVZpvst1ntJVQG6wXRnD7DMa88jTwKTSBkiQG98Ww+BdTaNx6yj4oIT4yZLr
zl9GHSlehLWpFXVGrDL8fbkPaCmAyAIxYOTwQiZAe0uUEKLa3Osoq7sxRH/+UCm2gnqexTcosMwX
RCxHf7EkSXAs9Oe8Sq8YOJj02cuaQv3cICoX9qOQomCAosUpQV+c+tfAGHjdIKsHxQORXFZle7DB
+PE9hfqWFokiQyu3yLI7tKsUgTcdO1u85xlds/5onWkoKt3J3+RdYeQ6N7SE1BgUCkonikfFmR83
niUMNroseeOKfCAUJ+tXuccpwZG/frvLmfYy78vXUjig2Wh9XKV+PlUp2HOdSkaANrL0YKl9AsaG
1A69v9lr2kz07zW3iLkO6dJ1q+bc74SM+mpRVGShIRczaFlm2O1WTQxbW+S6CfM6XqJNnwV93F/l
uW/dZFYXf2hq6HDWJrwThbqyAE8AmtmfG3MQGc4wkk9s1QnBW7O61dn6ZiTMxk+aoHi6fKxG0BbK
w6oWT1VelRBgr7kv5CUTsAAKXBXp6s4ul3W6opKnTp7VFDPsJMQFb7q8rqFiLtPDqMzGR8cwyGkz
J9WpkUGgWiCPuaN0CZ0/aWV4olbFVfCWVJAv8jRC3Vyny9C5q27dr1nZFSdkepjwJ6AKGpUySDLt
3wSqmZcMBaUfndFU8K7U+ha07ZChgqyv/nCwCUmIl3xISSW4FscLhHIb43tVLwCbRoqE0ua3Vfla
MjRMLWUpesPWBMo1sTnBbv6QN1T5HaGbyk8dW/3aoLRWkIXf91sj3C9mypQikwMyLAIyWb28djA/
LwOTwZUBDcja6GoLc096D7KkBG5SyKuHv6EuVQuxbKTQSR8auaOGuau6ud3dfJYhPM6Ft2pC2nMv
6+KF+jazAIt5TpceDoS+kd1RZumWTVYE9ErdpEnSwZ0FK40UNZvO6SxCEN2qaiC3qKpZ5fxd6RCq
sRAViZSJFo0kyRMUdqygbNVKpzKYydBA0jjwy+/URgs6fXkNi+uQ+5Z6/66X/ZdqqCPDmj8bFcmW
mD3rsK7mlGGZwNBR1cltWZJQu0/XNhzL9n1OlO0ibE161qRjkShKH4p5BReHMiqtAy5SCtsdS1ns
w3WzJuWzkEhoWlRqHWcmBCzKmrQvZW5sX/Pul7itvjpdOVVH5QfGFnVvvsgV9HLzdi0X6yCYp/Uy
9z/GvqNeBNkMACEUt5JsYbgCRp5dUFUHNak5giH/NBpy5myqeVPAUfmysHy7L0LyaaTz4CrlPYcD
Zt9x26T+qEGC3DQtJlnLbFKjpMA3oiRiIZotpw+ViZ7KNJfmrapytDGm8jxB3dA5Gg64sVmEdajm
lvjczkb5XjMqjhqwmRqoOedJNFOhCBDrXbF2EzWqpFzj3pSYn4QWykEyOYGT32g+T20Dk3chTdAp
GqBgJJSEvqGF3PqSfs9bex9pfWvboP2AMRtev6pmBqrNyI8ETvVBpY4GvfoQy2axwa+RJm9IYWnF
KW/oyK9J8l0C3xP3CU5Mb9ZbakjKswAXcwASpvHpHAEbM1ojskoGQsxRy750W64d8tCK8KUU0ja6
a4j8eCLy0XS5Fhe7bPIfTQtYmPTiG209afKqP5SbuC0U8aX2lq678U454nGWdHH2Cat2EuJ6uF94
xPCQjcZ2f1z2bXqjivxpaNhRqzmkTj5XDfoya2ozPVz5Td/C3VFPyqucQHSRdrMGqyahJ2yjqtgh
REIQYdPHq1xacfrnNqf/k7ZKf6IvlVx00GPXrC/mp55GQiQhnuBmQrc7W21urdMwPQOtwip85xwr
lQGT1cSvzAgmpl0iMXJmCj7FgtEe1NGRNbRmlLROznumM5laCYrE1FNVrnZp1ZkzdcnuW1MWCEN7
DwHYXQD8SkxmV1Yaz6pxZP8ZEHPQTpC9TfQtjRGinmbuy8Rbkkn9OtIrLqE6AeVwL6TSMSXd+HGX
ewhv7tZ2bZI2CxAp3+O1l/oXxG6QMeukTUbbzlxJukX0dzuhhXqE2QZYGfVCC7NCVzonrxLpqwm/
FHULU1ooC9UmM7YpSNDEFJ7LbMVwNQnEQCN937e9L7ovPVqlAATMJfmolG6SnjMqj5qd0eTwmypV
EmfPja99fiiuo7Oqyv49peo4GDAmanoBKVkz/OzB5qGIrDwvVmJSsKVhnOH2Yccc2/odpNgoumJV
dDCHjNa1V4GGDEptvtG1FAqXV4XYkKVAMrOKiASdClUd+sAgZfC7udyftIKl0pkAKA8oXEGK7Itb
X0BsT/DI/Ldcu6q2jv7IA3/QBP2TSizJRKWY+HVqZN6+rsWHWe8GbAyyEk0bntTQS5jhJkpWPIku
XOcdxNi6H8xQX6Ep1KgPUvI1RJ6NkZdnOnSxXu/IQ1ZaINVfjHuZo6KRn1UNPGJPqagFo/lejNq1
AM3xOFQlBHOzeuvVzq/09kod6kNuLPqvNI9E6+Ne7U/5qn5XSjk4iIzDpdnls0awtJhw8lXGI2x+
krducInulCqMe1vCukalT830qE91fM+arh6GsHR6jZh+Ed1KBSuyVfu3taBwUJTLRohmgTNHFlQf
njbksWEJzJsFNd+pqQU62qNmoKuVfzeIYG8oZY4v4J5pm2ajDmeUvKU3IQWBaoiUzBuDitG+KrBs
IfsOSGfdj9KCGZdDlXrLvuwPlrZtVPitHr6YPWfQzdx1QcfrpamrpcJyg/Ys3XwLhUs3QxXxKZ14
S7LQJJC2i7i0QjhYRR6a7U62kFV411pUs0iAB/fR2BvddJj/g0qvmvMPUe1TUi5kynMNDuEsSWcH
BUPtUZV7wJRtXtv0UmA2MskXg4koZ83XoKoGZoqNShi8jMlF+rBTnyG9XWGF6zYLSygcvAqCtRwe
4Pys5dgffK8CF9soLw7I6vVSjxScl/yz3qjciAERq+i+AeWVmWrvGR91lKk+ZK23QnpsN5xrIZtP
FRIq7n36fK9TB2cyPdf5LnrGtNehriS9b5pAT1PNiO/1uMSM+o30e6v5BlPKGUbWR72bdo+GVPdJ
FHqFFuTW2ZNcDO59k7MLyjiZpy7w9xlFxehBQQ1Yk4UkaEQL/BIh+IORg13KpFVGnQ1eRa2C6mUr
jO5W1CzvXV6WCHQUtD/bepm1/MZoIQjQcRGipd2rS7Ix5ymKdwtyoGyrS3/M5/ppH9cfUwG+bJko
6W0SGtv0fdHbtHN0LM8a224BHzugl5qt+ashL2zZNLWepG0pP01rxSjoCKeD6tE5GV5608pJH2oL
VRcACsY5zVX+U+bpLU/kO/ApHSHOrbd2OCh/Qaol3Umzukf74/45ZV7xKgkqq21Ohfms3dGadNNW
+Nw3ZuHVUBzaQ1LBDCo1e7zPOwlrpYDIbe+P3dwbpJGoWe9LYnlYuPpJ0/bRz3pxdzq9NZz6rq/f
kGjb3QJFsMbZxLb70bZ1c/QAmAYbV+wQRePGRrKtyZxFS5S3tTMh2Cr08nlmGNddgPv5NO6raDX2
8pIX6guLgeBnGjcx3oWhq72+VWunWYUOweMk9wxxa/DPBc836wbALxiW41qQX0/W9aHeRvO5T1ti
QjkfzM81C+PEsPFIvaNtwQcYoqP02/ZiIhnkoMsifAPzjHgL8qg/pVE3PwPZLyLUl9aX/2i0uttH
es12Ttn42F2Dg26kEmrWIjm5Ib4D/VtO/0Hpdi8odGhwp1lzKKJUYm/Q2l9b5EOBliQOQMmUaCG/
kXYWV9oH2+P/L9/dx3zcXrb243/+9+/NBKvM9vSRUn7/e5SZZVA3Mv51Ce/jXr6Xf9O/Hv6Hm6Oz
N43v+X+7HVM+zT883N9Aa8iFkfCKRId/m3D5G2hNARSLkJiO/wOWdsANfqvtydT9IBAxLJGalqmD
Jvuv2h4vQQ5OoZhCITO2kv5vQdbQJKM+/Httj+Y9HA2E5H9mYqOlqBr5XCgXBtNPXTxc4TsLFbuF
z9Q2L3J8/KpezauO4bdnf3CYi4ilZ9R+pIfkll9nP/HuF9i4wsRb/dorHoA/xLLTu0NcnMv3Kjp6
XZZN66qN4EE5FV7qrr7uSH7ilK7s6p4ez1HpzaHqTPy8unLQuuVTEiMiGawn8hGnC9l5nurAXn+C
zDkSQtpdLtRhYR8hbeaLgRoTBgUUizzBb0I9bp/TWHElt7wOQb7a04X5s6j1W1/z62t6nRtb8hV3
DFVXuBxUfLltnsuLEXZXOTYe9KC7kkO7eqS6e1xd82gOW78OmZPwmUQJp9iMm1vyKFyr5zK2rs2l
DruD+d7LHYnrhJ/PEy5aYDiQrMOeatj1BUVIuN2ge6Nr+Zo8griy12/Q5UdQYHoFh1X8wf6IvMFN
/Jfcthwp0F2qLF7yU3e4rz6Vjl+noXpSyBHcLmCcIlTtJhp8T3xMzmucB01QesSRXNkU3N3MX/wu
2j3EKU+TKwV9qH/pT9DW+Yqju0pcng1v8Y2gjKRgebyHM59anupb5u+BdaN2OUSIFNyQ/3XKoI7B
D5UBIzzOPdjc2cmdxC7iLC5i01d+SnH5iKrVd+srjU7OY3B7e3pxUmdxqTI6s6fFw3nx9YcmUv3E
nr0yaEPRr90snM7GLXnYzpvbuaIvujQk7c7VH4on8Vz/2N/ohdIuJAqh9NzRE72KLlXgK3q3lyEq
n9vXu9dF60/RHx3SLLfmIPljdpoDOSwCDQ2D0ZO80i8u6kVzqyCBSHNyQVzkz8ajEfV8G3jMQHGQ
pCsf73HuwrYV5K74CQHzmHGKT3D5uFBRcrLU177n/Ly5Yqg+1SfC3pC+0yY55lV9kh5ZiUHi5X7l
dewTkb/9mE7Vq/SYA6hAVtQubnD+BiBk9FgNBD9/KJ+LS3GW4+qsX5qT+VRcDHZAfy6iLL7H6mk4
/V3T4R+gm9An/Cdb/U+wpqWZ5EZvOukCtYPHbPrqjy7lMGcIJ5uiGefQuz9/MgPjG+zKKmqj3VU9
2Hud0RVe4OSzB69+B6HoVA5teZfao0dDyyntt9zN/ckmN3IgdiWBCGFLiNhhfhmCkB/t4jvu1mMV
Oei1O5Kr+IYPNofnrbDKx5OaxnVQOoQhzmhDw+DWwRo2N6rzITKHbhqkQR7kH8h2VkasobP+sX+r
X+dwPMGb+GqC6Q7zYHtoQ4vVD4R0Pj0JjuEIb6rb87cxTL5kvh5VJzUqncRtXs0v6UWOpGuan03W
0kV/YEFGaSS/kBc9Mdvnz7FxqY0wjeY4PVen/Zr4g68+aIHSPJq8O7FTB9XayxqgYsvyXo/94M+O
aUv8/SfhhPP+pbK/I5Dhoaln07p3B0+MR1exf/ws+Pzisid5b+IgdOBsdu1yJG+ItHg5F+EcFBhW
89qFI8Ibmk+BhrK+u3gANpzcv6v2FlqsR+GUfmLFua3zrttA5B1KFfZxcj+w4Wc14KFchNP9vPt0
QT2yDW86WY+Vo/FbeQUc45ue+aQadhUghsLSkwPNBQnkIlXkVd7dYSAtEh62+Pje6rJ9Sx90ZiHu
NrJsTuE1fuaxBaIubDw1oCPrrW5po+vs9tfRyV3KK17vLo7qSCdUbh3Fzv3SX+zF7hESmXA1gyfY
tT3ZP1M8wuxi9e3VvUeaiyYLU3VRwbu6UHzqwgIOYONL6vYsv/xzz9E1V4kEPJDAMi64NKgP3OTJ
iCBttkkAw5aDZHH7mrqT86+3EYX9Pw7b/+4y/4SoW0hcZQVxr0vn6ZcdVwYjbkD273ZhTQmMZ9K7
u9+7EB24iGHz1cY540nc8VUrt8JyBfcZBlt/8jR+zLkbb5To/c2r7R935+5MdmNnThLM3EnDBTIT
b+F0mtiGyO75x5YFFeGu7lczYGLFxzWjBVP48LfhFQev94mZj2VzOElecFHcc1Cj9GY+rQdARCIz
TjBU5EaY8sSDK8kWv05xFR0HHEKdNSY69XX1O37KMJqdN/DP5PWQpgYIzdimc/yJFfR+rOchhLiN
3yHbjconJtmiDqZ5iyUh8zVFtDgrF3scvPOkqGCxjO5fL6QgUJhZ3bBxu6ZLGsyqBEcSqBc4/xzD
7t4mrk5m+ehcDEvryk3DiSs+1osrZ2/4zXvxwvG5r7LdO4mne2Iw+qCaPcmtvZx/dIeoIuZ43G7W
lPBYvTJD6HWc0vaTx+JQg3a2bwiYpM9Jamevw6lj7YDqcWE/dhDwc/SI1MGhmo7tXP07j9NimVp+
xp5FFgcVvwCAN7EKC90Vvdnd2Dibc6j0HK8d9wwaax5m6jOnGUJHjGOk58NGQACF3cimi+64oGMp
N57F5ySXDph95xpqaj5nya5cqtrRcTlHqDT602kLsQQ8Pfo2ATeIdwj2sfSQyeTm3aP9s3lZ4o3b
MXDWJs+eeCJIgvacRUPcHQvV1QPh4XjShruFKCWyYBFC9vug8nrnGV0WrgGRZ/vu/ATzZVucboZV
KNmzx71gqJKTprz/6yaPnHzJv5Aj4TgUGJE4HdgywyWUT2Ogh3o44pVzN/GsUDhhg07C44KyD9qH
/vFdKlHesUdSt/BoF/A1Eq5i4UQLpw163REi9NL4Ntkz2HnHkrifsU1hdaxkrIvIEsswHonXByO3
mLjDYeLAGbz98/45iw6QiZuhPdSEAwguXF0RGKxvNRhzu2LliXjl7huMgVHvy+xZOciCJRTYxcdK
RXw2QIvJZ1zaDxNnOVkRogzBsR1G3oIag61ggWcPrQo3I9TFRDtCmEXjdxUzbJ0PW1UFE7dUZkkf
l0pv071zRxlo5isMVpXMvQSk57EXPfFmvi439YpN41nXrnSp3eN+t5wM0LqQ8NflaHbpQnyE1Usc
YiSftN2GZee4H07Oe8hK2ZCY+mDhuSxXiU8fhl/hM200sRMSbJHCWc04CvYFYTT1nYv2XWf7irct
MHExDHm47bsQNJi1hs9MXvPGCiDql7mSAedS8GxENuHxzZZt+EzAEUgQvzqEbSH4Wbf1La4TemsM
gelZbuMSzDkVN3n0ubGuGCu/bJv4a4WvvoTFOjzPsVs3RzrMkMijZqc6CvFny6UzJXIeIJPHjwDT
cTpnthMX8KIn+TCOL3zsl9fjVOYzE3XubDP7ZpdP2Y/metzqLtY40YrbgPXk9dazCMnNoHhJCLHb
hzqgWO7SAME+AaI57frl/lDfto81PAKFkcgmJ1zpQywHWz0JJN5mXa3ank9kJV7FPi4vaczETuED
onab+O5Dtx0DmQ+q7YzmWfawnrrLcBk+EIe1KeQFlLkdgiAQpa8g/IM85Fx8wFwOdNU+C8zO3CXo
nNXOUfua7cqeiJKaoPWRaiaCIrglzilIKQAgOD1R0RF2CeQnnZMd//gMP/4QnJScwXJa74hbWo8H
5G+X6bqedafw0dBAmMsKRgK1FfCtPXB4yvhkJUlECdu6tqES7F5HyA4SJGpP2jV5Afs58oP4bLx2
+isoVf1MIOZlfo0eQGCSSmgB4EqyADvntqDL4+kvM8YkGk9J1Lxyf1kooJMeJrKQ+0l+XASGEe38
VY1kIjjlq/qD1vdjHnB7eG/xnHI6+pf8gxr4SX+sA4iP/bq0c+CfTOg4lFo9wQOxFeAiCTOPOFTa
bc1LA8HruM6aSBEYB1fPSTqVzSCKi/LaGIJNtrWAP9gQWNmPxKbvaI839rh55Tk/pw15zeQrweKD
SOb5D9W72oV3UMOR9VWj3M/HPsvPCbBz1gk/NC+8mZjveLxIV/hoP2qoxrCSTe5hEx15mPXruVkc
cPCLd3U9CV8JT1mAAsxz4eDSo3kBeClHOVNjQeY3zt0tvtAgcr+vPMTk++Iu/uq9AxDEKPQ2k5zs
RM7RcAxPtXVbZ3UNbsvaHfltc48wdCbsVn9FjSl73ARzDK9BaZNzkV6Ceg5kmqMBf90OTOxP2qre
2DmA9Jec05G/11Ee9V523TV//bn5jMfydUd0i6gZxXSv4xsqji+zbU2+ibOwrSA1Q+Em+7qP/Ban
Aa7ALQY7/VE9VdctDVS/wbkdYR1BEGYtYU23IYnoxfBY7Zj11Kf46DJ1zneJvsR7wN4G+BweHGvX
eR8dBUfLyTvHpmn59paw+wi6c/8Ito/FTcHSef1ZBEc8e9yuIwWha8XpTKR5h/cQPwnYKN2eY7QH
7B6XfZzU5PB/DJDMjS4wSETnJAIyf5PwOxwZv2hg/6HSJZI+ojrhVDg4NZLRO8bOpRGAfzOP6+Cm
k4YGoGc5WfCznEjrJBj5IxxEB4ZQt/BMv3tpMP5WVAXI4v2SzROC4524X2d90LgANbRi1tFLF3G/
cEqLN7ztPhJsGGUT31t4c2CG6ETbONLgqL+MQXaYYe+4y6QAGGXCgjNV+ubnQMQo+C1fVHgLvoXA
xeYDnDCBlJ9FYpxfi+iIsU0Aw75sk4Go7srFAF722g9SbTzMkS4KRBX/Ov5G1fafpLHH3/9uoIW+
Ul5vTStdCFKJNGtk5iks4de9H8Qp1NCdDR9ypwSNJzf4Yg0nO1MLonKETSuxgCge4upAAhGo7G4a
Vo9HvEWT8/ALAVLeeAWJWhKRqc3g82tySS792XroI9mbI9h7qXBYRKyDQ42JoHqJNWpGw1v1snlp
OEYJ8d7i6FhsEetPoSas4+FS+fMJ6R3+RTXncBqX8aRHh0WcfPN5PtI2znD+tH5a7UcDJ1QHwysY
t4fhUjwPH4cbkF4O/wZKBqVHLZTsBhcw3IzTan+f2dwQmPwyVZbNaAquHzuPt1NZzpmrhXtm77w8
s40Oq1Y7hZshc0ecefgV0+1PAtYQkH4MaQyBL/UjuogY7cK/c/MoLFGkO1zKTmK5EKLy/Q6VE2fz
GXwhzxiOoNU/nBLzo/7iYiZ4zxGjJbfVP6Ib+n9H1GzLb7t7xAZH+U72Wn/AkB03Al8aCIHuN+7+
63Iygk+ZJoG98UQG3IiKd26iPb4rt0Fnu9sNpawZiz7aC5E0lnx1CrS4KRANvv7MpWMGIBvx5jfh
trPRFG/1lBjkf6ThtecQxxxs2EumJoKCPCv3C2IlM4A9jfzoiCMhnCdCPGJssgWuAayvo40P1mN7
ET8VNxBIuUioV1wWtvdhRODyTh2nJghrHcRXcpZg7x5rcuHnnlTrBPTQfy2IFKeotyG9wUZUt1V3
srg/DEh4pLYk1+xZGPRIATEw3vJwhIgT8c8R4ileh/4m5Dlx5UF97xyB4cqNmyJcK7akxWocIV1L
WEYlh6CuVc5HUmKwH4tflgs7dk6+V9f0kZ4nNukoOcByhKWqiGf/9W6VtH+2W//M2FG2kOFmpnFJ
PqQHNbaYVSBOJt57FZ/2Z52W/YWhUfcIZE1M4xFaSv79EYITqszjFy3Kn7XH5kRV7bZ/r878/Wd5
NXwlxMd7Zox2hZ89JNSPj+gheYQ1/Rm0+0kKlHj/2VDfRI3G2T2ZKufm55FOYDieSaAJY0iNo5mQ
mCTO78PtoSLW0B/7k/G6x9T33CHCaXpl3LBE8nN9HkgxL19wjph+V7yWGLzd8+4UXeRH+csY12e8
EAGtjC9L/IkiZ0dpQg+HyLqZqbt8R/ewizofyd6T9VBF2HesOOVzKm/Kg3wdTkZE6u0dCX4RWH+d
avw/hsr+v5BRQNLguvvngOtLc3///oeezK8P/LUfA8kdCGugzMd4PoD5g+zrN46Sv0DBL0IyY4Cb
hjpP+p2jRFX+Au2Myack9JzAfPzOIXC8BDEn5N4GJCWwTP5brHnQFfzBux004kC2aQhBKWqJKmSq
f/RyRiZqWwK3hN3JtwH5JTLlG0hSZ/fRO3Xn8LJRWBKpwj2TccVMYFEyzQPjYd/8vRicZbNPb+l8
zMY7AYBcKCrs7fPa2/HkZ+xyf/m8hczieSN6a6Gmx+LkrkT41zcyLLsOa8JD09/789Z3MIN7tR7K
9Zu4hbUD7oSkonF2SMnoZz+1OVsahl5qPLMLB9Pq0+VIv5LbO7eJs7jBOYsRZcuzujPq6uB2TtlN
wUFu5+mE5u9kv4GMOItX+VZFiInFGp0mOW7POsXI1tW+nMiZOYjwqyTfY/LkbzlbawrfFkd4Vo60
l29IbNV4KA1bOSe+QtnHsMWn+YtMnDDZN8rcnvSAvdHst/j29mbZl9PxCxb9XEWD91V1COfJJGEP
t7eYadX/zd6Z9NaNpGv6r1zcdbNAMkgGuegND8+gebJlWxtCnjiPwfnX90NlVqV0rJLaVb2oBi5g
JIyUj+JEMBjxDe/Ady/ILT/vPnyI/K8Tdx6Z9ra4xVjJz+4b+mMSFJz0z/Q9nlQ8jmTZeJ7f38c7
gHIgJvl1D4lPL6fioKF295Tby29rqAGbzPW/tl+4VW+7ACWw88KHaeVR2f1ooKKVODQk0g4Htojm
S0lR4ab5tuzJsSh5Q9ZGBwJdMoNB+Ny5fZNcE9lSuevpynVAb8HCx2TlVwlzV6f8cdyrUV63n5dd
Tp2N3OWEfXA/bdeqtPOQnyIFLgDN5dzZEpu78boJ8vw6SSBpbbIbjCVJoS2//1Ffga2yfoAgugFe
v8+D7ptTr5faWZnw2IR98oDerq3BhAtocwRwPpcfwwX2glhgogO7z3zvU1k35FT6R8FsWLiLYYNc
bPsQnUx5kMUnkw/p+LqMT76000n8EwkKuGiO9VTh7M70E3Rjz9svyF3BNDJ9BeK+wh7oEKPKgElk
xwVCZgzg+hws7zB8Qhvbzi+9GzB/lN/cT/VFfG5eiDs8oPb9R0dea1+9r9UClgpxrsEjbBL8RT/N
LuNAu4LWALL1YqRuskFUt+L6puDBf0HMgEQxfdJap96P51TvJlzR4FRtLYL+cmsaF0Kd9A5sa7//
WYIEJdWj+GHv6g/9I0hsbAyvFL+jOhmpYPVBFR9EEJ7G1yn2YXbPhwibKNB9XVit6+vzU74/4Mc7
UkGOgGryETuIP6/KfB9gOSFhnRAM/nQenIviLCaSD90deEuNcIeqIhsM+6cEcbVvik+7dAMJWmRM
MBmCZLypQIENvjNi/OJPn9l1Dfy1T/Ac1cb+EqA9GN7p39IdcV7pD1TkoWIQeAUAh+xvTIw6Jbdo
v7vGwxEDJtjdOs8F8i5SGEF0KQiitV1G+VX/pMOf/BRngdJ99ZXvxTVYburPNucGbcLP4U16HZ1N
3x0SkR/a1x4Md7UB16vErpkO9r6MPmE7Z84fTGLvw3xR7qwNpV6CdUigdKyu6PGefdV8dcFrA0/7
e3bpnKJp4TyW3P3ZjxC5dGRINu6X/Guh+e3B/HIdXXiPAioc0MFr81ZcJ95HQWxgflnmE1hyN+LC
/OKe1y0IQFLe3v+mnxhIglwRW8q9+zn0tYvifKDoUn81r0/E7Z4Kw2X8U1y610CntvOdOL1sTtJD
tTMaX49uZXZSY8txb7VMqL2sAfYdMgqG6fbxMT6k7cY70f27+FBdn6Zbsfm0BbPlX87BFmpDvP0G
tZT0V303z/mbrwfW5/Lxi+Awh1kCXISKVE8NIH6E1Eo+C8d0MxH15gebQGg8v1zT4cvSb+9VHFhX
yylT8JNhU5xUBDAUe+jQrsl0zWdp+ZNrSFwF+DfePncwp6c9FfCF+PPp3CCrz6sDhi24JVmksxfO
lwxPttPuJ/UP/pr//CL3T9/iEqV5Y6PO8j1s9nsyeM5F8OyDr84b+sIgeKlpUWv5mZqnYK/ARcJR
JLWA74G9HXMqTvjrubfHoVPAr1bdKQT88AplTrIPNONnEmc+81SygTlML8HdTGxP/cL6FumkyXQN
ttG1vf+iXRjMwbMCaiTU3vbsykDuDYLPR/FIXJ6e3m0OP8Ge9YF5BtZu9xFXXwQvwRz79qO9yah1
dLQHDSDWm/k6YYn63VojFFQK18tWu5H1RnvgjuXrS4yNKJKUj1mBk+JenfOl3M+olVyO57pfOv4y
+vGF1zzMiMV8H6xAdgEdtsS6Crc3XmCvFeJ8P8Majg4WtUnuw5yvDCNKgLpyd2D7xEAr0Oj0jVWd
OtB8n6Km/9eR4/9HTL0/NDHe1LkNqux7hbrth8fsh4qT4vEltmfV1ODzf2J7ngTqBHAcZKRWYtxf
glTrT7C/MJEax68aQf9/YHuERO9OoNps2DawI2uVvP2Tt7f+SCDbgXI9CvqElM7vyFEdSzeC6rGt
VZIKbwVT2Lp7FEoieLtUmp1XN1HxM7U+TrwLbbbe8yTLELarNtqg6bSRObko3bESHsmzsPsVyIHx
MvnDweDoGxzpYSHLkwmv5Rs0dQhTdgLaSQcBYtV4MZ/YbRa4zU3SPxROt+kcAyXV77+/g/+pDuML
uum/w1v9T8yQ2EEIOsIW/edp0vWjlifatzh51JTqn2/zP3Ud+fSfOZP3N8fEz+F5+vNnzuT9jZFc
0zH+1E97ts/F3wSyndKTwhFkTCawk7/vcxMRcqRE+X1sdeB3v6frCOTtdQzb0Qb3zLlO61Ljfq2s
ZB863oB2VMLRbC7tgwctnTjRi4lK4ZxAqcRRDk9MtBMSKjFmbtawBM3Fz1w3eZRDW522+hTd21Zl
n0ZL/jkd1cPUNwodH0nLsiw+OO2AhKHbFv5EbcO3Y3hKiITVG8SkqJbiUrKHyHgax7m8heKq0cj1
JntfKfdKC/vxPPe67N7OMutzW5QW2ilz0vsDX/6iKfMHhM+4IBbsc1VYhzvL1DAgFPadYT+iDAa5
1php7yWKXnBjbUpzVIGhVHrhCh2mbBjPh6oOMcZtwTFXWBwU/sy/PthKG7/ZSRnexUhaY2xsoPQw
zo7zgJy/eRpli9zWDZTdSodjMau5OO/yive0FHkC+SesfojUqg5wIqJDpckWhdWy/IZ7UbhrFyf6
EMJBvZed4fhjoxPtZll7qkFOPEBtIH2BMwbK2iQBybP+NDaQDzDkTCfD0/lrBlcL3RbH2Diy9HB3
d7kVww4FNxNdA6J/L7ocV7WY0rCGk9AOqUiis/JNCY20NWVv5WhG6I1v6u142rCYyFFhvmp7Suwt
q+xQDJry9GKoy/oCJbHyOgvbEtA+MjV+nnX6Lnayfi/aqrywOsc81KmeXjrYbH6CGwXdRQvlrZPG
3hWiv9p5GVXDx7nK4QZVNhAJbGGROCnyq6WusktvauhNOlZ1boGtDpzaGByUYcIQvRmwSmMVxxd9
jfZXlw50YB0cnR2Tythkk0ha7mKgrdks2jaLU1D/eqsrf0i6jTuJj4WGyJ7y3Pl+HET6NYrbGmGt
4QayLSgaSHCICyTulWzD2FcpDrRhx+MSJpaV4ax+2EUIgsKKQbPH5vgvVJj+nVP2P/H8pCr0z09O
/zFuH5MXIGKDD/xxWNo65HsT4ysUKr01LODS++Ow5CcClo3jIcmFTQrhwT+CAtPhsEQ71+NA9DhP
dW7SPw9LAL8ckAQDcI9XDWTntwpMx0GBIOKwDIGUwHqaG8QoL+tLtmaLVOYzMMvY7Xez1BrUb3Lx
IdVdeb40hM8iRTU9SydKr7G3PJhxG8EPCtdMc7ROnq3bKxGCxZ3yDH4sn76O+RQpUVVzzGNjFruG
Z0hjh9S2xkoHraneQ/C770hbqp56xpSEj5rVDOzqbig2S503kOxwPS/1EPwkGpUPKE9Z125Tf3US
bw5wGxZ34YzG2SarR+veKHDs0iJL+4LVhEr8tkVimowearY/oSl/b0YW/Ck5aPtZYuKGVqLWen7q
OIjhdFHooSkm5N282ACdwnTcKCdL8E1HiZS0D40CW+tia9NKOfzIXQimMOIs5AZNZ5x/Un2MgNFl
xYRIiDc7D3PbeX6h6el7OiAmUeMvCwnE3EEnmwGwqX35XOF75qmGQmfQyB72n7k1R3QfJy/3R8TF
Oi28GIrvRm2QRg1IEz+UkNlkfAshzC/1aFfJOygzUu6SGoWxdDppcgoRPeJg/O9EqU2YJRT5EHiz
3INVaRfv7IPXvj0a0LaJE8NaYn357Zcm66ooVXz7bIBs2inQVFlS7t8e5bU1QkfDIyJfy7lPm/FZ
B9GQSwKzJQdsM5fAuW0eaRne9AXu08UDvBpwVE1SvdMCMdcg9y+EPVucrQAqULeZHu6BYg2Sn40a
iValtdPRQCqbYgsVRT8f4ZhAlEr06dE2U/GDlxYarGdE1Y1VCGzZ21SPv9VVUcCXmqvznIoxyHEd
KSFEX7VzPTXTT2ljZB/jGXPcph0zqM+zTW/Zjax3oniT/OaXCXCaoU7iIn9gH8sdcZAs9hxhF4bs
7BS0YgRunQ3xZlloIpqpU+3aXoDJGkKgWXqf75JZ8M7ptdxUkCxPbBUDdNPiHHWtChqrWasDkjwU
PtDJ3895e2o76qbIO2oRTYWuPHSJC6PSRkqXHjjhWr/tlrm8ytKoRPoh7t6ZIEf1y/lhemNwVkuB
zji8i3X+zx6QPWjIn/QjwtkDhRm4bidN4g6o91o/DZSxXIlr3tsb8ZdTjxFNtFQwD/Nw2tGPtnue
aRWar4xYt+2HuUFgD/9KM8g0ghcltm8PZvyyARkNOV+MgGhsoE18dORXWaa3ykIY3NadTd7Zq0hW
QrHXSjS0wgXwgrmo/OpaPzhuZgXJ9PPtL/B0iL94AzAa4lhitjrbyDw+m/pQa1GajZoggsOE5UQB
UrQvwpMcntYmVDbt79kEVla20kdo04Nk3HDS2BRTOmJRpP4Xda4PHnAF2e08SJXLkM1bxGe8jUYM
F5iQ1QInW+vlaDT5pRsDly4dEXiqUZCrcVwophvLTVFWRGb2uiizxo8d296OgxfdqlRzPwxxD3IO
ZcitTImdF48z1MZTs/C7zq0+sieBprXA2SbL8JNcpGcT3+0+iZv+FBNPuuuSRzdly/QHcP+3yjD/
d+HVm1ZF/4FR1lpJ+edR1ga1kF49z0v/qrzguIsEOCUSg8qGsFH+/nuQtdoJOJjP4hu0iiI5Lu/W
350G7L89+cOSsa71F1R3/hFkrb+P6EPnU0RhGGb9Fqvq+Mg3eZHwLNA5T/CapKW4vpHPThSUewZD
hfSFimFpWz/3xsZA9SVDg3Rw8/6utYcBmnBrnHu1FX4duZVQtrGMFqaxg7eFbJV5kIVVf0yNaURb
UHO7x8p26s9oaiONB7NcAq5Ku7rdSDxhy12JOKq1e7bc13+8oC+En16ei8wClyVOfdbLdgktji6u
tsY1QW81Y2MbM1jCpAW8plIbaVOLbFECOy8APqT9l98fVuiUL/jP6od5tHjeVNuknp6xmSNUj6ww
YGqkd8XVMi2n9TBcjK2j3jmQVwrMsxPqaarPxzRfPrAJ427am+uYOmigsKbAPIYpypPmw9uTM9ff
dDwSq0lnF2EC9u1RnKa3SKBqdUq+RpTOhVeZOKYkQxY3floO2odu9nDxQxh39qu+oQGm6Z0/LT2A
yimJnDNNq+yDa+vj4A+ZaSeIwQtSyDHpARFWpvGo2wX18UkQTvth7lXXtVCkl+SiWR68PRl8uH6d
DeJgaEfoLi8hefrLdTP60jLLKl02KFUvOcxWaqWbMaSp7AnDmLaWHaPyGpa9nLayIAIPNPiwn72l
lsl+HG34NeNgXIRhuYy71sAomJi7GX7EFprCvpU37p2LxhUbT2oh0rO9VdHqzOtVyuZpnuY6ZZRi
sxNUVrBWWvqcNXERZAcMvC7VuC6aF43Lat0B2LEU1Fzyp/VV61In66LD/UYsCeMOnsWojaDCUVEF
CmW5kU5/VOTAqeLC+jGnVYY6POdHdYq2QDXAKu6nJnBXQzpjWaaf1lRH4yZmEAMfD4uQEvav+JnV
yaL5KKF2LvGPBvJ3MEOr2dRiCKdgskcrPVdxO/HLi6nsNoVq6YmKJnVo1FoCxDpyhagqQTGNebiz
6MIgM40ovUMr5rSJsBRLjdIcTscyDTeGs0z2Fq8Os/aLppg+lbg1JZvMNAuuz6i/jbmCP8yZGL40
dq3rWIbKRl3rEZzkoAvz4pZgrDpBcX4edvaixuW7vRQFTaQpTWgOSW9CQD4rmsi3Ry0BNj6o+bZy
q9WO2JlRO0xUF0b4embCxlsgbbPN3FmFxBHZltqm71sDyECkwF7jpgt+LUoy5Wc6VSKVTLO5U2XH
7RuTQ/mJwmOM1qxEmWfU7PGDGc7tqaknBcAH3LwM35F9ZG6E563aU4ut7sjdommjwsj8GYeThxqC
NYgfVYJaNq5SpiAGzYb+kco5mphGhVdtn/Cg8whlHaonFVUs1C7sdKMZwkM4bmjas4Knhg4BtZ55
G8b1GO4zql1rNdDBLqWvms9qPaSHpMFqwFmPbmc9xMen87xcj/ZKmZzy7nrgh+vRr9ZLQAq7u/tf
xWyTAWEju1k8zdvWUe1sp0hPmJsXayiuogblBo7SqWYKJ/M+oMmMe8x7b/Pxy+wAYOECdMjHLV7r
9WV/dmuNNBPGWLKUiymvSlF8RxxnCAqXlLXqk/Opb7mZTPNn3VOC9DoVLLgoWDaqpihF3M7LfMAo
+Z3g9Sj3QMVQ0rggIcQ81eFSPTou/1qYRElmbD5N3s2ocqGkyprYT+uTdxrOa826bKjden98h/8J
wP6bNtOzPRI8do//9eOJMr9Kb/7v/94/Lo//dde1Sf08Cnv60B+1rqewicfyZ83qqcb/R62Ln5gA
poimLGdtRDwPw4y/2fg8uVhOOvQN6A38FYYZfyNeIlEAl6U7+JCK32mAieO7lkobEtZs5bWqhvHv
UWJXqs6RYR1R3rFzGHS9JsvLYa08k2SGQk6nWijKfBPVkHlMIFUj/wsVoPbQUnuaAvTIBe12SH8X
ajCzM7vxtHlnjPSuHVssyu8RwrlSYiYBjssIuufElROQrRRBhSyEdqV0lZ2gtjZx/pWJne5LhVx+
WDvIFqPJFUGQLpHbzudFVX8Eb/+zaf+b6/6tTXuCnv6L7br+8z+2K764AhfotRCDdDMhCxvij+1q
4R8EYZqoE0VV6TwZzP09a/AwNaOL6pmY7a4fJwz+qzSLKioleotY/+ljv7Ndj2IpYUuiwbVRRoJs
YENxFEuVSyrntDHNLf4keBcMykzO4lQZ4WFyBwGxpKpqeTDLCIGnd47+o/D3aWj8Q3FQ0ilmek/G
7s9O/rJZkiSzQh3TLsTdtDKdP4zWAHV00OPynbGOp0mhBWcYFDEQqKUWYK8v7bOxhkIZdkaUEMRj
gR6jEt+TEc/qJY+cT0bToT0WpeM7DuWvjokTsSkcZHf148KfrWVIPhYShos1C1+KCYRRF0eftDrT
LrOmvqXvZL0z5vq4ngX6Yp0nTU4Dow20wnHLfjlPu++kriwq0lYdIVkWdqlAvkWYoMTLKb/DtrO6
ebbPX8nXXhuRlBezK848Cfbg5YjjrJDBiasZ6EiD04iOTKQjUYfXGzHe43jX7397vLWyuZrzsV1d
eTSeylNFz6qBwiKis3hAew2Xn0t8YZIToZvj5u3RXnmGuD8icG2uXpDAGV7OrlWeSpLJBKCdgQOr
pvnK0PKLpOhBVZY22prx3dsDvuwq07X2sB6kYABKGL0V6zgPxVsucvHdmYPEdD6qIfVO7WUu3lnD
1wZxwGdgZoxTi+cdraGpTWBLFBrtS2jQc1UjujP+UrnuyduT+XX10G7mgGPhDOrR+lFSjVZwozvC
mINobBFld9piSK6EU5nRrtfAS29pZcRkY6kqJvudNPF4bI5Vgjf6/Zye2JGLdQ2evfFmkRZlE7dL
MAyzhiRm3X004kHfobjb+FFSQsQqWeh3zpnjlV1H9eiXWRbXP4/vaL8s2RJKYC1oiE5liKKdEzq0
z10jWnZvL+0vA3GScXZjkmCwV1DreTm9TnPaKpb2EnQS38UxxjvaLPTm6vdH8WzkA4WJu5DuHt0O
EuHMXLNjnXjcmB8yvGsJfqMYta63x/nlYZHkgz53CMJcko/j12xAmCtKq3AJ7N7JvmMYD6HbNoor
3Sn6s5KbZEOLAZXvt0d9umGen5YI2NOUXPHzXMs67o0vF9HtwzzCHwlgKchv0NpYq0kFscUUB6WR
xacepj39XhfvbZNf5ms5MAFs7OotOgC8Iy8HtlAv1LRMIUEjBbiIDMVryr2IFrnlYG0jhMdgTM9G
d/32hI9vXJpCEAyMFemPjBO935fDgnUYRhRi9SB029nZWq1Ywh77rLmZNnlZacnvNtgYz7Zor6Ep
xdt/fBthvzgi7qnpQdQ2RoArc3UIvSx951U4voEkeB+T+in1IJgS2L0ezWoweKddXKPrZLbPpkTi
vjKXy17TtWmLXN3yzo33yyoyHiAjOscSVXpe85fjaa1VIcgau4GIPYj+rYewpYxHXC6SjuvinU36
y4vOaISGOg04AjU0WF+O1ltT0SW0FgMldaCgnQu/LJ7ad3R6XpuTA26Qt5A+pXdcda0x1LI13CUQ
A6/lt1Kvqm8WHlXKz6lABL+5C9cZISS2vnNS0j5+OSPcCSm25o4MBj1EuWhUyQVl8gQlv+lPdbkX
rgLPi8mvLt6KdySRNwimiaKfXwKRxLzLWVg8M0rrM/pMaJbIQv3uKblOiJcKWTSicoAUL0cxFbJ6
fZqhIySH6sNQ1ulpEaXlO4/otW3+fJSjuTgF7SmBq2VQOCYyPCmLNYs+DpY4gthBo/Pj24/pGEdJ
t2KdFqknLQpBMf7oObWaFQ6cX/AJnW78WNdpcjfiqn6WJTOa9SkcCX5q7txM6aeox/YB5S1Ewswe
YnWG62M0ZKdvf6V1xBfn9fqNiMOAsq5b56nn+OxOj7Nayrlg50g1FDvNMNrzojLkTo1lvGn1/rs+
tub922Oub/MvY9qU3Mi46K6sgMLnW6gvyqWaCkMGkzARuBhtxMpyrdjnstfuI1EhQN2PF10+ycPb
A7/6SoKlJTinvsWF8XLguA3ByaDKT0F2EAcD46Nt0uPAmie6fCdrWLOCX+f411BHWYNbLnkyLsyx
j8fpPI6NW7NH0CAu7dXboTigU7/cNZjy7SoB1u3teb76jtKcWJ0QHfA+R4NXYOZohPBQ23SkPO8t
Yj8rr/xXDp2/Rjku6TXR7MTjIGWwiGE6s3oYMSWOeBu7ttp3gplXJ7Qe2ZwIFJzE0YTyZdQaIice
nOkN+1LK6kFijXv39rK9ui/xJ+Be9QhvjxMFjeKxHaUs24TX9KmH38XpEI7Rpwk/lcfKsMtT8nkb
NwrLfGcpXx8ZtqKDqvW6QY82plvqOI0zcj5mxozuBLqxjp5oO7uv4tOpsdoAKfplN7ZD9u3tSb+2
tIS8BIm8Eli0H12GS6LThNEGhhYJfuDAWU8Tc4reOflee/Oej3IUW89SjbpQKE1rtYHqslZZm8ZQ
IJImr7/89yZ0dHV0OMxJl0ZIUMpBnaRNiu5b179XZH/t6qCxiaoB6SWF9vXnz85NWeqqqk0mNDcl
1A3TwuUVz7DAoI2LBLRbqXe2yKsr+GzAo6tDF61ud4mJ1JGT599KkKZgbvPkXo29+BfeNspXmKKt
Bqq4br+cWwP0qMeTA6GdthXfZDvMJ+04de9c8a9NiGoKDXxAO5Yl158/W8FGIdob2bzT+BCBxtYx
ZTVrrwDB5sbbt7fEq0OZ8DssEnOTSvXLodpYj/DTSJErLFchmgIPSEnD6tCHcfdOJPva60S5HBco
nFzJ7o72BT2ypSUpkEGHA/oGHeR6Sxv3T4eu3wrCXLJIynyAQAliX07I9TKg+m1EK4kW9w5N+fp8
rsb+5O1le30uf41ydCrNmSKP0XhCiMpzykcD8kMYhv9Lo4CeopxokRIf74PQ1ZNp4OyrmkX6aoYS
amRYpf7+XFDhdUC9ESiTFL9csWwIF2spmAuZsuV7ZlRwtov3qjOvbDSKrty6IKQABh83KpRp9306
1kbgpalX++1EJxyego0QRRhG3jvv6a+jrUUg+Oqk3KSeq3HY8zdowfq3z0J6oRZ5SLJzgL81RJGj
rp3ola3Kd0KaX7eDjbsZ6RIvrG3zqF4OZ5iJO+s4SAdaWyD+O0v0YSNX+G8/qFcmZRtAeAADsYTc
xC9HUW4PlIWyY1B1TY7egqxF69ttNIDicLMs++194VAqp05BMc3mhDh6X4eiIaSgAx/g1GV/p8CF
3+lc4nn0zrN6+t4vA0JHEFUAdDJdPCSPAdI1qPC5tl07WIY5G7+GZeM0cmtITZ9PMm/uIHu4yhLZ
J2tGoGCvD2KEKlKYQNhSMySXIBfgJ7cUvc1kV5GcNzvPyHR6uqEL75yfGSXuvzrEgG2oMKbYDIPR
iv3vPp4VXqlLAgUuvl9y56gF/NS1gnyh550FaGwP0aYXFp7CU1ZWt2+PdnzLuqhaOxRVgUMAJ6bh
83Iz8MQW8h5whSUt/wLchZZ96ZsYW7mIzwEjdKcwfedJHW9AxvRMF8YTVowMelzB6hW643kJBdxT
i+ee1aMQgClcgSVH1pcIhL49xeO3ij792tGEW0U1hxrS0VFue8nUeHgrUNCJJYUI3bG+tM5gvnPK
/rqSK/xrRSuxjrRrj4bR3LJNqy4OAy2XTRo4eS1/zEUKsdUO6wc7640x+N2JuRgX8oc7nprEMRqX
SvBIrdhErLcb20OtSpSmRuW+s3zr68MmeP5mkc7x6y1IELQDOQePXmHVjqqkC1Rt8aNB/j3XHa3B
TJng5TYxAb3sokafgBTNYf8ZatcYxL2ZXeVt4V5Fg5hAZsWLwLVk9krURau4u2vSLHwEKKNBKdc6
tDvhkn1esgj8kYHRbWUdDBPvGN9KQ4EqUOGFl0ZBZO44xXhNoJvDOKDyco9lYrcFMZTema6ubjXT
Q6ZhMSBinAGzWv25bdDYE7FVfJixd0eqwTDmy1K2yEJ0TlJ8sLt+3IswsU50MFT4gsvU/jREHuqe
YTNfambzoza1BKp3v6DbGMbG9yJtgNsZKn0wZk+d1UrmKPDhbuFrVRt/wNGw2EkBNTrkm/itCxzL
suev2QTNy++tubuDbIBBHw5UpRlMaWkg9t1oElUH0E1JMEduhApqNjrRVl8KV/n1Mtga5k81+kid
tRwcDPnOmk5D9TQXEjSZZqFpaWNPUqgq3Uq7b7EDUjXCa22jo0Vb6vOFGHosjq3V/bfLwgKfYAD2
6dZSqK4nWqgu5ghzFewpS/2LDIfpPrWoiACFgs5tI0Uw1qnX77Q4Fj8sczCHDX37uPDjHlfhtqoh
6UVmd0hj4t37rpYoPGmGva5UGUXyMk5HLNsAQS3FpoioRO5CpwDK7yaxLT8JkY8YdXuNfj9Wlvw8
xiNeWZVmeEVQY5nxmKcl+OQMVuzPvDNKbBLbqP+gGXkF5qYFAVvR6apoMeI46CoYsoCU6/EHHiCx
ca0iPhiI1nSu5Gx44Sm/VlGcXDKLgsHkmPWO/hXtsXTscozzRG8iT5q39SHEVqzdNnmHi7eoQFma
RWg4Z5FepBhLVvFQXzUcOvZeFnaifx/6Iql3pdfIT5mItdPW7JZk27tR8cmc0lsjnivMGnv12ZxN
WfjwDWXvF1WKfEzULWgdTkPlfVuwlbye6x496j7HNBH0WnYxamY4+QCurQ0Gi9180yqAoZxmNYoU
FD1BmDUllksT0iRFhUJfMs8RvtnOaIOJS53GrgZcjA0sQprMmnEaqJe4QIfFQ9+qWjIdW7hJjZux
UfVlpxhsMzoAwTDEdpM8SB2zyxA4cbG6T+skE6i8kMZQa5kirMc+in5CUwTCIa4daQ7ha1MUzRzf
ckH26c40x8XeSi+t01sMIQve7BHQZwSBBT+d6sprUg3TgU5pyLGwHCbOnHakkPnrXBCmXiaRcwH0
ru6b0W2QsFaeFj2UelaKg4TzCJsijTQ4AW6nrjRwdSvGUI3K861o1hENcWtENDDNpGcy4LU8BB6O
mi5YyW7gF4OTQ43RVancOm40awEgK7BwSdZ4gNUBXe0s3lUUI/QyRXBxdutrd+BN2sVTvlxH3uKW
QegMJX2maSbVEk3kfC/CVomNhhlJDG8sFMYOv2TgLW4zwhCrozkptwIyRR24uma621hly70WaVi/
acKDCipxhMECLJ/iq6ROkVdw27IGwambV/YUjgniRo02B5WhLCQXgRcBTlwSEbjjmJ1IM5LaqZsY
0feo5fYLgNgtbrDM6YSqBNsa4laZjmgZt+HydUwzXSAy4g5fhsXM5N5KDZosWqWiRwdOihUUVaTT
bo3BOfgNRuZ8XyOLPzmt1oD7bMZR29Li15IdFLNpP4JdjDd6AmoZa5rKQVll0Ru0QUQzn83dMpSb
NqJL5UOJzoZtrStYMXUkCmwOy86dsM1zplSeyNEYnQvudmq07IHCONXhyWQ7vUjkOQ4vs7fxOq2H
wuDJaQwsa8K/Pmq8ZN+JZFpg0YQp6hHlMP/UAUvEJ4NbZ4gwxZFzjiEdV9Zg1zqCre5kXJtNPWNO
0S4KVZQulj97I/MuCZ2EdYiT3v7iYJCJ+G7XLjS9ptRLD1YN5HLT47CHYlNqGT/qEcOyrVXY9Zcc
zx4mNc4VpjxzBGFskkb3afE6F9htgsvUoePquAHwanJBVEvvbdolF+jZhdILN10TuuchfZvvWlZJ
2LHGOKLw03QKmckmTOq9AWEY6e1eOt/YZKj6uNzDxtZYDGZQi3loN1DdFEJInZWn+3hoxQ22p6m9
ixut0DfNWE3fqyrlDHKdGamTPpdtt4MLHKdBGU2j3NSFxA6JBpE3b3RTjbQbrZR4VLEbHgS/0QRf
EOLQBUZMdNu4VdoXvbXEw5gnVIGHohCfU6vIUMrpVJbtDRrMB2XLFnOUZlp3VAFzyddr0zs37DTC
F75uwx+NZk0Iu9tjJfHnsuwGgcMYh+GMQgd6Qk7SX7lG7jS+rDRqGVTuFNr6mMi6kGQE6iFlHE0i
UNqcfeySBW/ZthAZYqNibPqdbY3T1yXksL50zLj/GC5Z0u+8LB4fLJyRzrMu19HlSVaUdFdGxQ+t
52zc1F0XezeVM2LGhtEmXrvGrApUsDDNqjZCTbHrV3rM/TZoDQ/Qw3tTBPOQSfSg5xCDVlGmuNfN
1ZJUu57FRjk1m5niaES17qdTri9+Sw/9mw2RWZxhTooNY12WtYVYp7vAl9dnGJTZmLvVhlcsSTb5
pPU4Gmacs5t8ELHiJIhEChPAwJdsCDPTz6gweIQQSeSRTeCTdmjnSsf8sCqMjfTGtv9shpz0J0Od
GfjDqNE2H8MeB7HtYpkqu6zKhYY9klNxPeP0jPNkEEeY9t0sjb1k6ATiW5p+lWaSVN+7SXNCyo8y
6fO9NTrDoj6SU+ZLdTnKrteyXdnrS4SWQBNZaXkDYno0MYWwuzY0tuHUjjVZPaa3VF4yM7cxuGf9
qn6r10vjYPWMqZtCU2uZhuR7ksdm9lkC54ai2qn/w955NEeOpGn6v/QdZdDCbHcOgZAkg0mZ6gJL
RQiHOzTgwK+fB6jq7srcma7te9+qkpnBCATg7t8rvYmliAOby5OGS/1YU+tK8KbK22Tv9aIjRjyV
ff0uscvixuENEDxFQ+xCSZhb/mC97lPKt9p6iOssWxCPS2Ao3KgNoUFtPmU/uiJNyl1FW+uzKdEy
HengI24JpqE8ZhCcxCsN/MmeB9i+SmgdNtWRL3TnsPClsao5CF1b1y6i4yzT9pPLaxuHMKuNEz2r
43QyZN9X+7DlULqTgyco5pV6eiyL3vVv9SSMj2QS8By41GwSmbvgBThMEol0dGwKT7fwSWn/XDmy
GNDUy2KOpREO47FcivTGTBtLXYaq1str244Z+SahW4cfyspocT1UQf5lRAu44Cft2f2WaFyioxjo
8Y2nAXQ0plAzfNZlrxq6ywoavbJBi+SY6mzIYsdOQjolcmURw2uP0VPazFQF1X7h3Rq5Md6imvE1
0VBF9gk9vfOpKFSVvZBKIZqTmy3Fu0x3rFhtk/c37TxNNK5ExKYcjKgsODJCdn0KSm3L2AavIH3f
sqqC6x266mi6bfig5q58s4ScaUsjxcPcjZgxOTo72Hv3bhHopzKo1VdWRPtFKmvGmmknbXpanKII
dqgufAjXxZ+oTO6zt1Vl4Z6ksIfvs9FVlLlkIfBmUs/1ecZNRHh+6JZvEa2WSOmDllL1VvTjg3ZF
WO68ykp+FLbfM7vUPkf3Zl7EDx2ynR0qkhCw6GHTjAfDZmeu+pKkiiqx2hulMo6FY+cE9bFkRzga
Arxo71gFQUYicmqakBh5pl2Xi/FjtXgf6FMjfblMv3iTQ+yBXD+46/ddtHfn4a1v6G6ckolXpi/7
nRXo/F0bDt8x8NBHE87FVaeKD5B3bZiS9ZdU3UPGs/5STzp/I/rBHi6ZPyicnUNz9GWGRYtTgqVi
tsIOG/hIaLcfGDQ+pjYn5GaRX4dybD4UhvusGYRone45He1qpJzBblbCPeERII7b7JY9Dp+GrFDf
nlecyzf3nMeZZcacCNKsSJ7kFJp4e3Dv3oWJcVmKkET3WVsvrpnqu0W0pFH3c3gNs6A52nMUvY8g
IG8jzgjY1JWed4M5GS91roxP0hXqmTgM+oTs1n1p7Wl8HENp0y0T5Z8VtjKG0AVDy04XTK/r19bu
64U21Izz/SlPqGtkwQo+pGE3PcvIIzPXXsZ715P0KjQEx1UGZgjfky8LjenWUEsEK/1yZ4/+GNO/
LEkYXmZi6U2sbRx9Vn9b4X7Im5IqoEoWH4kz0QejF1G8dSlSihtecWfkZC7ybBEPmPCxKjE/dwH7
IV5K92aiA/qSgWDvdG/e4Wu/DRQtDcFMrrmbkEOXuGSfZ0B9kY9JXUwWHvcutz+YjNjnoNLiVFWa
DDeU6SCAZfFeKYEdyE9NYjKzZTy2OrzVc6Je10AQ3jvWdjH79N+60Y0BG/M2j11zmcb8YyTd7N4x
DRnXrtnFdU7DCpWlxofMdBoyMj31Enpu/0Q8+uwfRzcpmVgnm46ocu4PJreis4zO0RHBp5Fxc7fM
5gWaqfrQDsC6S6mKg425bzePTXfLEJrP0K5m9ClviiA7ujrJ46yLSNeWbXhe0iLdz1NFyjyK+1sa
qJe3MDToW2xKjtTCzvcRY/QymZ/92jeeykgkZzvtiR/Ps/yc18ARu8zIi9jS6UPVe92DW1r5S577
JI2Og7hmmuZNcAl9noOatWycfwwoNY4y0dbOK/zhI3gUHvaBTtwk7MS3RKTLTQXteFd61RfF2YvJ
wgl2BXXb+458m9tJKgKIUlm9IPu1b5TRdocmWWNKZt/nGodmiUK2GY8FR0rCPl2jdHYeqNOxYKjf
dTwyF6RYj0vURrfuiOw1dn2i9pdFcQMrMdmHzB/9fQ0xe2MqZdygrr8Zyym5uH4lbgfhvXcTx3hY
QouK4M6lrcDMTO7HRVcffJp575HIPLFgBD9k4bI3+KnzEIjkrXe7DwOf4QvjR9XGkiStz7qMyKrD
SEzCjCi6Z3uR/U255O3ZMaeHUg0Ozw2L6m5uEsIWAcMfkGNw7HL76VM+kquJlW85amoo8TQ5TCLs
S45FGmONEnrHoF8l3OUy+Wg5s6AaB0M1psShq9cStN4nbtG1lnNZ06y+y7XoOaHnrW5PZMWQTcT5
DXOXqvw9w6j1NKaVqQ+8fY9kQQWqsB+SQcw7tykNyl3AHp705HFqDduSwLsK4HZHZobzsfYkuZBG
6ttfUWTLY+ZGXXIUboV5axn84l6nkaL3C6Qi2YVNOqX7hm+LqhaWCOKqy6aXPPB1+M1iiRU8er53
wqlmE5A0app2AiE4byWdwJKH79qnHcpVQLJTBtqTRYaMdjn3ULMTxmS6R1dmAMVeS8HzTpZtQb52
7QzWRahwGmJqODsiyGdtsBNnY5jiJMvGivwdan+NJCerklSdwCPpyZk/GYU9E6WLL8velUbqfKiM
1Kp2cBP0yuIOI3w1NL3pWrlNMMeFJaPvbWV0X/2+7x9KXPsdxsKtEZVV+xt5U6HYs7dJ59i3UcON
idaOsoMisLtDTqHtq6oNljY0lTldLQbJQvQsQwJfB2CUORb9JOrjyEgU7bu5bIpD0fndsxor4kMj
9BgEp7ui51aAt/tS2nNBf4ZsA9pSpl7T95X3HoDYpAQ4lJWG3mM/u8m17yycJgrSiRCsvJjuI6+2
DNb0dABw8pv6NehncGO1dMkH1xOa/bad83TvchR7G1qB+62SY/2lEmMjLxrXDjrvKbGDq+GsQzNh
KSEJ/FVSoSZ2BRuNrWaOlANHf/oTkqb5VI8hn0HOoKbRCHK0Y6Xl6tlpTYB5iNmSLhxd1wQoWiK8
jqoMn5ZmjNqjLBLhg+60s94H1LaS0khWgXlpRs7YCA5aOuwx2pcxcSqUMVvDyBKZK2T9e8QeOjhF
KvTxCJatKenr7aiNTLxPjicJ0fTKtBCHCRiWKqqRIJx4nttxOQ8y7ftDybr93m+c5EdasPPEs9+o
pzDPO6JjOdRhG1qZGjCfMvxeQ02OhzToTW7BNEueyHQIqTyxbfIiKrSf8mDkTrLELuPWazkmINnc
gAVjX5j62QGlV1XvDIDiZjelgsRct3dbnk57dsQxTKLxulQtA1k0dgBIdSiDZpebCimlDYAUxl1t
hkyPMhjslyo0hvStKIQgBLSUdnexAN2uak7r4dlcKremFptHijGkWXMPlMvFOIa5OdUgJBSv7wkv
YQMxndHzSDSu/SrWikip2Ekm4zZgWvleQOBQL7XMeKWstlDmfkYect8IVXyxdFSouMmz+Z2tZxbA
gUgNrE6LUnQMuV5/P2QB8ciZUxrckZm0XsYhSINTP8xEXyLpI8WXNvoAIDAly2w3toxkxBNbfPH7
JpvqnvrdxB3Yffpau689DJB4bJtONdcCYY/vxpldlgvHtxIWOHSm5K2ZS4YfkhyqfJfI2vR3qayH
cgW0h/k17EuDfg7WOvBaP6CAnGmqeKiG0uRg3JTa2TWRTUhHnw4utQf+VCbXZvYCawcs6iG3IXGu
O1Ek3iFeR0pvo8yqu4kW6GZaaJWaCTOqHoKedXTnjh6xpHKRon6YhdVaV3NWxLlEY18xlch2MMHG
HaLIfMTXjKJTw3VKnFQGFz1GitonYFfjwww8SJD+xOnw6FWo0NQuwTRkvtek/3i0sGgIgdtoDgp9
A5A59g9dhxj3wJJvj89eFzJXHQbbMfgmpcwL/1TlSdu8FKXnSu4cY5oek9kx07e2MqVxkyEKq29C
7aHtY2FpWkrpRxtlWk34xtcqc2p6N0hZo6A7tnLX8E4ezJC6dJxyyR5Sll+TMO3JvLnPwfwquYvq
bLSq2JSwSNZO18NUmXG/VDUpsRLC+o3wH/1VeExqMeOYBqYz584v3ZuxLnV5AZ7po9cS/yASUiGN
heg9FSV+Q7J02hhA5WVndf5rpIWj3y2dEURPeWkD/lg5PvvkTAzanMINuw5zwBx5wjtoBmn5Efy8
pEwqcztD7hqrCDlrF8biESQsUVXVJ+hKZzlZntWKc2WDFsWp0RiMkN40Rjmz5ax9znkKtomky67T
a8+8VzSnOquC+WAGrRHcTElirBmus1MTLsURMJXvZaOn4RQ0euS0bbCVG0+TnWeGwKleGfoV4XGR
0ZFayF4acTtH1XTqEq+KHmTRz/NtUkV5eusz5FPLM4yu2DswBfm+qce2II8ZzEacjbLt6yfYqcQ+
ekp4433p2xVEfDQ0NaXzCYLaZTd0KlTv6r4Kmi/Kgux6nkuzkd5+nLRR17/Twv9xKf6N0MM/8Z7/
j7X20rVffpQ/+xT5B3/Yar3f/BABM9YfQjeRt6Ck+qetljWQ+mf82WtJAXzs332Kzm9bY4DpIVPF
V+fzo7/7FKPfXPyvYUjmAvz2v5u3Gf1CdaP6I8EOt8SqOYxwT/yi/XMz2eVB0LegpLooCD8vl49t
ItvHUNvLx6QaEkaeZOx+zIFTv1e2MZfHdLKn4DHIsraJnconLX1eY9H2C7jnscmMjtKtRHr31jrE
myKSL2OBxpBEe2+pD0Q4qvemaE8B9KHa96ODsMHDsUhwtNN3KBcqo6mO4EJ0xrgBaUoIqSpt3qWF
M9H0w1xZ7LXIDeuYhyF1sFbVET9U2NdFtYM6e3CGxn5yZZHFIyYMgBCjan64ndP1ZO3rWt32rosT
H2GFG50MAC2bY4t0q2fbSez0QrZjXR5Qy/ZX9r2kuiQIZy343n5oj44z9HOc5tGwUKBqhaTdKpjE
dSJlka+Ebw1nBzhQXPRQhMjKp6L5qv2h1JzxlYfXvSotoNoUxnM/Iti/Ef7YMwbOnWji3DUTk1wB
0OI4kSE7pCU9QTlCXY6PTdsktFLrfDoVfok3cFFJNMR6GLp8De0oqZWblHVtkk6972oVyFM9R/Nn
JqmArDto7njMF9YFO5TendPrSR0jc3Kqa+IMX6BF++lMEl/Gni69Fu7JDYNs7xd5VMedqRCYFK0j
yL4MSBN97ME0v0dGsDxJB/RuBwOUnNO0sWmTdPLwrkJbDXdbcZKKB93XNIjPSXjLik9cdi9TgI06
ySNi4jDGMqDk/kxFdOXB6mgxSrqFJu672A5aPpfFgZYDfMtHBd4hoSNe2jz6gbmuogerTW3ieYq0
+j6OlUe98yyMz0yXiBzKoJpPQdsjTC6DUFxlxGoaO8oyvkV91tF3Bh5FvTDggHvqFi/8WI9ufTMV
I/lS2TylFB4EhVIPQ1oX911hTtyZQ95TU2lA+O7MxDLe5pmYUHIOrfnkNtlMqP/Qt9BQsxON7dkN
0nI8y9CrqA+vGse7WksVTbeEGXIOWaOaZ/VRmM0Q7vEGN8kNWpCFbmlPReapXoLEPzEaDxqGMwMC
s60F/BeCWt+MMLrFU+HoaiBxblYGD02f0UNgqjI72zYbFVVstauKs2UImPN2ClMiSgQYO/txHj0h
fVLyPCl7XmCJFrtWd44gzOM70nQaLfvcIxfeVmB3TUVzGFgWZe91Yy2ESlo0mXET3Ktc53dNDyG1
y4KpPeF4jo4Lmqo4GiP57ylGWa6wPvnISZCwWDhrflmuZEUWjYFiI+Ys0x30lNFvHs3LjofP+k9W
V97Pl+//92/ozP7lftZ+aX7azda//vtu5oakRyPLWxMfsBUQKPWP3Sz8jQA/H928gz2UBJd/bmbB
b6jFVoH0Hz9EzvfPzQzVmsfOiA/YD4Lg38qI8MlU/0kGRJ4hthoca9QB2Yh8w1+Eg9A3XpmMpmJN
MUjsatvOP6fKq6hzVeCQSV6ek4rVHOlYAyVdQ+ZkZw8sLnuFZmJqM3XmZY+B1UjxgpaKubJCNQWR
yVWx45RRn0q2rsPZLnszKo4BQ1l6MqdOp8eIicm/wd0hgxt/6ZyM+s+udZrPQyPd+Smpap5bzyii
8qZQwnDfu3PZ0Xyi8GBCQvvSCk8ZaopPpibhFyAVGgocwmDUSbZ5Zdhml3abY9J2nWkYgJhvhnXU
CduuJBE1bxRLwTYNpfU6GWXblJTohUBoc5ue2m2SitahimRUhwJsxx+q02jOPYPXOGIvvnpD4IpH
8CKmM8KN2IfmpukZ2xBcACPvca1P0423TXdym/QKm9MxKaPrBDht02A0z9ZLvs2I4zYvkiY93Bu/
T5GDYKJ0tumyXQfNrpxfS+FV6ATWETSsNWTAClru1SActRPbvBquo6u7DrFl5xY0rm+zrbXNuck2
8zbb/MsISN5z6+VWduy2GTnFi8fAzMrL9JxmLsnMYDXNq9tYJRviOl+P26gttrG73kbwchvH+200
d7YxfR7KRB+abXznUMQoPzYBY32wTvhsFq44etvgrzcQIE0HAAEOQPxqV6UOxZFda1Kul3Z1cfFW
LKFNtUGr5QYxpM4KN9S/Qw9GlzyxJQNIYHsBnAhXnCIRxLwdnA2+6Cqnz+4aJvinbAM4ghXr0OE8
v5czVOGhGYyebtUoAhhppbYwThNW2RHktYIn7DefUtOkeGKDVpINZmE/B3IB4mNUtjcoZh411lIl
QhAUQr+mI7oHjNgq0Cnlvxug4yT1oveDtVAtYm6gz7TiP/PkB1dnA4WiDSByNrAI2pbcLzV1SABs
mZXvCPBaJRAryjQwo1AAsoFPKJtX3asnm/6kN4AqdVewqtuAq3kDsZC9tvJSr9gWKghgLmdFvMJ8
AFz3NiBMrpiYv8FjMNb165J5gGbJBqCVYz/dF0UbUUFslYJY4hVtAzQDeIORBYQzshWQq8lOSkCB
V6Gz3EA7ATL5JbJSfILJButVG8QnVrTPZDaj6W8DAcvfAcENHCw2oHAapm5EyLQCiPJ3MHHFFaMN
YnRC6L6426DHYYMhUSsASQ4rOpnYCET2WesBuzXa7R9UPvRfxYppAq4Cb5rmOF05TAF6qkkAgNYb
GOqhl/kgNog0FStc2gX1/MnPG0DUlFNXGM+Z7z+UG8w6+QlFMcUSoeQyNyhWlAWwLPovIFq1wbX+
Bt16G4wLxgCkW2zwbuTWQL16RX3zYVprsDYwmGkAYNiJUq32np1xVJ5dIgvO6HX02oDlht/IhgNj
bja8OU/GEonfhkNXdSe58Bs+TWiPuC831LrE95AccwMRYwo397XZEO5mBbuDDfcOl8G+nTc0fFmB
cTcJwMjHDS/3CgJS9w4OoSpGWENEi1rh9dKG08vLsH/qNvQ9dUgyOYFMgsrTf7CS6itYPyQFYpAZ
IeYY48QFz/dIqcv25Qrzexvirzb0396YAHdjBcre5Z5zIMcvdrg4IGvLeLCL7J1ip8ptufOthHOM
k2ev6HucS1BSFbTYxT1urPGOrys9zL35KLx0epcFxT4VNWx4mYon7bu3ZdE0DyJUT6Xb5e9miekp
NG6rNntOkI+yI1DaPtcPyUQOf94ZbuyH44Mzr5lyzY0vkNWDWNamjFn/q7MEBQI+9q39VDfNI7jE
jdualyzlOBh1Mk93TveePU7wBpKnQIXFq5in9zVTycHkTfhmFguO6d9TU5+Irn5PisUlyTNcHQSn
TGniv7MS8tYi7yu6ihcANT/GXMQ3ktj1efSXGiJdXJfVsiU644Rw9mvli9eOqMzYGPqbxu7cH7Wl
jzPI87XHEXijGeyW/YDi8aOb5lR5ZeMc92OXXvwpe2l4BQuLRAphF2ZpnBSIcyFMuN93yTDQOdY6
dACBX7VIvKRJs2NPAzcYIOKg1H5nz2NIFZ30E9Q0Ij2A/qX7xNbhY6ToGFgW4bOvZAZ6QPNLgDoH
GX7FlNRVzTHNy9tkqm56ZEaxQ7mV21FRmcvHshd3xjj35Ai2nvg+tN5VGLK4XVKybQPFjuI3Wux5
IXS7+r4Y8uFFjnBBRKAbZ3cuXqc2V1e+9nEXApjeJaKziSrU0ylEzArkCfAjTPcxA/c9jR550qeI
kdtWRnA2XPHayLIEAGfnRaICZVoMt7abwDrL6Ny44ppEifvcwYRDf0vr0RrsEGjMedRtQ+h5OKnP
ng37EcomfEgMtpPFN2fAQ7Zqxur7PqQqJhYR7MjeQ67wPE61evMC8q/dsLJORE7Px3kw/Wtv6Ood
mcbf7SJ1Lo2h9tUM3LabDYFyybO7KM6I+Okq611nE5UN2u3SADKn1bNfT+VOaHAD2Sk6s6IhfyhS
TX9cbpfjfdVkdE5nUrC79nWKom16EHUEnpZlL63OPph1bzxaHFVjXMrtIc/rD8kw0sM+pd/Ksv8M
LcyRZvWNPBupWb345O0fk0Y43wMreS1MubyWuBF2hJdwflmgoGaSPCc3H5nakZqinYmbrBTntHY+
Y2y2d3pwv6Mwoh8DjaJt+oc8So3nADkq9d2lv/dmFCpWkdzVNqkEup95/wFn1ry6E83k3aOnQV3i
6GuHCHCHLjkqTgFSlUvvRhdDEKUKxPNYKbVcZgO9c9mhikISfwytoHwY/NT+7jnlUzItH2c7e8sH
g+haY5pfbBjQz2nfoKm8ZF4BMZt7BEnx4VVtn5rK7dSFLEWsqAcWVJusly5TZB+ac20+EDQ+iqsN
dRNClvVCe28Ngl3yP23i9Z39lDQ939Hgdt1T25OYdWPLdqJ6zs3GqHxLAHpRy9PlMVEdzFFhqfe6
Mhm675s2zLADllMwoi8UAp3LtzEE+swPFUEeWqLOTR0l7hFGDA5sa0OS5A3w80B4RGlL1N27MER/
9FhkTt88I7k09CdPyjRYZUmco5wbf16wa54ymSHOfmmlYdmIZ31pakE7PByNeqDuoAy7h1FEtii+
JE2bNnLfJWPyRohjkMsdUl3eUofQ+bNLhMCuAVlYIMR8GhTD0fX1aXBq/6mIyMCUZivKo18jgmXI
HzHZ3LdGYTivBcbEj45j1+ZB2ZllfqjzzDX+CGH8D0rLVMs4+L9HUN9U7fdf0uTWf/AHShsBuPJs
QGSQyUPgFpPjP1DaiEETbypBKCaRmj+htGsCEqa7kJ2eqfOnwZY/wPBi8/BjTKFK+b/+z0/Wzu6X
//9z3sbv1Rl/8rfYnOpJC+L3M8QAgPwa7jHqPAIZHfo4gnA5e7Yc7oqlYjWExYmCM1Ni2cdTahYX
t0N/dTQCGvU8g5KhrnX725RChEtnOe9xmCOGyUP9aDf9p6GiFAjr970a8/nVkIHzYlOYoWISD6dT
7RT6iJ54udMEwIGz1P0DWTHNtfOk3904kxWlh1KzKh9sw5ftMaphzm+CXPRrfIUjEYWSHZeXsc/6
fmWxH/ohDn2VJzggrET8KL1VaYL4xCUAySFgLd9FaRYaMKPQOodZJ3ZX7/pCEum2r9xUa6hq3CDo
5BWsy+QGt1Mz+s1tHWThYalnqjgkuNTOSTx4TbOVEtlamrJwttN0CStlQ7gjq95Z/aLIG+Mcyu7i
5MNBidzqVwXttPj3oK+ZHZvsdfZJDRyynki9rxGqUKxCAxulU5eu1256My25ZTaIzjno4ywO8vTS
OnX04nRDQj2l4DpRqEhRVXPrCaImDcuQnwjx1cFd2dSsb43G05ci93+nkS7HxUwkSGhKq7i6UaGH
+zKqeV3EATTiggd6X5whbfkMGMbKF9OHdgRq2Ja+xSpSmR5ZeJIiWnUYkkZ2PSZjRgZhWET71tbJ
q9WmmXepizDpCqBVwnVvIoHJrQb5iEpUrhAO31IfBT9elcILbk0kaGw53EQ98Ktfarwigwp3VkgG
daz5pUy2ISlTR68rhmOt+taMy9Jf5JdlGC0gRythS/XwcTo/QCUXTme1TONlmtEDTznBz/EkJC6O
OvdKXtFYvvV2QYia1ovlxQjEzE8IW/L0IKF1zWe7LWfSiAM3ed+HY/qldNGsoblC70a7o4gYKYpM
PNO564H2hzPgMSEi0JKUlw1VnJlFyGerq+E29DXbtTEMwTvPramgXLOd3nVpgJEB8hPG00LJRZtN
JvNLMoXuW+A60t/ZK4yN9RXVPLEdQNRuVQvOJYYb3MEGgn8zW0XnckPFMzEBkC9YPJH2ulysWbvR
VZghot4SwvAiWidHG7gUtKwiqJxfWq/NIAImMXwN85rOK77w4HsWdEMEhK3Nj2S+za9OXdmUrpJX
qhC5FlQ9JNRZJ7HbVFLc2QoR33WYiRM/ETUJ14HtT6nblM7AftesdMiwMSPjxpL0pB9jKUE1AXvi
etbVHVNiE1ZyxYJytY5GvXIule2OC+jxPMLFhGZPQ3qLhZUL4tfVcUF6aR/cjcfpNk5HUWPJPhkC
nwmKp412ZX+WYORuW1ZSyFzpIR997L1vKjgjTv/5MVcKTXqRM0gc/I1hcj1zCB5JGdclsmlIqKBN
ux9DpCKHQGtDf8xbKZ4IrM5RCGrHOhN0iEY1q0aN4YAXCo5NEOh3SI7UeUQwRkLDbAHj2APmi/bk
JW7oHpdEd+LoUMeqiSzjoAPT2vvhEc2u3Jlj4Ka/u47/sxH/DQT4X23Et8P0Je9/ApjXf/APgNl1
TBg/DFh/wMi/78OuT6vDynnCl1Lrzs38T4DZ/M3in/hEum7Brevm/XeAOaSdEB95CF/ghKR4/nvt
hFu/z5/2YYcISc8Dp14DdfBAUy3xk91+FsGAfBM3jAXkS8owuCEQoMmI0MYm005FLWdF/RUIEwby
uB38Se+M2mya3ZC0phVzT+YyVqkgBz3sq4S0pzxLbmyiIvNYjUkjYz/SbbKTeVYTiTFkkIUALmly
HYQvQOUQI6gzv0l/a9Nixr+VmKtHFfeus6d2R9+sDg8mszG0HkluTZE84cpEnIBRIgajGbFpDUPI
tII/pd7VtYUr1KRYBofMWON6CRp1ATnQxs6qW/NqJKEfnlVXZndtLl00Kq4NEOVqN3+QdrCoy0QG
SsZc3bUk7qsqJJpVJf1BlPTdmkt/v/QivOdEb1ztCPEgH7B1i0dyJfJPgJ8eIzVq+vFsoCLWO4+X
zXSUvCcl3lTAK/yn6lEdgbSuMDrPqY/qpjFoBvOpWfweDYXhHcpUlQHgO6nyN7gxp/RY+q3fHTjc
J/tmrnIEx0HiMgVmc1vfp8ZceTtvDG2mZpPegfthzBD1+IhbWYes6IxxwVrgsjIne1RZRIG5mTr9
uXbh/h76tnGGw+QgGHXSIFTnwqnqW900yv3q45tDJGr19psCSWTNjooHICsfZIOrjG8s95/pWSzv
uragU7DVy8yfji39AnXoUMG96PpbJnpILWUH7kcvtadzibBnXWnre8+Zv6CaJYxDchl3Tu/htHFv
krItPwQC+iPmUEWJQwrKAV5qeoehsOlhzF2OiDA0+cGa9bu+jJgWB047IztHo9I4oiFkhHrFSXUq
Kt3+Rc7aFr7486ODFg1OhmeIQzEz4c+PjltlEbfIMuzrNM+PK/J4sk0iEHYcv+WEntMfMTRyyts1
DpUrO01C/k4p5Z+9yalv8TUGj3VAgf0S1tk1URaS7/XKAWnqv7Kt/yKK4C3yXgOSHKGTkGf8mr7r
9nNiCiou9ykGxnxXFE4iHpK8C0O+6UJQZg9zi1kH7AFbu919hl4x9a1T2yI6OE037kVLfgC2NHdp
d7CU05vf++kbDaKYGI1InY1IuM92JthcCtlyFAqKorrNbOXvVabe/CK8OlNQ3Vc8iEfE/9DnUzeI
fUpJ4Y9o9orHul76zxK1JH2Zo6LaCH+GE8RdZiXvpWcYP+Y0oazXDct76WMm3SWNUw+wV7xEXLYZ
silNIMlpkAKqOmOAkH+RomD96spfLyPbK/G7aFggB9ef/yneh76bYJwyeyC4LveeKtmOH4fGfxVZ
bp/ntOwvnpnSBtpm86EBVcZL0gd494fuITAm6+JTmPmaAK3tRTnOtyHtCceg6cVxNuzxL77y/+Gt
ItMh9J6VnRRKZ70j/vRWo1FlyOxxxC+tPXwAZQXCL+rlWA2mjQSVUBWiG/C/8yj9Vanc//RkQI5a
BAUFawpS9MtliqI2C+WMlzjVnn9RAnuABSuBhWyuX0JjtO4daZN5n3fySLo8otCqGmmXQIlQLcsB
gc2PRKbGnTvbEhA2tG80tvG/CB3dEp9+fn5DdlguDjp1stPNX5j3sFBaVn427MuwYDtpy24/pF3y
jFGEvWOZGSg6VHYZMOtgk0qaDIdkdBbYK/ExSrvpPOa++9EmIRmYxjbu28ToDlY4yrOPz+esg3I4
pcoGa8yS7I9M2n/rsPUvG7WYzb+BC7V5mvX/9b82dK2/7x9/jQn+j9+/KsJ++h8swFDtj8OPdn76
0Q1l//dhf/2b/78//KO+4WWu/5uzM1tyFNm27Q9djuH0vAqQostoMiPbFyxbcPrega+/g9zn2g1J
YSHLXbWtXmpXgiRwX77WnGMS3/CzHjk68adhpzlG4rtvatPugcF+X46Kre0/+N+uh/gfAT5Ip1Ph
wmCE5/n/uh7W/zjQwEEzbt0GQPYbLut/tWku/xFPAaI1VGO829t/9L/Vlu3+D1XRVp3RQvlnbRq3
9YLpAa8bHj+RYOwWuGQMsaH/X76SsUNrVg01QqA51386mmgendp2u51mNLT3BvSTdy2JMBdWLW7/
5LJIFRDDbaGvAIE2IcPLy66mu+gGYcihVWjVxwZQ0YFlub9+UfI+/ue9ednSQdlwfhmfr2rba3yD
t/74MlgutBYPsI28vhw/45DXPtiL1j3UskDV7GNsezYH5SZBqw+IzNJysD4AeehbQBw9rYQ61Qd5
KFvaVrROHH/dCVUz3O1GI/mp//2GHI7KQ1jM82AEvewK/Bb0XkoyQkvxTi7FOoTJ0tVrBJJDn/eu
mtLnvGuXjLCmgTB5YeDlDGo9xz9i07rO8eIWclPpJSK+n7MeMqiUpUSpBTEitGUtUJGt2bM/poYV
1DCgk1vALOpD2qVTG7Wp1Dm0y3rYDaKusI05NQCEksmYgUPALqebWLn5B5ORo0AgroBvDCWihUds
5EV5WL08da/WLZGAPlgubroe6kLQLnNfRLBXWGyELJLrhVDZOhKN6u61JUn7CEE0diSOt4kV/J+q
QCXux50TMsWzHmn8bIZt3E63xP3hb8kGWvZ0oEAIoKCn03Jhp9ke2/+/jm6PtcMSjEiG51unNXiy
2iOzqE2E8CR9mrUZkadIMJBNoGNrkYwNAMK98KRtAtPTC/ICbWmR2+NGgsrxk5Z6NaqBfFuTV9oz
kB7qwr1zu5nOkG02hJ4kBoGNwD209yjYNTDuUy5TxPwxcnCwTlgkWzknVljlS/bF5kjyw1wTBgs0
9JS6Ajwu/uSLN8i9hkh/32keAYp6Mxnvp55EJX6qxCU3d/NErbPqrpOp7OJACfyrHF6yGn11gR19
H2dNio5T+oKR1joXzIzpke1M0kM/9aBi5h2zbn8MEaJ0NwRW4VFgoDQiuiwS+W0luuwSl+mVnwp1
rAcRjH9SyGzv8MuiYBE1SklXIOKEmZAWVnJA+K7tCbAbsOD54t/22L/Pho+wDVo08qpNNXx8QcHx
0i70RIQJkTY/yhreVGqbdaD5jbrvO+lUBFthefHAlD7XlpngwylKMruQaH5KzLwKXQa6H1e749gJ
BgYzLHmiCqeWKNov+Fc4pzH41veKwV3EWfcSD9Y4Xz23szGyefpEwETPAnIr10uqNTbDkoNgFvZJ
L2/LqqDMhW3k4wGktH5kAjphupP6ymkS858XybzkPS0tEguof+eyCbNY5DZeryEFOlSPiYWQMW0x
ObU9GlC7mcZbJ7E8tZuaeBxwV3XGQ0lBTqvL68cqWDKtcP7Tsjnqy79ctI+PBdvP4wpKRHY90kfI
X9jetBfPw9bMFVZX2GHDR383xHoV5TaK4xUg0YVV4gSiv13Lc7dOP8dcQWaFvn3RL65FHKDbjfOq
hQbA9TFM83mFDJa7dRbYfd/yZmqz+mUzrv+2Jb7QzbSUv0MqlYsLG+L5PozY/G8qlMOWCDns+E7q
afXaztQ28oBoowTA4Y5s8W3N9NAuTLklg6EpqgtX/bsBHq+TdHr+IiE5NG5A3uPLoo3K29IdUgbu
C7PkgcN/vcfX3tybWzeeCE7FadouPS+o3dzrA3IX/Q7fj23RXO8aGYwGs1ZSlPtVbC16d9l1fj25
ZOcl9oM5VJm3mepIgB21Ko9JPzMN5iXI3WRYkh3wGRs4qxzm5OzWlOAkdl6cl1xtFNPD6OGl2xc9
u9ZNV5vysw2RLoFRsGZr5OoLXnEDwgSLqa/R+53hBHyi31XV15aGjZHer6vLp4yuz5UoY2uOVJE0
10kiUFgAnSofysYe7IAVdT2gPrfGnTP66GVSoEvNhcf6bJkTICSpY4BFg6oXp4k6Q7oSjd4R6Uxk
ov9bDm121a5C3uIzj/c6TtH/6nrkvwA75tBzmhoE44yy0ymLSPZNsnc7jwa+Qx5XMKGdi0jBxmL5
drV19uIKHT3YdsYi0cBFt3r8LMETTRwCuYvIhPvP65oKYNjpcosSQj2/famThGZe3O1ajkkkKMXj
FiZyfK1SFH2dU4dEQs3qbiZl4EDzfKl3+TgOnxt/IlBTavZ8l1Vx82FNgYHRnVcpU69pNP5cuJuz
9Zi72dIbqNbxkZOhe3w3Qwod1uiwM/CuiuG68I3lXjWbUtSe8rsm0WpoVvn6a/YYLkq76z8S48cs
jQZgaC4iuauRlB6quC0u/CQnzYH/fE8G7VweOaab5FUd3xnkNSRJuZ1H5izj/NDntXgiDoWaTy4D
uos4Xxp4n4r9IVCtxHuJSI9od61jfqg1/uoEQLFEFxkAhLOgnSb5qKey8a5cu04wfeEIHG4LaO/d
4e0v9ZWniZ93o/AzENrOT8d3Hs9IikwlfeIBFueK9NP2lndYf69jW/nnbYDONt1jbEOsEJSLJ9eC
k+EY+pxoIe3b/qOmd/QaraT8viRS3HvWkHxLndVBArmx2HrD+yGr+t/Sr/7+Utv5kIeIn4sa8uTt
WV0LTY3jxBgQEgvGp27VzyNovIPt9BuGJfHWdPf2V3yCSv17TT40BF3aKrCUT5GYaLTaXAOJFhb0
we3D0GPqCQvdAp5YebL8SKTl8ADrpqAfYWsoeHrkasHo8KsFdVVCOsTb6DphMrY1ChS8wciNYEMy
MpPuxwzjPgeHRs8+TlXpNPsLd2/yBBztXWwbHIQpu20IwObfDIgXm3dNc2BbceAZDzFKSrnWDFGd
uBsVrBMnw2PcEcgMDs+1ptAaNsyXjlsXMyp387O3Eg0+I84cWCa+MqYLt+durdaT26M4Y3niD91w
4idLFCFmi+waeO/sj2t8o7oOohyRu+oBEgvNayjN3qNtkVNAmAhia8WMrqAWM1GQzZkHMTRVoCd2
C0ktd3M29Rmt9LbsQjypWRFqtOxUIAf67MXSy54Bb9X91mZB1FCjMbkIB2O18Zhycpgi3e+LYtf7
TTV+NBNic8NxRKDF/K9BSsgVpq8KVV/6Tq4OhwSSF/P72CnU89gPxk+r9GDcNFAgdi11/EgpYlgw
LJvSNPYFttUV3YLGxL9IbO9hEf76ITam+XdlcmPvCF3iXDO52sDzMmU6e28i6bM3nVmx3piye8Sv
H38lzm8iWb5NnaBa7emqzxyOr2uclF9lozm/cKf2vwkHIHUPOnIPrAdV6Pe0L2jbLn3F1uYyPMC4
3JUFD/PgLc4O/5CpHdw4nb+QmGu9dywaaRdeo211P/mhtygdnReIFo99yrFNEtO26JYw27X1/p0E
nYEBAftVnqLnWhywQxce/G05OrugT5VMKAw7rr69GC8e/KGZskoupRZOsd196NRihWMjh31KkPB+
7SxYhglGwj1H0P6nPbjjPhWtfWFr2daj05tgwaS22FYOqprjm6CasTKCvLSQNoK1L5qSoVw12dcG
Sg9Gv/6veZHpe9Fj+277NL3wHZyVy7Qfto2WQoDNzRQnLxepHyUwaS8OO1ViyxNeHTKsQNVg1we0
5cu1qclLmYi8Ga98ZjRIDmQUE5HS6XppdxDUWDU0uGf+gGvOmtwcRxdZbXMIs48jE0crOGwYSRi1
CSQ1JUo0q8OZWW5ZznPsOgdEsdotYhGwKHgiDcgjjjdbEF6l9aylY55tVDP9R40mXN9V2tL3mGfI
admtVscaYKYZ6l+G8T74Ay11rvhypcEo1JfvoZglaWBk8HUDkplB/vmFXnKQK1dgSy2x8HA8U9FD
lqHhtKuK2XtQidZ/hOFp/R7yoXwaUJ8/9jAR9V2CoMVAGDQX4tB0dfxU1FOTHlxtJd2a1bMIbFvl
99aopdCe4DREIp9TE49CRiUNQnWuSTbPDNig41q8E4jYJQCFvB2DLeodGteqARt3/RWkHSMM9a1z
GanszNLSvyEFyXQkpvlA0yat1Q+9jfFqz0uH52GpZvyLfbbyFTrN+H7tBbbO2azb93UuIcEabS+/
NY4FKmnJGlXtRtOR72BDevrOyXKz3bkoYR7qnsB4hFP62jEWMASYLog0NMuQNro7o9aY+baDA0Ol
neDsBA60mjuv7roxyOHufZForn+1tov6FVuWc58vVfPFnpRSHGjq4bc+zSVcUWdurrpYt8GSeWnF
eNgqH5d0cD42I4b0zhrbD5ju1afFR861swaiUALkNdXMgk3GNNpSTWUBRobk8yKMvNplE5OtoLcB
JewKWl20K2XdfU41hrF7OQjGv4O/asjhZeU9Z5UDRXHNGu2dZY8tipuVqiuUdY3zscz8/MZx4M1f
ZeCnHnIX2uLOIoT+Gg0x6hs733qViVLJ+P3tdex83RQMIqClW9sZ/Cy+FdHIiLqNGesyZWnEzujs
lrFe7u3UorXlKxW9fb3zt5eoDZYMEkYJdTzDVyM9tZDmI90fMVOxZpjrI/Jb86kXTAbfvtT5R0PE
SFFCe4ZKjrbg8eJYTpvLSuYsT8yZPkmvyO892D9B0k3tgf6cf2ELOv9ojBdoPyKeYp5AoX98PTGZ
o0sQAZz2xncCr+yqGwTqyIErR9u//dHOeyZ/RxnUjNg2iCXbDPUvdx9DJoBIbbRuA1AqXsPCt99V
swcGK1sEtNrB+rhaSZ8fKiXVLVVt/4TMCi7x2/fxyg6AGJQvV2dIwpnzZBM0a6CLMEj90AOf4l/1
nVBrZCBepmmTDlMciWGszAj6cDL9F5cmR2XL5oTexS0cfwOwn0Rp+tAkUxz5N6p0xn1P7+96bqfq
Zi0X3A4EWF84Dx3PTv/W6mQZ0D+gP2ZtiPnji0IBU3Y9FzxSs2GqQ8oMgY1vzWaciK3NZuA3nfNQ
TuBjhT/IC5EUrzzQPM98Vm6Amzid3BrwB7o6r8G2u671U3aD4qC4CU3rDFTi2PTN17d/3v/YSE8K
DCZTDLY5e3kmntPjD2zoSynztd20pU4u92jx9e9JPvZqN3Zrt1xNwEOgg4InqkJ/9mKxFynQ1Cfw
tukA162mcbdhVYPFGOvvK0euPkgdXfP3nr4t4ICo2APzBTdIUCjDlEECj/zRjbvsR4VDAasKLdJ3
hck2BSRxSL5Iqn3g91aCm6dWs9vtIZU7X3TXWGfs/jM7ndIzaM8ZRfK7kip93iVrnX+u/UGNISug
j5IoHTJg6I1lwzzLyuR2cunIRIiqaLP6Mh5uRGsuya4fk4KVWWX61aKJegZ5o+jTSdo9P6t+ibNo
kob6pirHY34Wb8pkPv7AB0rZ79BM1/hkprnfO8aIKVHrN4iqNEe2N2yTebwDYdKD/Eo8hV9vaR+q
NIXVB8AIqphlAnTFuGZozzDxsHWk1QyGCZdgzCBhTLXv7CBDvWvSBSBiP69IfrslX4ddo3eOxhAj
HX7XarLfd0Ar/1DIwi9UbZIkH2SmI7dUadz88RYZu0HRF+MSFrWpPjiDzLVonhu8lKoXVrsr0xxR
UDmkKYiAppRakPWqS+4apetPZew3Y6jFY3+l6BHSqqBVyHGwy9PisAL4/u1L0cqdDtfic8XIhPYl
2P0BEYfyblBqGP7ONEzYmNMaG8zs0G60n+eiVT9ZecCGofTpoQCkc3ON6gSZUYPYmxkglUa3M+ba
+sWqA8Ixt9ChHQieLIsHc4EGHzFDdDAwDQ1/SgkvyLpj/rOKa5EAKwuGOAEpUxr1qnaWX+dtpA8J
3VbGj54d1IbkM9tJO31TJfjoQ4/aG7PaPLpfZqk5xa6QQBd3EyV4u2NnLexA6JX1NJndOhMKoM0/
ZNLFM2wvMf/U09n+mfi8TbvG0vw/FGe2e4N0vK4P0htdeVUsut3eSNo8JEMDe/hjruvc04goszvb
MNIpsLut0u8qbIMA0Kzl62T0821j65V8l0qwQEGdWtnnwausn2KNGz/IWo2VCBsrYz7Iud14ZcjW
HvaLt1hr6GrjInZmgys8mhfijlq7W8zQQr3H5+pVMgSMOxFYtY7Q7AALtOpDoronOySXoHrmTmDz
AfwpikBo62xeC32w5G2X0TnfN3Rs/v3AQZSRYCTBkd7TyUk+Xo2WDKtV4WnYF1HjVrt2EAuIS+as
ePWgVl735Fkc8rq/tN2+cszyTbQB9FTp46HaPL5uAh0as/HWmqKCYlqXYih1J9jq9UDUgWYzLHBb
Z37SywnsiUUO9oVS5pXSAlEnOVtbi5MK4+QG8EZnA+5S3mlJLp891eJdQsQTCv/029tL/vmOzqEO
vSd7KsdJ6BPHH3VoBmThs+WFfpluB48JEJqQKvml2SsC4gZf2LQk9oXN/PzzUYUSQygYAGFJcU8+
X932tYX02Q2VF6/XbA0LrYO5flo9Pb/wVZ5v4VyKXtDGAEK9cTq2W2YTMNREw8pYEY6DzZxDAyES
1zPzB7fkG6XwBhnaZ8WF3fSVD2lSI1kIxJiwOn/b6S86BpnsEsROOl+to8S9XvecB1LL+7TyhV44
mQuLn+l430YBRyfEx09jb6qS45/RriYEkdbgh9pQJNNXzLZ6OE5DsjCjLobfbpdZEg6p64CO4Jwc
UlbEGyxOH9LAWxvoYGaD5BfDtGX113ladRfOHa98GfQ8wVgwQEUF7Z30xLEUsI54bhyqPFM46vL1
qiq0IbQIjbnwi7/ySANFM8hetdHsGKePdJrZQzatVhy6gMN3YJ3yMK9Rvbet0u6rgXgR/sVwKdnr
fM0QFn1sJiQAe8lXP3mkF9Mp1kUDj2ky70oOpWfQzy6WUnCehqgfJJ5WXzPuFayyBp5nsNWyufDJ
X/uSOf4wY+JpIJN5+/cvnjiGBaWYGz0GwdaWf2BFe1/1ZUH3UDIofPrnhYNBuGm4pDqhIjgtjTfS
veXktRem9dL2pHH4xM3gcHIgXVozWQJGqn+yh7i9UBS/8uvSXmatcixOlVDSjz9jk9hWOy+GF3Z+
VkeDo2d/ao4+FV2ghN84UcNBEjvw74c99iGdM+w2HhfUx8eXJcxCc1rmp2yaNjQTd+Gxpdaqanyd
xnBBLfHKmsUnpNlGyYp82j65WKW7Wt/wokQZjfUInJaH9sRyvWhKluLXsgzWtWkrF4W932mXsgRf
eYiAJHlCZ2nmSz4dirsYmAUCjDRKFi+B8NqP13T3UcsXvR/98zPEMZ19zrJIhWWlPP5Sc8/DLAC1
itiMBTizaTVaFBce58iSRnIVlXruRsSKx//8nhh8vM0SiQIBa8XJe9LaQDxskzGt6E33j6u39Wfd
87JrDF321dsf8XxhPr7UyUc0VTtkQBKZCCec7YOizDTaO4ivLrwW259zvAEYDJVIAEVQ4G0i9OOv
kjblaOjZkkcZIus7PCj9Q8XE606rsO27iMz2b3+uE2nvdjQ2/kp6dRIlybY/VYyMnLQyA79v5E8t
eKE6K32Culo2miZyV6u5j2WnPrR+6s97rx6Hp5yu4WeGa90hZvCT7Gwsg+BX6BmlCMayyt6VKq7D
ZingxwhCdC/86H+dpKdfkcf+yFEeRw3dr+OviCNPxmFfSyPYnLJCXpoUHyG2psNDS5+N4SwWeRnE
wvKHiNxycgjcciDTtysBD2HnrvIDoH33i46AZwiHOiNTy2hr91tXNMw7zBzJ8FSa6Tfd6NunGa3Q
lktQlWqPSGj6WK6e5YZlaRFBY2ygGvqH/gKDxRhoJLz965y/w7SIEHvyG+nYik5TR4VbmpyFUhlZ
xCnusKjhUvHy7zEGl+e3r/RK5YGQh02HmSAbPOGVx99qNi5u6WrQI0waxntV9mKfm5P3OHiZeU8v
e32s9Va9Hzky3Vs1MpbclnHP+a5ZAjcXVZRmVYnmNXYZ5rx9b+dbBa1OBIms1wKJoHXymq/NhMlU
Sn5w0VWHLi1XjLwr9rcpWx/EQOUp7TW98Jj9FR2ePGYEiW4SCXwBW+D18RfiyYmcp2ZLwSKmivys
IjfeSb1Y27Cp1EwqSSVaK4CnJMx9kZNF9mwnYOkMfWz9d5CX5iLofMJ30AAo8n+Qs7lfPAGm41CC
OfAPb39H52ULhyuWjq2JiZnrtLGIRAuSE9GJUe/S3cAeApqia+cCJN4US+/GNqEFCojxwJXgJN5z
NvR/v30LryyR3AJ9RbTY/O/vE/aiamGL93JPJGg2t1C0rtKm3zaJO5/fvsorCySJ1qhSyWQ2UHmf
LJDt0qMpWOM0qpO1aCFhCC1aibEKXXcEVtKCnrnwEp6/GpvEbbNesHmgBDm11JVLY9SkU9iRDm48
4eTcFM/2is0chXS81+pUPKaogw720nTX+MfybgcMGehHn7vdB5UmW66EzA9SMMd6+9s4+9kNXlYi
aNn9toLVOHlr22zUp7Zz7Mhbe1pHI7X/l7UCNxkRB9aKQz23XhpQaCR/Zs0iv9MoHfQrb9/E2fvJ
TSAVxodEWeVz2D1+U5ZkC1GsJy+q50ohgyvXa+TUiHUGeKMlQbI3CbDK6O2Lmq98dJMpIm+mycma
aerxVQcjURtjPI7G3gLU1VvW2u6pW/FGG+aU1xGemMzcJ0VsvjfyOP2N2rL/6aSl+qH6uKHbZnrt
n2VeW5Z3UwOxJT2Phte6FPF3o9YbHW3bindpHgr1x1VI5Fnvi87bJ1k8PanJ6p4oYiVS8YwQ0bAq
UTYHDmv0wZNzRqrkbM4/bAcoSdQPiYDmrxdusOoqWa8nYlCIlkgWmxhpOJqByX2mj1TKk31TuLHp
XKhfXvmNYPKiCeIt3ErS09/I0qa2MTsYMm7WhJixuofBMROCyvRbzm/pFkThX3owzlYEChl6z7ht
kdJtu8vxT7T0s720ILKiVqT9VU3XWO2a2UVX8vazcD5W2SomyJucFfmbPez4QqNymqYRK5/OMwVR
B1RoGuGHRPB1Fiy8qg0zv1+uiLbBUGCPc0BfT3x6+yZe+4YpgOnv8wawCJ58WCRiZovJt4s6oQMm
lWDQWQ9UMC+9GeWO1V4hKSbr8+2rnh0xePOw/6F/5fs1mR8cf3KBTgjR5gxotOrN62rFjFLitr12
0riIUuwLh6Xrv3dVr9+8feHzj7vpyhBsMIX08dmcbI+pBnR1zEUfIf/2vxpMk4J8XFoTyFEGGjcG
uhF0ggyjC/vy2frPB94eKBZk/vJPuwLdmpWuHbdIseGi38++7x8mM9evp6EUxL9k44+3P+e5WnK7
IPUHX69D/+dULdFZWjyUqyRew891Uiky6OQxmRHtJprw/rgJLgwn60o3GATGyqAg6uK+VTPTeWKS
9PHCD35uy9nuB94LjU0HlYWz/TAvttlac1PsmkkfaQtoBRl2cWe2AUrkMQnNTAPAnq7dBjDGReJH
Ks02PXZVWjAlyjZuA5fO0K3e1VNx47WmmUd4VHq1c9kdHEpqp9B2rJyiOXSFYpptaGv6ey3QE90g
9s4eFJXiN81C6k+JbWj0noAz7rqEbm7YzjrlcF5La73rxzX7qo0oMXYKSNwUAvQgxs5QC3k9ls5N
FaN0HlJwlc88NuYX0wRltwPjm37SNRJCAOuvk2A8IGobHKXeXvc1EsNDk7TpFxwX9v2qymUJBeOr
K3/VTVIRWvSaEZYMk7C6tiCZEfwDCQQKKe/BYDZRkbmyCqZ+WU7A5XNHKOPBLWQrgopsuhqMlbm0
11THyV7Ifi6vTY4HHysl6P9jAlrNK1wFiIOggANeyafRvWKgq5OYaJfLn8XvuhbejUQ+9/ZDuL1M
R7Uov7nDEYAFfEP2nIqWyLzTDCWbGk74Ml0hWnID3crWK5tu/YV9ld7A+cXo8NGo5/jJQEw/2Vjb
prYyHN1llHNmHL5MmlV9LbxKCIYLm1ZOU5r7gyNqjDdolvNXqiPT+FD1WrHsKY30n5kN1gW9YwHT
pF6n7g9c8lgLPV1bl9sxToaPZCR27nW3aRNvCk2fjTtVVSVi8i7bmGAQOJ79oatF2DmLY5F0tups
lENefcgK3UyDBs8z0VhkkqckJnfzR7931Ga4sxbvsWuQvEcYVU3iwxD8wO/WTWw6o4t7Zxp7GLeT
jgEr8Ou0IMmH7OY6tNRo23eATbr2igOv/zCTqferkNU6o8YfifYtkDs+iWXR3dAvjCQJ1GAhP7T9
UftQsxLokZuk9R1zzi2huvX79sYly20gn4j2UgArZraDBBDkt1wbUJmNg1PjIyrT0Qls5bhXPvlM
0z6fmUSz5gAd2FTgE9ljDXmVHfNWFS4FJ6XQKTkX7mNSBa1oXVvAmn6lIC6U0NNIuhjEL+mmbQlq
EMhJSKwZbWHayTp2ZWdE1DPbGXwTh2EQgUep9otypjEiG04whNnB+6wGOlVbhJO07i2LX5cMLJIz
dhoJ3PHTkrQN+V9D7pKqbPvDV/T31sQMx5S/eyNvvQ8EGg7zAWZq7yDlUYSoFWNn4a1iDmbfNGB9
/aBIuKN9l/ZxTm7doIpnHu0+f+imgazGxBXg7eMt5W7I/JUh4dxY+z6TagoXQeTzO9Cm+afZTCRZ
bSOpKiGZlkvoqq6yAmpAQpj12CIK0cjpzu3gSNA390EbA+Ih3yM79GSJQoRoFqLBev6yD53PKOrg
N/mKt06UONlLaXV/mDlm3h4bZksAQWHb32U++zOdb8GIM07N9T6JIcz3rQ73BhFHH4CmySS6I19+
sbV647zOff+cixlzkchHbqonU441I3eXe+QtyQ8H9wTBOyNBlbu6n4gbdicQSfyDsPIaKxUZzI4Y
6qc+gaHwZI4OKD87m9BSD10Oi6ZQyxcAjPbz28vOKyvBZnCxNn0+JcYpEMGE3AVAsh8jOozqvfLj
9Jocu18ehrsnegiXNEav1DJbK28bEjLqYbM93tkSu62WIgVbUcVGnuyYcnCWg9+b038gIhVRTbvH
71lcVyjWLlDbXylnaNb4qCLdrZG5UcNf7qqLMcw6z00ZAX8mqahO12DTBVxVrYHyaJiNL0Vmrhf2
8le+X87JdKG5dcoZ4+Sidss5ZGrnOtI8uLRG3dhRjoJy79Hu+ZSCUzy8/Xu+8iG5HnU4Vgu2E984
/pDjaM1jlbCNgO9cD40Dj5BMA8Jns364Jq7eoblXXtLevFZAAZ4j+5MHiJLtVJyvkYygmwMdIm3Q
BjeitlN/FhKCbKyACjhlQprYzdKsdHRQmA/FRzIdqvYK3Zfzpc8t1f0X3zonBVgBmwSXQ/3xt9Dr
pVMtjuwiV/PTT+3ao/hA/RsOsl+jrp4vvUWvbN5bCwmfOMNLRmYnj3XeT5WWudYYGU2dvQeo1lwj
vvHvUNzICz/weTeXydw2ZmfYQNmNdfv4s0lgnMocMxVxfDWvUCUU1w3/3zCmjI8muyRzrJXafhgI
JgbDWoRmIRBQEvsbcCIlxqOunGXfOiRb7IB6N6GzdOVeNwYCUN5+Fl85s4FQooQlOsZlDvPXX/Gi
jh0dnX7naE3kW/TFJ3x0yQMeveXZauTq7jSVqK8tFvIo1Uz7g88Q9Cof4+HSF3beRbAJCuCnQQbN
DOz0YcDC70OqgYdKj45sbQsGSvlcJsgSogKNZx+2+dJ+SEU/OiEQTqHj2s7Lj6O5is8J2+Zmki6b
e4Vg+2fWSP0GTJpyUfoXNKdqeDWfUUTHH6xYrBcW51deZiTsnASQstMAOm2E1TKRldOvQ1T7s3s7
omSNhklOt3pTNVGGpv8G8G95oTrcjpMnhSitYU5DnLNthkon746WII/0BoZZrpf1oUFy5qeazPmL
LbftnTi7Dk1+DvQmvMtT9gC6iQy0wybtqkdzIX/Pq752vZHce72y0Nm6S3dVts2wL1KrbfZbgX4X
i7j6L75jpsHomFgzAWptr/aLZ9QvOeLaXjNGrY+0wVK6uO2gyIV0KLO7ql9/CXbuC7X++abA4Y7x
Oq0tuid0946viUjD95OCa8oqK66LMV1+SOzKQNDrCjp/GpuXuEfbn3j8ZXOuZdnFNkwXUfdOFo2s
cJyx1Fe2+VkWIrSW1joQ3l2PIV9p+ihSD8XbmhtI9IhxlXTErFTct3Sav2n5KH7/88KA/ZEjNzvi
5mI+XRjoIpRxu0wq8pI0xUbGEmGqobzSlIdAqwcTUFX69C7L9c1cC5FTMjf++vZNnLBkGIvhNKUU
AWdKJhb6g5NF2ycWp180W0WjMHsRQTLKGfiXlX+7+E6usEcRtBp6+Jw1js5d99Suy0Y4WjzryU1s
Y9kZQzLFO73ruq+xAwwzykSjEW1D3+LrosUY450p765zQt4hz3S5zDnrpkQpvv1JzucYrLGM9Xx6
7Rvl7fSTTDQiZDK1KsJwVDLlX3uSfhjOUV+ZfHcwilliu+w6p2sZ1ZoUJtpFtPg7/FL0OnVwGs0g
62u3b8obmepNpE9mc/X2XZ4vw4DemBzj8mFZ+Rs09vJFawYi0dNynCOb2p0RT4FJvqqRtiGbfY9T
YH6cyLy/LtE/RsaUdRfe81cvT2tQN+AbsaaevHP0ybIZSdgCz3Ea5t2Umd0Gch3d+K50a43wy47R
NhrXwiYOyZpRgyI/jbULRejfYevJm0gVugEEKRdMcTrFIdypoNmHsoVdqPHe9dWapXdSjKN4QI2K
DSlhOvYY08z92pDfrN3bhiJ6dpClf+NXQ5VfOalpgmSo1QhOzvKAQhRiBcBCkPwsd5PgVLvztcrv
gpkRq3ENh1Yh36LsbvF9S+17ZWa0tCHvb0kJlVUit40JFgiE0jBdA2qFVjql/ArziMqXTOr0NlHF
SNytxGUeZkmbXEHbI8C3UiA3AtdPsmtQYxnN2VSPfQLI0rW/mQan/+4Nc/OpiyfrPQmlef5RxVZ+
3XI8aHfOQlnsGQVZKAuQwzt3ciof6r+uXxDOnVdn6GvwI4GMInGQHt/xcgvhng7WROLm6CzyrrI4
uhV1z0Nu1NX+7Yf873np5OelEmZQsol62FS23fXFdqL81dcnfRNs+UZLKq0uOIqGDZKtkVxNC8J7
SnejvBda0nIAT+DsYHqcV/en6LtWv66csU+feRQZWbx9a69sOswMMWZRNtK6Pm0jI08c2743AHet
Uvtqg2INcSW0P9TUfwYUs4ZvX+6VOtVlqAYXlcKL6u9U4TS1sT6SzEWPKTHxJBO7IHlgY6UTHlEn
UzHu3UKvzZt4GAiB99kPOrIO6kLsZ9JJysjHIjIF5TShhK2VgzW9WU2sYnnXT49TPMePRCcP1oXb
Pn9WXMpE9kpGgfTbrZNpm+tL5eDXzBkzkD4Ah2ec9iPc5tumJ5313y/GpViUDFQZHgXI8cPSs7ck
i7GCCRKte+OvSxd5blnfJozVLlzqlVqcTY4ieFsAafudYvD8jpMbTqw1qu10uluFaD5rdKH3VuEA
BB647JWizNyzaSY4XokBQSzpXXgGzwtamvWIpbaROyclb/v3L94OAoqAhoOJimyq65+ISNzn2a/B
eHRp40Ya6twJ8ff/5ew8duRGtjT8RATozZZMU14lU3IbQiUT9N4Fn34+1r3AKJmJ5GggNHohdEdG
MMwxv7FKZ+PteTviJ8cSqbjFjAsUHHRuGBOnA0eoHSFriipGgzhcd9cLFcH7dk7TR7wY1eoQNXgh
HSPKMd+SaDC+FUORfLK0FJqOmo3ubxq80XOVEsodLJxkHd548Jh+0lf15GdN3Pb+4EgJXD3kIleg
d0NMrlsRIgUiOwSX59wKg740QacjSmf9NJXO/Vo2UiBFCfJuvovR+v/QTLE6Ba7dY9WEocz026Zy
jx5mOPSDT3FSpLdt60QvG0f1LBRfMiPY4uTLkCzsdb8B0tUEQc4190NE0toIHAbQnqoa7b5Nojjc
G7ksblQXGpg24kuYxL0a3ZsAcr5e/yFn24OvxAeiDQ8h3EEh+fQrgcCMMKyPZzT76gIj+jKvbpuu
1co91oOa43ejIg7uoKBrcn3gJadZbw/w4ZjKmawE52A1cGFh/ALOeT/pY1TcIfne8KzBnAHU31vp
SxXZiUAZxNVGIOaT3Jj32aXDvIG4gcykf2uR3p8Onwpo6VHaknhmGQ+ua02QEhPtMLtUwv55phTA
OOscBnh+ZxRdfOZ1IMPzXrhUIP2ooRfuC0TI91Ez2g/SJCuRHiwWL0KW8/rYb2D81TIDu0VGD00m
akXrHkccqyR0otL2KCdBLIUcUlKc97L6AdnQwkXVu8B6RXFD6yaLB0TZzbGgeIsAToJDHjoHFJJz
VZ1uh1BAnVORXt1R4Ef7P5rMcPDRmjM/Kvx8dyeRgOtQv8HBJ3e0Ut11COzKvVuOehXMXVm9m3Vp
fY+LCKJ+qtXiD45nqRfgryXAfzR5u3XILnxk01z0ghcMrk4B8vQjW6NWGX1oaXvP7cfqTlU07ddk
OFGDkbmgs4EkVikOoeXMr0PhzUg7QZwfA9Qwp2rf1NI55m1j4m1S0hWaiE/DoCkyKlvXP9KFM7hA
Z3H9JDnCEnEVJ0OUL7DrXpoFbYRYAOoD86KR47rTI8VZezwKKHSR7+pzGG+cwvPgiWNvY5+IvhUl
aVvVT5donJxFfLrTUa0p8KOTMnZfhqGTf3qt515MY2rgrknxHoiQ80Qxt60Ca7DTbyYsqAC6b7xx
Ws5fTX4RQE0K1igksmNXF4NriDJxVXasQTPxQ1kM8nbmpdB3TpF4NySO2CoRMWCCW6XvPUzOdnNL
lLfxTc7hSQBfYbeAh1yKjNYaZazBkmUxpLpPAfkqd5WK7GIAhGqodnTSw5+VgwpJYFpA9YcCL6eb
qAOB6qsQD0tfCaPueXGxwL4B9Wo1aOgPmxs/8Sy6NMjtUN00DMgNzllhX+/RT81Lx9xraHU+Ib8t
Ao6t9qGv5+Ily6rs9fo2vTAeEosOEc2iBQuE/nSrQMDvQXUOxt6tzbAIhNmG94mipN8cgasTLulU
tzameP5IANulYLV8BwPEhX465FhacSQQtd03PR4HbevFuC7lKfJ2hoSskeDptguTcD64cBrmfy0Z
cWHyVQCCLPm9ve4j1PjZWm5smfuqhyrZQYL/0ZJD4yE2Z+oQTLE+Gxub//zCggi/+HLDy4CDfhbA
z95omLXAzJ6m1x2cpB5brKxR7hs7xmLyn78nJU5rUYZcYA9r09QUI4nYmHIGc3vq0m2JVV6WiUcZ
578AhFQbsP319nFYzKX+xiPoLlpSy7f+KxD1HDFpfVyLQ2IZKE6iA3kHI0S2SOqH1l0Eqm1r96zv
1bcRka6Dk7A88c5qxKIU3J6Wquy5su0H2PEdSgR1+V5F8QVaul4iXNxvQUaptDORv5/cZVibBj+N
GaQcAZyfTnTQi9CZEuHuUc/Un4hiveqQTfX0VesBwfmYkhm/sPtW0K7CjmTao/Cn3Xm0gTu/DUNv
IcNo6jN6HxD5Brs1MHrtyvS2wDnwPYK8E2l8YVjYX7dSfKgjo8AQLVOR5VTT/hdi4cV4CEuxUEiL
qP3RxWr/JZ86lHNVa7Ydn7uzFwESG2oGhDGGEFJShXyaXcxB5jxzcDfoI+cwgjFR71rMaO70osa3
DFXu6HsUAyigeVoN0lfb0qkCT47U6EulIXRwW5H4LjYIA4AQCwaGq7TDDwGgv1ka5gJ5dKIN/lfA
3n+zS/owwKcTbcq4pPUuS0hnQWR25e80akCtJNyitd+Eckr2aZQw8aZRQhxP6lZ59mj8RnvsWJIH
aQ1ixlMGq19P5VvvsUXx0F1SjOQnCQJaGXi0SNzNPbt5CYn6yn1Y64iVapbUep/2NnW7sTfSR0WN
oXbA+0XuWsl0yLhob4MmbPHP0VH0Udr5CfWfZA56vcbeZjINpfEFpcqHhr97jxw3SrKePigimHBf
J9rL4xpTQpi97+cRcMJhKKvht926BGNTYrZfS/qxv7uhJHsh6XXBs3Wi/IpRmkQCdZT1PazKMNuB
VRlRcUm06A9JhVbsksmu9KDvJ08CKcdLyZe5iYNaTc6MbydAgi9Or2riJinU5CbUnRFtTA0Um0+U
UYEgbdRFes5E2zXAKqYrAl75Sfr0Z6M7OiPCYDRahj6yLor1WdIRB+wx0JuB6zsVSBULj95ioved
uDV6zcZO0lMaB5jTMDkBWrvy16zia+qP8NlNv8jj7LEHqo2EWD//ScLQ+uUCEskCKBSU3CDUTztu
xiF6oIqbfk+slJOLn54tg57kGBMENDJ+lhL50L3UB+ehLr3klYWDd2wpMffy9evxrMSLiB9VU5dO
MnwIHqFVqaBfGhjJiA0dZP0JoIy0W3Cs0UC2Eg965VGFDgniyX2rP0i1TXjC8h79hPAhnJ3Zjvlz
XCM7vpNV6d5U1QJNjVwXO2Y5FLqy8WvP7zowa+TCSzJFvr9uQlspHp348VYHGoBaUNZgdGMgoT/6
LP4yROZXJql+ur5Ab6yu04uOaxy9JxQRqDmR4JxedKWLXEFfNdVBtXs0YYwyLG+mtFbLfZW0JOlN
pNlFoEucsfcY2g3g0JR8wtlZ71oraKVeNz4awdknsCYF6mNjZ4fv7Hqwj2M4cT26dHbBAzqZ+xKD
Ec539qTVFXmGTQfRBYr2HIMQ7x4N6c30Maay2bWIn8wf+jIy4nd6ZEgYPqYDWjSKodjkyoQCmxqm
yJ+Y4rfohfXFApoTQ8fzJnmX6ln1Y6Ydheyq6KjQO5ga1r46RPRv3EQUT7Eyda/5PAjlQGGBQr+a
aN0ngOBmdixY4g92ttQrPC3N29uwLZwvPPbjcGcBcEKTgvbrt34cqKA5yRg/eiaoRo5jXvxpokil
kIyMMwq4Qha7FkNr6oYwfY45wCEFfNgcUcVDLb8MshpwT8ApHr5WkzaNu8hI++ZWa+w+Ag+fIekg
ai976WYUMo4jILLa77Qw38rhzzedTRtPpSgFh3jR3TrdAJY0ZTHSqV06heph1pAKKlta4lanp0GD
ttIxm8zmH2MknleWYemVLu1loAang5ottDQdLcCDivfK0W3pLLhSkZAB1Onb9R2+bODTDY5GJRVc
OoZELqjgng7VCJFmIlKBcdcY7aFVYA0PSmXXT9eHOV9Gk7akTsyAYM5yeE+HcWkWzXbWiYMBikHb
KyIN34F4cOrAzsDODLKO3zWavQUhuRCnQOEnhyDpBO6/TjvRr1Ho3cTRoRtEsVfFrN2gMmU8UYhp
n/QwsrZu1DOQLZ8OaX3HtYDY0odcc8wco5aFMI0QeKvutK/9PHXfqL5Vzd6LlcS7d2sR3eRGgR5f
g+jDVzRzoIWrGoodQVeHYfbZaW0AjTnNm6e0gFp6Y6F3UgdIYXnWThetUgVtp2kvmodzRtDST/wZ
A7goD0U1AXuSQBAQr4oh7mOMg/ovfsCpca9wNAYf/Wr86FuBIZsX6hjyuNJSH6K0GhZZlMzssEuC
JA3uMS8wbjPmxMdncCjBMIJg4/lVNRvPv8x46RWdjBlqef/FTnEz9MtacZQdvcSKhqE6dB1tQEy5
cVEUZo37X1V97C0598cJqbD5AO1eQzNHVtprVTpNhKKRTpSUyMQBYhgacbtDEVMbSYAKh1AAA8D7
JgXL5qdthFY4HnHFU6hhibtTuUbQ7yjyOdnT+hjlkQfT+4X3OTIgs0UXJJiFl/6UalY8ZpWn9jfX
N/cZsZBn9E0mgpeUWgyp6unudmprCjV1SA+zEelWwI2BUYBrK+jyW8iS4AWpBw1y+IceI9ZbjIKU
wOvTcAyy0l1seJtRnVnAuPtdFIaEW1yNiNFTd8i7WH40QswgPbeRlKJUbC0nObu+1wgDry1RBI1t
Tk9IQBZyh/g8bJ2yP1yf3xsi5PSS4BWkpwCwhpYXeeLp/Jp8Ntxu8JKDkeiICqZCN8gwVLP1Q7sG
PDlMtYNSzpDdcF8auq9NtvVSAoEtjnpkT9iCA/r/3mE8XD0MRqPnT9PyJIDaIswnIxtK6xFOaNoE
bDxiHUMia4zDbg51ku+Fh4+NnVL5zhtE94g9ghx3LhaeMsgnNNk514rzu2sy5Tn3GvuXYS+WQteX
4PwiQVUUdR0uScol7rqGNEHrdApTpgdrKos7OSPtlggqyIVqe0fqemLjBTi/lhlvYbjDWIAksS7r
DWPWDENVpwc9jyINVSOtaB+9LJuP1+e1zsbZuVyLlKgZjArQWq/a0sSIRr2VHAbUkx4TpylRFm3a
d7LR5e6fh6I7bSyIETpFkEVPNxHQVspzFkaHLSDOI+KKIN5b232mDqNsUEzOSsJMC9rFUsih5k9D
fPXchLqAlOrixRWaUY/BVm9Hd4Luv/c0DhN9F5s7lcSiA2/vJr1NFpfFFSpHqiXhZ852cuPxBmZP
YeLOECGtznj20qznFu6Bwu3YKU1013U13q2Noolb0x6sP4Pu9RD4tB4NIOo4/efaMhdiaz7T2cGs
s+oC1WqbF1m2hg3Ji8LnQ9jam64Y53vV5uC8NWVBa9IAPF1oLDDB21ZdfkBdfyqCYfR672PoKMq9
kjVk4Io7jNbGxz2TvKY4t/Qb3xRrQIusAU9xnmlqO47FIVFSz/PbztKPbdJa93mvqHdQo62bHPsf
H1mx/repCCmDxo2bwDMK68ZDx823UPV8bIpZ71HcXZTDvTwDGa2pfeHrrSE2Lu3ziATCKxKqhHcO
ocE6xoow/7Dnwc0OfDvnOHYGklFdsatqi5aw0+T3nRN1Gxfp+WnzEIdYzCO05c86gwkrN80JcZsD
PIwm8ZErtF4KJwMRVtEKu37cljfn9M6GUAnpCCSYy6W9Fic04QwiG9RiXjpX3p6Icu+V2QHSvkW0
lXtPpcDUHiqGuhFQns2RPjAzUymAacRWa0kH/FLrtJrG+tBI94X6QkJV30zNgxyM+sP1KZ5tdIai
22s5eLAZXLSrU664EzSxSavwZ5XpbyNvzSPFpPyV3j/VGUfMW3i3dUcTWBeycvSZdNQqPBLD05Nl
ciW7TVtWhw71z49RmLcLFBlCYNXW4zG3tEVtJ+r4ex6MO1qOxQHxNHfjdjtrH/AzLEJoHDQAmpHA
r5opeTZUKBNEzSFKYuVnog1uAObC3ksLghc1stG8N0ts12EQupnfq8ChpFtUG0f+fPXp9HFugP65
dBHW8DBJs0edrbk/qJkmH/vGm3csnnurZWJU+RWIM288wmdbmu1MUrAoN/AisrlPl18bYMWEcdwe
QmybbjKdwiZkmeSYi2l+tLwcf5UebWtadNmGuMb5pka1iEYqUB9qAKCPT0ceesNsZpSyDrHdpxoM
Ob2/Ky2SawKgJNyY5tnNxDQXfXjODl+asu7pYJxZRcIfbg9uaxg/gBdoN22rlrgo6ePOg5F5O0GN
3hj04gwBciJ1B8CGSO900GYwaJHjjXVwKeDsVB02fl15+k1Wpd1GbHNpKF4nj14J5UVwuqdDFSna
j0L32oOhRrbf98MPpPeGL2briOd/vSCoUDuobyEzSfC21kSBhpLl1agTREaKcyfHqXsP7/01SiK3
A6VH4eP6eOcbFGzS8ghy4xqolK4uJPjBChzODmiDMmY/nTCNAmfGY9Z3LVq/vj7lRgMzrUFHXlru
x+uDn59HiLwQ31SCnkW3bhVfRUnrdSAOCVG1zD1GHPvP6NHndwo3xTOUyP/HcJx6DSrtAvxaY19I
hLDZ0vLsMLez+WjOrfSnmt6VJZz024i2wP769M5PBeUAPiMguLeQdbVrlohuwMeS6bXwbOzenu7U
oscAt+8rX2s15b6YjC0o1fLBTh5RhPFIfBbwCEAAqEWnWxX3UnUCdsi72Uv7IPIp9+WoQJpt6iqg
GmeRx9Eibc0ye7Cr4b8+2v9nUybwbbgSIYnhgGcHgrs6lJUjPbcy2wx0kJ6+UyoXTRA22M6jibJx
m19aXkRLSPJscnSgdaczFY2jj9TtssM4acNDkZJ/hVmOnmqUu6+oJY0AKTcFlM9a88sE2bLQKIjR
6V6tRgWE48zKbGUHW4zle7FoZh/nnC4IYCj91poN/BQQLaWBgaLYY5wlvV/lnvXqYnMUzGiV/7i+
yc4PMFg2ir2LeBwcgsUa8u8GHnAuUfTIfx68XC2fCwn5tDdICTQzR4zKbaO90xrKzisbd2N7n1+K
SxEBlWw4C2xxb7W9I6UoXIkVyEGt0vTz0FLRtfSyv41jd8sx6IxXhSAZHxlQEL38t311Okurw6OP
hNLBcsrxbiwEfJ7oHc3Pi1D3TTZYRuMnZe8exsSAJGKF0JxSLfucFeoWfOXszuKXsAe8RSKFoGb9
oiP/41S5NTigxcHilPr0iS53/F62Av+q3LQ2nvGzz+tBYFt4iUBQiBfXuIssKYxRGPaER9xUfwCh
8SAHzfyajml+gypB+GyWffPaO7pyc31fnc8TfDElFJ18jC6ttTrILDY+ScmsHuq+tIC/kQiZyDm/
c1LxIy30LZTspeE0EAyELFxfHLHTDxwj96qXSaUdOlTk/BLW8RF7DtpSI02eoa+Un9endx6RUs2E
QMxLgBw6GKzVPRl7hSptZdYOKgWYZ9Mbk3e9sOMjxthR5MtsqP3Qs8mTkzT/KqN8ClrVRK3v+s84
414sNlDYfNPwf0tA1te1qBQrx5dRPbR4DRYvLQrQ9pNaJdpXaCFA0LzRisYdGVdnIsRcuAecmWT1
sLifEydnxvxZdzj0+zo0tNlXanW0AlxjagDXEsKN3xa13QUF4rw5us8hVlOFgKqF00KC9vv1yZzv
VQrEwB9gAC4tqLVeJhowXWa1o4ZNs02yLKXjvEggXu9SxQ5vDCVL9jHCWrgRT1uokCVS+PvVw1kE
1jkxNu0AsClr3mEHYqDHrWoO0tHQA1G69l1SDeUGWGL94iyjICNPoLKgkCBKnW5SjJ90s4nUOSg0
ff6ZOPH3YrKzpy72lEeKzTRro2ZL++fswfnPoHQ74ULB1V3r14+uCQVhMOdAEMfX9CFA5ZahW+8m
U+iftAbFtKyCARkACos/lh1Y5dmTxZOJg/CxiYd642K4uAgET0TevLmoRJ0ugjnZaYSHiApOouCe
dd78cFkvCU7CRVYiH4xjDYhl46S81Q9Xn5guHTLvRKvksm9SDn8hVaw8bMoi7OZAwVfSD43cOypN
6n0qzFL8SmogG0mFuEE7qNMRpm9BA7AWt5lOfonokHwC8lUfvBDksOkU+Q26iSCz8i77OgkMNETm
Rhvv45uv1PoXvxm9cS3zPK/dwpKynVB5B6/XmJ3zYBs0wwXqfGilKQKSid048C8yT0WWIRoPjZna
O+xcnb2jJ8onwJMENF2yVWg8oyOwn+iav7HguHa4AE+/n6aUFI2EvsAEu/G7nrUDHixy8D6Pc+ne
lXGoqDukVzWxi5SeUqKJsovi55Xa307UPWmpkKhjt6Qq6jsFgcHPlR0bz5QG48EvLOAeh+u3yjrM
WH4vR5ssj/SZ2H116AagPkU3pBIYXdw+o/gd3/W4o+x6294KXs8ehbexYGShBLCQEdZOYWNmE6Vl
QEPQ3es+6YpTfFIUwFciG/rXWqimDzQrYXtX8V4qTnuYe3tLEHeZz3rXkGguMKUlxFgTZ2zRcnF1
qO+WxvxL0WIafg3eyEED9vebVaTq1jZdahCrAZeoitLX8gbBCTjdEA2ZM5Rn7k5j7mnvtzIKFMoK
N/Q9cerCpgjzhDJ1bjly+jEHcOun0yRrvzLC8f31b31h7ovO2UKKA2x3FgUMHlKTpajnIKfxwoy7
eScSs7hT1VYiajkbGynEG8lsPXfUygkFNLgQ9EFP564gIhYy3hx0iBzd6iOY6iernFr6/RBBe99t
Q1CGmdIS4PdFn9iBALr+o7egEfomrkbIXRlJg9BIqMjXIVHQQyn6CHFRx5iV48R1oxwRBGm+Y4Bt
vhfZlLNpRNXdWnZnjRtX86XlAzfI5qWQyd28CqKEbD0LJSAJsqJQ/Ha00yfpOq0/goEP5jQ0/7FF
znEBaUCHHC4jEdQ6Rqx7rHhQKJdB7aQ/em9UD7haWgAh6hzxvYxLIqvn2+tb5Ow6oP5COGrTtST6
Rivo9IvVswAXhkwPXoKmez/MOQxANxUoyuhbTqxnL90y1FIUtujKkO+tQuBazOMcKi5D6a3ygG/H
iBx5ISGuWTYia6W9n8u221jTi/MjmVrUFxfvsuXv/3rmQsyjTSP1ih1AlvoHrelo1zYq8riL1Pn1
pTwLmpgfQnkL2hSMO5/xdKgmYftPqGPtnNIuvybozAZ2DChu6+W+OA6Qf3ShOdu0L07HqXD2QTwX
7mYehvMdxRDqLh4Lu0vnOPxkhGkRoIJSfbeHfHgXaRLkGvZoQWHn6KOEnWP97OrBPKQos2yswNmB
wYQdPhRIZuoHPNWrWKbR61EP0ZWnemh4H0n6pj1UFwnVUyK1htLRRjn+wscFSOzaGAKZ9BXXvJ4B
8yU7LgES1aXjoAikgUPDgycQs7f1cS9NjU37Nj2O6PpWT+NEAprinODHDRg9AbPZiqgKurLNjpXU
lI2lvDQ18vNF/AMqO+D204+sh2qaWfAWdj1tyY9Rjmtd4VT1fe+4W4XfdYmLp8FCZIU5gbGnB7wq
qrs06FUTCZUdNCTEUEeE41Edn4xXDovx0OLC8oSK1aAcasVK9mradbvrB2ed6Cw/gGly5UEiBNy3
uhjKTg2dsMAW3Xbq6RFch/KuaPL6ZjHtfJrlFN+NyLpFtAOn/HB96PPwbRmbEHgpQ3Gc1sJB5LJl
p9lwVsekK8u9bfbJcISvgVk2kXd4U6vkXndUImjsRug8OcfQzEdsloHfmn/SuagPjobq/mM9Z+ZL
LSnN+u2sRN8FkovomEK52XiVLlyjJ7949blEXiiiIbffYSrTfnRsOdzCLUtgvZoABpGY/jiYhObX
1+nSoDSaOGikDGzK5Xj8dY3aDn5X5MLlbvDC+I9sGrS3tBS9nbwd34Hn6Q8CxML++qBn9JRlY7At
aStzqUKTWd0nqDlQClTychfVmhd9iz0EWQO17cLk3irQBAWLCphrVzWDeZtFbfq9na0u3kNyn6bn
Eb18hCW7Gg8/QxbgzF3IYR+v/8RLW5f1INQh++eUrj5GmSWg2iLim2HMnQPOfdPeHdAb1Gh//xl6
oPFqbeYHt8q2bHgvXUgAIxYVx0WKyFq9AloSq2YmswpnMKNDv1BFZYYPYX12qYTjBVv/+OeZLgbq
fH8XZZUznEiNkVcWAYbetWmt71rXTPAPLMMA+011n0/Rr1I1kq+oMW45BFyYKB0NVH4oQyw6I6ub
EI2dOLEoxu5ygceeZnb5bZ+l/U5XFPMoNHNLOP3C82rzki/hAnwc/pxu9dEx67AMBQtLwKcfetcq
olv0Vja1U5YvdBIsQ5gkPCcBp0UFsHQ1UIU8TOiOdGVDY0G6zjKxj0Mftg9j047o1kzKsVaqNAgj
Gqr+WPTdoz31cP8Lkds+lYrIHzU9eX/9O1846QAilhSRf7GlV+lLIj0k9XoNWUPA/0+93qWBAjT2
pmjC9gM4X+OhScqX62NeWnKiARhcS5uF52615HOa6QVeKHjatsUuE5n96ChRvVFPO9tIgLjJRBEq
WC4UMuDTUZLK1MYcqdKgF0nypGm7BK2oZIEk64PWb1wMFwZDfgZtP/CQfOK3CvxfF2acUBZU6Ozw
WYs4ABaOvWxYQkWdevWuB5608YZeGo8baJH7h9BFVe10ck6lt7o6OG5QYtQOjnTwjvRF7UfVLeqg
jsdNxOPZ7gVYtTDz2MBg8cE7nQ4406Bw9ElnQF2BzqNkkfMToMkk9i1mslgRj00Z7ay5Qr1ZF8iD
RbAw9ECDZ+DtqUdTXyr1xtgrGNMCAeYuO1hxHxUHXF2jPxOQTg8vMlHvawNRa7+Kq/RhjONqOOKO
2nq+IpxqS2XjbO8zJxIhREHAXGvmujtgIMJfFFXuBq6lQH7Tgewj1wPTcF/ISj9qyFoeDGtTW+8s
1mNYgh8qFLScuCBXN1xm9Lar9GA4NGm0ICAnG0uzrjCAU+ijt5HwnZ21ZTAk9SziD/DC6+stlyoC
4haDmYtz2Y2bOHhYtMUktpS1Lw2EHAgFRizFeMdXj3elkLzXSu4FQwHO1ezs8UNZWvnn61fHpX1P
J2cxh+YeZRlPt+Fol4aaSQmQWHe6D9qID1vZZ2UwI6h229VoX10f78K3giwJw4/qMXfVOl9uon6A
fZbD6SpS6o190ZYPHdLHml/qZfN6fbAL+5H7g7V725PeWsdjhAEUJ9h0oSeptY+aIf/Mxpj4ZpX2
t16R5Q8ZW3YjvLywoIsSOr6gwHpI5FZ3sUQgjeTG8oLSHSDMTRjGp4BdAwWnztd50LegxecFefqd
IBbo/9LuWFihp19wslIMOQBwBDMKUpBi8hzbC5Lzus8J8FIk8EWGY0vX0BCYGqeGmTt7R3tshhuk
ELdE0S9On2Bu+Tlc3GsUDAJGYdnrUbjANvpjPpSQ5pbCbh45X4nl48P1L3wWPzL5JYaj8EPyQaHp
dPIOjh/ZHHGLKkVo6XfE2c5T6o3DQ4KcxutszupN3RouLiVab2yMfWl3QbA0MZddwp117GoimNIN
Dhj8JMQi2UJ/+aGOYeEVedN+7PNk/ICR8LRF6H7r6pyEPUwZxig7DBA1nfbVbdfSQcAZLQuDohGW
vEeSJu2/QR1CYLsvlaktA7izEp0A18veuy2w82ActO6nMrc477am4kyQCqFoHl0H4a1An0L3Qxjq
YxPEZD/FMY5ob/teJ7o6wITFy3esLRy/Opwi/XXO1ehTMnQF5XUgJENgDjZyuyaqQPvKLlECBtDh
FfepMjWZn8wQCw+d7rbxe0TPhpsiVsvRb9o8f7FDC/VvabhhttEYu3gmCLEXFT9yCl6j020h1TBu
y2RCtaqRNpoZqDX+scMyv6uB8u5afc6/o2+DplfvVbfanLR+Unnjx0yhNeNnQlZbZiEXjgWYAfja
hBcoipxhfXpXJn076UEcFv2XuR7t5UlMhvsEYeNFYlmIjdrOWVWC6tZ/QcyEojCbT5egLqq6HL1E
D7qpNYN+tqcAwLh2lDlQS39QOqrMSVXD0SQIaajvxfBqrx/OC5Mm5SAKJjrH+tlb/v6vGC5FWroZ
RK0HOatyUxlCMmSbqd4eSer+qc8ltJrrQ54/L0DjMWPh2NGdBBpxOmSJ/wrN5coIyqScH0azzn38
LzI4o/1W5fd8dgDjKTUzCF5vZ24IeqT3ZDY0OrNkJK9SC3lw+uQ1cZN4r2vJvwpgcaFCv+euw/TT
JEZdXfO2MqpGzD8BsFHUFaYhOlZuVn6WGgXvf1/EJTb9DzgWb8LTRZSD3oiysvUAEx0v9acy7l/7
vrCdA20qSIzXRzvfqCSJCJsgocFzQUd7NZojY/KKyCBoTKmgl0n2avceFg5poqnHOY68dtelChxh
La3KVz0bla1H6zzUWviJKKbTQMD+c50/eY3p9MIcgftWjXo/Z7PxkU3Tb0z00oZZzACBHUPgQOXy
dKKjhZtplUE6SqYSXSpbhsYuNeAvF1SdXmaPS/f6yp7BlJY9swgqGEufEg7MakS1qdHLinPYQ5Xn
lgdt0vt917dYUiH+/gx8AcpoZqd5UOdD/SWk0UHaUYTfRFbrz9d/y6WDCUMakRR6daRzq+3bym6o
pxHSaWdHWDGWeXQTd7Z6XCwXNtb5wlAamk0UBCCBsuCrVG6ShqE4UFKCMNGyd2bifiQTDx9aMX26
Pqc3/5HTp5g8Z6l9kjdCM12Lf+DmhrlS0piBMzXFB0pt1aeQ+KciIpAx8kVAoZ8BJ5hyn9ainfwp
bhzsyVtoS35kt1g0RU7R70Vfl7Zv2XD7Aq2Gpf/v53kxViVKpCCu01w83XiurqhtNoBmp7Fa40cO
ROGA9kQ+ohyhl7uNRVne1vWisOfoYlANX6CXp6MlFpooXdsbQY4jiYEORKX1MwZP2hx9cFNpwplI
RPNtyjx6AGj4jL9zl4bkbPLfBao5lmLrGCwffP2L2AhI+QF5p2S0+kX0rxo1bxIVx7wo2yOgYPzq
Mdk4YI2k/OzgXrYQLHJsIUBDxHhdFOpBzl27sTDL07P6FQD6uboJ14E8rGVbomJeNCgFvhzjABFx
Io28RZ4oqX3hKXFE2DFk3+jK5hsdvEu7dImEQO0BEIW6uooEYpQ9ldDJ1SAssvFONbvkPkvU5sXq
hLyjCoqXVj6VQVTPhICZIvTvg6qWN9kUD8eiabOPIH3K72OpZndWaSW/r++XC3cvuvjsTsodpIVr
AKNrIoCal6ka2BUmUgYy5GiQNHa0oe96jqVYVD9BqZDrQsDk5J1uS+mGZS0FzmJVrduo+I0gJZoO
VocvpqqGP29OnyoyN33Rl1DfJTOUPiRgxUZoeuERoCGFC9iiRbrUg09/xmibg+PEjUowlkef9DSu
v5h6HH9GrMG+n8Crbmz+S7uO9wbhJ54dntnV66otfsqVi/WIBVn6XeE6Yt+PWX6ne2N12xkNuC36
nLfXv+nFLQeDjUMHVhPloOVX/RX5jcymmsmYApsn78fSB7urxkx+AopdHAt3zmKkCsLwj23L5mtO
X8AE1L+Yt5Cfq0+mmGzpd0LNQQm43fsxLzFYuv4TL30HEGxwROjdg1FYtuVfv7CcaTfxdmBypKji
0MvKe4Yhh+YeAhP1e8ecm419fmlANh+dLxDi3I2rlCROvX7EyVQLBr0U+MnWMn6fwtgzkKy04zrQ
hwENmuuTvHS2QCAuVBGbvOOteffXJJXWUSuzllqgSnP+iNXcZzwzx2/XB7nw3BIC/+8gq+slLSK3
muh7BbKBQrWD0DajpeeJIkcZs5v+P8sIQBarNzqtVBtPv1s4N7z6BeZUKM8a+Z4ksB/37H+JJmFN
e62NtnT3z0sMSx0H2hrsAbhaazKRMpuaUlQx0XCs57dVj6filLbWoceL5xZzo1+UPKq7Anz3zb8v
LHwN6EsUOMBELAv/19fzumROnRahFhDBEEANnFC7tBmeINC1Gxvl4hw5BzxLi5nkWmczASSh2Nz8
QeuJqfmm5Vo4PkwJhtI0lgsDHSxkpA7CwJAq0LVJ/KubNIEq8QLsBSBmwLzXVcikjLMxcklWddSu
DkKi/9Koc/FcI+uwv76q501RxoKRgoUbsl74oK9uxIpeWYlFkx7Mtj1N9/aQjNM7FNtGEaACwyLj
UQ6YuVDTRnlMJxPt86YtSGIzqSsg/A3lNTSl1h2dLuo/R2pjbuktXroqEASmY0s/ncx9dVUAYoox
Tw7xeBLQySrtfzg7qx65kTUM/yJLZri13TCYTDi5sXZPNmZm//rz1FxNu622JjooRZvqKhd88EKM
V8gStY8YFv2G7rbsBAhbT4SgdiEvIov4aHWkuh7IiTFRwkL0Gp5jrn0bcHE7B32Wneyxtnwo4N3O
3t5KTagR0vbgQ5BnOqs5FpYRa4PC1VQsTV98t9Mputcbp54OAFMrcJ8JyunzsEi928eFpN2PbToW
rhQBU3TJlKPyL/YFiSggSzJ6st81+wvggVKy+2QvkqZSOsmhoXRH4M11+gNAs+Ucm9pqs0NXact4
isIYAhxRfcLyDJn+I1FydSA3Bx/tyhMeP8DelXBv825c6NwDvCL4s0D3WfNWO1XKyZZbmTJejVtE
HKgYY9vz8fYRERfLKlLlb0diFFUD3N3Xzra0VfsBG3eMPEkm7qZyMb7lff8iJ7V0eu9IXKzsANH9
xwJq/Qo7TtA0XViZ6AaM+SkObSSIKJT/k9RD8fn2UNe7nKHoSfEZxYjrtzACwKC1Wmt6ucWDb8eS
fGQzYcUgQT+YJWU8TsY87azk5qAgA0WfDwDdWkWhXnQLkiQuczxLHQUMk0I8NQD76KBg/Rjn+nTn
1PKeLOn1/UHgQh0DJBmvJFfc5cORYU+jqbWFt10M/5Q3GDGoSTZOKI3lJ6vEEe/20m7E1hBR6fQL
gKAiOjuXA6KJM/Yp9R2vmefla5RXNNkBe2Wf4Ru3BxDEwZOCst8haVTtKZis+UtbznvP5RV3RWAH
qYcLSx5RBFznORHekSNadCYRVqVYKQo+Qg8nTKYBUQKY3bWrqJ12H/bW9KsrI/VDtgjNICOAR+Sq
iVn/kUvT/mUUSdU9GflYf0c5AUHNyJjm0m0Hafpd13btHJ1Mt+9j3Wi0eygm0tfbqykW6/L0MQ0q
piwnoNmrTrQSzXqnoejjWUo9yiczV2Ib/z+1pCYf4bcH0nuajj1XWHpIey0uvZIahX53+1dc3zSU
C+g9UtpAGBnRlstP2qhmKwcaHEE1aSBOGkn80iL3sRN3XN80Ih+G0y7Ac5QnVqMsWExW0mLrnjyN
SvmpHqpM8nVh3lwtpNE7j87maFTByLqEKoyx2qa4l/ZpaDq65+BV2tzTORqTp0VFh82zzBY9wttL
uDUcRSjEDpBrFXJWl0uI0pggdeEcsnSx/cu0k+LQB1H8o1R3PSQ2vhbK3cKFGao29+iq5NXhJCcM
LSyS6Cb6n4JA2LcqjHfihI1rRciDE3SzMeizr64VwMc2qEoGWeRK0nBfKNMjRb0Igs/ULOZdjprE
r9tLuHWzXIwpAte3MbAKEMQeCgtHDjhUoBqiA+JE07GDbP+Jymb4eZkVO8FxcpxOyRTJD0M7jd9v
/4qND3nxI1b7xgiaRR9mTuSMKOUhxWUWa/WqQbYv3JNi3xoKwXv6p8AZyExXQ4EdbHNqirYHf6VR
UZ5ZgntpqbmgpGnZqw2Iv2x104B/Bn5HxCNyxNXiVjQNKyerwE1IQ6adqijTPupGu2gnR8nr1Hdi
FQVZs0uX8ayaI4RaYLVB/u6WDZU5BRgyeTF4Cn21reQg1Bv60uzdtDV/Q/TM/yFpnwY30dRxLyPe
2sMcENJvMLvURVaDDbTtC6gUDJYhPDgsWvGsjES9USq3nmrP/Q5fdut74rDHWKSlPEurJdbDOE4G
JbGApliS4qNqYI+uEstxAARwKP+5vVFfi1jrL2rRZaTARb4KeuTyuCCWBji/54iSrvPf+jj2nVd3
cQ9GK8vUz/ESz7rLfYXVDmya4jQ0GqWXAgBm1g3RixSMg3/7N22tAI6PxJEQF+B5iS/y5gQvqLCF
ETq/kHj0/mseNoNX0UyHlm0op9tDbd2CyBGx1Oxm3VnTpWzE+eOMGqgXJ2PzK6Gqfl+hoBbt3Oti
EVeLTNlftFfJIsHVrhY5sGZ8KwuQMZFh4LmNZbL8G0VfxCw7SdPcRsrlXwl+3ztv5cZpBYAHbIEU
TdTUVs+JXmpzThhge2Ol2wWiEVF9jIgr9SNueEvozrOJi4wqV+GXrpkyTLzHzlJ2fsRWkMV14cDY
g4stiNiXn7NeprJHdsvxqiCxEOceJGXxGwvYsFv1i/QpkvI89ibTCrFtBpkSInNvLKNvxF38RR6X
5b85y8qfYGxZwN5U8ILWe8sKXRx5tdaz5RaCmTUn1Z1URyOwFa3CjjdpgHi+/2gaBKxCgkdYYa67
IlIca+1QC+WfSXN82v94PWTy8ttMamWn+Hx9BvAOYSQgG7Q4iacuF60dtakcgi7y6Qx0j1aMCg3S
rRlPSVTsbM7rC46hbG42yPIWBMXV5lQ6K63msAE5OPT1KTWFWLOtFad0xr0YpMYeCOb6zFFFFcE2
1VJgoWsAjkROhT9SInmFg1pjiFm9a/fJHsjpegGF16YwsCVNRMZD/Io3l0i9xEXWdpBEJFRdKRWn
vPiUqJ61qnPevS0YiioAPHyRQq0Bas402NigTTRGSxAtTdX3gFiEQomtlcfb99XmrMRALB9YjTU8
Pxg0DMSdGZpTYAbHLC9rD7E8+aBWSJvdHup6W6Bo95r3wnqiD6JdLmDSQ6tMolTyVDVDUS9xjPkQ
S8EMYsn6kMv6n9vDXclik3bKAIUJFqmvQy1aXRMyQqqolwHzW1KuE5e2CkrJXYAfKx4CCFSi8S53
oi0YQf+FvNY4vdt1hvzTRggadxNLmzvXaRujhvyU9OMzLYVRPaGDhhuOu5Q1ljM7P/m6S0gXgMSL
xrzoFa4L9AGBZE9DRPKmoDQ/m800fU7LeHLrHkNCftrgh45Vns1Eu1cRY30KYwSTb/+G6yteUATQ
IOL9Io1dI8qi2Rh1qkuono4mxpSlQKhHtXpMmrykDFapdxbX7gGZ3+QxayFT3R5+o23D+JSWmD/x
Ecjky11iRZjZAwNFpD+1BQQMdo6XIIv/W9UkLB/QjG7dPEzKn9GsNJ8ifYmPlHWH33gKNKDctf5k
oEl7LLNhCA6Jg5He7R94/fLy+wDboCBH3njVyXwtySWyJdHDc+yDngYpeYESYQ4U9SfEJmZfafNm
Z1ARol0+9/TOFCSJ+SwcoXXHLovbBrNwJNrJsozvQVWWvE/N4KuV1fmzbC53fRzPXiIN0Q7gfut+
ENoVqCvSqCJkvfwcNWRg8JoZcrGKgrJBolq+kwf2vWYUe8WTjaFEY5pAFd0tsfsuh5IiNS5mnZWF
5EysZo0pUK2pHCd/LJt8b59tHDUGI0KDhYmnjbPaZzg0x/yHRyNUrdn+GVdl59Om7H25n+XkkKlZ
+AfVHCc4jjraVDDCDceNpmJPsmlr1kKIEDYDs+e2v5y1oywpzmbwTLGhi0PPUSYFN8gosB5a28hP
tzfv1mBsXlpJiNiQpa8GK1tLCfo+D30n6y2s/GR8ctwBf1XQeAhb76EetoYTVxlnWeBT1y2VoVTl
umxga9TOCBRGysofuQwkF5GK7vv7Z8adQXBP2Y0YZ5XkUMLtQwfgiyfp5KyZbuXnpI2x4JhQff+L
oWj/Ca0rgTBWL79Y0I4VClda4IVT4mA1sWih1yZD/p+UmHtv5tYK0n/Bqx6hIxZR/PmboANSe5dj
Cht4uh4OvV9AKG9OyCpji5jbeff+RIlKLUhmBNoAobFPLodLtZoPNkqBp2Kc9hSZY+qVGZ4HRMZa
uLOMW++zChBV4PUoUcEauhwsVhHl6ds48BKdSsYD72H3LTBM6bNWKcWfJUjrFsWeWn8mVbWolKMx
i4GbYlco2izT/3r00gNuwHDCwIFgApMYU0s/9Bhf/L79wTd/qeAm2whtcevrq2ODndocoUAijk1e
oWOQ2XCxpaDqDklt6Z+I4HrFDZeo+lDVcjT7MyqMB6lXBjcO2v7ZiFG2jDF95obGtvCA9+Nytihj
7AEKNt5ujjX/AjaH7M+asBS2qJwVs0EwF1rSoXVS6xH+g4NYxqgdKH/qPlqC+DvXQ2u4WQtp5PZC
bUR48G8RXuPAs1JrGkAY56OjJwD6ijbvj00vDSDfeRaDaXqGNvJePS4CPNCoPEtw/eAWrvOMxpip
2zpcnVgU36toRXmYghMitdl4Uqb3i4KI4cRA+AIw7voRzhdZbUcZ58Gk6+JjQ/3sAOchunMmDFNq
La0KrFeM/ssyZNX30HKKu6gdzLtmWKyd/EAcw1U4AKgSUWDK4yD+rnDVaAf06E9Lnjaoy73wu0Wh
Vm/Pt7/mxm4iyefeJnTmoK41Coh9JCcM1MjvsU08p0sUfpSS0UGKMq+8HKDgseNHu3OHYlis9O81
iuHrIsNJxCPeKlrkq+uh0KTe1mZANxgOKscc8X8spRUU5ZpI943akF0byZGdsGDjvoW7Rb/7FabG
tC/vpE6ZhKoPqWutBNYBdGjq409nHYJx//7biEAQI6DyCUaR07IuFTVc4g4nMfKVpVliD+yH+U2v
x+m+0eXooDrp9KhP8eIiU0xZYEyhNXRhvKf3sDFjMn6T1NkmsKQEejnjuHVqFPvM0I+XUTl1JQEl
hZPs355Abe/GFxneat/qQlUDCAu9fnmtZh1jAWXR0Y/gxGXlXUUf+UtjSt2piNPsPORt/SNLO0c8
rAXW5BB47/SmgimSGcE/fQ0leuqgm+wkPBuXFlwWgXMQP4li2uUCNIAcdC0BQCE58R+tBV2ihZF9
MPMhOZVOO+3ckVvrTX5DZkpJFlbIKqBeah0EZKViADEVtH5HrJC4n2tIMBGt0b+YGyVPkFfUfWnO
rAajptoiHt8zWNnKZK6T8+hkiX1XFvBrvUbrlp0Bt9I3qiMgzA16XNxNq+0ErEbKDRQ9/FGLlNPQ
adbJgtXqB0ZwwuTkAxhYU5gKZXchAYhbYfT5oW0GxW+RZbtPNLQqh7BCvG/Uf96+zrYWnjwG0hI9
TULS1SOeYFw626kW+6Vc2sdkMb83aLL5bR+EO59YzHG9zdErJlrD6QoAuzgGb4I2qoryYhlcItSk
P5hRl//bYaxLQaHsHp1CMV8MC7a/Y0nZx3dPkQYGFTBoPnz19VkOJFMPgqAIfalAFm+aFpT62xjW
vTb8RaQIih6QCs1ZQY5erSawI6fvqjr0y6FYTgbm7A9mBHEpbYs98YCN1476lMbRfG37rav3c4Aa
fy5mZYdK8KRFofZUlkv0/tQIvW4hmUj5BWDsakKwg6KsNubQL+IhxPym6Z36kIzYz7exvNcl2Lhz
OJZ8flaQLsE69NWGDpROTORC5dp4dPKBF20uptiNa2do/EDSu53dvzUiMYMwiBXM+TVlOC2mXC00
rvm5LoOTVS21D53xT2Rq4QO4oT3ax9ZwJH2oaginGdyCL49AE8rLUFtG6Ld1LfldregH7qHOjZbI
/pq2dvwXX09kEageQIeC9HA53oKYT9CWeuibI1FuGlCBMWcc67EW+oukFhQmpqcygSAp+2qjFDUe
hoMubIHqavHjoGw8K4+Nl4DH6f3RCHvk1cqWKwtK7+WsrKWDclVoGfLF6uKGQS+d5RD/hwjrnvfX
eSgvMZhwkQFrsRqqjmPHKhY98+exbj9oam7eY/g+PiaLNO68ERsXMW0Bk6QWOgBv0+qJyGs7B1sf
p74aVegGpB0STHrdFLWbDsO0s4Tid6/uYsG4EPa48A+ukJba0NuLRWPMTw25/gaqpX5ow119E/GO
Xo2CfhVVbYRVrnh4gJpoSMVN6rcQPE9zYmOXUSNnNS42hnywyl2rUVBiTaf8c9RY7zVII1SG/Cco
bGLvK2tftprPWTnJmPqzGY0nUKsvfRDnXxAA7e7KKQl29sq1iifqA1TVdYvhSPjWAOiJXkSmKXXi
p3lDcGF2gU5t2AxGfwqc/KmjnniWusI69HpcfwBDWHxuAeA9hoWux16Z19o/ujHG/7v9+m18aqp5
+DoBlKCgt379lEJ1Gi0vE3+JBxlMogS9JEr3qCwbjzvbiO42MHpEJtYtu2AmiOqxLOFTz8BDge5j
u6eSlKBvsaTmaRot88EciWjsyar3CsEbZ4c6GpcBqRHV4HVoASNkBiKRZn6Wzcl/hSWFj+FYm/ex
XewU1LbmScsc1BWFBCRJVtec2ltDwYcGgVE05j15SXpHLCAfqNlrhxG9/sfA6JITQYB+vv0dN94O
3l/6NgrlFgBoYg3ehE99G8mVkTBH+pjxn84w2sM4awMew0bdnvt83EOAbU2VijPlHWYAmV78+ZsB
u2gx4R2BcE57eTjS9x3cNomhx0UZjopJbb8Ew1K5KlrXL38xVThqClEpcKY15p1kJ0aJh0XWEYlw
kbEev7b2/GuWp+lkF451d3u4rd1D2YAuMLm14BKsJjoD+dGTCXmAwSh+TI0RepSbscaKOvXP7aG2
PqJw6ybUEBHOWkW0KpALLBY589WxMOGYFco/RZflHweFDqpmZs4OSuv68FNlozwDsYqCPg/Y5dTi
ZmnaIZWwXo2X1MNZp3xuh2VP3fN6AS9HWYUZONmlRZmhRtComfJ1KApqa0rRfZxGWgbvXUCuGFBu
vCh8KNLlywkpUjO3UbYI2GhkfUap9Ze0lObZAbX+kBXDHl73+gUT3XoaL2RvgITXpUN9NJQ6lcPC
t4VRRkmS2ropJLVneVoalF/wLXaNUeRuE3a0PGdp3OzEBddbhp/gUBugjw+w8hWH9+YYVgGWPzKC
QD4IN7v11UKvvhhT298HmiOdMhRq3i3QiEWOEM0QvRcoH+sodSh0+iw2I8p00w5pFSunxY4cGlD6
nhTC1s5hMMxZaXwDwRCTfzO5Vq8a6jt14SM+09Fnpl/xBPOu6d0sMJwdrMfWYUDtQCQz+GmROF0O
BhKss0NnRBBRh/BKP6hwsX2O98IA8QRcRj1iRiKO4/aibbc6DSlSimj3oPYV161Obcoc3MwcTNrT
i+on2uQc51nNDpXazSc7Cuj2B2rw3+1jcn138wrQxwPAQKHySndJttLILm0194dycFxtJJMqgILc
YUqfeIE+zXds+tmX53zYKcJubVehiE1wRdIBhOdykfGNX6yg4i7oUnt+NpL5T2aoQ+4iM2p6GJ+M
h9szFSnTerXRQRASOzz+gOsux0syMMqhzHiytfwelUXv3bIYi8cp6iwPIebK7aMu2qGKbi2vwKC8
mt1BW14NWiJOUmddXPiOTleoDQinkERAcCU30qe+V9JTGjvxN0Xqw/fXfy1EA4TOMKpQohx7Od8i
rjpaRAjDSlUfeZpUtM9zhDdQh1KUnxVG6ZlmMu+kyRucIB5jOu10Q9hS1EMvR5UKuzIHB5FMirMo
JhWOlOlenJnaL66IsDuEAEiKOwnl0M5trAArIRx5G/DIgxBbbUd1D9wkttHqswMHwShNMJQB/K2X
gSCwT2S0/BajUdw6tZZ7ZPXRrlK74M/tHbY5eUen94dQA8ybNYTbqMLW0PE18bPUHP0qydPKjRAu
qFwiWR5UIx4eyzFavoM4JwojYRxeZiPsT7WeON7Oj9m4XURvh5fPofuA5+jll5jTLqeMhpZ1bkUI
KHZL/nMQv2JSgvhsY2hP1G3ndwYKJH7pqOmxMfU9VsnGRSoyHODJFLlE3HT5G5QuQLJc4jeAFhgx
RBhwY27L8/tnin8SA716uCJddzkKt2UuBSlpfkjwJz/VkTE+6fbsoFvQpKwzcXJUugaBaPMomXH0
LciSZkR6RSfPvP1bNsIAWs3Cz4OFhwuxWvQpkWaMosPUX5S2uu9H1T6nSj7eFyUQMUkLtPuyGzIP
pYf+6wRXeee6ud7sIBNpCNMQIQSgnHO5EnOsK3U1IGe1zDlYaCwBvUmTInfopca/PdPr6/SVVELn
BYcolOfEn799kLO+mmIcbj2QfA5MXqX6NlTp7Af1lN9JuLZ81ydTzt6/q6nnoIABEZqUnf97OWxX
NsqEaYODX0qnnlu4PX4KIf0J8tbo463K1baY6mf4Fed5tMsHZWrznd9w9Y1ZWFO01Xg5AYO8inu9
mbmUtW3WacrozUoMrCyNAYWiB1Bm8KUGyXIVezE+ReUcdxTqm6k4UH7N7t65+vwG2tS0LklDSGhX
H3qUgFeoYHuQIDDC+3TuypOl18khSiTrZewzx3XmXTPVqxf7dVD6sogfCJnBVfrTKm0XDlWFkKFU
VmidRP05qPT+0M75dykMhtPtOV6XScR4QmkHWiGoinUID0N70JB2HhHWzJ1vZWZW940TtffVssy+
hhrUuXPM8Z6AwfrY9Enwgg+qce47p38sJ1n7VYfdbOx8/KsHXdQTAdbRohdxyxoUyXWSorbYCNNy
yT4WZaW6UVh0nt5kk2s46eilFqJk6oAN6+3luDrbYmTkH17rMwTrq51v4Prp9CAEvC5zwkPd1I0P
fT7xZqvZwzBuTlIUaIUnjxjz8pDldIh1zPUGzzIb6Rn5RdmFzKucmzypjqPjSMdGrRtXptu7ExNv
jsyQIp8nyl8LzzjmUkhOxSRtY4C210y18lSAGvt3VpfyVCp284KJZRPgsy5rO1H/1gKLbwtGgX4u
b8nlrNW26hqzZGzil6HxyljT/tfPCd3rUnfSvU7f1f1JUsoDgVMYpB3AiasTjLTCVLQTTAo7r/LT
MkQAMWOMdT+PYzueSi2vX6y5xyTz9i7aHJbYhMyDNv2VnCYa8prTTOkAhTZfToE2mme1mDBzTZb4
4LwateRxs7N1N74qwo7oAINGAIa1vjHBX5NImogYtmmTYLfc9D4u8ppbQ8uCVTAEvzVrDO+6JRmO
t6e78U2hkaBn+6rUAi/88pvSIlcGGATo2BZycQfjP/1ga2P2n1Ip6s7W3bgdqeXyHsJeER2i1aFJ
51rriHYHjxAQbZoB2yVsNqr2Mes1/akow+br7bltfUrkcin8Et8KYOvl3FQ1RA+nrQfcMCP9ECZz
dpdpDnoactEc4iZAMXCKi/cyvdi2r2gHSmDcEOs7mfvYVoDxDyCxoukYIDN3P1Zt+ADjO/qLb0cn
FpYOGrM0b1YVHJnlNDmIg9cgg3qKk0Z+sscm92K7D37eXsrXtbrIEsS0oJOZVGppla6r0l1rYO5g
hYMnJUr/oZfSBNQsb4rhQWp1Ihdhxbg5zrrSm24tOcFPJxzST5nuBKObhEkPA61OoaEEmjr7iGxm
HzVJlQyvGOXIuu+y1nJ8KQv0Hw4h+VNSZOGvGs1/HAA7ugzuTBn43WAy6rEEoZw4+J48VKvrTEnb
So4Gh6u0T/THXuvaU+sM6aFVnPYBWPhe1/7VomK1hkJSWWwKcdLXWEtTmcNFqwk5G9AUNtYgeMf/
R9EsM9wkC8bwfunG9KfFSi7nocjz/CWp52z0KZ4iqtlbQfzRHoLccQ21QNqDEmw3f5+yaULHwkDK
2F36ZficDcq4EzVvnFxwJIJDyfnlJl6tFG3YzIwCafJI2OCc40QX/m56o8aZMnai0EXLI7Z2EoWr
zIivw76mRk+uSMwuftObIFLBb6wZWwXLtGquXkLH+bdTS3VnW28NgpUrFXmhIECt5XKQvF1ipWtV
QoYo692o0E3IMEV6uH14Nu4hqp7g20AyAGpaA82WqrJjuZOIRZVhOfNJhzt96YR6QDiflxwN8zRy
nJ0nZeNi12jgUA4Ubr2kA5dTS/S5c/KFOCxtmuLPMC/RcgwkS6PfgALcTtC3NUNAdGjbsE+IfldV
HHlYWi0JifirKsY2LZ/16qVDeO57g/QjuhdJc7Sb0Hy5va4bryb1ZDDtNJRRDF2jvZJ2VMYSOok3
lXLXeWFhxi/JjPzjgDkvEmeZkT7Keho/Zd0o7XzTreUFxQd8EUIvFb7V9gStFyuFw+UhuoKHvpnl
8ETPo10EIVAadx6VrX3KBhUse3D8V/SMQnYmMEvR5FlFYf7km6uqKyfmXsVxa1LCeRZmDPBe2NmX
e2ZxnLox6Md7uOHNmC1X7cMwVdo9YhtIOt7+eFtjCdl3ix4vtc11k37idZbnHphzT43LN6KJcKdV
5OYxSZv2L86CUJfn4SLWsdbSHQWSkeAaMSBoFNTDA7aHN9PpvZ9lJdk5CRtfinSMS5vurcBero5d
Py4jOqScBE1GgLyt9OAhLZpqZz9sXMgUEHEEgU8nYHfiV7y5HDW96LR8Htl9dUQnY6wUi+6h0eWu
MURlfT9nprkT/F/X7nDqAw9MhIqCIbXw1SNA6aTmSbIHdNaqWDpwuuX/oEzpT+g4zX/w8gNfoSRt
BcrCmXLZT+MwP8m11Kqw4UrEpt69f0T2C9FE3KwElpdLEOUhQKsi4eqmjOIm02yBDejL04geys7U
N7YqyC1ePpIuCuNrUnIyTmpCnWPA0rc0T0bbmV/7OtGgyqXZzlAbV5pBlU6ns8lhB3JxOSuTslvf
9FgSAeHXj06f/+4UY3yWLHX6YCypfLZrfAvQ2NU+vns56VALwRAsBYWcx+XAcccyBhpzNIw5eg6z
SiOciMcqc+Vcm3dENrYWlHxGKMrzaKBMeDlYb0FL7mekFgqrTb+mCeRnWdKMR2C6yd3teW2cFKFr
R9BKWQZ82moovTbMSsaQAI6mND7PraIeX9GjLTvc15pxD5e28RIyniUaVgjDgga9nFrqqK1TKQYa
t0U/HEMqZK401F9NJdLOVuZMd4W867slTt4qruRa49sRLmGauAaempKMgGk89N5s6GnuhvQIW1ef
HfM5RNOjckttyL9n/LOmG1Z1+UW103LPt3Hjk1JtAzrCSYHUaYmN/eZG6p1AgbrHOodGmv8v0qX0
0yw785Npd/Fe4L61xhS96HHSW0X+abXGZmPYcahH5HUYmN/12mQcoEgNTwmu3L4QmwPQne3phW8t
8ttBVxupUxJlCU0SoMoscAxbrPkuW0JYxlFq4VqexA+SWfzOSX6F2ttfvGA0Qum30rlGmOYqlU1l
o43E6Ij76H45KtURur2EU2zRHm+fmK0vCeuDrgRZM0/L6ks2ehhSS2J1p2iYz0pB3pXBQvG7xFR2
hnol0Kx3rlDTomcNR+Aq4MDzp2g61Ac9azDbw9JUycMiqclDo0Tpr9JCu8B1krr+VPeqZyT9ua9y
s3ZzvYnhMGTGSQTvRNCL+RsnhCUh5+6Nf6IeTdXbayI+7vp3QsUTjCPB5zRXb589LaoJjBvtu7mQ
fltTNKkursD1p7aC/o32iPL59oAbHwG2BFcWH4KlWYcRYMaLLk04TjDTsKq0s/Ypp6Z8tJpw+f4X
Q8FtEtAkWjJrAwNtpN7XDHKPYnUjfdKKFBxUOufcW/Wg7SSSG88bjwvIfVaRAGmdctMuqPPCmHuv
ttGfljQaji3n/EtfJBKKmEV1rgBTus2EQd/tWW7EZYxMVCZUeKhfruIydW4peBtT72WaKZ2xPzU9
BwLBzj65lnICFEFNQcA9HMH6FVfXm2uwrsg0Fp0NLeVqfm826UfLqsfDaIfSQQ+l4NM4OIk7yfCd
wkpH6tEq9rybNreO8KgS6pqignr5E5xZ01sWgtdA5tTqoa37kk2KC25w9m8v6uZQosaPpAYE7rUV
VhvK0KQSm13qzPYZN4EUDc9UOXKrvBucIBaWNj0sIiGgvUbS2HKYRQtNQc+prOAQD5SLukgNT2HU
9V5H/oy0eLlHpbnmZb6OCjAacUPhMLnaNUtkynlUaL03oKV+XHIrPSA7uDzbqNGdaR5b87Eq9fqY
2omGvWKZlYBxg+ExkLPxqKnJeBqkEWU+K+yjQwaOwy9AF+wJy268hyIwFx0n/oeDdfnF68YOkzBT
OFVtOHzo4znhmSide3iByWeEGB3fpNN4vv3tN95DunwkVERwnKc1WkRHJwEoFdus6afhDr5J8zNN
lvlJXpbkNPR5arhq0AePSYOMgBT16p6P+NasOWUCta5R51y/U1PSUdaJiHo0abJPWWtPD01Ijhfq
ce/XEl4biyplO5icrWtE7AOUCqhJsRcvlzru1FYtKc97g1HaTyF+JW4fjntuIVvnip471SJxk1Cf
vBxl0tUK4XAuK72u24NSFcX/6rz9L0jqbieRvBbTEigusg06HkKhZQ1A6AP2DMS83qvawHYRl5Q+
VEX3wzS74lmVwoLepa76cijNaL0WYPblssUVvtYfizSPft7eU5vzFhhBUSij/7IKPcphjIZUFc+D
EXRHrZP+RXV2+EIDpNzpRWxsHp4gA6UNKq2AkFdHpmhTldg86LzUKeXQbYteuivUpNVdNMyXD3FT
ai+YXOyByTYmKFD01ADxuEEMZzXBJXH6oVzq3psoz/1Sgtp2J6MzP0z5tMt+35oimvIgVqk3I1qw
ilkiZP0D7mEyn17Wj1UVTV8RM6EwoY5mL0iulm/VRRu4Y9d2GF+hfHhMY6u+A39enBy9nCfXLpJE
Pwx679w5MR0oP5RK6TAa9fQXWx54HbQ5ga0ncxezefNwVpnSVPHoYIYcUYTNnCj2syRIHs2h2eNG
bX0EnfuCKtdrk178+ZuhJmkue6muWJga0lw8VcG/UV/FD6ZVWjvbbOO6EDmuiAjY1FfyW00cS3nI
cHRNWDGnNfODEnTql9vHZiM6BeogFIYBswPfE3/+ZkL1POKM2WMk3cnqjNjvmDuPGbD5n9XU2c+J
lDZ/bg+4tYIkX4JhRtAEs/hyQH02mnEuNU4PunBnXe++KJKE103c7kmxbU6NCiF8HuydKbKsRoqy
qq5HRkJfjeAQ8poXhwF6RZk83fVJEe28altVLhEdijiYigHODpcDzpEeqlbNWtJhCQA8ytH3CQXL
e00fcG5ogNYccHaQf8i9oT2mfSA9S7y+5yGte/n9FS5if4JVQS8iHVt91rYemwFPR7QNx6b+kAW5
5tc42Ueu2Sd7fsZbX9QGm01sDicDQf7LaQOa10hpWecqD6PcQ3vAuG9LhBNdTUqnT7e3z9bNRI2A
mj2gFfDuqyLXJDWZtNC88kqEoH7GaZ/+qAGlvJRwtjp/NJe5cFW6cDuvy9ZhdBQU4EXZAAbm6tPq
VsvfbOidl08BPrJdGhylvpSPtye3ERcJUzagL0yP7sDqbGhxb5lxwyiJ041+MCayC50PIvKcGx4E
0/Qx6LL4cSxxpw6MYa8Osz08jQmyd9qM6+hfCicpQNqLuyCHGV1MRgXpbdYO2tJ1d4vVLfedoXUn
Z3Ik+rR6sHN+rj8toE5ODYE6ILsrIZNmnOqk04ETpMqy/JyGzD4EqPUlfjk5VIbzwBoldygteecK
vN6/ZDv8m3IwURl43sv9W9hmWRZRNHqY7FCimXP5Y2s2HxqDo3r7+75GRJe1ABqGnEoSLJCEVPou
h5qlbNKSlvoIlrWNcRhRsfioxNitutHcpD/lxlRPgWpJv6YlKT7QxlTvnTiJHkQN/EelDNIj0rf2
50IO9qT2thaf1gPyo6Rjoj52+cvAkBRaagU9pZIAtk8rY7jUYPdc4kDVRhhE2oYbt8se4ut6y3GY
Ka0KqB03yNqAtsPc2tLx/PIcJ81rt1zsGZB6a7Y/wRwqpofMQnLShmr4FS1oZR5TbcGM6vZXuX4n
+A3ITVEg47a8apAteVtZsOEGLyqH+tTK2fAch131TaVx/YU+zbtlPESRk38Oeh64Oyj4l0u9WFGp
2jFl3jGn7ITBUepHDc5mIFvMnSO1sbWZEfgOUF/stjVCp0ct2Woy/u6M59iroyEEz2KbSDUVewSZ
zaEQR4N3T25Hhf5yVlLSFWatUwqSnei5tIWjUu4oxYOp9rt2hJtjcU2BB0KPmNDlcix1sLKwqEit
qZQozcNkjJVzLlNM7WWnmL+9e3vAzBWMUkDQ9GtXJyOKnFgeHAarajwQgkh/TrQliP1otHJfmcd0
j4J8/dagpkc5iyATn04eg8vZ8QrEGmbEFDYBcDzDcgThXXET3J7WxoEXG17oCdDVBJxxOYre/J+z
M1mO22i28BNVBOZhC/REUiQtarQ3CGv4MQMFoDA+/f2gu1E3EUTIdnhlW9VVqCHz5MlzcmGriXRi
RhR4OiQeuheBTJr8Mk+u/zF1WuOYyajeK/dvzs6B00B8Qsz+CuyPDWfGyJqLJhLeGPppnZ7hcGh7
NMutPcIVC2THpQbfcf0dvwW2Wk87DsgxAI/ZwqLtIPGWyH6EKdDb4e2l3Bxq/dPQ9Fzjv5uhcllE
2UhVKjSlFodESfp9OQzfrb7ydjDQDYwQrTqqJCTcnDQC9utZCfQhVhCRy8LrmrC1uvpHXS3eoWis
/K5ehPPOUtZLPIz6tyxNly84I+014219QIIUzgSqF9zPN7NFFdtWPkp9YUIXVRg7y3JCqTvbWdON
h4ESHxUEF+01ClM3RxxHtLJuixIG55wsPANjdDfYc3k0a69/VI3fYdanwGFR7T43pr/nMLT1SWGO
UhqGgw68fRPvmbI1E3ugWNMvaXaaRN4c0AWgtOpM6vjnuwfiJqT5NfbgCbr+pF0yCa+sakyoq8wO
u2bODoON3d9kNX/cUsifTvRBHYg2dO6zm08XKyrPjQbpD9X17ps2dPKTn2TlXQI1bGenbiwgu4Om
NwtbF9qVbq6XclZWJRZJnY0s5GCVSXMUkzsG5dj5f/5+o7LmEJyjPsqddrNVRi0akEcBTdQWXoDU
UAP62qv+rQfeFocyx0Tm7U+2gXytbT+olSC4BrHxls/QlnYxaOu7WmXYmgVlsdT2X70YR/1Yd1Pz
3VFWqiCP95VN21/mvm9KV6e9sovc5ynHNuQYO5Xe/7vzszaOJmRVOvD8tS+eYsX1VsomOxaOx+1Q
VFNzEqOTN6dejbiycWnIn44NnSSkATExPnfJ6DzmWDL1YVYk1ZOV4XDwbrITl+JgUWoflDnlcicc
2TjUK26CKDw1DuKRm1OFUM5ka2kGegIZ+uAAEIXowltHv8mf0waXRZ4p/TLMTQ8Ablo7BZatLWkY
FpZNIL8mFNvr1aldm4zcYcIywXsWHrp4SGP9m9Y7+g7SuzWSuTJdoFvRUuDfnLPML2LRkKSx97CL
r2tgT1g3SWgv07hzT24842uyyLKuvbsQIq4nZRJtJQg9EUwmzfwg23gmjG09qBepGZ8bY8Z5uwFF
f3unrX/qTR6D+47F48qDR85wExO5gKodDW4DamTpGI7GVPzt2HW1Q2jZ2C6M4q6cQC5GGjSu54Y9
kZ4NFoQWHYPcQ7ko4yHpcvNfP8vck1BWckK0yjmkfmwEtdZZL29P8hcH8HaWus/NAhtjxeFuNkw6
+FZBU/0QqgEH7IsR0ZATmnMUzTTa6UkURg2NMUe3l8I6RkmtpgDXie5nRmcv/ba99k9TJc25xoPo
NERRcjei/PqpE3nqHON8tLqTOSaGCNIi6cCHRq7RY1p3jjzNoGH0EdrFWNy7tqiOhRn79c78Xmej
hBArx32FG4BTbuGGHLcv5RAZYWPmf07lcPYjZy3grumoL3wqUyUmUfNMO1IJE0tfrzr08r+WqfO+
Uujf2er920v+ajevOwpVtV99/gRTN69GZg95SskQKCme7QeFGlQeaI2nPcTgTidXebRSE/DtaWys
H/LqQ/8alhIY0Qzg+q00qHTxISt4OMJ49n1yc787WR1E1yWaXQihebfzfry6H34dHMgkjAVN4vbQ
lsBWEi1zAOvG9c+yGcZLEfVlqDxj2gnzt4aiXW0VEPGIuW/JHyS3GcR0ihWrdfNB2VZLMtHPeE/r
e6zr9fa+XUWoANT1SABXEuj1ce0rw+7ScqBdy2ujmlYtZf1b5nr0habM7oBXJqqKWTY99fNi7UQb
m0OjfrpSXKAi3JbOTXusM80a+YCLk6B7a1iBJ7Ph7E1j/G5apavLpi2CbpJ/7EfEp6TBnn9AfZn3
zR2Viw6Tkw4GcUbjXKAKY0Eb3BmPUdHuSTtv7VIDZij9mSgI0Xt+vb652dqZ7c8K18uuCAAS58Pk
I8FZ2nZxWAbH2KnvbY4HpOswGkH4bUUNJJKPTBkg1DShHcsMbntjWRjheFhtUuTba+ffHI+MkLWk
R4T76Hp+RFzZNC7pavGejy+qb/wDXZH1XevEEEzaec8J5HWFnm9nurByYOaQz9wuqCHqBji8JAJS
qGucNIEpzSkR9DSFZu/az2XmlN7B9N2ed8cX8XOtWWr8S0v6hfXPknEMqs6svMDLew8LhIpWTf6l
8YH+e/uPM5L1xyJ2/8vUl3z4ZnXIPScdnQrqJjz3R3/ysqcoJWsmsS2+vn0Lv84yGQviEAk66t4k
mjcnOR7TqlykoHIiNPGVMyu/5tZiXdx+1r+ptqIDVi9bql5cAi+W8Jafutb23k68trUfSKrZDcAv
iObc5LrRTB9Chmx6qBXRcsiTdH60lOF80aI0/So9rfj89rS3xsOfBXby6iGEitb1/kO6saCZrQX+
7s3+eYpyhdb9MnS43kRZflCp3KMhvAqjWGcuLJoFTRBXoM7rEZs4l7rbNtyYXS0+0gapv0+SaCeK
2poWyqZwPPmia9H6ehD8WpZldKUKR3927rum/JB1UNDsXJAATINxeXsVtx6c34dbf85vuIuuwyfV
vFqFKPeXhyQ1/DBB1vXQdZlzfHuozZkBeKxsJZPq5U204PXl4JYUoEPhtfM7MEntfU04/lUSz9WB
mLmCgz8fETRgVaDgQoQucz05LfKdiDxehZ7XjBffU10ARuEEVWw7RwNa4c4ReN06xw5BXJHID84I
Ge7NFOlns+3J5E1NhslMjrbqzPcGmI5zosrdfhCjVBnWac2UHjFlntMjEU7sBnZbqU+Y1s1ugO6E
XoQJBXj7juuDjvnKMIYkqAvpmEGqFfpfWdJBhLILI7/L8HqzgsEssx+jhYdwMCBdaex8t60tAk7G
HYae/yrGfr2KHR/GqW1W0XcXbKOBc0/KzLWzT7l5J1HZ2iJgtkA5GiqLoBHXQ7leJd3KpqRVTfl8
bIfS/gZAloejYwtUgI29DHdramtjD5Vt7hEywOvxEm0xUz1aGM8A3KxEb4YKmZCzZUV7e3FrKIRX
IM+hgEeP881QelxYgI6UeN0iStFnHpt32TzTCNNV6U4+uxFeASqQS9LUDKn0tpI+2MIZrDnpwx6D
858RavZ1IK15CB1NNPdwL8vjKLX6MNp9E+8cuY1pkrNDiDeplnD2bu7ItvPytJYVmIFRysBpbHXJ
oUkGrj7mp7dP9+ZQK0sQXjjFqFuPF1efW7OpCDbSNP7foGrzZMh+oBw1Zjsjrd/mJlSmixnXGipf
yGLewosyT2jH1nhg40rUx2zt/LdsuWcKsDUfm3sDGJXX7FWawf3r05nNfJSNdmmQNO34tVHGOJBr
yuLbny8ezxh1W1hnkKNuvtPsd5qNZVwfonGXhqIfu/sCf4QnxL31T28Ptf5Rr1Zv7U7kDqEf4bZN
esIy0ckK4BXdxybSMGr/bC5Df8rz0Q7Rn9aBpsc/RhlXaWIgRuIREAlSqeuTjYRvu8ieQeG2RO96
ngGEb0fjNEf0mQ4Qz3YSt61JkrKRy7D317zmejwjocnFRWYq7B3VHEerH19wA7cubCe3oo+qre9S
9Hd3EqmN+3JV5+ZO4YFbi5PXoy6T1dkAcbw3Tesei2r07nyEZ7B4RlEPIupwfPtTbm1RKicUoXi+
gQVvdk2epXGNrHQX1v1SHXO31y61GL9D5N4rKGysJx3bFFxxMQIDvG14X6sMqnNFxzsHqzmJpPEl
twrE32tNo1XA1VqB5acyrH/enuHG3blq3679Q4xOqe16RblMo6ZdY7ypNaeDlwk70KeifqxLa1nN
A8wgq+2EAk7Z7ORvryVeUDslLV2fISCeV44GLeY4fttjcOq0qn7JaYFuQByG8VkNINC4oJihm2nl
KetVfTCWVr3v/BGxe/Sjv8tZa4+xyOr/gLVwJfGz0ARYn5Ob9ZDmZPZ2TcIM/WU8Crsx7mLTjILK
V/OdE9va+e31f83KWlfB52+CKJoUbqNEs/USMGewAV0A04edqAmQcqNMvYsY+uVFn6vOOvWZH9+D
z9b6YRT5kIWWnNv/Dd5A7PD2D9rY8vweTjXqtWuIsP773wPkJvViQ+P3JFNP+CgrG+dX42+giv8Q
H6+aAZTIV3NZOAfXI5mwucFaMgADRCuS89KQXQazayoonXaZPGW+WezR3jcuEKqSgAY0xhMf3xav
Xb20JU1yXUijbHMaeryH5lV7ueShelkKhNHeXs3N8XhD10IMz/Zt0yPCm048e0YXulPt/KPUJEMl
CoOCR0xNYSr/WImf3bSKHAJHIw7yioXrqaTpC2V3SLxYUWCNnRaaYD1nQ4n/MhSXuY8Py9q5cPvM
icUtErvROzqTTEqgWZM+TrP/w/LH+OXPF5HwGMF4Hjlw7nWRf9uSRrQUY4s9OiIDTnKxO4QbcaP+
KpwOVylFLvD2cFsngItw7UmHmAmP43q4FN3GuSOvCKfY7gO6a/zQqlMVOOMuPLcRaPGpVoYDARBy
QDdHoG99m37mBEDZszrsnlP9grp7u3PTbm3ClWwJowv2FC/M9YTkkuKJp1PxMyrDfG4E9iUGhLLA
lbUWUNWtduLxzTuN+BEuOBz/tTf1ekA/tbus8DhlNLNU3CGAgmmt/KNo9fSw5GN/mpUnDrS8VavG
ihP0Rtmd49a1dn7J1szXliwk2ygqw9u7/iHKa+mWMHi/da/Kw2bBm9yQbhtMVKUOTYM69ttbZ+t7
Yn/B0WOhcT27+Z4phV6VpnzPpoj1Ux67dtj6vvPX26NsbdCVjoYpIJoUBH3Xs0rJLXRP5Sps8T8/
Aof9kF7cvEhYHjvrtxUdrMVQrERXy8NbXimwYjuaJvGWg/50mGJu/3c0tvU74I4S8CldHvwcMRli
h/jD23PcXEkOPVfnytq6rcU6U464sAKnSYZS/1LVqYTLQR/M26Os3+MmVCcVXlt8yD+Q2riJJ9UA
y8mRQDR0E4gLtf/079SsJPKQ43Q0xw5FAASfLlo5aKE+9elO8LX5IVeu3f8Pf6sT38oxdUqfSZam
dKh8T/ZfiDe0IW1u6eXtmW5+SYdSC6E6QlW/BHx+u0N1IxGGLtiZLbnDodZj7cweRavSywhuosUM
qba1J+Ute304m2eQORJHr3bCt2mryNJ+Yf54g4s4g6A2awcr0ewwIcIL54Y2/P8w03U0+ITr/X2T
mWR2s/ZlMV5dJsWTn5TReR7W1k+vLKb8GHWWeMmWXr0sulfvPB2/KAy3G4pADsImgD00qPWL/7bM
jlKQFrwYeJFSy3w3Nuago1e35J9hPmjGHRmoi+CaIZK/xqxPHN7pIj8WQxIhJYEnkBOqrNF8Gh0g
QwZR7nd1ME2TNgZd4xriOFud9sXLhrHFl30wrZ2129qQDhjkyltERPy2iUfMhtllGIyGqPf3RyJy
PQkmbUHYTKKL/8fdKgQrv492c1vOdaZXmbHuSeS3TlORa5SZ0zK9TxfX2sOjtrYh6T/KE1gsYi11
8wiO8N660QdtMFSzhGRh5UVDHzX0irk++Z1Mdi7prauFL0pnDI87j+HNToiXMitnQdEWgrR4MNGI
1ALLmWeNbs55kGGDCt546PU++ZwVtvd9mi16Wt8+CluXKC12K/oMZZ4u++vdmKdJIpy8BRgrEu1h
ka39wXHKvf7V10QEviNp3ErgpRmLnvfrYQy+XhZ1Hk0PdbLk5xT/0x9xO6KCL9j5yP460ceywicJ
7eWiPKR6kfx0I69JKRZhdAlCGFNGGaepfBSVGakD+rnDHIzCXPrAa8vlH9lLVYaeWUo3yDoRoSrm
2FMSGEIv5VPaGTqd5EVTFYfRU80fM3PYG9RQwTqAjtBJvwkI3Ubmbbl2Rk596TwPXiRp1dXyk1La
znu7cf541tc+MYq2tDytH/S366NZGvx2JKhK3thWgKCFfSHEigIjgxX99t54LVCwMj1x/+SbgYm9
aqZGTZRAxiPz96Msq0JXSrp3F+RR/kkzQ7ynuJq5QZwhv3pHv1Bvf1CydtjDdjyWQWo7mBosc6Y/
eoBgbZBpsk/ftV07vu9mlvIkYxyhd3LTDZBkjQggOa9lN/oUrpdngRU8dxlArwVn4JTOtjx6wqhC
ZzG6H3OdyDSQZe3YO7fiVjyLMgJo3lrDX+kf1+NKt3CaNCHVbs3CehLdaB+obyRlUAOL0CaMKDSd
/eOQh15OS/wwCz9wWq8+csT3zEE2tgjJpAFUA/C22kNf/xb47WpxF78JkYUwv6XJYBz1xoPv2g1z
vveWbiw43eEQ9ni7aVy8pRh5AshB9wbe0qip3nm5MsOhG+ITKR8yl4VR/oOXeb/zlTdmyKBg3Nwn
RIC3hVUsntB2aRcotGODPHnfG3dWr2nYe6v/UOpZHZRBAniuAe/XR+P384a6m9F5bRd21lAePUkJ
dSgm44g26h6usrWU66mGkgwB5RW5dfG8yS4LsrzBQBAC3ksRdjQtnR0JRViiNfjgWsle7LW1lOsS
ki2QP9PSeD2/ZfSc2MCUDB3IRg+tLFMnS7lwAdJO7QSYm0MR4PEXr8GrftBi1FJ7SKsuTEojOcd+
ZZ6VL8dD1Vd79L4tAgBVVfpTaIehEeGWZp6mWk3lH+ihSjlpOW3CIfWf5DgZMyY2BbqSdl9jMJ3K
6eD7VMi1Me92UodfkpY3oR6oB/S7X2Jl8EWv19ZypSYHRFjDVW+9OdV81o8AFfGnpZUuAv+5xz0p
c1HEF68b6G2cNCllUCpVeNxYbvzg6hO1PqA+526sWsLyFq2vT29f8xthD47kBKK/avmgrNe/ckia
GlkQow09lJSp5yTL0ezNT12rF/eRb8c7AP3GLqBLDkMTkD1igltqaa3NkFYc8CfYOQWO3lFNl2UU
v5Ny0fYesHWBbz7A2haHEMjaBo6l/PXUCPaGyJxAGWQzRc7RnN3+QJHbROhraKrLVGHHHuhRhKG1
OYtzhh9yGTjCFqc/XmLa5tYYga4HTDduNoIEv3HTCXhFG2YMiXG4PyRGOh9tv28f6qqJP7893uYa
w5dbW3A0yhI3l5bUSBCmhaTc9HsHShkWgMAc6n4AEvjjeIRcxje5t1Bs4P64CZrradYN5ZiYGMWF
f8FUBJ8vPdFOZaP2DI5fz2odikFWfUGwmpuN2mEOj3Wz04a9Vk0nm+7gQBui/lREu71gr88EUDsk
EKqOvKRQ1a43zty4uRXV8YonLiiZW0NyRxE8OS6O0QSUBZq7tz/YLyj0eqeygKuIKEHTWuRZ5/7b
M4P4qltTIWNugPlmWA2eXZ8GQSoeDJyR56yyoF9jb5sTwNjKeqhzy8c7wPLiDon5kdTBHHHQCCK3
KvMjSlHmfVZGw4/MK41TFKUqP7TTpL9j7XAylOgx/xWj4JEc357IxsULSsnjBa+a0j759fVEolrM
jpaLNswta/wJgF/e1ejc3VUlPWeBK5Q65pPwzw02vne+F2lfgNvbeOfkb32/1VVk7XVmq9x2j6do
OuVNknPJCMc4itgVJ63r7fMQGQZ+9ruGCxvxHzIT4HqQGmn4Iei6nrbfJqYp1lsNH3H7sZpG0ART
ZeIiC8wqi+yUONb4LufmC1U8uQfFvtXtXfmj1yEEPwPhPQO6OXO/7Z+wZtxTe8UTa8bWiLmM25+n
IhkQq+6I3EEeL7mV7cH8G4tNtAkVGwCQusmtLIwkMZqKzm5Dv/Xo+nHr+V1kpt3T6Od5T+v3gLrw
27vsNVSFWCP8SlpoOTKvgpbR1ao6Wp3TmkLABWi0OSxGA1nzhrpXKoSNT92oHdzBaD6+PfIaO9+c
01WbBlMTaic6YeH1dwYOnOQoAeDmZLJCWdXZo7fsCzFsDkNPFX+TViAKcz1M03f5Ek1+G2pWg6xE
5Mz1ndfNc6AiI+8ChTBachRIGx7jGdg1S0X2cSxT/aD5efJeeUNRn9ooSU5LYno7d9XW56Yfd4XL
IZ1S3rn+baJDp9JIOVtLVhsfTYv2l3Z085Mbw3I56BEY3+HtRd/a1avCE80hKC7hrXg9YhM5GigZ
IwpNVccysawwUZ77rPwc/TnB822Dju0MujXN3we9Sentpl5KR0sot/e5Q3Eiaw6+IHKwnMh4HqLp
j9XhWNE1DKPUuZqP3ib2mjZmY5zjLOHM/nwHuawNmqgVR0yKlqB3p/EIaGmdsX7ecwB/NVPqELTf
gAKBhRKb38xUpu7sUOCnF0akbnexrDZGBGO1wEDcr9Dyc7VM8Z59y7qDrw4SeSkBEUkcXZLQv25w
9WhJsmKmehb2dFeXZ6M3u3d2G+kPlaNHe6pwr47TOhgtMKu6B9jrr0D9t9d17nIljbomA44X47ns
J+PkN5X78e1t+upWYhSa4RHwWRH016UdjQ4mAjoINuOQvE8lBQKolhIE210C4ggaJEEwD10977Uk
vyZKMDT3IAgeKaqNGN31CVmFJOtaAJHNraf/2xt18pOo1pkRQoUaQChmrobTZvoD6+7lM5pHsR/E
k/Sfoqy156MsMMuECh61L28vyauTu/4uXgTARWhLrP3173K9Up+EQtOqzZRvho2M9JM7DukhHojZ
2k7aQCE6LglvD7vxvdFGppZJDwFp4G005a7MZ3+lmjtllH+pKi/RwQqtXfrzxvTAPdaiM8gpJLX1
ZP22r4g+m5bNwDiTlp0LK/HyQPem1AzHZvY+gRuT1AnRD9/ent/GTlsrwgb9N/iZ0VJ4PW6O4CBt
Koy7xBRpq65VJy+traBO9OXoL7qP15VnBWCSexTz1yuLaC9pGyjFGoHfFoqbCQoUbw9Kt5nbP+qR
mD80qep28J3XNxLBI5E+/BoCilfRcJ9kMxMne++y2A+zbrAuuOP9uyxquCQTOO/by/n6M8IWY7NA
4kLnGrb+9XLiEOr3pkU5P6WPuQgx1ulOuaHiS2ba0Utkj8Z9KzL5p4nwylEDDfllBcg+vXlHSzmQ
mdrwuRb02E5xXU6HujTTMM0nuXMeXl+2DMWNtHKWyINvqY3KGuws9eDR9Mh8f0vqKfoxZYX+nAH/
fvkPa7l2X/yCIImVrtdS6MnIUlOwtBHRdj+VRhwnRydOSVYqLR9diH9FesaPp9qzNNycJAHoWktB
ff62qjcLs2mBfzmMWhOdpWPlD15ZumcTcHZnw7w+fySG8P048zAMCfivJ4lqmi2EAbBDV793lhZN
f2e/XYazaTbeTzfWai+YZ9t9tKrE2akIv86w2Dc0qa0bVaMEcEuKIhLB415w5uK2NfKg9DSVUzfq
GxT+Y7l8SS1nLE/xMrQfba9a/udDVkFAuOgn/cPb33rjMgAUXWFDYof1qr1eBhEl+ThF1FHzsiux
xaGxNNSLyjN3lntrHPREaP9bs4xXtuyxDpMUXjZ7yirbh9gQzWk20j3p561L5/dR1l/x22UOgp8N
Et0ciFh9TscuDrdeF0EHr5VUJzS+h59vL9/rJvyV+Q5z4RewTFXHvB6xBgAUFaKaISVo4yMemFZy
iArDfaoosv89cAffA9joSOZ6o3mH7Ih6V/hm+lJGVXnvJiZNdG//os0lQO0A5wZSG27Emx+EkEOa
r2SOOi+6z46oi/s5d/W/G690Dx6W0XuQ99aZJQZaoSr4TSiPXA9o96ps1QIwFuUivYxUsw+RnPPj
Kqu0k7ZsDrWCjpBUuJ1eVYaUu4yOB0WsoS/stLhVcQfRQB0yfbQvby/j1vVAsZO2Q3AxMOibc+GU
os9U7HUAVW7hHmwv63+qJOoVqtLWKheLW7LWptqJZovs/PbYG9P81cnJHUGSBmf3ekWXtYOiQuMj
HFCrfOznRnsfjy6dozTOnN4eCm3djZMJbkUoQPBJenYLbFodnhhNC2fexbKpfRBT7mGU3FCzxQnG
rF/aRDDN2EmM5dzqff+RFvgJFNtrhQqsxM3Tkw6V9oPIHfHvPE/Rh7qNIidAm6DUD7MWNeOh8xrd
D3DTnOfzrNvxcEgLN9XOsrflj6Y1LXlq2159d6pqmoJ2aZ0k6Ia0ez9rNKeFqSOtH14z5T90NWX1
BS8gqwiaTk5/YSvT1wFI2hqkZ2bxnZhe/1x5betQI5De17Fzh+48L3X2dfXRrWEbW51D52qUv6SW
SdzaGvhSYTPfJVlAu7D22GWDLy9ArjRVEXLCwsi0pf0xDK1TPBUOQBRsUrJzolacvXxMrqPDVKSt
c8aXE/UUE6faU+IvXnqJ/Mgnt/cqdzigbVkl4VzPXXGkjlItB1Hr6XRCIKS4+LIYgdWk8MygLOcm
ft8Ocf0Vumz8b9VW/Ve8OO0askYpO9o+Ud87WMNiP2JFi30m3b7DE9iQLg4i6vspFL4x6Q9RVkor
4JLIvle2SsSj5yb6C3yyBvOt1I0+6K0k0OyRWEKRMikgn3da5WYvAyYw2dEboPMFhV3NX2gDSNLA
MFQ/85802edlWgaTjAhlVhvdEZCyIekeq0Xg7rHoFb+pt/VoWrur0p9+5cZYp9G7H4fWlE/ds1S0
A6IAhoLWKUY4C6xRpMaTwPslvUfhrXpKXTdipomf38e2KO1T6bH9Qx4o62s9ZMm/I42wXyEg+riY
o+yvUQ/I5nPJg2oeU92mNlBMGSpykRWTBRdVRp2gwo7w0dKseTzGtdsgDpnqUxXESYvHKqTauTwr
aeLWVcXRl6FcdBuqAeI4h3bUM+vk9rVf0JhTyfwRWQId0kM5JPeNrkFcYxb6KVZ2Yt0LawLihiBk
5UFnlokMvAEZlos9uJo4qL4z8FUFC7oXSeT9RCIJlyuZgBaxoMof72gryTDFiTX3X2v0G/vkRLT/
BAWuSV5g6Ehjv/RTlc/n1C8m766abT07oFZZ22czivjDhJjm+9FKbYFgRFa/94ymfsYTWaqg0Nru
XRYl5ss4phr66n05/uM4lPpDY4QJfMaNq8gh5CnHvte9KDKhJpFiYk0Pjf+0dN6iY9Jjd7DYUo9p
Fu4wFXeag5zqA7F2ZQYuDiIvtogFepFarOpTMbcNYid9E33vHXfOL1YTqe91ZFRfJhurBtjuowUw
ht9wfZrjWf9fkjnZu1mbUq4iJ2mGwJrcln56N7bcoGpa/0MXC7ZrPTdgaaxxfpnYizRcOn3xPool
ktYTKcH9hGKwe8YxmEyyqo3qf11GfQM6+KDQH8BwNg9E33R3rluYdtASeFenAjgKvCYpyv4yFm50
8KHnW8c88SLjDm5Cna+HYvgOTGz2wQhe9+JjreEdhrYc72LbGz+1g4B1O1t59LczsVUOFU6u7d0Q
T8lP0u35b9tqnOYwlObISznbE5L+fGntID1flGHh9f6LcoaxOhpxksd3IlnGCUlMgY6RUckmPpre
qOkH0+61JYCPYWmX3KTIfVRtHjVBXdMWHY4z0tvHVq8ETpyLtuAeHMnYO3RaXWlBWyUZ7Hit7rOn
JOnReu/Sfh4Oc16VwyWNsil68Kt6bO9TjW7/IHHxRQxjNQ3DXe2JAnco1YHozROKFRcxT7IJ3EQT
0z9JGk/FRzJc64fujQkmIzJp60cYDAZQer7U7fK+4+eMR8+cAcTQnZ/Kd3pjutMZF/PYe2DxEah3
ZpjnIvSbIlPPszeZ6UO0iCE6NgjF1T8cc3DKr3FSVNyJ89yIGB9sx0Pz4ezYre9+c9K4877F+qyM
FNh1aGfUPJHHdb8YuY20ZjDaSy8+NJad+T9nwkV58PK5asVZS6JJF4E9RxRAg0k3OrqshPRyOdNn
246zFtZa7uRnJPS75F8kkrUiUObiLT+EPgyNjbGJI5tLFNvodD9Ens+dFeqpr7SPaur16TO0xAjp
ML3Wxyd0E1P1I++NxPgirKwrHgSvihmixRhH/2tNHOX7k/RWBs+Z/GjO3sOcNcbHaUpmqyEv8CFa
B12pizo7tCCO9c/UX4yqQg9d1f0HlM7T+iGfxsaltOct+He3pYq/otpma5Lto/XxUzY20sLcL57q
dzGIPQSbvrQ786NnoHcLEG/1AyTS0ZTZiyicLo+PtZGbGe9VoyJPossA/fQD66aZB+hIRvfsUb+M
RbB0qFsiV7NYsTWHpJd2PXwpTBqfjplWebMMJwDpKQ3m2Buji3JylTyp0h/kzzJdVpXI0WTrP1nN
ONsnnbMBEUdD/xbFGw3EJvtJyaSL28NgYsl9l5BBxwcjcsqnwZiUurTY69WU6q1BPng1CrNx4Jfo
9Zih08g6ekYKUCIxqLvLbHlBJUcfKZ8ssXrqdFZdqEdrmaX/mBSuGwdz2XcRxB9zRjAqwK3Udz6W
XcpHgZsmxjwP1OT38jzlfjZd8rK3jEvt2Z11l9eTTYe4VvvZSTrQ4wKrWIPZWphFFS5l32sxRgN+
nPzw3GWInyQcRyNY7BIFurgZZivQ+h7VqE4k1BcNc56fu1WG47BEBYGpLMwacyhjlLhYoFBbnvqp
Nq2wGVG8ajAxVal/wE6wpD6ep7pGh3WFv0eFs9P6Si5RcsB6DDF5W++LZxjgiDQvvZ59ThTM77Ae
lC3OJozGZ79yYjMwauH3h2Ew1Bdt0dUQFPQC4tWhxeMdNTrkpKvWnahZpTjPHNLcMZ/nYuq+Us0f
l7C3hN4G5ELRdF9J35kPtLT08DzSxkiPaF4gbeS4qoB/Fhn899pYxN9KG4mVUPpDXF1meyneYTVa
ZgdzkvWDErqWPEb0AMzHZYiS54F7j4WDUvvJXql1SbAYuePxYFH/C1XVFFQjXP7fsMx6ggM3c2GZ
DQmYapi1CPIhAIQNRVBpXaf9I/OupByn/FYGhIpeE/iRK80TTnqDf/YQwLCDsaukd3BVzc3cygYd
6kbvO4wHtH5WH2WpxuacpuUyfiN0NKyACl+R/UzEmMEYwSphPEcd7WDTUzwmZn5a4mVcRDD61dh8
9apCae5pwT7bQOststtj0zljcWz02Bff9KHV/pYt/fsGovfNfKeN7f9xdF7LbTNLEH4iVCGHWxBg
kKgsS5ZvUNZvGxlYLMIu9unPx3NrqyQSYXamu6dbxWmI/pr3qm7qKLdJqrfSnXWeHt4ndpf7YQ6a
s10E9XC3kdsWpw7uaOuLYyvbpv8OdpGVdjGYPGSik/f7ond90npyFxrbaO151JvFz8jJI0DX6RPA
2bDXhiUaZ1OYJQexuZDvVJksGYfAybda0pelTNOyfKQYO+2jq8KqfamXwRme9hF/oLzxRjmyPxXr
Nwz7iu6MUi+61FNXiYMoamFOfg3Idk24jye/MwHPhk/Xm2MmqtuXMdw9L6/EFN/NjWX+RgKZo55u
fenQ1cNjG/TysyOaa06jyaZFmTSEA0Jd1Ydp7NWIUSPjdd+8Nct3wA6GnbqTEeFVmEWs+Wj34b8w
Xss590I19XdeO0b/ts2fq6ykeF5HicVbVoYtsu2eBrc/OMHY1Zmekv5NUSZe/XlaWHBEOsg53ddD
8UhegSfTeW1xesED2K0y3E3cVy3qZkxpj8dn03O6XebK5aQVQ2OKO85hiZNhNdDFLrK8uY9FOx8i
DqpJPyQEjD204mYiJaW1tSkldRoPlTUNhF/U/fwrFn37Qi2PDST30H/otgXU402o3goR8EvXkJXM
g0bRS2e2WbvMVVNjEbaVxAzm4bLz52cck8+sHKgohVpm165tk2HI5GwxjuHNlhzmKehYhdaF/VLV
TdDQVjlk1i3xPN6XerP7T+C5+XdRTCOqw80R8o53MjpZK9Kjr7Dqygq+u2+alOyQ4mPbmm1KEdmZ
OUvKTtopDV79awmn5WhNySBSd0Px/m7CuDfX2RdWfQAFXpa7Tq/ie/MSwwdmaRDRq1fF6rz4VIG+
GZP1OEVy6+7COjKXVnK3Xscirq7ORmXMd+ka545XsxguoB1jn/oTmSJXtZppPsU+FMKxnQaiHqyk
Dicah2Xz8iUi6f7n7Kp2+OkoOxxSrNiG5kP1VpgcLDP6Tdo2w4RFyeAlBRKnafldWh36DiafpvYP
vVpFdNAJ/R34tUuDi5mEa45b06n4rpJe2x56UdnyJ6aae5yWUV38dKmteG505fbDb5bqy26N+oyN
P31MezQ87r0wv6G3mu4SUzp0Wm88yZnbB1t/KsZq+BFVSwEEWnPxBvx+lt/WGnkq9SQSbxVO8cdU
hcl2Lpc5+Y6LxcynoCw2/zWRjR/k0+76/xWWo8MsaYYgvlDGKalBTacqTds51yAax2sV0lSlHBQx
KtdJ2K9bz8B+xv7G8R4rJZf5rIg/p8hExTg8dLNZ27PyReP86M0q5HPr0O9exVbrU9PrRiAY2Kw7
7qT+zzfTJk6+Narhuacx9a7+6q//KqSZMpMdK8GpH9+8yNp4nMfDOjZk4C0BwpeHqu5YOnewS3Se
Cje2WhzmgviPbevkvSNXbrkAZtRuqppusB9WgqMuqm7jIgssP95O2+wVtGJL0J16b1DluR7t+tna
eqXvw8Fd1HmOneJYAcks10E1wSXcnDE4lMo19n3P1SFu/Oa2h/W9M1wgX8PmUg6e9+6VU0dz4S0t
inoZe5+ObQhUW0aA29RaQBJvWz8dGMHsuS1/HSFqylY2Q8VIoOnPVRVTQzANz2gj7MLNJ9cRr+hG
veHAmWndT3KSTaYij9AEf+IPp9h5yL9ubxV0bcVS++ihu3qltV38r0Drtr+4UuBVVITSu2PFo4kO
G7Ov96znNT5KN4qLU2B6t0ulNM2Sb4QsqnTreZgyKijFjf5P/+f4VT1k47RZdhqXcf13bORe5msY
6rta4eOm084pPbBjIlv1tRuLUab+ugAVeXUdcKCMzTAe7R1JxYkhb8F5MrZMpcbUGUgcIn4nHh/d
wGr1mdwUkDQbu3eKCWtZ8pat3N27pgnu96aP7NQGq3ZemnGezBHQyw2OG9T6p6cTdz9MDbadRxuk
oLxzm2ExGdpbjEgKt27+DgWW+CmGgZZz4rV2ndNGj9KftY8T7MUvzV7fN7u+Jdawj+Wn3YJZMjOg
VcWHmHs0nSevik7r7rFASdVxWK3AOSk4lsVaTQdU/I55wFxzW/IhGd31Y7HoE3PDx8npWdlfL9FQ
jIdNeG0F/sagwzualAFmZjbYycyfntLaiqK30imGKK2rsq/SclxBWuKqnFg3aofCOrjY4D/VFhn2
acu6tnzyqz06t3bXyAzcynmmiHc/ETlUfupqf/iuLL+/i1cXEa7V13Z7EYo+EbPGQIVZ0xr/tWFn
6hef9pYm0ZJPf2rAKL6wAPHee96+7dS509Tl+OIEn0Oy11PqeUo+LD6H0z+12P4PDK6dOUeJ3zyu
5RYbJpIQ7AcIbf/Foo9PYuim3eqgGteur5bkYqXVNqqLGL15xBrTdV7WprWtcyWJYLsGsAFrhsNz
eD+wfdJm41An4oiezXuNe0sm6I7dRqZhaBWSoe//99aoxPoDSifEm4kdMT9FPsmW+bT6pcp9f467
bJXO/BZQJP6ajU71gKlYH1y8bt5+2BKX81ygfE/ymOPGofrH21Wzm8iTz3tyanXSWT/GoV2/jRup
MVu6ypuOjq+627qWb56WSczdZWPTcUk5P72P3glMmcX9WhVnb/eLF+OOmtfJtuiRlWVP2bhVmCjh
EsqWTjVXbBV4iy51uppl8ritJbdtLUz0hKIZ7JDHZ3HTbkLIku3IK89qw6wmdQVy+VwPti0zv2Vp
hW5sHXBvaMf994bgVhyaolNtWkdjDWzYL9UrxvRFiwkXDfQZB2JwnDaY25dFsNR2BK2V7zJokZYh
RlzkgT0m+M26kvEfZht9iSzmxxQsQZz62gV7SJZuXL+XxJ3m4zjbnrgfglJavw2Zgf8SWS/FYe4q
/1rITvyJAYbbvNmV/2Ndi/pi3KLsclqGoE4DVZEzGwMh/vNawLO8WiXm13KaFe4UQwEbn3L32/VV
jq42x4UFpi0zVIqLTzPd5WwW+u9JMWoIu8qaPxJv0K865OjpdnCiw1RK533cq82/67XoXvSuCvs1
pClYj5atIDd3dgXkCcZzfurYTuhSSuvwZBmGx9yf5HCJIQHdgzb0kA+B7s1JYQLInGCcrs/dqlk+
XbTP8wV71u5RdHMxpFEZLNvJsebuHOvRre/6m4CEISfoR8CubqR14oxgM7pQ/Z8dMH0Hcpa9e9gW
j3ZeFYp1qz40S5Htbqw/Y8Jau7SNI+/ZCuuKeVDH9sNEDOWSR26if9Obds3BXhjdsogevztgaaR/
iqQInnE2bPpT2Ub+Dxn7gHVbGDaG7Ic9AQYe4+b3utW3W+2aIA8tPXzdaI/qIMzQ+GwLruZl8HtG
ODwssN41dlFt6WzK6ZkVV1JLexWtvAiij46x8gv1uIVTUiKlMEtumjWcH9fYomMq46l9oK3Z62yu
a3fLdBQqJ02Azt/HkjCzj3Zqey4TsUjzm80A9oXxa2wOwiN9+VHs9Xr1MYQJeBtYLm8oecL30pa8
jH/dCM122ncpHtkYCw1sALEaT14d8sABNou0cZtbM12qaTyVwzzntHLI7VyvJ/jWxbn7bUFRNtwH
ZV2cZ06Ut9EM7nV0b/FlbryOKIT7pDAvVlK5rOQQ65Rq8EyMh2xLuA/lagXfgIOBuDDHBw9mGsPy
rMzEmiXbX94vZPLtd0HFAsVmx+26O109pjRc80fn1Z0Fh2Oph1CNFq8+wRw4De+T7x38Pq7nLC5K
u2Gzouf95FVNVB5ZfBeAVx1d97iM/NzBbBxxM7nJT04QgE/sydpN6BTm2E5BnHwrdavYvAsZ0FlM
+46OoLA8+JjZUgXm9r5xDqUjRJmCevDyMGmBgdJzYvobecSx0D5AZFyCZhc2GKpxmzMg9fbGGW05
WbsjV83Dymz1NXRmzh1N3zY9glDuzXUbE8YffIddcemdsvKyoHH3p6Ix/a9miliV2QJiVL2YKMRH
f264bHjT1dahFUtnHnTv9Z9bQAf20fXh8rvb6iB47TxvJlRwCVbnGpMIe7drv95yRVIMb1Th1T5Y
6hD+6dqkdFJIs7F6qIStHpZ5hkeZZbL+dMs6akAgMdMjBd5EqWTB5F6EwLVZ31f6cSyabX2T21LH
OQYSckh9rxQwN8TR3JW6rbofyZ646+22hvj1KzV+edHUV5eNSdjKPRz83yetN55Y4n2Sb08CxpGv
ZJcfSnXxJ8uofOi6xzcwxVNQF9k66nXMQu0V4jz1OtL3XdwOLzsP6H7nCVH8iMm589+HsY+mQwUF
rb9C0cg7XAcRwBjb661DL10NPrfJhGxJav5Cv8RXoaJ0WPGzOWIl5wKY2DoPs+VZD12NBuHhBiX+
Dhsv1FhEhLQlm5hdk+2DLVWmtmDbc8tqvF/eusxW6ljJMKeF3qb6OCnYtMz4nvwA0kms89Lu8tsZ
oDMehdfLP+FiN09Lt3ls7iFtdQ+Lu7PY2TpaiUNUJ9MLRDybWlFZJZcd5zD3vQ1qyCTHw1Irw94i
Sj41LFp7BlHW2zWuw/mt62HNvmd/XZuDcJaRQh/2e9YxBezMfwzg6WZ0GNy7Ce/TudyI/L7WRgQC
2JHFwsuOQ3f3PleVrFOamKmC4DHAqTMDXnJoq82ruYrRDpgdto8qUP7wkqhl/Ed6uE8qFgIvqmlf
WvK8wBOKM2mlfCHO/ZlLg4wsOCM/ifbDKIP6vFuFP2YJ7lY3Cqko7qF8AuaBekgesNAJa/RmSYMV
QjJN/zyfiSPzhpnU19CsobltoYwvLOLop6nppD4IDA8LTlBB6kUIRQX6TVFdszIe3fNN+YX/v4jW
+hnKFb8ySPPiP5uJHZOOPrJgd5dQmkMcOvKxJqpTppVTm9/Qv1CEBIcGRYobKZ0KelJ61psB5f0Y
bqN3nkXbfIZxQuXoG1P+N/dj0efM3PywQtiLES67eSYVK+j5senj4o8Je/nXryeabdU6NX36ELz4
uD1OjxOmKetxFp6V005a1XGqp2F5CTYlzg79nQF97IIxrSompiPYeyBOfJfIBfrq9zdvQyn9OjF/
T6dNK+sj6ZYds6FtSpwTXt6TuLR4xM9pa1f6OYZ1afLFNSNK67rYFV4lhpEFNGmxCThzqINmnp39
p7frCTIxGTTDadyxDKCJFtcHE2n7da109HudKqc5mP8/HwNLIF2mEVbDgRvltPiTu8lPW5rKgcmY
u/8Gp8AOerRGVjur3g5PWzw3dcavbN7KyZqct2QgaCRV7tzNx0RO3oyZULSD8KweNEJLDlt4hC7z
G2B+m8UIhUzLpMFYiOEO+glXRLLEtDzGovbtrC3Hcn8osN18Mt6OFIfiZP8b5qi7doi911NnN6TH
taEO84aScoMi+6lDs8JrXiUsWx2EVG6DN5kHhCXWJb62QSysiyecscmJBBrEA6NnuabM+wzyXh+2
GWyeFndJG0M/u4ymcNWxu435xiEAgFxaAHP4yv2WntfC+sbDIvJqcCcmldUVfTpsQn/hujBz7mmv
OyH7LA3ltffrc1KXzXznw29yHZzbA9sJXWZhSet1CVDf1gcvUuBj81jgWASOggsBnmKDj7eaG454
YlSJTtuxSshT44BCSeIZXnprYPMn76ZVPE5tDR+JtqSKUwYT8UX/3Owpg3oXpk5ES5YN6FFfh5qs
2/tGRUxB1hyQ54AFt3dkCaeXmRki1VyDYBJ9npRFDIAS6PI+Sax2v1qEQF7HWbERJRcXCs/XFRv8
czmt45ljyv4xur39N3B3Iiqqm0IVJGfsSQLvnJbnzSp0e/i/v1Y+l958LLZ2GL700NHEb21gP85L
2aN/1wPrtr4rHfBVa59lGrO3vacRcTIXnEJgFnwVdH6KZrN6a2u/c47LWsBl0d6s91DZqjrNjg9t
Z5ySny5ndDgXjYjXQlzvLyI1OEBLGM59ey0ho+ZD15cr/1BscPGewQpx76OmPtIzK7xxbbLuUuYs
dUn2NogO0GztdPPsMK9bi6g/K9kIis9dxQbGpcYT6mOCn7xTZtnHwwhXX9Iyrao77mKwrLRjmLiF
WjjiRw+u8jGY3WChpm4ShS0OuyUr6hkLIrbIm+nOgqB+m2ib/B9Mg7N49j09RX/B3StkAlENedMD
COmsU5UDxoMWka63VON3u8pZsGc7s7PGPktxKfoG57h5b/364jl63jN0nNRqWPNi/xdahh/cGILe
UGp09OvebLwU8Y/NaDQlybGOqyCinva7e+460b415VT/Kld4ZLxaxhLBgpNshs3OofkLp+FAMBi4
uJpyruP5uBuxuBlYAUII+nFki3BVIb6eyZLcD7skGC8iBASFVB+gKdpGIb6ZFGgFTBx1/43wZluq
a1Co3OmdzdzvbevlO/nuG4su7pQFiN7FhVljnfOuZLMgI4swvHP9m/pgq6jlB+QXOydcUGmYchEM
9qEbfSOfxh1zCLAxcubSUVDapg7NwXlbR+p1LMPhGTXP5L/YLvfpVyhMZ84rtTxOZ3urwrcmFm7E
plkDha1xa6ke4T2odTDLgHDu7LsJq74YraUlMBdva9gNwCy9o0DeOu8D5oijv1+aUn6EirL/2fl1
xwh6O/M53739sCbL/I7Uv2jzmyVWlXGZxeek1mh9qAfbbS6gLLD+/f+/irHjzucG0+u8lLWH2EAL
03zuYq+mtO01O3eJKBs8d+u68VjCNuKiNS3PTWrdxgd3KrB2mTFe+ekDZfBkIQ7pD5rYj+Ho9D5H
VcR//p5UEChQ9dh+D0dd/7H3qilTRCf29zhHYXVfyImcOci7cDk6uxDvSu7931h00uS4OjXqKtZ+
Tcg1iyd8Qr0KW16z4gx85zhz+a+35rg64B2NkSPLjPYrMxD68wW8u+TaM2RtbowSqwmchfN7pqQf
BoJOVI4lXPnfijTqfUFJr/gCjRNmsT8BQ0rft9xMJkOpfoloHt+Iqk8QKZm57I7kU7voCqo6zPoR
e3pcRKYJUyLbkegHzJQshOf5pqqvcxe5Om1avLYyr5wB7yegyatBCICyaNfBvynasPnFen36QY6b
xJxExvtbHwrHSTl7PJjrFjvFqxGUxCwyS0hIKfBw8TDJGYh/nrQV5QJHS/Vr3QbbP2yNXO0H6Hdn
yv0B67bctYruKZ4HV4NUdZxixbya7SVUVhhmUu5qumu0RcsgW+k/hIW37jlWV0uVGd0kdk55E3Za
xQFZNBN0TT7GQppsqZC43fDZ/TrEsxMet31zfFahJrHng9WEITzf3n1YG/JAIIKVa94qFIAvRR0l
FOxVhPcFfcJb4fkIvrwE2eoGTsPCSTGF6pgkMnqiDRm/ILw8+RjPbXNebFer8zjxqzHH6NpHxx83
PMwmIZ6soY3+haajS4BwjYcjPLz/JGl9vyALxiBlPwaBDUbgGIVOQkdxGlQIIC6FD8JklVha/229
yuxpgzoEdlQJ3WZ0mUhfZgMFIvrZr/NpGjYbx1jcvAK7bGIID5uRKUV3Qw9qC6TfOUG3nNck6Sx0
oh1kTT4EfYkCDDr/dWLZKDgsypv/FDtl7L5ZkGdkhdM5WyZukySjbLPSWBdl/bTOupfvdYve72qR
wPd+E5WaNPZ3cw5Blecvxtn5G6q29x6XrtB9hmqmCHKLzvVqRnjUg6Msc61nrf0UPUQSpBX4/nrF
GEq+VUFAlhhPMiVoXwLKH5G84nE0IVGl6C/2Lt3U3v8K+zVo7zjPgm9VrPXjjoHOezJPIW7je4Da
HblE+wN//604+DaIK0omO34G4/eXhyrk4EmFrBK8+tZw+2NqH0geh57SnDu3ah92u6lRScHlA2zI
GTlEPHXxHU26V2WVAwOS7WHZv6uNQOwjimhpPzXVRuVhlpR/hl03T70sLB7JgWp/WIquPToLiSwQ
iCCxn/vQL3O6WWQ5o4cv9sdRGSX/C0ajn1bX2+ITzX3h5EuxbAkaRiv5ZUQbMBDi9w+qhKrI+S/y
0Arm7eaNp1tWBvtpvVfR+qkkqQ6UIjXfN16pF9gDbO4OW1h7T8IK1t8cu2onM8Ybde4uzvhZNqZF
fzTj73keEluXd6JdZxjPqU8eHbGG/mEvYqhljMA691wmy/CD2buHktZ1+UQRmKKsQuP7Lfao+fK2
EjD+Bo59+v1UvTfF6EWHEsyI74x3Dw9j28bHIiZnIo+MXf7o7GrELXJBcoR6qCtKRHIjBbXU8/QK
9ZGkhSI4GCXp7AE+zahaaR/i6me31t2ct3Ei3ou6oCigGAieEcci5HL4fi/9HCQBpaJs+nSVkz8/
rL1VfgGwErpr1/WIsWgiKLNh2c53nm/0ftBjjasjhnn6L6gei5tY9pvusDYQ3DmWaJjHOlOYyNss
Etmv7dqNLnI17VQYp1v9o0la7+fKfoV7t8WOumNocznTOFW2k+sbz7y0gF+/m3jX1kGsEVMFY2YZ
Hut1iz4MjtHNo66NWzLBdsNXsFvRmuuQS0KNrQ1TST2Pdh7t0QLwU3XNem7WZGSFtvTKC1h0MxwH
J2zuQw/lMZx4x5Ha7TsovzGd+9vSfmKdyq4r+TrJ5D40gMwWT6mSIjNV7PF3dtf9uc9eF57Q9auz
yxBwG/fl9Bwry63yOQh4MmNEWF+4xAGLqtIbkI531Wsto7I8TOsa/NeHEYqjnmi+H04/OG91a20W
KrkQcx+VEC17mCJaj6PVL8FXtC3df3XtbB94ZLB9Ho5cXvo0y4BgNcmWrkFk/m1ITdaTG04WU9uw
etcOzeDPGhXfdFTQOBHqjhvtDCm3sstIdrZA4E3XVg++2A+Is0ra4kF090sRqeEgZ7f54Reesx8U
bjLWyfQ3yp/sn+2lRxsFd1JE3QcKHn9EjeBwodw6DKCMmSOe62ApiXKtE/V7sxuqDQ5O8bWwUVge
1a5ilYLVll9Fu9qoaK3AwW3K6/o9tRqYd5pHbKVEWYsmByPtf/YIGZFmLU5H3pA/4jgz33x1zgCk
M1XemV1Qw6Z8KXisEZfXFkDFLIcYSYsfDnhcr557rlbHHs6TE+inEEqjOSyIfaIU7xTdpBjNSHmz
E4m2tAx2SBfbB3h9jtrCekUuhSijnJfmx7bB0Q3pxtR6h1NCO6CvUjWiZxa6GZloFSGOLOGfsLL2
92yRUTLxC0vkdOgfRpOOiIiXtJKFOAL+SwjDZK98Zomt3H4leFD91/hF9Bc9UHTvyQAg2VH09eh0
6jDJ4mStlrz0tOueIq7Be5TUrp8jglsvK245yyNJW+1/arIq+xExRrDdzaPu1qfKEfELfOc4HMQm
3edG4UF2t41O/2tA9I3kyrfJjusttT4SYBiqtF29+orIZJkIgO+tDxjCCt0xQvWDK0JOClf13cso
rOhb4Zyb/IfY0FuODapzHz5TNQ8I5gEfxeonf8YtBlbyUJblkpVSoj/cdqwP8bb41rndt8agX93N
cBcshdanfnb6PpOoC/0rZEjxvMbw/0ctBwEM75WFfdRzA7lvTVNLbIFXAwcxtb7Z6F+7I4NFeJR7
ZevjLYuEDREj4g3F2gqx2EK6DbmOkYK8btOqv8p53J7WMC7FcS3WCYIglFPBJqENm94Gvg8SsFme
xEDQDe5LhfQvtedkxOy/o/p8qMFv5Te27pxzez81VmaQtbUPXrwP02vQ10qntqBZQLi/tU66tnrN
wokh9xaAUztpuMBo4/6N7uLIem0EEyOC7rGMb+meiOLsI2kpLnsQ67Lfl8NGqccRAmmYHPvyT81i
dEjTDTxzz3Ph5YMaqIUQsMJFdzxxhGP+3u24bgfTt3Jjdo6KUUn/ELKwDugTb2vFqTG10w9ncYF1
GFRhF9Vt1wAp+bT0JyLrxvZckHj9WpK9216lX68DPXWj7tG4iI8dE/X7vSs9B8CqpqzZEyuRUFK7
0k7meyp2ckskkf8Qr8oeTouzquEsxtres2GhEwZpAghOHVKROLDZnjtPATJuFoy9FmHW6LTfDEU+
y0XSUXPu1GhfkOJX5KyitKzug86CE6qiquFJiD390A/4uOUI0YbcrsNxZNyNBR+l0/LLn3f0PmLr
x0viClhlngj4cMXdmF9mUSLElJ0vHhLBaZGW1l6FKcJRWTzFm1MjGCp2P3muEmJu8nYll+Ah2piF
DoR3JN5l6cp+oN0Iuy2rdMg02iJeukI3j+OJCXZ9CVYffVrps3CdOkXsygtla14Y1cbxbxwBbCG6
XxYKuUni4RCgZiqOAYFG6E46e3QuK+gEqQ8xlWQjCexd1l37J4rgyXLC0nh5o2lef1rA7B7VkIEv
RYVZ7scRqRmJdKLBy6p1tu6HW1eqOvatZzv4LHK45lYlAojpaVOcNENJOnzYiPjDoJygIU/CCvSj
0Uj7FboB5okRYW6NPBfIrFjh/6vYbrN9K/rgoIJ9e8LlQeic7fRaHoxZdwiCbRm6hwHySKR14jZj
1hpiYVPDdde81+2uM8hXtBiLFVqnjaq2HWeCcqpjZfybxkCr4tHXmwCdtkRVpJOttk8sruWLGuXC
2EjQaX0QSO8DKEsWZdKgb2t98Nq1NxfF0wyY2+/Fz4A/+ex50fLWz2RF5QMXAsYw2hAayy6S4s4D
KXkAyVrxFPVvDgsuR8eTVKZtjnElImz891qzgoP6UR5KbdtNdtvjhzalan5HLA14eSgW1WLk7DaM
46smLyceCZ1Na39EPJv4FAVEhlPBiL0hiprQ4KzYzfTNm7XVkbysRWBfB3eNgdYcNhlndI9gB8Ho
hfd2xBIWuw2qeSWzfYZhi4b5XrdbxEsNSvXdFvYYHgGg+b+i5VA9AE4sbwt9R5F6S1I/ASgEcV7r
wGufokCsb2rwbP3ZeFXpXhaiJ5PvYQv1pZs9aUHWF5X9Z4cpk4+DxBIrQ/3uY3nvtN1yKlzdnlzE
+s1fh3yq8J8tbD2mCAMwSG3c2SExPJ7sZyIRAOqEmYM3I72+/wgZkyVwbC1vj7q5PTJi74HeLRmf
+JTefmYTYr3rvL4Mz6HXuYhsI9PnDoiYztnS7Tu4J/wZLyVrTprvI2HbC0C7n2U5UFsslPX/htK3
/+A5iPgIf97wqWCHCah9L9lgbICaktOqgLUPKx40CzRttyIjtxv/E/TMkbnATl1Dw27Bn2QRrJMg
m0Q97SCI/lqEsH8VUibhg+w2s34qDrqfHCMmyfwQ27oDao5SQOr04TebMcC0UgWyftyYWMu8caZu
PxD5bcXclladfQFdhCKqasNsmCZwj2EW9pus4DhPfBiUkAws4rNDEjxnoLnunLukMTU5g0D3d2Zd
sflnhcXwpx1QcJyaOfKWbCQw+DWoYdsaaZj/PWCTYIFqrvYPm8eawOCaCOfD/wg7k93Yle1Mv4rh
8SEc7EnDVQMms0/1vSbE1pZEMtgEm2D79PWlPTEKBjy9OHdLyiQj1vrbMFzXO4nMdznxdrfNaz77
iLiiaVTjJzBJq/cOBPnMgupoqggx9uiXckgt+agbl0z9wfXQ1jtrWP1JKse82N0ERFT4DK5xFZAM
n6QTaLK5CHM5I0Es141cy+FR+zVGD+7O6VQ7Y004v1EhkYQx5F3tQocT2R5Kzp5u0N595pUzUnYj
DW56W+ng+sBomB7hrbLYpHYXZu+VXFIZMULSxgB7Y5IvlPNtkAWVnnMkhd1Rj36Llr33WAiSoGYO
pSyrY0xuqmWKDQeHShQMZrcwsdjMFvwS1v0Mu6T3Yy7mZ16ubjxIqaXYp1x8B5gyhFS61dYNMafm
8jVCHyRbPmSEog7p1GidhqG5hAXBJrHpsw8dZ6yGDoofam2jWc0WajFprusf7VBCeGdRcZXsR1g6
59LMVbAr5WiZO4uo1O8Jt/oNUBNi7BkEaOvKK9PDxysgjf3pP49iOWZgzWr41SJYX4oOKWtkdkP+
5JB3NcWi7Ls7Y3EWta+9EvivNqaKNF43BaOzV150WrzRC8R00at5U5iOW3/Vft+CQZpt8gvIUmAu
sdqx2LU9jpFNkfOQMeEU6XtWCkg0ZtYp3FT1Ct4ifXDnTaoQrJymBZxoqHpQ2tmUApqhAZdnL5RV
eZBwWfZ9Z0zrHSYL3GWT9pZzyY7OlSx0xq3di0xHKy5rpjWnwkyZgyZ6t/OIyQO3HQdC0FriEWHE
XMYmt7N/MzZd3R4XGiyxljk8klv2q/mOmVQWkczBjVmscSOC/ZJzjIYrtIcY/a1wYpLbfCsudDo+
B5KR+WQWGYuSPRnJueG+PArbG96aPoGTs2kdwccvKwRoOuCk2CWGJd6mjhEtqmQ7PLm48u5xwoOf
1GNSfhh6TJ4FEDI43KILtWnbLv0G22ObKjQxJC+CmeCvsEFXge6Y5KFcy+W+XZeRh77AHLMPRC28
uOBuegB2cYG3B+y7+yBI3JfFlrXxEko7YRyu/OBNqWZ9V8yNqCzWnKlrdGdCO0RNwLIxCqSFnVn1
tyUParn1UyyQ7GWTl1/StF/gjPidACUoLD2Bkrhi5wyBGF5Kt/LToyh1ev1+qgzLSDbbDLBMdpAi
rk2Jc+vnT4CRSX4gVSL7wB4jZnC4uoM/dLEs7Tgj6vquroR7S3dOjn6UqMLnqqiNd76aetkgk6te
1JXT3Sg79X9GapJ/VScY7we7sd1Yr0FXfg+1lu71BLUmBWnciJfOooTvhLZ5rZ/g392Uk0cHYDeS
eKrvjjcTpi7xWsZfmZkMaoWwNsSRjQiyFoPG+DEoinPij/b8iPTWPg0daY0Ex6EsONR1Y7QHqweI
Z3oNBmcHipCjGJ9QDEGlyhBGunO+tLBL7hnSsoh0yyZ9TwASLk+JLf25z4X4a/fpcupTswDULOHO
kQiu8z3W3+YBuVqqgDXIl3lwMqd9yZVlvA5V2dmbgbnjzuyFkRya3jBu0Hgm+sWq8d3FBJWOB3rv
AbGNapSPTIl2y9eXjlaEwVucg1b5yHJDnqDIAn0iMsCdxcGvBl/t7Txd2r2ztOO8TeWAPDRotCvv
Q3pK8w9bhV14BzAwjzddx3AZN7O3Dw3SPPRgfTqrtJ6gdUTPzN0v7j5LhJUfeowN6kp2Wb+UaiRg
qI3UD8BjRXZA1JjfFcs6ZveAD0EW5as3/ZDvz/GU4VafjYiYvnzYObnpK3C6Ol83feJzQ9c17rBN
4+SOv19mgKaDW7l+sy0X29lXmrL0XZbSp/FhER2ZEZIlOzhniXYMfAsoIB6WAJc3CgdWxHiZVFYc
y2Zofzi60+fV1sa4NUsJVdXYPT4ZSTvzr8EUfkY2v0xn5bP1bpx8IuRtMFd7O1mNW8RtFchgtxIB
iZtiBrEvCz5XGlO4gV13qUZo3srE6Gompn3EqZ6/oSEJCkyWAVwhA1DSPhuLUX/h2YD+aQBGCQZY
hsbGKNLh88yVUucybU1SmjSFhvupx6v9Slr3pKHCwLDh7lXuMcS7DoNyuSAPqhzaUxDc6b8p6PnM
yl4X6MsxLQOPWwbiRDwGSHJb0+JX6eYg31FM0Lgor8cwBSsT+LQYR4d3iMXy0+YSMHnAWKgRIct0
57bE4l4VAv4zNER2O2PKyaK6bB21D9wG8e3orTbUd9A4F5PJ/Neq/cXcrQH8QtQSFPO3Z73PjpBz
xY+Vu6gS03EcvzhEmhmNPWPoDpuc+pObuR/gc+HQifC4WV20rBhi45K9ECePWycQy07of2KTrcgF
yavAhEmq1Jfv45nuwFv9jWTgOyepDqhE65zuL6MAGjI1OW5IykWt6qONUuKxpqSel7KcZxecslC/
4yCCD2fA8kAwEqSulc6896HhcDM2fd8E+24RSFpTr56/oLVle0A8593iP8+Xu1UjPTmwzEMwEjq/
DrgotfjGdwY4hk8hPVUCLwlCSLMsN3Nmz+YWAyumTF97wdkEfSt35RpiNSSBAI2fYwbWT7Oa/tvQ
NcMtPC0QeR3U44vmPa54y73qjBkGsVs94JKSlQ1nIZYiv5t62xG7pU8djpK0Q2mfIe4+GS43Tkxb
WHdHQnjzFeSm87s0bXFeF/wA0GWOgtHD9PhLsZv9bLOXwpZSe2Tscl9TvlWMoIyWXa9VPA7kf6NX
TBHf8Auy2yKZWO95q7u/KB6J/+9rmKhDYTbegQGAIIVaGbiRjL5Gh0hapIyz1rbcj5A1aohl6tbW
xqnDbDnYerXG41QW9al2RZ5tUqP2nQPct6o2KVGDxEcosfbvLm0Y5hE5Obw76QYV4iUEcz1SEB78
aPLr+cKWl4cnkxWpvxmRID+o2ak8kgiqnPs8YLbdBoJIvkjKcbmxpysEY8op9OOpdxz+EcOvi898
xceyBxjnMQ8K0+geySRy1MZJZHjODOMKuCWevHPpU/wRiEgE//fcP4ssSD/ZBMI18qek9I5EtdXl
uSlBsx/NvDXyY712+RonKPoRuNa1CUSEzcWXsinuu2KSZgRMoz6rMIR2cuoaFnEyaSDc6tQcs7jA
bX6LCRS7Imulg1nbm+YLHku4d5/Bw4oaqxqQpA4+wZR9UTlzbJlz4XJpUla6afphvFhJn39bgXbU
h5/N5p8ZXqiWsajapN7iPcpuA+Ctcj+pJUTVRwFCuNEc1HeIMWzrL+9TlZyrTFm3nJMZh7NyJ31R
HAgYGkv+PvNSAq3Zp4IgKnl04QTvpkyPf3zUSN+CXfJRk63obOdV9u9Bn6fjNnN0PT3WCL7jDNst
rv2W1sU6GPzwRFlmehCqmmA90y7b5hZZwbGPojrd2YkTVEcw17qldTvk9OX372bGral4GcJe6Luy
yOXZ59lZ4K1asIZkpPZiPwACExhVFuXGRFGPJ49A+FdzugofUaKHL3WAjzfyJr/9TMfMuXLQktIx
5VGDtwlhkfPIcYv0j6qhZFBPgH3SpwFdEXOpzE9KerxfucSOGRmca90xkcn47jKv3qdmqZgeHGv6
ds1uep4l5RsMmYO9C7Fofcou76sY8ZhxEHVf/Ak6zUJe2LWOYLMsMtSRLttxBok97hInz1RMebN4
R/Gk/hiu7M88ES03Yib9x6rJRXK2KD44E2sy28c0II17h3IWSyQxQcMjacjNGmPcw5DSkCeSnNme
kNz4FYR/tEA89FFneYPNHqTcD0i5MDuYPPZcgYVfvQIj9eMlRZ5X7jyKRkfiHkX9y+Du2hQVhJbg
lrJIncftEDiHjg0IG13fKiwh1pxaGymvajWVS7O6kD43Trsi1DYMbl2qhwoWEmjIlAGy/jlx15ta
MkIzzwyefaxbK1RMLVaR7BYXoGI7+aa1I7MrYC+Gg0Acl1TtpsDuS2tnoRdcnotlHKeJAWU7aeip
SICPoCigsIKgiXFSbFskJXVnPV4F4ZbFbUOSdO8jp0qwgaHPlHeUysJl2XLuiKKZRprSKho6d+Ry
r9y1JbkvEZFz3ec09eVz0tdLdSqXernri2S4ZQ6GrLQda0E22TvtJUE3isXaSHqGcNsY7iyc/ha+
Knc897UK11fc/+utL3STsfpbKKcZZjsAtzXASM4r8Tj7BCHtDG8lC5hPJfCJeOEUOsmA237v6qqc
dgZUI5ctQjq5JceguqPzl5eWq895ZFd26kPSkGpCBldbv3dl4p9Xk+M+YrCtXltbVjcjscsqTstE
79jCAoxsgDxHBl0UTIVSJOnTXhbsXMZwjwVXedDWvt+u341yUE00q9vGOk+SWwJNdHoBKnQzuekq
EfJnteOrUaTuqcHkzacKhbafy8UZtz0iwiFSwKUA87lvVd/WRMHAeZAY3sbIyJ1ZvZVErPytWhv1
mKHN2cLTTuT9NDruHNXKVv6OkY7hRxIiUERkE7bQZcWCLhGC3ky31ZiIszK9q1UIo59EUG/YyBCu
qsdNMSM7xwNnOaC0mqTBqGvmxY39KwwDMOMk+Ofwqa9RixJJ3xoLWpG7pvC9r0Y3Nhp9BoRuuzpz
KN644ZrgNFO8t0Kdc/hG2aw67GGzZ6CHcOV68gr4mDoyplEbu6ZlIoy1aDnBazSdG4G3P92EyBex
D3M3buY8GG/By0NerJa5btcV+FSvCeazfUZORbk44ECL5DCX3XfiDTp9QTma9TuX5yjZaNWSLhTA
bmHuL4YO5y0Gwux+SKzmERnRiB+WXTDYkNUR/nWmISiOvsrG72pespshGD1CfZrKvTNs17X+FOQg
oY7OUKpEDezGEF+HdpaCrMB42I2LN5EYMF1dZEvqPXiCKgAudaMBCLWGvn+oCtzz/LAa21jgzXm/
DfLWeUyuVlgmbuFUW3ZYB3dyjzQDB1OmxAPiCqRxo0jV7dV3dJwrpB5AKxUIR9Vl2JvaMG97Vu/a
z/eMTfgabG958hryUT+XFAfYOIZBdb8oJ6uPWZJ19c9kgPpHWCgg9xU8dX9An+vfoGfXMGOthbch
BFYDBkpC3vwK6eAD7D+DTWcN5P54BPK8dT7ukche3OUZLNx56IZu/sphQT+8ZG3sW7uQK2E2bMCA
M01dMQX45a+ZpsuPgMNJIr0O/VPBL3RFRWB/4yLDncgulov3XvmJZUdUtAS8mpK/doQya6oQolQr
F9E+cxL0LXHHG0lkBowESMbWTCkPyhDt6h3OIXFKV8/M1Z4zo8tOHCXXRjhEzN7WQkfIrSns9QtN
0bjGFDAHwakogCA3jtPN57bi/toWVpG2hFNZyn7yyjbrTkGdDH8UzAdeKAJVXq+O1pwohXy+5URk
3vJzLuddl1XAzl3Ptk7aBjqLLWqrrPrMjIYzdxCyC4+yn8yHbCF28WDy3qRRuhTjrTGEy7AJiV5g
yXB7Jv++7YZxw16PdRROYMK6aRI+jNZf1T9mRuRgVIWFq7d2TVcVUd4pvjD+kgT4y/LSi0b09eFD
aEAK5BnJ4472szBOyUrJN7KQ872iMeDNqJa1f9Y2TwhPKW88qtCmGl5Y4OXw5ntI07HArvrFIKbn
Dajn6t1vM3WfpAV/DTTpcCGZo6VEh6qyJgpr7T6RS0gGwZTLlVuB5R49JMaDYBNKEdyFpu4wgM+o
fUd4g1z1F8e3A5QaZqrv7cT3up1JRsUbZZTeHz5u2z04ySpY2Ht8qzvRFbN3QGIrTybto2pj964J
aAY4QDCURu27WamZhwBn7Q1uwnJmHR5VwD+7eN4SnFu1TBeVpm1/mvLEh0ELiInZACIFQCMgD1hg
+V+AiODo1Q4fAC6hke6pfIMFZMDFVYh1iplgie7IFou3bRnTxImLPkOgO3QpEgCgVEbWhthktALk
pZnbGT/QHrVF620NrHwMBaB8IsZgaVXRWjuYyW1liYe2T3Bic0SqLd7XzNgMAxqFTd6vq4WPKJDd
YZo8zhdZqlT+rditNJk7VM5G4zI1H9myhuqAts/xIqHb9Dn3xvRlxAQPd+mG2t2med39Aari8wqy
ov/oSyFghzCV+BE+ou4CLQ8roLuFIC7LnrNgj7ew/VsMxFQT5hEsSTTkNb6PBKfoshvUOD2sdMwm
kahR7JJ5UhVPpMqs5p54dgxpicfXcCqT0ZpKzjVxjTcmfa5El2S4pwB3cHPKS58Igpppvt+ztcun
ped436Ro2DT/AFDy1sfKP+3KmtCVKMgJg4vtLEyehkpI885UlXdEDTDkG3J20h0JzEV5WOpM52dE
d1xoPUpWcQoJtVURzJnGnxGSH4goydvDRnbdxSRgzdwE3aie+8kJn01M1M6u48W5mt6VsR+avE33
PJ7XU34wOk7poSl2sLoD6qHZ8t96r0Jm2M8GAqbR4Z0MB8vZT+2AXqPMrSrYj6ofvHjCUrq70rX4
XLCfXhFKBygUg6NodrOegkejU4g+cqfWZRyi1f9YSO7y4xKt8CNKdNimBMcxUnSqG7toaCy3IhAl
Q8M8dx2eHgOmJERkii2L8StnUZtdFITYi2Zy2a5iwqw1Wxlp4ti+R+7Ul1mtZA0gQLLau4mfdWuu
+Ce2hGcYKT+37A8LlinjDERre5sZF/qENLdwjwkG1SEu6wzAlJNjCiPca/95BrdBfl9JC+CzhZ2K
TLjG5DwtQy12Q2mRiUA+ju389L4T3Aat7iboeNJz0MzJvjEj3Mu+2ORJODzw5Y0lZEatvkJ6gN8b
BD3+ybcTKQ5mKJaQsdmy6os9D6vH2+Zan9i7/Fdu+MLcDig+2XZzM/wyO8N8IhyA7bdXEzhHhbK3
w7j4Hbb9am0q4mSG05qkZroHxA5/Gq9psqNpi5Tgc0B4YzPZQ7NuWwqI5guhE3YeM1AxB1dq7N7W
LnGyqDMChYHZyEwELIHLzF6gwRiPpldpXp+wrOadrTARxE0Kur/1XFI9yNujeBf2PzH8J5IaMF94
Kerb3Qq0CKjnzs7RBAJuIGIcgtdcshRPA43f7oa8MXIO5rmfKfUTTsARgmDxQbazdOCjB3DuDJnw
2Q4wtpMHyysaSxgjgvssY/5DwkryYntGnR9wk1lfkEUEczKeTcRwDpa1XcDezI0X9L2C53IxDxdj
Qd5chk+Gu1yMFE654zWDGuEwA5+P3ruOiACufx3sXerku8xmG1lx9W9p+/KvKX4ZPk3eq5Cln/yR
4YVhi29JUdi4xs7im/JDtF4/I1prCERJs7W6t0MqIfczUzBPOLhA9UhGpwKrXB2whIJj4d0o0Zwf
kMf25ElWPoAi7SM1Ouza8hK8xr7gS59MPuq7soOaODKY0JzONjUXJ0Q74toYPRZEj7plFuDrDQhO
wJQN/bdWLTc5h8W6nv1yqPGKVGsZ3GKd1fUtALT34bdQcs8GKTDBdgG34wcayLoItlgbrFF2Kde9
h0MVrGzI0/YrRPZ4qjBvLRdkbmLd2xO+4f0YdN14B5+a3A3KK75Erfv8ERE4ukWewQWIEqcxW0Rr
U2MihtH1P20gf3nCMZfLuK9SJoqCL1Bh8LSQgrW90sYpsxLxWizUdx6KYZbPQmkiDkalJmwERYpP
KAjy8swHM96HvVL5lutHVV+yZ+bZ9ka+tvvBzZcb9OREjy9m571nBfLCmfeb1zbt+gwJrJ/Od/VV
XQkCFTwK4qmw+1q23LWg/ROUCwTCY516iC/wERTDpQjt2d8Jo6r3q2ADwqMrWiIp+DbOptmM7YY8
tNDbjtIZg91Ilip6fZe0fmwXcqiPkx10H6R/NlAUNvzVoZ5JhtxOPYvNQRIKsV1kqNVd6Or63c3X
4i0gMpAdyEyW52WVUl2sGTndlrEmsLaphX45Tuc1TWIdLKgwMwKZeDdStFogyyZMEYsg/P4cWMgI
K8qqM+KD1vNMgNCwV2FaOBs+v2LE25vOPKyqqx9LQ07GC/Ji2ndDSVfbxacTM9miPs5CODPBkmRO
U10e2OGK7qY32v5ezHYzbkc9jTkqBZm5W5P4y/cCZVa+8/tQD3vIlYxy25CFa24sVB6QJBUX4WrI
cTuEbXOxbdU45Mj4a7nvk9niLXZR8bJ3GNXwR4cz6qvGJQMQC3oY7FfkjFnEPmGxT65mZRP+WGj1
NnMnIfcwDV1FGIRq2DMw+RmXlSMrYi/8oYmQtNrzPfOg1WzIhATIDQrlniyJwPs4dmrKjw3fBTAB
0tfmghJ0mrYrKqabIhhT927SRVjcTHM+Q0YX/bxHPpp/T4bhC0q7JF+aaa3WEfSMsCfLq68veG+4
v3U2tvMt3K/f7fqy6sPTbOAEhDyYMIFDrel0axL3SRBW74hXQ7kDSMjqaa5/fwHsITdHYhv18gC3
gltdPWoG1USBrgV5gStsJMiblZp3fROmEzllnu9uG3K+ORI0U9fObMCMSCwimG+1jekbtYb7W6gO
/3VQSWzHtlLLDb637JsppKmutncdh9OM/u96lsesPjOsbDanj6qT4LuIN0AERSdsCclWdz/kleVf
LFkQSAnz3t4HA8guuMV6yrdRnw20cuhyeMonxV6nMzt5KFpTfU8a/zFJDhgLt4XZU/2aVSughhmY
ZML7oJ0hWQ4WMVsBhwYXEfaG16xqVXBKUjW8rvW6PhGiQf4C0/gPZinF4ePTb0wIQx8e7B71FmE9
6/Isita9ihkWFIEeT9dDb2fyQKVWes/aBAHlaYzzp9Lt2ZOuqWNqQzwYMQpOZxoyCvRo+sdGF933
0E5YJK0OWz15tC3epQD0YTkI3AjNa1MSQru7FoT9cYtZD6ead3ePWznR51nXxS+IYi8Ql9F75iLT
0MSP4kH5DUfcUiB5KH15f1MG7zGo7HZLKJ0Ko85Oqn0ow5SaqAog5DRLWZqQfqsFbuviVEA10xS3
ZJWl5S0hNRzFaiyYcj0byDduS1bG6xI7JqdAQCxuhbX6aiu6kMxat8ZHFznEyaLPxN2ubxVv2qfT
hfq79VVyIfhHoGqeNHqQvmnNa448mw2zvVes2zXIzAdyoJE+dWHZPKCOgOLu+ZoPPVFgEPjsiJ8C
/XsRI+Ml2JnkWOLX16Qxi61R2N4vX1ZnbmoyuLOjk88WaE1DDOImccvCPXPVDemePCIn2+Oi5Cvg
vxwPgaxLbibX9vtLgiS6h5ZfEh7Bvg7eMmaU7pAKYqzNujZ+XJEU62Gth9zazXJY1dVNUz2geAWL
dSZD/xEkBNnINPT6W1XE7N0Q39LZu2wU+i9B9tkP+8x8myNtfHAmhe2vLs3mtQhM+4VDL7zNh0q/
h/gkh21qhAEW+crBrTVZbymD5Ku7rtMUpeQgaNa0VdJuTg72sUDVhCIuFw7XuVh0HxfsGbjagwDV
v24GYpkTJ3HvSmT2BkeoHP6yL8NellNu/snRaH6Og+1/iGakL8KUhB2xbKfuU2kNCKMUHb5cU4U3
ncnH8uxNCTChxAeUWJUclUqDaVsBezkbiXm524FyGU9rkq+flui6Lqag2v0AJucxp5SITYng2e5+
IceACAMCW6C+kSPdOSlAeMQQYzEq1WZ+a7ToMaNQp2rahoZXgpzBBcV9lwcDhDoMBHJVa/pxFlne
U+6boHLmCiOpKnF6hHMJjcsb159meSGLU7zokbnAGMuEItlxBroUATzb5Pq1sUlCO/RugzU0Sd3s
XfHh4XN4QL2TZZsCOSoFpDUt8mRhJcMBRgQbf90awRtNqr4ZG8yAO8BMsoiGciRshJKnOdvV3Hjo
BtDibXBHdXKLJwwc062IYntEbi/wypEmgvusGWCu5ysVUUPyYrUo8RdNq2XqfYas4JoI0JfsXDkc
cNS7cIMkhyEeOxFfaO1tClzbu96XBD4gzzGsfWnO9CslAJA26vDGq14Hj+gsNM387IfO66/RuRW/
0dJ2+jvNCdCBuJvM5sQspS5y0iYBG/PU/CyeIS4WGA1QPgT5jV1YzbALlhBldcELa1+ACVcZu3YT
cura3Ni35oJkYrtWuVHtmnII3tgNqGUTHXGLEcQSd2m+rET4tbLThMUwAU67KlgZuxM7UN2VW07z
2J1wNMSOtK40r+EmL4u3lL+6Zkr/dU3mvR1JpOZwrloCbiJC/sjIH1tYxMiRq/K2NbWRExwD0EmU
5Y77MmWNgm8ILLB92eZYyOGDmu/FW6uZdMain+Ics+sYkUbWuvTQW95Phcbv3C29+L0Ki9LIHNkJ
OH1AH6KBdMGr5wjJPpGwS/hkVulY3E9GMGTnvG88jHyY+HkdO0yvrVISW1SX6n1F7SuBok5Ysn8a
6/qVA+kQfqc6c6dSTztAOoGDPlATpHyTtOToRLS39+Vh8l0QLfxooosSbbhPOXHB39ojE5kIl3C6
K8IuSTeu3XPCJjnv787NkCrsys5d3GixG3VL2i78vUE+C/mxs3jzerv/0sSQo6ixGEP3gTeKH0mb
UXnLbatuMTNR3d0nwhy2RpcIhNIlBkX+gFSCf5LSfQomLZ+JP4GPIjKve2mcloJO7EDjXxK6WhWN
FDT+dI4SSUzsBEQGiWfBvS69jOmA05Ysu9aRvyGvIOm/1ihhnZzJu0wMwHiUssH/WxFhO5I3RXZO
VLIK+hEpTBwCdSmmCcd9h58uhHY9rS3jBqvXzGRANo/37fVIvHvZdcnGKhNuD2V3/g3qcwwuKJHC
NzTl2cHqctJ4umrCiixdArm3fB9IQggs1wh25sC/0mwZagvTbov6TlSN9VehCWiOIYGRFRnlvfim
2cOwN0ta21hGa0/LvUCtfusEc6X3oZWs46bs4Da3C006Yo/qbrn1gnnAtjKn5hxXhdv8KdM0/0gQ
Mr44XjgT9DZ3vEzftBmKak/209BHXiVSgdhmGB5y+iKSg+yKIj+idWCmRmSnj4GjTEKkkI+/zXUe
vAVE6zO/jOOM7KUaSZk21/FPXtlM66vuUe+VDisngkj3eQ0cHzCTWC5siC5VK3AwusjuDMN0X4yw
xAtsFE55bfME4x5IMPDQSlSdh54YyOk6BtDvrJ5cvXIoNg1OO9jOfux33li7H0PaeNjLrdV+9lYE
hTQmpGIr4alRapCtYcE9O2ynvEOZS94oRosYObKP6bLBHxgJCNF8ay4+MJMzEnkbpRVHa5yBgW0n
8pkGThuY+s3oI/q+RQeiySuDBCLZWmCCsPINPytst2KYivI5JWkkIeZ6hnxEOxmOW/J28R0kXjFD
xyXBUh24kPM0Bg5xyoNto6bbNtZof5H92+WHRmSIsTNf2xfS7MciHlDwc7o79EHwsBn2u9ml3nPC
bhts7cpcSyRK2Nti20fLEaPaYUzFwaguM3UprxV6iK9BdUYN9Rc4L1W/jKRk4L0Gnkgb853s+fIx
GLuFPx+V101IFEVHj/K5KJdTK7xriQ4g/G/N2bqgeFNZQJji2IC5E4FNr4YfzC/VOMzv7YrY3Qhk
gQS5X8dzl89gzLYjcrJw0Xe/lOjwrPNMBwG+MGasa6wANqs9nUzdvTlaPCATkrrnpbEVdYWKTwnN
EPZlQhon9FRki2PB8FByGjsERuRKaUoQn4ifS61P1+vBzCeqv24zTvG/jplay86ThFPfGLhLwIqX
MJAcryS8AwZWdnDvlBn2gwEDR7tdrQxbpcwWe4lTJJhHbpShJJBUoZzuDcd9HCp34CYruZwaPKRD
lFutUTBPet3JG/MwjGWd+QwpJMTYW3/W4+fqL/armS21FfewsnR0jW3AY51SaBfzSS+gxzWmGhvZ
UXVeXGELQJYw0R/ZhH37wryynPAvW3rX2WD6KUcCFnvoe/LAsfOqe7SfrKhQt9nLSFcoiu8htWUM
HRQAzCdgHjErVfFukPfRboisXPxdA8f7Xme9NxM+Y8ynf1oWE7YhWCa/dLllhCKoY+xaQsz/abNw
mtq6pIkmsCtx6egR+bLNTIICVwLuZEzwJhDN3dp/U43pFBsa8jVyCqb0sXFhdGh1kcB9dUVGAzCM
0AhdBnIBP4HGh+C+7bJ6uIHKtpjhVZcmz+YwizW28tU54jXKK5w2bVZH/4STbS81s12Mtkae4RVC
csN51IvdP2YDYtEAEMaZn3jfcHX6pbZlfh2gkGEJnMlv/6wrZkYx2rh/vd5KGGsFYkUDdStYSFN5
u38wT+pQ+Em5VZ6V2RvB5XkSBSU8B4mGeflfaqH+hz4j69qrxr/iC4Iqrp1D/60ZyxQp4S52ozdo
khaSplxELrt50rN9mIe0vKxo7D6XpFiOAcBB/K//8m//9z/+zv+e/qj7/6oE/Zd6qO5VDvL1f/71
f6oYcuC+GeYdR4Tm/9d1ODHT+P+PszPZldtWwvATCdBMadutns7g2LEd29kIca6teZ719PejV5Za
aOEkyCKIAbNJkcVi1T8Q63j6wO4AuoQkLeU89/nxKFu2SUjlmYAaQZi4zsoCMIinGssgXk+KTnMV
FcafStfW73hnjE+PR5IeWgvjU+IEqHNTNXj7WCzocjGHOAwKNLWwlK2V6HmYO/3CZTocTQVfCCsz
/qntAYFzDDaeG6v79/HgchqrweU31ISJ1atNV3o5eBX2QQIPH++IvI5vpRrhV4lUx7kJWhiCZh+i
wZOkp8eD3q0tXT86fwynAqjT3dUXnKdyaEML1NvcdOVfqoEwdl5Wyh/I4Udv9VRkYq5lGo6Bvg/+
ZavPSLNsbPE3gGBWls05F27uQVVtvdHHVemtszI1aiqaJUyUCW11ZfJl+npfooGP2KSwP9ZunL6O
RvXTzPrs3dsH4i1p4kKvsYzqypQt1WwLYBNqAejkNoeRisAfOlH1TA8cdubjse4M4JiM6WAC6eKz
50DVXe4PGLYYrmSueRSojaIlPemHxChoWIASPmCI0b/1cMvxXPm5iCs6XLnleHHZBgidMV4NGv+C
5qNyMrs5+/DmWeHrqbs0KVRKG+bqU2VVMHObOySc2JEd/SJ2zxBGUcZtVcRPjMHe8UW83/BIawu4
va4u6Aitj7imwIPNVDB4qdo1R92yaeZWyBOZgzP/9eapwa7ULfa7YA3N1QfrZWkgi7CbmPPU/hyX
HQ0HUZo/WwQKL+BVw7fGSWHifA6Wj/IAB0yXU//tKlDwA+CCBEWnIMZ7nYOCjBwI1ZHbe8+PcWMV
2RZY2CHRZMKOWX01NA5aSVxAcAYd0CuGLpwAqjNHuGvdjsHk9lAo0cp/XXb+cla6DzMFDpE8y2Z1
UPRIvfkACGslNncC1MYBM4gZxEKgtkT/1fcqdUCGY8hUanAMMHR5YA/BGF9Ca0Bxba7it0cpxnNV
07Ytl6VcxV68Poa0d9mKOS7Il3EwAs/EM+zSNvHPxztxcw1110BqxFEFF/ZyDSH5450jIIYnNW35
uQv8U11gUB+PQf1fJmVAp1RZQtsyVkMFpPSmFo1EqUFHJw+lgJvlQ7tA+EHsuEbe39b4OyPrSV8N
gCKetstZASUHdOMjKYwWTg6YeUA15xyQj9OQxy7051DXwPVaXaELMoNLfppcgwfvf1haR3VcU3Mc
w1kbtBc83vN6ROdB95UKDyTY5hQr66vqDPFOQP71dy0zBPjLKiYWtkr3V9dW6YkaZG1BQ8w45nMe
flVqOjiHdsTaqARl9ocapsn7qK7NZ5pjzQtmeOofXLnziVa7cwOKI35MSdn/AJadO7zvwWbR3U+u
caRR3FWgv+xcWPJkPvq5q++jKMBUE9sxjgn9iiAP6cD6I9YHGF2ckGtXj9nURmgNIxTy+Jv8yjsf
jawvdwbKKFBcBkZuEG8E8ICyXOb8YVM4O1aa3T+7EhJAkeCnXxv1ixpl4bXq/J1fsXXoCP58L1sG
Lkf++W/hGPKQGRuge2D6oS3pR2iMN8D9b4iEVztDyUN1N18EFDjhwIBte3XoKLnEHdQ98+i3f1tg
NC80ZXLauujIlogIPV7drcEMaSwK0gP6g77KedwyaU2pf0vbMQ+0Y6GZ5Ysi4vpiDWNKLd6EdbYz
P21rLR0qBWQkui30tZuxC8eaLAIPTgRcGrR98SIAge2XN0G6fptw+wKMottn5AKH9yU3BR0uPAFO
lEbiz4ru2s8TqO/Kgz+jniuK5ZfHayKvhtUHgFSsIZ/iUOvjCll+61wuf4GEFqg4iJVOBd7epPV2
ejzKxipwLbkktFxQuqqutrU/j3RfkT04NpOKpK6JQIqw9APc++n8eKSN0Er41rjYdVbcsFd7Nx2M
HrQduR/dofo2h7l/K+nuHCmjyBaEnV/6RgvRgnSVF5xD6rcHVRJqYp1NzZuoutpi2QjzMxpC6+gq
hfKhtVW4FepUFi9QrtOvj6e6sZ0tLI5NXgpsLG39gAYhCQe4YiyAwtIFwMCnljodaOq5gliG9dnO
2m58RZubkU+IQbdFN2+5VzDRQczToqQPaK15qoYE7b+ydV5q3XF3hpJ/1WpbMpSr6aQ1vJzXFs64
9DQYA/lcxqmgBZQ2UYdEaRQiAo6p2mkwVf0VZyxlJ0JsztDRHdsCc2NZmjwtv0U+QJx1jDoTimiQ
Ls7UOUGRlGiiw+oorm/+enQm0CPnDDsCudHlULaCljz0UpLc2Vc/mlUZ0zcAd3yFVZm44PD6St8J
Rpuzc21eldz5mnBWs7OMViMGsmHUIGirk4Ko2CvKJlbsRVDL3/5cYRX5hLZj6wYZ8HJ+LQ8n1OBY
SpRVbJBG5DkCv+5TXQLvfLyUW/MicjmubmIHK4zVvBJktAvwx9YRwpmFwRDqw0qKR20H+HBng2xd
0PIE8HigpAPXczUtuPqq3XVMC5MnERxLp+gtYAKiuCKsr6BhHCI5nA5uPvBOm4YfdV31N7x86qe5
00jO3z5zm7uM5jlB1bJW4aZJcYUSAzqZmO6KawcD6jy6zedugBT7H0ZyXfSwwPdwW8hg9NvJ4PWG
QSm/gGxRx1AAehhSRzq4VxzxdtZ46+wL+T7DVY2+r7O6LJqxBqLVAKcogfve0GOky4Z7lVfTw3lC
OFq5QU10/sNx5H0B/5bITY3CWM4vEOg8TghngyhOA5i2wDCy0Na+TWZ2LWfX33nxbs6R9pEwSbHQ
s1x9uAKOg6NP6Db5UdF9EJEZH/Hgma8oaiQvsASxnECr8O3PRGK3IaFVGmmdvZrjjAQd+Dqk21Ow
qtpJkkbBCbZCf+cy9ncrCqNvj3fN1jQd4bA32aE20W65qiihmf6IjsfRnqzm8zgjNF4XwFljHEn/
GkInfekGZfrf40G3wgF1ZRRFXZ5zprUKB2qdi8ocUEqACjN6xaRMRztVIAjQLb68eSjqntRkqArK
ItBqRXHZlkwzegfQfzUvpFr5Qlk5OaeV3+/ciBuzokwOzUkVvBnJcZZL2UFfgpTVoBTrquo5AVlJ
LyS1kb92fj6elPybVncvND82JfkT1Rh19dFG1febpNSaowGs5F2NafUI1zPHo/PxOHKP341j8AiG
KqcypVUodUSVJzHStuBdavfKWSku9tjY+I4bCE7Ntvhs9GAWSq5DTBBE8v3x8DJirYcXqg2whEaZ
TVFouaBOnXdWIAxOvGoNH4Wvzn+C6kay1OnzczXlyk7FdeMsCLxOqZBT4zKcdQTtwCaKMKGl6MwB
zKOsED8KtQmOEe19BEykPSUQyD/fPEliNvIvhmGoKg+J5SSRPka0H6z2sXcRpytQifjDpjt9Rg8S
TRNelDvf9NeqrVaVS5H96RgWZ1CsgrebDhNt0gZhtS5JvlthJv6VIf67KqB0wp2q0WfXwjGEwjRD
+gDNFXzKqEDa3uOJ36+2JWyXjMIgy8JZfHVcIHMg3xRRKFVtRf+AaWL6k5YEDqgQEJ6RSrDEYYJg
Yx4eD3u/qSzBMWX+0EIQbZCn+Ldr0kZfOHIwVcK/EMexJJdSJthM3uCz/GATRjuz3BxOc2SPydVc
Ls3lcEgWalCXADlJDcBP4HjMW53Cix+VEVJ2WCAz9+b5yRXF5wsSvMYclwM6tlQlLoYG+o9CWzI2
svbj3Jn2Lbb8AQPNot2Z4cZ3xNCNMQX3CGnr6qI0qj7KcFmC+ulmzTUyStTrsXbwFN9PrmGo+LdZ
UfQ/Hs9SRp7lJqamTzznicMrjufVcpYUaAvaSBxVPD1AN9UjJoMJGY/QyvJ/dlhV/4vbBv8ASEY7
5+c+ysuRbTID3uM28KvlyCbKQlNdWVyY6JeeaD2LW204+gs6P8VOy3Bj71DB1QyqcpRyCYLLoRRf
j8vQNIE4lGg21uM0n+BWA3aey4+Fj5P34zXdnBlfkLoS6DrTWt0qSSZCZY6AnkBxzs8FGSQwf185
I52T7izi1ufTKPC4tkvbSRWrTRrrIxyPTOrHzBAA+1oJTia6Oyh8G3/R+NUvCBpJm4RR2cnqZFBZ
7hvyK4Z0XNJIVnS1WZNhwpkoq1soINSXFFyKzhGFj50jcf/heH9QPmZfEmruzmCvoUkC8bs9Nk2M
pA6kAA8RmvKMUieKQzjD7CynJnfCelpCPs7oPOlkx6vjUKslIsmt0dJ0qsx3ccoLMoxzTM1Mo4pw
bfHri1o2kAVsNbtWVYZUaeS2p7YPDGQ9hupVRVTt8+PtdP+NbfT7dEp5dJ65QVbbCeR1AAWPb9xk
KeoQPUH2a5C04wWdIPtL28LEvMYj7EIPHDcgy8ejb3wCl3cmWR//wNtYhXlX2CO83IrGfjP/HSB/
TOMFk+kJShMh8Px4sPs8iSik0abl3FiGvm4/S1NcBBFxp1CBdl8x5EJkR8zD1c+wzKWwJm5FkCEm
2bVtfLKAIry9Hiw4RIzPr7ARZF+dp5QSqYrAU3d0kvh/PIiaVxzafYRkE/PD46neHyBGIiGDQsrd
zXyXMamrsOZLLPA2+pjDOK7C9hLR7tzZ0BujkIHxwJSpAT2J1derFBcZbdVnQWcX2i/mP0+KjlTq
47ncBzwhS5ByNtBb2C7LuRRo1qIkPSLPKuW8ptDob7YWfzWGeb78h5FsMjyDlx1Vs1Um2yNaBntl
wNgVMDJ+poF4yhAfRu/DSG+Ph9rYi9TOeYRoqFTTWV9/oNDBlsaW2jH4PjawJDrrbI768Krp1OsP
mdEkn7IJ3l4j+upLM9hvrySjPgdkSAegYNPpXJ17BHqp72TAqDAvzF9oh8+nYkCXMlFH8/R4rlsf
8Bdowf31+dYNQTRg+k50+oAcTwVNKoFMBvc9fo/a4V5nQi7bMsLijsuMJJBFRVB6tSMdH5MqbYJt
WRmz8RG9u/JLqdj6F10B33voW8f1siIv3nxdMSrINR6UGrWz9cdErmcc08DsjyNQymeMlUpPG1zr
P5wDDO6oA0o8AY3c5TkYJoyhVROJdhiH6ILOBlqtxlwf8fJ7e5GKqfCeJH7QWKUiuBxK02EsA7IG
9iSwLBGItJ5wwrMOgYEcy9s3h6ylSBABHXBrdeb0usEUqDf6Y+U302V2UcYOaRSf0378/nikrWhF
I45rRsKraE4vJ2W3RubOKW4bVV12t7bmhZw7IP0fj7K12blQDQtuLaqY1ipalYZP6S+Ge1k52Iag
yo8UdG1V17kt+p3L824oJkFWzUsYky8QJqssaUZnqbE7vF1VqxcX7FGmazV01BhgIZ0ez+ruXMmh
WDmbIimZrrm6uRSMvOEVIXeU5FlwBf4cIEHUhu/xZGu+ub0JJTXGsaPYmeHGsDZZLvZCdBG4ZtZR
klY2+6DEC5MrgKy6/YptonZJs0T/geSqUyACZVVvPWc8GH4fdLX5LaRwsiAcZ7TsCshpOgY7qHK0
5yka+uvjZd34gnTyXGZoAKFR76BIEU8gHc2EY4nw5hOIZZQ5BX5uAMDNnXN2l+fJWQGdpF3LWgKY
WO5+H3BJZIyJNOZMR6zZkHY1DQR4gC8ol7LX7b/Jw5KPo2h2jt3dTbcaeLV10HQBVm+G87FtteHM
OxD1osiCqqnNcfmE2nrooeQFAx/z4Rcay9nOgdzcQ1wGHHw6KFSmlxNHZG9uaxerEzXEhOoQqcha
ekGY5i8+EgExFI0KZZAJiYudK357YMNCd4ouGhnncuBaaEiw4rRFly/p/0L1o/pHx4boAhVGeJUq
5kuCCeTbD6rskVMN5PoDCLZa7aFUXC33CzlbQPxHSlZN9tK1eT78O/e58r4Pm1ihglvU/z7eynfR
FVgRr2CqtxRQDOB1y9naxWxWEwo4R+QXlBk2SQcqHsdi8ent45B0GqSbLmDSde+N60KvnBr+tE0Z
SjrqTLX/HIbwVnY+39aECK1ULjhyGDCuJhS1szBTP1GlJjLmrQX+C3PT7/VnNyKA+H2U1bEMEzTa
Ef5Qj8iBtBdh+6i4h65UIRJvLonwhUjW6ZFAzqRBs7ou0JGqsj7UAd3Yhf4tVCbtg94Jul3gibzH
H2lj6wuSWlzrbdl7XuPoMMpx3Dz11SOKb6jtoVmJKvgw3epeda4BzrqHHnH2nQ+2EeHIV2yb9oGG
+Ka9yiRUEQoFky0Nibms/pfKyz8oIs7vBmLCMxT83LNm6S3nCkTlH0936yPassJFNYF6/3qrYHYX
tFnCLukye7pAS8eIMYblp6O1s3M5be1KsnZgb1RG7DuwrEuvpw4sJEIogBeXQi0qT1BU2ImZMkos
0mi2CsVCIHwC9qKz7hwKE8nPasbFDXj1hHqkqG7S7/ZcSbvLoZr0nYba1gLKiogEdwpex6sY7Y5Y
xmHzpR9rK89ORdhNZ5y/pgu8xr066OZQggCikq5bPCeXcUqtYELRbNKPFaTEE9ESYUIMytCdFHsQ
2c1V5PajrkhpkFbFcqgkAq2fiVQ/Nnhi3iAxmLcS95SnEebiH4NlBJfH23Dr1PHJiIw6mRrtreV4
OCfEbWszNcOofyTQFa9RC2suwSHXazGMwLx6LnbG3JojT55fZXNqKmvIQAngPchHwv7ktupx1qok
9qZqyHI49PgwIkKdvzye5X1nhM3pcrWBniG4wJddTtMqbAwBJpfAHLtddEijX5LXo6udE+STEa5D
NYw455yj0EKNDr6hdvYLFZrZ4x+yFW+YN094YF80aVbxNBEaPlFhBP4tdvT3CoYsKhgNe7hQThv+
zYvWgrqELH3f1MYeHO5+bM4/ARYjP8r51JKWa1AqgT32k49dVxFXXmeaY4JO3kF3z3CTGq8yw+HU
Zo1yejzl++jDsJbGXjYlJmv90IWwT11LXux4q5snMcX+a4L23fXxKPdHVA4A2puXNDeFup5c4swT
RnIjWFrfIvAEmGkh93Iey+rLm0cSJlFAvqnJ0dbJBL7oFOlGocNONPSTm8zhZXDc6qLNg70zqfvD
SSNdAncdGzDGHcgssCNLyZsIaL6LrLqRF6iHqwqyVLnjnwHEKkgNNHtApfvTSd8ZUCjvXR6jtEGW
26QTkLk7CxAf3M3oalZ429bYzF3HFuZtE4Ejfut6ynISz3neifSa1uuZ90nS4D+FTFY4d3B9x5rI
UPDweMnA1+xsxvszsBxMbqPfWoRl54fDIBFEom4RonYatCKCzvDU2Rqw6oW3LwpCfIar9069ZyME
6cC+EFMAey4TnVWkLVSrtQJ6n3TcY/GKjWF/VELza65YuBWVyJ4iTIp97IiEaVXjeGxler8TBu8/
rc2FCaFKsksIAHK//Tb7InKdsFW1yZtqxX1Shim4TKnwr0lWzSgMTXsp3f2hZDz60NBYGJAKzHK8
FAlHJIDcCScd3X2l4jxihhYaXmB2e8WG+w8rVIKMruk2z2KIGMuhUJMZZ7QyBs8q6x5Vw75pP0cu
mu1a1yYdlOHR+hvjlfo5wI19Z1PdLytj81FBNptUVtYUq3TS0FMdi8FzsAp/HWDQXHMKsuhe6c0l
VLVuJ1O+X1aZN9IIJv1xwDAay7nimDMqdiQGDBErgrcbjwfkNDA6Veuvj8/mr5bnMqkTEuDK1Ulr
Tfa8lkOlYe1SsQ8mD+tYZBqHDDzRoTaxSgXqZ3R/9WhmvbdR2vkDVO6E1n9Mc+QgBaLxKMBg9zCk
mb3TO72/UIROAFZJmuVVtkYBIh7VqcCIUVHxVUwHkfMJj8aQTz8fz11exaupw+OyZKJCCeAuDsIT
x3VLM1FXCBoUhKC6q0dAP1V00fAdBZtmAHCAKeV4yHW2xiGb0M17/BM2PjRFFzk6xTrEIOSm/+28
mq6PdmzisKktNXkhRWivam2pTwDmjZ2H0OZQ9NOg4BDzQf4uh2pigyyk0QZPn5UWL7Q81Mxj2DQo
Pgtj6HYePxvBkGIxDy4DJJx8761mFvZ8CRXJEpSQBiU/droGXxpNnScDyuqxbzV468YUXWAJO++a
uQ7eB7O2x/fc+sLQWOkQOcC4YQSt54yGoK4VI/5CmvYy6QY+MRGVuzyb0SvEDRalS13x0hR+P1lM
9+nx190cnnNF8LDYz+sHr5k2fpgQODxNSyw0KDUaykkPLdqJrRG9RPDxgKw7VB5KbGIV8Wa8tcM3
oLEsSUHydbj6Bq0NtKMb69EL+qz8XuJYeDH8zjoMXdXtHNmNCMnFw16GE0pVZE1qCbTOafV5GJFJ
SZDSwEH5OoyAvJG6iVC90dvL46Xd2s0Aj+jc0snUSJ6WXzbGFDMxBdur6t3xk80AHgzH9jkuoz0k
x1Y0ksURmS6B9Vrv5LZTMY6MwDomRqkXtzB3kFvCCA3jgcdzkqF2FY+oUXBvw3mFYbumvIp06sug
4IYrKsN5xhzVOvkFMkRF184fWwvRa+S23NPjQTcWkotb1mMkskL/hU74LQKhcyqGIEFQzw7KARMx
vIK80pAmQXWD+NdOWPiFiFvPkR47cCNYJJJ/sPxuE8DjLFcnLJtBHw8aeue5i+HfnKviPFe9Np8G
P2oLdJez6TuiDBba8sitIvhbSTmagQrpcGjVGDnQBFeLd+Cz2+lCT1QLzkOHlPyM1sbfnSowmEW6
jW+EbYw9f1C0QPEPVh30zgml9rF9ivWoeGXiQYoys/5mzih7xSDfIT1yYTroq7JTHhZ1KqwOUT5U
MT+qxfAUDMgt4qElnlITK4U3f0XocLw2AclaFEzkV/7tKyLs1zdpmpo8cTv3q9OK4KVAoOCboffz
Tpq7sWFg0DswRgETQB9ZDdUMFTpLYWd6lZE5H5GJyZ5b1cqv9ojQ4eNZbRwI2ciiKmOTnNxls10T
wifrGIpG+PhMcu14WjuHT3FKgw7epf6iY360M7+NSEZySZ+TlaSFZq6+nDHrtfCRJPOy3M4/RCK6
YWNBElYPIOPbdg9juDXH34dbHYg8lU9q6hrejN+Ve22dAME1dcYs8eA2XFU9HVKcaMxSPT1e3K3v
iEQmmgG8PimRrnLMCOlU5AYp8g7TqH5LqNZ8rdSg+pwm2fz+8VDynlkdejosvBBMYFWgelZzbDRU
TwJadF41zeqJIiJm3p3xE5MdTLxGRT8WGMD8rBoaFI8H3lhcBhZAN/mYGqSc5bGwYnS0er/RvKQV
6PAMuvIJ1NTPolP7d2MLrtKetHxnXTf2j0vhh4ovfXdi3Gqyg1MinSwYs/drh4sCgZLXDBBgfGh0
XJryyRHnx7Pc+JLQxFUJGKHbQoF2OcsGWTC3mxEwHdBC+qapbfNuMmMsfGnl7bwvtxZUkrj5mgRx
ylzLoZQUeliG5AOyo62KOmhbD077QbS5oA/S6vpRrx3n/VDCFnr7HKE2GgYaTGRSllz13wJcVFH6
MUgivdr3sRBqUUn9VKVKjbyam9U7yczWgrJZKSjKbJlIsBysFnqbRDTXvTz3nS9GMRUYS0SYRthO
NO3kiFtnw5LXIQh9wCJrxE2CfV+LBYzmCdevG3zgtP65Tx0LtS4eopRjZCSg6aWfUAXodkDzGwmq
C+CHXIPqMKOvEkRi6xxXtYm1gVUq/W0SaXAVPlrzx2oKwIm1qW7+mfmG/Snrre5n3lCfevxdt6ZP
pVKi6OlM8kOWS40vqLCGpjI8O8mQaU8bKx4vZpFa/6RJrd4sTMdPIcg/r5l4pO0MvjV96jWgnSSj
9A6/YOhjNxb2YCAWFubpaRJGUCF2qVcfExcorVn4yTOGAbbHc7U/QYXfw3ttbTSetygwSFUhLtPl
7BO67rWC6hCITiNHCLdVD1HpmlcFeY7/ECRgCEv0PPnBXYIeakkcCvTKvWwI0XMMne6S4fF6y0qc
Th5/060IyBCAnnjAk1mujo8e5BoyZ7Hh4VdvBMeB8smPfACSfMDbZXjusWt++5BILXB+qDGCS0ab
ZrmQgVWUaIXVM3Fp6N93cCZP+HZiXsP/Hf8pfXTLHs/xPhA66FqhLiF1kqTEz3JABMZrG6HA2Us1
Pf4KXgOVK1/RDomKnVOGX+IBGeZxJ/r+ujuWFylkY4MujhR7oDSyOi2jruIBnfQTCqCBWnhjP2rP
g2n5/wywyj+m/hS+tEGDIvZU5va1zeLhNcHx+DL1rvq/xwtwv3XJAkkb6OlDd7vrq/aonCISoVD5
wwzgkwqN+HsOXvC1zKv8y+Oh7o8pWaAEM3Gl8ipapw+6QW84ruPZ61DbPo2Z7p5C/GpPZdZYn1y/
y07qENUHbldxbbLRPz0e/n47yySUCEGHlVxpDTsPYErblMNQxUBEMUe1IUEiLwbVQHKm19VL37v1
zofe2F2aIZETlMFAoTur286BJd1jWDh5mqRl9Kldn4xOcU/YtMzf8UCqLokuPjye5n0kRsGZKr3D
LUumuS4dY1KmjV2FRGHdRNHnNNPfN75T/EkkVK7aEKI5yuPfc0iGd8LF1k4i+IEVBoXNG3Q12SDD
tNMNExXrVfSP2lEPnpUUbH/SJsHOxX6PtXccMhegFfj9sJPWhdWm7ep0sDC4MACFAqgdYhTmE4wE
ndov3rF5hkOKxawX68N4E1ow/RmRd31CbhUv1DZNXvVKBNfHC7/1sWlaUq0HhkUGsDrUuIvFmBkQ
SqIZsgGmoA5gdIybgqOPvQXmSggN33LXQvft8cBbX5xUimoNfDkQ1PoyhsUFZl7xOMxeU5bDC4ZB
+l+4taY3pzGy/01jrZ4LBA/OWmIOO/t760gRvkCI67yPKXEvR9YK9LH8Ct1k6v3tu7HRCuaqKV/Q
xWqf6jDwdyLI1hbjEHOmLLC4dL6W42UAdQcRYU8JfbQ7j6hSH0n9MIoYnWLnYpBfaxWiiVWsJh13
4tW6oltkGPFKh0wkcsf2Aw0KE8H5dvj85k9HvUa+qahLkQ+vzkyFCODkNPGEe2c2Vkf8CsWtyhHM
0ZSkPCO5SRWpiVrcRWF5KDv7ZmPDkqnB/iVH5mm1xgFTzq36hmqVNwdziXtWVd2sctDfdViTPVMu
7w6jNhZvj8KkE9ztEqzE3ll9QouWvxVFuVRQbfB0NU0sN/CFPqu99dlJIv3yeIF/4QXW3xG0LvkL
sgcWt+5yyxio2eoJ5o4ejdLkiPhzcsKqcjrPg2V/KI2u+FtD+dmb8Ew5jSquiKe6Vu0LHprJp6gr
0a1HUdI8uhWPop2ftrGbabcTbani48a+LkiSytHHbNrJswuhv09cZb6Jvqs+An3Lvwe4wp3UCTnV
ZKjDryWvxn9jLH9URCPN4ozjZXSa8Q94aYlFVzWJh53dsVH5p3hC30q+gk2q/6t4BiG8nIXRj95g
FQ3SOuUwpF6EzM63RjUUcRYKPqlPNioZ/w5g/4NjEeTqC9rMKBHsrNRGnOEEaiqNO5qygIiWHzGL
KQ6HBfV/q8elEne9JDh3KDw/y077fELNxXiasFu72ngkI3ju5v9201RGpwKtMq8SSv4KLta8RKLM
XpJ6wISvSxRrZ2tv5DdEQRIpNClls0D++e9v274S8L3U0Yv9YqREP5vRsz4V2TN3pfs30u7I6xao
vbOU+VQe1Hby/3q8UBsnWpIHaBaAtjeIyMtfYCHWh2OkyuGKLKz9Auyyn/A16D/bqUPzpm8R3j7h
1ue8/R6AccWQkrYIcGV1D8Rtpfd07PHqU7oSu9Eam+gfYW0oUKh14A8YvYtMv715svTHNRO6FSg2
Y/3otXwNc6xoUD0ch+ry70CZwmtM17O6OHgFRIegwS3qCaeb6c2VRaqJhG0qJwQxjttylQEhmtgi
5VSG6qSs8MFxcWoxkiqFxewr8xXHeqPYCxYyLq7iGCgzqeRKj560Z3XJQ//UoUwn6NcXNqp3mj8k
WAx25bPbT98NMEjnWO3ej27SX0Z0Vo40gLuPjxf8Pl5RnoBgxz0P6gQ5vOW8TSOeh5BKrQfSTP9C
sciCTWch4NTkaHk/Hmsj+oBrUUljJQqD5u7qyIcu7x115rDM+tAUzxkBKveMNBTfzK5u6tdsnibn
7Jr1ZOILD8nx2PhocONZkxV7dO77XAAwiPhF6CK/RRdzOfEhMpA2gYyBNTth5dBUWniZsczZOb33
UW45jPzz3+JHO5RwSxyj84C3OQHOpE733JQ4G+Dp0fzjxr15frzIWwNyYKkcgRugIbbaU21sd9aY
JT1edFAmnQLHIKxMIVHhgHjwgdvsZMhb6whiXn5OCgqo2S0niMmmBiCh6T2jr4PXYm7yT7o17l35
92GYUgVqGQbSTWSJ2moZwcy5Q551PVYCVXOGjJnYBxcLmvd0qur3s+X676tEMV6LMsg8u1fN949X
deOYMDbZDQmqJfEmy1lS2gjNIWb8MGtyD+8tnMbbpnmd5qk6PR7qPvOn6mUA+SAQkTmt2Q+IWXf6
DInGw9YpwSKljJUvcaaLp0DTsPamHY8TSK77P3gZJHtVt3vRPllzozSE/hD9qrt2QKVgNRDoLRON
MLc44gjiP4uhSZ5ztbUrhI9QrP1lqfg1xCv56Jtl91dbdf9mYWt8aqI5PSVlOCIw2IsXekTtn48X
Z2sfQMYFMiv5pbDNl9+hCEcTS6Gsp5XdlVS0ERn6U7GL8DIppWHgG+0I9O76AQmj2FA/Iupu7SSf
W/udPACVVIIYz6TVL/Cd3PRrl18wWDiwHkI/A7AbO81O9XfrGMPxBPoP3xQ+/So8JVjr9Touc56i
qP3nqlATnCYxYZ0u7jxX55628e3x0m5OjMKZ/Yujcd+1jxoTJ4Gcg8zF/EUddf+dYfNIeTzK1kFC
IAQNJoIGDJ9VuIDOnRdFSDzM01Y9tYovvCjrMQcrlLfjdyhagIqnYoLWHM/35V7xo5BoGwoEM3on
vhTD4Hp2qIYnP3DLnVxpa1YIB1EjoRTFoKtN0RVakUaG23kgSlF67br2pIc6xuZhuFeR2doYgrgu
RRZ1ClDrBWzb2ikt4vuEwdmzrraxh/F3jtlzbEuXi+HNQH+yArBeEqcC+H59T9LYyMsOPyLPh0SE
1ndWX+qxCjwNG7fz472xEfl0lSQbjAUPFJLA5QcDAGXE1NN6rxUOkrP+7B6DXIkBj/TNVQ9cHgmK
CVxzSPydQ73xokSZiJAHFknWn9aC1aEOvok2UOeZSth8zpNJRB6mnOKgRQDzrlXpat+QmcYBW8VD
bTqGA+VUXqFmLg3WMaViN3e4lXGDXYMSMqL3eGk2NpjEr1LhpKordUuWS1NMTtnQTBs8E6eDy1yl
30rsgdALt3cC7EYUWAy0ijuNzxN+CEFTzuAGRg8VESxLjNZqdqp9968anqBwG0kbwEHRkVhOqMOA
e+gUtrE+z+rF7fual6+mnGoTJUFHzdV3CnqCO4Nu3W5wKW06A7ynoNytdphOW6AzGoxKu9gOi+Os
TBgBG2iGHp0h178rZaaiY6G2hhfz0hywejHMD7lRln+W1YQiNZGjS8ii/OA55tl54cSMXx5/6a2F
AUUvu25EFHMtwJNgR2ibJcopsabYn1JMWU9G1CmnIHEprcSj8DDTtnei8tagEgdIV5X6zZ0iJ6r6
+K8Kv/ccNvM1Dou/U2BOpxZ70hvmYfi9+tA/H09UxsTl44fOBLeARXjRCNGrnebHzQzbRiHTcIP8
m130XxMEMi9R2eYvStv7t0gTSGVNdfGc+MmPx4NvdGvIjjmO4B+lD8qaXFs6g99qtrxfoRQ0XtbU
xbtoEoF7mIrJukRFmx4zXx3OY6SVw7VOgQsNTQ7YlSb6HsNpI6bLNxj9GiCvEpO5PAz4XKZBn2p8
86xJb4TY8d0Q6P+0op6e7LFqLo8nvxVn0ebA+kVmeECgVsMlOCcqFd4T82y1P3H6gb/cZqV1soYK
X3YcTKPnAIm4d7NVujvXydZUHeo+tLRpGJGlLMeeDTUusNRuPa2a3IsbqjhFW+icHFy3zk51Nex0
TuRc1rsMLWAuE3m1wPxZjpdkZai5HeORmo6nNMPzWLHr4pxYott5I2wtK2Rayr7A4PmPVb4R5/OU
ZJipepHQh+jUOBY+dBRDse9qmisPlfYHqs94mALT1r88/qQbB1jyGCWoF5DivU+LHhRJFjB2lyv2
uVNa6UCGffCrw/+tjmYet0+jXTmnx8NunGHAOzQ9CR6ygrD6mqFVpRztGgZsENn5NVHVAcsyhRpC
5Cvjn6MwhurS64rxcQLLjq5CY+69WDZWHTQIRWBbNuWQ8V5+YBszP2dW/MZTnDY5u1P6UZQ99taz
3p3V0i1viO+HXsPlvXOKNnYWuAgJcSXKoxG0Knr7kajdoU1bT4kj52+8ac1LOuklTap8T8pQ35wk
NFlSABSFoT0tJ5mrs+PPKr47wyis7zUGxk90pvRL3af9bW670AsDOzwKLcr/6rBEtCFDANOYVRMP
pMTx++AAPWG49eNoeHkAHJHAmqPuDPK8+VqVRohnUm7/MfhzZCC4Pvd/Z7C5B9ZzHp66NKqOhAnL
OVCUwnUvtqtrOEV73hqbs0Q3URb/YLGucZmOE2Jp2wwtflRK8UkZh6cUVbYJiqleH+itTwq+leP8
Ss212nn8bIQl0Es8fQhNQJfXG1nH3TCsRdN6LXZV34icHyujCBrAr6ATrFD//PjcbGRZVMAkt0PG
+zvJka6KnZA8svXspuQVDV+x0w9ZvqefsrVFARAxL3hsqKWttqioGr/PQ6X11KrDYCNPsggDubKZ
nkoHd8/Hc9qKBUBq5S2Gwidd6uUexfU1ttJ+5mWnmNPn2jHr/MPc+lDKu6ExXv/P3pksx41safpV
ruUeKsyDWd0yawARwZmURGrgBkZJJEYH4I4ZT98fmLp9xZBKbPWqF7VJMyXJcADhOH6Gf5joRy1Y
HvUj3pZU17upxKLv95fwC8IMuAuEFJhcIjBOU/PlNWh4LYyjZcCvNBw5I+yPcix6EW2XXLhrDd5F
pZb6gEqILS69bDE3S/AxRTGkN76W7VI+GrmYvv7+on4RmslxGQeRuIN1PA5QWRdUsrJwMQZqOV2I
AvvqsXf6vUjrZZerzsxC1HReEy77xarwiTf0UkBuxTzq5ZPIzDLAe1KT8dh27scAjhmegzKx3+ut
aS8hQ5PgvMyG5s9vlrkxkFUaWBZn7tFxq3w1gltFF3ssfL2LSthCF2XDACcKcELZoS0NVIOT6pXX
91d3u8kBAnumPciR9PJuLT03MjdZ8SuvneCjI82ZQsJOCmgBKm33el8Pe3dO51eWfW47HmUXoE7I
obZZKzaNR1WMXhuq9E0NVH7Ju3VpGR2e9KMVVF8WeujvikBZZVhB8z4ZFrt2Q6NkohAnUyFNkO4Z
RrM+0rixgeo3qozQFtAw67EmC9dGSx9/vw9/EQyea8dt+M1Xc5wJGU6ZTW0wIXSlahMHYrsK8uXG
tVDmENg2Duq1gPCrBQnjjBkprAmtRyczCLaWpjrKWrrXgvUnja7OVdXmZ6JHECH6/d39YgfwctGn
2LYAW/5oBwyz3/kZx32cJIXzsVPuXdOu4tLHUTie5djuc5m+lgH84tBA545M77n7zYZ/uesWBpV2
2XoyXhoNe5ii6jz8xPUK/VlXTh9lMP0/tMGhJEMj3wqFrRXwckXcke2174WikZVNJfyJYu1PMn9m
iFvmAXppq6Fll15qT+JsWqWtFWGtTPPh98/6F18sLG8Esplzbzn10bPOmT4kQkkZGwKA8eIpK9RS
jziWYWi3//1av3rGyPEwBEf/hBTvaBMFFQ0BXmcZZ4Ua36VGtdyV+ihClvYP9dpmr3TyfrGPoE7i
E4HiEmnAsQqtZ9PqAINCRVgZ8i1yfziFznqRzchb9sW1bBMyPH8cXyPf/CIj2BRrIBqSSKNDdnR6
WpVROGbHaCwHfbPL0ISIDZ/i+PdP8xffHNKStK+ZLVjImR6F51wPci8o2y6uyqGBYm4vZwWu71EW
lPLPHySTL4YI5FTbmkc3tDZLL0Zr6OOgdqQM0xJgV9mk/juewCOcIm8PwyHd/fH9BVg7QtNivojq
2dH9AZjWG9NHiTmp1XozLrjcIhWqgQU0ildi/y82JhIhm1LW30f70VJ+WSLnL1tSuKHPniYh1M4o
dP0CCpD3rm7M18jAv1qPaQPl3ZZF0Dl/+eoPVa0Uktd9LGfb63ccrMV6wjMOzkmpzPdzNzivxbef
CWEMHyCfQTyGLcWI9OgeIUbm1biMNOnMCrmDyUPkYT/RBxdFmI9GU8Sy0607I/fW8tQYaeru00X2
h3TUSTRtqScWYl2NY35RzuypQ6o7xaOfOGrZCzQsyQcmVYi3K+/jJhhhJTdpV6ffsr7tsYPTggb8
5up/rBpfiChIajM9+BWDwFfSxp/eed4ETnCQRODM6T4fRVVKt3lwcsVtgnt5W3BExbOl9LBq7fWk
cMavPIe732/Un5eEkE9bYlN3g4tyrIiSrSAgy7pxYll0/ngOKInyza7wrg/pEah1r5WkOWcDUJ7X
MsOfIg3TU2YvlK6cIAzSjqJ3V+BytyypE3cFGhO7dHO6zxM2wJ++i9s6BFLqAQbteGC83LCdn+Ch
ILGhQdlkWsIFKfFo0irrYpl98eX3j/Onl4O1YLyASNzIvMGxuAo6HbU3oM8eF1aSHHyr9T4pZd0M
WpbsGjFwDP7xelumCQaYelGnVfvy3kxPKEwteYY0lIQ2hNJNgqcsy0fMtyu28PvAqtE9+P2iP5XH
GwaX0T7TZxCyP3U6MKpWBuZQLKqnaKPrRRevbSFipfIhXoDrRA5eQ9dmar3mELNtiRdpLivDRNn4
aGw4lINf3m6Dw/DQ5YUbd5nU7sYUoNpJgXRGZKbtq2aUz6na8Wp8l8iZklqxP48ebmcOlY4fPLST
AF3WsOsz+0JiUD6FZB3FW92H5BgmZmpSnksTmWsnK7Rro3H8d5jJiCdTCqQPWFFYMRyZdQN51kN2
WhaKtDfAOuxSLzMDmYokm8+GAtJUaPY6cEkv6Zsi1DWE+CK+v+Lebcrl8++/xZ87zww8dBe4D32z
DVp2VKPamUPChkda3Ka5fgFVwJzCYHZEw2WqQoXT7A/OjtKuPR8chVamtziqCLU593p8SSxPnPz+
in7uLm1XtFHh6WZRqh4P1fXOzhTtyQbZMDufdnypZbfPrXTVdqgwmgw81pWapO5AJoT4w1ePNvUO
8pAp9nnRWuhuFym82lWog4GvQxdR7iZeZ93W9zk0hDLKu6K4qaVeoZluuctn+t1OG/ao1Ze7BpOT
28X0UMGqSht3DAya+9N8nYIcmwHHgNwDUf/r7+/55x2NcAcS6vBXkWShE/1yRy+VhHG11G0M+8+N
lsasTpTowTus02uTrp9jEwwkxjmUQozyf+KsSgUvJEWRJDZ9NXzORtuFwOUaGPOg7RfqFIOvxIlf
7jCmXNQIW6qAIMvLm8OTLhUbCjY2+2LaccKDka1UuSMxgtM51irWpK+HWbE6uxUAx0m9JEmUeU3+
N+DrP154zXfP3vNfm3ZROXrvR//8r+v2sX7fq8fH/vKh/c/tT//Pr778w/+6zL+qpmue+uPfevFH
fP739eOH/uHFP3Z1n/fL2+FRLe8eMZzunxdIH5vtN/9vf/iPx+dPuV3ax3/+9bUZ6n77tDRv6r++
/+j02z//es6//uPHz//+w6sHwd9dPH55qH/xF48PXf/Pvyz3jbtFvenx+V/Om403BNifthm9hE0I
o25Un/GL9hsyvmeuKn+wSTP+9Y8ORYHtR9YbyizYwRCcqIqARv31r6u5+TuY/v1FcPff//2PehA3
DdT9jst/Dqr/DrpEd6r07dW3qLFoGR3XH6offd5apBhnN+/Vjm5r+o0YjAqH8PzykhSJFnLRl5+F
h8ofDn6qiDGZ0+49X7n+ji3efBtwpZ2isa2qu7yfki8l3VY7VoCAb5LEKzfPZC1ZYWCJ+j4t9R61
RTU3oV5q5QV9rLLep0oQP0RnDGu4aOtM21eNPiDXtkiqKHUN2hd6kExPlQycuxrxndtirMvbpAYQ
G9ar5qEgPqFI0IwYnAoxTEiy9/mVNiIHHBdjnl4MyuhdGONVksWWOySxoc26CkfMRz71lsGLgP8J
KueuM6RXWbd6OJe6nXs3jMTQWJFpzIe1Hdr23BihMwX2jPVBNlRNGfoOaVyokIj9nObtt2pSSOvJ
pdnxHZpqJ7VJr8JR6H4a2RKWGsfnpN/b62Jdeu7cfITlc1U5IDB3ml0Y9NmTctmDHfR2tRz6dG9m
pP+MOaQZJpVZQkUnwBmh7SyjG3Wzrp+11YhtrWWK7J6hGipsNfl7gK2qAXmlhsqphRbWYxayW0yE
IOxr8qGmwG6ilHGhG2VGNb2ndVdcdZ2jX1u6Vmjc3NJ1YdUEBXGkJwzE2WLoycHrJudd3tXLve8n
IjiQ6MKGT7K16EOJC+BOVI2VhfhazdfFoNyK+YSHfK/lrKUdO3Y1fLQTN61jc5qsz8gdI7yLDkaj
RQCL5clgDObXqhlLdLKDRO4X4tiTQPv8W55VhTxbFR6AqFtr7iOPSwpUxLQF5Zi2zFlpEadQSLU6
bINBfFFL12p7Vy/Wdmfj6rWEbZEGYq9yOyviwg3KLEqLUr3Nu9WA6JvklhOnup/c6qADnhoaxvio
jl6vRaVTdrc2vaX3lVcVFdMfUxiha7XyTK2O/2leJsc+pN2gq7/P6T+Kpv9tjHwRV38bc/9/jKYb
3Pq/j6bX4uFl8N1+/e9Q6gRvwJCQhTPJJ3Q+45f/DqvOv8Oo6b6BREWuRclEi/DZMeV7GDUIxZCs
Nsw54x/IJNafhNFnmNAPUZS+HCCKDbIHjpyi7rgPjXhnXojCdwgqsGtDdK2scq+R51lxMC/GzYik
UH86jv4oL7V6DuqwpHOJxkrT+HWstcpqSfSs9qnVwIKTibbJVWE2YxJKMXj8F3uxIuwHA9uiGlbt
VyT0qK0gYeJplgR+2Z47pShlSOXpvNfqcfygL5tPbk4Hdgk9ZdZ2bAftNISuLvW3fa9ln2pgAEPo
Z6Bqww4DjDkc1xS1QbtpzfLEMJRTnRdrA2tm7tT8WYjAULE5KxzFICBKhglSomeLh7Vb7eDIN8Me
vK5zRp5bJAchqdiiaWjX9UxZyjAje+mMchfwCtHndqq83Hdlnlu3QVOOQL3LzAvtFCTY+TwXwDnz
dOF97VNJqPO7AdCTwL46tJNFamdek5glwjiZ9R4fsJaeFhOGJDS812QHjkZLjG62geQmYQ39DQDj
cdpeJQYohcK14ykJ2vpkHDRHhgl9n+nETSqXtkETxImjCUaImXeld+BlyfFyl67/5GHWTkn4CuDg
ZWYJuRk1IuRkbMpCvCUYQLzM8yiOcHSbAj8WQ2ldARfC8lFiD0q3sj9j2OPvf3jrfpEl/GI9Jh2o
LYEq3xhER32SKdHHylwl683duh9g3H6GhdrHONx3X6Faq8Pv13uZpG/3x0tEawZ1J95tEtmX9ze0
HcMVIHtxlXJrJWrzZ3YzFRiHJq+Jkb1sinxfijDC+JI+EJ2gl0uhptQx4bd83B4Lf1drc/M1R/jr
NY+8n5Yh/DCh5L/0Dag8tif8Axsgn6gv1zT34lQz/V2ageTN0tV7pQD427L1hziEnhlNO0yrMJZn
OXbIy3XKabYnKig7Yv6KAvrOnR0NpbN0spaz0epzeTeYle58xnPI0A61Z+ZPJARmu0sK2fhJVGcK
ZFuIGNJIFMowS7lmxpChctVPdvK5sMlvwtRsyhkjPLc1E4iwYkrCYtJTYCDMvh4DQALiMkgtbTwZ
UIf8aE9avyBEMrCBSoIk86Ya2lPHhKITyLX3zoBnlj+t4jPqdyRLdKXXRQD2n8ELoYlHFbwHnV69
nyyNGNHD1AGKX5ltcMi7LgGop8GLisTkudT5icgsEa/OmKpzplvWlESONmgVsh0jARjHZAFAuYl0
kTnLWQlcxYnS0vWqE612lnRfGwigRkbtjuLKWAXMoN4dilqEQ1d6yfnQAMDgM0Sp71Ld6Iv96OVt
RfE7TktyAaTZzXeOHNfqKpn01r1zRTKOeCP2BQCOskPSQppdKw+Z33X1ud7UySccFJGXDdYmHz7N
dNW/UlpXb52yzOd1I6jk/c1al1rxQQRMQ95aixzGWxgLbXHi52WTX65l3Y5hV9UCfRAGFW4uY8YK
lrG3u2QZTvq1HeUF3jdF+SHN0aF5x+RbtmlkqSy/WsEOmedrMQ/LF6dKai6l92VwPQ5ussRS+Crb
s6LfhOXc5n685rbzZSmr6nLS0gUTmLFFSE9pRdd+Q6ekLMaw6FN/OHGw8rHC1TU6F49qWmfanTZU
gcckx/IbOAWDX+2bfA3sna2wVbzrGEzb78cVt8wPFSKM9a5L/Xk+TAKAQcRcZBmvK7nWqRaOiayS
T6RmlnsG+Fr1Ia4URn3Pd5Gl1UnWTzDFYQs6o/lgAtjX+kNrzEJ+Tf3Km3DmSbuJZo8f5FM0pUj7
h4mVo3/ojRygfe1qWuhrU5kyX7PH+ryyEl9iizh0y0npaUF1hkSnd+iyyXIPrY3BX9jOQ5VxCHSt
fwBuSqHda5rl7eB0akWk0E1HlV2tg3nSBmXzeTHZkzGWoVMaDn0A5lafAB+itpImyS4vB4dXbMIw
PfImlfRnfm+P6a5qnTXY2boGSNVN/OXOX5L0Qq9pIe/gseVrWHGrAQjOznBDqFTqdAWxaseZmrsA
v5lN4H/QDDOLBcqL5WGuFy0P86Bd5rDOMhhRbmvp6YVlyzndM0kal5PMbJ3zos/N+lCXMriHAMhw
PVPKS2PNxFNxLzGrRbhJ4F4WehgC6meAYCw37D1NG0M0QupLs8TN43qE7O/cZtlsaieNheRTZJR6
fdWNjtcSj9qmjJVI0lsb3RW4YFLjcPE5Z0QZGUNhifVysVVbaTGOVJbgklcIdB5XXnmsMwiJYwml
5NWsFWINxaxy9Ltmzg0ikL2migx9GF0zlWfSMqUpBoBzVZXuKz+XQMm8tRUwS6cawlT0+0PtCGoO
/h8gCJwEdMU4alCsOOr/EUJ6VJeTCRO5YiAD9N0ysa9oV8tyN2w6kB9moU3rqenWbX7QtdS873lN
gou6kWN/QUddNw6ynnU/opJdgquskMF49/urPDp68WKwSWI5geFBo3FzbHODtlKa5aoAVzbV9nUw
67CqhmQKLQbMr2QVR+0q1LxZa+NWPR/0JOFHhxXZJBAVx8tiXWE/bFXAEXJ/AupuNs6HxQnyd63V
Jvw/M71KfE3HvTtIIjx/2j8a6T1fCDXqVkRgnbkJErw8NQOpd1bv1SD/7cVzTzhq0i828XAGzQhy
+gIdCpp3v3/QRxkBu4E0AOSmQyoHoeOYyl4ktWFrtj3FBipacV8TXau5ec1j5udVSBJp7QCO2aAD
wVEmNc5WnrUj0tMo8Ng7mvbFYQz0P6NUPu9soD88OXKObVRxlN1IlCP0SuRLXKNz/VZ1tnk6aZ33
Suv25eiMVZB53kDbTEDYnKz38luyOuQ/ZFXRfpKVt3MCaUdOWxn7oAk4Ifx0jjPtX0ag/1N7/wWA
9Ycdu3VKX3Qy3/I/1IvO5/b734tv8w1lNxWvTTBjPLzBUb4X3/obtEs2FiqUl00kmg35vadJMW4g
90FCTyZMNbEZXX4vxk37zQZNoL7A+wkCGmTkP+hpHu15i3ngtjJtVdQFWOdoz3s2UdRoAQajH21f
Gp4oznLdfPvDw/hFSfTTIry5CMISwVAwxkrmaJGBclND+ErFU6VR8aqNKySX5M8CE20FPh4NLR4m
SwBxernlYRdqDZFLxb1M9HM6tLcZaqn7fNTIm3TNeGUgtH3cD9XD38sx1two+DAQj61IkznVkCDC
+Tnpy4fB66B/KJBVq78YoZY5U1QYS/4KNWcbuPy8Jm81rzXg32MeetMn+kLCwZrVWF0UMg1O+1It
O7O34CmMYxNqjnXi2PaC33b3mhbl0XH3fMdMv6iYgPNRPVkvH/C4GGUiKlZHhM0Lp2kU4CbBL2Z+
/5rM0c9LISXHGszGKdvZPS+XytNkqMYOPl1KZzhqkHbYywDTeKdHUur3m5N2wE9PFboyICa2IPS2
n2htGGcmXZfTWqpaKkKEiwaBMouXvt/wkvWONFDd+/SJO3o4lpFHiz8Np5UzCPg/iXUYnYzpVFEV
zqXEBucDU4SsidVS5k8+2qghTrXep1mWTWy3s75PTD8qTJ/jUkHzCNuGGixa2677tKxV+tEek/Fe
M7L8NsGN0WJavQ5GlCR9r8dm1dkJbP/MdHaZPU/N3k/VGgl82i4y38mTyF2T/oIa061De5DQCIxC
Wz9gCmB8TVY12LsxyFHHN7DApoGVmcHTjOOCFrmyW+jCyy7tw6x2YTMXhhe1Y+BfBoWVPgB8DD70
nZk8eQ0knGio2vob7SppnE5Fh/Zj31fijpbzWsU+5SATzGG9y2n13i7OYt9lqrGqsE7cmWrbM1c3
TDnRPxe+sXw1F5pSsXCmwiDLFcVVjt76AjXZM8pw6XG026WUK0Ps4C3r8CHO3IfW3M9RvXaA0Z3e
JZ213bUbQh1MzUNHUk2jDxqrJKl3tfMhoJ6K67ZfvrZunT7qniYvx7KQw0HHQ/gTgJv8FgW2zgO6
77i3a29N5LqFV33DSJPuPA0v/XKCDnRlFtig9x4w3TDNgzpa1yy7VjCozwSQ4SG0NU2rQgVcBKiq
Q2MgmtxVc0PN6qf9uAwMaJbGcNZoVEs8OJZ2IkXlXhlW183oHhTBtwBsxNtc1/P2oJtZUTGjV/RB
M2Shw7RacVnO2rX4kDBFKXbcUxLspgLKFSyFOn+A7W67oZCzc15avUr2xjIqPWKIO1+b3eh1O5QI
kJvLUxO5DvR0IK2hFqY1y1Ce9NO8fltEUY8hbu99Fw0gCbNwmdz5afRV86GaiuWhE2r8qOlqbcK6
Xh0zJCaj7zIbrfvJB1UMcls14xAV3ohWRot7u9UaldjDFnNPx1b5B7Lm8Qty69Y7hS84UoDr+IRA
SxGnk4E0ksxq/a05ABN+BW33LI72Mn5uioccwxQWoNKOZ/jtsDZWT2cVK6cVZ7oglIt/mIK7OjWB
PMw7Rndh5/A4Bjcc6vet/DpZ510lIhlcOcHFLK4BJcdMoph50KapTOzpu+rwHJD+J4v6C3LZD7H5
pyzq/cPwLf/H/1IPX/KHH5Op5z/7nkw5bxj/bgIa4E+RFjQ4Ib8PiEmLAqg/dEFhrJJY85N/DYjN
Nxt1EgzSxgWHzUft9O/JBjDSDWGCUgEAhz8bbDxL0fywvyjTSdqgSSLfCQmJFPzlsZVCjaw6AltY
SaPRDkmaisfcDiY/rpXnnM0Ogc5UcHkjUzNB8xlWv3yAKS2M05HoEkS6K6onJYzlfcrkzdqbdl+c
DL5ZHMxs7cpQ0zGZxlYlAT0dpPKktdMCptwiscMoVPrNqVOJ+p12V6807xQU4XOD2a4eYXOnPuYF
rzosHu1bQkrzzmtrY4+WYBHxoD/T+yuiVfQwQfxhoikka6s7bVWZPsxm5X5eEAylX+BV7wjacLlJ
e8rTMrWx5OTV4LphnvP20TFRrek8pX2N9n6lximWQ23fOIkrIkvr7Agt0+ktsJ8ii3Br9fLIShrc
Q21Ix+EYZPZh6fqeaTFDDgq+fhXFaSvFap8nHVS5s7Ks9JxBjCreg7Qwx4M1zUsbe11S9pc0YfMD
TELzstDacg3z2nM+6Qyc5jvTGVR9uiZFde7RCX1MMrc62FmFiVzmZwzRweFVd4ht5YQHI2BWIgq0
vaaTupZJ+bWUSHyPoRjLoRIfmBIvAeIjUyJcVJf81U5uAWFugEGn3QD9O3tE0Gx8mrKZUrAIGYu3
nUpxTBoSQ3vEYk0bbkzpOMIN+MJSFEHrPBnAGsaC06PVL2fh+KWI0pXW3lVOK7DJIra31qD2m5ru
UAIVMI06MC4L34dQsY6DymN9sJM0Mmt9+DZxinLB7KBLcpNOnU5yCNxodIrGv/DXDsiSh0hnstOM
2f2YOD6Nws714X3LdU47Ejw/eMC/fTXCximDc0+NTn8BF8he/XBWtRr2SdYLfT/OAwoYFZ3aaBgs
s7rs7coe37m2GNlaAoT+Z8fJlp2zJtB6mkGNwccgKP1bn6Toym2LDBJi1pdvPRfpo3ekLLVzOiWt
6j5Mmu9+QOKg+AYH1rKvZTO29/NS1vlh9bA8qee8gpnEsHqK5kY4Nz6nYhmBchR5TGu9zO469DqW
Ay3GXkSTh1+sq5wyjUq6glT6led/7WSWMvZrzT47T8x5nWBhKI7o3tG64KyayhXMg0N2lxldeo4q
U1vhY1E2VejNKPjtVK1B6NLqdLr2M2OcT8aWweBKQRjsLTAgb3GFN+8chyZmnORy+VwPI2uP2HA0
UYce236cRLCDotkbZ4Y/LjTqmHdGiTNatzJfki4akfu5K7LVLHayWbJT1SzIf+HHkNKwTyEk79Db
n9YHUKtq2ilrTXEj9pa0PcuKUnYnnYCvjBj2lnHWad9e+0aiy3hetXK9rbNN7A9Ct3DDyZCGfS1o
rvehvljeNzXXlRtpICRSIAiqvcWNMe1PWz9310gNIkPBUXq52InSHfc0hWmQgnMIxK5XTTaFreFm
D20p7JMGDdZrjLgQcxK1Vn5m3FAsDDYCW+uiyUDZDjvsqTtPW5vXv/By+3GlvXrTmrN5FjgTo+Im
lcWT58/6sJ+qBrOnPjCXIfLWTM9paGCZeLaQh8RLqis3njtQgIiBgSpbUOj7QEfc/ARIj9ytX/3m
I4Mu5/NsDGhWB8rNUeuAgiXD1km6ga3ilWPYou/TM3hO02xn4QaDGn5ul/tFgsonwWoTFCRTeU0T
N/ioEVjbcGJG5u8z/J5PG+hj+d6XRp9EYmvBo9YaoKIvC7mpos60ysVeij5HVjrHUDJaEi219rSu
m7gee0Zg51bXgGI1ZdB0WajldtVHHUOxug9HhN2z5mANU5K4ca4JJ9kz7MGPWkuEToc+nxZDGSF4
qhVveE3XR/eibdyiyQkftMAQTaKrfy8oIne5KS03jwZT7zR/jJFzbQvTCWW64Ll+402mVdpjKB0h
R6cMJ8kz7Taq0mq7V4mtVzXWSKhRsDukwr+V8TwKIQjB8nD9XW6RSYt49uyuimo7pfKQliNVSY2q
ySIyORaNC8w8Z1Pf5YPB5+6ydKTBv19QrQwJO1B3cV3BlzGsylTMB9+m/5mEuhoSb4zTNJ2HYTdk
EKnPhZMlUoW5VbpzeaPZa+I7YWsHQu6KztC+Ogy8hlBN6Swv7IIvFKyScY+f5VK+X5BL7CgzBpTA
Ul/V73MZICjnZghx4CvmLG6kY66t3uLQng4XCV47E9B3BnAnztx1T8CSOhi5QT/vekblKRfYike8
RuiZJ4a7GfmtlVxwDpzNe0Yv2XqrTXiKgtnyyikcNbN0DoiDJliVlVbenqe2qcqomPXE57Vg0hf6
OeUiX0EFDC7ytQ5bItlx8UXIO9iBPUaD3vk0CqfVSNyVu/bXPQVkFQ7QoioAPWLq9h7pOI6Nk6xX
K0yRmPxomRnJubUurrjI9CE9xRReTReTGHRnR+U8OusBEYLKvmJgOZs3K7wEK5orlZV7Odcuk/05
NazYzEfzPu0srwWgurYBMzO/6Dav4vIEQL1/3XNHwQfmXY1PULFH56qqktE+q/SRE6pUSF1kIZQV
vb7G2QzUhj/pzrVee6WM1qEXfVhsHZOvHeoiTeSDXftcSS1VkRjm9MoZteW90ybJ3svw+o0UGtc2
5ZtZiN4IDXMw741cZe0WdOzmvvGG/FNl9HkatTUE+XApmMGeCg3HgrdBm9XvjQX02AcNQREo4tpY
ViZkxIYRXCVdaO1RagTqyW64qQ/QL+pg1xTgVeMO+JkDwGLwuwQ2H7j/QwGxb937XdmVzJs7midR
zhuB52glbWmdpbZefAWZ5rY7f0zXNczYi8vNKOYsvcc+qbovmE9bAIldLrQA3cF3WtVOu2tIefPT
xRo75xYlIAdTC+E4vdiTGyYDY51h3qOlZyQXA2zX9Z3hr6lxmy+ZXuxW2QQePi2IvN7XZjZ0N2Jx
6pu+nb37orJ1uZu70rQOQ5+zVWrDbBX6Fzbz04kRZMljwzGrAUgj8vEekLhjER26ytkv2HGOJ5mC
yhCNzABlyNB78cOqsKpPDA9JcEQmlHOwgmTNTnu/XZh6ui1Hgbt6hcAVY8TCLrTkVos5XaDGnZU6
BpoJ2mLvybuyS2OezI91NRfXpqGJW7/xlyVCHNNydujmWEvUuSNZeG9wBOsN+XCXLbSrXB8NvlBW
tkUpVwbqox70bRvZ2TDAEJgcT9tVa+mW16XT9uU1DBEsGgcUvk/WfNG6syWoikjQQMn3mNwNZwlw
oIek7WrMMh3p30uaV1Ms2DTue23sRBnriQfacimXYU86Wz25fZueJINGs6UY7O4J3835rh1G4zAy
QslOKlO071Ze1WVvLR1bNPcInS63cJqaY7Ubk1x/mzAdvVaa0X3Dk3NCHFfPB4ymyR0jbdV0h11v
2X3U1Db7RZsydr2fAu+KMZ8G+d8FE44crlavqQeUKUndPc1O+3ylsaQjoDda2TcBIdrBvapMwP4D
yeekFVgbnsrRcj81WlmcNxDVuzBFAqaPyrXxx2gq9fnBUXKxQ8uT9Cx68sUsNLrKFeTVifIuQC9m
l3jggitoOgVgqXPwbIzqZvBuyNKDB/ACzb6Ye7ZEbyU5DAZz4H2xCnpeMVnueJutkzecrH0GN3cc
CDxLahcn4HEGNn+WuMHO69X8pdSLoDnF+YPQ1zFflsw/DA8wrTMNzVk/D4bYTXiaNqGcCezhD9Xr
L9reR93azUGVMRK9IcIVs7tjHmGjOOVl3dbRPFeE93J10vdFndBnrLIqzISLx+tIpnpj4Rd2snKw
v6ZkfNR4364AFTTk1hykXTbVgZf1KIelXMucQIlkU3LVacLeJ93SPf3+Po9nk883amFbsSnCwnQ9
1gVbq60YmTQRoUtPP8eTnWijwc2DC5MmpRbC4xjAmqwzT4FcitfakK61AqZ37VvArFn7Z/NCLgia
BgU49B+IaojavLzvvvjf1J3ZctxItmW/CGkYHcArEHMEIziT0guMoiTAMc/T1/cC89a1IpUtluqp
20yWxrRMETEA7sfP2XttpQhSU8Kumgxzg1Mi3uXBFP7ZWOPtKhgVMW/h4GIW+uEqiRYVvR1Rw4Ny
nfccT0wKjSD/hAf7oRXOVZgTYtqieUHIJvCW9+/FGh0ObzHyblVwemYZBd7O2aGaHuIpDD+LYfv1
jrEZHi4uFzolSEY/XI1w8kAQfZhTFuHR9iYETms1KPvmk2djmXL+e6cEMRm+sDeKHVMsYInv3xVz
g45Nh2cjQJUebwrFomoMppoWLozoNb1L+dl86EObnw+SMehijmZ+AYT9I7wY95bLBodHEp5u87OW
wri2oqg/qlEn7tV5yF5Z9EdfRVGffHI/fpgVIbxlrSUBBFgZ1D5ul/fvNjG1EYopiZ2J6bJrJhwq
fo7WInSnPcDq1TJmGhnBESvzdzPxnbfk3z0Lv9w9fMhMEcmVYYzC4erDlQsB3UdMJn2EJGWAESJx
o1XUZATM12Gsf/1kJVhu+XdfK2MhOCp8n5BFlrnm+zeql7LMpOZQ2/QG207rjmwMcTpND1YPVsXn
+vZNYEXWo1M5Qb61SKo7S8Toz79/Ib/cXrwOll0N3QBZjWTgvX8dU6PGuqFYmR+3TH28IZ85Qmg1
tZSvVokwoGmJT+/pf/iWyfbCNL7wjmgFfrinZYDihiRclsHWsh6zAk2V5svYtbJVmqt9uHVDZ44j
L6ndMPuEhPrL9wxXA3caKH2Q/zy4Hz54La6XM3CU+WmP7g78IiMoqTjNzzAyOcL80acLcXcxq8Lw
1EHY8BF/uKkmgNDqaGqRn3I+PXZdD4KucsSXtMHKUTt0Bj+54IdVabkgmxdLLQ1f3uHHCxI910Z6
V0i/aG36obiNV0QFfbaef7hpaBtDCuUZXdrBmMd/WWkdmQLHUCK/BYi2rt1YW81mE9l+MejxTqjj
Zxvnhxvm7wsul1tsS2jvP9wwIgt7VOulXIA7+teUA+vTyOJHx8RadSF9oIiJ0WdEwQ93ChdF4MKJ
A2oiRD+m8u8fDcYbNVOcRc6oDN+JlZp8t+i+p7oYP/nS/uFC+KERCvOHPeVjDCXoK63U6zj0Jx4L
D93Y5KcpA5ZYT/50Mr3MieFRcbzggpjUPwgMBnWYVMkhgDDWEtLr8qZSytOVu/z0+3v/F4k710Iw
QVnB1JQ646OYIQ2EFTeQrv3S4B1pZZw7NDyHtr+KK2uODwHZFDdG0QTnOeOo5THsa0PfGbM52PZm
KtIrpJXpsP79y/r1w4Z4gvmY2xYTufgIscrb3injRtIinjnWBWoN29np4rW7/PTnlwKNw+fMm0c/
8uHDBhEYjXkURr5W9Q92Nzz0Wfeg8vOfX4bilb1LA2yC1uz9fRrL2CxRWId+C/SDo2ears3YMT23
rdP/4sPD2Ic5wOBO5SZ6fynZ4YbpEwxnQ5NBrZVzcMZQAONx+en37+rXRx7eEyMoFmqMOOwV7y9F
g4VUQB29JFVWvKPbzPM99t28zxLWGOYb4RU+/f7191f9cBLhmaf8Z3NAMcINYn/cmTD/KQEMu9Bn
hXNRc3PWPA9W113cpuU+BZPzNMsaUYPDOAc5c/ZJpfwPd+dC5IEDgp6fjePDd8lheXCApi/7f1/q
17aa6l+LdKkNMpHxgn7/bn+9Gm8VLRBWBJzjcEvff8ZZlpYdlhvFq+rpQckUGt+iffgP1oJfL8So
D3DDG00Bm9KHL1OLEdL10USjcx7fngQGZ//Vk7DETIm3cpyspI+fXlsWo1yMln4lZmKn+Y4eKwKg
GFvx059+dIK6fAFY83Z+LWGGlvReQ4NiUjXxYXm2M1Ue/ptnmxthUbUtCBoctR8+uNSyqIABL3mO
SeAS/dbvmWHmxzhqv//+/fxSOAim/dSBVP2c0ziHvb8VrIiknril3RGbWrwzrYHEh09Xqn+4CKhx
R+BPBeP1y0VaO5tkEYMgAQuc35lW1EC5GD6LrPiHq5D8tpifEQty7PxQLGQDcdhMQAMv6Y3whv0l
P1Zt91kN9OstDT8bPTN6W0ihjKjef2DUtxK3Zxt4egFjc2Xy3vptZ8aUz25ClOsfP6pcA2EkCkRK
kV+AZMHU5AHkhuVyw/SQoj/ZVxOtihRl3fr3t8I/vTPkw1SSHKbx/X+454xqnjRGA4pXZwl5PXDd
iqOacHAvKul8Zi765cui/QDoHlA6HNJfz5o4d1xUM65CFqtqbhTOf2s14ub7/Vv65SpUjSZiCM7p
3A8w5N5/Wcqc1D0RXq4nl9sN2FG/Kifnjz84rsKHtkgd2Y7Zs95fpSvjHhhwEnghh/Zh1y02B07p
mX1LLWlWn7Q7finCuRoiDhaht/viY9VIqnbjiLAKmGck8tEwCrQLqlHdThqEpSAW4SdYo3/6DJd0
cgScrHu/lBlqHDsVI3XXe2spK0LvV6PrxLs//qZ4XwbYLcC0IDc/3HwBR5sC01gAB18JpqOajRwH
nWAkpNj70yuRQ0Dni/qMvhFcsfff1tTOCHklLjM9qzrM86PeFiRvZO5nSOE3xvq/nfWJvQJJTmVG
UiDqGv75/kpNOAw5Qtdl2WPt7t1kvJJBoH/LUCOcysYIIiQEZXEpXYadqPeNFG/dFKPvgMrjeHME
IRevKrWql+OhPxL51p3QNzT0sttMrjV76s5d21tfrUIYeMqjtDnbWjY/Ru5E74DG5/QgzLYoj1XQ
MYiyK/RbDG5NecNIm45jG4I28SJC8MJ90jBp2DG/fKqCwYgPWWCFXxqrHaONvpyyHkaMQ2d66o3h
Mbwpet9S8+ZhmEsnPDdtRgoiY0Djugp1h7xJBA0nd9SwHztmGMRrszAEfWWcmD/mfhQZISvmoCMJ
FiP5A1PhnFvZaF9j3FCMreylZf3H3zttB47k9O7YWD8+N03qNDhlbNfrQmrYJlFyBk+f3se/Pp2A
Q9lLmS7S6EWi+/47D/g4VKGzPZhOQTvJSMfgnLsdNeSgBGeN3Lz9n70tfMQctBBVqRTo2Fs/XLCo
h5QWkaUgG0man6OL4SjN+8/kxh8XAa7CQkp/lQ7ZEk7yYSGNHQWpKnIPrx4NSnFJmTVjUr77/Xv5
uANxFWLEXHqPLAS05D5cJUilTtiPGjC774ojBsAQblMacALI0O1+ctD4h7fECY0HlNKfQvhjuZDE
ZUcwe6d43aAAV8/YFkIGl3+vNn+kVbwvMv58xNG8Qy38Z0CG7Y9iAcM0H3/V8mr+F4fz/wbZRl+M
Ev93FsMdlJ+XdxLG5f//W8Jo6n8ZbDXca5w3WasXj/z/SBitvxjYIEHHHfQmfGft/peE0f7LoJtJ
WjeHbg74CxjnX4wbfh+lBuZv2jrAMcla+gM/CLcGr+xdD5eCmeyPpbvHKYrLfdhBGnhaY9wqui8N
JQv9GdC510aBavzI02kAIGNkhPaUstGzFy3LG9U3m7jbGE4YF5vU0rirGZziFwWtXABDb51sXGfF
2DEiJDkkIy2TF3AkelvVfTsqnVdnTPJgM9YJy4vXda2jHNxOkS3ITauX1t5Qg+CBYULirkbUzEO6
6HfKGpWHiOyIpUEVY4YPt9IquZ40Ap5fRZazR3qojSMIJlrrtnl+1jLb7O6k3Y5m7DlTOxJA1AqR
2l7YwvX5aWT1AHjbrdxkXXVGO+6y1O6a2zGo8JpmcWQZq6qu9TGjC5GM1k9Dw+mL3K7txuSqcwkc
vnYYbH6LqXA0xOcTY4HR60YwMo9VmnX5XuRjpW+n1p4lKvwA0EPq9jXhA0rnIFUhu2eKv6Jnme7T
WDSXqoPhgGLQx84V7uxci14bRTwWgXFuw97r6aef9LTdTqrqxaPxo5PRTZWSFOzjncY63iEMzStN
RUfvMviIiysFC/rDDCGDjm1TnxYcyNoqkJRkrnLiZT0FiclnKsvqqknMQx+Hx7BtX8bhTM9wk+fR
McnEKqnszof8Mu0l8j2vNiP7VrTWiZASnz7nyVwspK25swv0IY1AtpCUj9NcXZV8wvqVkhXVYaib
yzxFJiFNJJh69hDdDPjrN4jcY8Mr2u4wjs15DnRr09hECAU0LNaAhJLn2SzGM01S88zM/KS2GES5
MThI7KLEuht4kUgvwkfwv8aujpTkJtN7tKVTr5NNE+zCoa632TiF65GwbZ/O80Or1KXfx7D+Mz2i
T1cqdLTb4JDGsOb6CT1pMqbC3dHjV092mN/RqV7pdfZYJm24YpIFo6QGj+mLbiwr3wG5+9DXenEQ
onY9baqcCDVVdFTdH8J2wlWOlTPzTHppfjLUp0GpEHraVLqKvh6CA0qGc5iL2FoXhmHeF6GrhOtS
RYG70oYehS43Ah5x0kWtGpzfXHu2HeSbnkgUaS+hf3z7HjSSc2+oJUF0LmBgF5JtVOwsMd32VbGz
S0lQwtzmW+bXDxCNQK0rrZcF2XC9iAjYMjTTxwDDvSCtN2NRvbeSkq50lU3dVUopjdtoOkRpNx+D
XBibpuMfdmNTEhZCwJUkQGWvVtrZYOjtuVMYjz74kW8aAF89r+S3ekzM0sem/90mMaj0UQq8gFQy
Tu1Qjqul5DxIN5FHW+BNE4vIwUzGHfrhKkWuXzUEn896hGzOJMS5HOpNA8EQDbNxFVO6eCJWgqum
IyBTR9UCAdJxr+FRmv2a1r4oNmYzviRa+n0wtByFTKadCaxO851ZKNMJoam2jVMEpv4U8bcZ5Nur
YVCV9aDgNj7Yod6G21lE0mesbjFiavex3g7rvKO9tyEWqzFWQ15tJ+QHPGzEnbESODpch9lFrOOh
d+y7E6VonF2ySvmpKd2licqfIhAIaQ2pMJ+civa+GXtnhQf8PrFRqSzMr6ht6TIVqU88QXlSreCA
Vft5svNU+ZYZFYhp4Xi1U+xjDY25dNSMijrIjdfG5SygDrmD47t2rwh/OsuCpRAqdsp8vlCuTREd
almeZd6YR9ZzrytT85L2Mf+TA8LTQvyCyaY1UaLzbYbAHuiDaz/zGK4LUbuJZ/TVj3rIgp91ZH9N
XWVt9C48SYOQxlktnc00Bk9BP13hZFf2RJbOD3qOElkN3Gof98YZc4yR+FFBQe03ZZa8FIGSX8J8
QJ5pIeqtTdAZeXwNMeM8JWGNcBXd7Ka3FW2jQPBaMSdymODUDuJNK/RAf2Cysmrg88NRi+crhObG
mueJ/yRG9UnDje+bbhMpN1pYWUcO9SlLDZiBMi7u7DZYObPKvzQAO6zEdxWMQURw0CpWt4ZZWmc4
Echhg7ZZCRE5w66sWDJwMDHgrXzWHGs1N2wYYdEwFZ3su8CIvljB8GxbhX2acFXl1a5wqs3YV0s5
2Jxm6GpTPO8Ra3fPGQ0Ez3a7fV6frHk/uoXXp9UlIWiLlQPbjWFx7xfVY1ir7ZGsT/zudEHWEWBM
pFuj38lXVrrOi6PQuoKXYd4aoxl+N/ofaZmuDVyZuqc0TXItWRzgVNy4LZRhbdy2QXLipIHhvKwu
kkGYl2ZC/Wo1nMXd/JRGxq1wXsrW6sFzxoht6109Bxc8ZFdq0TU7MGP40Yoq3TApLL65YXcp8UAM
kXaFGO8wxelNou9B5qGikl4VHLSw9Ucjpw4oVpE6XCmyO4WT1vm5pjxMk4VSXLlULTPOMK/3mR7+
YPEdwr2N283XrehC54oEZjc+OcrPUrvpFoF2k24oDp56d6YXI+LSM/BLuWXiLv2FrZnJVK6GKnkt
WSeL8l43vjmY+frI9Or4O8phJubFhdpgo46Dr9ZXMM/8EYdVmYf3NMp4zDSWInRcSug3jeYrkdyJ
9lwrd5lSP1XdXtLWZ5bHkhyswvmHIxT8EYi5bGXVjdUmjYddlndnMbP4fJ0bRLisKOjyvV7Yvu2c
Oepd8cheU0/6aUbJUzu7akZO1wFEzVmMJfkNTbkNZX9o9HHXatVW2K9pbV0caVxHWbFOKge9WsNt
VFJffLGUU2aYEEIqVaMk6DCOulekxrIqPiWpvRKZRndsrZvfa1VnndLldYco05bhYUQX7NezWNcB
zkSlWTtKdXKxTXpBOPQ9m7Zb3MxNgZjOBGqhbyKd+mN0LyW4nCbJdp24rpqIeU5YYO6LYv0K1RdC
4wFWAQqb8iYGMpfglrAdf7DQLQsQOKuF4bNDebufja0FSHDsjS3NgJVWcrcgBi3xJB6GLk1WdjBu
kWBchhG2hqi0oOXLLtmGw7m5mStF31vmkB+Qm8hdOFGXOijJKyJqi7jl2c/b52YyjT0aU1SRAkxr
AjhE1jdEVd1m9cWO4mLXZ0t0SjVfdKc5anUPWnxdG8600u0CpE6S2SyRRXJrGRmUCsPtd/SzHB/3
CHrYBcFXmD/tKbl23XEf8le8wXRXQ5bdIcs2/cmyul2fT9KHH7jJkvpYQ0jyhnI6OWp0VxmpurLY
73j+9mm6LdrYaH1zgNg3lJhF82czH6LDMDTc3VhBkHkIyp6Yeb3v6NFLpIu9bcdPRRhRHg7GXTBF
60i6W6OS3mQ3e9NK73WunNey9hSBcFV3Hk3YyS5WTG/Wz2Z7U+nLHU8/p+yMDRYbn70YwaP0ESKf
NKmi2wv5YLykiPeRDVcacklWOjspi2kzh+06oDiepOW7BF8JOe5Soa5w4rTeouNGEL0iMHZTKuqz
Iak1R20VTOVdZhbnGHCgp9jGQ6PWT8vfEnX6qI7JnYyVr66VXNl9e6to6s9W6R8Gt4q9mpLAc4Pe
b6vEpCPkKpd5wNo3BZsqjTfZWF2pqXZQjOxgS429XkW2Pep3mtk8jHiDjOJbk/J42ZhpwaQc1VRw
B4ivWjN+cVEfO7V9FXbqeknO8eTobhT467ksH8YiOJudtesKpJVx52YcRnJrHbaq8TDY2EuEUIK1
5VgTf7dizQUpp2Bf9a0oSfe6NNc2Yn5V6SJyAUoxrbIQr2WM98aaww2HAonvZdyi/vna9rI+RuQ/
7IJaW5VU9GAy1ukk111bIUVPb8Lg4ObGFzqOx4R7pR3DdYYBysMjy4tFB5rW7gZf0CGE3aRkZQWW
b9xZHcepOPoyO2LyrHwin61UX3Q4faMuvQLrh8PqGAe4b/EgLGOP1jwUdgE5132xG+XeDez7MO23
otA8cEvIHcX4zUqOgaK7nlliWtW1CBCGexFxP4IZzhjez8fYVb1wtqwDTKH4KEaqa9Mqdxj/WIUM
KmWIRYkOvw9v10AuZokDXs82NlLOA6mcG9uebqUt95hJGW7mp6Dm9EClwiqzrhpiGxOxxji7GhiV
6zaCxYU5ZaUnWIGHaL4UKpBr85lB+9pof4aFsu7m/EZOPYDAziuKmuKvXY18RmZ+UXETZHlbrCwq
42CgqgrVm1kXO8y/O5PdLQkdTyGUTM1iZp71lSKUx6a92Pl4V1nRVQOmWwtfBurJ1Ti5m1CIq2QJ
tmyHx6I3Kh/zQO/N0F/v6e2zPxj1rPlNeI4bxEyBVH4KY1xDTc6wFM/IO8PpKLTRSlcpfCKVw0uV
viaha+JXsImeAiRbcMIJanJZvdBw4ie7Sxi2OOZILY5BNnhNI4mHGY3+ON9GhZtitM5L19za5EQh
ickm9YfdxPqrNrThbR3lJCUFmhQvUVlnX121yUzfSNvsZx3kLOtVHLO9ZIY73ZlTahseOvCpuooG
N94b7QJKhYuVJz4oqQqZ8RtM1YGxe+k5wykoELVG+LEwalSsQVu/wE4Dyqq/AVrtIGSImIBvo0H4
BnHV0EQO7FmwXVOnwEFJlp56MN7gr2rXCXbrNygsrgRF9WmRQ4y1F3isWgTjxha1ClH2jS6rR9pZ
vAFnF/Rsp0fqV+ONR9u9sWlh/KFjHZVpglk75uuopkheGZHZYk7M6Fh78g13OyoKVvAyqwOAecCK
jriEUqqrHkfgSkHK9RC+4XNZ9vEvSDi+q+4NsDssrF0z60TpZ28cXt3oGrFJFjzv7Awj8R1VLM+8
sOE+VLryNJAgiLqmmu27zLa5aeQC/Y3HMrmHQ2U9wIcdfiqWBh14Vms35XCXJ9JXNTUjjq9ZThbD
qLK9WqkVQ98yUwo4vTAhDc30uGfwAAi6/bDHw7iyWTAIEe85bnJQrsVtAGzr3olnsFuMDLGta6U1
KKe4wc/utyNi000j8gEGiDpnydqY89FZWUJag2fTMb2YZpny9HedfXGqdKTNVBbdkcrS0f1Zswli
SUY2S990pnRZxwerxYGvxXdaiwCJksC1Zir+AucEWRHhi0wy5VGr0yncpnYi1bthsOSy6pnqF8aM
Gm4AHLPTalDm10KiccemkElU85qak92+mKf+nnX+Ua/0P2uE/v9GpqWS+203NC36H7AH3jVEl7/y
d0MUuiy7HLEixOqSw0d/818NUc2gVcpYk74/IzOoLnT//6chaoq/GBnTK2EizgAUNdb/NkRN6y/8
yhZyV/4sJnH9zxqib1kf/zboWkZ2SFcYUDFfIcLsYwouDn+2raW5UyhK8tildvDaqQVdyHi22JoY
f4HFayoYXBstjqpbNarnYWuNWtXiiGbSh5dnoKdmdlFEDpXVauuwieoLJ+SsXUVdLr41ITg5H6Ka
ci41VH87NQ3YEDh20i10DJ3whQnnEkhseKJeZoTRoYlxZXR4c8zSbfRtHiXygWxTrVhD2GujzZAB
J/Honzq3tmjiO72Mib7qa4NpXFepI78GRg6siDx2rngaybyU5ACDa6wKs+UkatRoDUb8YuTDBcml
Cxt2BbozjQY4IsgxNLhSOxelYgsO3aL2AzKhs4MeWeFxMG0syXx9+osW987ksWhjcERUXqh7HKYS
4TfeBGfpYBJpP5mRezLboD4ZwslOVHxQJBLe5eTD0ctDgizYq72Ro0WzQfpi6BcrlFaLyi9VHF6x
nbScGynf4zBEBmjpog93lVviDqxgkz3rs1ndGjlfpVd1KpXWNCX9Mw5UWBiN49bPFFfmFwS71qMd
jsNXFszqEgjZg/8exSLprY1I2ZRFQVR9NcZng1pe9h0bVkHnxJ1x4tOVLl1IjW3hPLphcywiKN7U
lWjX5MZVVK/i/GoDsByvazM9BqXuo2El2Nnc8SryisQDU+6buJZrQqwnqW9kOr44UX6jarSjiMxz
5iempmKnF3N7xhe+AgHg6Zbit3rGDmZk32ZFf3ACQiJYo/1Sqy4WsO+Kdp1mtVuRzRcK7Ht6LYdI
0R7T5kdcDkw0H1Mhf5gVSu1QfZZdDphT4kF2Ll27fMQjkbTBXuvZMAfT2AZR81wlVBJ5fKbO3NZm
dcMsgZ6Hw0TQzbf0B31NL9aDfSjGhOqVztco9E1W05pygmjbJiVbWFZv8ZXi8HexZgaupEfS6veQ
eow7kc7Fa6w2e2PknmOzA1dmE77tFYZ2H/R2uspNbd0Pqn1H6lDZ+/jbalxOaCTWANyUZ0LhJNFK
3U89qa+EE1+j1mbrxUjh90Mz3DeT49d2sumC7oDXtD5TAsJTZhDQV/vWPdW6XDVDfWsullRjRgeM
ZV17UafzZHKUc1caxdKgPjF6W2vB9EQmxzqr+SJty9OD60lPvTlVPZSkM+ba9k5kDR1+xgaUlrFa
ML/4Ksz+JpjbO8MeNkosfDJiuEOMlZKNqyFGAWNtHLfyVTu8NBB6WCdXpks52VYb6YijE6kbBHQh
h5JjKDtvzpVNFVsnB4wK3SwfrsGOThodc14LpfauaIu7TnmI0le9C44GeWbh9KyLePbc6tUGxqDK
44IM7mksUvtLLXyNaEGUOJ/tqYURL5v+S2SSgojn3I7uBle7p/AptpHpflMU94Vb7dhj8NcLUgYs
cJErOu8Dhacv6+rertLeV4cRsizOUdspb7KRdDNBrx4rJQtV/iza9tRjlHMm4bLbczhrS33fiiWw
ct6aSjuugFNi47UunVS2Ihh+WN2EecvsdP1G1taw0sG9Ml+im2U662BIT2kfXc2qQcFrJemK25Fh
kOQEMqYdycv86qHqvyA6gJod91dTLM7GnDzpwtpSfON305UtDv29NTt32Tz5fTNskHN783xRpTy4
WDqLFBS/yd3bN+mZ7JZvbuR4jTbDOE2kJT2a1Tk0i57avrLFIelrsZkDHtfm2ei1r1U2MtfJ4ruc
s7CJ8Rhgwk1pSw4WJ2uJvkmcbdmn92Nhn+28ptOcTHQS/LKq7+y4v9WVYW867VprrpWpmQGB3w6i
P9VVcsjbl77HKu42XQ2Hf74KWfRpfD5ORn2rDweXjnlf2w9tmaxK8KCUezl+4nFIOMmWw3gM55NN
1E/NGJBhlbyQHHeCtntKrWln0jdGAoAV/iai/1MI5WRl89pNz6m+ywxmGhFY8qTIllEUo44+tFd2
DCwobm0sqyqS8GlwF2YIc5JNXJXOyijhVeRp1mJyNTYdsKlmtPaxk+zkgKkhz936JbMEfsreYX5R
XexeJN6MDMpP+v6BOEfXiyrHsACmh0TmJBBHmmE7QkWd2/LUpubWkjFE5hWuaMm0qgle61Q9aUMN
crjYtH22JqHUt2KCUTu6tZG+nZPuWyWtkzqJa43gUd2YN+YwbqwyZeX9Nut7d84v9nhxlNCbm2s1
06lwj6bTe8JYOlTRzi2ygDaSYkYvBmQpIC4DZxnkDBd0aHh4a9+e1OFFls3J5Ng5M5ozZzq/UjuS
HSI8enWriWQhIjo2Vduyto71xs721ZCvu1DcD2aqPzkDmmLdPil56sukvGTdstiC03oAIfvFmeny
VuK1ousYq+03UGCbAVzet9qcVo39iNmeggX/mqPjxgwcZ00bDMioy85bF8+RUg+rRqrX0xyK1TRf
u9o+6/CQLlLzgeM+aJJWpRsIbwEPDKugfJGiftEDky+cKZ+jX+lMUysWc00r5lUrTBKbwhPdGIwO
g7sLbXWt9C6aG/lcKzbfV3ICa6HdKCm/fnpU1bZR/BEN93mu6a+rlRWvlXZj1a7PBjrucsfiSQVO
AEt6NxnPTRA6x3oe92Kg7W3XPy22tUSbE87tuteCvrSmYVcse2mC1dO5aPWTmWVLA+oRJdchLDj1
OJN70wbXTmg/AYPeV667yQIOfeM3R8OVyhTyWKnlOsYYq4TRtjLkIXbD+7grAb6M9LzmeNNxIKSn
SxNnIuyjjtUnmplE/JQrGZe7um6QOGmYmnmSinafTIxQZsPaGG73nVaA4yOVvWqc7jCUCTG0kai8
fBncTdq9JZb2VjBMHKPheDmNdQqNYG/Y7AcZLuoaRrcbnWPeG42yNnG3ndar12HNPm90ntTWc/wd
n6RgsxarUNC1jTPW3PElA8cPfs8zpztgHxtgun6VfDWgHqyc/EsJLKt3p1tHMH2YvuLU8+Q8emiT
CQaJ17FZEAv2xVogYjMNq1GeqyWcJjqlLVsBvXoVzr+lfe9EuNNZ4BNmuMBtDg0htDKO2eksWpWO
bzfGxpL5xsq0tVYKWuzjtUvoV6sEvpFEXusI9uXiURTQQuSXuXyK4maqvFpmF6lo7FG6NwiTsMXJ
TxKIsenUsFoUZ6gGtJd7s9X5ysTBwcvgmVkT7sBgMMNTVxMADmc6Igt9risGyroaPFkl+3EU76hK
dotnmVaInwplHc3TOuRAYDZ06PJ+U4bfe91czROQCapHNW38ZXMdDTIheSHjXKxzGmZ4OLg9W/Y6
dX5A3rGejdDcOPXNQN19I+NJrHoJcmMuGS2WjKPayrgqE/2R8ZpihtupuPTqMSvpb2ModmH6DbG5
SctvEMCJAjvZ/ctYrCdiD4LG4vbStplYG/kPmDL7JLsQqH6w2uLYkMP7TPr5tqH9lk7VmmwxL2Ny
w6Kvr1vTvEtdiq023Iu22TIl7n6YlsO605arKm3XhcWofpzTpaEfYtDnhJFwnvFyGgMcIZ6NSqMG
zq9lPKBD0NtHOZBKj5jVd3WsYrwED0++ucq1rvDs1rjLYdDAEIScvRts7AGj4gOiirZEZdBR3FoK
YtfYz0dcS4P9vRH1alLUe4t+tDuXHDlgarOLpyVrYUs7K+fgNNvNN6m5/qgb39uuH27yjDFlxf4T
mJuJzqhp/6Cr8LWqD8ZETZ6oXtYfyZ6/mgCVyqmzbvIRtcN8lIr+I7OpYAplNYJaYerBlgnqplF1
HnKeoCCYd4Tp+TbkhKqO10u9ozNCbwRREJHOrCG+lyNflJXto/HbkNL7jhlXR/UWWMwWcsK2r3+E
ar62JNF+wWsQDRdohJvQACiamn7cAZ0o8mNop5tFWhDDSdf628beZdktr9X1KJN9aP2Pgk2Hs+qN
TlNVByFZ6PlVnEEycOydGSYbmHuG5FChT/d1I676UMWYP1hnWk5bLDKrbqivtbjwiWqpPMeI10wc
DOLZlZsJoo+GsqxSQVFBc010pr6y9WtD8yZXqb05UO6MGeyKbZ3s0QLY1Ge7MLZ3I8nA+0TQPTVm
5eJi4bdzxpta/JzatynkmTRSYZxbK0joFS79tH4x8tKrbOc6D+X/Ye88mhtXsjT6VyZ6PeiAN4vZ
kKCTKakepXIbRFl4lwn/6+dA7USIQ0bVel509ObFUxKJRObNe797vnWe3tDoiE2W6my6CTEUJcmw
uCkySkRhcW9UgqQ0fRKaPXITF7/gXKwoQ3Jog5cEkRKl6ruA8AfISx8T18++iXVyj4Xf2hjyTV2b
cteBxVhB/9RAM/RfIpf9XC/EHhKRD0prFapf0zRhG6AOsxG63a5IvQ0ro3gCzrnOuX+MQqOcQ3ch
sLTuJgPhiAicTnhQDbsmjpFsUBz1LIkJgJUd8zEJajAMfMAul9S1SbFjIt+31eZzQ/XGHw7EkFVZ
BeJGQ65xqzsYQGQkpX8qnis2sabcYZf+vZbBztAVi9c/7DyYlRsopPgR1OEtbp+IiEzFHddVykbj
1sOd4tYbR2QFXCza4/sOjZJxa03qwWw9yonufWuKj8U47vO0WI1uickgkCxOOWWte/IrjYs7pwZn
NWq1t4FzQMF6bZWF2DQYRD3WBspenXw23H3H2WdVDv/O3o3uXRPAEXLsdo0O4y+zUG30Q+8ruWuj
ygZrUa7ANdhj+2uKD/O7a7fovPgjiRkTwNBMOE7oW+0BBbAH3qVB9Po5rusOlUMbNL8C3Qz0/dj3
yBXocYF+Sc+Bm68SGKqurwdoVzEOahWir8njPxqpVxFPa6P50JY5d6lMxyrYT3G18IH2lN47tcXn
jM1CG8gAu218mAlOn4JAQ40VWkOgUtqwQcI2dV09dPlQKX45ZdpdUNScPg1fawxSS6uUzaCNDiU/
l3uBXoVMqI4B56d+4maxE0hPu7UoXYS1iTlBYooqVcyRX1vqG2ljFLSuI1d/pCff5ucoTqrymGn7
4yUt9/8Zyr/ps73j/63XfCZm+vnjBT35X5s8Fl+bn/IkWzn/5/8kUM42WTPNw8ERhBYFQ/tXttLS
/k5fDjJEerRoDCVz+e9sJThvsAMWPAqanZBpzynOf+G89b/bJDY1GuZRhJII/S35Jn/ntXaTMcl4
0i+pWjYSQ6rkp/ps28vzOtMT3ee3dFtoA8UhRpu1ejU5RLsjJ8hrqMCsAH2VEH0ZhYZez5wlWLgf
MAWvDXpco4/Za1vdBzwi1jOR8IvStiVVOTW+0xyHo6HjZAbPYszI2PLx8vBLHTUPSS6WfxxaEOj4
XQyfTXFeBkAN/B6m50bJVSpDWmT4hqjcK086z9fiSRmKBiWGmdPAi6EMSC26rgymj5Xi1synp96m
igkfDd6iI2OQXXiZNHr8+fITnnmNzO+s5IcXz1JatFaITihWlis8YZQE3Ms9Uo9BcI0NsRTzz/MI
/J0HRPKO38Hi4eA62RM+45avolrBcDorviiMu9Li3LxT07T9fvmpXtbFYjb5XlQ6+G2Xq+xSAO9V
dam1vWMg1e2QAlpNflBQ6qExDvQSbju9Me3aRkDB5V+3f2Fy9CXG82cLp7R6vvJb5il8+1tMKgW2
RZvbchFJpFiOFoWmn3ddRYzm+OMQP4DzBIjcccGAyrouA3lv8ZsPdNWukNPbX8IEHZqitvX68s85
s6SZmf/8GoojJ19ULtUYDiLhFPpceg/kVzUI1RuVZpjoypI+s7Ys2tbxNKffSefzPR2qMWfR1CDm
rweUE1zyY1ZJ/UoX19nnYVbm1kuS7fbcBv3Kwitz0G0VBXGXx5d6Q0sUqimuQXts56rdH0zdq6EW
W54ZNO5gJ6bhQ86iOulESLva6r4J5W/6g8zbHp3bYHxojwXFYy6E8Rj9oIJjR/IrxG5zDqu+7Y3W
/e2lgIUBXwf7Gv1VNCqeTh2GUI1ZOVy1LbTGh4Ks4wHuXH6gNCr/YChaFGkSoyMBofe8VF69JWyA
6KMyHSLbPm8+gLtV9qTl9Q+hDMRvttnNLgnUYc2Z0UCxbrnXNC3tbwiZQHP2eBdFJeogNCfXWhWX
3fX8Yf4+5sAvRwNnw+kDkTceVKMEAMrprf20pZHcyYlksmqj1uzBRn9L9C7Y/+4CPB103mlezWI7
OHXuBFTV7UBzP6CI61CtqU6z0jLPvrLY336886ui4ZxlaOkvUc3rscq6HkxL2KitekjyzeBhzUTd
7Aon/e3BgJGw9bL6PI4FbdE1bWgupf/OklzLsc0wZOXsYakDdOtzplFTrCu9Smdem6XRGOXqDs1e
tByczqCVDU5kCA0lIuVOBINT2a8DZ0DBisLxpk7slixHWF7ZCN/uUXzDVIfniE0z3qCunDIKDS+P
Wj/1DGttFyK/yXCc9t1EE1ce8MyE0rdN/xqSalrAlm3oZP+6AfQBD6i23UNpifaoTpjDlRUSUGqf
7nDl2c4ctZyy1NQhdEBh4pZzOqUyTOWg17HwQeAZAJ+aAuyTXVv1Kusx7wBDrCdY0AvrawWbMF+L
pm3ee1pfv4+9Gozf5U/kbRhFcMscs6U5gLecxc4ZN0Xq5FkjfGu2hlsNTaaBuWmaFMQNxPK/ZDJC
fBwHWwPLn2jJNUfJMwuMfZk9G//Qmeq72Be6QupaHzF+6zXB1iiUyoeG1fioXr62lMUPdQuL4vIz
v1le6FUJIfR536Ofi7j+ZFvAo1Gbmka2PpDuZCO7mBaR0kVaUhY/L4/09mUzFMQtWAc8Gxv5Yqiq
MULXhulFvwGKF58UVbBzqfIehN0YYKLrnqbbki7VaZSms9aDyDm4vdneOFlfx/7lX3PmuQ2aNbFs
mx2MaHNdPHeR4V6pY9HYgPdcOYpT/2VlWvRET21y5VB581mBI5gZKlyc5mX+YvfwauedCvz8gHw1
fqWW0UbECeVKJRyegwgtVzi27qfLj/Zm92U8WsWhPABhoENnsS/aCh1CImDHEOQfvqeoiLbQaJTD
5VGW3neQgYmHOC/p3uTq8eJx8HqTT7ogoB2157GqNLjVJC0wNDmUmd8oQI5u8PQTm3RAe0DHV0QB
Lkw2Dtx7SgRu85grQB8pY4QmJfYm3lz+bedmwDJnh196jOeO9tOXa+sZLIACJydLNVRMUo1hO5VZ
dCV6nNfrSWwOQo74h/8xBCX0eYm9eq/kcpQwsyY4/GlcReuom9K7eErDwK/qVt8Z9J7cS7ZUX6c5
ZG+BM1WuLGJtfpA3PwF4Ju9h3raXDfthraVaGXTSD6NUpxXdDvw6KEoUzrp122Yoe/IskiEqycF5
Zo16j7Jv841Lss7XJ6HtK0xlrhzLZ6cFkiezMsfuyx0FJ1ndSYuWLysoYwTflcpdYezVhkYBOvj2
QKeGPVpIsdULXC3HSqNScvn9v9lIeTM0hsLwsWwixzkt8vrN0FGORa4zL80EcUnFbKzsdEwPLfSI
X5PiDqzRSbvymWtvRzWQc+GtgTU57T9Lqy27VQclLLPeDxzjoyneFWWDA4viF3Q2z2QAsCkHww7X
QzTiwb1F9kgV7EeHhafso5VFX0keTg+/OxNIkQj82OrmrtylGVaEsCsiRzeSADfaO1px9HcSwc3j
ZBJCKMlEs8DoVN8uD/p2w2NJopAjlqANH67h6fSPddG30HNVv5BOcjv+SiUNkVW+4WjLr0QQZ+ac
I9PSsDKZW8hf6A+vvsG8Nws6UtPJxxtJvMeWqaV8BN4mpbNkTyu7ezcZpv67/mY2xwaMUfI78/mx
7PbXzIjEKWJzIEfMYqQXyQ2NG3KfjRUGr3nhxnt4Kqqxyrx2fNfoV3EDbw8vxkXUQ1v0jFFcZijQ
2VswJOLJV0HLr/HFDW8Dp5Sfe5HpV7b5t1spdCoiEnA08wwvk2hVUs3x2DT6Q2YFP/IiiD8UrfH5
8oJ5+zxgGmagATaCBmqj+S2/eotV3wLHdxmkV9GA1Bq4cIr1xvdUoL2/PNTbtclQ3AJU8J/gjpd4
1X7ENFeLktHXWpEdbGlWJPC1mD0bKSFQNWqRv30YzSekCuNgPitgGp4+XM9z0frdjH7gaureELVy
r/eddWXLe/ue5lFerlsmDfvW4jACWy5ao8r40JV08GHRAaJP8nR7efbOjkJ8DMGDlBTuqqfPMrVd
3A8xNeRMI3bJZWLftkk4XFlzZ94RlFsHG1Z4YjT5z//+1XJIWxWRs4OtXg8X5lCW9Qy7D+q/TDMC
jwqJ9srcnVl+GpIRjQwjUGEgHqfjDWmboKlmvNyNlRsjQSZGr3hWOGhPh2vH47mHg13lzG+JcHvp
/yizhqyzpD9TCZrIT+hsSdTwl6omj6ye4spqP/O+uFdxk5h3qvlsOn0yDXsIux7dBh5A7XFnwn+5
iep2f3lVnJm/+VvSAD7MOCR1MX9Qs0lRKlbr4yX/Mw9ik2DH+NywJe3+ZCAuadxPSdAuF7nSCoq3
ldH6mBYVf6EsgoVIuusumNrf35FYDSCx5nMcCtzirq+4aEvdQG191dOqR6O0jI3iKNVxqAbjyjt6
gd6eBnFzbvs/Y+mnL2kyIz10Ha7ddYXYqKPvUqwNyAuQHQsteG80srO3uaJpGOx4YioIo6oBQ43C
IfCDvF96aweor1w18IAmmgJ09LCF1iHuGgqMcZ56pah+CqvTdej++ej4+YRLlH/53bykW5aPAcGR
zwcOruqoyykTURJ1Stn5Fr42G6AG8r4dmubTWDS4MXhYBzlBgDg2NyflTpdxsB8ds/qDpThP5sx2
Jnu2pD21IxfaURcd3Yt0mIY6cS7l1HY3w9auDHXmQ57jPCIdmLiEVotVPwI8hIUILa3O6vS+gIBA
Q3SoVKhy6VSpIgOp9OUpPjsiJQVMAXGIhcFyulCsAhB9lzadb5I2OcSG3e5hNKPoDmFv3BtpFT1e
HvDM9mESqFDfIUiiXrfcPiYgZ6Y+Ym/ulWiNvJFGY7S4V1bOmceCm0QFCcwMQcASm4zgMRi7Htvs
OqlUP+mz9qZOE8QMaiweFIlp1eWnOrdScZwGQU16lT6JZUyTJ3pCsRqdbjiDYsKxpoAf6oApkqR8
ohFN+Zob2Gj6YEp7BLue981tCYL+4LsnhiNHz0lA2smaZ//VMQcV386A8w6+atNrIdK0OCjk1EEe
Y/JxN5hZ9GAUbnc76pG+LqngU6kfELcrk0nStq0eMeBQyUCOJhrAMt9GPYLqsQtLqNN8iiiZqFMh
amyvHM9ntvu5HgVYi0gKGuJy4XN/oTtP6f3KHWN1VdjKsPfyXnssir7/fvldnVuBrHg+aQ8uFWCy
0zny+hBLqBytOd0qwSYqK7RTgxVu/2AUPmaXYh/NPctjskejMulVMZBJroJ9JpPypvIwyLk8ypkL
IvkCyEcEgdTQ6SM6fZixiHqVEAS7wDy0f/RZjYFXPkU0sad4gRzUPPSQnJDYfR6DvIAWAN3sXYf4
7eAZ9i+1R7dqEZFsRycNHy38tzrUmobYD5rafbj8W9/eq/iphPvEKKYOXmH+Zl+tzSG2zCErmXeS
HNNhrOL8LgsFYnywD7s+o02/1Srz2+VBzy4sh8IrXFfATrMy4fWgNQDyrvRKOmyb9KOAQrJWVVqO
Q2/KN5dHOrusXo20eDxJhpP+BkYqugLLXaR499GU9VcyIeefBzYVZWsD0MziRGwbehBIxQ1+6boh
RgYtjjUx5gmrQveSa7zrs48ECIjUB5ViHNlPJy9Jg7ZWeja1tE81VLq0cAipVlce6dwoc96UZsc5
Xb+MXmtn4MCw5OCbfd9utDFqV2mFzPHy6zk3ca9HWZw7qabKWjOA6+Tc445taXV+M5TjB7NCR3xl
Gz6TlqZnbk7RsuhgwC+rHr1mjipegT3LAEOkEE18ssLUqr/pwtz92AtPuxkMV3waKjV7xvpMuQua
Nr418xFl7+XnPv9boCJyLyC3CEX39CV2tJh6iil7f9S1jJ1+iDe5Gn0cNEfsMPn+1RmxX7QgLuJG
Tit7iEMsrOIrs3/2HZMsgjROoO04i9t40gaROkx4GAmsT/ZWpzWrEq+cK6fIC4F+ES/OdS0N0D9Y
U2Qrp8/qVMAZnZIpx3DUuZ3yMH2fEru+46yVswzObm5iGTqbBB/Nb8rsixlgpvNJJ6X3FV6Ndi0O
P7foXv+exddqojrscW7qfTeAh98KJoB6BsZlOu0bl9/zuRmmRdOhaZQrEy2lp4+epoQllEI4CEYD
y76A9oa8SsMrm9z8lSwnGKnXnJPktonh8Okoou0xxOuj3k+I2VHS09CMMc9ce3pvqin4ig4mCi0j
kkyVESTl79phEI0iDsLZxOSuy+1w8RVTsw2dKbR6vwRud1N3iUDZmYu/Ls/lmToEXwoyK2Ip/nnp
y319auh1lMLiI+khjDH6mum0XPrO1CpPI83Wt1o5QDQakk4CkSqi71jEDhH9c4hjDlOjKR97XZpU
IgKFwm6M2Vt25Ws6d5Iyp7OiwCEpbixmoU5pYk3pXCGZoRp77A1H2FaN8zi5br63S5hlpplbT5cn
Zd4nlq9+jivNOSMESUY/ffVh2MZ6mrOnjWWGhDiSYM5QZ7a29VlrlA+XBzu3mh1mnjIEUTXYx9PB
9LKFUDXyuVAw1m+M2sWTlWaTPzh50Cu6Bkl9gE7G/Pm+ikg69NZOHjOPGJyCJynyx6npxPHyo5z7
ZDDimmtnlNtBVZ4OEoN+IMSmPgABQn4IGk97l7uTvCkU0XwJFNOjBdSgGUzttSuPd+6NOagYvLlP
nELsPMmvHo8CXZeUaIR8I4TRFGH/eEMjLg7NuY2D1ypX8/T58rOefW0U8ehKR7ynWYv9ri51HHGQ
ovg9YmGfJkzTV7o42V4e5dyuyhOhpMPCFT+exS4fR0J3+1gb/CCAXGfIwbuhFNMcVMiUV760cy8P
Xr+JsJUUEQLT0ynMhGnDjUjBvdCG8C6lVf85cJpiP4hQ2eS89kOoxP2nQg+MP5hKUq7qnBbl2DQX
X0ClOpIKqUK8Ygzxh7isjHWeF+aVWs65F0ZOg3wUNyG4vIv9fAK1GXeZwUYnsU3KvT7HMkovvT/Z
t8EYzxW8WXPoLZZixSFc2BX30gl09MbrvXFnj1XtX14Y5/ZFipYEkih4mLTFnNUhK1KYtExbZtDf
t/T0Rpu+1ci8qtgc+2LMsaFWs/6KxuXs5X/2TWJo1F7ksE9XSUWXUKNqxJZ9a8IdtIraeQyaUT6z
Odr7oBu6g0QCupvKpHvovah4zKb6mgHZPMhyf/YIUcirkMkhwXL6I8xJk6U28FVkfaBvM83rdp2t
Vl8TGcS7cSrMH6o+GZ+5J0jsayW9a2HSWI9hRh/05ddwblG9/iWLHS/BFLdKo4mA3q5a0GJ0/ySe
uIbLPzMKmnHOBnIGpPaXoQCgXRMQQkl4PXX0xHWhMdGgmFXalbd7ZhxiVqJn8vlEBcvCb5VrepXL
RvNxt8jvhqTsdjS0XPOmOrN0KfICk5/lbZTGFkcRHtC1sIxI801XgQvU2eN3vECLnUCfQxEwtABG
oXfYXX5T3ts1w3I1ScfhAGZRzz1dM4lOh1kYZZrf07TxHhpStMW7Z1inkCnXLaaENyAk6MQPwFHA
sa3UKyvlzE6OTIasI6L2WTK0eGoR4aIcwa3wPa1VH3MuQhs6vcejA0Ty8pOeHYmkGCEjFSAWzOmT
up42hRk8S7+X9DdiYl5vprRWjqrRXDszziwYlDK4oszFXBfV4ulQcQ9aIohdzR+Rl60Gx+5hCUWB
f/mBzpxMLjc3BBY2uRTyP6ejuMIKhMAHwQ9hE8HDsGX0MUzctvIDLOZnz90mehfplqQNtCjS4srB
eC5EPhl/Xlqvggs7lZHdeLHuB6IWv9QcS6XOhAc4xTNyrszNYodDe74xFUfSMuAO2g4PZvODHiu3
+ORtyhj0c2iG8vvleTk7+546a+4Ift8wvPuim5KSJK0flTmdx8OY+c5o61ce/x8ymNPtlrgbJQr3
EErmXIVOn1912t5TZNgixZjwQndAPH+awLSZ2vTZGEFpZa5Id1bnUh+DfB09lU5Vpr7UIg8VcBsU
70KFggrMlMBQ4IdqjfXUxkIJH9iNivuhnaB5taKDuNnVoave0DQF2RGTE9c+hIaeVNtYCCf07TCM
q22Z1t6XYKhAFwLcKrEPVkbrNg2iYdxPUztyqW+kHt7lEWy0Fb9hHAD3jgosHKGM6S4PUFQxUyFt
LbEYEJCoCddpX9NDicZFAhUehCu9jdZnMdZuhZm5G8wowrvRqqbnvpzocw0LvLRWg1t7QMY7sw83
LtYSzU3aj1WzjmmxgAcW4cjFXynhiuu9Q75MbdM+XI1tAEAA/nj5WeBFoe8LvL2LrdRIq9EUlljO
RnSIbVZSl5W7y7QxjajIlHMXStQb9q7rE2c3u0xkN65o5biH3ePWKA8pV91KQ2ahj34nDGl/ruxj
MNDe4ptD08NPcz0wRvAkcT8tJYyMZyOMB+s5deX0Xrf6UZAbHyZjxb1LqbdRG5MxIix0BgDRevxR
J9lAMxD83/uyVqpPliUNGLuOuKlGZP+0wcVVuc76iCZfUhcp+vaxVm7o+tcwdZPtjNAJLNouw9Eb
V5TBwUdYoZF0t5neQmaJOylxnIlNkDxuSro6bCgo77LWTml4DQLnLrEdOmLNYNKHHcbq6kc9zJNx
1Vip8S4ORxoxvYi9/kDiJwFB0uhSX9tDlNV3NS1F8GmQ9c8Awra+9YwAfR2OIxO+R+3MHdPAztT7
zlWr9kF3CuUDprjdJzGmmKw4PVUDbKwAOY2s2K+2W/QPQgP25uZTTvlZ7fUVNx11xrcl/ZNqYnpG
p5/ob5wSqucKjY3WrLWwbBqPrzWH0zG6ofsO6oGn7PvYC4fPres21ioBKQ+nrWk6hf/P8sTPOtX4
NRSmEsFkNpJdpwjlVxmTcgHjS78KPccFK1YF3v8XmyVk16mY8o9WDi56VYQkS9YkBKMvSVK5B9yf
8p+YcsePPeCq5CEIHfNjGmOsguQGO8AVPuKR6rumEdBr6+YodXOvgVLYh6CLD7kzSrECDxJ/LDqc
B1FK9EH5OOiTkvrYfNXZevJi8cPCcrtcpYBRMP11qu5Lg4NRta+xCkg3ThJaHyMl67sdYIJAX1NG
Mh7SaPAsCp34tUToaZRNk3mTXEXmyEfZFXkO6Sb1KpW2VicDhaFM3kMaQodaKQE/JKa3g/5OXlq2
UrxR+yG46mBdYnTfICcrtLWCh4tXlpuaH2PU/OHKdaoJxlWUxDAj0KCIDVopzT14wBxVP/ZcArrC
U2DbSznFjzrfMg5tWL206y6g1WANbLNQ4KZkxcEzY+AacVUYlKNEW5GztnVwqtlQA8fWwyST71tF
p4A8RHFr+rWaFqBpXKtL7m0IL9Y6noSHW44S4ZCsgEzBwF4akfC5uhSfgGNJjF+6vEx2oyf4OnU1
ou9Vl12Q7kVvt6CFdHiEgHTYFKh+Bw3CLs8o3g+Dax2VqK91cKgTEElsq3ptNueJ8bBvJXyzAA3u
yIZDhmKFSh9OtlWmYFVsgXkRpTB7usk7WWiJn9e9h+a3taRDi70yKIEmvyGTKwblvar0k42RBAZj
SvYMiMe1Y54/0Cmt/XdR02fnopLyOxkX78h9eUeLrejJom2adFrtyQ2ssuwmgdkKW7anfdaBmS9q
R38eIy3hX3tSPAPBr1hRWakUV2LEN4JQF60HlSW6BUjQI6BZ3BHpEXc7SMamn9jhkekCkwr4Ceq/
Claow+uILvHaB5T2g1MpXbeJgm8sgtyVZ7LZVK18fjnh/79X928oeF4FO/7X5ut//SyauBlnc5j/
+duHr0X7tWlft+e+/Bf/hAk66t+x8NXn+JbaL3WHf7Xn4oTzdyLB+RYzp08pfP67PVcBNEjwDy8Q
0YmFlnzuhPpnf66i8wfpTqHjBvUpDBykwL/jr3J62eAbQWFjExFjsEJJlBr1acSU9Gh4q9wVx84a
7I8uGep1rajmThmjYt+4TQU2wDDuILLrByw5k1tRpPpXJyd4GzD02SiKrO+txJkeQtOrSGoZoKg4
hXfSNUuILlPz7dXsPv4jmHvd7DunC/4T4v3jByMe5MqAbxGyvkWeKUQsUIEklpCiYYASAUybrkRO
UOrS22pZdE208KLafzPgXKlEaDwXbObY9lVMDd4L4WmmymMXe+oHswYOTBPcasiVftMOLoxys7xp
iizZew5c6rTth1VhdtkmaRyg/0p3jyeHhJbRwxQHnX/XcThtRJNxhYOguyq9xNmao0mcRI7mYET6
uL88Zae3knnKyJh79GnN4EoE/IsL3aS1tpmOeXNMrBz4dN6CGkjgV3jEXxsYuEc1EfKgyPZ4edxF
letlYJ20NCVeljdiwsW7UsjG56Acm2MZjO3NqOjxTg+r+DZvcVNBoyZWvaO0hzIM8CkYFQW9kitR
Y0BR+v1fwvg6KWWSMGSDFi8x45JfBVndHmHpyn2SlcadG03dXdzWzX60TPLmbq1tGzjeBwfN7daU
OAya4Duu/ZIzL4PWGFLbqNq4kL7M2avlVJkDVc+imo7pfDSPQTajY9r+uWYF7ZwxG54I9AkvyU6v
tbGo3vE1pUACLHMVdHVwQDPpvu/TPvtICkG/z2Tb0eSXwXoLPePaKfP2Y0P9TJociQCbzZsXiKki
PsewrY9u3cf3TlRX36MKEyariOV9ZPTT2hggaZCUKI5JZYsbm9AnWpHY0rYw54etUc6kmWCMdwU6
nQclBtp4+dWe5hDmNTZLpHmvtMGqIFjZRl9/nkob1iY0T+NoxtLYJRUXqUmHyg25X7+SGHmxkzvd
Cl4cfNmR2Svn+vfpWJmXRB7kev3Y1aAM4CrHBcXZMupjuouwU1snipI/wbizcDgJVfUv7ilQBeMW
3QHgfyHqVaTFOip5UivgnTH4sG+V2NM+QtY2flyemLc7+/wLLU4XxE/oEhZLXlrCgnigGccsn+Kd
6IJpG5ldtUOhXK8p0um3RFgYJikgnnMTT6fLw7+kqU4mazaGBVGAKGJul1hqylozq9qM1PPR0Drr
czbaQ3DT5aHEIaUw1WMThKOxksVAWoRjJx1WdYZPHVA+bGuBUkrrS+5lY+E3leYdtKCCBDAoQ/Bs
mJnz3VMj3DQGyW061xxJl/6IJ0Rku0Ox5gbjfI+FbbarNgrdcCOxHr9neChjo9cn8iBCO6hmyx64
Cf2UaiH6366HA9fq07SWJeE7XWmD+dR5NX4mYWjRYCOyNv1B9733w+H6HayCkUr22qXF5smxIj4F
miSmn6kBo3sV9rZe+5VJzX4Vmk2q7sakn0qMyKqso0mr8qBZ9Tkc/87lpuV2wKLWqLygE06ZAf5c
64h+V2MtiPbHVovkNgQ0d6uSg6swp4GaS6VI09L7pExSsW6Bk6V+HMS5RS9G9ZTYdJ/xgGHqmxpS
2u0odJrwukYkg1+nE0ZIldUnB5p1RLkleoweKlm4zbrn3qGuEUWQfry8Hhb5eD5Umj/nJlCDQH7e
VBb5+LBA7pAkrQN8dPA2yhTCtWrteNsplfmltPT8URU881Ra1hEVQfSDq7B5ZVG+2c9e+lRIbsIb
oX60/CY0eLl5VDbOUcnrdKdPFSx57BvIUxflnj7F/spDv9mcGI+gD83D3FpBTed0w3CqZBob2PBH
hYLUPouwBLHK0IGkOl0zWj3zaFTesFanJQc8xLISzB6bKFY/eUdRRs7KgHq8TRWNOIUE0zbXvWx7
+X2eeTSOMQJH4iLCxqVwrKjo6cPexzumkwUxoyYllqjpzwIv9d9/aUS7hoNub26mWSZVazPSzCBX
g2NfaeVB7b3QDysl2HccCD6prOFKu9+5lWpR5QZDQsCHNm6RK0ahoTqxVyhHSJblPpXC2HRxlh41
l6+UOsq0jZvWQZ9YTBs0webew97yyspZqGZePhdUI9RRZlkFhaNF7BR4WicFxjDHMZ4hKLWC9OKQ
1rXKJTsO3MC3htxkKwtM0g4BbMx+3bAIw7UoHON5auAQr5wqC6xrP+y0pPXywwAO8SXPsSROu4s1
bRi5myZ1wI04bu314AW4TcH10WpbOxo0Vt+WM2yPjBXe5opTEp2P/bvOjuwrC/BtYE48h9f0LOXi
MkQv9+nHxe5X2ySs0yfMHZTvQSjjTxaWog91ZDQ/WiaD3h8gpYCuE8DVesk2t1bRVGk+igBF++TR
yfoharLZO8YKPyRKXI94zpAluE9lpT4bpChsP47wpwEEqgbOCktgphkLMiPEe6PCm+DyN/X2G2aN
G7TyqoikoQnN//5VbNiKqhkq2QZkQIxoVdmlsWonW9vKqGi3gwGG7ffHY95Y56ix6W9bxDOtgWVN
PtnB0dPFPsPD3Y/T9C+Sjw+ioUvm8mBn3helEZ3dkHUDYGqpA6PlXeqRdJVj4ZrZsQTU+aAHYbTu
AzwlCrLhh6jGOIOqv/AjgabFGLgXGK3+XbIz34cNKcV4BDuE9CfbewkcbXLmMiXbGlqk3kbpHhwh
p01W1dPtaMf1JwOg0JXHOPeOWG6zdGTmIanLzYHQQcUMNCTMC4FQ28GXLpl+yE7/lmHQcnnK3u6x
zJiBPJAewNlBwDhdD4lR6HUvLeiFPU2jRW58IS0ZrcHCfL480NubGhssIgCHpWAw2FJ+3bdYSo8W
cMEyqpsv9VhOXw2ItOGqRCkHJAC+rbIuQPzHXLS7biLp1dhfei33plWuKU11pb57Zg/mBxEkzIEC
Sa6lQMcsGrBPs6tZZgtnDxG7f2zGyVr3wkn2aiKbTVOr2V1rFtXG9QL3gWvJ72lg550OxaLmIeCb
Yxdua6fTD+wqcWUWRU9emPWHKnN6MJiQBS/PvclfOY2T6ey0oLGRJeL+slRVFRLcZVoP8dNEcZAm
097y4zb9g2VL5dOa++zImiCyP32WXJRzMjFOntCTwuxV5NEajUNT1h0NkuPPy4+06HSaZ467J0co
WS9Ej0AgTkcbC7LErqiSJ05sv4AfGt71Qwtr147hUe5E1AD2zDrd8YMsyBMMinQKSqLSxkfoEELd
TF4zPmd65T12LlxovajMg415j1PvjNyWICf1AoMvq3HElWTJ/P2evg4yFnM6joS7+7YhzMZXwJu0
PnmSqrxBiMPR68jnMjNv4X9+1zV5rbP57Uc+D0jvLZMGi2R5jFlJlOJ/ayRPvUudpaa1fBtkOHhV
Qedd2bvODUXOkZYplYXAtf70tWSFFeZGq6VPfTXCJqdoCRmUDPmoQai9vATODWXTGM4SQN3MznI6
lKDzhoobhzPxb+JPdRnubJEqh0jXuiun5gsbbfnKGIOMILIz2AaLsQYS7qlhNuVTisXCe9cW+qdw
cp1vdqFqn1ukt9hLtsp9UkSlhhNF6nyKhALYP0efS40FeP9zVzLt9CJhi9KLsPyeppOZrkMc1oZ1
5SQC/uxo1cSBU9/cBVUqJp8laUybXsbysUitkqpsa2LoWMCV+Wwrlf1NCKiAq94YOnDTopnCmwQF
J5pzVesflKZ2Dkk05tldaHfDnSrDDNR2aOPjko/CNrA0gsG8GhLMPfMJB6917A36eKuGiPXXHJ7u
e9EP6rTu9KBotpC8kQyh7ak/4/9aOdg+RNEXlS5GjDKTUmQbahP0kTRD0v/S+tDg2KIdKlHImK5o
xrAleNOKSlU+jiV+kRUNdRSZPEL7sOuoX9upUsPD9uSdUQNVAP8+DO9SrX6Gfw3KBXbXeJs1lXpF
QfXCFly8XOTTKFHIVBM3qIsEtW5kZp1qonrKwzzCpJq1Slk46RJMPOi9CegTxgOA27hrg7Ad3PRb
QCVIW9eZEO/LTmBjYBi183EiZm/8tmjUre7WmER3wSAP9FkYh2IMqw/Ymv0ve2eyHDeSpetXKavN
3VykYR4WvQFijmAwSAZFihsYRYmYZ8f49P1BquoWgzLSstdlmUalUiI9AHc/fvycfzA8Wc+jY4Iv
cemZrSaOXYWN41LYGlriZuy8NNheNx60P+hkAwbgPyoU4lFDyVIEwlH0UYYlahTxYzTMhuUf76if
shIXb4LrJO8CqjQlzEsZkthxYqFreX3WE9V5MXLBMVw3UJpdpStL3C6zCK/KKWyD1B1lcEFrE56I
cDWK/I6nK1mxyjLbwULFyWrFlXEEfEG6VUP3qa5UDMI0+asYUi327ErPr3gknEx0/HToDU+zdy2m
b9SwRRooGgLlRn4UTACNv8g0tx8/6/sgPFMfEZw0VVS4YG28jR4l8myW3zrlWR5UaaU4ub8Lle5F
SFq5DO3R2lsJHhAfj/k+YlEa1+aK1awzQUPk7Zi4z9fC6ZrijENQtqhK5HrVTMcYo+7Hu4+Hen/k
c6ubq4igxeGj2xdruu4ArxRKXJ0DJUEZWWkQFBuG6ZMF867SzBCAHzld5pfIOG8fiAKyIYywqs6D
Diqjke3rsJUq1OE7sBtivM0rLhlGl3ymeveHqyt9KUDwTNxc576Mx6OiQyOzrObckHY8y9YkXwFZ
QL/cQm25mCTlhFNuujQJfovETOwjtVLnRxyG1iaqs8/08P74cdgy8HLnXto7irfoBNljaorzUOIj
jDXKWa3RJ/GNtv82liFrXLbHG7vAdbs2LG09TGN3g0eGvFNLur9/e+oNGkmAe5Hyob5wsbJRhqxz
fZCbc191KoZ/PYbGeed8spb/ECsMMklggSxkm5rQxWIGm6S0fdT15yiKlSs56MYXkRQkzU6qi2Vc
mMBnOPIqfAb1ZpfxWUfwBA5evxW2hCABAOSmrgn9k3oqdHx7WwWByNwQKaiXNm3QETNMCRF4vGRD
fA9GtdkPMuLmkGr4DX6IXUmrH8mtFz8SmNoLKXO8aazj4pOc5md+9HtYnPvgZOfUJMDyA/DT3i7z
VgHUFETjcHbosK3Vbob5JI1WbatwWgnqOOtca5oDM3I/5V18n+VquS7g6wLWSMZVFsQjJYuq2A0+
fglF2Ci7PvAL6HXy8An2/wKfR4eDz0ohS5lpIuCB34H/AYdEojSGcyBb45e0wpRjTNs0daMEIEzd
wEVObHkzxfj/KayVW2kapG1jYxlcWYFzrYaO+ArlQnxSCLiMffPnmvcGWxaVXfsStlt2bdgYZj6e
8TYI3LKKun2rAk0BIxP+H4ZiPYLtBBBOHnoxXYEELCwX6giurnK8Uka/pNf8bN0CH/kkAF6eIvNT
zaQzgPSEQNbw25UhC1nyjcwcz/PJ6HVW2JzH3re9IK66qzxN7CvFJKn5eIPPG/hyOf7krsi0PNDq
uhhUcao2Mq2OQXGshEWPjEStD9KyC6hHyRUsrY/HexfeeEpWPc6DBBXEOS5vqaCgUmT9hHzOGmdc
aSQnA0C1KDyUHaq6MI6rtTw3E6bBoB7SKfddXbT3pZY5V+hq1J8s8T+8c6aWCj9lJV77pQhOWzoS
e0uXz5Qr8bCMsLUqqDm4fZ8pq6pWh6Ux9ONn7+DyqJvfAcLRgJbBUoAH19/OtF3rWqKW9nQ2fEna
Tw6QxkSPKgy2ArFuVAOvkVoqzjge478+JfK5ofW2oJZU7lFavJJod+yNWpdv2lISW0kupwOZfrGo
IJp8Epr/sNVojKGWBd4CfcTLfHZK6IMkVjGd6zDKvsRFO5soR86q7pryk632h7dCCjBrHrM0QJKo
b98KxAMCsJ4qZ91qpy1dinELaF1d4WOhoYbQydwximE5+In4JH+b3/fbTcB2m3U+QSbR+rt8SKAk
MrVnZzqb3SjvRK2OJz+Wnj9e+e8fz0S2hVSYHIeG0s8S0m/VUgTCM664qXzOYRsuOn77kANlBOFU
JCtUYoddXWXdMQtEt/x4ZG1O0C6e7+ddfc4WNRSEL4IY2guVn0Waei4nKJ3ClvTbzMA8jnpkq+Jq
r0cJevPTJD/nTTC75RQttDmBKGnr+TLmiPQwZdkr7U5z2JhheQ/uzIDABOQTv7iJn6THzlGzilpe
TPk4vQ6qkeErKNnTHUi19q4vpK+GMaUnYLV2tWIZBIqno4P5qk9GsXfAkkw7EeEeiQdzEj3hXRxt
6whsg6fTYvwiRiMEKcsF8Tp1rEJyNSAr1Sdr/ad6zpv3ZKNJJ4M/IdDTJtIvUlA77eZOnJncxw3q
1EmuIrQTG8VwsMYoDZahk1bqtUTXAldKS89uMiuPZXTOs1TxNOSnWgyKMnDTegVbzvWx/RMghatn
KUONiqatamN9l0YS+jd5vojzbnCwXOmzYi8JAWxiHAI83jAh6G4nhKgCiBTC2I2o9yKHbEhYmlDv
aTZ0UuzuqOdV/PXjhfIz2r99AbTHoKpx6lN+e0d+KqSsx45AVPeWFob7sszajWLERYS1pZkHRKAC
6w1Ef6sj15p4E/Sp6N0K657R06vZdKZQdCX06jHEqA0uTbcJhsRZpkAQ8a5E19pYAE4cr+zKptVs
AdRGbFrqw286fSmxBO0er7qJ2onn51Z9nfQKNcbMnHSxQl9L/+Sy/m5bsBUxlZixGBx87P+3AYf+
RdnhL17cd11Vw3AIiDPMXLjzUZNfs0qKZWbYzUYOQrxroClXn8Sdd3XsmdoPuowHR/UF2O/F6au3
Sdu0dtTdO0bSb7D7qxBGF8lGyMJYwFFut3i4N+vCVjmMU20W0DTjm9DKxvXHM38B0CS2w3j71aAC
gjHDr96+iw5HWwQKi+F+zHrx1VJ6VC4GERqYAyZ2jGtSadA/GtRSfZzkiYtRgNjHdQ4tsFulYypu
Mq2zPDkZ01+T9B+k5j+Ro/ptkt4hNR9+NOIf7nOe/I7V/Pk9v7CamvHXnJ1ThMfhmQTV5lTr+Z7/
+qem/0WqiqrarJ6MOtusaPwv42dN/Yv1Ph90ZJhz5YA/+hdUU1P+mtWUIItCfGT7Y23wN5CalJ7f
HDpU0bnhUCeGeoqZCkt7zix+O+/MpNPKMEIMW3GSXefrX4RmtqcS/65Fi6jAxqwAiHe9pbhGkU57
expOagq8I89kyxsoPdfwP4KWBpt5aOVaX8sSaiVOok2nwsSzcIjiCue5QcWXUoefLORx38mtvIoy
czZgrny3EQhVqGh2LEos7JZtjuq7Y0qWSz9zX7NqF5paFdgFhkI69pP1RWqRWYRtLK1EZ8av/lgo
16pQ8odEGpVT0WrSjTqZ9YnLqryDlIXJaCcgaBX52GkewPLwQcnC5glTgLA7jtMS80zsB6983OQs
hCNip/tRaXxD2Fq3AcD5RaRM3zUVOzAz6zJX6/Hb0usnNXpU2+jODK1DaNRbNc3Wxths9XCbPPuK
eoWM7AnDqGffrJ7yqaJ2m+/gTVPWdPa9Xx4Ka1hFfXmyAnw3g/yU5ZJwDW3a9L5yHrBNlsxybfrL
3jrldnwX1uUd8RbIe24doX0ssYZ3q1FZIoGxT9Lh1NuPcWQttMj34ECs7cE5mM0ANLRCNLstAZVJ
T5XAzqtRsxvRBHfOWNcup/eTGKpbnEoeTHs6hHTbx87/mhTTQ9+kW18RCGs390anLoPWWmllfjMG
uHOafujlAawVq/jaZMt+0Fgkkn/d0Zx3M7TaevmrRiW6+jGM06Ko4kNSFbf4PBUufbW9VTirIeO0
tAN1TzODTxLZV6GSvVYQ4agvYyfqHMG3barGvlaJ/bNhxGTNJ5odb6fY8KgzLUR87UQudEDMu41l
VfvPkCm/59a0kMSNpMbXtEKW47RH2MYLlI2hnlqs0aR6NU1fu3xrhxhtKfi4CQSfu1G6y2T1uSxU
OEXXujICndLrteOk60aSc1eyxCNu3KtamlZNUNwb/rnAnFxPb2vFR5B6WLdqvIZpEYfRKZKCrcQR
RdsCHrR61OhPic4+qrm9qoovU/Pg5+0WoeuniYpzmRkbVESWRWBejd20szL9CTP0U+gn60FOr0dJ
gXJWMFKF7VAlGi/Q0q2UPDWdsoPysTFKSDoy7osjq1PBj6+z15WqXqFTEBwh5e2yMnwygFnX2X6q
m5XSyV8T9Wts3yoh81Rtct+vcAXsXyEv3MhJf5d32qK3w3WAv7U8aFsrf8ylCpaPaWD+Ki3tUhy0
3tlBH7uPWmPR4EY4WFcNTgN20q5q5dZpuwdlRiL3V7Z21Rp71XRK8Lnj2hmHQxsm+9oEaBrv5CBd
abPSL3QLK9fWaiSWTRM8OWk6wbL2b8a0v7PmzRfazlnpNlV7q1c/MgyStHhVZ8oiN+LVIDoc2oDf
2Vuzrla2TF+hiFdm6VwVaBW4FI8oPfVU+Qvu7kBtXDqYkGxwrtWya0OqsegzNqPq30N+WjZleZCS
bPIUybnpSmMvmTfk6LwGdV04wVaF9dZP6zyrl2PebRqjWRrh06gbp0Y0iGo36Zpeyhe/6o6aIz+Q
zb4odhx4mL1BT6oLtxPLAZw7eBOeOViLpsRKrsS4cBcmK72TvjRCd1tVRYE7Hmxu/M697Mgnzakx
LG/h+MAj8WrEfFxTSVeD8m20Rygr0yJwrNVUryuWL3wshNO7L6oMH47m0WvoAyqUJ0ruRUJGj6y1
FltuGfj7Ms+/l0ieE9D9zLNbY0OpcVdP3coMe+zK7X6R2kq3JMWLvISb2IOdl1j6yeWT44f1QQ/j
8uonBL2x5D2EymtNmg7VGMBX63HwHqXOvm4xQXfRAgmpmcbfQ5wifCU9mA6FQZu2w97PwhvDjAxy
VIXFgeUj3wpqBasRoahfk3y6E0b63BbdscG4al/RdVsKkcsbI1G6gyhVbC5GPTvqnDy3Rtaop37U
lKMqP9JQMho/XQCSwXxc9oLoPgzMaFHSJWPtVsrajqxVQwXDiZ7TFJodJIZpB8QkcYNmg1Tejcia
ch2Pxb2EDXSSlusUnZR9vpYScMgxktxiSGLXgqfpNjUoKdXv904qOxs8W1ZOURXLKogeiPkpLbE7
1V9MgBXXqVzs1dh+rMLuvtB9yQ1r676OKn/RM1mJhShFW7WHDIvRDNSWGvm6R7eh85ps2HVq8b3v
upep1c5h3e3zuK88P0g2di5f61ITusgLP5Zm6T+XtdV6IURQgVn5atjlgKmS3m2CMPeKVJ28ENbW
InWQsBI5G6Rv6wd0gaEUZDUcUsVcIjT7IJsD1QwtDrY2joHx9Gyp4WMP/FdWIY7Ga9pBgJgR1c5j
6buMsHxGJTqSprWTV/0iCTCJHelbclVKj3mJ07NTBfjkGB4IkEe51V4lEKrupGCbLWJcAQwt8BGr
ghPWDvqBJschSf2zMvlPNI5unDI8djkmg3r/3DvqiebRirbt93DYVuptUPQy8pPSQXAoUR2HqhzL
srTQjE7e9SHEObWQozX5Orfs0swOUizBzkxaDJmHXiN8p3daGuB9iYeE16XNse4mLMwbo6KfzhtL
qVXgFpn6WKQr7ZUIcSkfRvElrzBr6vTUP2RxqLmWjjYrjbSryOT87uwA6qgPTVXSq+4Hpu+ANxEW
WQwt2hVpadhu4kRiZ4nwe272PunUdKB9B9VjihI3VrJum+P1fggBeRypRcrrSFcEzrpt4sqNsGFi
ADBu642a1eWstTd6tkW2hCGkC5rZAzTQrHszX6eapAFfeyyHr1WkHwKjlLzM8U+a1WeehjkX6YVB
nLLPknCum7TeDoQRTe43dYOu1yAwakRlMEi+OXR73SYM2qVqjEe7r+5QDk7cXipSV06kmyT38c4t
szOsv90Ij84O/drrqi5clVp+Vw3hYcpj7IYlQeU6rsudabT2PhdxPXm06KxjaTfDFRo3c3Vijp5V
Ai0xFo6+KqA03GRwlTG52VH8vbGD0d72YfkoJDrwWrTBxFu6nQD933PXxF9Tc0rau/LQt0i2Bf5y
SJnxvhLZusrSZh1W2kNeWhiwNtLr/88KoFtSp6GoqwHy7cR2lHGStyWoqhVMk0oyWdbUZYdyvFJr
9VvU4Ebbqd9bEk1E5/AB/RdT7z/XrX8C4vvouvX1R/Yjf3PVmv/+v1wrdbwpUUqkBjoD6X5eqH5d
tXTlLxq/NEcQFubKNV+a/n3Vmm9d/7paKepfEMDYsA5dFFp6f4sDB4jg7c2KBgEV0tkfZr71gVK/
KB+X2P8ZMMxNuFhSKK01/I/L04T3NCdOIJygw6wbvhdUTwCK0QHlscxYo1I1XVsT7N6taY0zi0FX
pWqtanmFBls8YUkNoh/NAyvLs6+j2mkWrqnB+ABF2/pqF8kUeZKfFA+2huug2/a45ZRuXBWS1Xst
3Gv7SXRaMWHrXNs6PVuUJfIqWDjJOPJDQr/r7hUzoNYZpEBeSy9q6lh6TdJWz2pP76B+gFiFwIvX
eCLFs1MLfi2YRMqBIoFW0FA+ONh+3GqrqsnDgwDW2F+lfZSHC/huar+y0hFwAbccuzmBczD1Laz1
EHbGONXGCI++SopnW8gIE9qhqQU1RbzIDpeKJSWpW1uJAVkao5hQXcc9DmGHsBXCh8GL3i/69X1r
PCOKYMtnEg0Dwduk1iatcyMjkvJwH9MrzL7kml11T+PQDPV9nfSD4pX1kFE56XOAYzDoE+BFjoOJ
QOYhKaGNx4maYnjjTL7zNCAoW265K3bhFWxF00zdHqZMXHOqSKNvYMqDADG0HX4Yto84E5SZvkYc
vmoWfsDNZ1Vzn1VxMip6uM4S0a6sg4zLGJ5QxCbfopCPPzOsEdL6VzlC3iFcOpitY7kO3z4M76Ue
D0dEhuIQcMEi0DLEvN3OEIMmDmmFOjcdcUjLyQvttm7gZhDnKhVBIfRsA8K1jl6rVpfUO2Jfvp4i
qw49TMeTe18uxTM60UCTw1TGcj0XZCOyH6fQetoy3iLlUGdQtnqZYyi3jEeAWrW2QWPVLHc53Zhg
00A19L1iRjpNrZPe9P6ImYvuVDdl28a0f0Nyb7fpTeWGw0dshdr1y8rO2nu17J1HIWflt9iMr9W6
tB7kIJZG3Fc0/abQ6uxFRTCg8nSt1XH6wu3hUasiZJ6HWE8fS3mQ76oAx5y8K52vaDIHV0GAjMHC
KLldepXhFPSn23zVR4BfS4AuNGjTPUVjKhH6aIin3hjKmzTs9SdVh9TiqVQUfXeWzFwoAKdWdm8r
yG1wNma9GlF6lqUV90IP/+58iwAHcsZNFbn2QBLNbn7l7lgsRadyNZrkc0dLbWm3qnkwRcyP0NX6
NrDz25/NZTXVh9eijOs9UCl1WeTkeGyOZKnHqGbcNVlTFJ4zGHHnymqFG7efxLjdp3kim1ylUy30
EuHHya4yIsoLUUQ7bWHXvbBXHTbSyTGVlSFeamYZZo+sg7j/Pvt5OV7W9D46wV2WVovMCCTzaxA3
I9M7DhZ+70VqkJmFk58v8gm71uM0+M3kSSNl/2uHzMVcqqKnxFNMSfgKUQnAlAT2+rYzO+c0DFH9
zVYSYeFLblqhZw9CFfykqLh3AHOa61hFHMPLatGxmBx0i5e13CkyosZiKhfFqMfqqelFKIBnKVx6
5UBWH3ulq/FWUzQSRbWHEcUujxMLKloR5c9ZEyb1LtH7It5IJf7oy9S0/GyFWHKgFe7g9GH3oJmV
PXCz7QrV09ogDg9VaSOB4Q+AveFl+ZWZ/rD6XI1PelmV5UpoRV3TRa/qcbojIRCS51SVmsJdFhlv
p6GMF7ha16F68dsJd/pV2P+dnPy27wXERAYuPPNMqYDPDdCL8nOoDujGWq3v1jFodS+3EB9elGUt
Xv4P48DBQBtuRj1conkN1DAmS+t8auhK9a0M+/GbUoNk+XiUt73cX09j6DjgzBBokFgXJewJi8DU
hGDjDp2jbfDcibgYpfktqSxsvTJprkafTfHxoBfI71+jwlk0kb4Ddf0zNfi9zJn2uWMzQ76rgtQg
nxw0GmpyIJa6NcVLMJaQiGVNwoS+cmb8SgkXrgSL/OXjz/G2T/vrY6BIBEgBfBYY1osWn5MWVqw1
ho9+TkBBIA4OHLWUS+2x/qRp8X7R0CkBLw0q2wJjo5Lm/P7ANnEzKpRJckWQO2dj8pXV1Iyf6U6+
f56ZD0xlm54ogIFLXEJuZXE3NQX3M4f90DhqswiD3D+A4yz/9i6gqg4zTOfNGWCA1bcPNI0Gkilm
7rsGokd7G3WTsIeE9nfnhyVC1kY9fnanvQRSpfS0uMLFDnm9T/IT6D51Et8WJzVJxWfa0X+YopmH
MO9sE4T2JX08RlYL/IbszB4Cj5LcUQ0IkuiTdfCHGTLJQ2EnsgYo88/Ikt/q+6VRaVKk9zSEtbgI
XXBYItknXQ52Iy8agPofv8A/PRNehbO696zy/bN3+9twJu609Gx5psRs2pUK+HGJBHy6/HiU+UP/
bwOUvJqEGukE2iO6wyCXcg0WqpJYd+mgzQ1qZ01HHRFkLQFS6tpdkcvf//ZwXAvoxMxwB/hzF3vJ
AqoblY1pUZOWooeBq/1eSh11X7dOcdTGUf+EK/g+RNJvpNAGN55ojGLe2zkLJqpTVTNSWHdC001F
8AxIh/J9pxxHs85dtcs+GfH9Kpk7nLDxabGC9rmEqQZRoEVdzohY0xaryaqoePAeqB4mn7mA//Hh
5qABJAwB60sWh6HnTYdMrgWHFDOCJOn7lWmo7dmy6SoFShzdW02P/NPHU/inB2TxswtmsDNshbev
tDbTgAgCvxLthG4tlVGzVMukWjUl1/2Ph3q/BZA0ILrzld4aE/l2KIp/uU/S6wOgDtp9JFlzntl0
m49HudwCc1IwA32BwZBTcaV9O0ou7CYZrIw1n3bhtwQWBC41Wb4UY9pdZ7RhPomMfxzPgpyrg3Wd
A/Db8WI/SEcbhqbrWNifhTqKdy2Cx48dYaV1KW9ln7zG9+uE3IDGqWOiBE6YnGf0t0gStZM0Cwzb
roLQHy0vk9RbDa3krKtDv6sdh37OaFb9Z0KVfxyXqDITP0B/XdqHiaFT6rFNOAL6TD+nJaj/PHWK
m7w2xMuoyN2dVCB99/Fsvl8zqomHDWoiHHBQWy6Wpx45UEQbx5krs/Q4mlTWvqlomi0+Hub9LqC/
gmwsxAcH4UT1YhIpZHbgaVSHzlqobY0x+E4MKtaxM/ifPNAfR2JKKLgwGEI3b2evi+WaKi56vIWs
NLSZKOi5+tTg7dUpFCk/fqz3a3OmubFI2AhkPJfA/sEM6lYxGwbz07WaTqYnNdYLdBQqeVq5+3iw
91OFMiziMyqEU3BG1sVUxaCn/EnKkSLrO9mTB0C9EgzhTx7pAukxZ4rzMGB7ZNJkDUDa2xcYhuWQ
hjlaPwgS9f6iNXsaZ+2otuPClIrc8brR5p3GAFAf6atAHarkBoVETQqtcjWyPYzZAxnkWhvk8md2
XX98CXNKAcoSvOEMkfh9cxrcNP1G46mt0qw806efP5r+Zwbf77eiAeAFeAK5EevyZ4XttxBgI64a
2i3thLBJpEOBE+IpAAC6UOymvBstUT1GCJl9YsT6/tFgh2K2DAscXwme7+2j9RIcEbx4bbfhta5D
A/R546ThJ9FtDs+/ZzAzI5tBZKghMClANb0dxUpLKZGGxnTrMa9fIIAmkosaAJWoSM2qalH7qiEd
wyrO9IOBH575yfp6t2WQkABZQmoIwHXWsr4Yf2qiTJgl45dZfWiDibKFXivgNfKRbu8kos9Mc+af
ePHEClvUmqVbZhTzRexpHb+MQsI8zMdQz+91v/Anl7Mj0LeTEvfOJ+fju2kEnwpIDgIkQP4Zxfz2
AdVSE4j0m4ariF5dOD4i2Dj2/O1Dah6FiEoSj/MY/gVvR0nrvrPxajPcNEkaPNcLZW0keuMphQrW
MMnK75VvfEZNfH+ZxTcODR5iHpkRNrkXo+aT8FGLDeYuUYA6oTI8RqbyJXesow0aHUjnNx1ohm51
57AA7fFx/LtAwxGZsCIl7aY4RIqKcsbFBhFiEr0ypgbCOUa9lHR52oZB3HpIdgwns6KMZlUivqma
tl9LSLhuWs+g8/b9449xMb/kjzMCko9BRge74JJcECtFjrDllHmxlSOIJrC2pxb+NwWef44CpZRA
AOgKBfKLZ02TYJzKyMk8Y6hGL6pCgJBI+3zySi+CAbhtbhXM5Iw3NlGSvggGUa72BKK+9pypc4JV
7pvOs2giO/UkVatH8EPI6qDXUOEj2bdjOj1//C4vtuY8PuZYc8pDOs5dcY7Dv8VZA/k0dMvQ7aWp
K91ycnTIKWnmoK4k2r+fwbjfj8bZNuN3Z5NnjrZ5Zn8bzaREFuSDKTwR0IZIZlUeKrxxm7mm1duf
Ku29Hw7dZuCjMwAPLP+lvNZAo7iOFEiHsgbpm3jQOXnvmnVj9etOjgexa2NY7Mg11yZUFQS+1KWZ
U5lfm04qVUe9dhB4xcms68znWsZFaKF3oAUWCDYp584ssnBGLlklBkR5P+geUp2ttVBpGD2NqQrt
PE6U0lmZvoJylos+XVIARZD1+Ncs/qcn+E8A8b8t6HcQzGPxj+w5/3/NP9LnnCjyS0dz+/2/fn3f
/8Aw4bbOipkGxSpgvBw//wPDnEXzyLM4fKhIzlYS/4ZhKn9x+0DLEjw+ZJif4f1/YZiUIGYqP2UO
Vpdu/R0YJgwNFv1vp6NKGsBn4trI4chy1S9KDGnXI41rYGoyKu02jg5VrR2DsvhWlOrkhmpKUABQ
ppn3rW/vKE7u8Ci6KmM31ZM9XmemO8nyV6tULE+CdB1qw4+AfgViYgcdUBiQoML2V0r03Aj1CS0a
gOBREbidrhde3InnDpm5CsHtJE/dCV5bbkApx1bWU8HFA91U1U1858TXTbKu0ezV3bFc+fbSLLxi
h0Bn3awNe1fZp2tBK8WyrlRMaMIDVkntutKXmYZ08tIXnqq4PdK+YjXGrttYyxGKd76VQdqXS1lf
lO3JSW6Qu4yKWz/eo3VeFZ7hL+Y2aEJtYq0mx9pZOfo2vUvv4gW60Ig3v1b3mnwLjgrpL0QEZVdL
OI+nQ7pKV8aD5C9GUG1PIKPKO2onaPaeJcWTC2SMvSb6ESq3+V1tu+cqPRbSF9oOroGBFyiHwJWA
ck8ughFXVbyWa5uGm9dIw9pH5hIQlxtm02KbDgeczjZme1NIqL2vqtbaIy6c5qmHE6SrrJsFzDRv
CL32cXyRnqSn8UX++av889f5a/gsXn99DZ/VF/Gqvvz7n+41fqYrvNZfulf9xSAmAalQiV8j1o4r
f1w56yo5qFbs6k7ioqzkai1+XLu0zJ7SY9ysZEp/avEV1N6Ecy8X6cf0Wde8DvhYcsaa9XaQt4lY
0k11Fa/YhtNyyBZ9sHaQ0fSvk8xTjBV0Umh7ZnFdV1AnroFdaOoNP8tS1nxt6SwW13a9sWiuoGFq
upnKl9xYhdISgsrXASk6jFlSV8NaYlfx3fya3A3eULut4zpPkGWv3XrJ37OfC32Zj671tM7qTVzS
8LsG14gMz1KT10HrWZZnIgCZLsYTzxki3oH+vljo56J39fN4Cr/5AK2aUxbtrXw3oC2/97VFuQlb
3bMb0C/pbSC9BM11Zh7UbdqugjXfXoRfhuF20J6MfHcyZQQMHlmqgU6Q1y0ky8UCp16Pw8Kzx2KF
mMYiQA4ts6RF220TxPQKL9L3NRBWbTiF7Ubr1mgo2NaikpYQoj3Ay5Yrqitkoj0JVIxXBmvDv9L8
q/KQQvpf6btCHOybJ4OyrIMzSOg5qCXtwnAZFOxvb1TPjXRqutnxk5J+vYjlE53A/jU8R8erxWph
I4X/uqowiwQi/XwluUbkUoR1vFz3JqTFwpuyAY/kNUfMlRvakUtHO9RAEM7SdRcu+YnquDRQNRyX
g8op5e9S9ZBkr370gAa4m4y4Oxx6TxfPCF4vG/riiKqtVYNbPWQ2dPYWJT5T1U88IgywSdo4IcoN
sadE3wJUn4ZmV4P/FYccrHiZHBzurj6dUz6bI5blSX4mk42Q0v8CPLC6zarXBCXuYPSyFPUD0pHb
iYwhLLHUntzSJsBcg02EALTJv0eg50h3PcCfOaydQjge2Dh+b3+/BsbAR2NGY3fYKotUo+vjKdZT
4o9eaP1weulBxKvU2KTldtT2s810Wrp2cA6VB/hhPOk6l1dJ/iWXv8jpssRP92g/qzFV57BxLSTV
p12f7jUV4JW95Jbu5qs2PcnjGQSAXq664NBeWQ898VBxi5vsxpHx/3JHHcGO+T/y6/aqufr5v/l/
v/5EJrzqLrEKFaSADuy//jUar/lRXGHs3fRbAuO0nx7GniaFm9B4pme3wKkdWNKp0o9AxZTxG8se
x0dp+NakUKGaozGmrKQHSV4GOnJA7KkKV2AZICmgjlT+puRAR6Vbq5a8INgih8eVMAeaum1iJL5R
ZYBvyQ7YYToUltvauM+Wfr/s7UVC5TieWqRzfPOxkYmrpHTlLW81p3oG87vCKing3XyzXeTA2oWT
uZOjgjFFPKR21gVyIq1LT9spH9PeXKWLHBMBq3SR33SezUP8re29KmmgL12FxdEMvhQcjz6Ns3xD
xmhZCFSspmMJ7Fz3jMkb1MccmqrgehB0Ej3dYRnZ7B1QC7Y6LcdEPQnL5vfoplTPlKmW+c5g00bi
QTeGZYlT23+zdx47kqNpln2VQu8ZTS2AxgBNYdrNXKsN4eGC+qeWjXn3OYyM7IrMqSlMDmbRiwZy
E+najPz5iXvPdTpjo1pYA8pwk4/VV2TkXkXsqspEJe1L1wEllqkPoZJ958H+kuZsIyCJujq6FVQ/
ftOTckN0eQjOTtbBxy43cslGPho8kLp4oBWv15V9K8xAyqsjzDTfmG1fk3K/KJtgHL/G6GS3WBrG
rWkqGa66mGyla0nriyBGgQvWhYNiTm4SQ+iBZDvBlCxM7EkAdZV2OKrOpZjuFLSLuPmDTNVJR6h9
qg/2BxXWuHFYNhJDXGl6RUp6zlLlNBn5xcqnxyI3P1SBHFC/xOL/oUq9VJ/irms+P7urt+rf1gL3
vawQDERx9z/++M/2t39Hn+Va9f3hH8EPXPpN/9nMt59tn/OlfKOfn/l/+8GfxeL9XAFdf0f70a3f
LSLL8dc6cmVNkzvFGuZff/0hfyC23/fi+9/27VqCtv/4a3+K1IxvjAzAkK1r4HXGRDP4WyFqGN+Y
V/zojGjBkEDTGP0sRFXz2zojYv1P+hXhSSu47Gchun5IgxnnMIdDtwba7K8Uon/qRPETmmuuGAN+
Rpwsnv7UiSpqsQCnJZzBkjsv6/XWHcv4OdWy70Uf44PA/bshSuSXF+r6tyr3V33DD1T4L8Xvj5+K
FED/saTEJPWnn8r/SMw5jQ1fqbrS7WwLigIlbjonxWHQk/PclJxfJiDmIr8mH8tC+MwDHqTOQyoc
ThOZe14Wqb758Yv9d0f1Lz+v6H/aVv379/5vV33L/f33jurvX/efVzN4f4BcJP2txMy/u9u4mvEn
rlQhXGqMFxyGCr9fzcY3LJ0ac7MfEzhzXe38fjXzIb6NLq/jde451Jm/33E/LyROhN9u8390Yf15
gMwUlwkrI2QCnJje/JkbIPVLiQA51rDLRAdt5pyf09CPQ22hjFAV7BppFoxGfOcoPAQXc9wNaELQ
8WG/IA5gYyzKvJsicy8W7ofWsEvvv6+wbl5779VZSAAFexJIMVwXzOp+ORX+tx7+P26Du+D2MfD/
59+ecEd+NuJvdzwR/nDx/cNv+Z/tPZIrWeN4ZLHMCpuz+md7b3zj+lPWY5XnMICUX9p77Rs8QQee
Bl/FaGgdgv/e3qvfUICwAGTj/+O81f/Kdfjbxv6XE+4fvRa/zryarteaHD6WFxWh4TaGsYtwaAVk
fS67pEuIzRmHeEtS+ZWRSzepPjxSN/h9RIFg6LijNBhcTY9evzHO/ZC5FluQ3mnPWd3mr7Y9hd4g
6SmMNxOFkxqp22Eyn7QG80cCpw29PU5Bu5n1i4yxIEiT5Ss3ohfilMRmXuzxJOUh1RlJ7HJe3I4V
lVeBFvim72Y8ZUOp76sV5ufgfnfnUfhEvsZsnp2E0m6A83XbqAgV4gkKX9In03ZGmOvmFvGCikg3
5USgl6DOLWx94wzYNNO4utYT2kDDZi5Pkth9qWtvcZOcRWHeQlofXENuPMKAUTWm8blE/r+UySMp
dDcYNE7Mpa/iRN0iGF6CImt7DJ42bgJDI387rRbPUNPebyxnq8u9GohWvsJ68IWQFWdkhMsAP+qp
6JfTvMh4UnVmu8Vg9xgW5c82zt/a0DxH8dQyAsH8qekSSPapMTZkiJG5AREWjwb59WSonURFwagM
dBNtdtQq4O2hcO6yMN+XDm4nNVq2RVdOn01bfyH2aD0Y2uu6YN53Cq6jLPJGYb9V4bQPM0TMKiRU
L2Xt47K2CcbQuogk/+rnhl1J1XeeKQqUr1ZTXcwFuUSf0yykaY7pM5Ypztuoa/fqLJMtBozwLBoa
eIaczVbnJXT7Vqcgladd2SrW3ah8twTgUSg9yWFO4rs4UqHJ26KoXKNrBmKaQrcn7e0pSZaHIiZ9
JYl4lXscqbWYyusZueWpa8bxelll7oM0SodFtC9tGzvbouKKs/L3QWj1BoEk0W1qGOjGYB1sY0n9
BvfdsVXmk4WvcisN0wPuQcxAGWsbT60YNKi9W2LSqFSwvFZxydL2nhFqQIgO3W+PReQLYS7QbN4R
rdvWpDO6ba95vYiDoUrcOKrIAEmgHECeVdysB9wimV6LVaQT0EJZpw5Fdawj1RPyy0AL4qRwZJoi
kMLImxCkh9TLdWpwcyBktfOt1VzL8bQdV4MwosVz1ttubqLL0R71xLgSuJhDW2ZsJCkX4CKq2zH1
ksmLEwNBog//H58cfyip/2vU0FSa/+fi+d/FB+LZPxz2fP5vR7vyzYLCxSG9LsKpDdZ91G9Hu8Lx
zfnNio/5PMXEuon6WWLo6rcVDwraHQAHbuFVmPjzaOdDOlvX9RuxvMOYYfyVo/2H7PDXk50y+QeT
zlr3f/gh/7TNUCG6ryP91A3DUv6eDKl1rU/l5M7cn94is9Vom7zch/SbD4OVd7uwr6WHsK5OtSYz
ZsslWk1Mu3xOWswDF85ou/pAEPTU6AOtpG4HbGdtpp6O8NJpeC/k5pWE08EfpPkmJPpha2lFHky9
E3uLWmb73Fx6DzEABtMIl3qjJK/1ZL9UI7edKLXjTN6FbMbaRnRzvA3r5qjYhbTaYR8qU+nPyM8+
QwdEbbngmWdUALateKrnYQjaerYOqlp2W03tgLsRkxGkUmu7QCq7d12Sb/lViquBEFIQJQ22Zw5R
0HQJe+ZZvQBQTTaFwvRXtGRi8Cyq1yy2wQ+lEg/V2B07stc2c9SLYLFB4ndwU4Oq1D5KfWFwwHrI
zQywXnY83Kd5datF1UeYSU86aXS80onxJWF0Bnkb34dZo+8y8jqdkhNEypzaq4pqOSyDLX5Tz/2l
PgHcF//9sXv9Uar+vbW9St6bsi2/un/6WdvPcs0Aa//8Sf8F7+lVsfpPbuq+7f5Uwa1f8POutr6x
7mClQktLctGa4/LbTe3g4Vp5K2y2rTXfYqU8/X5TO98o30h+WsEn7Gl+6Rt08xtSMdaKqBpYrlD1
/5WbGqHZetv+cltTD/5oXuCj8/NWyNAfl5QEWaEDXqbUk50hPLR94REbwzTbegYuj8PUqg8OWw9m
oFol76BloCSfXq2EPfig5qaXk4V97xhzPzMgjbOHMSXVrOZqZx4zxvezSkEXx8Y2ZMXgFJD/lcQw
PSfjwZWrUCGS+3bWsPvo3X7Acg2KbI0EwjRLvcQMaQ8Bw1Wz5641ypPmQJYgCQtukYAW4OpTQ0LL
ClUnqSWxDll8UXtnP5kM8RFKXIlVAZ9Nt61KUIn+JCkYbZ0Z56W1rwtWHLm8XHQzy1kHk3gaqrD0
JgaHlhRIzdUoMcpfCNXKKEvz+WVSRqIOUAPWCuualbctYGO04TMshR3blBjYcB8kbHGa6LUU7KbG
g1K9rhmgVWI/mxhcmO/32kuP+ZyaQUxPg9SrPjM6bWc5ILhaZqutyfy4lx9qEBvkyDz0mf6+sLJm
wp09lHi0GZ0lTuZsbEbMecsOKBWlJ2nT0cmknQUrGbnmptez6DCqGErJXNrp4y1ZALiAxfRoMaRv
7XvLuVg1fnLJsL2+UDwO8kuDf9cTStFvMxG7S2rFN3VqbppY3jE2hbBQnOTpNR5S54YkdvmRPMT6
XpGS/koOy8euU12p6V4j/tBWlp+VrmLSWr+oenWAnemWzV0at5hwmH0TAwymOe7WoF/cpGFTEp+g
BpbzfbEl0iOWY5dPg1+xLGuX8QAwaZ28avs1mHGw6+Rxjb1EtVhQK8pNINvldTOHj6Oe1t+Xuh8/
7eop5IFkTPMbTyw/Cu1rHFnXjTp6eX2zanOIEXXpBXxHmyK/KMiyLSqrwdFeLCeV0PW20e8hUrWP
Uy8e5jxrSawTxS4p53RTp7jwOplxco8MBhiIRzyAbwmQDOIBkE0wKlfJkt+oZnU0Q2lglVEyo9e9
GChZqEBbLiK/7ZNdkRo3lRM+liUvKcu7LDuQmcJyMmdkbmLWLvarS8+MripzH2JW0wq8vLG+m6SS
+XXvNmrxYHNxG9ZHGhVeWR4zCsiWkB5XQ8BhHNEbb3icQaNgkOu09xAw75L8fYmO0Zw+qNWRT70y
tQwz86D75vC6FN+d9sakFdNilhnlFoywHyuTG8FQYFU09SW/vzIfR6n7rqyhHlONzTq+CVX+v8bI
GDCJ17T42sl3mKXWE3XyUM/ydUN9Pa8puIu+WdTcVUzWY45CM1WzQDrktshPDtbmGm5xbUY3lbXX
pnxvhYOKXUvZ4QszvYggZldN6wpp+Lpf0aadhHN5SqzkaNjptZI1V1rdf41J8lo0fRwsc/oMEc7a
xrEc1IN2dlRG/CRQ1Lj2jfldWeroeakqQuHykrYTGDhEWUErpSn3BH4Nh2WyWaItDpiPWuguvTS3
VsOWMyVD1BVOc622xl2jlbeZPV5lTrNN81R8ZaiwH8k8YEOK8sut1fDeAEJGxqzLG4Ys+zaLko3R
xodIbndDLF31mew3bGQbq33l2R17XUHNbajflZx4kbCDECTdhZ2delb6ohcjEDSBBx8o0UaQY8e+
DUJO1AOv0CX2anUURPVbOPVuVArSSwf1IrSvsWbpmZrTc68fMcd6pIwNWGi7KBjMKP4YwxFBvKFI
bFGb2WEmxEJMDunmNKsh3rdY5NcRA+4Jv1ToxQIkWdJ2HeAN2dm2gsu0tq0egKwh+W29tjKzn0Y6
vULYgYrQ6udCtVk5NTJaXKnlSbHI70NtAysiI8AjXGEOgBYGdf2kWvVzaqG+CsPnpjhIjWPf1slH
1ebcz7nlZXXqztxk6W7g5sAnKExfsi6AkPQuYt267bT3skF7w61RcULWx5nSs4iGVzMtYp8MoF0e
aYesZevFZVhhmVy0t4RlF8aeQEsYEbCYIynQD2egepO+mnvdKQToYCnxVp6fWYx5qiW9QFD3rRqi
dlvoxKMvkFZyq7QIfR5vCb4O0rE5qfCGqiK9jQ3zjvkO7ZqcY8kkO/RsVckrDgG27P3EIoRYXzbI
Q3OXqKfWQA8LNyo+qPLiL/aNrUcvRZL40Si8MLH9vj3p+h1GYi4w2Yvl6FVPW6ilWBO7bBuVk8cE
4+KYZJeX+7Y5tdFz2NWvUstNXR/QkbkG2MK+aNyBAteBKB1bjZ9J0bkeui1gwytjyl8Sa9qb9UOR
N8/2mhDIKXhETIIdGMZFgOgWNFZYrvCSfANi1zqbFcE060otHgjtWzoF9sY4nIDH3aj87L2+arCK
KCIlHG53YZ1FNG6t2PHYnJxz3XbLgXd5dj70GRBera6hlrabGmQyx3m+7YfkOKX1vmeBG1UUGqwM
wOEMw94BGLlOgma/0rOXEmhpOApoftVxwlDtjkXoF+wrCTE4MQXdlF053PWkLcaZ/aFOmemrkf7R
mc5Tp6z4nqg76Nz5QFEQpyxFY25mVZGOoaRjljW4VBxhexC6eZS8TKbEgTctWlC0iBTG/FmJ5mk/
1UQi16q9YhQWBlf8MfJwX09YjB1g8p2UbNiFBKnVPBtagWIjvFHqBdhrV21icqLcgVwlrwLTuNU5
quJu2Sg84bPS8bpFO1aIBEJgTGDny77yUrN/7MxhD1Np5XxgpV+SZXJlWFzJUgaZrRzLklVsukck
lLoycrxtbfHqkN1kiuyAvXqXo0AJ9fEIy4HqAMhYsuchpnpZG24YwGyXwvHNKbmUjer2svQ5aI1b
OZbvsKJTivoONu7NLPUX1ZxupbgMJvjELxqBEYS732V19yLLX0Whbfvyi3CJw9gelegNtqCHN55I
PaCV0riz6hy9QsOJcKrkBhfhVVxdDfZrqB7k4VHhjg5Z+KPdHauDMT8JRwS1PO8yYmQXTllFoE4b
fMl51Bjs2eMbIzlGHtMGYU3CFw4TUQ0NC0tL9yfZoMUyPGiDu1GJeVwUr+la4HWyUJ+afIXbGF6p
AXuhYzXsad6pI+g3iu2jsuSMDYECSP1dOtpmkDQYhMP0S7a5lfrsGOnjKSnt0rWa4ZzGe0W3jlM+
+8Is5PM0kQnR6+9NX+N4lvXATssdftuNrDFPCasd6CHBjCjxa0MwZSpvzEylfJu+i6rejUsP1omt
L1bag5qY+5zkglJepg2gpQebFO3Orm+VFlIHl0Gs3vTJlyVn/qJknLbyAf/6QVvENbLTxF8KO3ab
LuOc7x/rSKH+6IIwCRVXa8JAGOMGdeijPjQkXobNWcqTiiEcsZdtxsGpGyz56bazIBqKyUS0AySH
IMeJ9yK1S3vTMccq2oNmXPUFO3wj177McHkoR/4E5K9etALonFQLdyZtspfjhS5p5Rlc3RhV8920
5c53Jt4T4iGPCYiTXMAnmLtgUSQM9MqF+e1+LD9gYvmhQetQMLI75PJIH4CMwEjv+uVB6OzRG17Q
st1rmePHiwqwprSv5Lw9KE3z2OkMqZ35iTzKx8xSr/JEOfKc8EZa7rSUjwwy/ESNr7CO7VRJZeG8
9MeprVWv0gfggbCDJNMqNkLVN3GcwnEHqxxUaXysTRJpdAREC5km2EW8ouzv03bZkT/v0+rcz7zk
2O39tljHc4s4DUK1YTWBiDGH7sEuJmrdXo6DMV1IOkYAIEeGX6XdGwkqMmIz+Z3SlegUwfmPuh5U
TWHqHB6D2JLs2qKDUnThS5Fq+izZlcaT4MMwwauPFnr1XaTO27pStB0jKmOfp5GfdOEdA5boOp8k
EljapnpoFsbfblwWo3WR5im7TAuEMVNBdqIPovAdVDJQe3Vq6W3IiBwRsO2bwtlYMO+h9fNixEJ6
muwyvJZUmr1BUxGwddNmDrX90mjVzuqN+0mSzrZdO1zwNldkVU42HLqR8BkZz70qll0JmdUvhz6w
rVh6wjrBaFRY4atkOtepLDXow6jYFTW7zGRrb1SgpfucgSuCnJLjgFiKqiwPmRPeWo0mo5evzjEr
Cg8M7jVRr5C3EdukRpA3neqbeqUFdZLBuivEG1z59DpJo/ZDMZZ2Z+eIlzEoe2NC6VZr2uKNVipt
7VJqT52lk9nU5lQGCdEASQ+msONB1kTktMH7PxiDfq+SIeNjISy9nE7LAMRrTerboLbaphR9vUvg
ovjEOjnoFc3CtYZG21P/bCsF8URVpd4sV8JtncXmTdpUolFcc7l0dbYHd3HTyqgjKP/iBJteNnxY
xFeN+tKjC45QL6mfZA6exGJerL6m1uRmUXvEkAXVY6dIdH9lYnrLKOILdTx4SJrdbdfxtoWLML0K
7BjhqJqKeA4WXye3r1UDtaBRbrVK3c2tdSrrOug0cZm4so8ZPA7dfmnkfjc61pdIUj8T2WczGG7S
hm8IqQE5vdvOYzQqj5rS3jW5fk9SIwjcOX6XLPPNaNrXsmhfCL6+TTT+eklXLwiT86BZzLcq4laQ
k2B2Ykpm6F2tSqg6nLwk+Sho4o8xCDoyFoisHQasJgbYfhcPnFsy11xaCom0X54amfTPEjMxzMnc
T+3qLElE9rTLjVpN8U7LXyulB1UnDyW0le5SWrUZGHme+2bfXkmGZJxVhEheYZcbh0ZhKeXblseH
nmcHdaoORdJ/jye02ZZYKg4Zk1DZ3OHQY2qBSruMoqdcxHelyM+h0Z4rldjTnGKqWj4gwrvgGVQv
XjGMNcEkdcfjegKUmM1jMNsyM8x0S1d+m1fDpsuAk8zW/DZKw65fWulk2dFXQpmjROkxr4drIQ8f
TmeyMtAJ9VmsiPtRPNuLtWFwyiLMQmNZi0A09nNDmpOLtL5zReVAbbEiD74cS6bXJO2ukzjcGYvp
auuDRDXrIAfTG7B7pFkFtYZ6DOHQtmkNrnzlIBTtKI+9K+f9A5o6QHCFtQ0JeybQ18+U0U/Af1nk
UBuUkq7DSZWZ867pJpBzTIh6TX1aUnRWic54Q2lpsysXBMg+7k1KKesN0e+usNtDD37D7irQf4w0
phAEjdNntTs70DopUechVK6bJj4bCfmfmvSIXmbwSqliH2Kktowfa4QZ3Vb9ySrJcojqaT/kc0vX
mnbdExVRf3Jq9Z1BuEuqk09GI5V23DJNGyLjPMwEHtGJT8o+1ubkPFprcSJpMeq5pbKnG2uMYKON
hjnepJi712nGnVajdk5lbX4G8XcYYV2OE8tbtxuA1/Vp+702DfJuPlLAtTD57uNkOg+J9kksdMeJ
OdbnSKukyjP0Zn6IQnNEohUVDJpqnrx60LMz63kAN9HGgpa0Y6iNpjgUR37tziM4+k7MvIMkPypB
N6LzmrTpMpB9MojWg6rEtDwUl5x3XsItMpbo1ORkkxVmuZU7srBJbTF9vVtf8yX3bRB9ERbkOI8f
Q6MMbJ2xTD8aBnvMEJ4dt4an0CJr6fxc5fae4bm+AfGPfqsa9YPZlreg3pJTP09zYCUQbdhzsGec
DgtRDegBrQloZprd103V+KwVSA4f48yXqszmruq5QorpvSgBViK5uU77eWOtUwpw6XQiu7EjQm8Y
NgqEjI0MS7AOEnDyCCwj88whnz3ZKoO9lF6A8/qln8lwiUbql84s2Mki/kOuNZ97o50AVSfzm5TL
0VcmGHf257qQdkkdvbNASLZRhWu/J+gM1hPNFocpyuXGzSTzMOSPeFNZkYdQrVl5w6O86yHIyN3E
WN80t4O2byf9S0uYfWSzBAQ8uZlKsdHSZTOQAz67Tr1cgTR8kjR5X0jN7chN7A51fNsCW3Cj0Pjq
EDWtNYpmjixGT3F6lBTZB1zs6Ua7VZr83tbeNYSleUJiV67dOmKY/aLWrqx+/MChy1O0LvdDkx0T
q8h36hLepogUa1XZyhOjqRmuzm7ouPTz9XWJ8+S2KeSrwnKmDQE6yEBrLXnKw5c2nU5qd+sUt7Up
QLYbG5YVyoXBlGlEzDnzbZVOBtr6Wnld2hktaGqIgN2uX6Fc10HjJeH3SrtLFqt1s4WZXKM9z1XQ
GM9EubnM9CbUkPaQnpNJIjOnoBWOJV8SLGVxp1OLLM8MPQ6kk+4UhREIgTMHq+Txlys0A0p9N4Sw
ylh0vkhy0buCjCXXpEJnUI86375NKsNNOxOqloGCxnQCs1ETT+kKi8lKfUwN4jEs3+Aw63jGYkoN
RJQc85J1jcm0J2EC1MqgfSHYSlR7JI4wRlChg9H2zGhFUWDPbjfbT1OYNq4R2gjh0WLGPG0qaSB9
sntppUvLVBqErF1h4uHJMxuIETA3m23q69bCeQTBK/LlaBqf4+imkF7LTg3GFQhsRV/rDWYOFVKy
eis18nOXcxa3I3GD6nweo7vJsg+tZezNWHYlA9z+sB2cp4zrZwpJ+SjK10yXV45lGKhVvnc6juSx
uys5LkIEwWbolwtho7z22I6uhkHf1vJ6QDtbMb1PSv7aOlDSwmeTwUQ/bMbZ/kzpciQGoFlf+PCL
vJX1aFr9IZu6TVwEokfZeRdPn2rxltvPeP/dMP7o7OLoNEOg9CoZ9i8tnNP6IBfJtmIKLeuQOaMR
eqqxaVvaBkU5646E3hbhsyHaYxF9VQCcM6W4IgabBaC8tZHphzPpTnHNNlDPvZiUHbh3blil9kaK
nywz29Do8soBr1Xj11glAC8v9tJwnStMkTOz3zWFvksg7NSGeW2IO1t7y5HwqzPr+lK9LXKa+kaX
ACgP0Lia7NIm2TGkbwM0pgWKmfsThGaxrA5Sqb8xl/F7oUcfpcKTcGqr69xWGd7o10YhnxZOvVok
+9xeWE4UsTg0svq0KtTN+gkcr2ATEo6PipZsquhrYp9QZ16jPonxMgJ1dIrHcp54cREcm0txvUg9
tFBd7KXpNhtYR2Dc3ZpTF5D2c9CT4SQ3JUPhyB+052Tp9kk13ufqaz7Oqz8bvpcOM1a45hT7SniM
jBc9sXeiWjGrjvXQG3gX5jE/iTbdJnV+LLtL6PRExiUxMydpV8PnVVgpF63jW+FdkoZHHJGemIAK
qvMmRba/ZKOHcY0Hv+114rpGIrngfMkQ8+j3ol+QPavFlZkEUffaq4eZgS8MV9Q7VoPOc0wRiRzY
8yjNiV5KV45FdYXizSUOI4wPmb1vk2UvRQdBhRynQUaxmARCPObLJTeLjSG/SjzG0xOJUlNk7VJq
iHi6By94NSZBLs88REKuHaxCGqFUkW/jcM65ZNbWUJfKXbJ8hNrkI8C4yZF61tOTDdMrUlsX5OoV
M+ZyXEfPy1kxaCNHbUP26zWiwyBXEIVquxiRaIMDKGOLVWKiSnVKJaZrcO19jJd7qzYuQGad8IlH
AIA9ERAcYoijkV+Z8mMr7cqOcRGgUMUtq89JPGoti68gITVBqazbuuBTlfIqTBiJsEzOB3MjgTtz
C+mxUVIkKSw7hgLjgq4G9rKdK21Xosy3EbWXzbkhehq8c+2MLxqptK0/C6B6FkPztDoJAXW49xgR
dxoHS8IxpW50Z/H1SfmuLPZdDBrabYprhxKCZQUrEBsTo2MdJcCQfrTSdtGkX8FUAYfjWE/zPGpB
ufS7jBaMEiqA475Hi+yyLcDkSLo1b6Icn6sphDwIxR/vT5LdDzGCFcZMFv06hVC8D8McurxsF3t9
bmnQ8lOlMLTN+xN8tHInpOrSxeHbaJavmkSD2/VPaBXqp3TIxQG9BmWhklVXs9O8ZNOaRtG6ctu+
l3lyamBqa33GtKf3kp6o5djvZHtTSJcsJBOAIbkzz9vGkjiFTbeaL6HMnzy/SqKmE9a9vi6TB12X
GXHsdL2XdlO7JcU0cWe2tuvI9z6jv6iX1gjAiwUFXqeiOs01Bb8ICudxVh7r9KypIURNEkOILyy5
Pmct34TIwrThWmnfR03aJ2WzV+03p0tuU6awanIdIgO1rSawlplapt40TJIzXFP5fu6DOHxWx6Mw
7phyn5tCo/7uFk/FXouajSFUW3d3S57GntRpL44BTdt5sYfqVJHL6lRs2eoQNHZtc5QU+zRfrmRC
ZkX0XWd47CNlDRx1qvE8WcmmtsSZeYHGLKqavEwfToPML9nKiSdGY1cYbXYRYZO9mEtobrJZvebe
IqKPPUmwxFubiYRD1M+gcztZbIHa/iVbhEdoMN4q7YZQ1MqVzeQzbGtgJDDkh2g5JBN4GSIh6lbD
qjxRpdhS5acpV3KNZB0/D6PF2doNlrT6jkCoVI30vQTiLxb2uJKsn/PMsY920g33w6K/mTJ3uHCm
W4Xp0OQ0X31X71HoSu6cRR1rLyb+DuNJrwGcKE3TDWGl8ltnSOauXXr7YNKiWEsH2fFtZtVORpMy
MSpixBINZrG3iLBBEVYj1ItMH/4wckQ7rm8kI7xderqP3ogfHDXCn2Uz5YjDSuZ+aqNdWijaDcli
oaPFlNeXMYaOMEvj6BLP9ObEMFZnmKu0nJN+qTmPXLubx12p6qzRIzkJn2gMHS4hZzmmuMe29uhI
h6LuFSMw5yjbWIzefYCqu8qanqKJd6Me9SnQm6dxtHdSbLwh999kps4iW1cfI3mhBVM3bT7il8aA
N9R7NsQbWJgbNJ77SpVPnSOfrRhDVypBnFWn6ZAuiOcQBZ2mjLynfJHkrcOVdG2Z81EpowHxGukN
e2KGiS+rrBk9XJrnT2pf6WmgMiXZtq2ukiSpplZPm6SpEudJdJ9kfaW6VhszvMwAkMp+OqfQpPOg
BbpwkDSC0djiaMde529q2Towo+0ySGqhnRibMKzKbSuLW0NTxW2psCB1ZnSOVaQSqivSLsjMRH2w
2uoqGwstoNVESGWNjatU9DYDmE8cMowqllju7mqmLgETfeV6zOUY3d5sdjsijdhV91OxoJpQk/mm
Hmp25Dr2iU2l0huvQShuoSnoNKv3Hi9OdhahqjFsiErtZSys+mtYh7wR7HevGpk05VndfC0JBiIn
WvpP7kHwoaHWX5aysQIta5iuFCnL4Eqqrwq+DiXDPNBWEUw60sBEZPGwoJgCVpkfQzVjeIpz9box
rcfBYUQGJnqXIt7YxL3QXli5s5guqx4B6SIFyOU5PcSo+HIlY2ol2e05ymLqXIKdkP+qnzG88W4H
K9w41dCz3kibLo8ReofPCh584c41lb2MejceceaFXSFcZ6mZtJlxf9K59XcjKcUnU2LoVIY73ouO
s3EyDqJuPrtBqS6GE9M5so78X+yd15LbyJrnX2VeACfgEkDekgRd0RVLVSXpBqGSgXcJj6ffH9R7
drvraKSY+7no6I5QqEnCZOb3t+y3o7uu2JrAerTe5lw36IcI9zLr+9BdjGwSH0lkx6FmNI0kv3bE
F2rrWk80j1rMk4Pw46QkRIqJZldFGrhvENWNi9rWU8zBFBV9V/QgP3VtQI5oMTYQKHOJ/Gv+TNJv
vtXzOfsuKbxSmwawCCq2rwgRyOMieWy60EXKz9FtsfRwkyXTXe+lHAxyk8TOwfxkFJ15rfXApJjY
qA8VirKzORDrbiphXnLmB044FSeqciIjkH4Jw0AvU9vsiuR6wVCSDcp7bZSnJJHAg0Pk7aoa9aft
LbnkUkGoBGnl4Bw8p96kwSSOtvetEn3uw2jrauOgbrnqZSHfkOkau2TWiBqvlDgHRMZsdc4HRxBq
DlHspdem18ZXt0ecbSrTuaGZbbZO1pP141TCeVDKkhcvtdxNX7UoYSxGCktqYDpjTfEL63//lg2h
ULtYo9w+CTJ9rSxV6EfVePZpIsXgbrQYwjicuaUfSOhcBrBpU8ZaSQpO2kL0WW1zRhJik59bTuGt
AwAmNNPob6kz8vtaT4OVNtxhK7s2OgsDNji0yO7nVWaUS812l1pU1q21ih6MIJjVts7jcW/nmfe5
T1tMcTpFG/WGXUy7mymyH9elPCDIsZAnU/AtVzaNawWkk7AMw4+RUxVAFIG8yBDURGW4gNrE9bgt
sTgYjbiNQZ0vzdwGolx6jIA2HINJsXSNV1L5rRsADxbnxqky4+KkKdU+SRAQQQHav04Rkfia5iUG
76xZnsA2wL8T0W8IK9p4ZokmfEq8R7cK6dsIhuRBV0nvl+Qfr0OXzgqvVO09yMb4sWK+qE03vyQc
JBF9DMGPuFLTsApo0z1XZXwbZTXtIgSTRqH0bedaELnBDEpcmeY67qvw45C6WF0H8ToQ6ny122K8
mWZLqlxiWj4/y+RaB8EeEKl9qNPA+LgshVuap9OrWRXT86D33ASeiXuYmmI3qYq/O8Y8RbbSD0QA
TB+czgF1GXPDJzecNw184lFXZvcIUlVpUO9TPFD00UtnEw2Jwu2p2YIo8jZ/jmASAo9IAISfw0OQ
Tu3RG5qaNyLUNqNneN8p+oClQeq/LStYX94hSJXa5vEwOOZ/S4ZoOgPIvZUdjDm1tDs59zDJbQoc
k41zcaEpiPEpaTjeU+NkHyKV6nviSXiEB2s30QAwN9I7kJsN4u+59brU62PNnP1YFXZ3hrS0t0Y9
TmdraiafggHesUQRb00cw52CXudsekN3nXox7vOyTl88quBT2FvT7pApjN3FgiWpV0GsB5x3+vQ2
Ulm1jRY0tjWj+5Qr6zpxb7sVhxPLh05y9xnFQnHiZY/Ckd2pt93gtdQmHcQt/WiALqxzrTE28ziW
lNLk+CLsYUuscbUJODXSNNd9JH3L86thAUdLCn1fvMHCdV7WoUNQrtMCJ81uW+1VPdKENKbmOUls
mP+w1Lccf+CRMlgJz4aonCFIr64wkGXloEAwyQ9jOliXpnbUWqXzZ4Ae8JlyGN+CwNLXdjaivRjI
DhpJMPXHSs39UjdZMTFMgelXYw7gqekBbHFOwUNPRLvvDlmx4cDQsmlwEClSqkcn/PE5aF6GQJjx
hc4OM0wNrKi9g2hIMoNswlKmX4yCWxeYCAusnETFVRov+ot6HFDXU8O8bus8+F6EhneagP1qtDWb
2dJQ8iTZRpcllXb6oB95QNO9NAf3LU8l4kxIySsiDosPUu4umyMHlscwtYtuRvzuMt0HLfWCEE+j
c9AxxNbAuiGj89QGRF1MzOVxU2donYL43iJs5Ijp9aWfVGa8bzl/rPhY75WqmGZfo6ybVpQEcltC
z3D7TdMsphhgwfFqpl0LZISK7eLqGdj6UIyHxAwSJJ9dNxPV1CSvFTMCmq86NvHSh+OPIa/jq72k
2ZVOz0iWLoaUYJDjEf0rjE7E/w+Tv6B99+R5VX1L7Sl4a0aXS0fsk36diK/5NrXlTHx/Rk7HrE+p
74YaTIHVLwzsGH5GgSGuGiv51gSAOpp9H1NfKEX0qE1kceMxbh+GDph8iFpjP49984nYHvIPpOA0
bSHBll0dn8GwaGEcTE7R0fgpY37gTSw1AMMWkceHLhhxHBFYfpZBQB12NmMAN02aaBocfOtOR/k3
lyM9ShOQBVlFqGOziNIwNdfoWPPBU9cxlPsxwc9SsSUdHK8wjia2WKRIY3Gum6rYxMk0XccSOY+K
3XsAP7kdXSv5FHlp7awFY+tDp/1sdnF8pUXz5zoYqw9NK5FnJSWUqzu2LzolvmQFxLoCoGvdB0Li
ECgOj5YTfgSBR4ygT+qS1Ym1awuzu456AD8dp658Vk5X7UsnI1eIAG1fK7vmkRYGNgYir9mF3JyV
tKXAdaU8coybefIuc4HoindGO0WWYb+pkIsZWSZhCGFYQ7MXwHj4u4xVQCrs45wkDffOIQMhrJyk
WI9kyfipSIxXFpO3DlbxAC1M3xLQAh5ybdoW8ZicgynhHQnChHdhEPPwxZGTpCXlnAVQHxFdTTd6
l/KjE4bqW15Y7E7BqU7nHXj2ynVajgCEHm5dY9nNZw3TDDiljUhfjg+iR3Wo2hVp1Ehq8we7wKDT
KtqSmajmkZfeW0ocWi1w9xxQxFc4CfsTO0ewQ6uYxZAlrvgqCVx+6fIi2mcAGbDnUPQjJiZd42Cf
OBuibWx7k2WYGnS7VmuTWrLcUHsCk1904L9u7c1GePOso2urvQqA1ys1QB6Xaj5kLuB9HCqCIOyH
lOi7dUdUu0apTuB1L1rJn1j01mYmSL6Yvv8Uvf+vOeAPpnkTn85/bw5Yfc/CuMv/7i1e/sJf5gDn
Xwj5PQw15DXhr8GW+Zc3gFZMonsJvMPkidMdqf//8wYI41/4TR2M6yTLL83lWJv/bfiR/yLLfvEB
6fAFGAr+R17Od5bin9YDSX49WVLCwWvwzhhAbNeY1Tm5gqlgM0dGxzDavXaZ/RD0qt2a85/ihJfL
8A8rwmJ2WLIFkXNjcMBn/U8rAjlN5ZDgv2Y/NJ9tI0WMCa6sJR+gWZ9MyRmt6ghTGaxX2YmvuqXu
SVy9TXndrJRmbVUnvkeckdMW0UXdfCytiUkdWatvN97lb/fwF4Zrbs+7L7v03BDFSkYgmVg6AsN/
ftlugloF7DXZUwdAPtJbOGPXKToStAdUfhkFp84o2bdea35QTJ6PaUymVKQGpqD5eSoLAq/DAi7Q
CmL6ZhTr3Qg15Jhmc6Hk4pOI0duiiJrWjVVbn2EmHjFHQDhhXbQ6tFuzdw1jWrjq1No25LEh33It
v+/C/rkAqtnQsMNsE8R7rGWszRCFb6PZXkZOaMw9i4xVM1gPjIJsFzC5kMCnu8mSte6UReWKhMpW
5hiehipxNzrn5rVyy8/5TMhNP2dgT02EsbNwGm8TsTA/1m2vPZJV4mylWWAbLACHu2V4rmfXXmed
7tOicXHRBG2DnIMTAuzJ+o6pKf3eoD7Y0rE9bloTHkR0GqJ+bdGFx0+Np1CV5sVr1Nry4Hrux9mu
ngQK85I9e92MqCpoq092yKPSnVvP8wlPnDwkQ/BijCEtIiPLbD1ygXTJAohfEe5Fkbmll3WDYE07
yr5+Dqdcv899Nfj53FO5ofU4EYbMfJN2l+yCydpx/+S+LsvuGup1tGYwFeeYQ3oeJd8oWslvmQzi
kyj0jo5GALVdzPC/SvMo3UFu7RAD4GVua10chAQgWmkysB+8KXMRrM7RU22iOi8DGsxrmIeWuWMV
k2sLF43ocNLt5zjNYVdSeZCz+QXdeb4x6D1YT+CK2OGK3Dcy6wZkovyunSkxaYC340iVF6HBHPVp
CfpbLRNRCm8Z0XJzzqYeY4wX/EicKPwGPPelmdoMWi/LEzpZonZfOXn5OGNC2OQhJmf0VYyPnlFu
aoRTtIza+Fv7KNxiUfxKE2n8xfS0lyHKrKsFq3WaI6PZmZVmPURoPN25zD7WTqM/pRNYZ6S74DSh
CJpNZYX2mQRGzTd/SiREEg3rwq2gs4LqIpFCYuxjW2XyjlaFFy46OTc9aDGHIZpwsdYoBByqcq5R
YlgfKG5PuDgiP+QK7VNVl8klCBDUppkUby7eDITnk6APblRbe4xupcjQsAvyuJJcSlCzJHyu9fGO
mjLhBaWyU7UTHpVgH0cIsSpHDRtltNQcqSrzUZLslcpH32Myumc2GlPRVWJHskx50XQ5U1/lDp+6
ObAfs2mRbakIDmXqo2BnoqNcMYM2RdPRAgnzmItpOIOv2h2UlIdyxg12bYePi8Tj7i3jFOsYiBir
DONLG5UME9M5HtxnGwzdthr7ROojDubS63yRLmQEhof2sc8D4si0amvRhrXTHZSsw+DW9coyzMZv
YjvepN1Yf+tHIO1Q2c6nIGhe8qmN91NUIDiPK8kZtkINFg7Yfeyi+zKbeXUxiK/au8p5TSwzeWZk
ax4bqwsuZWOEZ5agGOdBY/j0mhd+Q+vAtWhlyUgCUo/tzPs8aQVkIM/qY1VTQ1rFRXYzk7Rfu2VE
vaMjJiDaFEVeTMKSGVRfQPloIE/K9gdYmrGKJze8CrvSYewpfRzMtvxY0/865YSu5V17byfd2EWk
CzzkoscarunXNhw+aKb9Ogr9RUA4O4zqVXhOKQLbpzbY09pMegPNlj4eRWYaB6wlzSZjgfxujAWq
X17gfWUEyEs4rgESFFUuEVwkoXEAUuVJ7Dti2WCNpo2LtmJvuRXvdZOT8QI5Yu11qwAZwOBvQoWk
SwfoVFfXqhZ6xC5QUwdUV90nF49ovM2CzkZZGKEmXhdBq38op3Lkyqrih111+X5uAUd0rDjJyQ2N
XUvDrhfE2Tdsq+Ymrr3ywa6Gcj9KOwX6cgP3TRhhuaUsI9j0UkZ0WWZgR3lrqSPg2RIC77SboAwF
TbZJ9RioLGU6y6Z9ONraIWRstqhcNL/OcVzjI/e64EPjkvJERkJvUGRUDZeAlsNjOzfFI3m5BlSA
OhgeFaxoyCtrpQs1bTW9nDddRPRq6FiMmrlwxSaXgMC0vMsb2eMcfps8I7R02CA4E0h6EWBYEjVx
H5nJOcU59aMu7f6mwFTk1ig4gfPWbPVOY4g3E1gM04ZfQdzXwfLg6pKnLoh+DABiL6VqpK+xx39p
e5dYtc5mAq+BU0lYi9LqUnU0UnMgB58rDWwRM4281yoJ7DdtQm8bWMO8H+3+yayL4BhNbgfbbdl+
BQLkV7L7HuVhdmnGvPTJejUWQuOIryf1SRhqbw38ybYR+atiNAd5IDOK3aCM9lNc0NaawZkUo5ec
M10P4VB7h2WCNApUW1InfNGEOSCBizg0jyA0q6qXe6iNnwRBl5kgj6/LyI7M62vUzPGF3gmslWlw
8tiBsEQO+DRGAS6e9WySXZKkm0zROczUVm21NkYv5vVzcwlkem9zG3OXMoMTrZjWq8W5AytCUVyF
V9v7qYOA61M61ZJ2QN3QanoEHex6pzqzjENqG8GPzsXY4rFjPFDQqvaGXSnoo+RHTEfRASdo+VAb
mXyJGx5Slmy6SCOscSTqH/Wk6sc74ynSfC/UAdso6tjTt9OF68CKsnVWNOBhc5RsEMaOZ7sGnzWd
H2DvNvq8cpbbLB9vk2iKRdrTuFCv4VlFBlquzJSbxkH4peUJvtWfoGglMOjpjrgMSkDad1r1cY7H
YF/PqL0bewgeojFQp7Afk9dQi6nFxv+4Ttn+HlQ/tsg9ZDduvVolRwQLFaaTOHgYaIf5ro0L4Drk
YembeTmch3BydpaI1N1G+NcOXbQpivBpaIzi0APQ0cStmztpLVJErILg7kLfWGDLe4/lx+/CJZM3
KZOH0tCsK6YEZ+21ln2yHRSPhZza3SzcG7QONM9I7Kntpd+FXQdboQEnulEBY44gpMMFtwpblKeF
mngBjancdNYwrYe+LvZ9EhsXY8xQ/Yj4FNkwiYVyPwwwrjiPYL5tej+LciiPDbpDR+TWSwWO8Bj2
84IIkpeqq2+KjKFyRpEc9FQLp3rK8T1KHl3YFD+u+u4RSqphY5s978JOmrz0HZtnY4Ulq2NdP7TE
fSY6+XCFTJzvgQVVRpOh+RLHoXz1WrhskUxyjZ8UtR/df84tMovhNmD6iMkEQIYyE02GI2PowOni
pHoQEmChjJOPriKmtTGxd1GRGIMaZ+piTCEHQi1LWLvLW2DkH+wGB6NpFDocQyJ2VieOJn1TT5Ae
5zpr0B2Yym9dLTtZCDaXoqMV7qHskBjImkpFbKzU+62oXKRLiMRyN5a+cNnJ+ij5UaluBpq1vqWd
8yUP2g9TWT3OzGJn5DZfIcu/4IWIPpRLBI0RmlAs+YeKQzYC4ugjLXqtA5SOI0Ea6QZ4Ll5LLeM0
mfPwDVSKb9O6H4jYDeo14sdqnWWi28cBcX85xembMjGJvKnH6jrn8xN14d6W2DqCdpsRX0wIrRfb
N+7kgoSqc5Xp1R2gHs1szg5qdxWBmGXwTXPieFU1uLgWNQVNDXzsFCG3pNBwXbOBIZVDRA1uj8a3
aKoPNP1FpxRb7E6giyEciLzEuj+gmMjPmUBJRRhws5q7ulhZ+Ok4jHrmTY8z0l/syN4ObY/efm6J
FYKESarB2wLCifswVt/Q4qFLn2gJTygLbfWEwFGBx2pwLESWrX6hBoXwH8hSwEH3s1tpzX5U8Xi1
8xjaIWu3YeLNDwVGDRSimopOhL9vioEKRqtRYp1mGqY010C6wxpZOoTH4bQ8VcrKb1FM8qTRooAg
pKY9Ak526MXSrHxtl97EIp5P6Th6aK3L1zkr3vR6HjbE/riYIgFOVxix+rcwBQEXECNPZhsSvYjS
iwd1FAoNlfI6pBelvS4B4zZT1i4iQdtCnyjCbt/VNG+jD5kKMiRWrt5BmtF8WPHoMWLOQfsjTHXh
EwDNckyVZ7yeW8h4k2SNjWr0T3VDCuOIuDn3UPhW8fhpGHp5HSNTfgU+msG5SmhCTkgrSWcLbFE4
bse0zHexsO9NTmQpKOSjSuUb5M5T1kbh0S4XVHhmjGwn9ylGMb03IbU+jgVN4DUj+Zg7z630SpA6
3LpZPV30ZaVzJaaXKMHVJqXb+Xlue4SwSqbZFUf98iRz4+BNFIsnS+WlpBW86eb8KQ0X+3wh9J0d
plfgMIcqSzmjSxJYg/KlVTDmm9WdPPKdPjnTSzaFwIZGeWVYN+/KJfHGyQqySMfpLkqUGl7iNp9K
M2VK9kIHtirF99nC8lNVyag5Eh3dSgh6NTMv8f36rU4YCCILXtgKncvGjNucF48f4JPGdKzyNN/y
APkOcWw7OXIE1sfTYGZk3jOHr93gLqnCPdOnypYlEV5QK/hcutneDltueuDMp3hmcp11idabdXEm
DevJKiPthTM35IvlTAd86sFXF0vA2kGXdaR9azPTNviq0u7opgjRqjKa1q4kpLNkPqfUZaiOiQPW
v7atSn9u4OJ2kKfaeQbfOECKN1tXlUuWUx59n62p+jpbKtmqBNPg/0KIP9M7/wQhit8GFD4//ddL
rMK4+FXuJrKqf8OJmkMxtEMYnatTXkXBpQ2E9heiqDnEFC7FS6CDjvVXGtC/40YM7182gZysfrbn
0ftmkUTyfyFFw/0XkSEARILsIWpSnf9RVfQC4P3/rBEhPHLkafECMCNOnm/zDjPT0GYO4VL/LlNo
mHjaTV7g/x6YAzL97UcQt/L3/DkwVtrEhqVhPrLPZjXu4krznV4+/f5jyNL7xccsAC3XhJz9Bcr8
W7VDq/XotnRI0iAbtqWdn1ALbFIhwdi7w+8/asnt+4/PAgs2AH3RSpJ+9M/PkoLcOX2eGOsIcoig
qUqvQLSsb+qAIbJIKWvvHxAr7OwoPcb5dGknzuahtV+urhymna45f/j5y1V8fyMNl4xB+q4IG5Tk
Uf3951PfbGQlZCF54tqdkP59RABYajAELTdWec9hNv4Jcf3DR74Dh22TQzMkJP5tPXwtJj62jddj
0ZG6jAkM/a4Y5R/iWn/1uP79Vy7P2t9vspc6As452HAyxRkTHSM73f/h5v4T8/7rlSA1koIb3aUo
8P2DlLhTX3phu8zs5W3Wi88FcApzFKEn1tnJ7XPvdA8N8eIcHG46bqo/fD5rxX/cSZdmJnrC6en4
Dxhb2YITd6oC7ACfK1td5zbfTE22TwtJuzlxeSFHIyHvg8z2de49YxK6/v4rmMvD8v5hoguO5DMX
DZy7EBp/v8wymLzQAp/aUOKwdebkk6nyU4UTzdC956Ki0YHIGL0bfIu4BmzrDRrv+OhF2aYzsCbX
3ToU3B9ePB6FEwKZh3QBY/R0D5oLllzefv+Fl/ftP78v90zQh8Fr+e7dh9UrQPZLbtnknH8aXjQo
BrNbW4N80prmgWqOc6E3b7//2F+tbJBBFnlR1Ls47zvC8gBXBywMT2MxvIH+3qoS5YMT3X//Mdav
nnpPJ2MOyofguCXO9u+3w4LTD1RLemwK1JRWt8L2GnI/LJ/IYtQk4pj09rEO8UtRVbYsMbSt+nLS
TuYkT0ORIUWZd/NMxE48b0Y3xLMOpo7ZoF1k+JSIEp0x7rwk3GolgYdVjSBy3jjztBl49vTROurk
QPHhlMHvfv/bTPdXz5rn6iR3YO8xabP654+bI89LqfKWm8KQHyI3v5ljD3Ijz04TbLIA+lXH7WNa
/XaO28PoAJy36ZeuCcnGSI6JhY2pjD8tYR2ZHfiVYLgYr1gFUZrY64oDoE1UAIfqaBUkg++qfE+i
wjZTKPcHZz/PyX1SPJeI5+ZUIzWlW6Ny25mc8Eb80CNxvWET7oqcpgGv95crqcfJOjBZWQm2MJrh
zW0Gf6wFXkiBarN7iORwEXV9DfLPtTteIqs5JGOO2k3bdiOKnYFoa4HKPigRdaR9guYrP0kXPqgR
qASTT6MX+ssH2nl54y3Haoevs7Ev4ZhtWif7VE/tQ+5639CJY6MZdzUQ8BQlaEXMo4bhKmA60C36
J6YOf4T6YtrxMU6KWx+TSKRFitO1efbQj/VOtBPw5mVDwmQYPM2y/qJVlrWu1HgxB15b23vJjfju
pu0Vewj29hm5/lSVVARkt0Tae2mHaI6iBQK5ep52wBr4jdygFZvRjghMH8+rH7vma5xwRx3vJVn2
BYH+ZpJM6WunS3w6Rqxzigm7Z/FYFpLS+RFxbZd1d7nWFYUvVoFV7LPnONUapeW6ssQ3JIH7ogbG
Ydvbu0T+G0l+UgEZ9rP7hGD6IYu1rSpQN/D/Kvt5F87NVabR0Y1okcBTMPbhMR9I/XbFRBa9/YGo
E78Po2NTo3WGAsy1+TkgIMERPHjafKCn9swUiMEZQ4Icd4UpTyAc+1qTj8uqo8X0hBjW2aOyz4Tk
BJ9AJBCu7C66UyS6JEARHqFQOjGxbxOvX/5ZVVrBttl0yO7lkxDOc5NF/tgyFfSL2W0w8lNS67uq
A291eW+N5oB2aq0HMHhJdNTaYVsQiIZVzx/c/sEqe8SvpK0E7SHrCfwdZkILuLCuc4jDDm1KgtBH
Xcmt8Ut7Qk0IFkAEUTHwd0IeQndoGUWMr01BX02pM5ya6kB863G51REycALTNymkkta3h8EefKNO
9/gJyfEKITm0rc0g2kcu+k3Jc9x3B7JI7xyOjymqGjkHP5+B1mEns8MfE0oPkpj8LJqXVqsnh94R
G3v+srE65gfP6NalkRyFMfghl1Utt4agW0PFn9Df8oogjOc56fN8L4zgOTfHP6xQv1rkFzWAcHRw
Hpom3q1PqnYyCGPJwKmurteuKRDbdcL8w7Zv/pO9/uvYAbJkuwS1OR4c9j8/Bxw7q2pYUgKO0x8R
b7FyEOJk5S0TE94Z+xhP+b5jUF9NZefXWnFLi/DjsqfqIniNep4kwO2747Wv7pidsK2Q2Dltfr9c
v6sG/fe3dGgC8DwO2ta7Y2ZrJRGzrCc3mjGJVWWQuDbJ+esg7D2K0OPIvzVpHA2ne5st82zjgXST
Ak6xTNZ/+Cq/OicBN5g/D0qGY787pJgiGzIrc+RmGqJ73Hof7GJ+69Jp1+b5xnFb37Tah2Kov8Qu
Ng2XxcLW/N9/h18+G3/7Cu+uxtjnqJVRUKAMHi9uHWJwKqHDGvfD7z/nVw8HEnlKTwWZ9jwj7x7C
PiPpwWwtuZmH7BNKorNDIiJjHUpA+fMdKfB9uu5E+hQYnxV9nNR1MVaiHPNloA40vG+pLT6VKj7C
wB2GqPtDi7fxi2Mz+7dBxA5KGP7j3bVwwkllLnUmmw7OQ5t6P6IXttE0KuiojMpwsyEG7TT5rIWL
Xp7t7ffX6BczmUsEJ5wU4g9Aq3eXSEtcK6pHXW5y4/PYRL4XmF9jzkFZ8afx7xejFtI2tN4CZxH/
8f6TKttdYDe5MZND3lm+Q6xMEnibisAWq7JZkT///qehh+blf3fA5SNp23SZ+2kWeHdxM0eNeRvz
kaTa+CkbRyegYEB2Mw66yiACxqXuafnDZeqM53DbWd4izEn3yxMxMZTZtcB7SSCF3W9zNN5iyvaO
k51mKY7NrA5NS+pejHSt1HcdCt566P3EyXG+sueMve9yClJhePac/JTH2kuVa09jGvlJ3VxJ1V33
njzFKZtfJI6tIj04FCS5xccmx0Sikkewz5Xbi33tJJ8npqppdGk1qk8kDfvL36f8mmo2KCs0Ki27
jQe8ZcGYDzZ73Bh9XE5jHZ+3sPKijvwqg0MrwvOYUPTUtVcEqH7PKXCa7aOhz/iept3ylnSSP2/U
VWfFlJm9Xw5Lw9CtuzT8GNq40EsmljY5hlH6A6/GHjb+2e7Gey3nW1eM6IGTfutUHBHj5kCBu7+c
tFw225ZMYsy8+4CqsUjX7l5KsZYR7tjtjvY0frXN9mEOx8uyfk/Kprnoc1zD2SBP4MT70MiUPZqQ
vOUoEvTeiQJMCt3OTlR8JstkF2CYqMsAUShHcMc7AUPg6Bfr5TQaYDxrCBPpyKQPOX1SfAo5T4NW
K0/4RtAuRsfBwi7INezb+orGFRgT0axJJCB/L545GLKj6qPY96N11iT/DNrTUMc/Rq5fmXQPufdB
kTdQxgKktyMuim4hNnwznfB10DdZZht6ae8zSWkoMXYdjvdBx5LAQcZO5Itn5zSxBdYZin4jQ/c5
YB4JZHsl951wjP4B/RWUGfeUZy2UaILS/CSc8SLy6+wm90Rx6G4+O4ZYYkVvC2bkBRyrxLAzKiLK
8v5QTRHFGkwxuMqjOH2cMYGjV3soGE5LkT4WDKyJVMCpMAUhfznqEw7JVfS0YCHLM+KM0y5kmeoH
lieewWWLzWVzmNz0NDXzztZzntfBl0ThOqyubcDz6dloTmd0Y6hVuDcKv4aDXoHYI8yXXCCNsTPO
9qji90Qy+uNAFq/7/PsVwfiPzc+h+wQ8keRh/KyO+662Rhp60vHbJZdWe1rmAewCDzOnyuUxoI1m
H6fhk+vOu9iedk3AMdCS999/h/9YcPkKRHs4oIbWT33gPw8s+Bx0pSOQ25CmRBRJu85MexWIbD/l
7R/2eibd9wvgAsY4roXtwKO36P3vNQjpLAot9LBUJ0dtltMqmlqFRD66u+QwWtiCV42d4q+M/Jp1
OKmNlzoaP9ckblQToXsgsMeg0k59NGwZZFbQ2m+OHa89KlbWdsnIydpgJGxNhLOWhIZppySNj8jq
MFZ4yzFnubgMabhqdl0s9sbEUBDTWWAOkBT0DAN2zQ6nsHEedw6+mmHASFLmCP2D7oE42mPpWucy
tWj7Aj9y4zvzx73h1cnVcJEOT9Q04FRvCaLxag7/k30ukSNuYjgbtFVoCKLwFTaMIAFnvhQGsRDt
MoFmrFEEmhALU7AKzvnJVs55aKOPhRU/aml5axXSAno6yONYqAbWyy53WWN5VgmMmszgTnLRk06N
QjGg9RhJquTX4yrFpKk9aWy2pE9Fd/okzNWkw3zY7RtU3PdpdCwED9beKaqb53SHntcXHvnYUOSW
JkQ3an3wVDoCsT53IKy1U56Gr63FRMjkWPRF5Qd177MSkMGR74Y4OQZecWsFQ51gu4oY1syCGbjs
yflBGNeE4b1uadTrt1bKXtd6JwQjTymfCWT2aATtVp+zU61bR1PqZ495OtOkv7wXDUo2q7D3o4EA
iGeB0nPfcnhFmTM6QS5TFR2rZNimKrwvy6xbuc8GAg+3JVVbKQL18CL9/J/LZB+jcCQ7MV675JqK
Otu3JDGT9bYnWYxA6SZd1177ZFbweTi01sD731CykzziYRCLGloUIyRHtilIzSb9LPR+dJlbrZqK
m0t99jHT0n3ajBfLmzaiFWssq1/S1HuKFXagLHt0WFvgw0/L4J2wKM8MUpXevhG65SEkJW0t1ebp
WBHG2rbui8An1JhktbI4+7LLWbC8/BY2wfMyYkdJliLmj9ea6rYGKxoKU2SFqV8FIUEm7JSlWHfD
4HvV0g9HqyQ5wDpz8kp2nx3Y8+W8/X+oO7PlyJH0Sr+KXsDbsMNxG4HYGdyZTPIGRjKZ2HcHHMDT
60OpW1LXyLpHNjZm0kXdVFVmMiMA93855zvgp1MYg/2yMZYIFYR9ZuR/LnzvebWioDedbnO2c5va
90kSaG0COWX2BtEmgZlThljPvMt603dV/E9q5//i5JCGT81MSA/V059n9YrxVok+yA9loKmO+DC5
eL31FcR0mjOd+Men4v/5x6HzZkTNC83gEyH535+KpIklk60qGqRiuKz1SULXLKvqY33Sm0n/kz/u
v7gIgEgQ3mIG0nP450/js5lcLM9ztI94wDkWq20l9UcgPMaBmc02NfN3Y06etMxv0gQwD1DiKcge
/vg7/7dsBv93AQP/L0kF64/z74EG/zOCRVZ7wD/wGdR9lX78C6l8/3L87pbvuEYR+fF3tgN+/V8z
CYK/0DaZNrkhxAswUua5+rc1oUmIlCV9pr5ElnnEh/Br/hZK4P7Fot2xmOU5PsarNXnqb8YD/Apc
af76XFiOtcZH/ym87B+Fmdl/NNP/0YDQZBOWLvkNWa+5DlvHtSf6T4sXkOuABUdGR6ssftkQOoB6
JMJCe6WOQgmCtBx3FkKwfLO4MSF6slsGD8BkDPdITYoM+YyXE7RIP+iPWGnzpU/8MYPkvFSgXMuu
y3bTov21rqaKBqKtJuR1VtHKExBjPYTWiGo8BFqI+33yUGXfusbE8D3oZ+M3LnWN0Wb0omk3jEXB
JZmL4odAaoYiySMKaVu5Ky0iwq9x9i2F9CKlsvpBZGX62lH8k6Q8BJhuC+k+aZ14/PVchHTrdBHm
O1BuKF2ur/kXsWUezXS0Mjg/Ac4/oNLdVQUl9JXS6ruLHBnMbkZZeLvYH7pL6jDYM8rAvKYz40kS
Nflt7UqOt3qIYGIB/2jByI3Ijhe2LhiBBwzhKjesHT99TupD3F0KTl6B9XLmcklz7UYctDPlR92a
mBKEnbWPADnV736dz1wKZnAownMBISEo0yANbV10Etx6H9jHxemN6Cbv8nTczq4RMcEz0JxFXpdg
QWiC9F07BqcILLbgjvgvF6CJ0i6Ml7GIryLrvXfRlVJvBgj7X3Vu+F/CaZYZRmeOQswNmFMTfO8f
4yjDEGbLEt3wWETJiw+hgXBnv5qwjBt5flvKUt32Vm/AYJcjUQ8MZ3nKEqn0uMHnbt14eYNzsxsi
INdVav2wOkFqdNY0K5YFDHvp+W635cMfFMnO1eBtzNJJX2DSoIzhvWheMr+MPysIf3AZopq5ZEtM
wWspO3QiZUwfu/Nn548/2jAQeYC/hJdgGO79MqYk29aN71mYKrDo7XGhW9HF8wZo+YgQwS/IyDMv
mP8AIjRdim6Y+oq43VWq/wRnhB+t9QeSsecgOxWI+jLalhbReFbqW99b8s90MnCAeB5W1nKMzRsm
PBYUZ9eLnlTQxWRbVT10wyLKEB92bZHaoZmm5U+NXazacdmvNGWvOsRRvdzPPl8iwkTtv/fxCmpa
pp7ICacqZ3O7yD55EoFlL+Rmz/IrzUbxKjkFbAAjo/jgR5ppmqxoZDjQIToS3uiK7YD+9NIAFTCv
th7lhGY9Av1WwysMQqpn84fbUt2wyejVs6WTcgTtvnRy6wqSrc5otweDmRScFUgWAA5vAz1NxEoj
fvgFGZP6JwjEcp+zInylsLK+gqjsvrHLtCZu15KPbc4R42v9E4qQ/lkYVv5oa+iNh5G6iKIQPKA+
1GMujY0F3P0xGtmhQVoye9Jo3Qm8AEUfqCi7kF0AldZQaJFloR+C1ECeBkHQppDzaJFWXl+vlq+k
93N06Ubaweo0jYb8d3uJn4PJRZeoGE2fVd8UMNCJH/gFD9J5M9W42GEPNWbh99a+i+Cc+KAUcwoB
9EmcFDsSUTAV9GCzwqjRdrPtSDbABYJPtD0EJtjlIkXTaXCE8a1gSN5MY0R+icBX72+KGRXdrptU
O1PfoikOA7+Zvhehi4cFW3sB50coSu6k8iBjYqNAwLbqbzP4XF/cEqIKXTTs5N4ZhEyIAHgIEyST
us/yMjYOAiXra18j1sTXm5JOrNC2kXetaXJuWChSOQWAJ92tmDLhbyG8qPK2jLsKOKzM+BgZqjxE
Ac6EbefW7qPltwTaTflq6V4WMwsRoHAXLGqxsFcHrCPDFAxCfvYl7mLq7SgTMHFJzNxUxoIMXzaA
OrYBOnNO9NgTx96fOk0qVYchP4lj6wcRilB3E1QydBNsSZ9EkXdwNwAruHshDeOWB6sMth7L0+ah
TcnrCP2eL4lY9dj8jYzbKghlKGFRL+Dci3M3L0K84Kjhf0/WWnLri1aZO9/ylbzgO46bUDdmwFSJ
K/s90L4N01jjctjkvq/8vRiEdcu+cnms616YYSCgaJNI4E2fQ1UVr97g1MOxriP/EiHYgNtKRfal
klTfjXx7KxjMJ6QDnR+Em4plsuB1ostl5RFGQ5L8k8Hi308y11vdkciSPHudKrJd/lOx6sBr4hzH
dR2orL8vaSdO3No+QEIV76ysckMU6dVlznBp/P8qGf+3BTavH+I/qAm/i49u6P+uCOQX/FsRaJP8
iRyKkTKH8B9isb8VgZb9F7KqKL8c7490Zptv8q9FoOvxn1iCrEUicbOIn/69CMSYaiFHZLPHtJq6
jWbkv1EE/rV5+U9VIAbQVfDkAn+gGoT19qcqkFEhnufIIiw5snL04rBP9ubUwjcYFm575Pcb1N0H
DCgmIeRCntwivhuZKtqgw5biwu3lHyqnem+NhXs6ACq51Mwus1lgoeMKthp4dTRYAU208VDFwwwz
uC6e8EWS4AEle42vOLc52wOZCQCZBlcwEHqQRv0gQhe1+BkQzsErl+klkmKEOMd0JPL6kP8L4oGG
tKyibCJSC1QrXqpmABCFBa/0TfiCvls+TGjX2Sc2b43TY57MknCkow+juL+rigV3knbCLkqMG9OC
GtNy/26QeiekLSq8Bk1z8OyGQ2wmRaFkcbNtggB2Nd8QE5BYX2DS/iL3Se5qv3pmEBlsy0JfLaPq
77mPW6SysY8EtqvPVVzZJzJ/CMvr7fzoBWV94RmJw47RG6V1IY551GMmhZazrQxWOlM+0FnnfpLs
JXawQ60jmu/OXsQWV5HHIKPNfpgSKaux6OW5aGvvkoomgqUFm4A2E7mx/Qeqdblx3HT4rQZ5JPh0
eazi8ex4qt0m7J83nTTZScMTnWrrhhze+ZyVEXh3fv9kF2t2b9zG321jgepAbdEwQmDQzd0wvbS5
8yvI0w4jQQ+Lu+s8JrLkKkRL8OGK5Y60kHFrO7m1H8H8QVPKMc0gYIbB5q6yZL3AUgc+p8zufrLH
/CpwwDoGfAaS/ngM7CI4zW2NnbLP/C0OxQDC43Cy8WwBicNzMNapDps8R6tRkyvbqvSSduZ7kKwL
FEFwGRFmpAishQFwhUUkgiSADFCxDLp39p0Lmw0mPoluwWm2LmRoClvWDnJEiOx9ZBBr11SB2RQ3
cWGGTtGGec5KbOJ7dJv+hmJg25reTVK757gqXz1cpTxsfBcYj0k7yDrzZeorcLcuc5MyAUjXYptD
7DA6zkqOB0liduZyBJrc7gwXShPpn9BM66FzeS0YyvN6Ov0PNRXMlwKfXIki1e0F9m73MlIlFwsu
Pl4t0jyA4fPpX5hvcTMuJtxCABTZQIYvdsqkh0eEq0ge6XPlHR4Q+ysTqqLbsDJmcUO/c4yh2TuG
hlaUMIXe1pZQN+aqGOrd1kGZ3rX+roaBtytXdJrSVB85qS9OlZlnB4X1prfH9JpFtvdQqB6ST5B4
v3Q+3wal2oHWPtSpXYdVwV3aSGsMDTczCP+gtSIIoXxxasBKJRCFn6qJs/uyaVoGsu581qTZbaMR
1Iq2h+mQLwO+lWEARr24arrn4b7xe2t4WqgjSLcT4KhxV4Mr7le6sTqqbCD/KqDWrufogJEJFHQr
QbeOQ+Geh8iEK7tA9yq0PiS4WjZQphXMrAyKjP/he61/GccWa0+aU2Dhrb123UAe28w8HwQfJtnB
7AC6eYt4SK2eGfOYcRLhldkmeh3Vpt6Ll8xvS5/QK1ryEORldIpHf5dXhAV7Mnj0anMEqeWLLdia
KsRA5u+hzXPAZljE014AS5VRcG6h3tFTxqZ7WzcRiKuE4yLJ3Oi+bmAYwtTgSwGCnXqCOJTgd4ON
oWyIQxrT/N3tPPu6gMOYOT+uhq9dyrBk/XNHwmmRI9oQk3ly6cTRK43DcDfCHb+BD62OyZSSUtHC
n8IhE5J11t4m0i1eANTIrTAlPjuiSfHJNTjxqGZ3bWc3B9vuaYIs1z8Y3DfAPQHm78ZSQQcdHDY6
SeHsnMzGRDLOfp8yQK1XZu9YYMvsCZUB7qLLXZ6Yd2VQvs3zcEqW5Tnnnog7/zw1xg7JztYMmDsP
PlfYvM0CD7vcvAX4RWCD128Gr/9Eg70BDciPnd5EMEQGx7otJnkfB+nZdcGtjgNvZf1A1dpikWfk
6ppEdEDPoS1GdmOr4Y016Z0aX5lrPuETRK0zPzhDp75w2iKQkoIgLf6CU1Dcx35NHYmxj1wP+gm6
joHmKGtwLX2OmbzO+GtAwCmc+EmbJg9+Yht3Ab3FDXVrvwZXzfXWtgYVzhMxZMFUQwX1dPDcxPJX
XU4lTjv3hW2jPrhtMPLDskBj3I9aZnbb8TKaI7uyEcmwMpLfPGHyGLhZboVu26RkLRjlDpsKQbOK
zSas9YnY06wBSIVO9c4sYInHPT95z4S3pG+7zJW6WknEfgCBXHwsVJ5eLaIbEPJJMlQTJBuhr1v5
2CC1/WDYbP7wJMikDbxhdXC6MsXQiTXrOtlmfg4wX1wX2zB/KoC7k5rtz4T8a1ahmffZ5exseuyk
B3B71Az2BNCuV5Z7FDBxyGw1dHACBjof26pon3VVBbezbzR3fZ9xWiQ4ZngNaaDzpmx55tZ/x7zo
u+5gF6bwebohwPGnZOLd5xlEc9Fj6PBc3IVyPCdoQ99q1FEEXk6rMTvh5SywTneQzna9gYebFIKv
ZQGNxMnUAcBKhvImMXuGLBz9e0KMnmqiNABUqs+oimHCVqRYlaR04wVazFMMXomtXtDthOeVn+OY
BFcerPeawc2GryhmyhG4xqlNC5BMnSsfk3LwbwuiAbfM470jXLvbSCZvZWSxsWqWt8ot1ySOjhdi
MDZdR2enZ9SdOpuMk8qRFQ/wl/aVO9WvZcnwv+By5ktPWpbEo01KaLpENApa3kx0STvRcKUR1Sj2
WGIV/XFCbm6llpuYsd5BL/CYBq+5ywLSOWG4GgTfDNrbOLhpthkTk4w8oaOC5fXqBSvbZCUnVpuY
jIx0jOq3Chbr3mnkdI4UnV0oeyYefQJKPbMBpg6BWyD1kQ+58pN915c56iz0H5RdsIeLKj0Mpi5R
MVqEQSpur1ETPJWOCKz7tikPQVeEJNRR4nVXFlctj6AYQo1gWCjCghfF1MogS9Jyn9oaRWcyPhW5
sUkNYPIKxDhC1CnxovvYjEjlkmhAWSkB2ybAAFnA/Lwsufs60DeXM/aKoKizL4knPyzdoTr3VTLe
17288+YajEPuAossU/WZLZG+XXpT6K1mtLlzG1kRRhOzyxvzVx8A3osNiPTOa6AWSNMmI4b9D3aq
uH5GEuXeBLGlwtRlnlWPfh4O4wxPxNL4C91gpLwEv6/GaPqVkxp+aSVKoQWLrlrlfVlUfsX2BF2O
+As3aPZ+rm+7wCLtCZi9p2ERe8T98JC6TfPoT8vJyWciuuKTN9gJ1YCz6z2JTJOlXCZ/ptP0qt2G
bAaDtA2X4m6KoR2MrA4NEkDkvHLjhuAwJ/V4LKPkR0aYxkwGJGkJw4MeIEZH5FS5aXA2ZwNRPoYD
jYAAQfPwKBsPBFUBbEWQC/9lDH7YJ8Ylr5iH8MN076WQ70MdQUkmkWeU9csoy99ytvbwz+BW8LZW
Wt6SWoPFtxfXapwOtlRnDCa7hE36UtVPGUIMRvdE6ywmQWLWY6zj8nvUhRfWkz+d22Fwb5ocmAqQ
t+zSE7B222uQtoV0Qryef7BtKZpinyLJT/qriBHxJQYBP7HxJnru36mEt+g4DEZqzjp+JPQDhF+/
VilZfb3JKcbGm7s0JSHJrA/QKg1MhjM5UOToTCRyNiDRjQogGVrXMM/m4srAwkZtn5r3DS5bNM8N
5MAlAemibwWoVjsOzDcTvu27cldlMTHZmZ6sAyyunOeo0gf45vFjCWD1QyPt2i95RiaeMXzbCdBq
BrhrCGI8hGY3EFuHavQOEMq8C7K22gaLa9/hEmSBOTxM8LZAm2fmh58WzZ4CKvnO0tQniMDIPit8
7VM1cn75vDrj+GpUWfUSEOhLdixJVcmBNOOVrL7hUmDZmoO09fNmuoXq8MurzGZn252C8sxNahtA
EZneYu1zve/EhKuGlyPYGo271y0m3rkuUEU5TesSwxrZ57Sqv6MBH/oyz9Y1sOOX3mJeHzk16IT+
M8sASkLwtndmM8MwNfOrpbL4IyCAKNkokmWWbQ3jcBuZkmQqZowfDJ16sGRduh/lssvtVO8oPa3t
mBcJgUv+XvslqwWuvfKIKOhIhjJavkU/kXDw4LFhJYGofajd5ImZ4U8y268Mr4hwiNNPwHQtZLZ0
p0VwFFl95npLNsIY0nPHDXyVI/UCx1F6SWxmSLJnGmiUhkcIMgKjnsotaFGvOyModeCQ9mvUTUZY
OrX3UbW2esOjH9qKMDpbhNlIeiAF664m6TBp3B9lqawtbdDR0faxYCFQDV1w7Lh/DoXLS60DIMPD
SrbQ8cvYgved5PxgFSkiiwjkfSnzA/EWH2ON8xwqlHTzD6WJ2Wgm2wfrbBl716WM7huOItjXaKbJ
iDKJirlhnOaRq1Tck/V+F0WGv0EJeTTFB+rLTSnwcmvHO6ZWc55Kce8yqP9Aw8A418qKk3Q01awo
uE9iF2PzAqUx1a797Po8wKbbyb2HTLTrYbShoUMoiqZ1yyLsa0i7k02G6MUyjOzWWYppF6zugKwa
5EVb3VOQ09aAyglYajfvUkfBUY7SOzLHZk+u1hD7zORsRUdmi/IFRyugXadhCQSgkb/P2U7bH8wD
mZeKkWwsTM2rcaxsUY15tFbU+BVYJ4doBF7PTYDBk7xDo6RYLp0X6ZoFoGoT8V1hiZPqix64rF/d
CB9WQtczsVN+qR4U5AZ438tC1sqYkEKRrpkqhQkzoCqtBGEVvL/WTGsoi5Qcyq3Gm5pr/juAKQ3b
gUGwZ6TzTel6L5Dfm6NtFeVnVJvdM2xNa9cuafXdlTahOc5c7f3JyUMkJURt2dAFA8iUoW3ZEWeO
ne9rAi1/tkD23hq7HD5YXzLcTN3vzBrY6ciCDQ7JXXvGr8xUJGOTpJRs0hJjxT2Qgu1P3Dq1Tpqz
Ied6HxV2jrhjWT7zpBGHVnjkLgM7iTZRIZpHvhpImEXQIP5KCe+ZvWncDkNLAEI1+k9ApJiO4xt6
gOhrPyrbh+nciak8Kmby4EMntPpi7ohtcod7e2ybe7pxeVNXaOJx+5IaKXDtsp0otrkchu2cwUpE
Y0EBUkNSEUmDFGsBrIIMIj3JVBjPozTTa1RghiyFn18zYh7nEmSWjLL+nEUxEcOdKMef7cjXoKZg
PjlGbZxmwyUjuj2kA09LPKpxj/m54d3Bn7OpJpJBh8q6szpQTO4IdwxnBRCRjTEr2mZs7Z+O3zYH
SpiKHE6IIOh0s8chWX7aRnmN9dDeGkUjd3ad82TGq+u6VuavNuoivTHR7956LsT4TV6xsdjWU188
TcX02SAyIUC+jZ+K3l7DYXENoEeL3sgqJnqWUEodWvTWa08PkzcR5a6s6pkZYc8IBueUfzs7WJ6t
PH6zUonoB+nCGqSSXgMm0HCohL1CnzPrLRqK/hh7auSEavjcnJS45QZOeGR8Ru5cbyw+ngv1JvIt
B+aVaoonUD9vgpxfsJ8mg6OxDNsRp1rszWdBnkdo9L5NKTqaDj0VEQNzKdf8gAxKdC5YIBGCwQ6s
E850anURBxsN1wMTUZyGJiSlcJqZXKjRkEevHopXezCTY8XCkE/MXC4dD/clYrJ/l8cO0BSS3F9l
Ydx1bUPmZd9EHMyoYtZz2mAkGVfpTrhN1G8aciC0sYw8hct86/q5S09XJQ913ZZnYyGzyolB6yW4
7CETBJnDC6G+mdJExIhOy9kRiXWMBtGFGahdL7PFwSAS6m4m0xfg6raFKmHbOeE60xQ9N1X9G/iL
ZLtAnbDNdA4hNEjcQ7dYGclkxCIyVMRzYfTi1Jk0vkhtANh7EPC2lojBgPZRQ7qfSSM5EbOh65Sw
ehf2F5J8fWMHwT7qPPLH4bNl5Pu1hk+9nZMs3QY2eFXRTE+FGcU3/RRZ+0FE8WmxcPA29CFvHomp
hbKXY1cl3YX1JGWU497jgr3NE794btyefqlJGZ80Wp48t6DwZJ8G0rm1kURGXJ9Tb5yVmsmoKtL5
DgFQGtCEWjDQ8LZlVszwE2ongCI1b8CB7l34+qFZjh+G5f+KZiZzSUqFC2+kNNo3gG7i2ASQiPyJ
5Pc2MZlL9BGZPNlIIFWRFwCRnOR9slzQWM/CTMMIdZuuQ1QN+L6mbDEfnKleQ4iXPXkxKMDaIDjY
JtCF3mzZSSrG0uqOJK6rsTR3OqASng3sjK2iJGLUAq7U4txqVtnp8INHmt4xcR9KFkibKDB+0pid
A00RDr2J42Y81Gx4fjPDCPtAPFWlH1O3tvGviFijFJHCvkockiyXjgwWjvBX0wjOanQeDRcwFFEa
v8lNDUAaltUPojl8cPoVUVULtMHWnj7NKov26MwfybhgX1VE+pXwrfxWWWwpt1kBWn+EsOuZyVvD
OEU3zqPALG2X51rALhd8kEERwCmv98xGtpAtLCBwHuCopL/4nt3R1jfjradML3QNvzzbXccm270h
tA3efTaIbTvMT/Niqt0czz+dziW5yKh+m10P7NeIsJv7xU0xW0CLtTxgkWqOmOHay9RUYjci+5v9
ebjOfamPwJQ4U8gHw6/qv/mejn5ZTDl1tLyYzLafY68AsZyCUrqAPPukNWcxD/0MUr3PXTKnhES7
87am/q1QykBrgQbLf0YYkJB6KdxqvukHI+8Y3makPwxaYArzVXpnpAtHTjebdn8Fj1bv+7EjVaRg
D80gLh9g+s7NmJSfwIdzUv9KNrKbgSRoazuz+fT4wxd/HUiD2EGnnS4HjGuCrkBHbrRd2qL55anA
ua2zWOSoLDMWyxAP5Zs5gvAh0N2sv0hBCWTYWl36qbJqOlt9rHFOmiA/J8Sfuyav1A/CTkB/LNO7
ikmn5Fl5Ndg2r2gavGhS2GA6lg11EkQZo2fWxrL8xqA1earwx2ydyTYO4CUN3lUV3MZxXz7pKk+Q
LqfwM0SAfFckkRGO0YiMWjhsbzC3mfuBPARikWnzpBEnF6NRGYlimXdC9Re6SQbTknTQhwFAsOs7
703iFkxUljNYDuCAtn+Y/V+KtG6kADWzsPl7SLPydWCkfIezMtoIQTFuD5W/b4Bto2Qkhi2YifmM
Fuh7y8oyDJJGbmdi1A9Gr9/hVD8oc8xOSwNRLJ6xuBF8ELpsuDau4BgS1ZK/RFFGMdKwGY7YkllU
YJyuOoMG1e9yH5Zi7hTnMafTM8H7DG02hojE5p0ZERk6Wew5ipIJd6awl7hIfMzWY+aWPJiTEXyN
Yz999LNAQrRw/7Hpd0fsDxmAs4pXztJqwVNZRcNDOcz3bLk5Nuy1WMm9W8TTeufUmrdY14WmlrMO
drokpz7OXuhvXnhIrW1H9kdtG28JBj1fxs+DXE5dFTxUibZ/M/Rq+cpcsAdGyxuUVHmBwafksYjc
7lli8DjZhvEr1qQjFaNk3K3t7Fg7KX+rCCL75De32eR+Owu3Mblq9h3CgY3jrQYNgOTM7xdSGDYz
TzTC2eWdqTsU0AlOX2TnQ1hTjWx6C12DNySsbHLTPQ6EodVeD8nSgV1O1OhjJ9Qp6iN2RQFNM8c9
KWAjloMGGgVcUT87CL2k5H7V0rtXJcaQMiqHvTfG8RtTcLQ1U5dDpPS9n4GoPc4YA4Qa3CEu8VL8
NLqZ7DiL63zeoKWoHvN2KH6ydqvChYKWFrmCj5X+XhqEQIX4IpDO3dmySt+QvgABj4ZDU1e/JE83
1zqIPLFZWnLDrZTtSV7V7RGXsHOrljY40Po/BybTf6ej9KlT+Yvrr4DaBQrfXHaFjKprZrszeYcV
YS9G3z05wPev6zeofHLR3M52NqotHg3DSHnaFoccQ8aSuojIcRBFjYMVFr6Mlrsya6pD0/d96I9E
ty3xeOq9LN2gZ/+CVvviTdVZJ8tmVSrHtss4O4FlqIhe3rdl90OyHQIwSdYFKNZ2bwcRu9lW3PsO
SSi8EE55Z03lSKudHgksnjdEyM4bREP6vdeG/2Tayvihs8yDhtb6GK2s4RE7akAxkmNvkew2oP0n
N6wak8d2zlB0sKJ6MCybiDBVo4YdgxUMG+yrKTZJ0DQE0x6sN889hWJYthHSpTIQJ6mC7EnBktzz
3A1qTT2dtigq530JfC/k3LMBeXmkxnutCilsv7gtLVBomvu9Y5m5xj1m5OVABG3TJ1sK72KXqE+8
Lr9pkhHof5NQzxb9j3hZp2+kHwMl/rZMdTLJ2d7PZdq8dIm8ktRsg7CifoEFayE2r6NuY7vWx+B5
NsIfGZbALG+t2Ki/KhczMJrpYgvFHOCvTy+oGqM+8TBWt9JL3Us0/8EcR7eO9yfiBz/HfbCd8Y7x
UBKrFRrsjmkvK+cSYBfiks62DGleFdmFLLNQaTu2utaY6M+t1+pjA01FTKp6pi0kmlBbz0IBq2vc
+r4y+3onyUXZxAGKezh4ZE/ObKsSkpCcDtGPbUfMdtGd0yJVBCRbET2SmL7Q0aVoYCoVPXg1eY9Y
oY1Dx8w398QvMQCVrfjd2Gxm5AFmbXC1qq79I1DQYUfcroRB9rjk0/9Qw/CtNMi/uqJH7wtagrr+
KeMJo4hgEmsVdn+fLNN2whoVRHqneuxivZmEJSPjbd1az21SbjGCXdrWQ8tuZnp5iJfMu+XSr3eL
BVw3M5owyTUxR2a6SU3O06hbWVplTFTbEIW+x1OWK/YRaBS5OTH+w0ajNxsegtGDBNPXN+lIGnDr
pdeUuB22omVOijQ5J3utSxbBvvMysiwhhFVkd1FbiZA8Jka3Iu+Yila2PKuJmXJAezSl81vJyiLm
DT3xCd1J7Zhbn8BfmhJ7m1plQOogqz+HJc1R95FzMJNs+DVnROj1U6we82BpqFkREkKMmJiYWpHa
uVXtL7jOswlSmP+OFyO5mDC7GWl4+57kjIlHhsG2jViL6kPWnfMk6yRjez01R0fV3gai0BpePGS3
bWoqKiQ0q0SAZYzAK3NjtMx+FTE9x6Y075HQdpcBzgjEamSjAeBlvsTekKFf4TMhsQTGQOa96fWo
yyOc4Z4/sLDw2DeWlUVCIELEHRiT+BL53dlcKnGoEgaUuXzrYf7zUyHHRF1LfFyEbzrllCWx175q
kMOkmh7jpPvVk5nSE3KkpvaQqeLR91Yww4UB2zax5me75RVPWfeaHhEpzU+TLwjoF9VncXUhV5JI
9bNomCfL9km4TFHSmedT9PRnTH+VhyQQ/bO2mK621kGh9PRG81ZNElARZqOtFehXXtezNgjpkwNh
2I11ynuPgdq4M+YxLMFfZ7xHVYsrg0CjSRvr688yGOFepfKZtGebSQL3WN9wSi+Q6trSOq24gVSY
n34GqJc3JZMsB2OItl3PS0kiXAvumah5woEVfHFNrkwwgp+2T7QDjBfEOTF9n/1zyWyfBWFUHEwK
zdNSO+adhZGYZ6YkD7H2J2wvkEp3hH0Yq+vgfqRZPuQ5RrsE+IClm+GYuWyHGCvxGRrGy6LFIamn
6h5yp8LBKYlIcGRyZ5GwGDYBDEq0N3NoqYG8nYhZVM5Y8Wpq6933U4QhtZmfeDccjA1x2d4DcXW2
inzSk2oHKv+a28zo+8/Jc8WBo/FuQTwcCpai3NvOi5IsTpo0KX5yWyASqGoE4lkUHJIuf6t7doIw
XIsdiMUFyaDxLStnvkt9gGwpJhqax3QOHWyajKx973UpB17ggr0es/R2Ng7wYzcdjPZM2G82LUpd
V4fA6jYW/UUlGUDYugkH6CAbBs/bnGNx59bmMfLbEM4MH4dMf9G37Lq2Pvhoh49x2p9JcWqxjk4Q
SdIBEXwfZWTs2lG+sZmL/QxmE0IF+OJRh6B31vCLJkDAR+vY5fd1up6L2ffcBnugSRBFYX90Ubps
F8O++rpiBkVB1CMRRoUCKRv4+UJNPULtcPauwWSfpFzfFOZDT1dHdyMfc2J/hUNYGRY0n7EuFYbJ
uiYjr5SWJ7jnmxB3DY3Cm232NNoq6uRhIKQDSXyfWrcIJ/kpGGA1xhD6KL6a3zZtHSvEcpLHcTT6
rZhnB7U3OS1uwuR/CkiRZwH8wib80mMb3Vkm11pmrxGYhYxv4G0+BToqL0PkAtn0JL3SgBA8i1JB
FYNP2i4uMR1+nUVbI/PuvSm989P2cRHpD7Kc8a/GB9l596njP1ppaW8Whn5kxxMFE5vBU2y1rKvw
GezMjKSwf2XuPJbrxtIt/SodPUfGNrCD7sHxh54SZScIkiLh7YZ/+v6gvF1XlLKkqNmdZEZklXRI
HAD7N2t9K3Fi6JR2g85J8H1tJicWr570UxTkltd+khVByULGxPs5GJ4+gDYEXT/EcZQeWET3AQJ4
pt5LowEtChRikXdfGWi65KwVNQazVHLqASyF7ZE6xHBSggZQBhzBENprqhiFswriI8lATO9R1i7u
Q4A+FgoY2YztEIkPEyEs6Y4+H7MoH87j7FSIpJ0840kXLjzKbqnuAZlGF1SSSM8Cvc6wBO+lAabk
S+yFyPWIvJ4xylZdrs40pfluaOwC4gCDTUKQ/W01UxBZ9nDjGC/HryZvvQr6KCqcGm4nseZBuBJa
11csvmQDO+zsxVF7HXsEJIBgnZkjpZ/QxsWE83afkI/REuh+OVdtEd3POUezz9YhJT4XcdeLIC17
GVVCgq8/77VpGPIvmsTFYKj3vpuSn2BqQUqLA8E1vhO8hvCg3KfccCTDtBd1Xt2IiVyqrPqwzj8P
xpPV2cZNs9UjMYdCsx0IyAAkSSgJPszT1O68ybppM8VLwWXEQBw8YNq2fYfMjHXmArHFY82VR+BP
llu84NvFXVfDqywcO9w7ac3ArUnCcUT+kJXIFYRTEc8dLmyJ8VB7JINCOWoYcdGyt5zhDMzI0bBu
atPFRysOeotwJ/i5cTU/FYiwd+RmBuSPAl/WMZO1tGuuBo96tWyWbB8ZNIijN1fvqCfdS68XPacP
NBziDJ1jrr4/UkN0qO1GHaoyjbZ9ML0vceCzwGfS7E/T3gsFxpSYBDcYyCuoJmIHPqCKrnp8MLlE
1+/phCg2UB+HOZkuqEuay7qurGObVd0VV4QkBZ0XXyLSMbbeUvtXZULF19Tj59rV4ym1Rb21QlPt
RERocb9grGZb598kpnkZWCbAcY/GPYlxyZ01GLVxeD8TfS32Jgifi7Knposj8lWNOVlDMB6KYa1c
baoyBjThVSDGryxezQlNJ8cn9pOdpQdYU6WITuPiMptfxuiuZx67SwPp7LKefUtY2eIGMR24TlVP
D4aq5YLP+pDoBHBnPJMVPPtY65kihQR02+3eSXk/tIoQPdcbsgcq/Wk7MzoGca6DuzZO2vumgqE6
EyDFtxraT1Erxkuk+Ms1SWS4k1ziiPaBHzpnG8QVI8aetEvZkxiABeJe5466xKwwXteoNPVmQt/i
sjv3up3vQmVn8jXfFybrvo2FU9M/w6N4cAZ1RxkJT7TsyJqgYOxYkpL0BUd7jrES7DOEbfmOzEux
s1gKs65gB7qz+Ol3QwtKdSar8bWqVdx8rUPSJLc5ouBXNTQOLzWkXJs4mNHw1Y6NkjeOJ3lptKmo
j2pz3XbxkBy6eVV9gDmOfCC3OrrLVLXc16pkLIPdjWKsIlwr3kZNXK95vC5qWq3wt1BvFcJfX9Fo
V9tmX+vaO/A8tzu8A8+1A1LbWeJh0xZI9AkaoGoj28WcSIklr9i/UyURJR79StIvwX3vSrND+Cou
7Zb92N5OSrLcMnuUAd0kehCL+d4uyKbLUKuHugry23ikHJqH7Gq0g/peDqo/pHn/WDX2LbHhepMS
XojtSDUXIGSJgQ5ZUxeVotaLGJvFNn+zyxCRCDR5LbvkHFkVyRC+vNNgeU5DVWFH9m5Ln9G7N3yO
qWkJXt9rwqNMN1wKvp0kbR6rAM83rhURx2bHJOAqdIPz1Od7oZjrURvuCTLFfCMHK1txEICaUV1F
0OB68homJ6HJma3LhWSxXdrF9pEqyMfVO+rLKHX4TBS8685o+KrMvLI/wmWzjN5BxsDs3dW2Arxc
XAxT5LxriPimNo9D+Wi8tEfXUIfDxwU3yIrHTR87XFk7bPkENbY6zPetFv22o7iNkYy04ZXM6+4z
Bdi99hvcLuhAyBuOzHDM6FyI+ahSTrY+fXGLBCq/W7+rtD3RAs+3sRIvlUMYWm2dYUhfibQ6cJPe
NPWwNWOLis++sqr2fVg6T3DmOKJLm76xhdp3iP3QOkypVX9wsbujR86XmyxNYIg3UIThShNTUzh7
yPYc2ojs8Xr1/pT7j3nrsRjQhDBs26Uk1xbP25epo7KLo4Qcu1YNsLCt/KzH0tkrRTRmVcrbfmz7
kUzt2LlyR0bPG5r76EtM0vfGziv3I969ZZNNZX5mYkIqaKKphzkTwW7dFrFQH4osp7CPE8Q+Dflo
XhzYLBdkeNCWpb4wZn0n2AVdeDmPBw2C9a3oHQvlc1IFH4qa2ySr5uJC1X56mpwSW1+hl89xohh7
sDN+QUFRXdvFnD4kyGVZS1jWuVQN16OWj4OjnuuA6teHsnarwvJLn/fQhgY5fxJKhSck1O39jPjn
aFCxPLn0COe+BnYnRG3foa5Xl9iJ0ivDxb3lrczuos3Jr8n4JrO2HM9emmVPRLShCEaZEUwYg+ye
KZ+e2/6qVEt8g6Ot2EdFu5vdKN23rQxOFUnPn9LJe0rjobscRubNbo6qe+KC36TODIBpsu+LLsrG
U0bSwdeoNNPOw0z0nud1y5YUKnXiijPq6KusGF9LZzwvXdRdzmIIUZUMKVkyfU3gnWNPL2OJAizJ
sdfZaj5UYd/unH7+ZnlDRy5LXd0HfY2kPwN32i8yv/eGmdmi8EntrsiDoE2b3fdpxV9M9q27zUVl
dsrLoIwb52tnZyBUapPuTOf33zxecM1mQYBMK83jxZCfIZVZZH1MPKVuanKM9lKnT1VksUgYbaLH
Y/NiiDLoTgygikNl9d57OjC1l24E4p54D5bq9dd0YMU4WgmPje+LXV3MHyqMeYgdE6xcjgOpxK9u
mAfZl5rOB2kBz/6cLl8gmUBcFHOwYj3L90QCcRSY3J1PZnS/xj0cqWJdc/hTWX4octfeLBGmgWVY
cW8Z0hPPi3h/J8NL5WpMoarAZVsxBF5KoQ5M9pBi9aQQH3XYJbtSW8thNALVfRHncCkqh/HLpE25
Ry1WnPQwOCzUMYSN3uJ9ofdgY9y5Z4mFv2sUOqs6tPuTCwXtUmaNffQ6KzsnNLJMP2R4ngv8pP0K
/2+C9NLBZnOjAEcwn6iLLUbJoyl9AokEYx0ny7KNm8b+HYAdiczEs448EQsrqCV8UIRJPZd+QOxF
jKySciEHH+mn2xFv9lFQcD2iAUQJqZj1ekzVqfskZj30UnuHeCGyxeSnIXSjo1YBat6RKSPvbRF9
ZWZCYeS24n3B8n4bWVGwNa5r3uUmuAA0UAGrn64rL35OlhqSU1amVyxDg63MRr1PUUsQVVrS72hS
f07kgBJ4gixiO0zZM5S0j3VCH4w1G5lc058N/txTZxEvOy2OPFRmfiABbv44xdYtCmwG0uRJ9oki
9bYSXwaMgkAsyE9OxCoeboKzW5Y3ZW6/DwIw5KNniKHLCoPBt8cYPjj45zTsnjIU+6Gp3imO6fvR
ZOZYWAA6ZSzSk7bcSmx8pFC7DPfLB1XW96gNINYxQUQ1u25gZ6axgiiJNcz5hhXCfmxy+6H5fnOU
pfNOo9rAGTcv+yqmUlOKCVSQMmncdHAot8tsxh2Amq0laF8T0PNBrz0o+aI7o+FMTtTavHbcxf+I
E8vmLGsY51VWc2rGxN8GblauoT34SCzLOTlt6lzFHfekH2EvQHHbQU71Wl0+o5/xoO3YX6LC0DJV
2bWAA3nT95bcxo0dcl3g0RScPYcAX+O2cqhokIXQlnc97xskuJNusl2EIZK7lB6XOC5g+7K+G1Wj
b42P0l5H8+q8xGD/Edn4eGqHerqi9GrZqFnPyxCvsyGpt9zUt7VpqHXmtGCutNZaUQG2f9HjlWvS
+W8E9H9EfvitQe9HZsP//beMiP+BaAf9e7RDn0ePbfIG5rD+ib99fMr/yxXIIHg0v9vugC/8F8xB
qb8AOks7kJB8bQer3798fLb9l5LQpj1hSwIm8QH+y8dn4+PTUOShOvlrvqT8j3x8jlptej/Y+BQQ
Ce5prYUG1Cf4+97CHOwxCSEPcKuNUZTeDnrV+VvU8PiBgb9RPqGTqjEds3KAEv3CmAf3S6Z7zPCJ
oE13/caVrM6d7Ka1k9BsZ7RUgIqWQoZEQHTLZ2lbOEOctsKgITM0CuxUusXbZpOjKmrCqUWTT5b9
u0XTCXA2RzYBV99XKXEs/fvecjxrIycFAzMkmQyZrsqRi+sgQpck+XKo2aaPaTyHV1248LHsvTPy
JOraE2fPyb0ZgitbFkJnAL3BDPayBnX4WH4aiuKAx/FW6eI2drrPFjGz0+hfQ466yhh6B4VBX5wd
1gW0gydMRdM+VMU+rqdTCMlSGXni/4ewPwVkRPgb0lWfBg7dne7upkDoJ0d9bIOKZayICcZmsImE
fVuH7cpgPTHlemw67ya0CNHy08u6CVi2ThRVLtiptNsvkj/ZeyOK4RoARM5loA+aRnLKUGOu/9ij
0YJIFPsCSIKe+SOANcDQge0NNl6vP2MnOcxlcW4bu5wOBWtajQOn8wnIggfGrs75qpop+JJzSB+S
LmXXWJlpcnZVRfvrWn70iQll9Fk2FbrgWOfWy6hm1uSSyfb10NJp8uJhVzkJJdlS6RZ7iowTeoa6
LpiDBcAdPiTYym5SHzzzJom0fTVzvBNcXHuXeYZNUWV4rMZsaHHju3HyrnOR2id4CaDLYiZ3N7zI
mEa4gDEOrSSgD8EilTeucZ28iwKowGTAyOQSyQmjDY5LNupdcS/cfj6wnhCHcaYsFu30nvSknH0C
acmvIgngDbhDeMpkGbG2JBp47yi7fJ1jQMjc+ZyNEay7zGFF6KOGPHdeZU6NyWk1ShM/z12JUt5y
kKdS2WS3EYuifRTWz5ENIiSdwv6V8CaFTMf2DiYskHQFspj9C2+qyGDypwr7An68ZGVLkejCtCGs
vnU0cZ/jsas/oeLry9PYErqMJUgH9P7piDS/MnzBgSuJcEIK+nFagvwTMogc8cbgOHcTAzlCegDM
fGXmaD61c+E8zSUfvUG7PFNnpaa8cjTQfMS0ayoOciYHPW06O+wvyuBZU1Jwj8WKeVdQDHJbFB40
gzCPzZOJlt7fxnM0Jvs0bFW1RzIXJIecagnUYx2MV3bWwdeeJkF2qO2h7GV0Qhw2EDSxxZzLrz6I
eaYKqvEVXFW5XbywtRmfPd2K+EYWSdU+AQ2TrFxGUx4bTIUIqD2r7o+xj4vy4LXMLU+oSNCvljPj
fqw1dtheTmbWn7l5+B15OzH2bhj9bubJhkKTcIzTCIxDUV3lRZ8mZ6RBrjlXnZeBrgGyDRZmycgP
6lvMUwT/cYYrHgA0gZ4ZGc+zXLGoV+AFXC0pHrnjOHUFpv+wRfsZ05eE+DQo4NgjCsveT6hiiKCI
qM7XrTWVLuNAfE29HJgtlvmIMiQ2Gq1Via3I7Io4YHRXTmMU30SSx3rHpWq8zQgo4pRqbjv4+jVl
mF2JtelXidjX8Bhpn12/R5OeeX57tDU4u0M/Uv8ju+y1eyhMhDQ+ZrxWQ9B0QEowQBhvE4gAEqV6
MU873rBuBdqwFfrkL0hLd3JkAXY5UeM+ywWnCT9LjaISsiaLPna/ptuNuWSJmrqC4QdisaC5agLj
d+e6Dzu5DfIyjQ/VFHifgwr/zSkeZkR+7eiH5tA0+SDPSpRoekhRbTLkPiWENMd3LGRdM5OyC0uE
5XhVRH1JaDkGmWPUG7+/myj6b+YKjBcCnBY2ATzcqDq544gUd5JsJQ5t07FEAZRfq70iwFceNc/t
2gmJXOHMiEZ0QpD866up65IXRBatYatq6vnWc6sCZsagZLxnZ5ICN+M23sqhQEHnRbVv75kZus4B
WQWVYtpmxPeN9NaPeIeGq7AZWcaogGAfEgZdveEIQJXJHxwkAySD9nyZGOkwF6UTCTk62dKJLpm2
XUsfdYbR0+er8A3HYQGREq+ZldlfWyiO0T6NBpHvhJhbVjklPj6dDu5lP9UIx0Yrc69G4+TpToQx
/mYOdVT4luwzVPwDhmhw9C07eDZQKNsd3q1mG3Du8F9wWNW7ZvK66aD9UXkwSlp/1YkT/LiBEWS+
zr2HJzCow3E8yARb3tZPw8zbMVmR9j60UdxtkIbECCl0zMTADV1WyF5FDC2k7qX6VphmeOo1MygU
er27hoeFzlVC7/ximgiH10CYy4xPaAj7nc18ykj1viHdYS+LmCmeSGNiaYElssLPc9jXJMVqJkv5
fMU0d/xko2zwadImdK8mrXYmHdWTwwirYHM4ribvUSaIqyJzmQ9IHlBFhWV+LKoiSY6+7Vj3syoW
jBpRFX1xvI+RkzHELOz+Gzmlc05nbE8fOJ40/SbocXxWbhQ828hDbdqGbr6dZ6srtnE/KjxL0I1Z
dMMP2AB+Y9fFBXbfe7Wtn3XVodpWo0NeFNLx+tkvfdNCPmwrfSwAZqKLEiHEKPZG4gzD2CxYUQtG
ZagjPZikIziEAP0jcDRfvzrhSKqsFzH6tZpJf1Wjdggntj1CoKvZxYpJnNvIq09IG+IOqPFXRusM
2HQ9MM2g8c9wJiyVi9wCETuhVU7DiHbJKu9dZRA9b4IlM89Y0Ht34409X1/XuAMCjErwJRGYwmlE
fHW3h2SDrJ4gSZwGef5Ot01TbJn2oFupmqCCFeAtIXeTFyBgQKTDAlIVa19syqkBIrAANR9qjSAc
zQEUzsbPxsNce8TmcUCDjR111dzHbO7Qgvdp/JVnNvi2mGVEDLe4a9Qg6XYjTSNQCN6H45AemFVP
73Jhl/ddonEcEdXDA7ngqNqz0qapn4QfzvuF4/IC4QC1B4IUyYK2qPFYhFXacg8XuOUwppvF3i+C
ARIBa4t6Qi3J5Ip/goDHde1t86JFDRpAy7H/5p3+R23Vv22W3rRUv22+/ge2VSuf8N/TUXYvZfHY
Zj/SUdY/8HdXJZ2/pOOAL3BlgDYm8P6FyPP/Eh7pKIEN50F6gbv2W/+fjuL95TmK/00p8DY2//pX
V+XYf/HXQbRbnTQB7Zj8T+godGc/9FS8qeCAExOgVhSfC8R/7bl+AOQhO2Ilh0ZkO1Ytd1wDco14
a1S7SVOdfrgmd383av+r7At28mVn/s//Xqk8/92+ff8oX0JzsT0hpdb+ygb+4aOyxAsXu0fkqDR6
Iz5OYbw12dXkDeVVLCJSctsi/5DWbNvrZIjPv/94/TaO5u/P92ghVwxg4HPV334+u7+ZDFQQ1Imd
RfEd9HEfdzgPxoGOiGRXK4EUyCUAlE0eOSgEVkORfO/pwXuOUi+8U3bQYi/LZ17VeF4b1OeyxfdD
8HwhD2pJi/LoIcB6bcaG2PDSjdmFYqSikrDygi3wUKlxE7dN+TpBPQOcplKP5fnYxA/cP360be0m
fMJBPHxieqg+YF4or4OB9/WeOJz4w+8viPzOlv/5G/FsgIu2s34j7npz/PCNzLXA44CuajsmAfV1
L2zi4AeHJMm5diASgJ6xP1GHyMfcuGxowTYmIyZAVK4cJbr5thSogzaUjigH4xx3sEmi+tnI6Xsv
VRfh1ilTHwoYLrb0SCWrn2mOHXnk0Ooewg7s2g6Oa/7k9HGTHyzUttPJ7+rq89T7zA8TNyRAEWUm
Nko/nnoAilaK2sqHRpD2MzvOzDPF3uK3GG8YvcU3w2QaRZAse4xbaos0OwgUkeZM01BSYxBoAzMn
qN1+N7kKL3k2srvDTG7H7S4uksnbBsjFH0WOwm1TujPrddMrz71eGHNbO8pb/2soeeWfmGuOlKoD
TJND0k6eB74kSCg0IPq9x3gURXcapIWidPLjR6/1lAvyRjm4lPBgDNC9PKp+Y8ql2WfdSlSoDcJY
YL1oaLdxm4hslzoJJT1tMlvTZhnsvgfAGPQrUX0S8BuWMdNXgxUG3qUhZZ0VsO3m7xKEgGLP3r+U
O4VxljLFZyt0SuQUqGd+Yde5RHHpsgbnQE7uMVN743UYWUFIWJFfJ4eExQ1gCu4KZs2CGcY51AB8
d+GQGbXvWOaWt6kE0YawlsEJSnYyLXZ5Kttb5ZZLtdO5NwbbEYwl5sVwMOFTv9hxcrA77UUMeJl/
biBQuKscIsB27mUBQlpRQmdknZm2NZQL3DRWFk4JXbEvht3vb/5/ehmxNfEBhGK7Ibbs7a1v2L5k
g4AqE1VecHRjmjPjmuY2w28PZ5COYr8MVnUYoFlsCL8MX3//+W8p5N9fRoHt2YIUQ/c7HOvt53fS
ihJUxwys0qjck4lqX4JTSS6UXchjJYP0Dwl08h9e9IEj/e+bQE4O56coBhfLT1VLm1z7EklBZ6PW
aqcS13Bb+Y99M+HtUIu96xwUGnODsTlvav1UjWzlDtNMuG6BjO6w4G271ITk/RdYjUMf5MQ/HA4/
AYHXC0IUtW8HmGGY7tn6JzK8KkQw0WrhZLXIr6uCme0J/ch+FBnSXyAVkoJpwqpGe4N1dVJyqyHo
H6rC6o5AtMQfTqtfTwvOajIJbYLZYNiuE88f342lZUrBrkZskd01GKHTESudt46nf38j/MNL2KE+
IAbBDsDaOc5PL2FZZ86ILVRs42oc7mJUpykx91gONoVtvBeLwQt7pZScH4ZCcSs38FM5qm03RpAp
+xGxYdbO4+fGWTSGE7dtCL4l6om9BWMcYk0KPLO//5l/vXkd6TKKRZXDlaEIeXttiON0vCFcf+Rh
qZ+krswxnMLikHhl/D5BWXL8/efJtyFDpKzZjq9cUtaABvs8Mz89rXhOqz6y1CpOzu2P6FAC8oBb
F9cDI0y9c5sRw33BfBVaR5Z9HMeW6cSICunw+x/k7U1B3ULlIkhQgVvtCGQQK0X7hwMzXpxa1jJt
trZvjfe576uNGLL54fefIv/pY4BArnN21/d4NN5+jByxm6VD0mwrXvwlE0p8SEVTuO+SPp+fe7sO
D51pF9bmax9PDipjDvgDgjRhN8sOMIoQZWKWe4x65KN/IxD/7ZP69s25XgM7EJSNtlI+KL2fEzvZ
zyucR5BxAc2E58bxrf2Uy/gIwOBD1Gfp3seqvwsb3FHoPMz731+bf/p0+knSQl2XFYD9UxGZtLi7
bLAsqLI6cMtdXo2bKkssVsBxZHbLVFnXDO5BoDF+6vctjII/wCfX7/i/i6a/f3+lFFI6shM9Mlvf
fjlkPMQUedwDA8SHZdvVoRw3XdogowD4jNE2Z0k3mz8B2n96Qa6f6wgIgipweEsyBPzp3tNA71Rb
ozaDIlUlzPYRI+dRQ2k0gDe8plbz9pYBruIUbsp8cALIdUgcPKu7ysmX+sCqOZ52v/863r4Jvv9Q
HmhHDtI115dwgrcXg3tEaKyl/XYJc2QohEufe8G2z87t5RKMmf/p95+33vlvLz4vApbd3vcaXv9c
w+tpgfuVcYrJklSpjB3nPpMMBqyW4AIm+P4e6eqMniFw97//5F+fyfWTNV3S2j2on5dP6CXK3GeZ
tGW43+4iJ8yInAP9+PtP+emY/n5BV1w6LznSUTxMaG8vKPY8N3eallS6Gu59hFziWreaYIZelg+k
LbTrWffUG+kd7MJYmzjxog8Bo/9rGzLxhSmq7Jy2dvnoDI7/h2fPFm+LiO8/nWTHxwvAlYSp+T/d
gxg3kVsFbkOKz3gXNdCLEmsySGUFcSOU36hNEUuhHuxWTNmN0xd7AHBYAK2jH2dTtkVjk13Cn3Za
9uMa8jE7GI43veB8hmHeuc8FKocEThJitR1sPO1hXZHxZzfGM75HiDIdwS7mR278BetZ8CmNRHTl
cWSE+8zyEY+CP/Y4Rh0otZS9/asTB/Fn25oY5pT42hfYgzVS5QIGJ7CoqZ6fcW7Cf+xGX52ZGxUM
5gpQCkzV4R20pcuYyicl/ovdjOLWqqVfoPhwh2bTIT8F2gMxZU2Vl4O3E12Y3CprZP9jaqnOosIR
gCVCkTypAoWI389qOO0VWu9tPwLa2LQ2yORtOc8DfAfPxTFBd4B9uMSCYi7meeoO7BhkvqN89l+X
yBdg5Mcu+ODKPhg3DY3bRNRnhond6Zr2hRG1V2y1UzjLrs6t5IIFCtV0hK8TUX3fPUyOrj7nYWJe
CMttFnxbBcBcx7TpCxOlIDxzb9o+U0/iRFBBTeMTZVvSovUx5YOwWcsfXJY4SMxyDVggFWEWEQip
QhaflZxvyz6XL0jRpidfxvENzfGgH/hlgo+DKTNagMTY16gMStriCqgfo+6KqPt2YrO5LaweFU3Y
FbDkFITxbO96iKU2dcQ7bDPWCz8ZJ0Pj3+S1Tj6j4gnwWsiZLxR+F3qSDtVTs5tUHBxBuoIGqGrc
BJMs5wXcjaPPZZvjE8KkjKwVklv2be6z5aNNPr0AseWEZ2Z8EuPSCIRim9XzgAHSsQK+v9ykH312
uo9ElxBqxUpKfFHUpd9oI+YGMGKxvLrAVT6T/9KVmLknOZ3nfHagyEJueGitrIG5BuytUjK4t3IU
2zs2fukFEsKoxjbJNV9NNcQFlC7JI5AUkFcRbDp7Z34v73nVrjJTLYjI2KjK1hdO5rshBku1emMq
3bd7VTsRoUD2QHtouQZggJnYAoH1kd66tsnccIdTC1Q8RIGKxjObpnOK/sLZ5NiL+DV6XyQXRMy0
2S7Bwc29GTY2hJMwpi2VbtU8ukXWma3jgQNnjJqgHZ0YX8st4o7m1c6n+NGvNGIiZ1q3b3OCeQ/H
GCzVTYQHE4ESW6tsn+G19C/m1rWBWWeZdR5mxaowi3PwZR3n/FOIj3raeOw86gt+c+BJ/exE8pjF
M4VXr4XDNKaeIGt2KKYY6y+a3p3FPTX00a7Nuu9ynFpss861za7H7FoeE8N9Qs6MifQhV/DpQKVV
6jMNO4k3fhLqm4ybddq0UFGLk3IH0e3aDlnnfrX1qp2NzeiBMBoQ6B5k9JuK74h4J5hYCEt5uGu+
waS7aqwqM7vIRa8LT8f2+QuLSH2OGMYCYQRP1tBLpe7HEU/jsHO7nlFRjhr1s62BIm48y++tM0w5
72tdddaq8q7kM8vW+t4aGpZ9vTV77tFKLAB7ag7LyxaXSLFn/MI43G0TNjM+6/sNGIrgi7K0/9oF
QQiKvlweqiLv1+s6rY+dDszDPC+Knxud+2pUxs2+cZKIE8Z4vvVFOiuzpdOALTYAGzTEOBQTB45B
p0ONRCRvF4G527sLlwbZd85Sph4ahgg1NAYod+znvdY3uDBo8GL25/34vp45XmC8STPv7TlFTKSU
03KDLENxlSTSAbjld3FNEFolLrVoljvE9Pl7IcZy3tQ5Ol0ci63DGAe8XIXVrsON1WOkZZnm1Kw+
OzJ6tmZy5U1dpRo1AWkKJ7msd35p0ugbWIso307ZJC4S7gjyF/NW2tcStEvO2qII+q0XDpZ18DuX
QsvkNl1oZpZ7a1TlC0CT9BN/g/1qWFxiXJqa8otftCO67CVLWOmGiQDepFle7WbfxijAbohdUiwA
ESYGIRjrzVhfToNAuAtqqLz1Vd2F26oBQLQVbeC+m8Jm/gjRYPC2tPXTpyGvpvpiNtwsJ/JI5mwP
sQuIFfA+6e9YCeaEP8vFZR6DyLtnDT8ur7w55U2QhnTwjfHHCMrnqkZYUt1BB60FHsxx8iio2gbL
9kZUCFTRNZLXjb40qjOFMhiFwFUcu+Yuj0GGsLeqXFQFSBrZm7QT6N26rIuv5bJ4qD1y9l3edp4W
K90NsiXHLYFVr68llskVMlOlDkYw2yPHSrHtIwHaIZzBR5QdHirRD93WrmXMe4PEqQueHFfvCpQP
JPc55DxlifsR9aT1bqnY9Z6XvABuNhlOwljFYmW19H1/BL+8z8fKumK1WCcnO8wayL/tO1D6LPCA
TSD7bMx1EZTmpcjz+pNsxrt2oNeiprlAesbm6w+F3a+NCwxyXwtCRrXUNKhvC7u84vFM2hySsMrA
E5QIsqMthLq62uLYyJ4TJ+3drUrT5TZVE7tWSHUUBnU8qw4SGDyP7TyXs7Xp47FPt4sX91/bOsd9
0DWWTUhCIMDWGjHjo2RSk/d/qPT/of+gAV9/dKa8q0rspx68mWRd5BOoKoAEhnAUDcliLlBB9bXs
vgmveW8nDgbOWGbtmaGSwO1gTw+JnpgWDwLA6Z8uqdC/dANMIWyGA0QMqbU6fXtNu5hWoczYzwUB
b+WLQbDFO01jpR9d32XyGtRJgM1H4ZHzhA+ZoW6zxt+SfJB+LITGpzb6crgPyoqiaowE81IeZNff
MJP5To6W8YuDyKfYBXnHri6I/Xamw1MDAQ9BOVPuWlb8bewQ++yhaYOlVr3ieYh0nT81LULeiwWx
wZr+4FmnXvB9bQZpsRgchjl8jzINu9pI9ulDyO3+SLzNpIEq9fqVKa34ki+RnWyyoOmL7xArrKGg
dKZdvNhdvLXJM87QuHLHnfA+IClyo8L9kCcTjsY41O0X3Bz2e0i0yEWKcmgQdEE9O+I3VNR3XYct
02a4bl1qQriWnRP1SPxdl+TvfJqz18SkDWqmhFpgM1JPODtb2zgGDQwo2CgcTf7QLo9o0FNMExje
SCQ3gbB2yu4ixr7UdgX+Fy+dec+0lG/UPhViBACLiHiIL82jvvnUB+TZ7HrHq/W26JjJbksT5F8j
bPQUgk6VYz9zBnn0PZO9AuULiQvrB/vQUTTyKoKfCGiazyZgPSVyZ4veu7sNltVry1gov+IIw0zZ
ICiBpZ9hYNzQxtbX1KeORMNkZdZmDOIq+MOU5NfGGH+p7QJt4fI7NMdvb802AnghTDhg3Perg/zu
HialcTcT58TrsnX/8Hm/dmbMIpieIsRkWeh+nzL+MJnCPSWcsfV5LavSuQxgHHyCr1UcJLCU6A+f
9eurzGGJxmcwrVTeL6PavrKwu4dVt80k8gR+U6Cr6UIFXnvWJTPtcq86rFlZmoobt+zUH4Zwv15a
BC9sUhk4sB+1f87yllCo4atYZtti47pZ4rA+gruzwan8P/bOYzlybMuyv5L25kiDvoBZvRo4XFAH
ySCDYgJjBElocXGhv74XIrO6SSebXmllPes3emmRkXCIq87Ze+0OH5sLNfTrqftjwcexKHIwd4tF
GLuf4VmPszdkiu0F7f/o3qsxyZdGN249Niy3aAQI2KL6cfX1RT97xiScUAI0CTmxjb3lgrZQ0yOZ
geruJ/VZ7kOuTpXen8wJvNwRO8sxES0hOg90Q3i8jX9+z4trFP4wbSmfKfb956tBJaH0gO5GVZhS
FQyFjT8M/VFvY6AQMWo3fYKG9PU978VF/y4v8A2bv4tJhKXuN2UyuxegIHsVWLnqn0s+ARs5U8Ma
MySQmbethlcL2AuKul3pjoBXCe6ZnuIWKCp1mTaBXlObTYmplShpCfYNp1jedee+iYUqMEXDqcSG
h9duiYXSHnRLsS82wavMU42UPU5tnDHZtMkq3zr3HaifeBBx4wG4aCo3cFRfoVwtvbEmV9XO4eya
ZbT2aFmT5ySn0F1HdA7VDt+Iog2na+Nq0BO4+Aj3QuvAMPykIiUsdNB0Hz2dcbhXJU4LAJMcJ4ag
a8rwjnU/A3mdl4DOv34tn9TcBMVWCP80RHTqnnvfAlcmhyjsIOMZ+HDYzXKOMFBSg4u8Cu2BqZdt
fJMQLzwcusePY91lJ4F2nBaA536QfM+Rj2F0RKvpmrGx8x2CKCM79YLaX2gEqT8c2OV8cj0b3YVN
ads2dXu/66P3TTXbDUHAYeTPFyzjEgNHOYbfWkZ8glFySrQDj/fja6QB6POELVpfrmvurRSig4gu
6pYmvItlL249pAh8z4DZvn6NH2cUyjaQ58j3XHQeiPHf9S6MrlKqsZm1xaSSS8Z8ClSZA19kNNp9
V1DhcNiIH1OX7DdWoaWXX1/+kwXKsanbUr9m88W58P3ldaR+s96jvujH1tt2Hf5io6vHoND16v7r
S33yEsHg+jRQWKWo2e7NnToUp5xpmTsV8/Q97iKTQGO05RtMUEQIxJn68c8vCFxpeXl0qVDnvL+3
vNV0rakWHiqWsy3aruII5ntxI4WLkcod0gPXM5eN7fsyONgD16QdRXuI8bc3JKtycpWr880QkexT
ppKlxSGhwC4oiVvaGcrw5102dNNNDUcEk6X07R8agG3QLkJCtHGzNK63odN3FwrZK7ieNLIJVnPG
7jptNQdpZg0gdjVVfq2vh0gRIP/1M/vkc3T8pffNTCEoqO89s6KLlTFZFJYiKsAnTTdmkLcT6gDS
0ZuVcKLoZBw0CydBasEVw/N1YDx8XNaZ1GzUL87SUKC78v6lRZTSuhLUZiBUCL7WK6zdqE/1axtm
LuWDaAQgjBzj67v+ZLAzk5q6Y6GlQZ+/N2fXPsxG1RACMuJKJYqRqG4rTufzf34VlFY0aRnrSy9h
79Yq0RrY/trAhYl01bBDwqQt6tOvr2J8cvwinVgQcL5ksXnm3pBmXAmKKqB5KF88UkpuTrE+UATn
rHGc1C2+PmAil9R/KZi3ElhTEpsXPZmO24y0wIhqYN7oB97qh1axoSPqcBn9nOjQNTnm+3vv58aX
STbi4I608BtxUvWRN6XVj9aopy5w9cElEDosdAIvk/SBj2BJa4WCfODZLJfZG6H0cWjXsTajpxF7
L5qERCsG2MfRtMNQAcrRNm9VVqAUJutL0K9S2oPIoAdTcRnHF6/pfbj4SWz8Yu+M8L7KPC86MOQ+
+eI9WsrG0kA0eUR7j0b1yitI/kMCooVPpR1Nx5ZyrRNk4/PGTzgZYmDQDzyIj5uHRWtCq4j6Ha0z
e/mG3pxLvFzz8jGKcX+Wc3ochVG+NmyAeNSGZSBYCzYzht+zGCjkr69fwSd3i12NZdVi684v2Jtg
opE5OfXhQg0kvV7GdFe/aSZGjgi7wdHkNO1PVP/V09cXNT9elcxjYXCn3rLO7Q+9KimipUbG0HMr
skQ1pzPbC/Y14EYU6ytglqztZhyWPg2bkL1hB2sU2/QZ3KL2Djd02tOysOMymHBhESAS2cQx2F6X
gxTIyiGlnFkbF8jOpqsu8+yXmNj5mJEWUpSJnNHZztIuCN9ix+vu4iExISZHajov5lAdWGc/LukI
HFjUdYQwDPX98ouWk0pQedQOtQ6vc2PD0WRjhW8oTKrjr5/rh0v9Pm6iVTR9geJ1Ucq+/YyyMIXP
WXkozM32ZpbauIPSjQEojp1/+sGyinMSWTrXtE28/UGSeAVk84EyFxX9ZD0YMjzG6lcGumbAVVRG
CN+nVteWWart1/f4UfbBx+oZixrMsRyb3/D+JsPUspwQ/xR2qVz/TtgJhoeJeniDxe5onmb3Mi9R
AGozrTwaKdaFSlV1ZeDWXXVtJOBNSXWhqmX6+PqXfVi1XH4ZtXPG8CI8dvfWE90vLOjpxhzA7AjP
Y69zT50os06+vgq20f1Jkx0+cuhFjyyo/9vL4HozWThZZxayMqEdVmj+tgmJpXHQCiJrN3jOvHv0
+tW9PuI9DpQzEoATlulAq9SqSK/CiAg1caBNmcO8pTSzAuXSPPpj5v2s4AQam7gcSu/c5LReboZM
179rmuy/FZ5qJVZrPY1W7JAklkQTCAJlw8UsZEDnj4/tQZpQjauoBfWMjJmOE5WneEOqt2y2Rt95
5wSIhKTSCarcKz2LKShOdqIT9YglziJ0TVEshGX2oAwD2adZNKiZbFF0zYqe4vzSyQ5+bBXnxMA0
MfEKJ5FcIp6GplP9wsfW1fGQueRDuERATse1r4W07JjrNQwjVqeOOtqi4rrwJhKC5ogP4tWSg3Pr
y7F/drxqLo/iokjhJQirRmfYNFMM/GusrS0HVxpmDZpkLPF9T54TYNVHOknKX/VaVLC17Ebq8mAN
JKxZcGggF4sQsbPQohdHRGS8KB1rE61Zaf9KpG1WONBk95BVof1Kw9k8nUcTtajWZLW/cUmLKYEq
5uU5DSAjPZnTDCuHi/YKBY8Vtd9p/MGq0jnlURKffnM+0bd0K92dcguZqOJ0JBLX1dbjYEFOUnbd
fC8d4ERgaWFprZ2+RcY6tOX8o6xL/bZqbQ/cKQYZcA58DN6Krg7MKlSmMlx3aqi/RfY4/AIcMeob
2I7TYzuHC5VO1sWt1knCfeKs9UigczMLxC1HugKMvamHiOAGkHMDCl8SCmYjgxFqRuWRjgCpOaJ4
AFs2kzW4YTvVsbQKjQ03aQHx4i7JJgyGaFfMV1BAjQpCjvIdRySmOJixmgciSTcaUKOYfFb+YFbn
iPIAZEIgouFZFNkQ4f0pl3YBQev1sWxr0hsQsA0TOqGus/HXljq0tTAS1o6YpPFnTbfXOgON7G91
EuPsTTc1MiU8wyV7I03s5r5hlrus3NiryG6S3TmCo/IujWGNdnTnq43KcYuuO2gbkELMxr/2SeS4
Sf2RQDoCDMOfOu3En2ruBxge6IzvC/ZqLnmQxoxwHnEpep0EDgRJZNJZYO8EUqzg8WvrxqDsi9JU
M28xltdQVGb5iwNAd1xkloX/rIBstI5hefyiogrHVfXg5Ut7Jku+dWweTK+ADcAbEZ7cxnSDecWT
VuUg4+ilrnwPOTRkbobkKi6k/+xUrrzPZ8rdhEhZNkoW06hPDWBAL9PQR8wFbtwzoJUbZ2DoAACt
+qQEI0PtF9athSIKbqnn9PoWArWDq5fN5wXb/5BUK61CmEdtODIPrFEf5+OlVmYiUHUR4xBP8X6e
TFroE8lAsRf7Wb/YSTFMaPV8aD36sHej7IIFxafygsgTzdn7y7QhMiq6ljSJO/zOdMQ79xEfJXFQ
oead8C2pSzP3cAja9bTL40o+oDXgmyGtCHjMIgqbTXk0TghmcM6nOzrJD0DWtNuK19AcWKM+Wz0F
gcLYWTw6Qh8O4Yq6W093Vw/ARYlyG5mluC1dj4ZFSpvtlMZfCuHdHcdrJp7wWtJePgZMmlwNZZR1
p4vuyaVFYTR3tEEItfx6cftkA8MhF4M+v87wWeffP0v2oHmJKYQUsiK1fraLs76yS/VQVfGBLejH
ExCvjQ0vumXCdJam4/tLoaKosIcrYF60ewkdRbTPrtNLX6iKuN+60Ze7qpu8gG5RdI75vTrt6fAe
OBx+XMoBQlCz+72VMWh7vv8R+BktFk3anUVharthgtTtyfHBclr7ou9q48DR5tPL0f6gGWHwxe7f
89hThfQEtdA+7q2LSC+Kn6M9ZzBfFmuTn4QHxsaH6gXPmF4Lphy2a/h+9jqPGauMBjkTL5OGod7L
irpZaUU5nZNnHG1CPxRHpC9414pO1KaBTJ4d+J4+nDOWH0B9CyWq6fN89/aKxE9OwzxiptIrUa2T
rhAkTMziyUnTlz4thns48c7dP/2GuSbbMuo1tom6Zu+mdS2PC1NVYxAmWUoHLamPR2QhSFEjcWCG
W9K/35+fORMZMAFRW3KAM8Uynt5sBUN/0mKbpmtAUytJggTxyrjqGhui8uCLDrxYrx6oO+TRzk4d
qrSkPSVncxiytDOy7WuADN1doqXm95a4l3aF42TuwCLVxq2rGaEEK+hcLBEvVzqddhCYToF/yaoa
CgLaXOs/YafZODrRGO5ySm23Ze3HT/D/I9RZnJNPh770z+ek9+KtafewL6Y2LS5JRJr6lYsNVaxr
Q8670fHzZJ3mpF1sZJOWT5OAOLEpNKv+6ZBsApByHGwObDYKmVaDirRKIH+bwQD73dkJK+pfqT0T
B2Yq6DtBO/hNdA60aJRXfRF7RUCVSvg0vvqEFRUz4aGywWevgq/M5Vhr8jL2jyW0HlrXsSQnojGH
3O2aZ2PB3Wn9gBQLhUd54NP+5HocfyhsctCjCfW7S/Tm1ZMyn5A7WrGB8Y0WK5odagizBNgrIgrz
NR+2fmjK/Dg7YwOilehxgz6svL3ZCt+WoxmMJ1S383wxsqCtotqqLlDKqKeqjbNtjCl/LVxj2lIS
a1AZIzYXmXtf+/p0hG7N2/QpcZspORLNgbnt0x/HQg94h9O25+0VMjQ5kKhmcyqSxpjcWTFN/7Tt
BRUs150PnLM/mVZQ3TK2kXnQW913HrRdMcSaJbiWD1YwkVKe1d2sn6IyJbIRcO8uRF994AbNz944
J22Lnh/7DOHtTSxdlcaJ5nCHfexjiZKT64anZebG9ra2TRjunQJNsRVDbt6Rd459EkC8vjKgYQC6
AgZDPE2JEQMMHAWtVROR9lB7oZXTCEzlHRKt9jupQJCCGsI/xu1cSO8b/01bbKjLdZuezGCSvuq0
ekUaTI+w0/rWOzClfRTQcLA3TcPD9mW7Fq/y/ZTWM3BHAt3IJne75kdCRWpLAZc84wVjAoqFkF2a
7RpBaSjX4hx7PDLF1sZa46qzRvrN0dfT+Se7SH6PB5aJM7eu75tZGqMOfcTT6DbLOkvYxdKfWdE6
ig6c6zEk78/li6OLvQ9dH7zO+9J5orhBkaphCPRoSo46Q6/IPEIoezWJElO+WyLipPuVxk+wJEiR
MNxxgITSFeCSRgQMJNVb8TEoTqgbduUW1zp7C3EibbbfHMqVAe1XTOMVlaPxLsk1naSlZADqY8Oe
SRBcxeDtQpqMp1mUzTYRN271zMnXeMnMUXAY153yGgtveiYmP77McqTEK1cjamHrEaJosIEM5Z0x
1+i2MoGOLUBG5L7Cgcrn7QRRhqFhps6hxuDv+vm7GjKqPlqRrPF0smyc4u8/mKgVoCuSmsSO2Cf+
x9XwxYJ9sgYkMXOP8lAYdxTnzGvYaj6iP6APxQl64uKGeHX3OuvtMrpi66HsLeT6qjvTwrF4Kiec
0OuaGB+kxPz6biMU2IPvQqSE3rOiJs1f3sP/jwX4F0ewN2Nu/dQ+/fFSojSdLp6Kl3//C1p8m6j4
jx9JEyXlH8cqfyqf1VtMwO//wF+cAM2FpLZsmlE00mQ39MVWN7yo9t//Wv6IpclnrJpUdBYZ3v8m
BRjen4KNL5M2azOj2OOPVNW18b//xR+hWYHaxryqU/NnWfvP/3jn81J7//zWvv9+kqY27dCAZ+bC
ecUZBsP4+69xmhuGqXL9tSLHBxXFSBKnchFd7zClvb55TJd/feNvr/V+yfvrWh59TQONj8Pudu/k
qat8hn2ShuuWyBgwnQBVXSRcGz9WP76+0gJSeLPR/PtSGNk4mHFeofj7/rZG9HnUq7mtGd4vpqLT
3vtRFuOwRgmcbYsGXcPY98duRnkiHCBQC/whIQ0FSD6PhfXaR9eaYacbYED6OoRzFlLYIKgQy6ht
gV9L11//4Pcr9F+/l7ap4dDbYDOw30EEy1Y4A5q/dQeiaDUrqYN+R1ovhpk2kxESd8OkcmCF/m2r
+z9TEVelY88XxuxNZ92FFfD+KRHR7uSknfhrqkdO4MnqisrDaw496Modm/OBKhMi1aHiPKlRvrUM
VN2ufw7+CW+Q7axlna4Tko5iuyWaipgXCynNKpLndf9j1OCnJIYxBWyCsJyg3VvhSZF4O/3HCed7
znHr+9C4V2Ovxk1raxZmP+bxzvXiDbSCXebo8TosYN+zpk1okn2sDguFrqrzO9VogTX2ySFD9YcP
hw2jiZiCTxSNFP97/0gaFpghyVp/TT18XDcCkaU1Zc9lTkJHYtiCTUt0X7StizomPNND/ySnIA1o
LnJ3X38Se43Y32+HbjJvxWe7glZtb4c4VZlgH4HPRac8h4sFQNdUUwxPC44HM8IoRNkE3hMkksUG
xUCFcmCi3T848m7o3eYfnf0//Jx9wZxPBrLICLBe+xqBuJiMonVvAQO3uh/NMKcH9lXvtzF/XY3v
0uJUqpuoYpc/f3NcAN5X2HCuSACUmAL8AetZVKNh+foZ/z4C7I0Ae3GEY/ukgsMs+P4yBTWunFRK
f63lYbqicflojdj/RNKdk2rQr6J0JvAUFXIdw0TCanQyiXpaI6gVsXOk6Ohg8BZq547FdU33iIzJ
/qgsxbNVdgQV+OfYpsLzedCjQLO6bViaMNIJJdVszV3FE1Y/v7+wOG8G8MxvGwdid6jsUyynMBQU
zieJfG2FWLDa1ERaEerdQsSguJp0x+jvCwrBVbMmvndXehhF7FFB+83DJ/KNnukrPkSRLs+8HOiH
T9nTGxFhOBQvVllyS3474VWuZKtWAXniOvEmAwYV+H1ZHXjOn37LlHEwl1OlppC1N/XHYy7JLct9
nIT5tCHVDG/UjObOqY5aR7uJYcaekgXsbt0phj1FRKdnjuvc8YKev3bgKPq+AvrXt8WEh8uXbi7V
hL01T/h113ohIYYYWJAZK+iOKJcx4v/CcMCWltjbuP1nLfO/L+oZqC+RnCJf2ruoPg8FkwQXLaPL
vm39bbRgrOxGUm1oBMUmipNk03z9fe+dTv66KtolSr1Us5iS96azkvg6u5cpy7sDa9lnBicJMdsR
AI9NhyxJTXWPopqJta7E46RnyWnRO0eeokN34JcsI2l/pLkU8hjTFMdNsTebhS2BMXUX+euoGSCd
FHofhDrhZLEYKHYQuBDMqFICGY3NSdik41qqFpKPIHKEXcmJ5661Ch8C2SeHlMC/Pdb7P43vcqni
Wkw1vxFDb+aaLFlANlSt1n7xgEIv/5ZPFyAdgWK7W3rJ8DV9vd7hzDu2LIJUwuncxhG/6p2ENn/B
0YZswRVtLopFNOBWuEMfVGEh21RxgXXlOjHpAcUq9XejT51dMxdGS+kGFumJYZ+eS9KpNnWhPRCi
to58DFNu9uTqdCi0ia9jzM+yIT3CXBquYD+WAbnbeOk0Wa8GN36iWgyheZ62uMTnMxF9k6IcA40K
7aqENqfpslsPKP+CnAcdRYBA3Ak9TzITJ2nI/Apa9Lev3/XyUX14ngjmllmVbZ6/N6k6sazLbgH2
DimZ51bH4ddrUY8nt4lp/l1H+X9xDOlfmrZrXv44f6rVH9uufH5qSZD8j3dgsv98/49spf/+Jcsx
4N0/EGXGkeCqe2mm6xfV5e1/7bqXf/O/+4d/HyxuppqDxa+qK9vlvxbxs96eJ1xmsP87p+y4eVlO
IPt/4e/zh/Pn0uOh07NMdmiwbd7G3+cPQ/8TljqFGcP67WJa6kL/RSpz/qRshkLeW+rC4Cr4W3+f
PxzjT0S0C19sUfDy953/wfmDOvuikzXZOaFiRb20zNVvxh6QUaWQGdeBNM0H13DmrV9X5iadC23n
lKI4sM/+7Zh4823+vh6/fHH742Whyv/+epnpEXMecz1cyxExvSEu79qMzG2PmnzbMifv8PfgebEI
d8Ed59xThwaz2drVca3K6aQdRkKMavIT885Ya51JOkiOnPHAGrU3XS6/00EHytbY8mlS7U/cPrD0
uUxz/C+ieZTVEJ/ElvThL0p5oJCzN1q5EhMfLUedFw0S53cZ7+0b6JShz4ryWO/HcjeMo7sjgl1Q
+fSqRzFiG33zcX5yCtw76izXQzm3aJX5utAz7r3xxMwTZBIVkPyMTjIRD3ZASzchNiqbzruhbAhp
0rwD7/2Tm0RrxNUMAxUX7c/3rz1P8wKvZ9JwFhRaALdt4XIBJm26SR5Zlfb69T3unz9/3ySfiMnA
4hzPyvv+enBcIkouGUiZucQMrxIwKljosClW6BzuU5pQtAg6Q/tuiZpjXzg37ne40M6z0EntWA1W
TaU2mhpChl2oZ2ITa13NHG4nMwyD1HZvcqO3fsVDqT/KxCnZuJiz953cGkMefX0znz07PhCL7jQH
xr/wEW8+kCYBce7EtQxwtZIM0TTZrlDjDBg3qzZlZx5iclDI4Om8H6SCChcMQzyJfJ2/kfFvrjg7
bmsREp4FFMPUSRilSw4wWp1L+Lk4bzEoJTQ7dbjD8ImjYxdmwX2P/uS0ImkI4JhdWOmFPZFVQAx1
CivH9krCeUzNTbAXRO60SQSQ75XE7fdiFdK5l52tFceRHcXnsSoihUzDtNWuJuDrBEt7SubtZJQ/
usZs8aQ6UOvgQHsekbc0rc+RHlRqIzBFndRWE10RYILqQgkX76btxSQvwwZAGutNVXo9dvMSi9Dr
T9KbbN6bkTc0ivwmIeN0Uv51S167ucHqTJoE2AxkDj3pcN5qtFv5w4fS2GyqOkPxYFQA0+kNOdQ1
G/CpaGBC6RzZXa39CpPR+cGcBqKCjw01RD2ry6xTThVIkQjI1bp9NadwrTc9HskjxaYdHu5Y5DSv
QcGRuaNLJEONd2s3vpiBDLB3Gyxr1LDNhPCuxw5Z+XoYQv3XYEnzwS6Ib76UZrzAPSY1onKqwFVD
JhuVuSrCmcSpCNotWz630Z2gpwkL34CSyLCpYGbIjVHHkspCPcTnohTmbQP6ZVpSH2mTEYJlUPQt
LXw80zTgUZ44HZxrZsqJeO6zWCxxdx6F6L7W2N04WdJs7JS+HbxU0d0OZs30GRMrUiOrS+wHNeAd
XfW1PmHBVXVPoK3qm8eCfEQVUAVSTPAjcJK4FxUAPaBvMfVgQ8XBzP7mouakxJMw4SIHQoJ+XkXl
bNtbZbXtsE1bqG/oUkSUw26wUD1phpsUgWQ8/4AG3C/2ojQt1i7RauB5Mbfy/229vPPreh7Wjd9o
DzlMQPCNFCTwdZYdLW8Sr6yztuiQC3p6Ot4BDlry7zyspGgK9eEB9jNfUeOn45OoMV+uhrKVl7Gj
JrfG/l57QPA8kAJb25bzxRQjRdnoLX2uddqN+S7uyJUOZNhVfdDDeO/YKkbhkTvNk7vt0kGpoHYk
8GVoHwYqET9KNlnfIj8LQ3Dsmy5OhvNkyLNXCGKSJECjz+8IKBwu3VnvCiYQkPABfoXowkT0mOEn
N4mdjbCoI7siC/xbXZjWrU63qttAg6iP48KC2BgpJHcFrZZ+69NFSNdDK9yftFrmm6y2adJG6OkU
7IsyeRZ9Z8yriGrIQ0YMslrH+Vi1W6uxOGQTNoQeT9ekD6MR5cJxF80APzkTOSUJZx7OLpDpOoxi
eIlB29bgVuZpMF4nIrD0oCG4oN20VEYpLIq5qTZOZrmowR1DO8XjY5RrCPMERY+lPqNqjROHOPa+
ZJTHcHnPXIr5hFsTwazWmu1SaGiLHP5GF+lauy7INoPL4WgDyUVa7pAN29bTz9RyMGA1mkwuW82D
YdEibGuhDRTgxl2vcu9Nrc8a2KV5U65LYKQbkUuCpgh39p87o+PHhhTwbpZo3qtiqIW+62vS1IKh
Lo5qLDzXy3i2d+5USjdgZuofNLv279TMIFoZbFaJLJ6AFoNOoDYARbTwX3za8TPLJ7mBeMidaBV7
kwmnPpZYdIfBZFuloqj6nhArQ8sRU5nGJ2qqM/owDtXMTs/RjrmU/xSHVCcgwj3D+6ni6pZsDtLb
U113nkkDbR9bdgvVbuiV0x6HDOm1QWiwA7uiJ3y0pUVEFjYkuWu3TMo6iNpyBHXQp6W5yj2o4cEw
jHp/HCsZfsvshFyCviYuCdJJrMsV6ZlMz0Y8pDuyRa0W8kRk3ZnoE27qKdTJ9ZvM7pGSiSRarR2I
PDYGzSaxsDIp4ODBbjaFSc7zCjW8PG+nhjJnSeWGpNLYP2ck1o9g56tfLny1AR5PheK0Nuh5okQl
ch6Jizadsp2Iv+mezLONTt/MpNgXOc9QGZuUxOTafOyyJkYSqPz6W9pKC7laucgzDc3Qz40Ocy5Q
cmIwtr3rKAsrmD16r7zOobwmhdyB2wacimNqYU+UstvIfE6R7MPL4btZQwoSt0rT8sc5FvpMxJAB
0mnMh04/qTgftEHeLt3ptkiHe+wLWcgKMjtEGDdwmQjQKKqjsE+gPiWQ4XL8uxaRQTQ2x7M68zhz
Ur11fvUe+dSbcGIwrGizgVxJarP3sOqP7F2KvkDp7BVV47CIaSgQMe1ox7Kv8D0OcpzBXBgV6Fgy
99BBh+lcnqXuoPQNBwioKFLENpO5mGOCiMkV1XamXWXfZDZSOZdwU6izTWF4O7EzVcFYyiqFNG7l
dyxaLTPv4NSbmk0ipIk6nH+S06DiDV/o9L3odMnTKEjAWE1GT9La7FbWuJIV0KQ1mdN+w5+6Fd7/
IpNIgtsC/OlUiuSYsA3CtkWRiZ+eCDPCPo2ByineSqZ1I25mEo1r0zxDk2k2pMQvt8CusfkhbVry
RL4JAsCSmFDEwNcmBmVE+3rVqmq+t9y5ZjzZ8GxRQgrrtehDQq/MuMb4DvaA6bTT8vIBmykH/yyv
vF+GH8XxGUSB+rE3OlmgJp7saxusbb6CTp7CZ9Hxu5phb/wSUugvLnSjtdDZQCGU7MPXqIeVu2o9
bDWbvKjCu4YACPIYLKt2KDBk4VniddazNQ/tJocW+1jA9fkWxijT4LlbzWWeaea5Vo1pw1KXPwhX
Gy+9RMMU4RBQQbcVMtSGCYb+TNqwsFAd2tJPro6TinB7X1To7KRVUjWLSJl7qepkfnCc2L7RKns4
NQVSZU6RqiGEnPjmh0EROkJZtejWRYju9Ny2SlsdpbMz3A2zkdYBD04/r+gVT4GReh0klnp+Gjtf
GYDv5+wG5bTJvGqiVUK3Q90yRLtExoQj0ntSLHDI+hK/ANGNaF/bMssTzE/sc1dADhhYekYIQ1ML
iCBVx+587S3/TsCiO72G3VKfKQyrBoDaS/DFbdob3+eKdIu1LKb5DjAgrDQ1OtNFCsDeXTXAwMjF
5RPyOY6OfnM92iSFr/qwEjdyqJmZQaa4TrKiNF1ByTEi5W/TMiSTgFND+NSZFuHyhJ/duGQ71Utk
rkkCa1qpW4I//PQoVI1zz0crbmKIhCescwBh4VKN2prUH2yIbAelv7b1xBUrmVeJXIvBa42Vbso2
3oZpXYebFF6nA1MD19OJTlbTsSRNj4J3qtHYMnPTvIdxxILoFiCwAgnTRbCimPEZoBdrsQhm5k/L
NGpANzqx3ZvEL9Kf0hsVkuJmAiaGaBujelLI5NSe9BFIBWyaax0xtw8/x6yipfOvvrchfxGeRzzc
GjCZwHT0EKiUnRYPE+md14sk57ku9OnGEO2E9SJN9JG2VpKx/arFPHH40MMHAIjgw1kIiO0meciM
jhJ/KK9UUuEjyUUBjIkQG+ubjJUNeQKhGHXkIWJ+9/pouE1KdylaxhP7tDbtJD+OjQAIUMfXLhuA
uwvPwiyP+ypiSiJTM3u2M50NH5EO9dVkhCaYbeDFJ3VTT/pKdL2HTshyEmqJIl22aQUqhk1m2R45
wn49X6ZaSGpAokT9DO4PswlhhWGCuE/NIJYiQk+8yHWP3CpXO0wUJhC5qcyC3pjco6rtoF5CXOgv
xylmdw7jmdAYXCJ2ttZNNX3T3KHvg8mMfO1q6fGSyDPHA1GQ/Wy8kLtF5SnWKGfXgF+pbkeSusJY
hEW5SmxwC2tnqOLhqMqGcaNsUkc2bp5TjBEdtoKmEZMV6D3trlXIZPpCkpXAEtMZEltfNhOBJwry
J6vCSGgU9F0s1lEZUsVxMqgtQWtmJd9SE1bQS7Kc/K0wA9XhW8zMQdkYQxPgORDn+Gkyayv6cWQe
YEe4aoQ+ToFmNGPGQTy3gBFMun5FmNjkYEiQFVVfr6PEk0/tZK8HKdtzQURMF1CsZRnN8HJkFus9
u3L+bTLCnCFchWQ7v7iRDfI3Iuu0ZDdc8ArHZm6OYHThc4kJpqUp2qMaWPVuP96kXjGcEXuWkanM
Xv84w90ICJSD8rEsez64MK/t664fhxPiDo273qBwzo6+KIH8t3J8DE0TVXbp6XDIJPtByiu1uVWO
bGkSxSzVm1qzx6uQwAiSCcHa3SDK0oidqAjOIPKzm8lEpNgEBw4dvUt7QEP6TcjteE2+DjMbFHPj
MgJg+9IaLdt6GdKeaqyiePWtVv2CxOKNF6ma6wcQ8d2SW0QeBtGa2CBgYFV1cdVRGr/vcGyIwLNj
JJIU2NsySBofllWsK0ZOBDAq28SsuTGBnCnMu1DV851qG3s8NZuRap1KR+sCeKeTB+TbMBPnBC8f
zc3EaW7ks3eJCBUEPCr2vMRVJcSsDV5jkrY1zsSqaePU/NAmk/I0L9/4BiSMHCy4W/067xQ9v1pX
zgkFUdcG3tTH3Hjpx2e+ArtF5LmLP4P/XMbexKjKm8yJXdLpWgIuZW7452Natmfg7od+JWXjzjS7
6vxhEM14NUSh9pJ6EpzTRMZ6dmL1pH4GQ9FjrqnYuZ7P0TKnDGE6GBv2SctBBUMg4day9namFOrB
F2WujvC5JMetpcZncmusaYdDqIPU72lJBC4D9//Kt5zop91ZOi+swprjsjuyglF64Lj73BgyItVn
HqjEz8tReTGQ21lLh57fBEaPFdHX11SCtXTbIlU5iokxqNgw29nTzCh21pPWFWe5FvG0Y0IsLxDM
2q9pM9kvipbHKepO0R+xeeMEN6LW/mHOwiFdM2K+cIkiCzH6keuLbn/2oWCpHOmJLOPjhqo9hihS
Cl5lplI496IdowcYO/a4xq9s2uteNTqNd8QtABKjGeeSUbB1HHF6HVdyzGyOjDR7t30qEaFVMI/y
HSsrrPsWzwM0q5mACPK8Gu10xKLDXdH+ZO5Jes7J5G0ldH3L+ldrxqlcO/jQLjIrmx//F3PntWO3
km3ZH2oW6M3r9ia9kXT0Qihl6F0wgkHy63tQ1ehW7syrRN1GA/1wCxd1ToG5yWBwxVpzjjlKKa/6
bDK+dmNlfCXZJQiJnmtsvupTVDu4uzqHqoAvp1wbuhXdibHelOw4MbbfRC3jYHn/J3vdygZOHYFW
SXjjWjW+QEKNpu0QasBH9EdNMthCt1rJaDkmN04aE7/aN8m6tMpAEV5s5c+e1O6Xnpd4PGLEdn9O
mZ4fOhRnCdFXxI9zmloYf01ueRIhdBwu0gxOICgvCOEu2IT5r4smfEY4WkX7zHWRozkNzEJOE6on
fNbiYmvt4s45amcIryJIn9zxIU2PjgBXRLZ92lGS1sp5Cfy8Egu/sq+JPAy8YRO0Ij/1Ra1adt+G
5Lm6KQMa/fFokqcgAbSj/aTlturzXCI3ivxqrfCDVRtBGtwN/WPAkSSzwYzv5Nx/ioNe3HaZQzq0
WbRpTAfIr91d1dGhIY3PFj+yiUJzNVPsgVkfTXVfzYmRbvykKL5gP+VkmsFYdY6Cl5lvTAOGZWuq
tuhOhLVTSjKO5Xy58nqL+NqJj43e8E9DeUu6q/eSWQI8bCsng49hrfLPNkDQiFGFS36IX8WlXiUJ
tiSWJJjIvUWj75ee8vBqprTvyafIqhc+ceNVb1V+ullakkSDm9pDodTlMYGr/Mc2QalVb1zZYHti
W4rJXIKPddcJfIo0J+ywO9E/yc8cKCYywxQHynXXu/58ZRD44pAhQU9hVQxtLyGlAa0sUTpFVvE4
8tvqnVbGQt8JSDySjs/hiCEkIb/OkOqtP9nDC99fJXf40dJrMiwT7wjGNKiPeQPAeIVKpcEylyyL
MvcBs5dNPn75H+h6LLOWBg+XLuIdnMj5QYeJvPkfdVzgcK00jfCSwImNyUf7IEp6JLu/N6nfmSqw
IJxlmLFIKy9DT/xO9PGsl5inAlC9psdyZaC4IIcrKG66yogf49zvPxhl/FbHXTSq4digIKHPj74v
WFrnfzSqSRxL4J2CdC8H4qFIgLIIYM5LgW26y7dYK+KjZQPNLGkFb7J6JHC69GLOL577wYDj7bwo
AF+P4JfxtUdK34WUy/DCvnESOKXzqOxT1ilrP2Xh+Oibcv53zO4rCeGfMr5ldnH5oymOcSLRpSdh
6GKWYivhG8JlnyOfLTyT79WsulS1x78/0HevspBEEE0ymLpUjPQeJJEuoNJ3EmvelrIxHuumEB8M
v95ehUI04jwBT2MZSy239Y8HSO+QLiyWvrUihGxXO7HNZJChg/0fP54Qcgd3zCGj1g4v+RV1ithZ
p7JZYxyxDt3yQ5oE5Xq1BEX+/ca98yZQsjiM35ecC37a6580FTFdj47RU2v6yWmesYwZSZmfraCi
nzrLaKsC8ZGz572JjUODGtU5Q2GMRK8vSlpn2lp8DOhwc4hTAwW6hjO4F1790sUolnpicNck9pXb
v//a915BbiozRQdZNTb7iydoGvHSVgTc7ww2svOk1CXjkLD1zjh1nStjtGmR+fhvoISpc8NQxlx3
BCtuZhJtPxK5vHcbyE5APeh4hIBdDq48kGoNZ4xubQZF+1D0Y7mxB3pqesQLPujhCoMQ9DWc0YC3
5XAcXFEeIhfDV5EuB7gha3dt0tqboAm6O6aU9jFOLKYf5Pd9sGG+3TAQBSGlX8awvMa/lUN/rHyP
opnMg4jmC2eWs9HEwdEuc3MrOgKH/v6M3nnJsJiRq0CaCf93qa8hmn4MQdi3gFFzZ4XRLz/QR6w/
uMrblYCQAbgDYskldgXA3us1iBjKsEvBZaDwj9u8pTvMFzV8GQdkT0UD7NwjeGhTp9689cqGkqNF
AQdlzv9gg3zzBoZ0vizUvGzI4RJN9voPSQJfGBDn27Ux4EgOh+VdxOt9LkcBLyQDBuokkfXBfvlm
6XFRUA4EaS/OOgJ3Xl800BQn2bKT1csB1qGGXMWdYa+hdmIUJbp6P5gy3JQZg42/P973bjzUI6QK
Hi4pUjwufi8YTMcjZo2sXNcJVjD7o3WepwTYG5V9JQy8KBq65U3uC/usBkinYR4wDI1R+P39L3nv
xrPGTPQS7HsYzV7fA0vFoAQ5bK2LKgOxnjVXFXSiVdoztUtoWZxmM/zIb/P2vi8IOyp9FBSmg4Ls
9TV9DttO3dGZY4Nr99Ngd+tZmh6A/oQ0ZVJfOVY7oGGGpP7gib9z3z18JGhm8Aks1LCLBS9jg8lj
6jfrxg9odVWiPdPA4bhdJ9mnUYJ6B/ZVLwGu6TbzBUmoihBOZtjJ/u/3/c1ewscNSBqiIPRESIwu
/pAxD4tKVIAFFhfjStR65CxNmZ5rTOJ/v9SbvYRLOSjauApbLNyj17e71N1gS4+CH6lqcejI99x6
jvmRd+3tVVhFvE5gXuFgUX68vgrU3tTFnVlTz5pib2dV9jCSa/bBcn1723x2LPYqPHkIsC61T9LS
I0FHfb0mJx6ha1oV+9Qt0C8MzP//ftvevhm+vdSFuNRwnCDbev2D4rwbUuVwKUOkBOjo1jV2Mgv9
bZUD/Y5mRaOsJG/iA2TZ25eD8o1K0bUQstNRvaiPs04QL2FDQ+4Do9hNS8zYWMb11WBpzH3SNlcV
ppeVLz/aDd95gFx4wZjZqNjsRUD3Z11nkcIQh1I1INbH8QnQKoxexywOf7+r711lMf6x5/12UF9s
fARZ963fVoRPV3Z4XTfBlzE32vv/xkUCa/kVCLXs4GKDGRQVI5nMtOecwj1oJJt3JEiEHywQ653F
CBYWO1FIEAxexovfopxRDBWZxDwq5d44emCaSOl8RQPJWPXMuVdWJCDx9m56D5EfVnmvCpiWXm4T
9pjXh8qzs3MIK+K58Ybw299vwgUHwiPbzqcw8EAIEdBk2pfkNZucAPCZebNuK++XmSXdP6rtHnw9
N2cHWu+p7KdmPXuKHn+gA3WNx4bUg0DpGz8BidO4IzNBUjw///3vem+Bk+QFSAkvFvSOi6+uiNTk
Mkhu1lVrVbukyRjZDJCvo8ovTnM3QGeowTVP0Y+/X/edp4VHZSl52d2WA8Xr9U17DWeZxaIg+YOB
dhzSGYkZKGqz+miXuiBP/L71XGuRenqQFZGEvL4Wo8vBmLsM4VBRoRZqgUBX5eRsqxJZlAQYvB6S
jMgMzPE3mAuqVRnNH0W0/XZFvjp0siwpMgDDIh0ETnixgZXRRB9JMvMeXJuQHbuwtyWFxyowQTBh
YsqP1jRGJwYW47fWkPZXJxp/CelbFCDMQzrbSG+LsK+3adcFd2hOySABS+U/phMDGtzBhoWaoQUv
Tza0R4M+M0NGM+ZHAtR3FgxOOxupeYgV0Ll8cEwKJ7O1FF8Wy1U/PZJDHvCpV1tP4ladg9jAkco2
PDp07v6+ZJbHdHEHvQCk23JGYtVcVgv462VrMipYV1z5RYexuQd7YD9QRpgP3RR99Gq8szniPIAx
A6+El/e3RPKPA0aNlIgAG7talwgIH6iy1e1Uu84Hv+qdFwFnlA1DDQclWuWLjZ4vTJZbBLesax7s
I3kEHTtWkt2SyGR9IGu/NLEsexDfEzzefEfBZ1+CrEdYROwwGLqFtNK15VQgycBPni1wWiB+gdBL
bVqMq03elcxu9yBjP1lZfMUZPD7bQ/fB5vP2DuNaQCfJWWNpKVxSGNuyA3EzVMRUGVa+d3vKTOJx
kg8Oim/XDTUDUky6I2wDlCuvX//ITqBz8Q6tkxJQQY1fewO8Wx9qZLo3Tc1I4O/r9O0T5XqLaQHJ
KcLz35TcP9aNaxQAwm2u59p1tuvB6RDWYsULq+EjT867l8JgxvcOFslbkxnDvrIbW/xeSomjt9RH
cwEtmZiI/9DPxtrhGnh/XN5A0C6X5JyoQKsRlKyYocyIS6h8d5+SGfHB2/DuswK0xzKlyEPU8/pZ
Ec1lFqPmB8VIZ3hMnjjXTDrWcnQRnvjF8EEB9O4N/ON6yz//41kFYwerXHT8KqHmx84PhxVq8nyX
jtVHTYT3LoUVevnQOpB9Lx29mD9jDayRZdiKcOVCNFj3shRn0GLuBwer9y7Fh86joRrBK7n0gCa2
bkcLixRiIOkeydXCdzNW1k1jSmPz98V+AUdcPq6/7dC8v9hN6d8uhfsfd5DkJjRRErVcjUn8pfMb
zumg0O9arLv5rmmEv1aVq54Le0bA1YsJukTe3hFCHq9zr+2qVd1hKpMIzJn6y7bb4KawPngl3240
yx/JorKQZUfepU/YlNSNrWKT9ccCXKZFpk/C8PSDjebtbccDj+MBFiVFNdnBr28F42haR2QFwAZs
q30aV+Wx6/x54xLK/sGl3h6HFiIM9S7f4aUhe1HsNpnyS+wHJcqjuS42iAWCT2OIsGYiJKxemSW8
jPUQTh9VsW/fzwVAz08E1suJ/RJDCv9onlyK6fUwaT/Gn5X0TK4teRis+MyNbx54+P2JpT7f2IM7
nAFqNPs07ZNtCyVTrvNgyJ5Hq7gzkQ08WZ2eP3jUbx/CEjRCrYVrnlrh8s4kkRxbUyKpE3aoHg0z
aa6VSVcpJWrwP96sFo4ya4ouJA/h0hHYVQUhg2NWrEsjir7adhGuBiRZuK7l1Nx1Uzp98LK9XcYw
UWh4YrKn5cms5PUCy2HsVl1Lq6Tp3P451M70EIrZFx/8rmWdvi60KOyc30wUFtkb0lHrkW8TFiNN
OAaJp3msEGcr5nmopslUQYWNPmYgruJI9LG/ikrEX3/fVN75nZz1qZRdGiQcgJd//seeQpyZFdmA
T9aU0dE2alS+LdIxefz7Vd5ZKVSSpMUsZ5Al1+P1VdgjBWo7mTPQdYYHOQ33dGarL17Jp+bvV3rv
90SYTyx8O3yk/Ys9cuoSwJLGgJDRJMs+bqvhJTCj9unvV3nnBEznigYq/UMKPfvS4I49FUNOSQrX
aAiMnbZEFwAcdNwEkFQ3WRElW78vp41rS2QU5aS2o6+/S6+H04h2d4f4CyF8Psm1RZ/7v7GoWFbL
AQzmB4eH13d7VvBZI90vOSlpf9ujB17XBfP6uR8RjvA2cxT343q3OMdBKHgfAZTfPAPuC6uGXdnH
Kv9mX2BzFLECgLnK86F4To2ouIaw/2Fs+juXgdG8mBWXTjIF5+ufWRi67PkgE5WHRm+iMZSmezg9
KNDrkpk1OdghqYAhElAL8fW2SudvrpUO+wKd+dbIlNwKowyeU9QFm9/L4/+Fz7T9WT9K8fOnxGj6
2k76/6W7NOQh/Nfu0p34Vn//+ae5dPn3/20ujf5FsA8vjc92w5vJI/vf3lLvX4u9j40dqAxnB0bz
/8dbav2LXsnCHPTYihnZ8/X9X95S1/oX1szAx/qDc5giwP+/8ZbSxVpYAz5IFY4MzMcvFlPnxSKG
E7yiWhoLQhTz+RPFRHSqRYURoVDmRweKy+87YV18NPH9QbrGcR9d7FQmmlb02cgBy1og+MO316xm
uC7muhkB7exokc33fzyNu39/V/6cxr/pjHFNj0ETs15AmYQwcqP/3O2bjsTX2CzUavRnhj75MFXw
6Ee446sZxdV6TNpgi900JmgZp/sXKNSGu5oIuRwdUb5oZPgNAhBn/BxJR4f/YaVFhUWLm2Y64ZQL
ZOPihUZO5MekJohVAQ+bThVwoQmRZe/felYD6ncuNUgEjwDef7+v/6VK4c1pnSMChy1gg5zXF6sv
q/bP+0KJF5DpjRyHxGMKmAa/4T4pHcRibZMqczmmg+jIiF+/VZwprHOXqQglh9sb1lokHfl4E/ju
8sGzCvkRBezNx4a/bmmLc0TjJeHt4B34869zR7eptI8lro2b0V4ZzDzuBIPgVSMKxIGiqzDpGYK4
143niwlPLl3GXw3nS4JviUn7qjyZ3VeqLgwci1libCbfiNoPvrxU+a+rGY7flIGklQW/+3+cvy4+
PFUIRWn0uBk5dc0xA2i35dfk56IozUNgih9Nmc9bcFXiU5po96Vj8CVWbhnIWxHW5dWUJ94/7ONE
HlqEgN0bY4BfZyoLG+Gq6HxMHon3xcmMDnwZHD2kAoNnfVMi4kOaawwlUYH7at8lUZluxtCQ852e
onK8d6PMepnjxncPrR0rMDEtmVnF3ZyjMYTZ0DjOfR5VM15KtE4ZKKMmxEhgZ+QCEvOdiHHYlZY1
53epr7NxnwQ1Gt84KUgVlmxuyNgH6QfyMRBeS1g1ENKXYDEubbDEGv1RlYbcDRPip73EUlSsY2kE
SN+tgARlwtGbtUEIMamZqu3tW5wv8XSc6TAt4SByie8RHkWiHwyGACegx29JkPrVojTlZfBB+mRX
U+bNmhz1Aq0muWN0uFGBYzUxB1iWFEL2veinZFNi8oE0EfTZtYtTUVzXWQ/PxDYh7qN1LVEEGsWC
fE6aAk+JKVxupWzmuNuTWCGTVTNjyMaFk+XjfjJM8yXxPaTJkY10bZN4BJ4QpyrUytNJd2qRJJDU
iLG5fBp62dP018wIdJHm063i9M7cvenKTzijyVCOkij8UYJ/0itPOCndRzWSD4Wj6sWcRF+uAuBT
hPCSMH3nu2hoD3C4vDOoRhykpZHa3spEPRDz1hI+Goq0KHYEgMTXYRK64GLaCbR4Mjju1vBq8nKb
aF7PauEFjVOiji4yD9agTbiA5miHXj1X6f2MqutH1miN8TbDWsEQDsVwZVn31NUSAEm+iCOt3IvG
J+Uizkfj3KTRDjKrhei77u68ZMSp3tmy/mywswwHYIb+YwshmfaRMTD3zKtE34c4zia4QklBSK4A
SLolARBPhNcSb1hI6+SU4beqMqoRNGGDsBYOlv299WOx680i/0EvGtkdTHa2KuFMxB14qu62WVWr
M8K6s27l/IOiFcOVkv3eyezhu9fY+bUpcvMpkGY1rzmkkK48zKM8SC2cGxl7WJ191X/2hEKLILE2
lZlVkeTsgqjsJf0pOfD7cWdOPHgSa5I+pdNQGA0GzCKt8tWixUUu3EprNxIdkOKmzNnHdW99J8we
uprMYvuzVafEGViAiJx1M+TiIDxPwTzhO7HD+f3Tp2f6ZORu9KszOiIIJf/7aN33ZfXUIN6xyKMN
shO6fGM9FWFASrfTbj1gBY+5a0x09WWdfy4ak0xzQjKTre5s7HdU37a9QjmfmFszibxV1aOS5Ts8
zSeCmrxHd85Rc45TfStG8KQ+iKlVompE9kiBr5oGSfyqNb3m3Ho2u0rT+Q7xLYQUyp2f157Ylcpt
d4DvjZ94b8V1FxC1o6wWqXHdxOlJuxPOONT0xS/IShkh6w4Bh4CNILoU2ijuRpGEi4Gj8ZCDiPkB
OWu2WJBcUJaU+GMOf+d6koaKIM8bYFqQaw/Ylkd/3dumAAWV9dG6NvlymeZ8W0RGwFcN4/GX1glY
rLGfONd2n5L1jeXkLqytbJ8XhUlUQyz77eBJ+75IaChxZ5xD0IfuGrqX96mDvQGVecpQoKeNAYtD
2IOF7dludqrLw0OeJkGBB8nNTpPqpr3ZlZ68QsrsHp3anPakuWApqg3CHlMMvo98+cuX0M+c69wS
w66qxji+lxZQvg1SCoE+fra7B0J7waAas1L3k+OnJjrsmCwS6F/FeZB1uh3Inb4z6jFfeabOoFaZ
IMgTHJ1rVvH81Ul6V6Eudv3dHAXL1ydp3PC+UE1l3MN/RpuY6WiOUFpZRnwceBWqje7HdNexYnm3
C/emDxZzgPb1drBNkr99tMc24u2N0Xv9aSy9O7TZRwY6T00c2lfFME07bcg9g6g9MsXvVTk/tGb0
s7faB6shDaOwX6YkuRWz3rlzdpfBfD16ou9uXUdYsB964D+OSthTU+uxbP1raZm0u7OBEKVSn2ig
8v8Vi98pwN3hEgi8tXibn2MdjbuOwcsOdHV+GCYIxjDqnSNfOvDNSZb/jEna3rpG0u1Zg8G28LV8
GdxuPOMXyRDosMKhl3MfUS91n5pcxCSfmMYhnWCP70yCacqVB38gOwlvUpD3yqg9q5yWKGkBIEkE
muNy5RbqW97NOwuzc3btVwTAbywjNXdBhrmlX3FD4+SbASRArcM4NB7bLEmAFEVpcsxy36HUYoLi
HcjGMcNrTcheuAVl0D/RZq0/23kLlVlzxtNzp+KHunPoBCZOrFcsQjReEUCFU1WDFugZzFwNjD93
AY6iHg1FhlVejOiqHYCxN8CT4HqFkdLiyoGgt82Q5LVr9Lz5sIk6hCpb03KHgxUK76bzO8r3yXHb
YN006LTxqAfYdpDRzg95zD1nG2S6tnbTyvunU7h+tnaVQgXoTNhOeZnYww5fof/MO9td5ZM56XVt
hAG2/KH2N/lUtXczG9Aud4yp3g6kGv5AKu0s9yjY0ru1w43TTp6LxTTLn4APmBFzpaoHmuWA6d6H
+I/vAyMjFDmPil+tlRjPnWphUWFArI99miTJdnYLsS4CzK5RUtjPo++EX1LbrdSpI/sPTB0IhOaI
7zPmy0Ezcp+aDfHz9VBvxgHQQ81g7RZXfp0e+JqUt6ERjf8ou2of4LKLE/iuEE55VV/Tq/88hPQs
g8K1rxvI7Z/sCYOHSm1pfV00qmeSh6JDEpfWr7x3gudEiZ5g6Vh95856/zDaMc88OFYMPy/GpyRs
Q66z0hOf/a6xsCGMs7PFa1LiyRAvo92M25mz3LpwVHvo7YLw7qKt4HdGSAe2JSBJfVBJaX1tC0Dj
2HSik9U1OO3Cgb+z0E5d7wilJcqjaBj4NOnI8x7Hk1/1w151utjotiH5W7fZ5xw6y2pu/fBkVkln
rYN25EmqyJl2LilgFFdWoa8G3zlnST6cKtDzOOKInIhNHbxMJt0k0rT8rYrVEfkCWPtwnhD5p72+
aSznrKeyeVB4/ef1hAj/CH4n2XZGG95pT1pPRerV50pa3c2CHbyjL+5C+QAMsSt0U29jy+d8aY5H
7MHFV46muD4jPd5HfDX2iFaMeBtU7nybOqDyzTbXq85zOBFxZux+1LYbX1XWYJ0FKp1nRK3WIZ/c
7lRFMr22dZPcdWZxTvL+NiBb6YpJp4lrO4lPSWAc61wUX/y40d88cBHPUJ31viz9exBye4o4REzM
6/Yu9LEVJvzySigPeIRZ9STJ+/bO6iysTkYVbLzZzvmglXrXlJW3K0UkyU4zODB2VfvkaM7oTehg
36mndm2HKfaYrLDInmivgpLEiSiR6iaCewxrukqxAeN6k10Yrixn7G+dooiP2sdw7Sg9nQF9yFOL
5/6JkouBv1cbxGSkMyk8PG6eOyz/TZdiLCR62v40JV25D512Puu61ptaeS9pS268W6tuq6Nq2FZF
RvMpdn52rmiinSrmapvFbnzG2JrjiiJrqU4n+9aopuYJskh9XdWmP/KFyoLtCNLp1E5AJ2YFLDUM
Unme2sCnATlNhyIwvE1rqOlcMQN9SufiV6TD/kelI0KNh5Fo19ROQgyKtgawoON9m2BzItWAaTSu
6mjj1wgg0+rHFEMwofauAQ3MoK1siZvf6ZyvhQNXNVmyhajE+5tg9HCPg95mTfnZOnVyAcabyiOe
OakPfs4jzoo9ZtD5XpFu9BTgMjqM3VDv0OWllCB1B/ES+9+qVmJeo8pmHTgi35nsu98jKsOfwWKY
VARE7cw4to8V+UDXCCyL/dS74XPkxpydpCz12ShbBXyl/ASvhD3X86pVXIKJgmkjPluN3Bgyzk+y
iZg5apwsx9ka+PSXSDY4uOjkyhDgf6iKzW2GB+0qbn1rp2XyyDMZV6mTOVAx4n6nIv0pjD2S+aax
PI6Tede7GA4cg4805r5pV1bBPp2yeutkEo0rjtZ8A2xowhBrsb1U07CDjcF2VCwgCb4tT1mWOQew
3tkxpL7gQFc730vfrHaV0g+ObL2Jb0GUfjYz465Msnln2OFP7Gr2iacNoZFPy5Hkxj0ztwk9tryZ
CJM4sxdwdNNG9Ui9Nh8KV+I6s22+pWN2ZSsPtENduaBhCQVV26grp/1ARtKKnrm5SXi9D7S+4h3F
8T9VoNN9hC/ic5UH0XU3DVRWDTY+r54VpizFPlJEL30UPtoDDvU2zgUiRUutcYQ1O9+eDgYv0KrW
rnOFiTiHj1viqq8gIq3GZByPoRbgPub6biFvVWsdFMFjPLXtbpAB8xC/QqlB5RMfvHn+knnpzKAf
rAXnXfhNfMCqbYfQaI3BxFfHcPRHdwX25ndDfuARdjOmE3LWeJE6jgirMKH4MMv6JZbN53Icwx8d
uR1n/ofVbdCr1D/GnfKu3aTN61UqhPslUY178gn+voG0Mn0rcP/eaQsU9irWIMGwVnxzMVCQ+BiK
9npgYvatdM32zs/N/NS5hnst7Nq5c/vKpVfN8UJbmXnPgdI7xWFR7yEgtieGRC3RlEZqHWsBDMCo
Q30tM3ygRMKJmw4r+bUE/rNSynAeZTUatDZc/VW4g/Xym0wBF0YJQHgal3zRF9MhKmqkeD0dryOS
rZ7/4CTQO53edpR1zxjXzR8xQWvbSIXTD3yD/V4TAL0TQYM7ok+t8kzGG/5ecGL7seQQtI3iAtMy
zVRLbkzGdClftTHrVgKn7jN6GK22ceNRdOId+dzMC4cpqEzv5wA8VK5V3HX3PfCMT5AfPEBC7aAW
g/F0GkVAI7QoxPe4G6NDYVnOl6bRZODV3g8jK+uTO0XItBn5P1G2P5YANa86Zu7QdZ35XsNR/Zzi
5d2m7agOpmmmL4UbFj/bFmV9avuUWULuGxKiTkM1R1dS1NRIsmifwqEL782AyPicRcPAwCTtOF+o
IlDV1rWS9r6ZEuPBxsk/ThDFXE/d46Szvpf9CLaoavR1Meh/mOASTJdapjQxwRvtCzE6g7lnR8LN
XJAbiBfYwDZI4F58qJTRfhmF123gXhnnxM9BiHLD4U2ZyXVl9ZgES4MY8CzP/ZNTk3FHvBsE4hVV
LCz/sGS9y1Hh3sTNfwAlM8UPbTkVxWFwImnsZjGO+9ae/J+B9udtZ+n8ugWxUzkgQr6naDyQAAy2
V1v3SRUMuEZoa9yiY/DiLUxoba1HYVonS2HxgCQw2yHoBFJqyAovxvQTDBUfpphPSI4Vtf60w9AI
+YbCCyWo6KJ9LJXBKgxm+0xYr3sPPIb2UjhV9M4m1zWwKictSudkFUx5kR0cEUCaooNHdUwsoB+e
vW6IycoSxcQUp44jeaxnGi5XABhppTVGPNgrq/PsnMg4y9jkMuSUZWnSgPjyTdmq0ZG6Yzuti2+d
1NkSu+pn4ElYtN4XDXSMCFV0EP4vOnBFC0wCaQX27yyXbJ4ro3RVvHMqSu5V4Qv0Ya6PLYuNBSg9
yK6x+DEg6nqyORCgaS7VQ8SnOj4Hri4/yUqUnzg9dSWlXeV+nUXhq31Wh958Yw6Nne0zr4Vb7mn3
RvGWcTzPbbhf3Zii7ps4tV4nwGz6Y0UvcaJzEfd3ghSv+hTYCvgJqJEMJlRdXdVlawAtC9Ol3GzK
sV7Qzhml5pDcp14cgBpR9IhZWoRdrOu6LX9Fip7rZsk6856RtMhyj9uFPT0lL7rcJnZL5xC5qOy2
vQbYhiPAJQbHMsd6ib4QPm14GpPFwel8JgjCtvn36xmU2L6vIuYnc9+NiI4HXm8/8d3hIc1sad+O
fc+/zngfhEtBK+8pblmeBGea07xqda/FtpglAeoQx9wBepSgjZcOgmKinoyZFEpUYLsmWbojuW2M
137eB5Coke1+ZuChD2DdSu/BbwyssLFn4PHyYn/Jeue1eoQFF15TlafXWDuoEh01VummAUREjigL
wgSdZHbBOk8KXaDwcgmKs0IyPFelzumiDxFy5xXJjrPalKPM2rWkAttETaaD+9nJiJvDo5L5R2fI
HJoaraPvEi8xuDM1gY+VPxd46nNJQu9I0UbHKa9BOKRw5YHrkjC18oeJD8jgZqN/nGsdSzJIK/aM
sWl/pK6wsDtz4P6HKNH0rnec+gdJqOqTb2twzUPb37q9afVYqgPAMt48MntdIgz2yok99+D5sdUf
09Ifw2MjBH3aVLiNRlng9Vc9HAKIXH5xZ9vO5K3VUJefHOr3zxOZ6zdRE0RgT7s2cphwN96zZ04m
ko9oxFtOsRx8mzsd7Rg1N3ylxzr0V2EbDNXnTNZkbIVVH2S/hmigZW+lgSoOvV58C/SfETvThumj
q4Tv7T7yRIrnOoynccdf7nwbhggvumPEISt+8rKtGnHGEoFs65MY5+yLPTfiKUwcKOeiSPb0GVgy
ZGsAE5bUj8lBwpEuzjOqY02iMvLZDbbXqtxkLpAfaI+VY++xflNYGYZl33ldUDlnEAOlgHfh2SWi
i6wm23joAj7ccTLGeO2kMa1Tq4rOY93Tqg8xcZsrWRA5C/HDO6lMOtXJ9KkSt5zVWNx4G10oRp4y
v2beUnZmZqUfXZnWDjx4xVthcnDnnVOVcYQryFavy4CSYoq5lU0GKqTlCO5v+9TvKVfjUVTQK6ri
pg9lZN86DFBtGhIWpVUL9L1cG4HLTxC8lVDsgHjIlf17vQMxTH/CPYDC6XLMu8EZbTubdmDKGfbk
Wa1HJZqvPQi5ftVpH7JtjGzukX5u+C3rZPF1sjtglnnrlJ9sik4MxGQAf5pNegErRWwqzXUQVnQX
x+E25PXLORIE42d4GfDM+ojmytHMdM3Bujf4C4PKLvwtiV4S9mZCwPPKdhLzxhW19xIPNJ5BFfCC
qgT3ySa1RjPdB9pr0a4NlN1cMaoI4HTjmk735LS7ImyoXvPOqK6YYU7tJnJd98aNOn6aKk1zr6UA
X+HHBlZ+YtWcTda10Ms5YsTyaNp2r/c16LBxDy0QJgx4KKYrQz245bbRJbgQIhZ0sy35OXrFxlUG
W1XZ3S0BIux5fITBR1X1GO844FT1FYgbfdW7c8g5MZDB/IWsp+b7hC29J0DOtaezx/lovO/TOqE8
rTR+sAn0DlChsOmeARe2iIOrhjnHZOTh8PB7ikU4dVUdTegqENUYgr00vY5uIPCi9+thJCJJ4xvJ
1DZqk8ciH/4ndWfWGze3Xum/cpDrpsF5kxfpiyqyBkmW5EGS7RvCkzjP8/71eWif4LioOqp2Aw10
ECQI8p0vu0Ru7uF913qWrh+WxZPMXdQyGyXq3ccUDhgBdNAK3rtAaMD8NNChwCeFP1tXB69bhpzp
yth0j9FAuQjCkNM9WhYIEITvDSSfEpodde6arQ5RoTneBLBF8aO2hbu3FIcif0eVvzgMrc7OEGH/
RzhfFDeBphfBdergefjRizaa7xNgNOFtY3d8vFY+ye5GnYaaL5BCiX7dpiKRh3JA0bLcn43sSM5R
ID3MQlXLC8qbZwgKIQQNqaSPlVGr8/UIjzX4rEt7wTXqUwCMr9Wa7qsaq6l81IPldOBo5MNCZBxc
4UMOUuoPJmoc7H9a6lda5/Zbu3Qi06MCFHuF3VL3GYKaPYMmShwdXZ4S18ux6tNumwt2im+mjAit
A17S5P09VfmkfQd2Sn+QvSyF39auMe3Usg2X7BSrt+56KHqc5sIY+JN6nSLpfN+H8MwaSoNPIkvl
9zBWg7eQ8DWuv5Z13cShfDKtMuaE3bbvRSjLQzU71sYKbbo5ne0cUo5Ld7UeN55O2nDlFYEUNxzm
GEmv1N6jKys+mIbdfU9zETJ93FjsVTiM9/Sxs59a1ZApJcMp5quayZDOhvp9nEBAvB773Lm2q9pu
PLJawDsqCHO2EGrmJ4BI8aFNKr/T3S4mX0SKL5PpBp9bVbgPCkdfT3RMBZFGNel4ofUzj3PHBDkj
9LdwtrqjGAr1Dj+oJeDGEHl5NQYzQVtZWTUePLcOZKBlHbhWQbunVFJ+q6KKkLekH5VpN2OpZB+q
o6+GNJODAoh1A0rQJe7VnK4s1BtbW1PcqzkCdRFOqbiN3Er37bkj323KZZB65mTBFgrYJPd5FskP
UazYKn2sJTY5JLHlrSPN6ZBRIfyqd9hDNeGmd3xBxP8K2GW4iKK2/z4abkbdkFYUTe8huemWXK9t
Shmlpi0dk7UVctPdDW7tpn4p8uhOUm8NN3HV0lq1IGttTK0aoH7VQf5BWlm0kERZ7LSBG1uUqzB3
KCkDQmvyiFjlIeqIPDdT0+dcW1yNXWW0Hmm2Ebi1vuS1anA3hjg4YtcgAddx+s+21DIPfFZzo0sZ
HrUyozmmBU8kPxXsPVYAAFBoJdgOSar60wzM1InN5LbqhwdhEc+jDGXq466pb+ifzndTFaXEB5hN
/L7sgPyIxlkIZoJ2XxMARYI8R9vFUPqPQM2cr3M2ljcaEot7iqlMfDnWxU61GhWuZM3cABGrA+JC
97Llp7k4o0o9OGbIM41tMCjjTtiVXeKXgmT1LTda5YrG29YZGsBhShI3+0iObYc+QoED5IyJvRm5
HW/TyfqgwqTDWkEJlI61A/mLTuJB55nRreaif2/2gII3FcixtzKo3CMX5OyRjkPudWmvU2QrIvr0
gRMbW3N03euk6MsvUzywi43wPR/GyhG3sUzmz25V6z6i5Z6c60Z7KjRlpKILfGkTlw0FCyNV42jX
jxSyNk2eXZMald7OBabrXajqjTcq1bMi9OFgFVUHgwiJ0PZ/RaM286qJnZGKS120NztgbE0sZlTJ
DWc2sLhXCekPx1ZPAP84Y+G/Lh06VUEj7XDwFP6SuAsknLgtTjUoENGEWlQRa25Ss1KTRGZdy6Af
vo+WTr9NzcVdMuqcLF8f9lQk9WtYZKk20q9fQktrNWzRx5Ml546GdqEIZ4OXzAy8jJo3S2oOv2oj
isG5MKb2i7j+L1UuowL8R228gCLIU0PoufpjyTgDjEP3uRvMpZqZlCp9KJXFa4OCqGvwLIz9xwla
IlJ8ztSIIZzkQNOfG9+Q2rLzo9lWv81Z6w5coGKVy6top+rJwo+sHG2FinlGYWYhBdFu5gxdWWby
nKfZjOB4wN52sNSC88GcaN134Za0gHqsYho7s1vkB4gExTtc87ayJYDQuB1AID443HIJW8YfYLzD
CqAhA1KxwR2iPh96v0vGefbTMRC1p3UW7bmEi1H9zZ3NRUFCTBOrKB8dpTLktR/duKeDSm6UclSD
GVBoN4417D17kHhfCvv9ZJBetE25K3wbp5G9LpocarAcrXaGwuGScBbTML0kVCTHQgW+KTU4kA8e
nmLNOkIMH7DZEpJwJBeJO9tkWVQ/EPlUV1pq1/RNuF8/EatRF15llcrPHHMKZ41pEmJPxyr+bAMJ
svZxMpAXYoIN+Z6RR6xiWp76GqbRBPAVFh3CgDqSttdVVKK5aJZIYBWqYwqkOqOvj1newY5v3JTC
sSua5tqVKduMI0HzoCBqELyEopxTr6rchvuYEhf7MG8RzJU2efR+YgMtptgQZZQFtNRl+UY2Q4ZZ
1jdXpkbo1q6eZnmsXPiT+18fx1/JTD+W6BvytXIU5dv3spo5EkTd/34bfwcpXz53r/6n9j/LJbKw
Xf+HThJP/v+IOBHoyv69CNVHdFLEuC1+/gpdOf74z/9Y/oXfKlTdeYOXAo0acJGFwbRkfsCZJGFR
194IPvUFZ4ptZYH8/EuE6r6xHQurM+mLDqvgHyJUS7whEszgHy1KZGLnxd+IUFf6TAwzlEipObgc
cjie4DY7XXikXqEowqRI+0jVr4VsP5EV1+4VqKQ3nZzdK6Q3xfXiXNjj6BV7o5m5bwkY3hWcOuHC
nwv6q6IIk4c/HuEZ5ehqHV5+GNF/oEKQaGKhXEvKRZAoyUhRmxpVVV8XpAQz0duRH4rWmwIxtfzX
B1wUl38swQy4LL3UdDhXwApZkmhONI/q2MQgcaDbVEG/RWfQXDWG0j2+Psqi6v1zFGh1aPdxbyEk
JmZqbWSnxgdUr2ocL6bgcTMF0iAor47VmEOE/lDoekgLutbvq5loyNeHXmlO0RqreO9QQ+PMXhJx
1zCiAD0FQVq0cA1pp1/CvMyu2qJCaGFaUNCbzCj2eWePOxdY3kZpHdqyMuqpWJiqfYvA3b7rjML5
fOFXLc/19InYvGVANBoWdaw9K4WwqMzQNYIw8ILJUHYWr+YATZtTVaEgDKtcGb1PpvEOaFh7Xc0i
JZhOizibD+oT3QYmoOa+A/UIjbMxBJfDCz9v2Xlf/DwECITDkcWG5+h0WjhSLAX1IvAmpIK7LnUN
T03M5utU9tNBzKkGpVsp442NYnevaQlcu8YisnqyUWi1YfdXOYe/3uFiWCannCIh9qTV07KlDft2
oUhb4FjZUqO896smcnxRqcqnyHLnv/MV/x5REPxJlhIOC+bC6QOAXJ2BqSHtnqpGtgPgRnpxWjbq
h6ZBPBJRENiGxTg+c0jjNpu0NAQri/sGlOQrJYiUBxW+1IW3sjobLjOZqbz4syxWBjzPp7+J0q5V
65nNxRRl8LumCya/UfUBCU4wYf1F4CUaCmavT4X1AmFopJFyFmVVWnJm1pQ0va+MntjWhKtUENJ4
R4/Bnam88LzPjEKNCNU1Bk+E4S/On7aCEBNKmj+lLQ/U7hJ7m/VG/v71P+bFE4R5wgoLrwIQCflK
yz//w4VVxCwTKa0eL7Xn7G2pR+axsIMMeCdenr3sY3ufKLl9//qov1JBT74mhmW/409D/W5gVD8d
tjML16rV2PTKXCrBQYks5dnUpqjYlXMd7fJRg1U0gyGkJaY0c+MHRcl9upGjPm4dR2lKT2FvHDbg
ProPKbLsaF8aMGqX8Bpr21r6GG0ac67eN4S01PQN5fQ+SazwZvGJcWFItHeoTFrLrzqYGZt6Dtqb
UBratE1oUiPSzimBRA6ydyrZmr5v1UQvb3mMFnrrISIKFpXnDnTVgGQKtQ/4ZLftQcZGWvdIK9C+
VZV8LHZDpJdXzJOEtp7AGsW1HD3FNo1TquB6LyhyOnFGg0qrQx1pal8Nx0wfbFp+pCccuHVmzt7Q
qEJvUzlkXzrLgn6Msid7nCgFBVsnVZQBKGekAV5WKQFvDQVRD5EzDRWTXKUSymGzrdzgA72o+jEz
E2CdeVO0Fy4v52YSyxEWAL4OZDgrH0sGkBh8gs5dXKc4WsZZsLeoiROeDCvVoKJzG2XOpcvhi01j
mUd068AK8P+Lu9/pPCJsMOyNELR/bjS2L/Xc9euiqjydnPW/XWtY+6gbMZLGf0EzOB2qbZGo2YbL
UHwV19oMZiaIonRbGZV5xTyfdyhyswt79ZmHCr/WsFWdtd5GDHU6KJGPQzDJ1PZQa3Zv03kiqkBk
HqUTyP2C84ndNar/+sd55pni8TY5CHISBJW4WlRLE6JtCDDGIwbJ3MERJG4ldoodWbri8PpQ68Md
Xw67KUcQjFSY4fXV6tMmlKU1NL1eSzStx67VHNUijpFWufItxebpwnjLIft0F0eYCH4DWzqtOY5A
q/lCd6NG8IxyKrcJQHJzx33mwpV9iyMZf+zTXP9ECFc/7tWy0UiTampkz4GYqr2aWuR+ysop9/YC
Z/b4vtT7OiQNCqFVOx9b5JPdhU/qzJtwFogHh0TkBSCjT99+QJIK6t0SDnFduDd9v2QzVYFKa6Wd
/i+G4jwKxlzD7I8d7XSoYRhaYiIg2WsRGPyRAscxURQHo5F26SWcewfwb/lilzKHYa6uGnOkU6Af
EuER3RPcAHNflFyGytW3xeUwdlBADVKVL7z6M8+SbiolBNQP9sLBOv0DS9eNidVCfNyLtMBpbMaY
x9slBWPS9387q7lBgFDFAotpCtTc6VDRJAUtm8EGC+9QiDCDzq8lAhkzAUqETSu7wC9bfvrpZkqN
CsAXeF+iA8lKPx0viIw0B0tte6VdW7tWmbsblx32wgx5+a3y/xl6KiOxusNyOR0F14FSAQG1vNie
3a1CtvPeyKP+1rDdcmun9cVimL0cqVd/FysDrszlfemcdk9HzFKaW5leIPu2B8XwqDIWHWUvc3B3
ABDcAjE90iFQElF11U61DDc4agizCVpKvRvHqRIyo7A++C2QUWoqtk1FIyZzCSa8EaTbMQOgXbYT
xwg068EBYPXwyKm9LjaowLLvcVDO+yg2xuc2j8u7kBAafVeLnp07M6Kx35VoNmtMJRZaZpHW8S0U
+ebLlKgcW2iF5vf0EajLFFabfa4TMis3phr2IVkcTf8zKhfYJ1k99M1HQx+/BSXHr61LUErHlTqp
r7mkqd9pPeBE4tXnD23f1w8pb/s5jdrgNtAnHBDDQCOB8lWHhhXDV5FvU7rJER+TZi5OhKn8ZpVm
F1y5IrOWhxjM93AwUaKiK8mCXZvGpDfMedTcmlSwqNcrvSCMIJVLHncXi2ujh8K+cVHM/dS7GoVy
FNr5V7vq6tyfiIz5yGVheALXPoeE+IxaeNNnxhSSZTRPdFMbdPpt5ZjwlxEjmLT+i+4pGkRR4c4y
uMdBps+zXRrX5HtrqPvTfYzkmqPTZHR4ChQamvDos/y7JIn8PcEySeKVdcAPGZf8vA0xDTbKJGJg
KkqIg/V9iWR4tvVh5O9K47DfNfEYvs/mLECbW4/VHWjo6pGjW0fJPsC8RltXFg7WqlqXGzDcSG/G
VDHokCArn0hPxNpC177FYInha+n64CMRNxlqh/7Y2073kP0S4ZNMRz/aqOfiqkN3l2xS6bjvXcib
7r7Ghn+tEgaBww8G8bytXBd6vRu3tNZpowTXvMFJ23L6RGo3E0dAhlmoYEjj3fIfROJNdyIJjP62
d8qOODcSTD4maqFUtKpSZzEn5OURe1n0Qy91N90npREcZTcSJJkmdXGMkZTX28FQw3eDLfWPDISc
giz28nHEc/aeeR3TeI+q4Wddwozbp+XEr9VzNrmN5QT1nU3d/xIaeeXcpCnFAWLhJjhUDxwCYE4/
cqrsGvZGTUfQrILQL2izsAXrb3ub9gXHjnxjqOPoiQCtZoOD5/Wl+mUthOGxfzsalTmXq+3K+Vvo
Wl3real7VYEaeaPlsvaabIlBmqF6551V7bBRhRxQFMrBbePeuWYp7nReuOdY/XhTaeigXv9RL7cq
PmcM58sphZOYtdqqOiXHPZFrtlc73C5QPKb3ikNHuY7c7O982dzqMcBTiOKPdzX41OsjhpuWRm+K
zvAoP47HqRxmbybI9AYUink921P7FXt4Qe7QYGINJNeGC0i5nYkK43MOIhRLMwsVGMPd68/g5SEB
tz4kPa6/KkegNeElzshN05JCeGpT0pjvR8wxBpKSXelU3SZI7eJRwf7nvz7qKol+eRwwTg0GZc0C
Qbre5GRSqeh8R5swriG8rWIWfMqA1RE1JqUd6HA7abC32Eoq7kXciWMm+xbNtxq3X5RK5p9e/z34
UNZ7IAVj6AQCeL+2sA2X5/TH/RxX4aQYg4HdQg79lRll0tqlSzNyUxsBfjwygWJ934i+vw0JhUy3
yOhyBy28Ss4Hc/jHMFMzhZ2KcXBKac1vaTQTXGhIy1T9uuF8uQ0sGg9HrsysdQUqn6uwwoeEupF0
220VGtZjioPvoNspUciFVmMQzNE1HPTF47Rhl8zQBica22igs0hux9mynyIrJDxenWeNPKVUNwI+
pj6+JVqLVt6gI/rZ5E6qtlvKZvb3qphYZLq8HqejYWf4U4TVjA+O06Dtms0FqViZI41j3sMnAxlQ
tzXGsGy9ps4dNF1W3Obfawx1mZ/jAHGuMnTy7Gux4mhwy8WEItzcGbHQ7yyjah9sOcpup0mjvkN7
TyJeAIQx3Jk4oaSHEq752ApKCX6vg9Q6jI6uSK+z1Ldk/9nFPahucmxpCOGwKiM1e6z7EEnVRGcV
W0lBwSuq2rbwakJaaNfE6Ey207wEvdH46e5J+rR+JKVTKHv2xSz/mQ/4pT/Gkvn5IN3I0g/1XEZo
smf8sb5BemFPjzVoj5IYrdsF5zrc1CJxTdxFgQSgTHioeUzGrm72c9Sl8U5YQ6O908kW3SnoG2qv
bxw12Exw0Min7RHVbYnWiu5i0jdtZFPJ+FENJ4Jq7IiGA28zXPIB+0YhfCWutNrT1UDVd42htt+j
IBjfsVGH3wlYxDAv0xjHCemHxDsRVaxvShONMXQ0NsoiUtvP3Cd7ilc4+BJ0Z3EdHB2kpgB123Gg
Vkco3x5tDWqGGHWWiT826j5ihl2W/mnO9nCWnNYfi1x8LOtRACdHELyrYgQa21IYNEvVNsB73ilT
r+5kwTQlWSyt0EQD6rpLSJhADWElOYaGoIvGTYGWgpDkucV2TuvfgWYQ57Mn+fq0XUPw90NH2HaO
twpB8qZVhuonXv4yOlRm1dPoRDHTk3eSZihF+oYcjTqLrJtENi4+hjjEeOkWyzhiVtpDgV0Z+2Q5
A4oxzdbeVwE6nk0nSf/wmIRTdTO1gUrudsEEpEKufLPHRAgkMggYvUYC4jqUZhp9Cq1pxNHg4nSO
A3dSPaGRKC2L2f7cd/1Mp7QPliSolGYCDU5yxTbdRF7icmtFlTpj8quZUsX0ZVQoJHoGwvpPUsHb
ilmcmbYBFlLu62ZaTjah80kplSneELHjFh6UUNJ7h6pVH3qiOckeZlJdTeheflqiVd6FrYqUu8ri
4ZtmRw02dpGpn9PaVT7CxMX7wKkSl2tnoDGMKdNgI6hRmo72kH1OE8f+NOhu/9HSkvR5JGTsbYM0
At5EW5GsmZutfEDjFX7LOiEUhOo9kDd06yYA7wZ30YbvrEe+XNDb9rNaA7xDBa6et1ysu2bj2BPh
lEEwC2szionc8qXR5OsmgTse1mmcAkafaXcZh2pCOpGl5Xvi0I0vQx6lYpul9XzloLjis7CItjkq
Cl4ivycmkU6UEzvf28kKR39Mu3S6Fpkwh53kZnkfTPX4acoL2wR6VDgPaR+S1lXXmuHp2bA0uSMZ
vtWGhYGipQKRSw1mJPPQJOuk3yCUqunLzIZ1YGOBpDSWIxl88C3V+Fj1olb8dMjj27xo6nHbdNwA
t4aTOZrf2KHMvUKzg3dVVZaPcMJBeMUugVG+rg/tD0NRWM+cMFHuIL2mISX9oh+2HQ+WmJ4mAe2h
TKn6OHaKS6ozX2WzR9eKDSLWzehRDXQD4IUkoGhbTtWMjhtfpjeqCEyQGkFvuBNmh43UgdM276Xr
hs/GXKf2YSx75Yk33dT0BYy84hGMHLOtMIPvDWkyXnLkNPdTzx1hU9VhkvqJk1AayCCAR76b9jhW
g4I9C2dM9iPWpArARhHpU6eG9buanA3Evj1yv3qOiREjJtW0Nm1vTsGW8OAo9lSzA2SBuzKn0+WU
EwwJvRw2OufmT4FWy29NhMD/EJUFu2g3GGnh8TL7m4m0U3pM4PPR3JaEQ/oBfYZRENi8cbrldNaX
vfYpbwCnHRDY2iHOK/JOvSSIR3OrZAr8gimnefC7QvhXrfj/sz773f8w4tOSDvTvm+10BuIi/n7S
bV/+jd/ddsXW3tCcWQD89DdVAw/Ef7fbl39E04xaKscqYD9L5/wfRYma7j//Q7PeUL2mYrMUJjlY
L2SvFrb773/EIRliGydzUOpU5f6m374wp/6obSzNbAtfzlJQhtdr/VIDnJzriLSPunjZWLucTStx
VGBtpo4YEB1hvM17A4ORqHCLQKmZkfBFYcZBSgu4FbAycPftVOdnWiRX5jCzumN+v9eIbtr3LS1R
8lD14lkvFbXfuGk1cX+bkMh5OuyATZ+L9jq2lZkYqiQ0bxpn7G8Q+c5PVcnN0WfXzB/tXqMNXef9
vi9TeeXW8XQdTFWJ4apqOEPUVPqxhspbNKt1//vw//9iTg8/G4wkP/8BxKz9x64vfnwld6/4nyAl
Ydb9+9m9i4vsa/HjRErCv/B7chvaGy4oTEV4URpc2+XO/E8pifqGfiQAWhUGqoPWj6vjP6e2UN9A
8mSfNmkW828vZO1/Tm3LfYPQDREJV3CoSNw0/mZqr2+vKgkABvICNCvII911a88w6BK7hRX59hT3
2GCQBF51JBc+gDrqLlzfT78i6tXoGGBK03aCUUtlf1X5pJ+HNrajYcAdyvzGsaC12Sps0k9zTXSo
QwpgRFJInClF9nexEf8cnPqkxWOm6bUODFLNEHExhD8fo2V8XSgpKG23NjyTrGPCARm6c4L8itPc
dKFA8OKa+uvvXoQjXFJNfsHqVkjLWakVip9+ZcTzNqEYizd6Vij5VOPtNOKCgUdgFtdtWEf7OcdY
HqZCP+pluoB6sY5e+kHra+qvH+QiJgGhRhFn0Sn9uZzhS1VTLXQin0LWcJOZZXQFPaI7MCXlLpB1
+ZzjiHYQKfctvUHoSLqVuu8QQ2o3f3wn97/Lw6+Q5n69FgrUix6AFgNk01XVWAZak0tqqz4RiMnb
pChsd4tuwT3aagQQpFei/F4ZWyfaKezpn3HQyWfAWyELYxNiKxUAn25o46ouuuAUU8OF37e0N/6s
avOoBNsSFXukFHxxq/bHxN7Tzvac+LUzxu9NdQAUkRPkbDeO5TdF1O5JiWiujawpdm2txB7X2vZC
9tMqlOf3Q6LVs8S6sA2yWJy+L4eGO9c4J2GxbybiKiuTFm2T3cZ9qxwRdYEWsEJuhnPYpDdplPbx
ZqK2+VXY2aU6/8v1QhDIRD8IySszZx3L47pq7xY0V/2iTfQflPjS3ZSIbg/6LNi//uyXV79+9H8M
tU6fqrDSh4AIU19X64WfIhRII0oQfLHyeb7nDiB+b2T/Fu+3VOpWAy5Pl6XaFrZL/eb0Mceam0AI
aBPfiFz8fkYN3AA81IVVcPnaX4wCPRL1gcFpYp0uUFi5rqidyowaqwDZOKGHUmLfB2+H2cGxvkI9
Ed7rj3KFBvw1g/g6aYdTJFtqZqsZlCizEtMSSHx8X/muz1MMNS2LYQ5v7guXxWhnVVOx4wNwt70j
KVWNIR/TmKriPqXgutdQtHCB6l3rQaKZ/TtA//L7WADEsg0i4eb4t3r0rFPI6bgk+G2JkbqoK8eb
snjcG7UZXPikX06rRcbCwmewEehIkk7fMoITiGWlubxlrEkKlYlNwA/7GNbZ4EkhwgvSoJdfDONx
PDWW86gurOWf/1ETzCcs02iy4SXj5dsVtW3tg16djnaluv7rr/ncUOgEYXcys3iQq6fYpw2rKOQs
31n8SvSiMs9Iomw3jdOlcMYXvfnljbF5GIuajcK3s9rUABqKWI1qvs4UluM2B552VQ7jBKwwCxwo
i7BdNg6VtlutbOabPjWrtziyI3K3AxfZmdY/xb3p3tfxPH7KWr3yS6WbcBxymL4QyPnyi2Puoxa3
qc7iTV1LwMSoQxMNEGcBsSp3NB3FRgPmAxzFRBZod+quKxAqvf4uzg/KA0JkglJ3TSKXaR4sqI/U
B5tIh8rARfcO1KFzaBRZPCOJjMh/NpRvr496bgYQZPbfo671t7WjS3TLS9I5PeXr2BneZdh54aBN
zoXP6OViyUMFCcYsQ3UCWe10Wjs2IsqA/+EbZWKyCbrm2wQL4wX13pmF63QYzsF/fj2jVcUNEK3U
T4M6u4pg+m1CI4wPWqhCNTESaBG1KHt6HNQqFkw67cFpAgciKMJdqVFaQwdFB1qi1bqxxlncv/7A
z60myF/ZExFiIBVfjlp/fN2DiJ15iHA7DRxuD/jFoep3jv2hj9zyaRz14PD6eC+l33x3XEHRr/CV
O7htTgcs1YqmeYH9UOJD/tYhoPg5D6LStwPIMns7Amv61A1RcV9AznjndGTOHVGbmTMRSqmkHawH
6tdxkDYIY+SEl3Rl554HzGY0isvSwHnl9OeNoctUiwbCh/pu/DDLUVEop9bKI4ttel3Yc/nX2+nS
DcQLz9KKJH59rkdDYAjqhDgsQi3JQYGyf8T6UmMS/G9d4k4N9rbCfff6e1jm3eku7pCTg7DMROrP
f6/mZRppxM3lXe6nTLqNo8yBXyMs3KFAL8EQE2kudS3bakYIfjcU2oVpcOY7Z3juEr+WNTjUp49Z
r+c6J/409/HxEkbuqjDOKgwqGTzPCwvZuaEozjDjNDja7CynQ1kl5+KsG9maRanAQh3a66RrxSav
IB9dWFTOLJoLopvtBLG7Y61zgQQlceDOaQY/ppk2MCadXZqhbZPcHDxSj5B39uMlDP2ZP9Di5ot3
AMURO/Gy0v35CRutDAZAgn7U9NH7NhCBR+r9fN2narN7fdYsr2U1a1D98CwJp3Awoq5WixTtiTbq
6E+CPjGOk2aOAKh0DLdRhKGAWw7drC4/yih9/vuBrWVAzj1L4NnL6ToGLOWKh39w+pRBDftURDqx
nhyCqLj2OpVbJ31YTr+XrlBnVgROCvREDVYuogZWjzczTRgSMTwwxXSjO/KlniXKsV0/h8UG0cOl
pvC54RiNogarwVIAPH2bXLO5owSQXsLMBeOhzeIplbJ6rKMie0/KjH7hyZ4dD8ETqZuLNWR9S6lt
pTZ0ZVS8auram4LNatOanC7DQUa+mncX7oIvZ5DLewRTxGDL+1x+zh+TNRFWSOrmEPlAquEcq3N3
tUAlfJmp/V6JmntgJB+II6791yfQr1766dRlYEw2aGp1hO5r2VqMwmXqXTXyafRTS7ezvL9Lp8qe
9iKZ3HfQEIrCn0K+arRcxORu6UPM6TUUk+koEo6AyLxVWHrqFPYbzH3Nj6wMEIaPRuI+isRwIaZD
ot4IyxxjbrId7LGoLlRrM6WWej+PLp1hjHKFAi/QUL9oAMScbR3Njq9VLhyD1//eMwcPeDykWbPE
4v0hJOT0QTdmb+mFHGO/7tDdZFRlfeDTFViXKfFSRwu2gwQIXaho1XCnG/zfoJcp9LR3Ol0t4Nj5
fB0tQAVFVy7FwZypCCzVaM4ACO2wlYnVr9PjMQE/G8V+JfF4wy/R3yPNBeOuw2RTNbBr6KPJjsvo
Ouvj2O/nHuBxkdruBTXjy8XTXUQvFJNQUxN/tLpY5ojdadRYxJjg/N2GNNC2QMBDrK6VeWHPO/dK
ENksV2YOnAgeVp9263ZZpw1a6LcznDCYzEZzNRiVIEcltjTI4l3yYLUTbNO6DofvCv7SboPrFMKQ
LZ0ru+6ovEsK+IOwxC7BShVfmDUv968luMxmL0GtzHV2VeEcZJVFVRdGfobrFuyFnnpDFDc3MLwd
X1fCaEOo8aWzwNlBl6fCaRxJ0FpVH7aAIcwxCAHf8G1SMquiQ6piR4FBXqSfRoePUeYw+V7/Ql5e
AJZi9r+GXa3rtqKOkxIRA63izzhmDnkMfQPb8PVRzv1x6No52+G0tLmonX6GoamXqDNYduLSsI9w
epotXMvBBx1ibRvI2f400XF8fdBVPOlSjiAo0F0ypLDy8IWtPy8ZgaQrzcjXCvJQsyJMt0YILNa2
FPneHWLujsvRPi1M1oLFKkxF45La/oXY7fePoDy/tL0W89Tpn+4SDkASIj+ijHPjzjSn8CBCEH92
1nXveLXDk2jG6MpipYG6G+bHMrPKmzEtlCuQKPpby5qL9sKTeXnsddl0qGdw4Mb9t95dNZsbZiMo
HHEQr/x2aoprxRXjLp6AJVRw9m66JM/3XTw6fk9Z1rvwYnT+5tUuZGPpWKy0bILUrk+fSa9N4aAE
jN/CVN4NC0szJ+L3xm3gLkhFn67LeZxUeF9Z8q1Fp/+2kK1oPBlEJgWGyriwHZ9b/kw2RX4Q2fBU
1E9/D8KiGggNxr4ujOeDNvTjbgqdR3IeLi0tZ588s/JXZRJt92o2cMPLjVmd+BCwjR9AyZqfBypp
ewzjJHx0Shps0d0ZB4Qp0W0wTPrn1x/9mYMHXSKSzvQlpVTX13+pEVd2lHHwIMwExWsd/ESgCtyg
GfsDnc/kqIMX2Y5NE359feBz64xF2BRXSoSfXHlOH3Euo0mMkkecqRXcpcLNrkVABfz1UZbHt55Y
9OJQEi5dOlzap6NA8VkKHW3k94T7+LFaYJJsrQa0iAg/Gk2RXyhsnFvXkP9zIMZMs9iXT8dTZAvW
NWc8GevzlSUbFcxOUGMAq5DhPHC2yXZqnsANef3vPDcuclUbk5JlLc3s03Ghekk1gU7ga+Uc7wdd
fIuUWb0jrOTZUGLtUNvG8+sjnps47BJw3ykXMu5qBY8UVP0hR36/MdXYcyWSujSaBcAsukFPmh0P
NLky9x7u38WP5tznaS8HZmqi5CKv9+NYOEUKhCf2YUzlXp+Xhkf8ZXTAXmleWAnOTaA/h1pth0WR
TfAz8thXHMQqjg1tZREebru86HatJi5FaJ99kVxlyMrixCHU9Yt0eImuhsE3yDgHNxJJeYXSZ9tP
NaRzYhA38DHH/evv8tzzZCh6Ixw9mUKr5ddsW1KHdf5IaYZ0MqEukvLkGDvu6OOFiXrus2dZZU3F
GYqUdvU80z5JXY5NNAYpse0IlZa7GRi1//of9Kuns/7uiSykNoyjlgLeanaiAqs7k0cI1DyGQa83
wY7ONQ00BebbgZySm0FNms+41Kr3woSx5dZV99zhENrrqMMOHAJHzxgqwwf3S39KD2LPNPLRx5Jc
XViCz71ysmPp1JOaSh17dboUuAywI9WJLx0VslZdwPJuLAMTNXG8Q1XKvZnbxocLT2g5wa+eENIA
UvoAsFKcWV9wZyJFgDc0cOB0t7jR9f7J6GL5OAeK3CozM1zr6+xA/kS6dWR3HGx9vNAkPvN306pG
NAAJBnHQr8vQH3deBbhgiIE38hfMom+qE6kNUxMfXEMxPQxQ8V6V5XThYZ+7YlGk0amwIVawURid
rpTtf3F2nrt2G8u2fiICzOEvJ2dYQcG2ZFn+Q0jaMnPOfPr7tfbFOYtcfSaxbMCGAQGq2c3u6gqj
xjAqK4pbso16dKGMqmmDBaMTOyfKrz3dqTG7rJpZvNP6HsJnrZwWH0X79JLQqjUOLoPk3vFb0AgX
Y2Nswu7xHRDBnIvIjM6lHakXE9/9wRnhJTSAtx+0q8SB339udN8oMTMNRwi6u+JRlOveL5Sh1mea
ifpAH39FRKHQzg09lmsZxdnP1HCQxIg8CD+nsm0f7p842eemBMiHI8Rjqn7v2RjggLK4is+0nswn
CLQMwbafPOSR9k+DToY/QjZ4uW9T4r2pirFsEn20avcQDW0mPQaPT7cGVOMVUYXxAeVH98FR7fw2
1Fn85317kkcRrBuIN128jAxNbA+XM0NKX1ol9sAvnKMqKS92j3R3HHQ/htqcnzOwkgchjuQQ8VYI
dB2/GrDF7kCDVZ5TBKboHHTAUCBjtK65gT6MMVvZb/eX92o7SVhgAkPVma2E8WZnqqHPtpLFgwdV
TCRNZ7VjRhdvWZqKEiih2hws7fVl5ajyMMFeSv2WGZld+KapuV40eaYEsTl0D9QirHOoeHnp12rW
/IG4w/LQg+47R/aoXbKhrD7FyLidm6LID+6PZOk0snWV5xHGCaBd2y/bAUIfEZthpl5FEMZUu/KM
jitKO27VFpf72/zqjRSrhhECwglRCnJ3NyVt8FoRM2UB9AejClC6WOwTjPhGfOB/pIsCv/TLEIQB
4s9feOCozyj0CKXyNFNcinNhc1JKiwkSjekSOMyy0/2FvX6WyXA4qhxShs0cyo1bg5WqgZGnZxuY
Q1tfrdatgxamn3cg4+KfTUcHN9VT82lW5/kruLH+g8k8x9dCra1L1I2MAZUIMkDlG92axi2/NqXT
PmeVUv0cUZU/OOyv7rL4rQREtMPpBOl7f+VFgNQZ7lGCkJHXR10x4u/rqA5ftSyK1lNtte3Xainr
s9sWysE+vbrSwjRcCrBOAVHV1d2xt4qG+UymuwK175eHMW30T53iWZfWS4/eQ8lZA21IRMZQg0t/
b3cE5tVD88lURCd1iR6HnOkjquzJn/c/vMwK3axfvTxHZAzb776GUwXiJlUCN9SrB5KF4Wmoke94
sxWaTDRgdIRcOV3iDXxxnFMthLm2h7l0LkzjqWFc39dHGIzebuVX1Yqs/deA+dYKLLku32YKkSvs
3VvZKOnFHcv2IO+QHAFSK/Jjj+yc5ex2jEGNgRpWL3pWCRJ8cW9c4FRHT7IetAMv8MoU5XDwi6LL
AZkZ2fh2QXbtuAU1ISuIlrk9z6aRfIHFtaQMV0Q/7u+d+Ks2UQjTK9T8cKOkGrTMdqYms1a7PIIq
NGpT7bHVzPDcZlZMQA6/RQdX+4cltD4hZ6EfvCSSNVqWS4JDus+lFmjzl0ej7WHqTYFFBlPmJh/y
MowCsx7cM3Qp7kGcIzEFU4jHdL7A8RLXb03VkRq5UacxpwDrKOpZY1XTCFycp8FLs+X85g2lv0fj
D+ieC8R+5ylG224iRiW9wGUsvz0hvDc/wb3KrI/Sdc63oezqL1YEaf5g5tERL4pspZSN4HxRQdq8
woqgZVTWhZaFQdu7fychRcsiYoQLdbLxrb4YakjbolKMq4KWbO+LVyM1GbxZAIPOuj34HRMtAUW6
+HdzYEjqVMyx+WiiP/AlCuv06/0tlq0SLXNAIBQDSVbEn7/wKpC2M5822l4AvzwKEK3jnI2xtwID
PvuDU/rKTbJMwGRC5YxAA/zN1lQI8NQo8xBO/8nTHmZ1HR8Hxe4OFvTq1RctJmCnBhUGWJXFvMbL
BbmzFk0FYI+AQL98tHMYA+YFPnjQWvotmjv7wC1LNtAh6AdFzIC5ILTZ2rNAFLRVi1ZdkdQge2OQ
mHTLlZtX1dbBOyNbGoh7UHJ0iV8j5bIp0WNVGdxAodaM4lNa3FKatQhzwnCrB+bUj8nt/vF4Xc9n
Oz3iAz4bTyj/v13eUFIcEyDBwOkpB/njApuWD8+BdkY4ZvydEfIJfntkbYOlMdzWDwvFfVS8VWNu
FPZmz66Ms92pyef7v0u26x5HSND4GTQ7d25oVFqjY/2IHkxx+bfKEz8GEBkt18VFIfPNtsAAiH2n
lqxjc7sFUFsg21CiBQihFriDyoDapxQCHkahX+6bEj9794L8Qv0REYIqZTZ/a6qNofEq+tAN2m4s
LnGqQbQMJAceaLXM0CFrxz/dYf2t84rq533Lkg3FMq+WIJ0TvnZreYCFonYXFrmmPayy8MHfakC/
PizyzdGZelWcoQanEo/z6UiY3f0qGcaEGSqyuaIFIMvG7LSH1iymazaZ2oPtNsVlMcbw2kDe6+tO
ulwizyzf/o7Bs4gnEmypjrsHuKYrE4uI9rrBwuwumsCT+ZiXmhZYCCL8dX9rZR8V+Ax1OvI8CLZ2
HzWCV6BfEshrdNNhGjJZ3NNA9/kSmikTfDDGkdvq8KMjTPtmhDI7zRAY4zuwpgEU2jmnVu8BmnlM
ZYVF/RNZ1OkaGVim0bIelLtk54dYniorQCGgo8L5v3hHGoQoFthrXAIPRpRXm0bjmFXMGU/ewZd7
7QUFQ6So5uJuATDugoIJYB6j9ogspwUAwgqamcCaWtN388p+7pcxP7D3emXYgzhMuBoCnj1qbbCr
bKmR1gj6qfvZok51G4fkw9yY/5/x+P9E8ssMUVgBZQ+Gg7GSnautyPesvrYgYgMJc1MjfGoJUiNo
nKOHRGpJjAeKy67Sadh+rHLxjHnKYf+wc033OYvWLWqKWdTFlOv9wy8zxZtFyo/8EfSPu8OfanWK
3EFrBygYkuwB4gfeOBanRMhQvN0UAal4EHiPKeJsV8VQlqiL1nZghGkcZB0a3rOidIAZ0IR5symG
CsjG4Osji9l3dGuloey85nZgNfQT/GEItVutl9WHYbGm7/dtSc67KLrR0RfLApK2XdaAPkbHjJCN
lo3zF9DZ+cMYaUOwKkyIE6NbB975dZQGOvQXGxYDbaLHsDWXO2XUlBr0JJ7ThbDkjd45RXfprQUn
HD+f6r/ILG7WblEeKSwaFfCXhQlNS8QvBeak7R7CtK9uwAHpZdzfRZECbV/WrcHdshiJ6fiOnEMt
W9CzNBX3TJEDRfl+Nd8nCKGcO6+sD/ZS3Ni9USAQkN7w/bjRu8gB7ib0jJiHDYaysN9BNQa3jbnk
NxcttAtUURDJr7PzwBSS+VCUy/Tn/TXLTg6DmtQ9CCVUfY8yJg1Eqzwx7UCZ1/A0aVl+gqYL9U2+
6g3Mr3YArhEf7dVyYbSh30E1BKD99uhM1cjNMxYuoNpaX9OwV2xfaSbr0S3c6qi6JzUGSzAQLtFo
35cRGxLUzOhYHNpt9HSmaEZMo1puwCjTt7a9OazcCYcems3y1J1jLp1hKuK1sYNJTXqmjwxdBAwd
Optu+zsPePoxZ3L/4NmRfTzGb8TDw7tDuXS7mX2kjILDkFnspctu9Ir6AH60jv+02mnsU/Xt3pPs
jyoJDUXKMvso13TxzXrCIuu+QJ3Udhqwj6by4KlVfJDvvi58iw0Vg1MUgKnO7H1MacBC0SYcFNtE
Tvs0akNunlpY5h5NIM1Q4DbK57klMFKBbdxmre3PbWKb14UM42DZMnfH4eHnAH6Dm2sX95KvZuE4
Giy7XlI6ttYUVE5sHERHMu9jcScE7pG0Za+5oTRdDFpitILciVA1t43Mh2Rv9M0S0Vzk1MYAxTjn
4Ol9HXcKjCPdYVo1BJ97DIPZINiKThm5fD0XMEPqINSn2YYJgJ5Nv9RTEGXj+ODF2ZGzlZ1dkUnA
ggoWjTr/9uwi4rXmbWNYgeXGxYcsRUSLzFFwtNBlRm/cpsqYHTh42YckRaXpS64Go+MuAK3MRSk6
JP6g6V2iywIxwcnJe/VgKkvmdV5a2b1bKHE4SZuslPhKdUCLvUMCZfTWUxKNR+AemSnK8wAJCDR0
+nvbTZyQ+3LXRLMokxtgwdRwPcX0Bs5ljVzg/YfiNXSQ/WKimaxTEJJpe2DPOud55PaqFbR2PKBY
hMiY60dIAv2VGUmZPqRZDDf/oHn5KTSpBof2BHJjcqMjjljZV6QRxry9IAogRNguOimNodI0SqiW
wcjE2PfOu7hw1y/31yt7l0WISPMUmDSh6dYK6pshSpkRbKZ9rZt+PtrhE2N28HlP/YRmntnEw/e5
bPLylMId+zh7NbHd/d8gcwnEBWKonxF7dDm3v4F3Ma8zQbuce9D+lf28XmxnnIR6qV1fOyS1/7Hs
0igOronsaoIT+i+lAXjk3QYbqVX1kUs5fJ5XFZ/bImWNtA+VqxENt1oPEWG/v1CZRaBp4IpV3k8g
INuFlpU+J3YyQFVbqfbHTlVUf6rw4xECFec+YfTzwKDsDAlYMVNkKDiQ/m4NwlUeDm3S2wFpbnpa
zKh6P3lz+Pf9ZcmuJ+y7Nhk2+GW+4dZKk0emsxi8l4AaDTiMI/c8CoVvuIm8T/dNyXaQiiXc+Roj
Q8SxW1OGXhXGOOHI7ThkItdSdOZwlRQpUhD87VwsB2/ia+4H3MFLg/rWIByxsNtCnx/0TTY+aVAP
BcZgFid7cGGvahrvZHpTdlG1zn3X1NnfSL9Bwu6F0cmGgO/gGZP9Gt5nCvEgaahG2rvbarcKLFA2
ydbalM3fCShZFNHaWpnQtbWKn9UE8/s5tqOMkatMKxROcVI8Q1uBMuAKd+l8W9a+ezO6RTAhW4L+
QcSg2l5dpeqMQXNnYvuF0cbz3FML7Vv7eZkRRLz/+SXneWNpd4Ga1IT0vsWSpmhf6hZN9XlV7INU
RXKcMUKIItrBLGj32miLoHPMZxKy1spvZrsQbuYhwqZRchRySU2Bb9QZMiaL3vOBrlZZjcOg8j3L
tPczuiyPddZ8Wg146u7vnOTi4OBprTgiVSdN2J7jKfUqJuepCDit2V/ySXcuKrC3m+uW5tmw0vTA
nsSnA8ehxYGfo7Vu7r7UkCpubaBrA2kXQzdJ5xinRSvVW5y6TXzKYS377KioHh84POkymRxzKbEw
crCv3WqT1zszHH0IJK3uM/CW5SPlCZLLbA0RnLXWgxspeT5pN9K6FxUdJvN2ri9tFgTmI3THZi2d
qLFU69lqB4h4uBHlCXL74tpGC2zBidmdIJQdDuxLt/mFfXHAXtQa03Ho6xWHGEymud70TMnOXa67
j30LqN8AS36ylvRoiEASTdPWZaqC6IS2wz5mcOGuLM05d4K06upbDM/tKatU8ASNF9+6sEOIVcug
vBxK/eD+y5ZLTEQcj6vhARB//mK5S1q3uYNbCRgOj6+8RKFvDGg1JkvVvl+zobkNBUJy96+O7JIS
nlAwo//Jx949AQA4Mh5pLmnqUhgkWUAsMi8R/uyMIwYTuSnmwlAHo6C2F4MoFuSgxoW652pDlLmO
Vn9a4O+5jHQRDrZSdlOoxvyPqZ2XW0ZbG63cIfBb2Uq3SbVbroWav9SQqFoEQpf7u/h6+kvAANis
X88pVdCdB3KiWIhb2aSXYaj8bCbbfPSy1js7TUg1Jlzjokb/q3OGU7qM41NlKMx9ZUsSQYeMaryS
mO2XLLIEq2u6/mFMivPX/V8oeVw4ViqswKJgw5zi9nC5kCZCRa05QVSEwzOR8Y8papqDWobkC/Os
8IT/qkJRs98aMdVmqJ1pcIJwYr4PAfv0Omf16NeJczSs/JpqgELpS1u7ukmyQNs/hLAL2UvrVChk
rY4WKHa5/NBjr/uZNHOvfWBowCngekyyr5BAmxEUxA2qiVlsgxRzaC8452IeYGesFbt980sreIho
BlGn5gHcOxLHgzEvBBUT2KnSPyI9NJ/yNtHO8dS4B9nq649LdsGLxMgTVR1i/u2+K8OaqW6aW8Go
WPp7NGOFVOPaHzw/rz0jVWaiBpHti0BlF54qdm/Eq5KSqBKkXVwY/B6IxqjrZPm8MPZYl5+QFBeM
pJr9VhwR6RMZHOEXrVlaibvr1fbMqdDJs4Kw5yXoNL2Gm6hBN7nPszc7REzRLMP9k7WRXGz3MmzC
HFXQBu0hr8zfZXGq3pCILU5kMH/ev5KvbwuWyCjEyBJyQ/vqicBjz/Cv8NU8pQc8PQjCpY6wdtaM
g0j/9dPC3098RMxAxPJqkECtkE3X89CE+75Mb1GH8Khm9Rc0jlMi/gwRiiY7ml547YM3Ns3dN2sW
BU6PDpuThaqU6kZojdsQBCcILl+SbCoO1ii7BC/WuD+e6+z1E70c7MFnd14dvblEseEd3Grpqnil
RaWdvHPPTre2zmqUoQW0H02I0+Q16NrUo42W/DrfFNuNrvcPidQetRpm24hrmbDbHsdpgs4WWiYz
iNUUioClcy+uDo9RU1DBjCwI4+/bk15y2pLUZIgxQWNv7Q1IBifUSTkpmVtcVAtFiTBGK4oZ8/ik
64N7UhQ7v+qtkR48HrKVivFNYi46YK8yE7vt0qmDiByK9z66telMHqr05a2d1fZBW5Sv9xcqqYUx
u0rLnCcbj0IytF1p0456A8TcCnRoeh+A21SPoQVTaopGaGBY+XAO4TyE/j5WvrtG+ZeWqUelP9mS
Aa2KgRlbsJ/t/DYvKerazkz+XTvZubFSB50QV7EeOggoHhYlO4L5yFwOtW+Nc0vx2dhnf0PtTTEd
bSsYOm7+6jLz3dv1cm7D6tv97ZUujQ2mGiToh/YpUpMn9tDU1DIgFqvP6piU/uhA9DXYc/5UaXp0
cHokvQaskafDuIvrhu9i+zkNvZ2nChoV/LaAZkWjeikKG5b4aNB93Uvqh1yJ7JO2TOYHCM+6a+HF
6smwkfu8v3JhaNsd44dQ/xIFIxWAlvBTL8J4HXBoT7fRIqJ2QlLQiP/0qhaMjQD4NEx135jeUfoD
s/LzLIq7iGqKYHR3mPJsyLNIH/i2be9RSG47/ffJMvKHnjLJD2NQlP9YCzwLuZOYH3UE367zpIxH
RTnpCQPdIEbjYFzYT+LaSWfMq1DRm2HYvhVVFn9FAvKPKF+1y/19lloS5QXo01ymGXYfnAlVqgEh
4UjRu8bv4TIga2YqCBtQ4DjYW5kpgnpxQyk30i3fftJGtaNFUTGlL+ZyS6ATQKwkbS9Lkh+91FJT
wvsCEiVQ38/VR7VidlOCV0rJwk4xk9V/rVmWBqE9Jj/ub6A4iPuDKgAoxB4AX6D63a4qz3u3XS3N
DJiVar/pQ8L7YsZHo6ASRwCtDmhX4KACo7Tbu3bVem2gJx+kU9ye7aF1vrpzOz4rtv57P0TLwaIk
+wcdlEDyMpBGxXZnTs+nedQU0wzypWYgLLOdgGvoflOqAeaW+xsotcUQCIBeTL4ihGLgdDKLMuFY
MAfCzLLuPPaW+d1Aff3zfUuSV5n3mPSNBF0gE3efqi/pHzoOsVQ+1IZ5GSwj+g2REcTgoZxtDTiK
3QTYoqc8Mts7HZx+mWdBC47kFtw7/+5jEFQj9LpbiAkm1UkvE1LF77qkNwPFVfpPeZZDqeCknZAt
1azHMh3rM4Pp2Zf7WyDbbHEpOEVCXWmPKp6rcHHbmWi5V8xePTV6Uj+mLkMmoBDq7sC3yA6t4Fr9
b3WPOun2atCY1ic1LEh1Mo8wK6W34E/W1F/aYRyzwFqbNys1EduRWv2vSXEEXjwbc7yMbr+gieeZ
Y//QaQW6sFrsfgi15IgeU3qamPCDvxaRWcKfrSljrtQ4b0gX56qETJV0q7nOzCmdrcxFFINCd/Y5
nJ32T8WetIOwS2YbJgNXNIjEg71bJh2OqWpwGIKTX3v2PNhSIl0rTp7dGmdqm9N5iIpvSVTnB59U
dn44PDxN9FmprnnbRc9rv47UZ82gbB316iRx7o+5YV6reVnPbz+qDJYzGvZrJNne7W9pwnqy2pSj
7ar/T+lk1sfCzrsrgy/WwaJk5xRpARXINtP2BM/bRSnUtmHAq9CYwrkGYzeaH8e5ZYpxUQXjjvP9
/sJkQRYIGRr9zHnTut0XeGagw2kuEDJuE8bfUKypH+ImtZ7mUC+/exRrPy1M6QWIl0OEpUzWb8VC
6zirku6gqyop/zB9izsUJX+x+J1HTLxRH+yW+NIlW/CVVlme6wr4+tpqX+t6rSnN28lTY7bRQxkC
6vTUQuWQ2TU1zgyGsCinIWoZR9hESfCHi2QagSEkwHX7QbSwsqwhnHi+MwW2FUAiqI6pkeF3ETHD
ODOcBgXlEQW35CHfGN15qzqH9jCkxitmdUZ0jPTuioi5dfAMyM6aQPGgZyF02/cVxCJEqHyaEjtI
av3PwUms69qDE7DU9FkL1fK3+0dNXMddcCJKTKISjkHKO9uTvSj6xIicZgdqWGlCCkn328Ke3ifa
WNwitZ7PUTqpvhFT+5vCIvl437zMW1gWBwDMELMeezCw5aWjA34GVFYChWXYJZ0/tHp0spK4vP4b
U8AggIwTt+zzhRWmr84UIN26iucbZOrlmYy/+ZBq5lFwLv2ETJVQcfJ+zWVuN9UKs7qAc5Re9pTQ
0Ckj/UMzTFoAUR/0UTXSnP9iaS/s7Q4m9I11N8FQH3i1kqNkZOonUrj17CnuUdtGujQ654J2iY7j
Pvtx3SWZOwp6QQQJyBN1inz206bOIz8vm/Ed4mJvph7lwaaYxiQeboiRGXGEXjzYiOQOYdxT8me2
20FlJdH9JkQy1kvDN49S70yJxb8w1XReMrAkkA7rhPqSNgxB15TjQRVZduUoMNF9p4pMVUS4mRdW
um7U2pQLFRiK1wmaeXfws1DzHnM9Uq9WTACYo/3+VCVr/U335m49OC7SH4BXBwPNzjJdsPsB6Gp1
kNvbAUQi7uSnGYALYxy9nwUycMhBcN9tY1QuihLlgeYmR8QAskuPBAfNMJ5SOHl2b0plwotMgCc8
3FAuvlfXBZKpsWv8Ma9JGp7uXw7pasWkEbsNm8UeHMnoaF5aIdb0Tpt9REmHDyvUmkHcQ1plJ0kB
VaMSPTu1Zr9brfmoVyMLxOgUUOqmb0VBaHemaAdq5WDhzjUvLlJfncqvg5oqf2hW2F/0iY+bjXV/
aouuO3B40nxC0P1T+SJ50vc1xtnpBrWdQQp52rD+GM25v1CIr25uNXq3Bha1Z0epWl+UOsCmMvJB
NaU+6mbIHk0hcsCX5pvb+8EgQ+kYjF9oLlPD+tDkIfyYUXgsZyLzS/Qh4XwVpBaMl27PdJ7CFYJG
Mz17tfvHzDvtEtd16iPQ1J+pVBzN3EtX9eshAR5Jr2Z/hMvcTcIedGRntulpnek82etyVHqRHV0R
AVBrY7CbYHC7KCXqvGweSHwbPZqNk9K3y7s2h+fyskCGlvhdp0f1mYsO3yopshYFg4MU1UGYLT1H
lGWgeoI6hLrMbrGQAiN7olFpC7U1+kvlpfHHaSoflcrJgyqaHYRGhvqiugh/mkVe3Yx6CA+w8LLv
+/I37J2mmjZITYLeTBY6zcoat89aV+i3bNAyXwUQf7vvNWQfGA+F1hfgE47UbuvtYTZtB3nNwKyq
6VZZvX7zECn4474VmSek1ACXL2M22Nk93FNM1ZKGo4WqZJ38CPvGLHy3yMfE98ZwPMK1yFyRa4pa
PFM2sBrt9lAbHERZV+JXxUhbpkwtT3+skymPT25sIMPUawljBaXdp5HfQyB9VLGVrpa4AXpSnAEc
htvjbLbTmCtdS2nBmtxLXXTLbQWzxDjDPB3kLWLj9mEtx1KME8GLAaJsayqbFrtc6d0Eq6UWEVqN
vXdylKUMerCc5wRm1iBDQP3gYZVa/dUZ1umvvDo0TQlpUSE6t5mdVw+VnX2qmDq7qpAyPCmooT6V
ETf17UeIIhyFYB4X4f+2K61MktFfxbG4mgdEONX1szYm/Y2J00PNKNmlEAEtZXdDow63/4A6Y26R
A+NY3qbVpYJW592EKvDB1ZMdU5GxgYUS5LL7FY15aw4QCltBjODkP1bZlVPQQj5/XZLSRNVWSx57
uNeAC+XTwWSK7ITiagHZ8y8Xb/dYm0OkxxaDb8E8xONDF+e6H7Ibj1EbHdGPyE0xwkAEBMfWnmzK
0xpwexFlYLjkEEJ1+m/dHI7IxE79QQAksUQ+iWyUEA4X8OjtCWmnGU2pDLynMyTmCa6Y8HGcXCv3
TXswrm8+jfCu0/3+pQ//CovYRdo4owViB/0SJUFvagokre7yLs7ILu+bkrwImALjxBGhz7afxbVN
BqKMlBpJhELpzxS1B99AqfrvoW0cQLXFEUBV8hjT7hL+E85bwqrdi+BoU5aoNi5FEzLQH6ZCUT/V
ITRpfj519YTac527l9ltTaYWVydHj3Va/rq/ZskF/CWNRCUcdAgZ2PZTunlkECxT+RlMO/08esN6
7hjT/HnfiuzAUNhnvJPCCi2F3XvfrmSvcCAS3GghKnn9lPxoBqXyQ8KQg1xIZoo5IeoO5Mr4sN2m
5pXXIT44m+jOxu3NcBv7YxkR2djqIbub1BQvgkvXkC7WvpK1qFSXZwbEAmes13PkhfFDhsQ2IVOU
HAQrks8k+hQelPFcBNBT289k2+3AOCm6QqORzJc4yZ0rMubRwb2WXACCMVw/HSzB+rNL48zBBVIi
XhtS5P6MwHX9Bc3j4oendN9dPem/v/lUCE4O/D5c+Cxq96la18nDitIqzCZd/QGtJHh4vWE669p0
FKjI9g/KEdHKEpKuexgSj09vaSvNpaTVtZvbjMO5iTLzYP/kVkwoCzxiEvLR7VcKm6yvaeGaRAJV
eSMk0Z9dJudu/2Lb6PoB8WDkgDRwayXzetTWGvopESprFyUZV7L7UX03Oum3t1ti8AUnz/MMOf5u
PaXaVj2sM1TeO9N8ryLrfpuXODllNh3O+6YkvtCG0A9eAqGDi8PfLqooUap2OiLJUss134hq5LBD
Jb4psfOXoeSx6aOnot7aYYZe2OqIZ+/bl9xleoF0ycireaX3MFBiLAavSqJz5oDVKyOcnyuzonQZ
G+vy531TslOCDSRYGRSiergrkKphmRUFlAGB2bSdIJtfoJZoPD0/WJJsS1/a0bdbmtX61DAIx21e
uuGrg7zlw7q4DROOaX5pnLW/jkVtnWOlCv156o6kPaQ7KnIdEMrUnffOpE9re+o7fP46lfmzjo7F
H466Lr4Vap/ub6jMEhKaIoxk9uQVXd28rnRNEp0G3JBlN6Rwvd/jjiwd0lz7YE/F3dplAawHmhBi
SQH9E9/2RaVt9ma3yjt6fTBO5P/xBlN9tHo1+xYBaHiE3ax4b83G+C8uPE0J+rceDQpr3wDrgEnk
KXSawZJmhh/3NEXGMuxvHkiD4P5WCpe7X59AsFNZgfiRI7pbn6HV7WowKdn0M8lMFg79Namq/Ck2
nPDS9lb9EcZ45R9PzY7KOrLHh9eNxhCgKkaPd6ZbXa9HJY7pbWY6o4wVDZ/SWTOfN8I4d2rZHgSW
sqUS5lHLEENoTBdvl6okdr/YBOeA9nXrYYTZx9fnsA1KI+pEb1H3q75sz0ncD+f7myxzAAw30gUR
PG3w724tj8wjNCtXL8Bec/LmOS581SubA+8tM0MsK2p1FNxesXk1hZkmRS367llhfqvQV7jWubYc
RCayG0HIIDhZ6U6wou1i2phBkiiEj2w1m49VkVnXuiuUq1MrJWhtqz6loVIdXAjpyniOOKeQ9byS
1upro9PNhJXRFcyDSWf6fFy9/9z/SrKF8RjB9wbHO/W4/VeqlNijkwSrjK7Scqmm3oekszsRn3d+
khe1P1TJcOBfJCsTj59A+zJ4/4rAF+JrtVIXhfEHaxhG30nV+qmdk/kAlS03I+DEhPwgCndrS+II
6eicej3aBMrPerHyz1rtHHXTpVboGoP7xp2AWdgejbgwaEpkTO47ta3c7EhZUr8ZBvPgBEreOXi8
hVofVTXgZLvFmMVYqelAG85yUvN9qSnfQ7h8oa03HnMQWR/6dvxbndF30Ef3qD4jeXrgdKSXJGjr
oSLcLVGrAUUUYSTI1yLvqewaGGXNzJ79VptN5+BwSI1BxyvmuniD9p3VBrbq1kxEm6dYvI9q2Dtn
3SpoF6tDXc3n+8dfaozd5OsxqUsEuP14YxdFCxhLJ6ia+ifOsfkD7VHEDtbkaLpIdkyYZmU9BLQA
hXaWzE4poUYI6WcUTXuBk2Ra/QXNrqOepoQpz8ATwpwhit+CcWG7pHxSqd01fCy1hbGyXvT4eazL
7pwsznjLK+b3gnxajaCxEzQW5zHSP44Q9F8SavPRqZ3yhmFIGxbv4P5WSw8wWGIKKUi9UFLY/i4N
xn9lHZjw0Xla/87aeHgkRa4Hv5mH8MJ+uB7UNHDR+Y2hZsnJzoq6OYi/ZZ+bEiMoG1HJZdx9+xuq
tGHcPWuBW5AIvGO0f3hOW3u+tJN+GGtLPCs4fHhTwGVSF9vH2lpihYNBQYOqbew+VH2lXBdraE82
R+4LbIHzSY+S7l+cZ3J0AUIjkn/FtaGmducoBaDCrLOXP/UJ5VpPy4e/CxKaf3FPqUdTgXPRbgMq
td3LFpBzDns0TkGHndsP9dD5J9PzorwOTaual/unR3Z9IOhloFUI6ABG2FobkcxIo4jTEwPOzj7m
bg1btdk4y78Y0yDhhIsBABEHZO8RBuhfFDIoZsTW+oPTau6PBnqff+6vRvzaXQCKyhlzSnAPivrz
bjVRb3ttGOLjVGrBT1DZax9DxgFPcaIPCIfPyVGWJDv4JshzUX+gVrPnuUK/OfIADUJ+4LX2xSiA
0aVZP1yGMjyiH5eaooRDYE0DlPrA9kvRmh41lDSY4FYQHet6I7u1YzOeKzc+QjPJXAoN6v8xtbvO
Rms6Vdt4kLoZzCf0Nn0Ke+6/9qhpwug8e/60aus5NtveL1KnPuiVyI4kYD240MAD4nB3yXzVp5Zu
0e4KzM60fsuYOLkUU9EfRIGy7SQXI1SidMknFG7mZS6Wk0NPKdiKbIna2xIuyK4DUXyGTny63D+V
0qeDoWIxRPcrpd19ujSqwMw3EaiiRguthzYniz3p6th6vgIpJ7SrTYR/niPKx+/tNUI5BWmNqvHt
xda+guifr3rZTP+ZelOpDn6cbLeZaQcMwFwTGdTuW3cMMeWaIer+ZlF/XiowHoB8/wVoBpF5SmhA
nUR+aGx3O4rr0M00JueHVgvPjtl9q9RGuUXa+m/cpxiJJHAEgUR5fGuJiHy2Jh1oJPzDSFnYRQvB
Qa5qCJNm1JAOGAGkp4hSnaZBrEVWJv78xSnSx3KutUzQzllN/LdHmfCW5qr+KQtz+6A0LXv3BN0J
lQMICKBW3ZpSmauI+0KgZJgkPetkvEHpTtSn9SXyJ2eaHxU7Vj7fP7riL907VEHzhCKIEPvb1yS1
pYxNBmm4i20fP89W7fi41rr0G69Tg7obj1BxUoNEIyROvyAiuw0NEVhwi2qG0w4xdQhANO974zDY
M3ZG/CWujKMGkXRXfzEfczKE3e2uQpCjeItKhy1CwPB9bvTWZ00phsu4GjmcJ02innpI746iSemt
e2F25xEsJlt7NJvwsJOqn9okr2mE1UdDffLN5G0C7kJTY1/3Lwxb0WNB5FCSaJBxWhr6tRYc0ydG
W5A4IzeE//z+iZHdCMGWrf3K2fAo2w3N2qwbQfnQsoxN+323FMY5mkznXea6yUHUKdtEsKCMBRAo
0ZvdmYpUBEZm2k+BNSRZ7BcqOC4froTDPE12SKhrIbpE/Mow0M7QQrep1Arm27uxQuWjsvv1EmpT
U59nvURoPffcszc0/V/3t1L2DDtgYAlpAEyRoW63cgDTE2XkVkHMKMs1dfv+29qmYDHixHiyDMW+
2OAmTnDKt8y9mt6Bw5Ghvuk649uYy6Re8ioDr3JtWkHg0GFsoLVjwKb6aMVI9fmorGtt0K7j9Nyb
Naro5jABvJyAxk9+PbgmNCFuUx31qGXfARA67kgEecjMbTcEpmw+bi6irSo3nsFzRxdS5izwerVM
/dVptABWoOpgH6RWwW7wDx4QkOnWKlP24zT0BJWpoYqKYmX8TLM5fYLAcX1fJZTfGK88ohaVbj7v
iqC6U8Vg4+7j04lCVQpOvSAG8XWBpa07dWUbf4T9xTnFYIe/emD0nkseO3QgVJtYIUy+uB30W/dP
oeyWifEjTgKQK3MfIOhObI+o7LDpYxxeyRWgqFONowxSboXReziEKafuJ52UOQe6O5DG29OaPhj6
lD/bqaUcOCfhVvfPmSC04QzRMAfTsf2Uc6oYRivyA2/KO6outn1N52y+Tqm+PvSDU/lVCPW9ndbq
9f4uSliu/h9n59Ujt7Ft4V9EgDm8ks3umVEcJdt6ISzLZg7FTP76+5UOLjDNJpoY2YbOg42zu4pV
u3ZYa23ZIodERW4CRG+btjqDhhJtk7tYzYePuquoQVSUyzf04KchVGB7D5c8N/TGHy13estk0xwN
N/nBy9n6aAotO4Ld7m4GHQ9EzlSkMbcChHUkkHXoHIfYJVp+GLOqp4C9XCa06A3Stk+mFqOB0xrm
WyRJjzSG9p4m8kBKo1Sx6e1vrjKTgjUjXuWsg6gcsvdK0xWnpNKVD7GZi/EvNYnNo/Xu3WOZVegq
FRw5LvL64xNbpVY3sd4pijzrnd47zrPOvEL1WZ+F/jFf+jbsLGEcpDM7KwXgj8MCdCsJuvLkvwgR
cY9LBqcM5XRHyz4UOtdXW8vyZ9cqf6zWWB2Y23k0mGZAOsp8DE0qA1+bW/I6FxSgOGeDYX8slpaB
QhBLv9tRZSzBMnrmGxRrtC9eJWfEr8qRvvTecinN/CIacMy3Op1L0caKXpiubMVGja+MyBb4OQXU
72s7eDKkctefB3dLZoSba032jcSFlDezbu5WWy4IrrS9c5q7JvnWiVG/OFMef4R9Y/9M86H0F7tv
aj+1lB/GYvQnpPn1Aze5c5v4DYBxEPMF3b3tdnd2xnSFeaHi6VTrpbUbtAXgoz1Eq1P6tg31Dja6
U57ztswOvNpOyEX6Rk8f3gxJ1lYBYygtG6A0ppcyXT6JvnG/0a12H7XVc/872Gp5Wm+2Guw0HQ3Z
r9kCZEqDkkeCuMlp9JrsPWGA96/D7NU58BKdEbNRpuk10UDevnemWGn8Ra1U/ZzG/D6/UrOuDlOa
SggqdmWCq2v15uhD7P9CTgKlAx7ObefYVoakHPIUGd7IWQpG3vTlW6rHxsP9ndgzQ7lMIkL4h1kF
1/dMWHWp1ilnTouSpD4taQ1aThRr8fm+nb37xG6D8AJdQJq5iT6soc56z0CXDLhXHgfakIkvaqdH
fk+ygq5L/Om+vd11QW1BwYGhRfjL63VpRl4trktQnbpL9SdoA/WnYw9HWJfdVUngE2Bj1rRVv+6a
ylQXBxWncl2n92ad0fNAgvskFKd/Rq7i6Irs+H60CUzuJWUOYBMb31+79PyybHZOzTQoRaCiuVGd
DSvp4yBZhzK+1Brg9ZBh0Mkf9/dz1zJ1avJZR/6xeejsxrUWryN3cJU8+7KYUfyFt4KDqTc2736p
UTGsleV03+reK0CfR0rH0Ae8KRaOgiBcyQjam9EzBoBRa/euyfX4AwQ+WLdaZijinKZG8m/Spl4S
0HpdfqMSgyw1sAMpwwu+bbPn9qpVCH1TMzc7TdBsUqv4L6/KvcU3Z3HEqtk7UJSxgACBlGWIwuaa
dJ41EMQRXvVFkp+Zt5n7kb2It1Uc/VhJ6A/2d++rou5FoZnQie7T5pV1jWnSaeq6cFyNt2tktA/V
oH6wlkpcvAXQejuII7znvklyXeQAyAe2xJWoUOySAiGzg5AXA980Cdjwvbug0rh632s7K98wIck6
QCDvWZWqQEAq2Fbu6rU70AuXsW+JSnfJoDxRKokSKlbcP8Zr5v2wmWYSMBfqUNRl72u+sLoNlm0k
hREzoyuhLJ360UMB7DyX6vJ9qcxGDQh9Jt0fBp06hp3a7xV9MM8C3caT1k+rjTATKEc7UY2vbGP3
Oc7q5T1DBPqP9+/YnqdEW0tOOmIcIG/+9dYYyhJ3NU2IUzLH66X2quh9N8zN5b6Vvccd3W55mV2e
mm1i1C6Rmlv0gE5MQADBXFZmoOa2eiKG68+vNwUbgwoj7TXq4vKrvIhUNZUpTV5PpKp5I8Oklcz0
MypgF8Sn0oP7s7d3QBQk0hFB05vJGaVNkFblLpDerMjPjKNSzoXujAeHd2/vJAHrF3ATBIH8FS8W
NGc5A7ENWWUrl38B5MUPert+pxZ8BCnZM0Q6SVSlyxHD2yl7jaoNTSFAqyktjbMoN6bArNBzymOi
/Vd/JIYUwUagZUfatG1xVWueFaOEOtaQQt+giJ+HOrjzAKpiexDS7qyKGI/whi0kc9nqGZh6bsJh
Bzy/pmmELv2Qn2tK6z9W9ON/wxQZOZg4mhC0CTZfKh5RDZgg8hLlOM2Fwn4SOimqBl2mHVV897ox
5H+ShyOxKwjhXJ8K8qBEy7PGORWZWl80XShBynjJcBnjwa+oMQdz7oiwc8fFj5YYOl2piUuyzpWf
qMPy2FVWcYCo2fF3NLyYYiolwGn+bp6Txa2KVq9Yvjqk4tTbIwysWiM+1u00sKbhSHJ21x4aIPRI
bcjR2+CVJ5sBaQJ4RjIpCvhRzVrDpZ2Nb4sRGQ9R0uoHUezeUfKoMZhMM4elvR2QMXQGsocjUZAy
NdO/WVbHjxORQDiVnjgA9Pzq8GxSFIpIpiwKazIT3mxmPhURoD2eLEWrRzuoe7b2vaK1HSpc9Naf
GRdt/5fqXTucFNxp5K9E1qi9oFkl4Atm8+gvFgnjiXkpUI+nzmk+EQtrTpisban6neWtH5sJjGPQ
rPr4NYMFUflrXMBwh6+TtH5BLJ8EpalU77NCKo6o6tDrfhwzJuRnrc2q5TPRfrDPCUF9DOFWjNT0
hGifi7UZ/tXntlD8vrGRMVuWShWB2vb1EhiJyJ+ntR6aC1J6hhpmTacrJ7st289Zplv/rKK2PyVl
7H1qk6hdTx1yY0c9hdvIUvbwNHJV8BD8KQOGFz7VHBAfsbQReIKrN392YmFiTmr1F2FZ1cVz0OVs
PKLbPos0nkP1y33vd3twpXVeJ0IgKbSyeaIGRh5FTS7vbhfF75jb0Hc+6aj1zrbGzgymRHd//oZF
kEUMAUO9mBf4er35wrnRHEjLLg75vQ0KJFhso/6oOUkTdk3vHnjC24CLOiuJCuqxrJSixrW92rMS
fRlp8/XMd0PDJOnPhu72Qc1sADJobTln8KYOtvX2emKUDhEK49B7gWlcG/XyLC4NvN7J7uziW7+m
OrXI0XofgRw+eJOlJ7++nZhC/4fCI8VkkJ/XpuJsUKYlIr9MuIxBmSrRhzhTrYOa/d45eWlF/ooX
pzRdjDmtbKrnzao4T4WohrdObhRBMqpW5hvoH/3OZ6MHBZwPog3P5rXByNUKZcLDk8H2fVjraxEA
LJ8vRdaC94Tl+pgxifLVsQB7KUGYEvwme0TXRmFvGhaUHvpSfdJ9ss008odoLD9O4pCcsndCkAKD
Y4EkKdWITTJXi6HvFItrP5gVaiXmKAK0JG0fdZgjVeO9G8CkZCmMgpIST/X1qsgspPAFAK+4Z2Zy
NVpeQFMu+opEe/POXifLt93yiNq+d2AQfaHVAsiP6sfm+6WrMNpVZytTwIPTZdbS9nksXD1EK0D0
gTAq9Ajue5bddUoVEV5FFLncjSdV0fPoOxdAoRCp/sgE2PEEV1G8LRdIPwYDOC7oEtSX3zFKSi4J
utRKN9fP7N0UDSRgL12h1pD3+++DR9ydKEofKEs+BXmlHS10u7ewniUxhtAOpjdue3N2EJmBoZjn
a0gltjp1ecz48qhKgqZs5pNeeutBaW77RP2yR9AKFQD/Sex6fYCivPPUZUzXcMr79ln2nC5ZPg3f
82gRT2AH3UuTxeqzJ+oo0DWBxs/9Pd5bL0vmdZSKOzfe1GkGOhn2zHqd5LuTtfNzCq3ct83psTSS
6d/71vZWS5GHeZj4b8DEm91tSE3XhOZSGEc6s44WkTxlTaVW56ZbxGdVaeDiaUv7VzTMxdt+dvXv
9+3vrpYeMZMEoMYRwV/vNqP/lLHtxjWkQOEiPWHlJzPpi3f2oGm+sgxHFM0b+Qf5eREERI+MQh5t
+c1VnRizOEYmnMm8r7SHdVqdnzIpu3RDr4XmUk4npVH0cFiE+sbU8uRzAmbtICrYukN+A3fHARCA
zC0w1M2DOdPV6PjIa2gW3nKagFEEmZUVQQZHKby/v7umOEnkByC0qNtf7+86xaVe0zQJ0UYZ3ptJ
oZ77Sm2+jnN1xHPcMcV14ZKSX9Jx3qIZ1z613K5j3AewRvuTbZSkBlOevSlz5WD/tr6P/aNigiIV
bwm4ou3Y2DHOFOAbsRrqhZ2cFHVF/29elB8xYf37DKlJw6/MsjuICvbWZ5OkE5ryF8/m9VYaVED1
inFjodOpThChQuNHdEEfRXY4d3DvlIIo4l6AnoCTuF1h1LNES1PWcPQk22N25oXCQGY/lDQ+/lqM
vPhndRcHMV5LP2tr46qI4aDIeOCLdjZa6qFKWi4YmRuuBpM/BrftFTXs8+mbEpvKk0UNDVHWajkn
60iDpoezdWB0Z5+JX2URCSFE+Cjy37+IvtbSKnS1iLWQ9ES7aHGsnBNrTj/NZL4H79mO9yOZoo8A
ZIDa75ZSV1ZU3jU718JIE27o8sfF1RCdTkt9CYXRDG89F4lEBnFUp3qY84PE/XalUlgD1iATzaUf
2FxOQ6lnVbEqLWyZbXKayzj5M/aK9rTE6/p43w/c+lnJdibpklMlqFts3F5atlnLDBEtLIEjBU5Z
DE+Dqq9PTeM1vtF2/df79m53VlMZUAAmHH8gOSrXH9F1W9iECKWHMzwwv1Wn8aFz+n+Mock/Wlrd
vFE6T3tS+dL+2lTF6b71nY2V8pZEm3DxKXdvXjU9KqK4NscpRBm+eqOkyX+lJeKPTper5/uWdtZJ
dIIaFVUORn5tVakWe1jcxcUVza0+h7Wn558Q318eY6ui4L303Zs6ZrKlomf1ycwm76Bc8Yuf8TIh
ogGGr0WchZMKZnWLSRkEnfmuGpfQzvXEuBh2lKs+GZ+OaLkdJ+86ihFewJgu/R+30brpLFuCWZCq
ffZckDqVH1qmcWZ+osdeE/RWyjwfyTZZ3vTE6s2bwS57aliIVaWPRZdFrS+ES6Urd4boUpRT1Rx8
uluXQ3OCDjFtLNZGt+L64NAdF1rc19z+yK0vZuvOodaocvOomxRxk+INo9r+9/5n3LfKDdSlnOLN
QKOyLdC0VrGaloN+gWU3XfplmN97S9X/186k7eVYJX/fN7pzSsEau1LzEyVtChPXS7UnpfIWpimE
VhH1PgM1jEfHquZw7lz74JjumnJopbnIDqpULq9Nge8zWrt31DDtGvPSgIAO8MFKgI5kefABpdPa
nkiiZ3IS7IDN2ZhCaLms6iRXw9J288BIs+ViR27qq4prf/AiTwnttH1D/b4NX7+dxHNEd+DsQBds
oqqJKWpLA+4vVGfohLbO19QSh6FumhUfXLud95nbxgMtnyj6N9sZDA0eHfBMRgQCqeYReN1fy+q1
57Ki15Grs3jo2759mg1Q8X7VZiIAb9kfrHfHpXPjyd7BxJMXbV1s6sQ2NMqW46My4zobyuEpHbPk
nxZI2NtaIO5y8DDvGJQqKlLIF4AQIPnrQ2S4cawbQizhYM71l7jOqHDHcfWYMgkuVEhBD+zdXkrJ
bKShRORCr3Q7ayO3qcfReVdD107jN0rlDsDZjAg5hsTuznUxj1+WztG/3D9Gt+eXYEcOy3OIe+hc
So//Ivwwh95wk5ptHQAcBbKwxQR6pfqWVG31BlLJj6qWwDNLOWgI3l5RfAFdJjaXz0n6eW3XyAnq
lpYXU7c67znvcxq0eVo8pXmRHFzRnY29MrW5ovE8mFle4w08NysBtKFSWcSW+0Ftjem8Rk0TaMba
H0Qgu+sDZqTC1paCYhtoiFozDzVp+JpabWZ/grwufzoW78mUlN7Bzbg1RT6Jk5O6cHCZt9Hz1Nix
1XdLGw7EfcFCoejdqiefzMZRXu1XKfpwXEB2cw1RNrz+aAhopHbXrkD/orYISpQ5z3Xnmr6TKsqn
++fyNtKQUAx8DXdeylpsXosmRRIR3hqmHH14bKax9xWnLc/anFEM4Tz6S8VwPDRzIL8vrx+0itaQ
aqJZS+UHGAxsvOulTkO51oy07kJ1TcVjX832t2R0DJ9ikfa+1vsqIEjqHqqiGZ55RNdzD5HyNAI3
KIJ4puNx4B32PjLYdk3GtRLWvfFGLsLObYRCelg264RgS6l+pTlC10tzj4ay3d4XV+PdJKXFKVAy
3RxdmwnQpbFGVRhbRhUgZPlzshvvKRv7LqxHY/2ULP0RWv3WDUmbRJYyfpXx5fV2q4UTiYLgLsyV
KJZjoHXfVsbl3ZIXwymVkwDFsuhnr0uOJsreunl0MJDZ52tDbaOBe215BeMYl5Veh3WRWESumvbY
ZO58UQZmIa4ESs/3D/be7pJe4usJGSTO9dpekVVR3WtmHVrl5Iap6uQBUmBp6K6d+ZC1+R9UM49a
7ntrpKgIuVxKYuJ4r23mBO2EfGodRvWsB5kjEnBGCZdJnbMgrl371c6Pm/PC3sZPTJbTeXWq1eFs
Nqmvi8Z5Vy99dVHdxj6ITXaXRpGLGQ08nOQG10urlbxrom6qQ1OYo4/oJ0WEqlE+5IhloE7svb6C
x9JIfxDlJRCBLnRtb6m7IiFHYSvnPH5w8/rfMa+ZQtwiTdkOlnewk3v34heqgFEQxM1bj9vpdmvk
7lCFCJ1Z32I6/oHnpOmpZvbXqROa887q2jzIM6M8eFXkQq4DW5p0aPSzGATeaC1cL9SE51wUUHbC
JEq6D3DTl7d2OeYHVaYbgAF+9oUZECHXZuKmMRZtsaqQtn6KmnMfnwyz7d66UfwcMZr4KXHKJEwA
SQdtDC8rydhtcxqmt8yR6wnrZ/OAprh3ougPEfrRe0Naf/OFW7ch1+4dFObXZQpF1otw7Rhmrop1
OrtJf1Sz3LXnESJAjJal0s0J7gabUaaQcsJWd/OfpTo6fza6PqnBuHRl7idpPf5z3wXtWyRp4QWX
hcWNC7KzridN59POojP9ltpeOKSROGvmEgNFd4/o7DtvFyJDliyrIRtCmnv9jfvFBP9rm1Wola5+
YgiyG7irVz02jegPztOed5VlUh4TmkXwra5NuUM9I0Ti8vHcxHtnTst0ElXtfI66cnqL/Bc+bxkA
v93f0B2r6G7RlkJZVYo5bTZ0pBjpzKNRh6jkdo/1PCoP5QhctibgD4ba1oKMbtWBUXkBNxdU6lig
U/irQ7VVesxA52arV4iw15yRioYZvcsr86c1GsOJMSrTU2Lp8a9BNW+6SSsObsnOkhFyouDEa0JG
v1Wz7FAjWicDKTNtioagEvAGJi9GEF0f8y+O3WpBaupHgx5viF680qgQUQQypIbtzUZXFZU122jc
E0Dhxg7ppKzIAovR+kFsbD7GvREtYcnouA/lDG74zZL10Z9eHafNabYV5eDt2e6B/DXSOyIvBQSQ
QW7Xh20xaXeWue7KGZPLY9YNQ7i2Igutvu3op6FiGtXlES1r65cxSuzNRFQqN0ACtvIhqMEqVpIX
0clJkuobu139sbSHzPDt4fplBQASiF1KqDcgPS3yqIGNZYQATmm81RXF/Kv0vO4UGfHwOLdjce6M
xvL7NK3fVKN74KC2DkNap6Ipa8Sm1B2QG/8iKTWGwWI0vOmd4qFZ3yaV8WTE6vjUTBSr79/cPUtE
RNRtACJIQsy1pbmtjQlRCrDfZD2Tb1WUpHzomOIvtVqrAzjHrjGwOJI8/YvktDEmPGtaVx14u7Xm
XWBGdhtMdEazwNDX5cv9le2dE0m//X9jm/e789ZhUQYQ5W3fNECe3fbiAJO5/IYVmQ3SHCEs2rYU
KnsxtGiUiFuYNWc97ayHxO2dT/et7G4cgBA61LwTnP/rjXOmhvmq4OZPyByWz9EUfwUPN5wXJvIe
rOem1CWPnhTHBNtDAnrTikLpwtGzxoDACkqVgqhRfBdm5QU8IsObpk20QESoZiND212MdnQ/Eii9
Fr3+6zf8wnOAbaJmuokIpkaUqduBz0cvMn2a9VzzVU3YjwhbLyctVtYnpTeng5dzGxRglOgLwgcA
dont2Ny53s7MRE0znJndDKdSbbspyCo8aRTp7UUhpT34qHsGCaFlc5HCKSoN1x8VWkuU5qg+0YGO
4DsJqKVst35yV1t50rLDmaM7hwhrwKgQAiXU2sozjHHRZIPpIRrca/WD05TjU2Iu9tkhaj/Yy11T
vFBUf3AtTN68XloVjYVXTa57ivSpOmlGo/qCcvRZmLD8Xn01qIeiHEsWK6XIN/FzN9tkAcXIqjIx
PSZN/KOBDPCsdSRC9y3tPAkAflC6QU0KtaBtkNNnyqgx+wUFgbawn5dRb/+gH5xCZrOqL6Sx9psq
WuNAjaeImvcUH5jf21NGPPMeAWkEzb3xAVG7CGDbIFVLKmtnrWvFZXLz7tQu84/7C93xnBTTKMFS
d0LDfgsSSZhN5MwzPs0r4TcLU/H+0nOvOXgM9o4/UDTuHJReiS66PiONXdlWiyTLqW+n8nPflslj
GmdjYHaD+6DRugvur2rv84EClV0KeNWod1zbGxgw6qwWjdeiG4fL0sTKz3Kxi2dVq8yMCT5Jd7FH
t3oX2YP4o3K6+Gjsyk2qJz2M1MeUfFcu4E2pOZ08m0Kvd4KCr8bnyWqjIBJD8QNoufq1TZrqnGnx
1J36xjZnBtp0fciwQ+8z7dyS6T9e6nxLvXj8jYPlkFozOEDmQzdCCRENvr5aPTRfV+MMf2bxXQPl
IUFH8OCySh/6MmT/tQOArZgbRVHxBuxkxqqboUrhnVaB9gCervGel2RwNd+KreF9k3VGOAjr6EDv
7jxwJ3DOsvUPouP62+NnDbeDdH0q6iT9mgk9eUC0qvkgkti+kBnVk2/MupyV3qixH6tW9TXtmdYO
6n9cKe+qQ/1DtcroCEOzsx9cNIqa4IN4fbbVjSI2i2GIhHdyW632e/btYe0wmCwUOhutr1O/Zarr
+f5N2PEk+GYmjMgCp6ziXO+G1Yg8zunmn2BVrmQLRh9OljUySHheT/dN7Vw6iiegO2zmxPD15U95
EchOFmh1reSNm1KlDRmzDe7B7hrI1Xkf9KQJj3ZRfTVFWYTlipblfes7joxjBo0SP0Ziuu1g1XHX
Z7aXeCcAi8ZDywx3csUpOXAse9vJEE/EPqS6DHnB9RrN0V6NKOddhTr/d2VV8deYM/iGMalHRKgd
lwngSsIEpQYugdq1JZGKeK5K9nAEuRbUAgWbGnXVwFk7OctbZA/392/PHkR5HnBSTeiom7dVTUXZ
qkbngVXpS7jq+ZeOafcXRdRV0BTFUSv5V4dv4x4Y9yo7gMj0U3jarK8b45yP1HqnoUqqc5qkI5LM
ThcIXW+elk5ZHxLhjn7LOElfjvn1U0Rz3xUGx9abOvthsOyfCOzpwWxTRGf23nSwIXufGvfhcHf4
AvRlrj+APoBN9bzCg1aZGhzn2H5uS7PwAS5G4f29PzK12YuCV7MrK0xNhVo+ZppT0rQz0o8WUhQH
l3TnmhDrE/JCG6Tfu/VCSZwM2YTyx0mYeXwx14qW76rUB9dk5zCRI6EcifwAal1bRY0YyG/fMCAU
lVeF71qtbuw7caeFjTnBW+pd+7/7O7gtHUt3A/7hV8FNBQqxSQDpvK6RbaNZFTFp96vmUo9youKd
0qTLnwvlv/eILfR+tabFwUp3Ph1RGmW+XwgdaEWbU1Lbpe5NFiuVEwxctA58j2b6ezMW5UEVaneN
Um8Jg3JAoNz0F/41WRZKp3ocnUZEd/6FgIHaWqKolUBFWmR/Llasv3daJXpsRd+e7+/v7jIZKCyp
caBMtmQXOdzGcNAIIcjP9G9iAWe0uFZU+F49HhGJ9mzh9yT4Au1jsLzX66wzx1js2cYzuKXuMwnV
fcry/MldoTe9flUUXmQmSE+ZUO3aEoMZZnLNJkIGLRVKSLkHaOIwlvUQJPmYLgdP1F6+DehBzglB
8UcqOF3bU62UQcRuEp2msaZc6ZVW/5etZwMTv1zVV9YcSk9kf1t7UTCMpTSDquqagwO74wD4DRJy
AUVdFuKvf0MSxSZEsIo1MzPnD5SfxVdBfnGw1J1gh+o+7WGKd7+4fddWeDiV2q4dCndjqWahWyY1
zDoYNmLQTibiQtZZ0TrttXNRcQMUTTijlDSIOLeqi6pe53lqqtFp1VrrL0ud7C/ZFH959am5MrL5
il6WVGujYWQ2ugjKCZdNr5P4XIpp+u++qb1gFluSY4tyO8KHG/eSd2WUO8YQIUK+lE95PHutPzh9
8VXX8/VvTbHTp0WZ84uYjOxbrGdzAMSuSZ46t61Lv1cBw4/jUh8dIrnEzeNNoED1hEIwmPBtk0OZ
EmMwVy06DYmWXSjhzmeG5MnBS5HwC3EkqbJ3mqTCGDmq7NRvsxZ30UaLEQOY0+Mkyv0WytHgUyZb
x0c6Zu7HeaRa9R4IRXcUp+w4IwB8BO7cFyo3N93kypw9mBrKyY1MgElI339ORSEYmpUv5usjjl99
ciTEJe5kW/lTFKeYJqNnWnuh1UGXC5VycCrCSSvTx/sHa+8Dypb8/5vaeAENcr1bd5OCtFZpnIrZ
G87Ik45nTxn6oCJJO7C3t41M/ZM4E8QxwB9e+wPNE9EkrEVBDkfQKY8086eezn+U2mB/u7+y3Ssj
S+mI6vLs32DMRyeJe03niy1evfy9GuiD+oba/j0IpIln3dY/y7QdTd8i8RHOcB7RPDF9oYKO7agk
UYc0xen+b9rbbQl4pRZnQFPdDg83ol4pHEVVTp3jQeGCeTh+EExn8yv0HR6h7Q6vnc0uHaEjMT1k
m+T7W6DHUjRCUZdaoSCe90TSTvfDHMYmZBrW+9Wzyt9wiVQ7UCGiiEs1afN50yGioaBl7LlblQ9Z
OTBPxoX/ksr51/f3cu8kObB8uJOgiG+anoTkeT5leERI49HXIqv/BMDinTUn/p0zCwYTcgRdOOKt
je/VvGwtU3tWTuusO38uY/Lcmu10SlP9iLws/5+27hR0BWB6UEFgT+WaX0R2i5PkzeJxPvJZ705N
bnZ+pMxHO7d3CikFQ01i49wb/XhSzJUqD3fQtJf24nbT9AfwwMhXij4/xzmE6ftfandV1IShYAAa
drYZuaI6wzJJqcYhr9XT7GTieVgyAOn3zdweCBIZ0ARAmiBz3dRV1BW1wgpJo9BK7PqPogVAHDTV
Uj/nydp0B9HTjjGiJohQPEb8z/ZMzL0+M3azjsNVK9fA6D3volqRE4yOPh2E+zL4vD4USJQxfQFw
htRb34JFGuQGYGCY3KnJcH7AXosvVTOpnc/cyOExAcf7oAlrsPzVMr3Zj4xlOrjVtx+QXyDJM3BY
frHaro8lI0/0ZBKectLmqXgz96X2lFWI5t//frfHUlqRFFvJbb/htRtjv3RZW8Rgb2IEqJS0/AtZ
0SILE9EoXxStSvXTfYu7H5G4FPljiQnZFqqipWEsU97HlKFa7zFb0wgtCGGGCT2OVz/pLO6FKbn4
Fzd7WOKp9sw2Dts6L069VfVvm4i0SY/t6NP9Ve1+LRvJeg6NThyxKSIwYkB3s2SIw252GTytdd1n
NfbK31gQnSXp62VRZMtrGoTpVXaC1Gudtt4lsZp/4jIez6nDQOj769n7SvRfaLPK2PcGdNFGxmoY
cxTD10zjR1uL1E9Vk5a1r6aUcF9vC6S/pOTyavKGXX8mzU0zde4V5SRsdTglgOoeuqWbQxtk36vb
ZSiryKSTb4QcwFYO0iyNJlmUPpGlkPJhjY34odUE46as+Qg0s3cieJAB9f4qUGwHwKj2FGv1oCch
lNQ+7LtZk2p24vz6vZPyBrLOD2B6S0M148oxo1Qk4dTmDrR/u/dtZho8GiI+8r47rkLCSCkxU2OW
TNHrzzTOXjLR4U9D2v3x256pOmdDmZxQlGVxAZVkf7y/tJ0NhAhCJYsmIFyMLVAXAHqu2cJKALmY
0wfG6MTvmeVsHDjA2+xGcpMYaQGVTgK5NoVGU1FiYbReGtZaZARDa4yBDWgYwn2mfNSzOA1TwueD
12VnK6+MbrxFnJciHhMnDe22rgEXVOPHfM7bN065Tj/cZu4P+JA7W4m+MrwLnjPa0dvZHcOkd7oe
49XLrjMCvqT3iLjj0cijnQqLVN2ToztQpePYb05IVkvZCTS4w1VdlTDy3C6YnTYKa7xJYGeK/jhW
VXzpYYc+8cGZmq3nU3j/1Ow4Lsjf5B4Ouqtyvun1KfX+Nx4vzsPFapJTsdbjxe2ViI5j5f35elNk
1/hi3mfgDJuvWHS03+AHZGGklu1jMyupv2rNGnSt6x6cUpdfvQlH5Mguap2wTOkcyn//4iWD1KeX
dVIwOGN0lyeOSfvMIJL80vOafhCqLD2MdZES55WoJ9xf5s5hxTbgIP5m8NH2qyKe62ixVeahEit2
aKxz7SMrrwWG4BHXm+lIFHTvC760J2/si7WKOCoXy8QehOEucLOpDtzYbN/og1EcJMY7l5/qjoSh
AG0knNOvTblT2auF4WWhvibq33NJk382i+xZpKZT+QWVwO9kd+Xl/obuLpAEkbYgTueGRDtw560M
6Y1QWGAn+e+KBwAj2pMnhuRggXumcJ9Ss4iOM2nU9QLVTiYjwuPbTel0iuIs/aYr4Bla5JcPTO3t
JbEPrGuK4+C0pA968dnqtizajm5jyKCHCqasqM+xykiUZBnND+uU1xcbssJB2LV3Nl8alet/YdTp
LUNhIgj3wlGbJ7uPtaBJi/qpHob0yR3714rgcNMlnkfmUxDooe5f2zMTJH3yKClCiHrvynLiTR+S
C+GXfYngKAe15x7FEXv7yvNEO10+GWRz1yZHfVFt4U1puIA2ZpwG2RiDXK3oBA/bSvwaF3RJW/f1
vVaEmuEAAaSQM3u2t97O1Vjx9CUN+6obwrFlqIPiOf3bfrB+vv46AMKU3ECp2bydEq1kNbjESE1D
aPPWQ4aQdZDOxhA0tdL9xs1D3R4gGNCQWwymPkTt6IguDYs2jT9YcVU8giVfHpbROGr93z655I/A
SonJJIbJ3ny2IXPpia9OFgJIqz4Cfa3fmr04Gu17e/7ZNYOqHmA6U+Itrg8H+hJjNEgClcHMW8QA
hrPtDtDSa/WHWFLjdP9LyUD8+hWiYYySOikIpWd0vK+tddpaeWkDEtupkvIi1sI9A+75YA258J1k
nB46ry/Q0Ouji2HORw2c24sAIowiPCqBkmS5rcYnw1QO2gwzLI8iCzG/cXliFkX92fSGHlVh0YGc
9Nrn+0u+daBoUuqUvMAno3y1bZS7eeaYlet1ISnQGOR5110Yk6wETJN77Qh4+m2QQUiCsAe+fyuw
NUdeMireWIaQIhkTmw0xcuJxV3m1r9tOdoAov40osPaLCyIVAfDXm2/p4cjsNkdfMzLE0wTs7LSi
7RDoDqCh0q0+lZFhPAJUebi/oXt2AT/LqQCQ4JjPdW23auFy9jooFCMrnXejWmQfJptZSPGkfE5K
vb9UGVL1+sJRvm9450uCvJLcF0S2aOZsDKcqc3HY2CKM23Z61MZ8fdSdYQCQ5hbq0XSW3VW6FFYg
UqLXvpWA641Z2EM3F2EHb4JuxaB1vtOV6jkflg+5mMSXyiuXIB/tI+zb3jLplPxvkgoP1ea7mvOo
U35X8rD5P87OazluJE3btzLR55iFN3/szAFQKFbRG/kTBCVRmfAmE/bq/6c0s7tNiiFu78H0hKJI
ZiGR5jOv8UziwXpyzvpsW47NYNZvLKFXh4KYATGE84st8vxVYgjIKZqr04yGDp0wuGOeMYgbt++a
N7bha/MJuAgiMDBJcAYvT56+iKrCaKu0DOFKQiNUZ50xtbCDbevD5HT22Wp74w5KyFs+7adsk+d4
fuxx6Z8IsVTKiKVe6hWraVaizBasC/AWmpyY3MPC263DTS5W0qoRa8vMTCaZs6wcQqyGfjeKvnV3
xlLYO4EX1hI7elv8uC+M/sGiH5Gh4ez0bTzPs3usQc/3SQMvtYsDmDw/BoP7N21WV3xdAzhGSRAt
UR2rNup7KKt4lMSdG2hsSHG0nJM1X7lZ7FrmjJPLZT5AZmg64kvtfJmqsq+Py5SF887Wo6OTseMn
GahEY1bWIJXjeejKg+mVtUrqTtifcmS7h53Wcr1GU0IUZ6MYjS/e6kWHxheliq0lz8MzwVOn9pjD
mNPtMtoJ1SipUvd0tuwiHDd3nVEoyJFqsIAMMYVHU7WijlE6QRRxjtBMiRWqYVcql+6PAtXVIdEF
1g2Q76auZ9HalozD3jCKuMrN7WLKpeGgslMU5tEASwPeYyLji9eW0uVZtobVwyQsVBBzIYKz0tX4
faqwi767tqG+AbIqT8VAXZ2PhQ7ci64PcxnPtj/NSeYa07HsnN66DlffvCx9c3Yu5LKJD2QD9t20
5fNjU+fVZySrh0egNN0UGyo0I7otTnkZtfS00kx5QLYyz/AfrYCkIhmCcBZ7cyC/UJa53nDNDN0Z
l3N+ZyoYyEmZTf3BRYcKcWqd+1Uy2VPd76YeperYRBJBxls9GN96oynGWOous8H4zdux75xqiCOk
DbrEGE37Vjtgiw7bllVzoqvRCdLFCRo6ABhqYmfgLsD+FNpBYYySjv5gSZVdW2up893QufpTIY3l
hH0tA5GEy1Rd9eQpT3ZBFBjnHSyBwwS886s5zrJM+nZxnCt7FAXWW6JCuNMLy2bcWXlbf8RBM2uT
Ndqm80EJ3e3QJGiPk9P4bmyYGUTdbhub99UkENZSfbboJNM9b0JUPU5lACfcJypbFZghuMRD7I9i
+ehnfZmd1wz2DR6NUyf4QwA0IlcmGgB5s36dkXe6KJve/468FrdYGWVbl9Y1KoNpiWpSmTrB2N6q
yDGCWJnRYMbC13KvKHMHcZF54w+bqud3aUbz+exlZXVmGpv9Tgc1lktG2/iKOclMIlOs1PYsYtRl
ClfkaxJ0VSTQvjdytRdyWobdXNdWvl/NqWmRHLbLOkHirF3vtrzY/LSahV8j99X6l0M1j2FMHcp8
FLPZ0F8HXnucHbvkGuzK8tvU49EZr3VtXEhnEl9RelkfPG1TU3GLZbWSitL+pVJAABIYvLn7zQzy
KLhdS9T/Omrw084Neg2V3+2WPtmyzSma3VK2ndyvBcrIvA1S7qQRExCYcfTxigYoE312O8Ny7zJ7
cbABURqUYKyDea6Ok2116PcZqpc6hq3iPdYjtk37LvCr9geQIaC9A0IXZtoR29+MVjGaTeJWMnMT
vkTWnguEn8s4D7Scr0VpbVMMKma+DIbScJFYboEYzsYwFJ88wwVgsVhNM7OVjOCIrs4wxaNlKpUE
VZapd9PiOutZO4ixjGdj857w+xRXKPL50kHc2VpvRUkIlPSzMkQcdvMiCFerunyMIJUNMXrSY3Gj
McIIh7jtA2ndlyGlgGTzi/x9N1pGFAduPpU4/FkTyAeUhdAz6owZgKRadLuTonKcOFzlmp9FzjR+
9DyR+XFQitA+LJtBBMedH8h9veaLtd821DX2K3r39uWKjk/9NG2WyB6cQTbqvs1a92EDno6xQ+Tq
9torbDu/0iFamd8rI7OaCwQOInkdmEtlf0LQzg6vwqkrrR0VNuO+62RXcSAI1wfYqVDXdfzFdhJ3
LYv8TJl++RRVwXjpzeWsD73FcbMPOjRkD1HQ9oT1+Sh7pKr6dksav/B5ibmhcLbwZ33myGwu9l7Z
oUBRZ8H4JK3cdK5mv65/LHnrbVBsfN1zqDWjfVXUW/W+MxadnfsCrvOu8/PwPhhNq07ppdXDfnXH
9oc/Bo0PAEuu7w09TlUyEgzml1Lni7+P+D7Obhsj/Ofc1erEuelnUxgvVW/kh8pwkdsfQxR7kFxS
6sJxc088rnpqi93QeNu2c6uq62JTq9K+V33eyFsWYF8mvnYqo09qk+V2HRCJITqfB1BNqrWyozO/
K/0+LgbX0fCWRRDcg2swzD7x1Vhn+1bnxrKbUIJFhEyVw6r2FQ/TX3VKgIg187HUdYKOxezE+TD6
F5RLp/oQTVsQ7XOzXjk2jWWkipbhsOemoehz/T13NvFZO16hEtH0YZC2o+e8rwJzHi4LYYc5kD8M
nB6AePvFrnF9rGKQMR4d+AuhLcdtQa4oUhvRSSi5Ta+moKsNqAZ4bkcCMT65RD8sp5LmTVVZ5vTR
ygwh06La4GQvtBs9Z+839RbuB+XP1Qmc6g8p0qyIZCgtAFfs59pa+0+mQODTiCVQpHJvKGNC0qtx
sZs/00VRdrEL3r54ImhE+5T7map2j6Fef0YzetbvfMMc1kR1veRURDLU2s1B04KSl1vJneesY8SW
t1pnX4Rj0APVG4YubsFjzXGwBZ35JcrDoo1PelUO6uJLF1EnhGaecHo1cyxCZ+mSBT8ECtD4TQWJ
aZecANrEk+tUQtHrJTQYJHrWKZM34+TXayrHbJVX9tK1F4NRVcUuH/rq0opKoz7UaHubiTVX4utU
8A6ReQvLCmw9gKikyHubMkmlxygGAOqtOznW0XKuXQ65eLPFvCVLtahPK5ImN1OzRiCmh2DJkrHJ
RzPO4DEdFyFmFxHeXHO4Tbb+OE4yGrET8YUTF4teb5pJewbJp2mLZOVI/RDNA/5M+OpUN6iec+TW
4KPkzuIoKGNvdO38Njc1qY3llnUdl0Ln0Q6KxOj1nGHadpPBtbd6r5XZljttzI29X7OKZLpEQ6za
Oc663qilGZzEopyWx630Fxexc11NCTVn32YxbpO4FlBl5HdVF3qpknbKSjDrVOWaxKtCAmKrQFsz
ZkOExb5qF2+97EJPuUflSsc+VM2SLwdPWbo7E0am+e5AS+oV64yhjvx3fbf6fUkINKosAqTeByJ2
C6+Jrnq3rfRVV0h35Lt10FtjO9hWN4xXNzD6T4Srffcx6Ls2u8nqSHAGmsTxs4gNrxy7i2m2N0rZ
9qL1wcr8+loA3RC7oC+lPrpZqMSw4z9G/jRIUXtUvhs17SYkJZvUN3BgjIsiJDrjcKjdWAwWDXRE
QVQer1GNkt8yjWF7oDDTGTu09535Hgtl973FX9vONrAZIl4MexjSmn3Q7W1zDR9bf+uyGEfuNjj0
SuBRQCqZq9SJsmy6mN1IvQs2ypypG8wBLJpG4HxQeEoPN52uDDNe/OAnWl/jRRNwQMi4qDzFSWSg
2n21ED4jScjVMu2sIcu/eUsQruyXwvtiz5nXJ3MQiTtFTGLvQGG4B8M3USNbq4jGG+mN1LiOWJmN
zZmrLll/mXHmFLBY44gGxY1yonY5axSfNaF0y10JZvoH3ih4WHb0Su9zd14+67kurvvKoUycl3Dn
L8uucok/+kx41DPnsT9IUwnIJC3MVDuT2bTzrdKRKapkbpVG3WS990oZDLF2VxBtkMSbG6w64JEa
lTtECQQG+7ZfYDjEMK0ifUYK1n/fNl1fRGMYdoelruZPqARGV8UaYagzTmDYiR4sfsOfolUd8jLY
q9Ixbhq3GTmCpRMeR/xIv5c4ujZ34TzaNyxMZyBxEMYDeIdAEuJV5TmQh+y9Wxu1ikuyifuszIS5
c/OhfcdjufIikI1gmDw0bxZjjaykMSx9FfmLaRPwqi278NvF/ahMolgeJVv1oVj91tkpx0Osg+xt
+4hjBjveicbVPVMDdpLHPuyrIF5q3s8ubLPhplj7IYjLsRCoJrQTs21y112Ys21+a1xRcs+ix/gV
Ty77u9EKRCFXHRVXi+652cJxMvO4mjh+UraC+6moet2kPeT4MKm151VJTsbjxWtewPFzQ73Flsit
YzjYpyrSHAoEz5xKJdFiTnbiuHoM0tKZrMs2Z40iu+1ldVyoaqsTirJZc4hm123QGkA5O/Xswjgn
nzDE3m8H/5scDXA+2zTUOfn0VpXcMB13yOY0kbomEhubWDTKs/aKGwCOPU2IJ722C06DE0JIZ6VX
Zl/1NhbkCmPheCl4fd+PWxuokkOeK2D6SPuUThn++uCo0CLeRGzjorMVfxvUm1mhfdw0flJua3W2
jdm8xE1eO8X9OFnmN0wZ/TERfVA2+9pb2P8DqXTB/kXIjHvBt76VQVSJXetZBPll5jcWCb0HmqKl
brkk2q/salfgqF3GFuS5OZZLM7lJ1YIzpng0UWT15xmAutG40HB65T9OchyWlGtbKC7mqrdiKzJ7
96wtPLtMm6UvpnT0AvRP8lZHidFM2coLpsxykIXfFrE1DGOY+K6Qw/WSVd11jT6WjtHKicKrjGT3
MFW18xFQVjbG7axahaNK5DwUEnQz1Z5828nqdDc4o42PqWkOhPV2QV0sWcZgvPddZct49KVbnDc9
DcYY8rf7DldGtR5UV0QfIdo6l8UgrC+mqprqcstRH+NO3foumZvKubMb/NJvi8bvHgvXqJr9RlT7
tGxcxknFV/zRQqjhJFm34Gqu6TjFRIk6P6x2OzKfjpG3MaBmW6Pe0eZRrMKTVIGdu0QszeZ/6Zpl
EueVarBx9OfQnRJ4dh7NMterA3SdFsUyxfSbK8xXVXQ9NvMaUM6h3HKDfGs5xlAN1J0t6mzbz+bS
PtXlsk5J6C0R0dSSedSELFd+PWUkXG6c2POedHf6zkVg5QgeNjkSc9XIhPjhku+9fsFRnHrAtqtF
a0QXrpb2DeBn66HpIlMm5rSORzqakqwpCIq7xvXWKe5sZMxiH91oNw69Sr23Mjf/ajuD+6QXHdGb
zrr2bNFokCWkbKTiLtmvxxaM+vMy3CYV6yZEUTNvuyrjPLfWJ87+sMVseJy/OK1pVMz9KGj66jK8
qU/akkCpZP2tdWc9n7l1pPodc4ojii98+z7bWtuKl2Vz6tho0X0/cypigZg5Hh47s2jGuJj8cYmB
ZbTvgrDVlx6EgTZuWAk3Q1tUH3Ok2J5y6WUHIlljRqG2Log9lH8s563/NE8QReKujygSNE5fUy/H
CZXObaCNmoCxtM51XuX5mVPbgtraQIk7xtxxQUYrEhxzxTzM+dHHvbxL6AuBo2m1SSZg1q19retg
xfBHjtPAg7vWgcloBPY9jtul/I3pATc7WnBF7fTlTqxzy6qP5LAQBujuKwWXwCQWEct9QfDeYCuE
OlFczL753aO1LWLZFVUIY6lSX2sYYX7cDQM56zIs4fUwDC1asnVhPTiGaX2JKjlbyaIH+5uuovau
YMFvidfb03m4ii5IDE0EcvRHFImpTXrtOR51UZgYhXb3ciWvxfTVDOa4tMLFT4Mumw0CtLleOZy6
/BMKPtXHPrLKT6owKT0ocxXeXmfd/FVNsr2Pipb6pYp8Ze+8zvM/Z3KpmDSKTRuNZcf8mrulczkD
g5sTUxrYZG3BJL6Hc0s8OJI7cQ7YnvnZd2RHSUtMgtBp7tWlj3ybQaJebpe4MG8ymaINXJYdtf47
SxXu0S6n8lPjIcqVSuX5T4RbK7vR6P0HFaBMuJPmWn6khFt8tSpvHWGDtdOjBcvVpqywEQP5+NFL
CBkjKC+czNuvqwVCO9Y6Wj4A4Kx1gjaLzyrFR8hORddaRE9ZTe7WqWU6qzO8dFHt89xDH+TCjKuy
XamJhKMhd2U2nE5svHRv+spaBLUyL/y2yF49TTDDVNyEIb4vjqZYngQoFd1DYg2qZFV9/81UnLop
y8p7WjmWPwATbz/knrKpPuQeEURmtBygVdV3QxLkpTGnm2PhHtUGBd+6HJQZUoSgW4eeYDQZuyXy
+9NVGHbHbpo5CubRyW8iQ6Bl6Qd63pUTypHJ5OZcQjMJ0ZOlCaJgdTbesR5rfH9Jc9wPugC4c+2V
JIYJF7YO2B66RkFdy2pBvBWFyqOZ54t927gBa2ibMJxM5Dx7N7Q90aJyRpmHh4FqL9ld67vy3KHI
WKVaFtV55yzTtK9NQ0exVZvekoz+1FlJiC8GnYvF9afYVn7wCPhi4LWs2WhTsmmQwbMoMZ9FhTU7
iaCvgZBOKcuLCoM048opyPJ3kxMZXRxqh7pNJDwXtEPpWETlU9hSE1dF/zBPZpnvxtZddKzraJQ3
1O7FF22j1g2DptS3uvYsoHRb49/UTVeJY8Utf9+2coKtIAn+U6jt7RgrWGwKNvtCuNpYrTsk2AdY
Z1qNRZX261Q/DDogVR2XgGA+I+oYQOr40VWLAjZ6olrP1xD6qBNF8I232B597jWv8oKe4NnZyrhW
c9/FFtXGB7uZDXmIVFF8Jh4iDzSyLkBQPKIoA8OzVhxI9KTvROO0n/PQzd6P6zL7pyoywvCavkSY
zAUZTbIp5Z0HTdlNSS16mmIRitltvBCg1WdL7YXLsaVS9xmfJPdOGEGZJz23fRQL9n61M2fLGvGT
zsYr4SwB6lcUX6wYzREqbE3oGZ8X0osbuXn6XT+t5W1bdgRXTdiG79hWvKQuzMqLds7I7mFIhfa9
GRlGfsQL1wGfq7vmlFf4Ez9jTBdK0G9ZrQqpBqVdckKXJKKYiOJWj6xyl4UTiD1cgrsioU/knbli
sjF5akq35Yr02ztOj+a2baql4FaAQLUbMs9KHa9vHOpYk3VF+DaxlSBUeeHl0FEjvRzI2dAERNLr
4M3LdOfN1vplbEadn0dacQyKUdkHVfsySOaT9UnSZl74ZPSedSM4atjCndBlWgVL9B6hHYs6bN4E
n9esB2Q4RzpkgWVj8FCqoSlwofBh6DX10AVxHqFXE4dlF8izfLZHa2+G1AO43XoB4LKp6ox6nifK
2BmCUZ3C2PCsainf7Zait96Nrlu998ToXmNHu+KsNZhUfluxrGfgElz6UE5TdKiBGhHKWpGUnwY9
ZuoAHlbgihNV39YcUkTcbwEJEVwCs96HQ1aZqd9E3k2jRzaHXAqaOL5wFwqbxJrmbvJldxfQFvvh
2v1UoEBMIMTJTp01DkUNMKHahPe1cnXxFSO7XmBRUIwHgYdjedk2I5mmzRVA6uIHyzmlN5S2BxGo
/K5xTgQ3rxnaN0CmvwIoIqCKJ1oUQS9t8BcAqczshx5Jb9rRo0voFUlz35nKwlxSeu8KoZb3v+9C
v4KRZEAXA4fwJLOJ9tjzpqmqNKID2HBgpNms106mlqRUHJ1C4aqVWSXlNJKKY12peSeNKdqPdfGW
uPIr4nZ8CbCRJ8D6SXjtBTiFxa7h98sadHc2XGyskYcx0uX3fOsCnaKrTiQpBSrZ8bRJ7h/4Xr3Y
eQjwnaOoQoX295PyK1aGBiuAKnzMqAjCz30+J9q22lr2eH3Cr24uSeHbd71T52+Abn9t49IWAjYf
njgk6Eq/nPnVVfRFtjo1BVJydC1nDgDfuxDNJs/+6gOB/IHl7wLOIQp+uaokzdG+ElGTRtUUxaPs
5gu6HOYb/fdXADEnVir6BIBxsF48re0/gd/aWm9OuNQ8kBo4A+qgemq3fnjnZT5M1A1fu8Hol4ff
P9prs0iDw7MA+Z68CE6f/2lQ6tEzuKmwTjfZz0kbLs7Bjdpsr2TbvIEofHWvALc7EdFBbvxCQjAw
RNtA0DepK8WHbgTK60yTSujkNZcYcWQHG8HEPaKX6kPrbENSVXb7lqLor2uTRfmn7/BibQrbEM6s
I553QTyIcKpqLqVR2X8d4HDyYketGaABIiovziEzwBJ5pRaSMhZlCWUWX6kTYzq7Te5XmjGEA0U5
yc9gat6SUH7tCGSCTwp+GD8jRPv8jUKK3DiPiiZtKne8zIMeDOUqB1AFqPlpgwby71fQq+Mhw+OD
m0ZexT5hPf60gvIObr5RDajQmtWaUqmfE88o/f3k0YwbT7K8vx/vFU4qrxBNmpM3asDRe3rFfxoQ
hqYwV69q0qyuOnksV0ZKWtvLLtfZL66HxdH3StGea/C2wbd5pmvslMbmx7Y7haloa++8Hkv74++/
16srC3UzZD0RI/dfyuCNjefkGTqTKQbL5RdjhFJuIPUc/36UV2cbk23Q2wBnyMmfP7wcF00GaIMq
26gB5JHR3pTWTGeaLO9qIKp44yx/5VDC6YWDFpEnCsQvQfHS73tvIiVIMUWNjvY46j1tTY+qGZgv
M9Pe3RYM7fRXn/Lke4C6H3o96CjbL6VKt760XKLWJlVNlz0FXlF+gBS1XnfWsh1XF0LuG4/569n0
c0Q41bghAQx8yRqVNWIA+SrbNPB0gRCv575zq4jSWbgFSQ7GO2kqlve6asp2VgCEogYP8/t3+wsq
6vQdUEz1Qc+Ci3wJudbD5BbFarCwzcBHymoLz0v3xHSbqLc3lbD3odmFSdFX41+VlGNkGBpMOToP
fIEXq4o2mqOzQqFNjuv2YdS9SAGiqLhbZ7yhJvctifBfVvFpPAhb2NJzTv0SNXGDrmLd6hbvG7t4
DKXfVbuANOrrht5qn9jb8Jarxi/rmBFP1OOTRQp4rpciC0sd0QQE5Q2NZcKPLvDVzSQBp+TY8FwA
bQiuwU8EbxwJv1yup0GBwQfoMoGzfenHnY9TEyIG16ZjFzZxFG1wI+lcghOs3gpRXnu+0/XNKCe8
wq+i64bt0iVp0jwwqz72jLqvD8iGWWHsbKY+I3EovzRM7tnv1+zPjfEMTcczIikMhJ6NimzQi6XT
TgBJgAN1qQFl7F6TxlITi3AEr4rZQSQNvdoP1PqKtO9E+BE8ckO3acrEpQSLRUsCYFcqwXM8SGll
YVzZNDz/D6cJVKlTjEgb4hfyL7GnM0k/a9Owa5uDQTEtBXfcnYURtR+5rdPN7+fktdVNPRWsPeHc
6Rp+fkaLqNe1S5afdnO/Jt5ayf1iSPcCzboS7aviLV7sz8X78h1wG54IbxAa+L/nA3Z+TSe01l2a
zS5lZzPbbgkuxHKRYWB1E6z+ptNhlc5nbdjBdWE29a1vT0MW18Pm3nUK0Ptfn3KUNjm+uakihGtO
y/VPd/Sku35STdaluODWaaTa7kDdRaYIc1n7ALTDG+f3KzvNQn4DkwoMgWA1vYi3qFY4jTBnprxw
8sM46K/e6os0RDFn//uX+8s1TzgHL540C2E3qAAvRtrcTLrCpltSECyr2Ddz5wmlvLcEDn+9C07r
BxUuXukJ3vwiuxEzvi14f/Vp2XTmHoQP4tKOY5yHW4Xkogc+o88C50jG8JY61a/Z5IkmAjiXkwR6
GLKfz98dDuhRG8xOnzp0IkmfSzAZQSB3Gj2rKe1G1z/qdh5TWxLnuDrqbmQ/qk9kSG+Z7v76VjFH
dAC0W57FTnqpsV3OpJEmeAwEAsLsYCzz8iOCsXM7a68f31ixr45FXEkST8EfhcfnT03PMQT/zFhh
b+q4WhxEd61ii5d1LdPfL6HXhoJUGWEmbgFBfqmv1oxe126h16fmqtwdS6w62ln9vrT64o3T+dfF
etqFUC/REkaw8uVJRKvEAeca8SqXclMxVWEgoVKJTrwxe79QSVgzaMpbTB9uYNwHz2cPtlg/u2OB
k9SwflDaf2fAfthtU6FSz8d/enMoPwUn7EFv9OUbW/K1+eQRKX2cNHi4cJ8PrlrTWeXGU85GFe0H
OjRHwEj5oRy27o2hfr1mf7oC4lzO/ieWePGcsA6sDnTMkAaFp/dVZ/q3K5FTagZZB66GHMmj1RYN
b9Q6Xt2TAX2z/xr3BQ3A9ntpllisgiDjTJj7SRzrOrT2dtOpfYMb5Q6hw+FYF1HEDaOHh80dwscG
z+q3TvZXJptEjwoRMSHFkJcMms0VCA6XzYAFyOgnINLN86CGmtsP0VtUuVdWL0uW5Ytus8+rfTHZ
NeYIkvx8SFeaqjuqTfqipbz95S/vxpP6wok4ykDUXZ6vHjRILe7Hfkjx7GrOummVKc51drw01vLG
LfVrYAC5mIyG7A0GGUfs86FalPNE2Nvskr4a0rDCo1Mop3la2FRxuKCQ88a2fHVALKBNnsGGcPzi
GpbhYoEHCQa6TMg5zrCpd1XpfQdNAPvAK6s3dsdra4PDE1Ux5GOANb+4G3FjlnjAtAqNBOEkeeOZ
MbKGZrIyqW/siNfWhoeNK0xDbgc0gJ9PJXDpYKki3DIGZvvOmnEA20V+Aanr96vjtXGIqskbUG3x
0RJ7Pg7+cJ0sS4EErw7DNMr0NUSQt3zTXpu3ny6ZbKsAguGLQUYSWkNk85DOMkIulmbBXgTjtvMa
9vnvn+eVAwwrr5NnBaEFD/biIFGWp6dh6XCDc52T7S9Se1muwLhM+XKF9ryfjPn0l6UhWfbwiqgv
niqwwUvnMqy2ZDcVs0qtmsw9GubhAE3ltluV9caF98pMcg6Y4clKmfjppVyABauwmaNGpWGB7cdc
YnFXQBtO5pCm2+9n8pWVwTSiDBSctAkgFD5fGepE+SZ+UmmFmcstXaggdrU3vbHOX9nBXGsWgQlV
08h76e3pN4h+LZvLOq/KNS1kKw8NvTe8Fmj7UUr+P4RBEEIpB6Mqy2H4koFqZ8qxqnXUaSthfI9Y
xMZ9QxhY1HL5V9HhP74t/088tbf/SlDUP/+Tf39ru5V+uNQv/vnPq/zb0Kr2h/7P06/99489/6V/
3nRPzYMenp701WP38ief/SJ//9/j7x7147N/pI3O9Xo3Pg3r/ZOi8PhzEL7p6Sf/tx/+7ennX3m3
dk//+ONbOzb69NdoMDR//Puj4/d//BGyq/7jz3/+359dP9b82v5xaJ/+dlTVY/Ndvfy1p0el//GH
4f/d5rRBPdpGTjVEYf6Pv81PPz8J/s55ftrAkKthPZ6qn007aPmPP3z77/QNEABAV4LDioDvj7+p
dvz5kcVHLtqXRJyoiZMo/fFfX+/Ze/qf9/a3Zqxv27zR6h9//NTb/598k5wRMWJqvdTRT/xW7pXn
Sx8jNRSzxsZN8iBXd6qIrCOyTO9AIecpCpnZkVoal8C40e9GUeMMEEl+XWSVfZ4X4OkshN/w85MP
wiwhOOXyOpyhogMfKO8WK7j90+T++9v/+ds6z2PTf31b5oVtCjcbOfXT53/KReewy4rWaJwEpUT1
ISMDDaD8DOG7zml94HouNqiULI424hd0BED930uQifgIBIV1hFOClydSDPW+ADR6cGBcgdKudEtB
Zyxk7OWwGWLqdk9IpehrE2T8ddHDCOxWt5TUnIvtTvo2vK128x5olEOKcyOwAFCUcFtPDDv7rkTo
nyKA6Eln2XIvkSIrYAkb5S1IPTPJq6Czk4aO7ZeorNG2//0MWc+TzdMM8T+bEAvXiBOb9sWloOdq
Ax3XQ/hrgcjBOLiUZTtdTiBA1UHOYNRklwcORE2st3NhA1JWg5zhpgQ0aESTA5PgB9LKXKWVAu2z
7/IeRizIbA9Qvuu8pYj7U0z4+QqEt4mQFc1VM6C88OIb05FV+BJ4VjI4oHV1k1VHs/VOWKqwGeIh
9+S5aXfZeyD9niZzzsShGsUPFwdNJ8H/2hqSohquAljZUEBEHxjx7JjrB7N39Ies7ro8GbNyBkOX
KXk/ARu6A/894vm+rWDgCGi6hA4FVLXZWYovWwH5GjR7hU4+Cn5h7OkZsgALRn4fN7+cEoqo+EOZ
cxMm46rXaqeWpbvbZq3TzOjGHtXitVwgTsh3QTNnn0bHKhIa8PW9zoPucTR5jMLb4J9uUTcemkVI
cGl1aHyW9jgcVitU3xVhRAxoH+3ssa2HdTdtIFOoGhq3UOz+P3vnsSM31nXZd+k5P9CbKclg+PRO
mhCZKYneez79v5hV/bcilJ0B9ajR6EKhIJSkJINxec05e69dXhfZlEa21UrR7dcDaJnffrPUfgwg
NmOKzjGTxgcf8PQVE3Bi1r4oSA5lg2hdGz5xW0bMI1FS04+cMahhegxIv20h181VLgUW6TmdekeN
MNUcQdBtvSG3UK37m8iIDQw0iiihNQkAN6amUl1jvbJoFaLt1WwcmPHRmkrKt9Xs18CypHI6dn6x
KcO8HuwaULlkiyqbwbHpAmeQ+sPkN4AotLRT+UtCi/5lAvsR4rZ4zXOhe0r7Ym69JIEjWiDUP+bE
nmJg1JP4viWgAYOSP9WOIsKzwOIaFAkfasINoQ7CdMBjYEulWmI+96cCeAPp1IrYkK7ZyNleQMlz
xKmo6aRUyuXVLIwiNf0h3BXDgIIlGts0cedUrQ5htigXO3xAN5GsX2NHHd0cjUq4qZJbuatEPGRz
6ImUzz06I8azPmVag6ZaC+9rc8TlYUTCXiyCDvifVl7HgCK/6VU6HkClpXfybJmXzjSfzB1Lt99i
z8/xWz9v1aTyjLNWamXU5wyuaKqx2rIZvKqIKsAWoehkliGILDiJXuiXf/RDzicBqt3UNeh0Eox2
drpBC2iiPoplp5FLUnGFcvwWU9La15q8b8w+3SJSr9YEdGS8eKFDNnCJULgLj4IFoNAqGSpDI17K
avtIATm7LXjkS+w9p1bOe2e7eWlUi9FMMXJCeSHrQDX6dVw2mLsjo7PneOGslYruSKhD7Zy6l20I
QfoYFH7rFCHOPF3pxXUHss9FPSXuhAhKJJSa4IBmfcwIAFDe2R5UTtVol3I/Pmp75/fOnVNvXMI/
OBafvshTp+KpDvEw+IIaH/Q8nkZsZvKUb/wEvbLPDs+J49p6EdNMaJ04qa+TsvyF7RwTSaKF1O6N
oTOwdyPR5r9ZJl6rS2EL5XQZUDOVo6tJrKodLQM5dIeBFcb2c7hC2GS71RTNzRW+4gq59oQgnef4
jHZuciSIuKsBphuvSymW+6Keph+yiDMZ3RKWwaYWrmN/uJ71WkCvqhvRg9zqtCLExKqvM97rb4Mk
zbETxeV47OaUhT7rxr0Sq/6dRlztVZZHjFxxQkZd07FHwb7HOoApThgsc0/ZWY0ddgiR15DEs6kT
ZioVFdOL3JrhferH0ksWge62Iznse0egrHCnJk3hGLU2btN50g9iGz1Weta+GvhvXGlqdNf/WDc4
HYfzhXPrZ2s6ahKmYzAyy+7n7HjSxWqeSPyDFDbyH9CcqXizcHTXedqvmpZwELxNuLJYRvdVPBOM
JVIrSoK5WkddV3hpJuK7lGIvrEKiXjMVW3mKOrosp0t9T2W5l7NRB2KO5XppYogQWk9HXRP0E/pS
keWjz5LnqlLMvYDgWwlUyctjXfcYTcoaITeBAqEeOHVVfav6ZNhZ5hCvZSqcjDdVcVoBWWwOPHqL
77TaUzVGex7EnoR56bGaZm1hRgOOBmh/V4axsAIAr31LMJciDtfDNb7AbIPI5hLE48+ZaumpIsWg
AMieGbHE6QcUosg3qZDyAaVEvilKyXSKYh6eMatZhzpLjJVUVCNLlotcsrdGSII6plgqxXjaO/2H
yLJ26V0/qymyaHNTFjV+5ihIHGCNTm+qNDM/F/VMcpYcrxsIaf1KmOrOkQzACaaUbqI6t+zWfNGR
t7Hh343dYP1VxejjHpDPLRQg2DWLyOD0HqIIkyEUVFxQ5fCuRaq+6a1e8pD3zxda3B/hayeDTGVg
GWhyWCms5eByeqmxmWIhFQHdNcGY3vSZYT3xwdh/47lYg5ISvkfkByYOOMPyppHz5nthKMETPWWM
g/4oN3avacIeKHnU2lh/pLek6DbW3AaRXaVqr9vzROcAXcS8jqF+5Db+0CReZ8yZR1lnR1QrjVra
9WSRNZIU9WuOryG1JdKCdkZgjeZKVeILrUjttH7w8YDpydKZpaWB0+q8JMchDuNXXonOwK7HzUfi
j2hb5ochNGfkxKq6GgJjuKuL1NzOcRC3djOo18Ui+XCJLOKPa3F9zOhta25u5tN9lQpRYOuTJLwF
Q9RAP8GDhj7iIavzprHTssewOGVm/Vqps/nEvkHzeiEoWltKEzbbGpb7gU6vtMI5odqLH9xVKao7
MR6payWbyx8DwJsfopVF3wLSR19Syjh7hc7l29Cq7KpLxEGHpJL1AhsKVmzcLwXciTDZSnNL7zvL
DRgosvktk/v0pQQ2gB66eOSU1kvrMmyKtSrFXEn0oVw3cvTPkP7/ZY3/sXR1/vdljXX0Vr+m7Wv9
e0lj+Sv/ljS0/1BO+ijZigZNvY8X8N+aBr/FHhqdGD0FGjkoR/+7qKHo/yGAjElKob2J0mA5evxb
1Fh+a4EuUh5DS0glTvqrosY/YQa/zRCQ9peMg6WovFDR4L2dzhBkUIYxrblfkmSH23lbPmR30sty
zm8BqNilq69+JLtsFzrzAf5NZRfrYZ1sjL21n35qh/5Hu2XiuMof0q1wnf6If0iutkkf5nBlvA9P
rW9Xr81KdPLt5FQrayM75TbYsA/dz9v+R4gVXrYrB+uaW91WO/01vFF/RZviqB3kV3zg8MkkXBRP
9UN7aHaCR03iunVTL3fZ2W6TJ/m2PAwr/zbeKl5xJzvyKr2ZVtVtDVMQ4/lDtoo2auBYXn5d3A6P
A0fZ0G5u54O5Hg/dU7ut7oRr5V3eqU7o4fs/6OvkSvOqte+2m2RFl8fDcvIrvil23OWVsjc2/lN2
t5gy3s1fQoFSCtazE2w6nZghu9LttHHNXbWDiYOOqr62PG0jPgbjdbUrrZu37hjtkLrugqvwZtpZ
19MTj/DAZ/glr3LP3852tNMdcaXt82vDNuzSS+/Zx2x5e53QaZwHbG+rbFUexJ1yCN3eET3qSA/+
LveSVeGobmtn6+Fn7nt1twpftE2xkzzL44C+6Y7+bY2JQ9j7341NsobPkbrj7eLO1mzfi8AAOWXr
RLq7UJv48+GRjJLgLZX2Su4Me23bObqTe2wfua8R2aGTOea39n6iS6U6ODS0l/mQbaLbcl+tabXE
22qjuboT87noLfNY4m24NbxsU6yDvbzLH5rvwlV2NG+4wjP5C74trsItm1GTx56so7XuGnfKpmrs
+EeA8fM52ffXw9r8NR3r1u6frTvM58/Kvr2vr03dlsI1CBZV3FjcqGYLG/Eq8qSV6JZrlnevezV3
067NHTomq2wvXQv3jM/eicL8Oso2hifZxZG/70aObOPY3afsoz2Db2SduuU3cFF2dctBvQJfZCtX
PLQsd3R33IS4ZEVXehh9jxg6IfPEyCkPvTcA97GzN80d3WqNkCB2guNN5tiqU9zFHid8z9ikP7z2
IWBleZJzl/P9QFT77jvHOoBRK9gKDgXFlUA2AHdRfc+O8z732uuC0ElYCPyIHzHDSHTGLRVrVcLL
HcA9OCzHdLvuPEl/6fCXW+0v1hF7sn6l/l7LbF0DKLEZlWNr37w3Hn6/cZXuya10bJ80UWxPj/3t
dK89Zhztc7vM9vw/DdbH5BSp07yDN7fHRxxfkoM3Ck2xM8mOzlhMDzCfcpY6HEm5RsUAOtYuxaI2
bcT3UW2ciLErrvy1WtvTa7Wbn3OM/9YuWFWuxAlr578XD90N8lHk0vhmnHEHPmuVGK/pLrrWHioC
oPTNZNz7VwbzUutNu/ygrom8En9qjxUNOLe57u5LNzccSfEQux0nG+TNfNSeVE9yIid1wUeRFZt7
BZtsTMIxBSy2JxGYMzWxYzyx4TZInaHlAx/1+UEtDRfF9kO94xW29UdRhiNh98Vt37sGmIs0tU2w
S8fiRv1hYgxejR5MH3lXRV44bo30mL5G98JWX1uyl9tCtR5/EcfgiNXquSgcy+Zol9wKK17qLQwj
rVm1yivPV3wholFWn3XX8p3sZ1k/C6tEdZN1CXMFn9S8UfUVyBwlXeVvg4Crd2NgTMHKUu85LTff
KJPZ6LDvKoeEasnVw70isW1b4YdnRJAJiDktkZ4ppDhJ8T2kkoOPa3BT/92PUk/xlPtu3mThzSih
W9vJq+QJ26/0Td0b8jF/hMWWPXfP0azZiCrMDepnzKvDWkSMqzvfDX29AGWektDT9SeiQSzxGado
sRlCW2wdKKkN9qvcnV86y9XmdYE4cDtZrzzr6V5J+IHD/XBvPDGmnJzRfdXeib3TlDYVs3rX3ibu
PZk7mkNhIUe9703Dj9A8BBYmL3d4bp7FW1Gze0+UV53g4V5fd4KzUTo3fxRuzLtm84PswtzORBf0
XXkU1FfjKAqd071U17Bd7MbT/OEoBXe5p1xTSRs1O/9udI8d5JaoMtYyQq6iF5zxnQi7dY47yza2
9Jid1o3uhtW00n1gWsfYpUAWPvBzXlInvA0NuBCDx8shuUK4ox1eHmXrqL9lNj/WjVc9kMVwy7xh
BwQo6c/K4khfV3q/kqpVMcGOs03M4arL/JYBf+pd4SnV7eybpeKYtuXsGL2I+Yt0XbffMdEaMPKC
Q/NLaUe7Kt+1+tG61pJ9t8usgyqu3WrV2bxUnduPzmO/Wg3vGYDQGNKKE9tjZavPwfyjP0oAzMoS
nxgT5ao8Ak5gcsekYI8GE2vCb9x2XhvLOBPx/kaReMOKldv6e2Pas5k/qZHq6Un2TE7UcOQkntz7
sYO10epX+RozdLzrtoOLB/fNvDOvqKFEbnuEbNSAX37jP+0x3U0H/1pzMrd6wym55VJ8qaUDgOxg
UpfE27Uptzqri/o93HZvZWVDU3pTboaNutcwj/YARWzsewezcrFbazfSRnc7V/b4rANGec8Y1/yC
A79IiYNQMAZa4eXhhrFKSTzqqO5sNHNlEJJWbuNo58+0NTat9jzQPPjRbf3aHWdq2as82wG2S0av
MNa7cMcgYzT3R4ItcMV1m8h9NTfhCBnB001v0Hd+eyMWO0h3Y+v+EGtHVP/pDP/VtvyhyPj3vIF4
0nhc/yyWLl1z/of+L+wyLnLiL7bjNDrz5ud0shvnb/y7G5fZVtNOpoEtksiA+Yeu2L+7cZkOI8EJ
/EPoKKKq5Tr/thhV6z+coFE0q2y3tZMWI79FXIVIv5LaJxYI7a824+cNBbjRhgrtFE4nRWXYsqdb
cXoM7TgbAQOkDq29LvjJk1B18ZVRCOG+Q9DrtpFmOH5QQlqBHberOejahRYZFwoU0lJE/u1QwEeF
3osAifMKT4K4jNM7af0sx86bj6zOSRG5ffTd15XooExi/4tkMOY8Uw6/m5MWUuhEemUDatTWtTZA
/moEjX3j1Gq36tyom7bvUfhUuhTdCeU0Xzjqf3KjZOsiKkQ2umgSzsrOvd4o/qDwyKq+iz0hFpR1
TWGB7fcio3Qy078URH+m/SZXTyV6k/MXOguDGtJ5LjttH7P3ZToqBR2nbCYbXCzCe0ESBVvUJ4Dx
+qS4gt+9RIkOKYVyNqCNUYHZEUF8MaeS5IEkWg+JVrsfY/2v3vb/N7UFvK9fvfZOXby20evvb/3H
3/jntZd4SYGbLpmBSKX5BeWif956SfkPnjEyBXREOqSaLcKg//nS6/9ZtI4cjw36e/ySqeLfI7gq
89IvJTVpYTEvGR9/89YvI/R/vWq4TxRQkvygpQiAL+TcxkoxzhqFPFq6zSRF6BTs3ECG0fXb87j5
5+ed6AFOS2L/XGZpzPAIUOH9ofSFhaX0BZQnAAwSSBu5EZ8qXYQfEalVfeePRfcoxz0Lp1aUop23
eT/aPX52+rnmOAlONBvic9hM2LWnvDdZOqeaWpQup8Jey/XsIcT6l+1BlKIPt1DsX1lDH8bYnSmd
cRgfY1qEcm8ONuUI4VvmS9L9kEbxU58kI/ClwahiN8xawjELchBoSGii66d5vMcWBatcbcC1mB2w
qAs9g08eDMkAOBcW79GSNns61U2Q3rS0oO8MU9Sh9ntlzOa9mj8GGuPtv1eiT76CRXFx9kWfXOis
8jyjqJOGhgtVQfc8wWus4KboYGWsQVlh9kUJAW+vvuRLPp0hGVMfAioGucaSh6TybCoPIgw5Si76
djNxYO1Bk62COMWd4xu+p/ZZactaa9hff9azMvs/V11Se3GgYNBGtnP6VCs0tL41jL49KzjmC6uP
VglyfmeYMqBmMJpzuzH0xBsSGfpS1QL1mdTSTXlZLpTAPyRpvz13gsbolPLq46Olx0el6/RWiEVn
WcpGRAJ0jEu370LtiH1l6VpBOIdsWcC3tRGlW1fEbg+jqzZpdqyiWIs2QZ9aHOjbTjyg1qeapfj1
9Ex6mH+nVkl3K3QgMHYlbbzB6RO6mTBwJ2Faq3E3lV5V62BE43lSjg3//6jRSQOc5us3o6D0gw13
i427VBna2zLbiJ6YSZS7lJp4RQjP8XRXBj0HM7SgQK0NbWJjWWgNJNc+FceVpTXx92pKxOrCZHGm
J/x4YlQlF+X1UoT8ED78ph3SdCOYi6kT7Kw0OygkevU0+bCJy1GeLrx9ZzsNBgrfDtrIxRNn0T4W
lz3Rb9fCv9PoJLoIdqdLqVMClNAds+nagwLQ5yZu2YOPBoD5hhLqlZAIsJDTqr7V4oJ+ZA8NgxhW
ARCsEha7SazjVQHKDzAweIYLY/psovi400WcRjoU3RTiFE7v1DRIt5qQSThTLgxrROcIXJpZiFwm
zPKOKsJQrC68RX+8u4vGF+/WoojT/5QWd2FdVu3UB07FO0bH1jB/QvHJ++9TWQecYGOBg1olhukm
m/CB2aGa0YFX8oYKbqpoAcREf9pWc0Q5bsgTuKSDlvWPkSF3uRNGfSOvv77js8VseUb0tXAk4VhU
0G2e9V9xlbUxxC7B5uW4q5SGooGi5bzsX1/mk+dCdiZ9HfT4qPI/Zp/fBs3UF4meooOwZ1Wdrlvs
wTg35ftKmNubFBk2J1bwY19f89wsu3y2BbDBlIZaGYfb2fevBQbtmC5jlydOEn0vf5rjtWZVWuHE
BPBCmgZmhbbCYMNnqGParxtaY6wpuhI/fH0vnzxmopdVLCdYByUyPU6HojrBWjZFgFNKUCD3gXhE
2Pv8b0/nRKn6+57hrIH78W7SPWTrAwYC18N5AESmpSqqS+RVydyLW8BvxQqGYMdWBfgT5OtAVb/3
w5hufblUKWTBcWAWzML3siijK5prCade0x/twAjlv0uD+/g2SLi2SG3AhYO48/QRTFhCUBy1jLQU
nqfWicKWLU7w91fRJdysmozBfVnMTq9SBrVQVBZJBUEstTdGMWS2XMrK89df53KuO1uheLtl3hqQ
FDq5MKdXMcxWl+aR5ywpYeYJekOhoZWyDYyd+WrUk2CjqAQTzJnhb7++8tmeZHmK7DsxMXHMW5pN
Z+8rAdq9FrcMJDVuTJOlEOAyoEFduI1VUC5CS0KUqOvCi4EnOrIHYJC3X9/B2XHqY5DpKoYXjAZQ
DbiP0w9Pu1XsVCBkdoZwyImEPHXrWAWNlujxnUBI26as22DddEoPL7Cs90ksdRtSFfFX0UreSenA
yhpMvtOaDQ2Ar2/vk0mfN4zHhGBAxylzNsw6qYgAHJtQqoxauk50vbsNAF6W6Krm/mCm6Jm8r6/4
2WBgHVwmNrZufywzIyhhJVck+kcmtfoqa+Y9crviLQ+s1MFy0LgR59Lj1JjTy9dX/mRWXRqSLG64
PXGWnQ0GK+jETCuUAOxZxVasVhiQ5dC7FsF1kZ00ur8iN8m/MJd9clUGoMlaQcmBDerZ4B/lAPLt
SJkVnV+EZK0KviGIqaRVrQxgFTUp6tBS9vOlALuPwPizt44oJCxC9D0JEFDOvtoaNPNAZAmFzQmW
Pdx53oSNrufVLsiBYK0CXSxpnLED25XQVvudknXCL2SsArLZTJ2DTdWLIi0JPw42GZh8yQmSTCbT
QQvi0o2saX6DgjRDReuqxre1oC9p36F4TFccxebBk1LTfABllfV2gySp26Av16Yt8slJXSC4Te40
Cuma+yaZGs2bCvpUzPikolf0hh9luDWdIy/uZhOAqbWW/AL5WYd4qKPE3+WTPUJcRJw2ogezp7HT
xhVF7OaSJPGTl4SDMDoW3uNFXnO2HIGqS9HsoBrLIJTu/WDBJ0jpEjJTF+G6C/LOibNEdKM+HQ6C
phZ7axrFKwto8WZKqmJrTh2F1VCxrqpWlK97ZeCA+fXg/mTJZPqmoKXTMv8TEDPJ4GVz7OEOEQn6
j5jpzJmEqr9gq/tkPiUAjpUCpIUOV+NsN6ta9QjRLGbjFZYcNTLwVK48ILUG5UeSkekX0wGs1qIP
bRGlwmcWL2yoP/2cCJxw9iH5IQ7ydDpth6SDN6oLMGoF6QURI9JFSw4uGHQ+27ZzlKIWCuyRuUo7
+6Ac4DKRczPlhBKFr5riIZDEDhuor2bepAF+Rw5TWtsC49dak+vIM6sxupGJkoLjm8ggAac6fwoL
ZuxYnEXHknCY21OMVOnrL/7P+ZSXHCsbAAwsPuyaTh/IRNJZ1CYsrihkWCNyCNyYy+PnshiCqxly
9XYK4ucRYuqFtfUcUMDiivcLh/BSIZJlBLunV87F2rLQtgp2HldoImTgmnlvFXS4A41eHJRBI+r1
XzouDRCfQbOLxXi4quEc4oELq0tp2H+ODG6HYGpWsWV7/nG7v2+apcmXxaxi0yhQecwAITvZJF+y
Up1JMJf1XGXoL0HYPPSFFnD6qdEWlVDd6UmOodyCIBoaXLLTGHLO7eV1JuXzzcCB/9ssEaLj1DHd
zKDMJreJxEJF86hAypLQQTlNrGV0RuLwDSK+sc7JM7W7TDUvvLLLNH+6DHC/H0fPpc79h9+WUmxW
tC3lgWEo3tS4oM2YYspxIm1M2guT0J9rHZQGmXYBikgcSUuP4ffDbpCphSBNPBvwwuZ1N9dphCND
QaUp6o+EDrGtgODw9vUL8Ok4hIwlikTVLenk5zssFGFmPVKezq3wkaTtyhN9jdlZTgi0SacErY6Q
hRLY+dlEvT+rtK1QkodOMqIxjbCy/12A+ccQ4QRNsZPyAm/H2coL2BNRJacpe4QR5gXVSBFKKIca
eXKEiuLCx/9kAlCp/WDwW/By1FlPH7oS6tQFLB66nAvKXTeME33VeKzYbQCitpJNIQsKUV8cw4cN
kV5a7mS0P+jZpmZLT07WRsQrshqtDZzl4wv887JxCOZp42sLw0/ktXOWRc5ELIe0+frmP733xbtG
cWThmp1Ns5kQSEbSce9GLw23fRzHm8KcLLtI+5q0IDU9wjRHWEKCZ3NhrP65lDFXUOb4KJnz4M4u
HUtzTVXCojBjKrhUZLZgAHUzZCyi0EfCbWulS3hCoGk/RWWYH8Zeiv9taPzNCZSbwGaKgJjzEWvN
6XcHGdUfy17iJtQ8ehiqWKPaEhh2PWqPJsDATT8vTHNRaZeYl/6lTCuk9Yk0xY/VAJUy1iw2Z355
0YbxydOhj4jXFu4QFXztbFBFUymmehAE6Gql+Vs3tLHuNZDCj1EvNPN6KK06WI1R1W99i3ikbcnh
onz8enB8MqHzvS6Va2SuMPHPXqNJ8BsLGmRA5VqFQCsNBGJNwaXzyCfzIy76RcEt4e1iGJ5+BbkJ
/cssmD0GUjVISKtQm7PNNPC5FSAav/5In16M+YGKw0IlUc92knmmW60KepeTaF+QORSbr22evQzy
KD19faVPHh4FTp4a+krW6HO6ZQINWJOC5c0isnAb5l2/SsQ0ulB8PjONfqyG8HKwFlM2BJJ3frox
0qgnUWmZ6iwCEOpyHp5AsTcYCqOi+a5nwJq3RiJb7pRKqTsHUgwdQQh+yEPX1Xbfpq9mJ1FPg0Lz
K4sCFHmiHnUOP0wJkCHJMAAn2Ff3f/9wqHcs+lQ63/iMTr9zqoqaOSm9ABEGyXLUWqSniKV6YXJb
vsyzlZcqIfVCsnh1KgBnO7M0oykMQh2zSQ5Uo2FGXUdyIz0qRWgc2Mc2F1YCeTnAnl+QohlfAy2w
pcl/+rFAXgvYdmXB5hyArm2shGdZDitXmZtuHdQL9jzzxwP9wMQJ0qR322ScUaSQY+eWSTRvuwE7
I7TmbKM3ZINU5ITghw3UbSEoB9UiZfoAvfsSB+WzoYruQGb84Iv+0An/vmsg4GeUSsMX7ILDEsfS
OtoIkzit/v47p0vKGgO3jcb2snf5bXsYtrXQaSln22IGq13PSBANqW4vXOWzFxyfPQU1k9rtHwva
HCQga312W03hW2496iV4ekuJ3VQiavD/YDYx2YMyvujwEdN1+pHGWROzOp3IGQ2z8BANUb0tSABb
k31pbf/+6S1GYvQSVIpYsk4v1Shk45ENws5Og4idS3WzTeGh3X59lU/2j/jjTWQOnC+X5szpVZIQ
rnQ/Mpv0EfIutvq1h4ET909zNza5G/eQnL6+4p9jj94Mr4sJ5EjmpHc2KrQmqkvyhgMn4EBrJ+pY
XmutMF44Tv45KjQNNIcm41VfDq1n840k5RIVDlayvhNTTxQMPLPZLGEQMsJg/fefyKIzyazPPMBR
6PQZdjHiGmGJMeAcI7qVKVR2UDXzhbntk2MQFTyoMNRXGezyOf0jWXIUCz8PHL9vhPc6RXc6gv3f
zXpFsm2soo/Ei30nJkF8tUhV9lo8ddiwiiXSZJHxxvgBpbp7T4bcuieWMD8SdBY/Yd0kQuzrR/LJ
48fCSlOe+OOlwXG21cMFrEQZgaKA6UMK6kJBZ8VoB4t2rC9/+/pafw5hqgUyuCq4qhyKz+dgApOo
iUhUSBrRKG0FEv2BtCIi9BQALSx9NcGA5tBqFz7iJ72M0+uefUar9cnNKBjIQkAdU6uV17gsU49b
mV3DzLQH0i/1dazOwtaYWv3a6pPXLLEIV5uEpPD6NkP4kAzF69ePg3WO8Xa6KHFjS2uJEwrSh3Pm
XaZDLydlNnJ0MazK2wb3pfAoEg+V7moS2+L7Oe/l1JEJAf1lNryPTh35BCcadRuXt1rZ55ZT14J4
BYEg1cA1dBXnAyUw72nzEX7GF58aa6KE5adYqycUlcZY063ugamwM7Y0PMFxgbRbnCUZAWcRkgIK
PEJwiPzAbk+0Tp3siDPBSEg7S0Z5SjIhHPt5lmK3JW2Bw8Ggiz8JDdbuOotzlTMPQ3dLkQpZKClh
+XtfSFGzb0HAoWHVSpTW/qiMmsNdTppTDQzvAwkDGWL7YWnctgUpETaKkOlZ0WMSia1aMqIlK6Oo
eU5yuad2CGUSmJ+Qu8mcDO+jDGPNNhGa1PxFSzsgbml1nIVgB2xRGNJbVCrDT3DN6Eoa8sGmgxaJ
XUPud+Ijju/9uFuJXce2Siya6Vljs3DnS8RmDaMBQFQJ1ZZ0whlwhtM2ijy5g9hbtwO0CHyCpAwr
TtOz55egemiOWXKYRuvcz4pb5LLyzahy9UfTlKnsjlqv7gK/R8Wfan2/zsmJcEdJLA3CXaKarQco
ZQMpfju/V0pXPustwtqYBEMtJDfZJpKdo6DMjtWuB6WxHClTjMzT8jikOxXXrYqwoFYJJcFwdjeE
9H44L4FvX0c4QnHpRmGorMM6Su/wkY8vRBIOL1jkbhW0htua6CpphcW8/lk1MnlffVU8k9Y738xp
DABgiluNPJxxVJwkMeLqqqSjkLk5tmTRUYkzb3Y+GHPy1WQ9o0EeBO0DgbNI7VOjkZ7ytCZkpM4N
xo4Rl0SGFX5SSsc2GpK9r/caSp+pNlO7Joxm2CTZMN3qBHy+ijWyOjuSTOG5jSbzPS5rdSaMIwjv
lXzpek9jU8+OCAxUd9RkML5PuWnULrm1842h52s/gzWBsJ84FFTwUfZSVWmkkHwT571jmEFLkhmH
Nh3Do+7fT0Mqy0THBdJh0PUiJb5SbK/6KUrfkjgbrlLVaN9ITC3irTFIWF1I7kONPuqMT0lq7os4
DjGM1FGkgQeYJiZ0ZZT2U1HUxkrTOzm1S2UJL9alUdRXoSXG8UpHCQJy2feFEbdGR9id2kYihvGq
9F9VMnhxCFhtNzkBqXSBw/jLbFIXw/UojIivCbLU7jVsh60z50ZNNdUgX8xVR7NO13EX9z9yUle+
V1UjQV4o8S86hUQYOIkpbfmUZnFeuGnV9BVhGaL21hmJEDglnJPOKQPVnJ0mU1R9TSApKUMlwClw
eHo0ZftIJJ/SJndpzjZCryXLezgpz0ndQG0halXZTz6d9UUs1v9KJCN/kDrOm0uU0tA5RtsMO7z9
huHOMmGshEtl0c/CIsIHeKLgv+ggzQ/5RCYTUinf+i4Wef+iFiZMUGOm4G1T3Vo4VAWQRUJNscA5
otVl10JKVKUjUIZ8wIWL2WApU3S1LjUIJYirc0grSkM3bOcWBMqg5JwLtOZ6lpYkMn/W5G9GH/o3
EbN254RN1N1REJhvrYmocEaeyqkoqmZlWiNRYMX2lUntd5WpAriDCCFhFJJy6zpvivS9bSTIkEM8
DyutjFXdDSJhuJ1BtrxVfdpci0OBMa1Ue/FtIMnGYNgOCd4YERIohdCydMw6Sn51tSY+Az0nzSJR
m+AWNVeEmj7SGt3hLdZ4xKUpzjY2a111Zfoyd4OpUFaUxn6MCaRrjN1Yzm3tqpXaHYlJ9XVXU/tq
2PtCl40u3NH0IVCGiiSWoFQfJLll1iMiMr4TzSok4UuniO77qvmKlikh2qxr71W5H+eNaChySZFg
SU5DUdU+i2Huf0w/GbM6E0VtkOtlB6E4Mz4Uwf+1xKg+t8glkntdmdMXJm/LPIgqR2UctWXx3up+
gry2IwDCJqU4nZBwpY9mWhH46vOajjd6EGktSbK9Il9LfZ43niAPYowmRsnAGylBODnxSBfERk2S
HeB914eKsXwYglGo/4u9M1mOG8m69Lv0uvEb4Ji3EUCMDA5BUSS1gVFDYh4cgAMOPH1/UWVtXZLS
Ulb73mZKisnhfv3ec85HLSBX0FMWSBseGdWYR6MuYL4i0bqFnROI+EE/uMFdC9LtnPTAe0/wM3tO
IsPzoiLMrfsRCsCMh84erINYvIStwk7KB+bV2AJQEqEJC0nPAzVDbxLDCGGkdqTQcV+UUebeZpSm
ZrpqgPqDESwGvFVMkJ5rKZMrc9DE5kOXQ7bLgtEiqL23s5c5WHuxT1Dv9EWC+5iPeUpnnrXF6Jln
sqUB3VJB3gnG5oZhRS2rbzmQ6m7cD16YZdtUNd5Xmfn1yP8T8sHqePuxpbLs4I4ZLbWAFZNuHG1J
zN1Zv+LtKTJ5LRsryHdsAzkVhN/cXDTSnnDvV37yLWWD/bxycf/uAFsyDy1BDYwdvVk8jp5oi60D
KFvEHEvSg8AbADBowgpR3TC6BjKW1V2DfT07wZvwb58G3OSkQCYt/iMgZWax2kwwwRiNzMSmTXwT
xpFujagz4QGkixPi1QBaZ+7F0s9YMq0pfJtEoPJjIXt9IUM1IHskq9rwvmqsOqoF2KyI8BkEQ4Pb
OA96bhdsfaBZ8eCgfwMB2pkQFMpyVQFcGzeoN3CAZLKTjpFDq8poesbpEFTqjpyT8Lvb+/M7XUys
oEuR+M9hsBZ4xPqicja2lPUHdWAFz20OB1b05JjTxnJn+2PRFWdlRp1nbJEqYtLyfO1am8II2GoT
FQp8uGEh7uF2hw/Q8MZrl2TZvbfK9IEIcR8j3MDjKha7ARZqW/raN32IPXIqnHIbTOgYt8UyLF8o
+IJu07mlgDhlzhwSpkXy4qaTesFp5U7DUwo6/L0kOZ1dal1urjPl+ffVkDXb0FEz0+zMjBS8wr+K
wTM+lGCmaa4LEUWOIe18a3FoYuVs0mYncoqknW0v1gFD/TzGmTAQt/QiF5huwkpeCUDSReSOYkqv
PB8ZxOsxTdpt67ITEcxhBO/zUmbQ1oqiqc6V40wwpXK1FGe/znp0KqQb9NGQVUV5LF3TuaimboF/
+FIRsUQRITcCdUF/cZVMJOdbXdaxdKvQjqSSzbgXxqKCPdztvDvpoCjxuplFn+6MxHSLfTj1DqIn
0qs2oaFwPfZG8dzmItRxzzyhwu9rOOBY06Z/MVsba6GzupNFoVLinpRjmJaxhuSwRGoKy1cUUY7Y
JGFrfgbMmX5yW12Lk/A1sUjatwi/LDtg1mWICnxkqTz2fpkRKJUExYE0trk4BZPCR0WbjDGVRkqw
QbGhmmhepxxPLBgzFQ/eQGyZ78gQxUy+6kNTBpRodqhZ14tr+HelvtHr/Wqo/buqtUnjoZhS1CuZ
EeKcmIfwatX+HOxa6uLv0zSm/m7VFcZI0lBEcxDKRccM7Tz7a/KLhPdGdXKpmsW8dxOx3l4cIQOO
r0B847jUn3mY4OPZSMSfWnt26Y109WNnZVly7ETSv5td2DygzS6TuDZBrLdAMdEtiJr55NBZWNRS
qvm4VylTdOYBwx17CeZdtzOX+q5fYezGq5lYfdyNujtASyuGyJmpAjZQU8S6q4bFH3a9V+NYa9Gk
uTxhqmRLKlNLRQWobhV3SYM/nC4c7uGSCF48cHO2fkYrL+9dlOv2gdh8rGtjOJT1UzlnZRcHZgXY
ObUmCY/ckjW258wmjt61F/7+/05XsH3wCFIWNNUUsG1MKek4GeAeqEPEHzqcfzPqo6XhB6RRY13A
qvJLu6asqnCZxMwZsLgdKuTxu8qgUrcwr09WYCV8D4FLw3k2vw696k+ZOQ2nqtPJD8/Tf0qr/bu2
AgN3H7yGf5OE/tKtWlB2NX3dQ7h1RbbvjHL4AVg4ISIXVO8f7ve/95K5RQcEpzMIIa/2V6Gea5NE
3dojH5yr2CabwiGah2L4qzGEu2HsLf5wb/8b2ZqLCQhNGEKpm0T3l28aWKooO4c2kuMxJuam13BQ
GmtI7l6lvydZPX+C+sAWaNXypTSC7kEuoRMrV0wbmaxFTZERYlWsDK335eoz3P7nzsLfNVpgEdza
uchRiJn4uc+FRNNsvaFDrpzyLvWUcSENNcC8dQqMx7FDc6GadvnDCrz9pr90M+gqoOMidJKp1K9E
Dj/ldOSJ4lXtVp0Nbc3BphyLMCracN0NPqGTeWCrdStbXf6h5/b7a7P4bzpVMFs2Vr1ferAiDZMy
aHjtfi2WU1vOwWGY6uGdWJsPyuDkUdc0BwbD+K8tFi45Tug7mJDdImF+dYTp3AhtMOIUMsasTtx3
6pNtJgT40/TMNs1SvTEML/7wTf++4pG+osBhNIsw1Qp/aWgZvRVW6/ovDXBhgxm/3QxWih/sgNkd
/6Pa//N6+psVz8Zyy0i7BSfZvwWFGGautOyQQg5G2+7aETZo6iTVdtXUmJxpXmJFvnY4KQPu3w4X
EsmdBilndg1NCfIake7J0gptkpOH2XYWDlXxP7/Jv/lSOAbZARGf0PX/VdM3FxOMXKFTipDO28yE
gO/M9i4r7J0pre///Fq3pvTPSx35NZGwSAfREf6WXz0bpMHpxkcCNbXtHfSI3jgA9yZdwsbrLbZj
6KSvatVGSvPIBK9LrEsT/KE//7vRhvYN/g8GmBa6e5w2Pz/maOsgg90kJSJZxvrUitULCDnJnefa
6uerIaX1RScTWR8Nx44TLbagsMJbEXw3DPOPBI+/6bNCQkDuZJI5iJj5V55fbgdG9y/LwlT0IpZk
rGIBosDo1jJ4qrOWpnaddfu0lcGmgO8XVcqWO6mS6dAXxfQ+0f/DGj8k0T//Wr+vjNv7YuSECApH
y68a614AMl9GVkZR1eSerEga/HzBC5UGxqGCHvmHlfj7ZoSklTkDjhHkrQxTf/5dRmMyJQuRWXkz
B68L46lNPkL2pXq4XQnSheq6KGkv2pBt5j+8+O0f/3lp8gnZiJiqsCUyaPv5xT1VFHaXLEhb56XH
EEs+w8gV7Q9r72++UlYeDwGmmBsW4pePuHhesVo3qWHmrM6nEgn1Yy9Wazc063AMKg9m6z//hr8X
FJwoDMB4UFAoc+j+/LFK+hKG4XKkKdmnD25tBlFTkPXhjIjM/uuX8pmx4fC8ediAev78UlMtemt0
cN4grF2jdRyKWKOW2awy0X/aWH/fSHgFFgv17Y3m8a+N9z8mr6mP12zKTA5pndVnTzXdK0aeCva4
2wSXjDjYGYT2PNyB8zIP8yr+ElPeRogqSZAbaRgrv21PTo+oUipjjWnRJDtP3ZJZadHOpwrd6x/e
89/8EjdLKeRVDlrMEbfV/x9vmbA+tJ8pTxPNquIHE6PpbLWztcvNdT3+8y/x+47CMJrfGhgpW51P
JfnLa+GPKwk4JvCJDat+6FU5BNFIcuD3IiMMAHvaVL2Tf1j0p0KDQcHQmGfTB2jrEgDU2ktiimB9
MwtgZCGeuixMwz9UHv8SRPz0wCGTCNiEub/jF0F9+/N7tEdzAPmwEpLFOHB5TXOdEnuIfYNQFtrV
OkqNaan2ntVkpExpES4vCIgGJMKln0QaDqveIoLoGVWwxe9kJ1tcfp1UM+Vki3icyY9xn1aj6HdT
KUfifJ0kF5CG8f5stCJM9FS7dn9RdT6U8VilOh5SkwgaQyUmMwej1Mv9oIUSf3hQ/jVE/+WjYw66
zbz5Bm5AtJ8/epLUXFdbDPc9Zd1+NqSho8oMyi/0Huw2WgPYvzENQ7+MyhvEcMeZOrcRqsDlgrFH
L3cyh49NNornPw+kqNpfKuYLz3ZeLN9IKaRbWITO2m69kZ9+Q/WlvhTkqNJimJyligudZwPTxDz7
b0UwNCy5UhByihUC1/8v5aRMk6qk3sy2hslFL+xJXuj6Zf6DFvL3sgrNAPejGyEloIr8NaidbyrI
rYRs5kIl3V0BYFrvh2YZsqiqnX6fr4Gxvix90tDbzhuSOoNiUISSdG00dUw0t1njEu+ZkqdsnOl0
JCKeAl38KUnytyPlZnpDIMucUhA1+KtYx6O3bWnGeFsmN3qfqoHxFhe8Pxwpf/cqIdtggKvr9iT9
spjoibgFDytNpMxPaYIjGNhOa5F3f1i1v225iPQFeR74obkk883/vGgN/rsAep5v5w6Kj5t7FkHF
q46XemzafZFq7zz1pN9vB2KrTr2bl+7un7e13+oD3gHfJ5ZsxE//Dv/7zx10NpvJlivvwBEtuXYO
WF4fp9kd09l0ooU36tgxrHAPdM1//OeX/u3c5qVDZFDck1DEMoP/+cNrRu3KzCFppLNctzPOk0su
2+TKpmM96aT8L+nDArnK7Rbq3+xTRBz8GmuS8JQjp6XZMnaledSV833BY/+HX/RfSrqf96GbaZub
0M2beavIf/5UCTfhsVomwo692n2FgYK7PAtvnf2eqiGLi6FMy2gwMtw2DH7JfV2xji4dSrCZ3hIC
jNaeHtp8UN8M55Z65DBAJGbTIe+UyUL1ippEf02MTN1ACgNd9QHI7hX9mrivfH/0d2LOfeKd1tYm
NZV3+kV3VmjEqiwnJ1p5pjweHmNOcDoNNd0212/VQ7t0ZCxUCCKZ8TeG8ZyjAUx+BJUtpwOuGS/d
1bO2w5g5bIKLF5VwFcH1bVCnOcCzYxrPt0yoMk2dHQc90WtIr7xXmCakj/RENz1xJ5nbTy3tn+Ws
RbmiMtfTKGNk15pryqAra9N0Y00+65QObytyLCvK0s7VUZFlGExzj779fizXkIpitdsHw0j8MZqW
gUkVwbLeU4rQioQTNXbfQuwvySEDB6bfO0bNR9fvxnzDNXDt/71b/P+8k/9FDfEfz/SN1fITTOWg
mvSjX37OO+Fv/DvvRIj/4dIBDwjRf8BV7D/yTggPtYDH34iR3I5JN/l/eSfB/9wIKqBVAv4AamT+
uf+bd+KSf0QqEUpjnFNsjf9d5Cg6Xh7F/3hUb2Zi+GbwHdkLyCL5NfKkpTmrmluY+xAYX6inLVk9
Z8k6HhiVugdbMIHjLmvugoGJpEjuJzczD369gg/3M3vnt0x4S7rP0MTrl4Sh286fV3prfoEoeZ5N
stVbe8cZOMe0Xu1LZ4vxgE/pww7y4hHSQnfy1i5BZgL4wK2892V2v0/+vlbJRz+IKm67QJ1Jc1gf
6YRIeu6JvRV9k51Fbhhxlw8Wg0zAJSdK5PRRpy297dEV+7Ug6rLD64LE+dE1wi/F0jDW7VbEh/rO
sEg2NMRo7DOPHINEWQYhwYZ90Z5hx6Yhe0bGzdpGSZD4u6pK6n0GT+GqQX/rrQqL4FPKBTo2uUbG
ktvPZz1BiLTdwrEie8jp7vfogkWEQtj81BmixgbYGp+6AHnXVvey4bBJp9dyoEYmK5AqMqeiPQSq
D/g4fkqom1QmGbDkhX9S/Inb19mNMxOMzI6VObokg+qVeDdIr8k5NzIrkrR9sq1l8oj7KTvOsuRz
HaWD6+iNkTXtG0jEfUOCVZyx1X1ZS81oxVrSAUmLY4ASnfzy2UknJ0FPvqLHUQETkcUs0jA2+KBk
HSa5cYeMmMj8qapJ1lvzPE5Gfjon9xiSo3SgC6WsldlgF1g142BfvE7YHbEULvVRlnI56K76Zi/2
j7Za0ZqsZMe1zvIX7XJa/ZkBiQTBhrzM63q2uicrPWD3rkmRcEn6kxWjuXJsmMOpAs9Wppa3xcqG
s6ao/TCUeSaeY7OSOLAl19/erxIBTrA4z0vaNsdhcr9J2e0Nw3jX/noUfvK1LdMHMI37RpuH2qqv
fejzAaqRX5W+wKMSofVjyDwC6Nu1v1Uf9dZLMyfCpKa5D1ggEqhIPTmdRRFUe2XV4SNnQRSgQtAu
5MDkEHIU3aWdXe8DyyCU0+2/4to6rI1tfujQcCg3sz6lIyzwr+ST2RwpmEIGijdWZqXE8hlrGP+c
bZbGLhRNdYeCsY/NUj4NskKOMHfBp0UO9ZNeEG83E9oDa5qNw+iU033YYw+gGLDpEPq3cPpsOZcN
oiad7hGtiiOTVrgIIjfjqqj0C1NrwjfdMb9THW2KXprJ0RuqFEJoFbxNRmtf5okQtE2hOnJGx+6l
aPp3X9Fth+pGNv7ImbNRk+dHhLsbW1lCaXCKt26uW0yo0tqHhR1EtYOIDIvzy8St8J4JZXpUgqFg
eZtstdytNtp2c8Am07elIlRis/S8r6RYsq1aTLaKwST/sAWGS1xmthnznijvClBQ3lpmJKrWuzCC
SK/rQD6uO3BZxxdLHGsWeu8YiJ6RovjboS2eyZw9GZ1NzD29la0dwsexxym7zjdxGkaR5kix8NA2
4b7N+NTluGySkujk8bLaWR7Z2vfOgZrlpb5p1sPntq/DGFnJsO0T5BpO+dcNmrMRBpaQchLmzg3S
9iGR5p0yZ29PL1Mf7dX3rzn2rM1tmz517P2sQSeN3bL2L3IcKlJF2WdTA80CHJu5A+cTHLxWXEKL
NNqg2VdY1pjST8egsS/JyPM2zN9wrNhIk7ErI/rY1AqtEgaViUzW7M7tnjLDUZtwAM6owjJO89rf
6qD07pLejZgT/5ABvUw+zmla+nobNnMaMbroXvqGSa45eNe6q/OnsFndXWWVzIWTYN1pz26/uxpj
UNWV86Nb58WBUJ/uk2v2cd7oiDCBfJshoUPl8nlxmnXTM6QtXffUTFW8Ntb7YplsFYF/5hrlbM02
7zd4qsIjY3iTHp2Xf8pqXSWbpjFJjXZrZsVYAUjJixGcdFuTwdaIjMxZIjH5L7pp+OeD3IgZkvAb
lAVCNzVkfP/NRQxzjniuSg6Ou3pbe/lOKhQCC9XVRPJLfcjt9XWalOB0cNNoXqR6dUEkTnY7kWs6
DyQvE/z3WPQIClKVYgyHgg3xL4/H1d3206xPWcL40SfCmNz9eoNs835hCD/CjXqEwbE8JjIvt53V
PNSkXQVJdi6tljdmlpE/5I9G0r2DeMqZpmbEmQqZv7kpIjgnr/mQ7D5b6Kdb4aOxEYrFYw/j9OAZ
AyKXRUZc1mOm1vY93WGbZC97vYSFpT9PqRwPVbUe4VeUezcrkCook7Rb0akTLfLYIiu4VHcLdI5N
0cii32RBZ+2TJRSbTA7tpuMITov2cOuvb4q6e5uGRWyMsXuuhz44NdwrEF1xbmLmSI4zPLZ9q2r4
8xL4WlU0T0TRQDVzx1NqN3uYndUBypV5GkkA+DRa95Mo5kitE6KoCnp45hRm3OKxvhuKd8JMSe41
E5+433a8Ej3iHhLUPFE/GgSjlVnEIrQOvjTDR1XiMQTM1x05I0CQsIVs21SEO7OhJN7yEby9N88J
HIbehMZhpAV/G2GDHdTcFNSFIKjmQfX+i13ke9sbY+mQp1ozYN602UOY1t974UdyqDg3suRbxXeB
4Gd8R7TFny00ebwcNDtvzZM3aUzzNQ04+JLCdLceYsn9Gmb6bjQ7JpeTJ79kbT/BRV/7JCaeas1j
gE8wt4L8UK8wTbO5Q3rXspp0qnZs66+zJHx5tPYL4KW1K+50+ZbWHJjFWzhW955bMe0cYke3e7co
eNgy+0rvizSDV90uz03hPqXl17BGFRNWuzQMv9S9EVnlJUzyCMA3jIk3oThcpyGaxvYBB9VB1hMm
HPLjMgk0wlyA0JX2eMVMYhK0SjfdYriXgwP2ivTVwaMY5aZ3lVM2AnNjzhH09mNLx7KZ2tiYYFWN
0zTEebe34Xu0XnVy8rdFujtlhv1+rpuPUlcP5iCiqhPP3KDeOjM7uY66H0bnoW/l48iCWecc7dcN
AjxgIopx4/Xg6NsZM7x7NChbt4215FEyodknZiS9r7L0sHbIeRgVbs1g4i5WN1+CEkl0lgdfjHIW
8TCwXIKR42FqCWWRPGua0Go0vpxkLYHWQxKj/3SRNXniMJfNvmzM91V2CHRca90mOnmUvkHyvddY
kTKSdSO184yLA82uuajYt3N57Xr+LU926bfc6L9k2VTEQlSc2H3pnl3VNvtQjWCammXrZT0B8X12
qeH9ZaF/IeiTxYX02pb99yULLwuy8FBnUThmu3KkBJO2E9t5P2zt29vyZQ9SIODfMLdpJ6P8Fm1i
6Gx5q6yR37GY6jcWGpgno3utyvleBd63RpnPNdeYewZtP6jOulOLSerN7u2n2hx5Vyip5izbeMaz
U1tPwTSwlMSUPFjDfJWZdaUruu/ZDAbCk/kS7Z1ydbNfeKGDaabtB8FaxTNuXn3Mix8Kqaiogx1T
tOayVlQ9eDa2ykEzZToZKfVTKfDvdeFDXZWkF6y1vPJMPQZ19R0BcNw6uFRbozaPE0i7GCAs4qAJ
bkrUM0y9s5NhxsTquLE003M7DLf0dsd/Ho0ggxdcLssLej3/K/aYYJu1c3mXYLSMbj32jVwIW/Jk
MIIaaNjMW6kii54ADQTAOdRTzSYsc5yAnvdgLusSJyUmiiwlTLoV3V3bluKem5KKx7Z8V0lypQuZ
v4OQu/M56cdugp7dUYV7WSXPtTV0O05kcI3I3ogqpgEK9975QK0sDvXMuMdPhHFsAxSLGwvx96a4
efj8YpbnlHuDAfuRpHTLqc8irKZz3pYFPh6QiaJ3FfS3rn/W2Uo4e4L6kcZr/clYECR7PgxJcu35
OhiqhkdOS3nGuJ3ucjpLxE0aYWxXaa7isAy/BF2e7sZUtARFA7BeZ6fdTnUBmm4Ipk06t21EV1qd
uoppp3TEB0k24feF54Pc87S4NhW9y0IWsKD80dxAe3zPgtImfCm1jszdm1PdqtUiuUr1xx4u1osG
mB1hQ25ZpGH/TSST3JXDcm4Iiao2YKfCl57+BzHeBgJ0c/RPRL9kURvUSxwE67Lx62nZKt7VZxRj
6Lxn6foPOmNLErMFkcEnLFd5c72ZOgTvBxCkCXL15XVeSAxP/Q5RIRF56qEIO7ScpX7PoO40kcRm
geNMLvJCdkDy0JdI2PrKX/YLO2U8dsZ6KdUAe2vt5H4ZVvsL7SCxU944n6ybKHAbOOzElRSkcPRw
ffC7bMXkzdFIl2mnmkGehjA0TuHErZgEjxffKs3XeRLW1h3U/Hml3P6M85iJx4ppld293lsBrWpU
cQq6G0YDE2Xhurkpgs6JVENkNQ0COj8ZLhUBnJHGlfUgQ4FVzy/6vyZ7nLcyLMWlt8d9bjVXHb5W
TWaIzVh/9pl2fVhZnQAGkAYneSIOwkCSvTbyGxRkZz8vadhtkiWZiadn2Oyb2r4rFjchXtVyHtHk
v8vQcF/aCSKmXpFMjjxnr4u46axdOEEJIsw9OeA9LETDvZSZ/FT07s1v4bhHZq41q7V+H2vWV9Lr
aOmL4eRVqtqIgVIeGmBwFrcnktydz6XVlU/KNjUShNKK0Aw92inCJHSO0WzXzV3ru/rC7Vw/yskK
41E1b5M7JPsJldRdN5UAjGg0sh2l89lnpHNXzEkxxXXpJgSrrgW6w2W9r5CFc85S6w9EKew5QdYM
d0UwCed+tvrkLVCtPEwuKrp8Stxd2HLkmLPvH3wuhlvfz6zN7IXAIYLxZFh8lmTyxtPEOP2YEO3+
ZKfhcpD+VO/bhWo3auTqvgkZLk+Ep4orhZr71Q768V6b6kY3Wu35QbKnsxNlznejwRhh19MxtTsZ
S6ZGT7X3LZMELnSPhJ19S7Gb1fIowNC2kGe8gz02XxfO9FO9kjgXtl19CP1B7kLa5JSdc2HchdI1
nioBeimlx/oZ3V0eGTJtvrEiSToKEGSQ1ZzeGSqPHKNYr0Vtp2988cVZ2375w0kc2BVG7+6DMqw+
kb3Bxlqgw5bmCkkPeK5RJfpzVlvhWzOP3FtmId/1lEOzSeziS++gHF1DALtbZyJPipCwuj0syorK
1seeDfD+ewt+Pt+ODDgHtiVrLbe9WpQZGxmCkU0S2Gv2fssB3TheOp7HzE5F7AWGae3HfkC762jH
uGqKWu51+IveHCcF10U0n3pPybBoNpmp22vjNe1jyWfcVy1l45Y8tPJusZ0Zs0kjrQf8XOYxt2v0
oksg64zLeWZdhO7sVy8v6ntdCU31YNEqBmnhZP0WHOv8rHQzr9BdUvrnrfTuzdyqPhud5Rxry1iv
9TBwM7X8qjv2dtCGkc6IB8tmlACbWbb+o7OW7o9EZUwEKYk5xAJU4PNQejesWOGffcfN960gK3Ur
ZRZEXETFV2IuxcbUibErZcoVWgqYiNKwo8VafS4L0CLsgjyr2W/Hk9kpUBN0NGR59rDnQWWA/vU1
DdfHOpHipS25W9SNHM6iT2jZcLXacMyFPqxFkYKYDLw+ysGi5pFVrcNeJMGHm7XHSYXt1lStyW7f
QA+jEXDKFBQKu2q7S9oV+kjI0UkXXJgK49xkIEJ6a+tIrAZE2u1GriMqHZInYna7g3Nz0MqmHbZq
6Lm5r5hBw76PlmDd986lqzGc5xUnZCKe+BRH4Y5vjudjI3HiQgVwkDx5DPqGoMnbMniTM2xd39rX
IZCZhMDUPNiM831K6XpdAn+IYLaBHFhv6S0kunCst9Iutm5eccTMeSMizBl13DMtMfXnsvKeyK6M
RD3vsFZ9ckywSRKO7KwPc/WjHDjQJvLOvdy7gk9sP3EznPamDv7C84FHyeRyOwUuvjNl57RGJrme
vczzTqEqPdiTxS4w029zmv2wrWW5c/Ly4C7ujbzgtaBjMNvkTvWZ7gXcbBqLEKKJ/wuDZe/qvNkD
1zpjFuCumLnnwHa/BcOtppvyLGrIdaOCN1EGcPV0OBOeymy1t0Vj/lgExbdPYtqVEzj2u0VvLSyD
Bx9BIhoS+h2CjmXmIES3q4f6tuG5aMhRrRVLFDQWTA2POs90gw+7K6O8EDu6e3EdomkLIHyDna02
rZBb3SWRKrlop+7VZSpT0EKpAa8m+fBdaP9hDaxLyDVedeFLg/BzayCJu0Ji8nYs0A9CXOzNbT22
2MZ4ueW+TRfuJgHuC3NhVTRMtOwfA1nDYtk5JDBSv5hUvQHQHruN0d0+O24bB2Rti8E96zD94gcH
AHPbVSI08sNPq3HrjQVna8aKggCAkLpN73fnNZiQ3mfBS9K5V2lYMIN6JqIjRCxh71WrP8ysvKQF
n3gUmquAFzuL/uLl9Ya6Yacrn8O9BnF+12dQLYY8Oc1Vf6VSvS8dmsRt5RVxkwTvMnfnaF1ue3p6
nRqF/ycP8f0n4rgsLaiuIInyGSOPcFYU+sa+KRihlSgcNyFXGLik0jly6n8uSIxK6DxGkyZpgdRd
vUZpJY4W937uiFFruu2GC17IyIqa0QWSytqyWY11nE7+iVYN9ureZ/vp20fw6OVhTMeTF7acZ4Qi
US21W9tgUulO2yUAWOM3GEnrw2I/0nmk7J/1rgOI4CT41Ja5wQfGV0MPbDxVJfdbBLebEZXrtpob
feiXbkNQDB0sFB5bmn+Pc1DthnLkWUNNMEJ93NCDAOgjj1NK/JkxX1fb3HuSeb73Mc8BF70+4TAP
v/sIOu0CqXFV/uj6hIa9s44XE9/lUz8swIiyjq0VPiiJWUH6GSeRE7WOyA9dgsiMpK5uwz3ooxJg
cBxQJ15rXLyaDa8CxhxAM8K7mqC1YDJ6yqSMECu/9/1nK8CUH4YP+Pa3ModfLfG/TqrcISi8Wdxs
5znJ78I8iNqJkMjZSSLiouDWYlp87awfaBs+KM7nzWDJPgbt/Fg2dnJMXX1uK/g4SFzWs2Y+6ifm
Yz3KS+HScmWT/9qY+oEbyLGe59dB93fm8hqK4dpIlHR0mPx4HigJCF54LfJiD3N863X8KKAOt1XS
n3I1cuBq48UQl9zomGmg7TfVmYjLTVAj6SLgSZgkx9Z3S9kcjTw4NP2annv+3KyOWGhIwnqs02XX
Tnujv3PoU1EEOacgxEtavdB32JTJi5zvJyD2hr8+W0LR6R93ebif6It2Ix7eBWARTRZtQu2og8sN
0JSpcyFf2Yo21ByYgBhr4PDw+2tORaqdOVo8jM2r/ei5L4EatpZ4d5ev5fDCuIXLHtdBzoOBfbdd
9bmHFOR30HnfBtNgvg7WlH6HeSsWxuZ+NOi5oZkpIRpH3CdftTFY26CtzqupgLjlof40ONAqFGjv
WDCt2VYi+DQxNt81WlwdXy0XOfTcQwSenHX84Wj/VBMD7Aj1UHHF24UYlk9Ox6yB+gWuUWCd22T+
1HXDvSyMYy/z26pu/g97Z9IbOZJt6b/yUHsmOA9AVy/cnT5oVmiIYUNIISVn0kjjZPbr+2NkdL2Q
MisC2UADtXjLQpaHy92NZtfuPec7/GRZVHNpJEk5C1p94WKO007q7IoxOGYm11AG1ng1wttCu37s
G2oWfAbud8pPz21r/NJ4Djp2ox+DS6fG0Tm76TEcPHVBO8utbjF6v3IE0f0IqGTcbLxASoiDslx3
8kGF1wmhqwecLQjgyXjy2X6ZaHxK0nQS3Obl7Ww+BEZzRdjApsILupWZ41/nOvJPAlIhJqg7t6Q7
7HOt6TqOjkVbO52kn4bBVRfBTN6nNzCvg0El1IaZaAAPqr2w7Rvdc9LahzIv1VHOS7RHFTLH1hLc
YyfZETB/bhbmtRCPcz/R4a7vSyPYyGnY2QMBAY1pnc2Fu59rJmyN/tY0tVV6ls/Yoz2C5ve0wosj
pjX4HKMWl665+CcMvZe56dHMFYSJZR8EjVzaLChLoia6rbFyc5fxFl5LKWbQcTcdXDNJTU8pwj3S
rrZls2TOIfFE00Muqss0OS9sbzxWk0q5hyQdRrC2v7Wi4FORp/lJSgIcrD7H8Yr+8CwPym3Gt7Bl
/B9cQgU41XmLV23fOTXTUit8bnnZxrMr82BMZbJVaKSWDd+xdWzorR4Iv/bx+kX9sfVzCiAWYZC3
G02yzMbxjc8etWEZGdmR4mGIjUDJDfODartE07LvQooj/GYmhUU4DlcpRfO98puAo7qgDg3qD0sR
PWE2PFj2hMU7zA9w7z6qyriilfBQeuURx9LREuEtAbHkKpojHatoorvvneksvHUo60bJrBb9MomA
DtF23fBQd/VNi/Rj6+jBpfmbD9saMsylJQc79tx5ivHK/p5RQpOJHvZH3ZbPmUqoED3Oq6mkrkKa
8wT2KtDdbYDuiJYDj5OpLqFtP4TcFA3a74fcoWpKIU7tuctjPu+8U42qcFsIN9v2ortLQAaj1Qp1
dSaHsj5EMvtahYzyspVOw0mYmneg006NZgzf1lTCpmK1FW1DDAWrO2l3ZlpeGAGiae4CzBBqo8nO
/Kk4o8WW7Od2Uoepwz4MBq7apq5zaLXeZn7P/0ch1vPH+ZS3hErrSpsPaR1am2X2ryDmUt34JN+u
NxTs1bjuG2gSE7PWbR6uI7fulpM232QCuBXkXP/QNfOrgPy4Gf2i3SYliV2agOttT8R6nCqvvyor
5zov5uHEn5Zt+iGsT0Mv6rO0c9hvxDLukrEfN450gqNvDV+STIs9DQt7N/dJtjNkvV8M646H76bP
adXQx8qormwr7vTAbFfTCUvMcvnkV5SP/axmbmp9dz5XZvHi9y4E2y7rz3RLENEyjWR1tsre54C7
MPSZXpzrMcd8ls2nbvHkyfDDggexLrdt2a/lXWEBbijG7eof2jnLIvHWoXYgw5iOEUHGcZ+aL9AY
Pxo1NR06+YM1oTmwnbnakv1OZFooPqWMjG5srhu7kGbUh3Bxm5i2EQHupBfvZhDbl452mVe0k7mr
i5XBFBV3auzvVZB8rkbT2Lu9Jpk7YCdBzsAfhrFuG8lVeWj6ly0X4Dzs+3MDSssJl1zxAL01vJCj
8E79SD8bDRgdZmXe2OssWYvquvXt5pBHQ/syYAk8LnZvXthdGj2rWRof27JZPuVmoyEyjYq+Z0r3
v+6+WEZDbGirr4SfXavM/mCAu6Apyx8Qtrq9WzqHILiAiQUK002zdBitreilFM4ui6YmDuy+29KG
pvjJS7L+OAk2NbU4xvjCrU5uBREjsGf/Q5q79q4OxIMfUc8Udoi6wE2mWC6hPqZNpO6HBdpWCO72
AefqZU1s9ReGKP1xwfBJTNdyWft8h2ROHKY8F6cAfOS26AtcqChZEviuGwdDJ00oKCu1EyMvJOhx
UNauJ6H+1GbFHlVXuXa9Ltuk6q8BpzwlnqxipA/saFLbcjtnlA1YIuQuEv1ZZF6o1Hwa6B5khrU3
EIoOTrP2pnh6UOIvEEJGx9kwgr2TphwPbVW1R9z6zh9su7+lvroWr83d0L++DpdP4n163JuIuX+b
S/UfmDEHmXVVRv0r3OdP+qu7vBn+6/LpqR9emx9FWN9f+D1tznd+W10K7Nzg423MBPb/zZ0y+E8r
hY4gOkLdIgSoSKS+B09Z4W/4RTB2uavNan3Zv4RY638yV6wzdiPksX8zbe6thh8xPTMIeI6rshng
G4S0t4JJxE9ZoRLX2c01yp/eIhE08rpHD61eKx4HTsxN0jb3YMTJZ+QMpI+Qk9Ay1uxTfgGFZZwx
P2bqF0JOh2/6B3XYt78L6wwQoWCNnrPWr+aNMrbqFtDSk8O0b2a4Jqfm6PXm+Vip56yDAoDj9ovB
8I0+jr4RoudGgezSrdpHpU1F5uohqDwD6WP4YFk9nSiGl2hJLqNUVxeInBjnj/h/mzq80ZrA22AO
KkQPUwdGySn2u7R0K+D7Gv9xyVRBLtnBlooLN5d8QzBeQTB+LnRW/fHB/9bz9G+fkjfP0vX02g9j
/8oSFPK/6MC/kH7WNu+fv//AJ8taU1X+/XN1+vpaPTUvPz5S317x/YFa49qY0Jhk73G82KgI//VA
2e5vyH9NEhqJeFqVxuitvz9QfkDqo8kid01exULnP8l2HLJ//oPHkNQNGLe8Bp0kj9TfSXJ7t3Bh
XUM0w/nGqoVjh7zp7cJVvfLMZGynOGBG37conFTRLShlFnZupattZYpfUXrfSik93nNNwbE5WDnh
QtNa/6YfjDij72WUPEIyTJH5E8qPZm/N1m0ThtPNNJu/wqi92zO+vZ3L5oQ1wvcBWb8TWQ/mkLSl
08m4waZykC6VApYvwnwL4f9iH/jLtyIPyqJcdmzkrG8/WTJWEIqsEkCXZSB7C6IVMDEqBulwwsv4
h2V284f29MeoG8StP+45f3yuCDz6ynC0QFK/fTNZ9y38yVaSHtWXVxkC+UNOUfmlY27KjHb2d30F
13xj+2N/6XoYuX/+/n/1M66SWJMwFdIsv0HifvgZqYoTf6mMHrpnWJ+L1V3BCBY3gB4LOimG8wsn
3V++H/s/3nUcgjw0bz9vRBPNtqGExTpJmGPrrrv0F2c6N+cwPI8q4//p7RgfoDpZD8N3dosOU8vs
kSISi8AIdmCJuh2dNhs9SOgd5yisjn//6wSqh20P6j9P/rsjRCqRN6v1MVbh4jMm9q0bc66iy9pO
u+vZdsQvPt/7tYr9n3MZHsC6A5GD8e7Jrzxa+m6JPrKhe3EDrafYIyPGwQM96/PPP9o7wy8A/3fv
9c6WFFG3Fg26i3gEd3QqsQvCqpVwysucgPE0Hbns2gBz2uU2BOp0JebFvUhEgobq53/JX31oFiwg
0pWATeDE2zU0Fwo5LllssYrqZqcCgwyIKMvPGXvNzz9/q3V9/Ldg/Ntntql5YJHba6rYeytW6Fki
9XTWxV62QrdyehKetpa7QbVVtJXD/DXlhXWcpbB5fv7W73cGjIceR84qi4dB5kfvtiFhlRGj9bSO
68c8Nq5cezt+Mg6j2ulf2M3+9EZrApSHh44HBN+u6779OlN3QKmDGiQu5zLctDxH2yEJuozRLOrw
OkqDEzxGJzaqSX4SQzUefv5B//Qdk3Lksh2sFi+M0va7LWHKCfg1WrrAbjXl5/glzSNKtOUizJD7
dan1MkNAPKWQ5X6x9/3FB+ewxEnMWgo5jNd19sPeh+a0sToAPvFUNf2RN6EbiqbhTJGKgFKIEByk
v9OhmxB5OSl9p59/7j+/vU1hQCHOkcYh+j7kDJlBhOFGZrGEP7UnrVeD2+ncrSNI5Yrtyqdj6ijm
Cv4whMeW8qL9xYP052/eDXCIQytwcWQRL/f2C5BVA+Rv6ES8SLF6IoqX3AUn2flZc7DIOETi0UT7
2TJ/hXb/6zcOTRAtawZt9O6bF/mYMoITSMkLi1Zu1EZxiZDioAnhuEqL0X1Y1PQBgVL+i7N9/URv
nmeipVeQBLZnQBKc728/salIf2XSCM6sCOXOWMjKNEMiLuG04M0HV7QReAH+/tcckqjF1Q6PaACv
4+2bolwqhgliY9x0S3oxZ0iUpW9PJ1FHaJClbcHKk+FdE3n5L1b4n79n6s+Q6pCbHs5Gb12CP6xw
Z56DRZpzHTs1VKSkNNrPqVk+CuWu5gvXOWkLIUxKZu7Pl/b7U961qHYtflfPMQN4GO8WFmIFo2o5
EhifowkoZljupvacc9jueBwi4/Tzt7P+4v1IgLL4adG1+ehg3n5ObLx21BXS2NHQ0k80RACC2NnA
RQoO2DFcgO8lRoDCSExFdpHqKL8M8L88D0g14i6vyg2OXvckZiHvDbefjnC25l/8Fn9aejzjRBZx
jFgkYnJlePs3IsztsyJhHukLOHjGxNTCpYd69N2qOCJJnLbsRcPhF98MvlT+3TdLHsQLQvpvNRdV
5p/AOGHSDWll+bt1PlFvTW/q9RcLZlH1u0urqruCFNgsFzUwGfM8HfLCQYRbaP+A+cmpDkLPdnFY
4K5WdzLHFuLRCce2vDPHxM6/jMloEqjl0BG+S7KxjlAsSEGfvWs94DBLk8kjIRGN92WyVdsc6e3q
cof2qzcGmr5masZ1UCX6LMycujqOjmWSj2ULOZCpXlX1lTM74ZMEvOh/TAaZpZewKnuxS1pHoWVP
SfYCVjcMzwwflH1mZOn0qJVEUYa7ETZow1LP0SR3GCadZWQ0sDisg9ouSzdenGqFokGEv+mcDKVE
3VIc7pvIUub9GM7uaylaKGZeg/EmXVAShUxkvO04RekDFySTRnc9rBNIMcM+AVbb3OiM9LiTkXWR
uRNV7dPT08K46NgE8B8NtXyK3MkhNtPryXKNKCtOXYq7jBHLRM9MB2hTaTkzXO3AM2x67SVfyAzr
prO0NxY0eksfXC0hcJfdzF2I8T9MMXEoo0TAnF0y2NaZ6xgt+r+qQc4y8f8lD8Re4XeKnEOZ2/Jp
pWNZsRsYA0MKjGekIZHjujWGHk1qIYvlCZPBdDW2gT/vZ2NIputpWlbI6SiycQ/E1sKcYQkoAdwb
DKhquXdhaZCNGf8eiLGwCK6YGbW/w0QZmoPdkxJ9gtgxjFs+d84oDMAZ+ShhTgpF0uvmIrBMOjoQ
/kR3lqUm3RYg2Mah97wh3VvagOnR2Hntbr1BgRjFbuJfBWQku/Shhy7fCei3RRyFUz+Bf7NJfO6y
LLT3s78E5VnuFqgEM0PJPYe+k8QFRR14nLpe5p2lMqaQpqS5DsZhJJSoK9IBHxCBt9i7OpDpFWXt
eIosJkJ7W4nkFVniDBTRJCWYPN5+jgGLptG2DPR07+DWTzY5lO9sV8921uGjMZJ6B2W4RWTMbDx2
+8FqkBQ5brN3GSXfO02a8zP0AzwDJZNh7+h8aD/YY2FUO2uwib80YS7Htlcu9Tli27w+1HYxhNdD
i5yCsXErrxD2O+l5R7l1hzHFgI/SQgdCsm4m4Z0Ymv5CaFrYccQklHdgnADPophGhre1wo7cZLkD
tUVZeEKasWgPo+cmN27Vy/pIBVGgQBWg/rdmJzsK4VqAkWw49kCKLcXAAcNU4sGSUfLIeYZjTWcm
QHcnSjAmLAl9a4DSPh6+CuQ5Q3N7ZEyaqvbZTyVnFBWq4W6COVL5vjGLbrpBfFaYt3ZGYEdMk6O6
XZVTxsFpTbGH5o+QqMr7duDrMMfoRgm/i264+DBYEjJ3xCUiw+UO9bBVnkW1OV7kvZX1sc3Y/evC
VBQ2zTJOyc4L2+TU5AsK9oWSrdhCVwWOAarSRktXmRbmYw/ACfhZ+OO7JqpHFdc4RhFWI4gi3orN
/KUYbFPHqQ7tS6Ny0aQxws2OEzFwETaY0LwemLgkBSaXjAkOgaOJl8Gj9rg8ZfjDhq1ZwVPYAq2w
+o+pkfuIX4REBwuQkBlq2AVDdj0KCw8iQQIiOwNRLYZT28485mj6omCvUKDIbWpX87z3lMAaVtWR
dzXSDVYP5VS6EyUIHpBDMcAV++B6nTft3MokWkkpL3ytzSlh1OJzRY5zfyXA+sR3bZZCTvV2cIS+
GwDKMcVsrGWvkWc1jNYC7EK4XHCpAXu0SFdvIp1sBLIQ88RsqbhulCBaFcdj6lyPpjs+BmYfmMfU
HGdQ7Wl2n4TK/1Q3NTesqZHS3HArSghaRTKC5gzj+yZbShGRWzC6+Y78LreL/WCZ4eIvzJFJO8Tg
StxBLjTnzjxjWlR581CmiafiPGmKG78vGtj0XaYY5NRMMGLRhfXd0oaKDVT51l3QNOlXGU0IcSkQ
6Zv5aGheS0U9eYJm16pTyXOe7glDVeVBg4CUJzcqQ+aRWcCZDqSZ4yjM09c6LTv41qGZpwf0pcFD
BCeEmfpslXh5Q5UQcVDDxUJKqcdxIyp1WOTQnPm4BkBbtMlwB1y2IKYhM+ZzLV3gxjBdK7TLUKT0
gTA9BHtNGxifeqn1703tLOjcC7COx1En4VbK0Wak2WQotsg6ZNxGA6nO9ywptqWULIdLHfWzRMqa
GK9W5g23WNuUOIHcRPDoBOi9C0uYGCmLAqtGZpj2GapaF2MLDpBq50AF7fZJkfBgzNKBr0krhJNo
pfqt2j2yM3bhvMqWM99pSKavJ2PcpDlFB8+Hsp/njAQvM5PRs5cB7d5nSwOoC5Ntt1eiB8u6tDWy
oTLK9TOES0NsSTovYdn4MyZlVAr+dWd3ChNp609eHJglypTUV2Lg5jpj+6szeZa17UvqUlbETtAG
V4TBS4Zqdfk0plV2Jr2sMXd6bt1VH+k1z95UEZJqoH2+5BSUE/ZFFTy3bidJ2ukYx2+X0UYHQvoY
+HdV1gMTV2LrzIt86DwZF6qXl66V6/s0WLrPlWJwv8FtEPZ3KgAefhBY0rttkFrpizGmoX8wxtDK
Hupel9fMFqsZyK2tEUVAX6UeNaryq8IqfOr9dPTjxE+cGnlPGt0rlrWLqcz0PIYUa/NFl2W/6/2p
/JokBU4tAU8ZsnCIovOsnZa1znUofQIXnvZmpoQ7V8E4VqfaXbCuzDoqz8zBWj7PQtlHARcGALCL
YnVb8YPXO6GaxognFFkP6RJMe9tlc4lnRuivyWDOOMwwws07mmvRzYKAIzvqYLJoQkHjQZ1noLKB
5h6oakfFFJ61jTGYW92b6S3WAn4tGTLPhFChe+vSt3wp99UoMDnq3olSvEEhA2q3spr0YPlGFuwW
13HEuWHJJmeTnZAyeihNt/WysHtVft+4x862GEJHPNDmxtaTyvb2mAp11qVV9Di3grjQ8Jlq0nUu
yVhb1R0ZbSpnQOyba3y13iI+gp3JHxs31+km7VsQHoMIZEE0lrs8GCh0Y3fKw/tGF+sUuEsA9GTU
3y8zhSgNIT+z7xtjSu8R68mWAr+qP2qiP8ULzhNswe6gnT005qW+bEjVQJCF/oUAC/TQJdVt2g0X
EtHNBWoyT1xPXt+dFQm2rb0IGsEuhot3PmkMjQHwblUftVH76EKxnIP2nJzVQ+xNfkOeEuO2rQ/S
CSL93ElApUte9fssGYz6qp/MKduHzHLhsfhyGo9i7jDpY/ADgE4+6exgzXfd+lSJUNcwomdyUmnA
zTj+POIrlqzpw3NK3iE/Fj3R1BtwIxD7tR0OT5EiOHzDXBvzUI5s9Rx+iikPZdrXVDZhkh6ZljjQ
96VQeP2WzDkas9NyrCPVHknTs+Sz4YzWV0EYMnVRiuJY517P5HBEP0LWrVsTp8Po5R5+fM6ojAgT
Y1sNTKM3Gs04EkI3rRasNmO9Dzw0cwZmDwQhfciCDaJuxh3nav68zM4i/kFTS3afkip3aw9lOMWL
SsKRdqoobotuYE+0OwsMseRgPMJbEBNchYj3bJQdvgy5GyiWp1q+GpmLhI5fjZ0vcOch32VCFcvK
c2+pOLO8y1GAtmB7u8lYtaFVMA8MRG0z2fQrispp8uJpKmkGHSQJRcgvx6i5zKskIvxABLmzaSen
+ljQYWmIC+t5QvOQ5AQ6VbN9IjtpoOx0KXUpJy0XkxwQfBfHYB2gdQq7LmKAH87N1i5K0juaaOka
CuGmL06htoKDiUQjQmRZesM1YvEQYDEwFeRCrjSoQmbSuTMv5w7LWEOoWCkD0VeHz+vjxNm17LIe
f9boLgitDUtU4AGwI4BULqkzz5YKglZsU+rhk6F63UykWN1k9Rjcp4spzwLED4jw54SLnm8u8751
PcOMwZRRQ9orZILizBjcHUqpJnaivjo2hrSnzWiM42NJTyTYBIEgub4QuMQPrYXrYGvztbIwg1X4
i4hO+LHAtfdSzHQfz1yjkeZ5kXfSeQnDQR1dAnPHuKjy5jlE5uTux2SpvxasUp4Udxw5K5rAEbty
ZvQHgJyTbgfGqCk30iVqe7WI6kMQDcivkK+nSIuzFEQEKevFvrFHhDFiHtqTofxKH6egNr7ynWJV
8oIG+3EvuPtummqKzlS7qA/cYkcOcI3VhpBdnjLLsJfi2tCQtnu7jpqN1aX6vPNC/L9j5xgzeRgB
GJKqWNoP5QStD3KCF5HjMfJ7bIC1zT2SF1dftz2JDuy+5vwwFdQJvBzZHX8Soh7iLJNHw6+8ntge
uqgbmP04C1zMyNuG/AiBwAjW3K5JNaVvtiT1xUjzABs+s7WHsjZzlknqsv3R3x033GNye2NXFbez
hce2P0aVg1pWzwMlXSYauFcQIahYLOxDC+W5H+7lwJHTc6Ubd0Flk1sLliK782rsZ6i5c/OhCmuE
zl3ahvGo5ISmJ5EwWVRnyDOZe1F0CskKIb60NkFgI+1f9oPI+v0IsQ/94TLYXmw5ENg3HtmGSKO4
GIHYd+agQ85ZamBIviSrL0W+g8ynsZ79ccnmPWEAwV2ISuAidwdSbMw6C5NtlhULFV6rogUYSzjY
OyfIOfUc2iLpNfMo/94dtZoRlAKIceHOuWxs9hBtKArqAAEqjYtzo65Ui3QVht4mr4xsjls1oNIU
0yCuMMKO6gRgaU73DNr46nKJwhDHrB0iWe2yAO1Nm+lpi9mtdQ914We4a1IAsXyjSXIXwoVfL6gQ
e7djUbty7wkt+uvRN2T+WuVkq8K7G9mrdyOfijmPTdRNPNaK3AUmo2V06oogVZseHyPIcXI9cBoV
rtnFFQAa/Q2yWtN3A9VBivyo77spgeDWhqN6DM1ytveelcwnVB7YaI2Fgm67zPnyRdvCOC7Q2euN
nxacSWYuxle3lPoiNUbNNoJvZ77INYG36GRtZPBV2Uprl1N2LBfEoKIRYVAwIsC0JIPvNmQbhhTV
JsZJhDasdQe9xW1iLqDsWk4Ped0YnOAbz8FCgm45yJDJcpAR3VfYQXqE6sxItCuNqNtX1MbTzm+j
IN9poye2IIHHTmnmps5+GpXX7QxnqX93KyO4FJGt7T2mKn4Ss3fBj7hT5+98rlg4VVI61IRQ0aTc
sAzk54B2WBiHWPZwXsh5AqsTDTM4GpTxX0IdUKEtbmb4D4uuR4+rt22dLaNOw23BjPo2UCRxYG51
e7X1RhAsO7LoB8yhIcbzi8hf7K9t3UO6YSsuekSwbQ0vzFp92bymx5Hv5YW1XVoOc7xm4O/2nFZA
FqaBvGjmXCJ9MKnAyEhqph7/yyBhfJJHOTCE03OYHeCjZ5B16hBcTdoZc7/VtWkgtVZJFsQlWn/J
1aK3U2zjZUhaFaXnqXR46a4o5vGSXkKAinNJ5hybgAcBDBhJj7cmtGsbP1SO84VJX/602HK8yihq
eVBbx1+jISais+hukIuRkbqIdRin9aNV59zVE2tZLjAwYgfCRR9caNcYym3hi+T3nJ33uR788KE3
gO1tSTwhwTd3JyYuOhT9HW/pqTNkqu0jwaD9gvg3S14yBRvnKCJl2MeMmyQnivTAADWiC66pELU6
+lNeLzeEQiHKZDYpBNYcuDzEozQ9e48OSWKqikFeFTLNQGqgZn4OrHxFxFCZvRqqCp7NoYM+oOVI
12IJ8eTIxgcMVFV0Xc5bGjcZsGfPuyhSZsxHUk50foL2Yz72HDkf3Qkj0EYRUfQAGcB86QJrsa9E
19Aim7J8cHamywtPuprTQyu61N/jTSsQA6c2Y2t6ZUidtfuVkeFBcNzY2yl1oN1ghs8Po3S4w7Y9
hf0G8aq+8ZGJn1ShyhcH93vEyWBYz2wfY/eBGjrzjzJRAQlBAQXEjj5DyXrnOpbFsAqoRmgNkY/F
Hbl7SaWRLFtuzVha6JCZsScdOjYy0PzQrvaNL5KrIRfmCHPzIVAIYM9zjaN6Q6IJNpxopohCxCuI
foeL4HA9JSXjqEwYH2LMRbEznWqhnej0ag/diF4DvUdoDKK2A66upZ7AjBBx+al2SoPEMofTeD9Z
k/k8Ri4nBC1MxmIeSpS7AtpNSDTPgjDXdgcsu1ZRzazYiIvkuQ9Sdp92IxyEgFyRlVkZDHhdnPWZ
xfk5nXEw1eWetcBsrxXVAjvMKa8rRy/UMe1AJnmRSjs52CTNOfusiEaDW5nPLWqiXfyFrQ4vLOsh
vSrLKH0NjDRD223KAsWn0RT8ZF0wzgesKZG5qVMeh+3okpayNTpltMzvYdXQ3ZqiMWaiDjiFn3Hb
jgh9j1bncJ9CP5pUcTcNEUSZfiQlOPU7VMB1FfRwFqb2M1E0rt77yTR/aFaTOeIcTfCOTEOQG2TU
LCdrqHt6Dp1f18dS0sfjHST7EEwm8ZgCubBO0cSmf0fDpo/iWrvEzuAAddz9pEcPrFA6ZHSqo5Yo
xNLKVI4FRnJzZ6ewiCdx2xYMgI2XausnY8fFBVe8w0RgmqoDi264NlsuxBaxK1wNc2t18WqSl9xE
QPhQOpN0bkO9+raMFAoADd76KhNjRisq8/QjvRyGZ6EJgibTCX0NE9zAJ+l2dBpsP/s4RuPkbb3C
J7R+4B5CpCcurmajiP3g16ZrDEF3Ukj8BEysl4INi6ZS4KoDhjwkxIEXdoe57LsHvh1LYAGrsnPB
qCraBJMezoOWEmhDjoB3YEPgJjPNeiEVra7CdockGdQDNz6BZlygHEcl6PcJ8xY7aI9UFialhe5G
a79Ygs57Q/nMjSYswgXFs0ZRYOnaCrZMQKfxYihzdW3kSRLtiYT25J6NfmovABLV4SHUSEqPy2TW
VDXpEOKc9/J+2NuW6D7Tzy25AWniN3fp1HRHFbBcIJwSFn8wOru6HyBZ1UfPS7HcIP+xEEGP4eeS
bi60fsOUt77Te+05kTrpJd/9AP8RCcl1AhmT+BsOhWQryoy4OhzUDf1nmbgXuUpSe+N7gPGw70EV
iulyZXozQExec75sPOWdXSfuviIfB1RWmpYfANhk3ELg/D5lMKSIyGuSgLTp2Zkelxzg7U5rOAML
Ist0J4aw/2SkLddtRd8hgSlGhNwuDLxG7go1Z8VGQJwZjwPr40uveovr0CSb5nIoYH1sCJ6wv9qT
yFazaRN+9cvOvncx9uDupNc7bhJ7ARdQpHa5T1XmvAayB/mm8Cl+9PE1HzA00kqMEgOhvQiIiuGA
9BOwaRlGZ2BrVK0omeZPaBum52We6ZMkOQYKQ85ddaiB3DMdwYHtYqTn34eRVHH/H6Oq8uO2aTN4
zQYTrgP0kPys9AOcEGhVu/BYS+V9iLgZFeyjoy9vMm7KFu0got9ocOsPXiSLLMbz0eYH5aKeuaT6
48YCiWxKzl14UcmHnPmE3EFPMOffOwPPWc9PGcjggXFL5O0qxSjy0MKBcc4NtRTZrV3DSrkal2VS
12FBRuOH1u7L4MKFoTV88crIwVFGbCr8xLyQN5ZX1qjNXUv4v5JV/WmezIQWTYSPVDp0QUvbb2e1
bi2Uz6Vx2TlJPp+WAUOWicslZpNz9ljkvqdH/P9Q4P5M9/6fqLu1kVj8e93t2WsvX9Ub2e36gu+y
W/s30ybLGG0iolvoWCvof36Vwz//Ydi/0SsKEVXwIH9Tuf9LdetGv9HqthCYM2lHhrDKeuQfqlv+
k+U7qCSDAJX3N4X7//5fCJzTVzy31UpFlO/+94/SzfUPY8v6Bk98+ec/WB8kyPMW0So9MInfXlfR
D+qKIhnZMnsXB8SKOyaEp6VXXBmtiJU7Mxqr2qb8TGt3PIJCxhIPtwqnREcGMfyLeXmR5QzUoYeH
SI+9vE/mse43Yiyajz0bCj6UKvrsllFwEzJq/ySt2f8dReaTy1b09duX/j/r7x9grn+6/p4atOzq
rZni22u+L8HgN0TVHvoZJ3IQf4U2EpvvSzD6bdV7A7S1UOixx63k3O/K78BioeGiQE1HCAfaqv+2
UgTmb6GN6mrVg7M03623n62/d+BpwB3EfKMmYgl6Jpni75OgcjcVsjM4s2romT58R5WeislyURcF
5TGrEorulMCGKe5xr151qTfm56bGg7UBQJVWR84VmqZpAoN3wxCDa1Q2zGQhG3A46GEEUf5x8mj/
YMsM5i8VXctgnw3JohkJmuCNFsvkSl7YKYNcx5sG6lZtboQt8BCb+fK7dd4xKuGeiUMSLUY0chk5
aLDk3aZxRfNU6EFTfhCAfDegTxoCBRu8zKX5AO4mZdyRR/X5bJi63znM7vdSM/bBmknPLa57mZ3N
vld8hVEDOIlp/bYg9+RMLO7CIeqL8RGNLmmLaDO7g4SDC0DOtKpDEw33UZPX1Z6TbNctXXZ0E5jd
jWG1AOgY/e41BqcnGwyAAhTIwBPeqP20iGL40oSTOLYzDVVvoKb9n8dwUCc2SwTYP3sML56GKX96
cwysL/jjGbTD32z01FiF2O3/D3tntiS5kSXZL0IKFjPA8Arf3cNj318gsWRg33d8fR8kyapMVher
2U8zIyNCCktKmHQPDwdwTa/qUZ1v/D8uQVP/Rn4IUx3mA5PkxWJd/f0KlCSWcKAZrmkz6MkfEajf
nwJSfrNZdaEc8PwwuHW7f+cqxAX9y2NgEdjwT/Io4G+ah6wfvumfHgPJ6Ey5g+GFmg+Zf2Vu677k
GWujdRF0uxRbyPck7xHO0BvViw/hrduoqRvPi4tCbCnTEo82S8DS0wytJrofI31tJrbtu3guOa/V
yoEWRCLXAVSJxNV4hUjhb1FzVbz4hi2Rqfn+Qz0ZO8eA8tObFaaqBD0BUhMbbxCyxdYgtmierJZj
3mppELznU2sTD71k/BhFUWu7TIqWKrlScSoO4MoiUQ7DlGJChYbiofZXwOaqyNgmodCJQY4+/ic/
S+NnK1UwJIS9YCWaqarLjWWFlvSsXrPe0mikRZeCaoGuUoha35tDoh0ZXidPNsN83bt+/sWuSzsm
jOQgC6vx1knn+saXCV0MOknEcZsB534DAKC6p4lu9IQole6S3c+mS2lOEH7QIEAHTwCjNyPrm4ML
mS6D+6cgrBLqAgKFcczdVpBQnmsY8yGYtrx8G5Ompgo3IdyMZK+DuuPWDW017DUcUgqjxGc9aOx9
Z5ZKIMbKSJ6dzmYnSIu3CNYcW7uvUAbRYyB4GbK7bF1XeUPcAN9jENLTqQ/a2UCznY/siIOHqRQQ
691sALUawfTx8i6UqCCqmbM1DP6uZYHVBI8tdBu6TbLCrXZ1r/SKrKZdMyDYxdAe4T2DfRUzT4lN
noYLBiahyX3lo34ehinnuBf0sfHZda51tEotU95gwBJCx08gSaaUle0qkx+HX6+F4gVWe5Tbcu67
40T3ZYmbrQPmkDD/ipVhZthkwItAk0GUK+t9X3QGxE1Vud7o1BboNrNfd4U2ORtcYZnuTYIimbWO
WHfRsd3J18TIeA+9U0EP6Cg5frc0mT8LcDR8Z5Ap3wW9NOw1REsYpRMCLlLL/shftZ3PV6meohn7
BNGDi5pqbsqzo6a6Wep+n7B86vkKO07yOfjsllc8puyHbFG9N4kC1sKvisarTT/QlIgV1X1uiXkn
HptBmweFs/zqC9azZI9dzGubERHkSUxVYu/7tAu+KEoZpl3OdGavsWBFydWoJzTlFtCpAVyP5bTj
eITz0fBNi1i0WYeP/hy4zUKC9muQsCWriri15seSBHUEXAmu7aplL1eyBahB9oTIT+FWS8A1rTKW
djxJ44EFMIJSjMlxqDUPb1P7OrLaefKJQvtry5hJ3JNCBGVnqaSPPcNKnIxGR2rij0Xm5OIQBDC5
DrTAZMRC0lioFWFkYBGIj1F8RXdbR6sTe3e09Gbmd27AiYYoVvsVbsbUBek7RU4wrKHgLH4FxUSx
Kl0XzEUFjW88otT79+zTuJL1uRjCdVRG/Y2qVWEcI00QRB5rwCJ3I+4N4zXKLQEQCWcwC9nUGMt1
Vc/Nc80XQWBgGnq2o7WF08icYjyETD4T2nNpx0TVvRLxqLyKklD6Nyw4QW+FvoZLw4SBOlx0OBvh
LvQAZi4Ty42+WkpFsZ8kbu9y6wFO61lRYjW73p71R5zhrgLmWMYfEOmdFo8gyRrwr4UVvAssIK9I
vMFnz276sw4zPd2EeSdYO3T9snQmmvIIfAfKTcl9ZFPbBtAIKNvJE8xKu/UkRFPXq5UdPDmZ2VQX
HeFtZ5OXsn3KkdRwOYpakCYZR4Am2EoxTUnaZ0CuFSydN2AF7eDGxESgbKvMNxnu13e3N7TRqweo
bavRHrpuXSo5Y1nII+t+ZgMB4Us3uoIGJEeriJv3dQJiR/ePLUtJy+Nlm6dKpM27NSStv4Ej2zge
oToNXqEhCrAjrQautJadonEaJ4UBkdcuom2HH2Jdd6kRHzRdc76YOccFruVbuER67uIHn/WStZGD
wf0q8rGi8XVKMF4oUTkb5fYYcFVZZnhFw9GN+Hzsod3j0lDPEQ8AY6dxvnqvdYiG3DxiW1/XJvzd
I4JbO+/DKKldeKJl+9HUaFne2FbzvWb4/n3jKNUA2lMvmoPOBksynndwbu3j7NcDCnQRnDrbNdED
G2r+QH5g5yzG4r4Wqj0jDWdfy65T7WCSTftWwzC+AhKJ3SCW5deosYr2UsJBPEyGFA0cDidPsgHm
8ehV0FtfuX07tufwFX2GAGMM91psqNtZ2e2TqowGMGg0dteOEPhDk9kfnhJWzZgARQd2jV+Q3Dns
+RoAvFN6YFMCtAKpeiq2dWXbs5c78YhIlEymuea4gXPSaPudoAn5rujSMVhnfVL4m1AicCF8Mqh7
uCLdl77M2LkI1w/fkqZD7SzKWE9xCblFs1U+WYVVX46W8LgdzV/8PH19IgDkursp7mFO+4v7ck2B
BGK6YmVxFdbhhJc/MUYWqIFbUhZW0/iyKgyflWoEpwEgpxaGkM4HyEOr/z8V/zEVIyn8e3HkLi36
t+TPczF/5Pe52PwmcfWTSrYdpAiiD38cTQ37G09tftcCkQIpxPjnXIwEgqrFQ84wyc6B/eUP/aGO
OLStcJhkLiaXz8Ru/525mD/Iq/ykjzCS859RvAW5HFMl7/FXfaRppgTTD70Jfp2Z4ctyZ2CCcvUe
CGW/AClLjliwslwbUGVtyfRTxcwcMxhLzAcw0AAXsWn4gbnU4EPt5oV9OS0UTH+Ah8kchFt1YWQG
GbRMILwWpK35XpYMNAReunUzlhkUOjibA82BVAPD3qQBPD71IgmfByT2W5gZaw51wUWmZm0PKXXc
OHWf0yYA0xOWWv/IpgBy10L89MtWuyhjBwworMNqK50h25s6M/pUwZ8RgENr/bFf5qbgNQ2dLfuR
jyHOr93kOhSP5QIfhVxCmnABks7cs4HViE8U0OxONNF4NbDo7OCkmO2lUxryPaBT+7YDW3XjxKH9
TM05kxTPKnD9CxQVM5FNDz2LPHdBpsY6PGDcV+2xtNTKkbhr8FJwwO5itfcX7GpVpvYWpIu9AaFU
7Qeqg5/Zv4hLIhoGN4V1gx8e/iu7K9Rm3UPimPHxxw+dU2oMedjn+o29oGCtqhxOGUdvKGWAYrsF
Gcu+xt/5yAV2Iz+MRHbrlmfCde4AD+oX4Cxsd4O7H0uLAhitskoDgsjCp0WjvhkS99Hk8bEaF4pt
lzX8CAvZFnN4cyzYs61LA9htlpVr9umfmuLHjhaTKT0H95qElusu3FxWZ+OOssD8YjQx80oLKPuw
kHbRCmqibY39EC8YXj2Q1wQbfNZhjnVRLLReP4q4vSuKCzy10HwpUv/w45Karimz9omctaO50H+t
2ireqHOwsa1hP4vrG1vrzPOwwIN7t/1i9T+xUyg74ypbIMO5XbTnkfdFsAA3gp3P+mn+wSUuRJve
qgVWPPY9fK8kyHfsvQBfLVDjvh3bR2NwBup2+OB6ADdPFtsJGrsITNOBcMIuXR3LvMOTKbVhHaQF
EyETZlYRgFFDxS1e1hDLzdEcjuDhza1theIV6yCKSDi52LRK/UwUYtxYbTTjL61MUIvAnONCVXgY
OAChDMXEbLV4fMnNEbfHgoIu8sUlTNWNse4hRev8kdU8smI5UCCXeY2lCzoKWmfPzg0TXiWdq9pd
zGDtgqHO2UOuCE1MGBSAVGOUwL47ms6xWxDWoC6YqqLIf8h+EK5jWNcmZ9otJoz6o11A2G1poNws
cGysF/XB9yPdWHZp2B3T0jgQWLS2jPwvgwNiO28hWZIXpvIF/vaIbAztbIFy8+15c2NoI8yy3TFc
0N3WAvGmO4lE4AL2bso534W0CawavQi242y/wq7CRaIvUHAGaINLJA63WV8BMF/g4QPYJTxcC1F8
nu1kPQsw43OiSY/AC2aTBUKeRVF/1BcwObkT4PdR35+kAbbcNxeC+WC493YM1NwKmPvRFh0+poV5
bi/4824wMXQvSHROJOKN2iaewxbOcXcM6lVqAFGX7PJPyixpD4hMcxOk4sKcizNclujFtNVtA41d
i5puUy6Adkdo5UW4QNu1JLibF4x7Cc8dTCtj24J4T7mk8YqDfR+HHi8knhdPVpyU6wUPr2kDUGTs
RuvgBzx+wcjrgXDexYKWH5sxYvssnDuM/bCsMP2efB/eZdyBWKl4EF1QuSK4JtqAjrkFYF+UvU5U
SL+mju49MveCsqbN5JhbrROvgba37YzGi8K0Pc4727Gs3oUwRbHNwuFiCjuEzyqjvCnXIu2WcXq+
shQ0zKGk3EEbNtJx2Y/3MLl0lsZruGflBq+ivyXCBW89NRs6YoYnjQKmja5nqwga1QLolF46cygK
yBIwOEFUIGtoJv0JlFd+6IBheF2bm3t3bu6Eiq4mg9qXQvZ0KlhJdtlhJrgeuih40n1I7Z2JkQHA
F60WUl2T+LBgdOULHvs5l86hMpf5eDLd4yBc8oHqqEuzvXPmeGuESbfTBufgtKB+AxJ7WAzx4k8B
jmw9gFcXTFWxDQbtOFrulxXH15Ko2wYfqo8SG7zpLkcWDVLHJV7H8ijsqMIGyC6yrtX80fag9ChB
KRaLDH1+RJcCW0JjS3QiKKZvSy8DkCpZOX/R+vuC/5XYtpaZ92C2g62eQuFqx+E70vSI49Qg/0JR
+342NfkS2RHIrpLJVOP474lKnPoyUJsCwSfFdCg84L6Sk6tPBE051TaYk+pCld15JPtzdDhg15Zx
w0W2NQCaJSuT06DnzJeGSuKrjgyna+Mc2RRmbx0wJaER+YHBwNvTVDX2zNxbkpcGdroi/HJ7v3+Q
BuzBVAzDzpkt/bIY0lc2ONYuwKtB+muwDvRPfFEChFIcujV1t26h7pLSF6scjNKqgTF50lSj7fAo
NsLTHUzivubLWwjl4jJwu/JaLTTloM2B4qswu0Vy03doBfaxm1v/zNnF3lZVVzL9p8WJvNMEEBQO
4jg0LafhWHvAn22uZEGiZ5pinnbtDGDU0yMxP7hBRCRLqbL5LhSJMM+dKnNdVzjyHZ4T74kvMQXi
kz26OQ6HFG3kMSZzck2GCxWinYbPvLSKhM2VCE4cEYJzFicKCyKFYkN/4dDKsRWZvZdkPKmF06uD
Tm/lluX9WsR4MMtCfCaD4IPlkX1IdSu7gKDfb7B4jBtfB6CLcJXSjZTa9ka3NP9qBIa/rxiy1jD1
FfqKCl4bbWbUUwfgNrRETieiPTiXta1d6VvdgmhYSqBqnGSTqMN3mO9rNz519A+uqpmb96BZIfaY
9CzLgSX/ZBF5KAVkXEI8VoqfP+nSC8yflBvT15B0I5Yuv7yZetuBkW0D4MuGYkuV/QfH24NP48nc
5NhCp+upPUVtgCeEJhysQ04cvCAXctIdizOEvEsV4AVutOnUSsi9BV9kAnP1k5HM594BT734C2y9
buD1YoeDmEpj8ZvLcW6lJb22MxuMKQWRED3dZ5o4pNO8mAt0UvfuBz4qkOMxX2KukW20eH3Y4bi7
EO9clwzvlfbaUkoUcY0a41nxKFtbc515tYtZmOW98ustyUcyKo1hbdF+LuIueegD/Gp2WtyrUFm8
FlNXUJDKTstdlF+5E/j1Ypa7JiBtOeEYXMUN8M920jMsvv1nbZjD2ho4JutajqSSVt5Eu1ngMIOj
RGQHzfQ/it59lPZxMjH1MXp7uYXpjP7s2xpmI8ank1UtIQo+Zz9tLS4abjShw/MxhQNdWqHpla4/
ryYR7URg3JP22RucxwkJNNOVH7afWLBPY4iZKpkyezM44WMrrE2id3jmi7uiTT/7Ovjyk2oz6PE+
zJMK2yyxRnCdiKRAZ6lau/HZtq7mMssuNN0ut1bP8NvhgpmmlsIKPTuKwNyGHVV4VdhFm2b4AVpu
SMQlUt25/L45EfSoUxbejf4pRGIldmNUhI+DLRa7y0DiABkhSTqFsnlCpw/54kSayuoR2yeF4et+
5J46yay9GWlh8o3ggOBZHA1alDB2BwNNqtw6caG55bvWWvf9nGsEFYzoQuNqVgw7JXGUaez2dV3d
lzIyN0ZLbCaLJCjmNL4k1lTTqJDL/YQJGyGRR8ozJkAcWplmfqVzLF9TzMoj8Hr6Co9M/PxSC3qc
AiqvWMlT11peJnwVOV+MtBWnJGGxsZNMlJVTf+8td94GdA1Qc8U33RRia1XOvKFDkZVjlEM0rXH8
tbbxzk93pEX9nPWtvXYImlzpfaIeWgX7jTOHfunU0mcwmtWm0uwazbOr1rUibE59TPNk0O+2ctx+
waUb23BOi13fVtpJg89GLaObnalmsB9IYxF+su1yZxZOAVP7drJG3rbLzU6tJZ0bTWx6kYkDN27f
egyyqavQdIFK6/Z0QbUg6wucZMK8LPzoWEZVwQY1j44NlFYafl+mmk6ouKUDrEj6I0Bp7k5TnxBV
CDbtoC4j6o9PDUbfLRFP48xcYntyGGi5tcYt192Z3NVrovf2VozzmaAsDz0AYoc+TukgnYf40FVq
ib3SLTb7p5aEAH2R1fgkfIOzRTV8J5ZLE6Md4Hhs/SOSNsN+rQ3eAISTsb8eKe6zzojjt22Vwng0
W5vLuRRcJ9Fz2iP5zVlDLhCf2FWvt/Yz4ZKAA7rL/U0TzSbU2vc0iiD7Y4XfQqJyti5NwNgu70Wa
PeY6XYqpa3/1hntnFhiqKEPNo4i8g+YclD0XYLlsPPl8zz1i7FzH6TSBTsfzFaFIYfXnfZYuG5Ch
nW9AbIOgzNM30LIlt7JJWyexzRChqJTTI+xTkmN/zkkewTpdDdjg9Nw/5kmRrjWjh62uymATyDJ7
YlG/IRlqkOyTGDQ7EAGa4uYaO4+mQbCKws0j66NVlboXoYk7lsXIeCgN9tIOjYA79k+3/cTKgL7k
c6qcDTcwf43H1cbMB5gDJA7LNvTHAZ3tXBf2tOkj86M1CZzo7RU7D/8aa+GNKaOTzMWLGVeE9HIm
oAxbnFK+z2QSG7vQ0J9gDStKmHJmc2X6G9KzOceh4hHDGLbsMNTPlg2imKE33TF2lsDMs+nYkG3l
Q+wmDnUkQB0pu0/qaygo4DIdcQi7qTpMuRY/U97VnqUDTsBBp8TFPdNZFpeT85Zns7mrbdHnnIgo
MTTjzH/W5t56AprAPs6mVo3ehGEVhJAq4qArPERxQqdh5h7qei4fCG1nnp81Fhk0e0ywsjgMmdOS
94PqSPOMm8mnTEsHEjNu9BzGLcLAzF3aQzDC3Ono03RpVxZ4cz2178us++jGJjsQS86OVUFyNcGo
T8Uz4zH5OWIrgUlREYn1Cy0S4pB3rYOltnBuiEoVsKIL/cBdL7rPpR1vOeVpl+488eR1WoclvS+a
y9Yyc1DzuvY2+El707VuvmpFK7+0jHNfMk/0JMQQyQnHLYCKVHqmlHPuVVykHnUh1VPUU5ja6nNy
4GLsr7igTEq7JhZadmkgbDci8+8M6YNLo6G72NhlXt0OdRG/do0NeJbI5V6GcDQwnGq3bPTmk+I4
sDIbzvV1mcuNRRaTZ4uvtoHu6zsVAzNpiyjdOoYTE6cG+3jjoufvhpr9ooux9ET3xGL/a+z3urSc
k9E17pFPMcIl6BCwERTA7mnN4ELsLSvddNXMY3zMRUa7IjFky9NUidEyMMft4Fr1tuoGdUqSUemr
rB8aJhsnorNkdLpVi/Z7pcKy2vSOgiuQ+01/SiNpv5B11M+YdNvV1Mt07dB5e0wgvKxr+rwOZj46
PI8Sf6uEGT+wpnir0O9uWJm/SQ0FsIBBsavcsD5IHyZ76loB1FluV0mVwwKA3buRrs70V6yJwa5B
eJ8zJhQa9pDp/Jn0O5Cmdl6x4VrhgtkmWc+bDe/p52gB2YVrEMzGp+wcdWTQd9eaI+d9pGFxlGVZ
7tjr6GyKpfWSVx3tHfj4oQqQwcXFSy+sXmvXOVAWoCZjFh4xqkb7WhPuR6EXJRTyWnsvWT1t28Ls
dvYSyt+0hHgf1NTKO7zQ32PN5W7lsNkiXm7dzjpiEhFz+hLGOqDsEomBpz0FhBlI7soZe/BpA2tN
s3RYDpvpk9vLiO5l37nUdXCghdlYt34XcA9Ilx6cmFL2w7x04+SU5Jg/6nLacanOyZYWneRHoQ56
P+U6A8HSHBcBnTus3qwna+nhGVWVhR6Ab05gxdLUI5bOHlYD1PeIhZOdsEBkkb30+zgs+q6DpfNH
oNogCyxNQOSnKQUifBM8Dz+qggS3hLvQjml/kT/KhKDZUyxEeKA9pVZs/4ZW+lvGtf83UcCGwGfy
73cDF934PXvn0w9+dc3wh37bDtjfeDQKdpGmdOBcgXb7YzsgkflR5TFIsvpydHuBmf7hmtG/GZhi
BLw7TK8utrd/bgfcbwK0kqOw4Qgysrhw/oZ3zZK/Wmwd3WD3wGbAtkgC4tTR/4RDmkoZBlYXCM9s
cJ1Y3Tht2gwGCW2f9UdF3eFqxM+9D+PMuGEFgJILjHIT6zGGLoOrvU/mbNP4VH/g8TB3OIHUIzfI
d9nM7W42Bg4qSxLADdq3KLPfSsd/pPHmZR5R3SqmGiWjLzzi9/qUUzAU0uJmhIvkUVvlqs0v2lC6
R2cKbh1NfQqxRFdFWR3GuaK+IiSETg2OvaK3kgomd6o5Jfjv1egOL61BBgv/eHRHom3C9h93AJOW
nglj4WnYE4UvAY/QHpfFJicwy89JdwuS47xVAciOEPbBFc8Ad+/bw3ixkBp4GhNLbgDpQMV/ULn/
GjBIHxMzuQl9qgl5BmuKCs6+2sVySo6dxoYiwQVBtsh4dVwThko87rDmf5DKSI9UpcZexnNqNPyT
CkfqwAJLbfMieydeZ+2iFvMCgk615QbjE6LhzqrjeqYMjSNfxUJkBXGeAF0mdX4k9TYQQPL6IWrX
mC7aI6H24NS06rVsarQMpzbfC9wseHtqR+6FmdWnMAZ1wN7SpJvMecgX6wenm4lWvlZjLwSEJUZf
w5GA42WiuTdT2sUQNQZPeBq0hwKQeQtiZhVNQKIxYtyi0kqEXLdZlzljhhmZ51Q2MW+0RoaIGOMq
xoyVLOtHazKxWVUTyIlq2SC5FW23EyXDAaOq3slHuyvuyempFbUH9AKF7IDKtiV/Mp3lQJHJwFPl
0vSjCuI/9Hg+aWrtw4kRV5v2Ec0e5EsIz4VG/9QODMjCrO6ooUGBa/pzK9BvijwvNnpN2jYqpy3B
161c3kGs0jeImezljQtZ0WsVE2NbGsou5x7wRuOb7/oU2DzLYz69stiWQn/pbMiBCaqwkYUZh1vr
RKH77AVLXwUoq/e6Z5ZM8/lKC/IHltPbpOAEZ44AuBr5ROuRv22BwG5JZlWbtscBUpRUytUm82lm
dfX9UMJQs0LHq33xGQyS814+PNmNEHiU0UxCKAZeysiycevupbaC+5J4zp3UKkBqATwxKwx3Covf
ehLm0WzUng0lyFC/tJmnHGqM+CmNbVS0IBtSXFYAxJoD8pFLwLd+aZY4NXhYg4oGx9/HHUuXukVB
77tx37fWQY+V2ruTtSupxWZ7ZWZPelu/tzal0kZedOti+SUEgLmojq0mWufVq94FH6qvHthLmd6I
+rNWKS6ihvfkZe7s7vBSUNLm8D7TPr0s3TFczYIPumicU9JxJCa2NF+MOECOTY6PFA6Su45lgRCy
WE8KI3rlnoC1B3WFIcrUWeEnTxxp020kqGN0muHOkvFLFA2UZ5fzWqFbYoWo0zVYZQAgBp4A7o3m
TjQ4KooFquBmVUgA1SAVrbT2UtactTGerIgUspFEy9tLMDRbtnwZ/aE6Zyz6fW8np5H38G3UGidR
Sst0ygJk5u6/NozpxL7mwKm45lKzcb+mJGjMhLLqjjGNDe/JzNkVxVpkrPI3Qfjolh3gwbdKRCxy
YGufnmbPnXXHG1hausH0XvtDstPa2VYr6ZOXDEAVVCV/R86D6xJRCSpOX2bgt17UzQ9d7rz35MZT
qh69qghsvCuVtYUO/JQOLsuzIdznBNw2WaW/08Fi7VIHjgp2Jh8EDVdnDYil0LrpFDuaXBOiB7fk
834WWs7ej5zvSd2xyUyRgZTVn0dz/CwmvDQxBmZraIoDPDiHYZIY39/3LdwXGX/9mY/+C1P9f0Ze
330vLt+y782f/1P/J0Y+9L90Nezfojb6ZWhZ/v0/7PbGNxteocmGGc+A84+ZRXPEN/I4Dh58WNUO
5cv/NNvjAtbhGjKU4IfH17AYcH+3NCy9Bcw4EhsCjgf+nb9luOclfvIzwC1xrcVpjHGfVRn/4N39
nPcgtwtXQbHAyPue7VVURAWwbuUeiiki00jNenF2+l77PtK0dmUz4sfrn2a869+yJT9HTpZX+Clx
8vs7EADc+J8EExjPfn4HaAoJlXTEh4O8SHAJgVETYQ4sNvGv/vqVfvVu/Paz2hialWty2MV3/esr
we2EWKcP9iZD1FzrJWeuME+z//Dz/OsnymcqFQBaMjz/mrMKuedydBICP0iiQ66f9GZVwa9vOHu1
utiaGbpYhbXp0h47+dSPhRlt//oHXT6yXz9S4kACGD8IfYvj0p9MKq6TVwgYpgAwB12+xB/ADOLT
KJo22W60Zb6ydEqR//pFgRv/y8suo7lhOoy+/D7/TCx1CSZWqV7LjZ5TceHRVRzqByyTDFlzaJbu
hiN+jSJcGwOxeLcC7+DT0ciOp0yKq6DVxEM5w16iuimVF3kJowPWo13hJ2oZ/tIigHIZ13R8VXCV
AJ/GczIBrMpN6bnWPCZeFPqzDfcNohlLbMNod7UKxb2uCiqII8k6fgHRROIzRrOocPBp+bBFhvQf
QiuKn/llxdi0LfGukirptxOo4xZHikGHBV5VKm4mN3qdHTgfN5zI0+wBTnnKQC4nguZ0AtkvgaQF
5NJK3bB7SMSUUsYTz/1WYSf7YbZj06i3Wf/k0EOT01sm3PISOr95F9gOG3q8qfHDbGMXgq2QCtrW
iDpzjq0BpGxy0+/e7Co2Puir19e6nQ3WqcCPx9phdPH9zgL1c1XpPSZcYfTOGZJ6M7Ef5mPHaR0i
zXYovcRbFB4m1DIUk20ea2WxLstEq/A9jF22NtvWBKdSDBVtOEUZHOjyY4zCprLUnjoSCzpLdGON
bEclZOp38lKF0XgflMHgMvfM5MJGND6K3LKIocuI1EeWjhyfhZI1XtjIEOsZUPROR0ZhBLJnCkVt
LpRuN6Tld026xt2cmJg++jEeXCSlLPuq3EiEXjCNNGrxcfbXBH/f4fIsbKi4EGx7Fccv4AojDpfW
z1Yz/XxIG0PvbHzRRjdp64QXbmO7z3XQh9/R8VFFLE1HVXHUbD2nFmcNPLntDvuAOmVkmvsTaod4
oSglvTYrC2N71JjimHc43+HtWOZ5JLaPAjwb7k1vQ39Z2xGWEA/bKBWnCTnjdWE6zcZvcVOh9eqo
x9gRh0tsxh0olgyn7NotOnaX0tTCxzLpw5sSFRPykSjdbh/4OBxWtIIFGPfVGD9mPR8aPAoq4Vi4
dmjy4IYqAYAIY/Z84SYjp8nSzNzbCBZUBx/U5WRZYFTYNWPN5sWcFFAPwHxWup47bZ7XTVjYxV4M
KU5h5GLBhJ3GSNd+yZanhQ3mVW4Rf5ROkWQrEEA02pYko+g1z2zNuorZnkFkyru83SRjU1zGIm/H
VZT58+3UTcWLahG9A5Q/CXdL82+mIlZXYRI7tmdIKBxV5/Adjwej+c5iCWdZpAt94fDHN1NktAHs
Xj2t12aEG44zriYfBbu31xrx58ul3g68R5X2r82s/HcDNafi5mKwFZdUJVaccWH27Et0ALYDKYQT
D94wHDg22x36GM5tg6CXkWLxAMtEbWuRcJ2gULrXNrhgKId9bjz5mQ+dwwCdwncwk/hcmig3L8FM
EuC1VWt0lBpOhE+oG9XZBJu47j0wbAbNZQhrAlaiCRWH9Nf8wjaIXHuftvmbDIoxZ0nQFhCUsm60
uZFppoUBzcTEjMetNqG2c9ZYOtc4jM15A8al1sDGXFmsypoVVoxecXJHWNiRSigJzA96zpLA5EG0
mzn1UMjOtUNozajAmbhGHnIb0COTm0uvxrcRyc9ZOrZLfaOPJT8ZaXMNbrsLTmNTxbU1rMd+0MOj
8CPS1OUQg4UCq5+/qUBk12RB6Sn2IQdZnoXJ/MqetJxcter9D9wCtC1yuXWg1TT9vgIE6HNFIJ94
I2I+xYm6SRwAwAM5c1PotVqZOZbGtVvXlI0NTS7vs4LEyj6nFqzGdqb64giZjW/mmNT2A6cWiZNe
R75b+ZQeG//hqbZU6vzyLOWRBvTY5mFBNBeF6E+gc84lXdRqeDrSbtACFGiH46cI+4Z7HO5j+8Rj
eDTZ4WeQhUZDbzjbz3hDthU3gu4/zBa/CkxS2vrSa+A6S22DIBtGauznWUkBPoyXMrTFdCdv0uYG
t7I8xnNaUi/Kb+6vn+j/3atZeLGUYzMeMqP++mqkH2YwoTGNe2mhXQ8mRa/DoKktjDZxZgny/a9f
zvzXj5ppVkkLAU3X0er+9Hp1nc81NzSx6eeguwkVuE8iWh0dsjoUvo4O7tyqkdLZ5WxibdLzB7NV
GiEeln4xKjWAv3Ul7JLUZdWIM+W7mFyLgJoDGJgUb51BLxb2mgK/ZlqJKYgoJOM57Pwvzkj/swPQ
/8XVUws+4N8rueci/cTn/cuJaPkTv52ILBRZG5WW+VSX+o858rf4sWlj5Ob/dC26l5Bll46331Vc
oWirQu90mauXo9JPvVNCfsNwxEmIaIQit0wjwN9QcbkF/3pOcHQGdwdWD2+EWdZhfv71ez8CcKur
ECyvbvenftCyYSPYod/ESaX13tAbFbzmkl0HRz5Ppzp+gx+nXzn4Ka4S+t7jfRHZerOtu0gV7H3D
1qSj3R9vc3s6ksSLt5rqP6GDdF7bxtVWb0KMXk6AntOM8lE3UKqKujyZ5aRhAx/IMLh+fDsTBVoT
gTpLW3N3aRI0R71RzD2Z9gUNdzwb9nSHf/cTyyVIB9ZJ5X9Rd15bciPrlX4izAICQARwm4m0leUd
WTdYrCIJ7wMB8/T6sqUZdbeOzpEuZ/Ul2UwHIH6z97cRS4PcmjbOMBqHZ3S3eueU8dUm9cT4uhJV
euf519S2xJ3sB5ihSHKcxBCUmtuxYCLTAUr/osS005didcp0D6RSHsGzsAoBC/ayVtMHws1g3mjB
4Hez0spWf5BD1d4xoX1k5AR6s16scSsSH2VQti6I3mSz3BrRvcGYs/qDEEv8xJIxWXdm9uNr0aKo
QrI5OzkoJOONzCWoraJL7hHvvIoqFe9BMnqXWQ6IOcF48IfJAtPUpXTh03b1FlQT/PkCm9VkfpTF
QhJf39jouGg77ktTQe5Qcyx3LAfj+yGtWmr+fkLWeZ2dtdI7IoCK75PaTc25T0L/1a8QqR8tZLDW
DlrB/BJajv84kJfLAev7zpfNpC6S0JRC0IndcI6R8DBxpo7dlXaITGEcyaP0iQa40H34ZzCenoXq
xO9RH3j5rgta8wVCvzjlIyO3jOfhB3I3BoZJAbLY76+zb2n5N0YXPsPm3rrXRSvH0xTG5oZa24d+
6Hqv8fXNj5LSLRnQhOJYIPJUCPm0hA9N0iTs2msTRoX28w+B45x49ZwKsxC3hZkXlsxtl2HTCzPY
OD1gsau7diGRCTvMTFh7XclNglD9aLgdMefQpHVXsmk8kGiu+3kgWKzB116NN7Co3xOpMXAtkBJx
7GIko+Gypmzc+70XJd1yK1EvMa4mprpRpHO1k38IrTiOAIsh7CD8t1bkKbIG9xY8CcEgpi31E1on
8SjnRF24vCIYbC7QPJXjSMqcDTUkCFN7BXder98RtFFDNVwNJEQvh9ZzgXp6Zg/9Z9pSn8m9iXGp
rsgbI0x92Yn1xoWK9hwWjxNImxMepoqmjQPIveow6ljrc9B5yU66o3XWOH83WRE++1DUDsyAuo2m
n2PtO+ujP5dv+Ju2nhbQskKn3FEKoluxejaUlUWnC3QuiWZ5lYmVBErjcL4ufRckmM39sCC6neNL
3MT4nYye9n/UxegH/MbbEPz1Gtp19jo1ZXaavBy6s/OqlkJegPIBvg+aK+RXwOxQPgZSN/u95uBu
+2D6XFtFYrfpXzGriA2pDI+LSr8loSlvG5I1IASATkSrhH8UdM1jyqb+oe6W5ZRUBUPlxd5nUspP
bTCnYfSgObd6VDutxWTDCuw3mDfcgXXtv+JVrghXbhVQVgyiA7fbbx8z1lWuA5CtGs0sjlViA5CV
RV5vmcSbfTvgmZ7i7G5dudXRePkxMfY5tEBc5qZ8XdYWnLQYhxYTC1aN+xrlH4C1C+aj+CKXCWPc
UPmwjVDJuiQDu6N4XI21PlorSyXEqL9GSE7nEkHI0XIyeShtaWHwFbI9tola7pysnH64GNFvOjwl
JakHoFZbYJyiGZvbbEJbu6m54N98UHKE3UK2ftYKVzgkh+tEoC7cZJ9XqDXczmOW5Rf5IxcKbfWq
xXePaPZTw8W9m6fOe6yGAYFDpdvgrMu+faPbjHlQprbrw5Q0+DorMA2bQLCoEoRaDfiT8fDtJiiH
h2kty03LvbFHr+6ckLMhbVjnkst9ua49ygbjkB7kj4SV+54YYSC1KfI51QBOjQPslitGQ5SdKJ6J
bfKd0d6WFcnVOg6rg23afleaOebwGxHdFOqK3AvbCzITwqDZyTwlxvIuCI/iHS4oFolmSi5o8Pso
6T38tyzT3acsVajvWB56PtWayj7ksqr7bh7Dve1XxS1szhhnzDVzffVvh6L/Ni0nU/LOfdkfXafe
0aJmt62UD83YNbve5u/GpVlvMLmX9zB/Ecf2cQ8GsgE1XWJMxBbjVVEwShERNCE1c471oD1M4J22
3us4sc6pPTQPZeL4e4fs1ge45sEmc+sdIZGRGGl7Xdlcso55SVXV95WZy10PRglUML4Ng1jeTJFd
lhx3FtHUviCiMjXuDpf1fIlFR0c3jqSV5EMHL1ifJU38UwxLTin/OZuTz4zooC1GCetIU9Ef/Bn3
qrP6BsXrkoflDj/7Q+hy6S1pe8dk+cG1w/ZM8a1P42x5z3nZ/abjQbfmNJcWiN/Xso51BLGtAoF6
p4I5PXQNlm+fK++ps/jQGxQqz7VB6LSi1LwkQND3ahCI/GVeXXAL2w9sGvMzS8LxVELH3Ikq6e7z
umofLGZ7GzVUzqcTdKw06tjs7QaXZph7twwbAJDQ7Au6zCN7NK7HUbzRqa7XBFzOryzH7jF4PrdE
Gh9H+Kc8W9rusUMP8IxuM3kjouD3yCJpK0AeAu6c4rusvaL02YFviD2cNkRtPJm5vf6TY3oUys4O
ECRdRiN9+Ulbggxvtvpzpyd723nDcFv76cWtCLIhg2XZ0kf/SInQebZtkz8XxdTeSPzN3Pf1esI+
Q7nk5LQJ/liR4lX5aIjk9xJgy4EfKSZ+YHF4ZM8iuMRe29J1zucGqdgF06LFGSbDk6QbZ3S+ll/D
RIPdYG/Cijy9to16y5N6X9JNn40DhmHww/pBmXjeZfqq60xr9ToBj77HLcF0pKxfnYBtDtuDCPI3
8h2O9SdridEQJqY5NnbY3PQ8Vp4Bac43a8umMiMxnaEMIt5hM60q+965nsVOmbvDP2RLBl8eLMWz
1pa1Y6XOGLhCEHtD/EbVRLovJgRcdQmeWjblD4jT4AqaPvyx9mHzzZns7Ba2TDCdNMvjneWW648J
CgIUgGUYPxBg+k+Sjjgq9dy8VYA3HpYRRoBM/eHs++qVJbh/dDnNb2g42TLPqf0Ydg4L3XZI05cR
Pe/3Sabmd0Ec+K7VA4IfBFeMt0KruFtHGI5rME+/W6c2T8apWVl2OehEK1x2KX/8s1Jjd6adTX+v
ifyVV2O8rSeJkhjIASy6Ql/sZJJP2vU1NnCfvGXVNktkpgpi+OLZyZY2VxwXz4zuZkXpc6sxi1sR
Y2j1koNLZ+A88RAEt9nAgqj9iCFAuK+xV/g77dMybGIrz0+xHyDm1kRFqSG9m7OxPzK1UBsLhCXP
J73uWxjod2vfia9Ctj7viI1brdfhN/cIPAcPd/o+Y4RPWgo0pjNc9veZfSm2zuKX9nk2N6Ur33SH
x5nrr32YAv2ZK5Oc5oRyIVcEplhCEnVnoUWgWBxfW1QOe0w83xUajx2bqHEfGMP+OHhNDLJFzz7R
j599JkLboFHxIRVDC2dzjOq1uFQjTrWE+ewL869niOhb2aS3nHcbjU6SsS26MmvdMmy+C4A4ojrR
6pAIFW7WOJWHuR4e6sAeUYOtP5rAusuI2MTChuK7hfdMZVvFkUdNuZ1s8CudcHbIdqmvhdoNno7q
qj9QgmSnGqlBn7vtgfCW4dSkXnHmOq5woLnTsTOAlhz+/o2FuJ/KpyTPfQEkP9oqeEyTsoYuGFr7
CuHobYPncbNk4bDHoBAeM2nyiCwzprCsKDYISt4YHtYbSh0o74W5wIkQUbo6X8WMDys24hHjChiD
bhl384zIT5Y7d552HfuMvU21gagYR51KizPxIr+dvD13KVa6mCZiay14Y9O1i0/L5AQ4cJI+qgpT
njUY6o0mWOM8tnCwizyzoiZFwLeudUuOD3pbkPrZ0XesszVzfbtF3B4Nus5LQjQdIGnk+4XdfwIV
ZYSJqhqqK2nGfg1UYp2KSze6aAn7HM0+9/NA3cAcbdHTD+ZO+W1FfNw9T+L3Wnf9c537gFq1oNJa
UNWqxTuuazNH/CUO9FKzLaA8vrRwcDcAeqvzdTsTYLhhxTI/jEMQXplSL2UqHK7o8Nhj/mjccTsF
8yljXIhwJp/3HQ5ZzfOEsae8IDNC+u0ZBOaYRaFIJ/j5SGw79e48kOlh8QBtyPD1U+w1bVh/Wp2E
ig1COVJzHVwc4cX3QbB8DyRoTsa5Z1bg+EHdHUc+Xv5bn0CTI5gZ8BiVr1Asus0h9ghgwEK68+H+
7nuA30cCElDqi7A/ovl+RSExQlIGPx8Oeh+EafpaWkX5ESa3GYPfK71mCnglHI91gXJHS8LH4jyF
eRPGT5zxLJK87uJM/MNDazht4mOY8JM4pgEeY+06fOG+U7/6Xc4Rh7aAGqU7NkhEdvY07ueevErJ
36O1hr1ULPu+cN9Kcmy4/abihPZgvLFGjRtW+zWCW5RjaDUzBcC8wF48q3wvCtDEmO3qfZIiQq7C
8qVOLCwslPmMto+9Ga6hFhpFVs0Y30EBkk05aZJTQB41xMqoW0S5t6wxPaz5CCzN483zzD8JkW5d
7KiAgHDSsZzwjwypO2hqbOiEUz9gxOmPxTqCSa10c1zyIT4Sd6h5ckPFEUtDvamoldcdUuXllM9w
rbM809Br859z6j4M3r4aZP7Azis/Tog7oe7qb33rWFu3cj86PltUOgUgGx4Nl7C6H82viV51Y7mk
WS1XHG+OAQk/JMX1t0Iadk3VR5G3zXEVOPLLiUmOwf9Ty5+Nrj4sRY5liKlrIyqWeNiHEYUV22Lw
AD3fTmN4lwXy3Z2DzzgJs90yMHYsfXmjixyJSz7fTsx6tiEepo0E4mSJ3Kfj7teT23JXWi2wck50
fMqpPd/kzqz3hARhGhJBCxigooUYUVMRSGi4oZsFEXJPttwIMIO+trpJbRvaiq8ftSzZX2hz56z6
uxLo1Mn+eCaTDH1xYBm6StzxIUDk2kZkzy6K7A4TPPLrDHu+BbT4zE3GtEh2ZbCeVunvCmSUR+Vo
zfwAWs3AEIxyInWO5A6hqVWLpouV5ht3xF2WsJbEp6MFhqxJhISTIMHFPBQoxjW625GQYrZ5NaDc
egvCooiMGaYHwdyKJx70O+8q94599pUpRg2b6KMT9izryrdtbpxqRticWpQzQ0+jIvMB2UwSenjc
YBuQp+F0XUAkPCFBs9U9mHS4r9rpPilHuj7OzYCcQQxyE/lmajrzvEkiNc1/jOtuzFUpGBJABJmK
AiV0XzI2eYTHsBHx0zGymPlt1qVbtnCag52zNN4xqPx2K0z1BAZtw32Cexo3oddOxRGN/H0YtiBP
hqD9bAVRF65pszvYeunRsvLfmaKJHd22PXUr8u2QtGXUPXy22SdhzF14ZNa+jUZrrj9MOtFq5Hx1
mfass4OT64w9lRXcYH05tsOzymvYPTbosWqihlBsQE5oHAx4mQ8cPJUOuU0uqkDWFvN9vNohBHEI
gzQdxS1l/LUjdZ+5ch+DYNwvRaxvsXhYjD4Ss4tJCeRt5ECbHfGi2vh2AqsbN/5X3A0HP7eeKjry
Y6ezJ0SDjB7t8qlPNYqqcjktVfIYNDVpHhW+K93vsYu9YZz5aVe62Dtl40YE9/QsPetxU4k+jDrB
4xBqcnGS8WOvyooqdaaKqqpHUfe8G54Sfoj/c7bsQ5qy53N1TkMV3AKV2k2sQEG71SjGq5ekl/gU
At7KhEyNcBvkg6N3wOP1bkJY6u2Ij5igkhW/M6oo1XVRqsp7IrbJWgOwfTWhSLoH795N87PSyaua
zAH8qSEZLnkoUyRl3iohEDjh7zrB6QZp2BQpm1TbfGdae0Qjdr/a5slOWKdZzS+i7H4Mimxrt0ct
RigoVAeTPwUEfeRr8MkiyT5UzaIiN3BRWKIl3I8m+VG6pFelfAvC6859jwAwRzNqPKAZC9ls2xTZ
waYiZwpoF8dnYH3HjvoBafCB4TQZkqrMIpOMe9IsoyVIroZnYl1y/Whp88ZYAsgdgK3NDCxy40m2
mUqy7gQ3x3G1FvGhWOp7Df97Vu9L0/zukZMyIXDLTZxWD6GEVE1hxzY8lNbedcoOlADTllUQV5LZ
ONCXAfg+lDo5YGqWi0OPQYWX9jA5rf7GzvTtWLLYd4ru1yz0W9IP+zkXP5aqILwtDmiXPMGYMFNH
TFeM9hiEbTnNuwhYFrvzJbgHvvfBEuAzbYgOdaGWMYfIv4xqsWUQgRNhG9MU25SYiPkK6EcEuNVC
7xNZBqTOBadphou/yvERyghjErtLds3VwAlC7BkiF1mJtWiI/5HjxiJKkhkne/TZYTAMqwVvS2yR
X112ryxaPwqPYiqeAVaVbvtG2xZGXGqK95XfdY313Kzeh9b1l6rnKHFIcZQuzglnyQw8lRQEuBI9
Xhb1E43WtAl0i3+WwPt+qtijavKbr/53RtbZNnPqR4v/cbv4kx1NvTjhRj7D52NESkzc1vByhKPk
y2by5gSaw+JA9WBhK5uCXI6VcNV1CYjgI44Af7b104vhzIvMJ3gvgL+ucJpuZMNK2dSMU1Kh3wsk
RMR60JiT4Clapg2SV7MyTrWyDI4JN90GxaTAWb08lj3qy662D4yYnkmFyCOwalfIP0y/Ib+ab5ew
i6bW+q1yc7K64hdWHY4T5yGei1Ovxh9JQIQMJOq3TIlm67np/QJ2vrfS4zjrG0e4FVY7JKMlq77r
cHu8LzAoH0klYENY5/BdDOoVVaXLnpBO5EZMsNiDE4eLgofZ6lw8MbPY2A1oecs5Qi6Ub3la3iyt
/Ul3PR0y+2Jmc8AX/4B/5HUuFvz8JrmOj+Mz6bRA1n8tTvYF0euc+ubbCN/B6X5kInwPqvEDLoB8
q0g5iJRa1dmxOYsaLz7pLiVqakCKS1ZjcShs2A2d77nRoOqjE6yHWcs3X3ifWjtvRT6kR3ZMEd9W
gFWWcqD5FVBntXAXE7csItEvH7ofOC9y8Y1WEv/ZLPzI6qBiMeQi0y0h1ZdLP5qkex5k+9VyNEa2
KsYz3kfeALDgk9dNYkOr4R+lMwHpMS3oWqrBruofl9FiPl++BJP7iEbqGxkxhIiTtL0T101r11IO
4Sb7mdq6u42Nxe8wfgRNY7aBuepSg7ghKiEudinBefyAiwQzEqBVtbz+hvH6zVyGANXDC7w0Z5up
FaI0fk/REOnTKE5HoOloXCqr+0Xe07xs4j6FJuHfe0rkmyEuHudRs5vxnI0zJi9N7D1Uo/cw5zyo
HXAbZrBx6kzrsa58smRROBNJihLEbr1taeSyySZNlM81bdHKB/RnGbWaPzmPhkwWXjxFRJvm0ZgN
kU+AChcX0FzY7UWUDgoHtJzwVAVD+EQiHvi1emruy274/GNj+r+yAf0P18j/v/HTQ0QU//3yGM3o
j/rnX3bH1//hPwBh3v8h2MyGOGp7CqHAf7KrHf5EeDZb4kAqW3L//L/lse/BDhOBwzNUSZddMZrN
/wsIg3htCzcIbIZ0VxS2879aHv9VwqCua2sRsJ32yM9wZRBeJZJ/4ubaXLzgYIy9tZC/rzuXcDO9
z52ExFD6LcUJpchD4F7ivF67VBLdVLjzQYyiD/6FVuSvuto/3orLeh2OL9h/rFJXdcef3orhBicv
xra3I6IngDlkPYx9/0RNIDZ/+nn4Na50+P9ewftfX+lvCt6hSay2TqAz4cwYDsgPe/jZaQqGjHP2
n7/UX8W1//5SKGCAvSF/CYX8m1y5VM5SMIFGHca09bDSUXAwe20UZlO5q1NQPrMZCFVDacwKLYy/
//OX/0ff6Z9f/m/f6UrwVo5Gx8ZEkWb3rtuFUZWM5km5CPb/+Uv9VXzzH58UURpkOyeAh/63K6mZ
h56oEK4kpp/BpWE072xlwLqDKKnQsRjEp+QJ/vPX/Ktu+N9fk4Gyz43gBPSbf/t4V/cqoYJ8vJzw
VYRkzDx2wrJSMOyDdQcwhwoozdZ/JbH6Rz9qYAOV94QMuYWuf/6nK3VhDVwXI26MShAmHjjkQyXp
uOa7wUwy3jfuHDMSIQnOifyAtgHPfWmfyCYJzMeCGpEFR+L5zq6yZd9F2JBWaEZNHdTAJK/G87Yv
CkBvRHSYB8UgV/2Li/IfXRVo9FXgIslyEOX/9f2XRd2wC3edrfIKsTD0j4sjbcJEupY7Nv/iEgz+
+Dr+U939x69EAAhfFZc4Dy33b78Sq3hotZgHiKhdVxadV/MBz5Use2TxTZOE8KGNI0NiG3QBivWL
8ju2wLpFa7nJ1pjqNLGaeNriSEJ4wrC2vTgWEpsItBiT+dGvXX00LgVh1PUaIi9M+/kFkIqD6wz9
3asBwlK9rpmXpYSrjNi5cl/XdFXMLMwxjqkUBY41pqkOcs46rWDjMOAyjMwVI+5ocYl6RWfgXwUV
JqZgCvIOWAmkwDp76BvlTce2C4AI1yAnSlIpi/WjZtNf7qvcE/5tH4x9uqVLs55733ifY+Wn7T4G
GeZHA3xnuYUrQMkTt4w/Qna+X+hCmed6ndNbmyHogidnDsyBqpN9lHaGlOogxTgXoczU406IySIO
aHSKb9ruwofRrbD2hL3XvvpsndTtZEzziCDFrw4LG2Ge6+WKFYhMuSvVvBT3qh/IwUApjolpEuNP
/AJq2Y9ekjHrXWNo3INK/F+Td5V3T46J6fHKcviS3qLes2qU31xHokwFcyrPra/Xr0Hk69Ui3bjf
/KJe73pQ3L/o+6dH0/SKNW4XFx+FG2ALQ0hHLQjxhiFRMQOiq5rWf1tgczBwhPLwnPdYyLbt2tjP
q2Uh86RiM88BlIKnVVH+4w8Ty8QML2AmMgjSPMFPYicVZTWOm8kOUHgvAW7ITd2rLqTbUkmD0Mao
L1nPMUyAwgJYnJMdTU6cVVw8NBSAqkvgxXQhtjL3PkFgZxY4E0pzBJlPnJSq3Ek8jmqkCAy99Y2u
wzYHac2ePKd143nnjAjNmGzNajL5QbpB/lrHvVDwFDymETXTUFxqEDlfB4HvBjVF6F3jXfHQnDy2
QM1emYGWzwvSXm/iLCfQbQPCJmXClAOrFHcTMAnm6M6QMA7tfenu+qqbHxPbrsV24IC5rqNwocHF
duUcVXNTfrlpkc27Feo3ctbUzsdNuBj90aJy6ZiYWquNiFr5y3EZVsIpcw9pMawWpV9dDrBlG7qQ
nmGxo6jerAT0wReWavhRdqC+Lh2O483UFnRkEC+oO00orDsSn2L/KNJuoj+SRIjfFtTuMqoFC5UD
C6x13iPegEvTuTGXgg4W2wZtHKqwvvEnyMyvmBQZOWnLjB6q2rVDZAYmYbmNFQjAW9GPy/I+M5Qw
QJ47v8PPqef5VzwgwzglU8p/jJRYrxEDpebyU3CTeVuYwsNdg0RofBtknJp79gdFem/3k09oNjfK
DX7UdIjwk472Y9tZ7rtva9Qtq1ya/mAxO9nOVVbX8P+4WBUBnETJbIUd9vqOSyB8Z42Lw9JbrDhk
2wbsdyucOFxPrBDp9cdwzZ5WGc8EuqvUe64dgdhZTBlZWVYb2mjOBtq4tLDJLtDZggC56UJrPEoI
GcBPHJsnCA/NxnfefRhcDwpLw6fjj6v5FlctIXqkvGHj+2gk8QZ620xjUdu3qTDAw5l29z7AQzfu
1BG5wrVXNrCBaKtbdn2ts8H+qbz7qsDZ50ehjR4ARQHzfkbUsVXZZNEnmXwpR380oA9X9EzonwmN
d1MpplsxFlV1mLyWi3AUvkUSJDCTYAuPVL+gew3Sq1UFtV1pB0T+QeZj7uTR9b4vPmIohg4tsxRL
Iw1DwjsSkkjjXRHX2hbiiL5xaJ5Hf6ka7qNavhWjNC/S1OHFcvr0FgsbAqi5cGLFbhS0WtOP8z4t
JNzCBGX8bEPgSVfTvg6NGz976cx+IOkM7sXVYZBSzlX9Iya/ZY/kBcvHVC9PQ9oOrykOgYsJF0IK
psC8xdYycjsncRQriWxt0Kil5tsy7ea7PC9/0E+jd+mQUezgTuJd0D3xaEMJzioNzd4TE4tWQtSi
VFsMVJK+Kl8GNBYALEGW3yzJsOuKoNjZDEJhE31HGpJEHmEP9mZMtX8kRDTbW30YfisAdzL5Sh57
Q5LoMWv9SxWG8W22zvEOmcjeN9hNptmWN1aPV3WGgrvnAVScJSkDW6CTz6zGmNkrlDJ1RrQaggG5
y0lI3Lme2Rk1oOtU1zGc8bk2AgbqV135PivQWWq7Pcaqe+/W9IoBb+fgxwA+dq+asjritBhPRR+X
30Osn0eAFeZQaR5c8+wHhxDnBLQ85wq99OavOmzeiwLsVs/cY3E7jgDRss4IYoLXlT/nt/l8nX+C
17sphta1o9yJP7zJAz6PyZgM30DhqwinUw3t7ljU4guoFGYeq3I+umK1oP5nnOZDXhzGqrdTzK4T
A9e4eY/nSb7Hw9q+uDz10A+uwaO1rATdmAbrjRp/52krd1aY3gxD9zWruGcYWz42qO6QaucHdifv
wGIephCrf1lxShfX76ooS71LCk9Ea4/IYBvbOOqdsjanOO3RpvnpecicF1B/UA0bzFBh3XV79lnq
mHsI5peCjNo661DfkGZPiAmAlI3tefa3OHM1G7E+WQ5OLdy7PKiJ+GBQkLMPnFA59gYtiim6D6gi
6XMtmBiw9NSdH/XxHIidStqHEhHonu18fKKKfUHP7NxNmc+JI7r6PpDOuc/CY9WKFjlj80kK9F0O
UkX0q8VCD8JMoJv13CTqPvOaaUvCEHCnFqCVCq2tX18fK1MKzS6i9L20pob8GMrg848pPjZv4pol
XGjb8tabfJWD5F8QMAAMUZ+eUlgYgBJAwpuuwRFGXNLFsAovvXjn9empzdb12Z/c+zFXv+yR/wfO
I/JlqAOmsX/jqNlTpOn71rI1g8LgYIQ7bMni+IoR4UTedczTu959yhT22+wPFlPz9LGg14XUnKOe
EIKltt1azeNqC+bA/Qz9eS337qD6fVWraAy8mqupIxp99gkSWbeAIyGcWXpHNRifMn8SUYO9ZIce
57HxYHSmqvpIBhM8u7VzLrDCbC17PACMZ/8VB7exj0JXtT88sNAcGsOzZfKTDpctUbXftBu/LAhW
mZ8ym2psEZGA8KMiFB2hB/583cV3FXYsmUEKYrFJlKVDaxRT9Yza+QJ5ajbdBIRLdQ5LioJy2Y0J
1W7BCNCWetY2HAR/2SRefEjynCHmgjz8G5N/HTGk/W2DJsOHukTDyIA76z/bymX1GIs6Gq7A1RY0
faaWD89Ox10qx93KWuQCAJbn7dLcehTE04aHPfQtAHuvwQzpbKeJYz3UJE/MiNinaTs1nTSUK711
zewJsWexgS1WxHhN/+2K9eMf89LlU0BUggmqFx573TUmGVF0dqywiT1mMk6el2yu39NJCqK0GKnx
rZHCGm6EmwbsPidh/1LszNZNLses2zpccx0JixLwEBpbYpQ5Svnq63LyI+oTWZ+cdBABqjR/Hb+F
6EMyPIF+F57aVem73GCm3DsghR5QNbRo+uLQPWK0Sc+CE9hDXiJLdN04wU52UYZHa0ZxgVpiZOVa
g/BXJNem7mfiyLLcgpgeoAG4bv+br7FEV6UJXR1ARv/slwB+APEwHovSTiFkYP06pfth0uojHGdG
yEO9+ObUEul3NzDh4Wu07PgltyuTRGDRBYt+bDKEnTo5rrCFdWWv3OCHM9UOBwETKMFF7Q8ZxkwJ
45VPmce7thddEBHcqKcI9xqVr/BX1nvsQJwhMmGLlLYWz8xvSdgNGd1kpOx1YGFFnbKYsBOsght2
Q6GD7tJKf7exg1xjHEDVRu1gtfqQNB2KZDlaSOld03wkrrvsQKSLN01WktjnozW8T6Hq2aMuNd8S
+wiGVVAKiK5ukXlfMvy7drQKQ3zalBKmvVUcXYrebgQXrpbsLUsqLlSgwerFCWaOsUAXLBpSmRgs
hnHcfwxY1fiuFnLYstjC+Ai3rX5Ily70dslImvbWT3DSbpXS5YfKu0BuTO20R4e94njSrMJ+xeSj
fFRTbR5DaU9Mm73uVI4tCsqpqTt3p4Dhves+1rgl6249FIPTaIpt3LpY1hiUbUQeSlQFeGs/gVmG
8AdDnkeEDec8dwsrWSOXjcDr0FqSQp4LE+W0W044q7rmZ2HQgNLgdqhxxrlbLgRxMFvz1t7QrozI
GndF5k4oIt0R2WofLN6HXcX+iysrVsMNIMkGracPCAV3fc+IagQyvU9n5BHci/X0U4417ia28+h7
tTTOk1cq/ZjEPjmmA6/yVE5UBxsgWBaBGUB3OS8nwPQ6HVBGZm6wfsYYEx8XK2mrLarV8i1uRPdl
Snu9L6AIIqa1fBTTcky6F3YHms4Xdd4UdRqGRQRsHY1TMg5rTi0DaRYZMYmvURj73oesY8K+x1lk
X9ZgY0SI7ZhFOB8Izg8A0+w3bg33kSU3TZCn1TCw6fHXb8QQd4gRAxzpm0GbpT4Moi1f5yGGAO7U
Vf0TsQMYzyHpCdYG3An9bq3x2QY8ahEmlDVB33GLazZe7IkQlmu8Lpvfpll384LcFevtxOpyRTB0
ycjmmqLWn63vpQl6lgMr1mZSf2Kyqk0AwWA/F9ZMjkJRBnzJeqGr8uPeYlExjZhudBnAlTWC8yKd
8gQQpij9JxfFWLCxKPFBQKrrzgHXDa2avpKXQ9ut9DGVWC53lujbkxkNtNRFJ85EkyedE6ENyTVf
LNczngOd60NhRAh1pxxhpRIzm7/BPq2gGude+qioW52N5QPa2/nrNBAo1AV9AbGwqoGS4Amhk+mL
9VfgDmhxQqTbFPnIU58C5CToGyDLsDuOe1Xs/bafXqWF2QbOKB+TCrvuHp3139g7k93IkbTLvkqi
9kyQxnnxL9rpg1zzrFBsCCkUwdE4k2bk0/dhZFb9IWVWRica3egCuhZVqJjc5U4aze5377lZQmJB
IaSekMOkXslkrHQDciR0okX3JkU6RTpR5pQyaWLGTUZp46ue9RwXfst5jeyEDOnFUZg9nuIMlRIg
LI+ofVLGYtz3VlwQDfvXAOBPFObvauc7zYtIGGUtfghY4bv2+15i82pifbENJL2stHm7uE1+nHtB
cxENMw6EmRET2mCHTIeGAMP1lgN0fYkXONlbXmPci75oL4gXpdZPFNNVa/v4vsIAnATZNHAP3gfp
MgtdEg0McrfCnp+nLB/ZoNc4T8Ykw261mNd//Tn8ycs5rkARFsKxkBo/yN9F0nYeIeEMDwlBDBFD
jMKHkOEvtb8FYCkOf/1ya5z0w0+HAo0dF3iJb5niQxDOEaj6menSWrakcf/S0lgRPAI0q3dOSnfl
Z5+ygOKlBWEBYXTwfqJ0/omsijLD9hiZhV5aYn3vZOHKlDUyI2OFmUV8A2yUZC38o4NRVeons5I/
fK6ARU0iUCZxVxGSdX3/UhN9XDiIeSndzcu+lXaxtfPR3lqDh7G0Inz/1x/sn/xo6w8lTM9mIgWX
7v3r+WNfmm6DuC8w6W3MONVn3PesxIahf/Id/uGlAu4cy7Ytrn6yjOaHl7Jt5Xd4RnipBK+nb7Kr
qVzOB/ZiuWfff6r/P7H8h7UO8v61YG1fhpdfvlZDNswrv+i//nFdd8OINef9zJK/8jsByINASAkF
fZ+UdK4UIC7l3wt3betX4VsMDgBycpOZXHn/TLyKddLJBUIGTZjv+nYJ0HKlgjKkK2nFvPw9buF6
H/33Xc4rWLw7k0UMO0bo/YFayPapBByS+1HSF/4lELvsBjdoi0E8yU5lldXMKx1CmG1VZISqvfTu
h8/qTxZ38X5out4IxHlN4sCu6fM2Po66VJOQ9EbuxnRmGQ8GpW1E6EhPNE6ljxMCLADamf25M/TZ
pSsNnxMKEs1uoQaBtRaF9QwiS/MoZ+85zlbyYKttdU/sZ1oORlO6076rIBxpr//JzfWRDsBb52nE
gI7PjbGZZa0Lyw+jqxbZkokwp0fPm7U8mc3M8vZ91nCOmBFGP82tGMt9qKlBJVC1iOzINMsqzmYt
+vgnY6j3qzUfoyd8G12b2DTsHZaV9++FNvq+bIWmiNB1OeHTwGN5J0Q5cJxTioKMUbCc5xHg6FBt
CwIx9U/egLUuk++uJCdghQltD26VS+ph/f0fP4157uWKpIvqQquFSpKRbZaD58XcwzvJXxknuMB/
nZw2vkIuNdmJacJ8HMrBPOhGZukpaTXyCPAT4jkqDTMvd6VKEKedrM/6M2Eq1f5k7f8Q914/t5WR
xLweeuf66XHf/viukdULz8JJzZ45jYHRw6RPIvynNDaQKEIupvUzT0/N2JmMa+nMgHk2E7HmZO2G
9uLbQpSq3w3M2xjnwxHB8kvUcXj867vkz94mlxsgCrHCpUinv3+bQUjZiBljRedOKjTH22C8M4GV
7BuaLJLIFO2AN02MtTjJF0Okl82i0/ygk4YzhzAX+pD6pbNsemkougFkYyvx2wPgXZv8j0YA+w93
suczk6eUyIFexmf5gU/BZS7mrsa8FdZu0mGKsRv6FqCbIJbMylu2bkMToJxCh+0RqOm1EZO8J7gd
AeFjbDhLJSoPTpc6Hl/7VLV7lE9ySa1bvuZtvvruoH7c1u5Am6dHPbexrXhmYns0VGyCuwoTB90o
l9MVI4fYPXQ89OMHPfbqwUcGgic1rmcTb5RB8rPrCDjB+6sfJZINauivh3lfmB++IH8pQZeMPiOa
JMdEyL1C6FmaJrtmZUpC9zV4LBEporo7NQvzKQ0m+7wbOsRupnIV8obIhf+Tt8X8/sP7WkELts1W
g/gH1omP0JAWAgCaGp49p6tL/2jVqj2qYdY5xuC6rV6xz67N6HFWjWelHI5VNtb5Llc2suAQXIdU
BaHTTVod/abUjDSMfZ933eNojup+tsNPYeXax5JWXQa+wFnTaJANyR3SqefhAIk2q8D7+6K6gvs0
9nQVkBYgWzwcbLPLdwwszft6qt6qKiYf5ZcPZbJ4l3MH4BQ76UzRRlyv6o2C8NIqmhggR1rOcNf4
wC+7cv5G3JmJSFN91mY3sy1m2nlGxLqPyc06VDN3ablloyXPIFXyTgyKX6p2gNTN5ZK+Fd8zilPL
++VS9YNdD5UahY/g50U4l2tCCDgnU0lahLWGdx26ZJ5N0jCNbu4sL7lD4LZgUwrzpNT5cuHossXr
FlfFnuwkKSoNTdZoSyvKEzu9iOGC4uGLvc8spQDwycGDLg5PCEIkJ24lIDm1qONTQnMaSpzlw9Jx
k0luy0S4T63HhLnwjbslR1Ts86E6ltacHKzBlHtJ5oOgBrEAH+oDRAXxEMZtcSUaxvpWxol4hhUa
deSpjKw6n3EkfeqkNj53sAhSrtWcsZiZDwtJMOUp9zT0ivErBb3tmxzgzOp+x7GzOPSlLq+NgPK3
NojlXZMOn/FAaoJP1VdbC5hzYavBWazNMi65f4/gtdXlr2ZnNci5jDpXjFCcf+uH3n9rOQNch87o
PXU6Dr423VINEaolzushNS6d3MvAcl2w7xCOHI+ev1RrIAEjs1mdmW6PWIj2xBmU72FHb5aNMO7b
gEs1aBfpJdmNGgZ1TJYuPpK0k/VB5XV3OU2c6i3f65ARQ8bMkwKb2Qf0ucxNdRCTlwLVRbKtFvss
T2K1C0PlnCZFCm9KydI5jFNaHYcpodBkxobJoR1rRNNOX6Yi6Ua+tKp7CSy3exXKFlygyoGGnInq
zh2QWwakBY/Jbg1KYyG6/RJWDB3GFDIUrEnQ/n0zPOEYoyjJkBnqlQmFjgy4YVLBSpXadRCOSPAr
tmjTjiW+Ya9wxpw7qajId2jP71aIbXYYcwfek8w+JYZr3wVIZJAJ5/aVhbU4UY5oP6cQBK7bCZk4
MDlkUVE8bfnQSVBInBQFC+x9C1J/o2ffQyoJnHQtMCfmYIhCPLjZpDYpYGX2QJpbNmRGeJTtWJwD
nlguEpQ0LCWUw4o0A19sMB5PqQCj2sA8syeg/pk2nUOrxtfGXMYHS3DFbpJe6FOVed1+Chg9SOmU
p2Wsrhn8Pw8j9AZtBt0RRTR1I86P7m4RlsJFWmQ31GDFDKIL6ybAXXHLXMA4iklV2xlO9aGTfnjS
q7S710gZ/Vb6hXPCpuaa/5c95tiITwp/cglXTIZ/ZIKa3Je+r18nRMFPw4zAQRG6JCRBdvRypvHz
xCpo9LV0iq2vi+fuzaoLLKXwF6vnoZink5mEOn72aT6h7xElZ6B7jmh51ZUPxaJvbKp3r7Thza/h
kgxROw+v0nG/hm0LV6KxjfTMJmVxJ7u2uBxFPn3TWWuy97VzyiOcJDzEOQbpPli8E6zTfH12oQJF
2zH9GzHPuQfZL280D46fHGOob+Va7QCSMaDMutNRuqwfguZz/ELx5nL0pUyjAqdkCGnGkju6rejN
AhGzPj2c+ZBYabKzYGwizRo0Sy5Tptpd3w7VoygC+6pwYe26vtTndt17J5ZJABKO3Is1xNMNDoL8
FMFQHxg5+3vPJdfbac/cNQq++Fh1/WNcNfF5uZrb5yCfcYBMw3ULm+SKziZiRvzpZDdRzU7MGmMx
uBIgt2V5SHpcQuzA1BNsvOGy6OTkHryk7tx9XK6k77nI2qsAt8Ym69TQbaSbJF/NrBlIjJus+4XM
Lj1Ku86UN4Q7YrMn/G+Ia7n8igtxotSsosuOhpnrMafNO8XvFZFJyxlxz49YI6qtWw8xIGXtfcLY
HO4Rl9Hriha3ykgv01q2mNvGBpSFtSZvb5JOFBdMkNNbS4numNdxQW5Wlmh1jKmyI84h87HlYAb9
g2QkKr4fgV5mYsZLi0OJRYhcJykJq9bGF4yWX7OwJhKQCVohvGAmezbxX37MirYm0LttWGU5Y37O
AV3b1DsydB3RwkDcN5raBQZt9I/2eLKDVMJKcYZxuspGsV9nu7nRjA+9rKyDO5nefVO7Yj/oZjwu
RS1gsct9H/iIzumwWF/dJuTyJ1J/HTtJd2ATqp/12CyXDCfGS1oVMDElWX/0Gub3m7YhnEDoXJ/Z
kIGuhm5uT6aBmpnKg0zCCmCfZYxYsJw1T9MShqeGjdt0oyhuIHrqkDhJAb/A1C7OMtowUGUzfcAa
VZ06lT2dSD3R5RCXdce2Q3xtPEcx/VNkode1JZhAIwatDu6pzfMgcE+ld1BaWHsZOPUdd3Z5tmCB
6yNodEkUsAMnJGnPm9ZYgKvWrvE4uLN5CTfJfwY04p8wH7Ay2s7jMCIEiFY8FRyEWgZh9zS7dI9t
YtqfDKVZ5X07V18tDqbXlKcyZwWYQ++gHuok4m5+EZNzJwPM5w0PIQrdw7u40N3ncSqTuwl58Btw
tuIrxdXpDbWixd4bDO8k6Bk9QuJJuw1errXee8n00fMG5vtN+jZ4S3osCrfjHZr5JsvChoR/WlwM
63e2Vm2AN6h4VhWU3p/kVDRvCgKGG3s22zvIwD0nC4fdhXYC+5DrxYoYMFr4U6Cx3wjR1SRL3SJ7
s9AuzoToEf2bynC/QNVhBmZDktyRbp4f1dQYQGXY4G8NvFwMr8LZ/YQdw40kQaC7yXZxPtQZEcxe
Bm+pICe3xX3JCuAw7SC8ZM7Xbt30HLVlY5/O+DeuDHwTOJ2qFGWaGwssR8hdv6eEIT1fS8VvRwys
wDbN+W2sXWg1Ws6d2DPF9J9FQphsY9KK52/Y/gUPDj4Xk6FKmMdbLlbQP26XD/sQ7ImmVTXPg0cc
phWptjHkiYm8yN2ukDNDFu1OOkCOipCUCuEjfqPTuIxuJrD4sI6WgcrGkzbBoAmRSzQenQjlfM3V
USTnYTYnap+3HuB1Zc6Tuxf4iCSZq6A+GfshfIAbKt+EPZD75rD3LWk9NqujkrTxjktyLRerIGc2
jozh8QuOrDshQfHUJ9mzgchzkfoj/TKpFb5V5hBQDGtPbHkSv33myZueN+jAJ2aWh0mU6wxfyWg6
8bw1+4HnBkMsj9guUA7E9iY9z0OLevcuHx0qMtnfbHny1M+yTXy9s/wqfvC6oB/32AWXhghWCeRn
WiziFb7htfBR4Q29DcoOHkhPGJdadfzD4zqp5t+sjReKMLIyYotJnSPtmcl9oZ34xVwCEqezbcgD
DhiAFyV2zgd6tVV1QFf1n4F+FX2kDXsYDlY4h902Y1veRSYUGrpx8XfgCWJH6H2mGWrCfugPZhqZ
IFIviTczCZ8Nt2J+jHEy2HsMYm41m232JAGzvI1ppCb4y3ZFWDaZSFfmkHE51eCAo/VxXUazypQ6
hV8VPFitrV3MkPTznjHoaoyoGIsw/1zh0T3nVq6MU9Mkun1gezAuBzLHtdghWEgYPmnXlWcU7A55
hJc1SKOxi83HoC8wJTCIY54MUpPrVVQYk9m7t24dWaZLO6EDOpkIC/uW7Mw2pf+IA4Vkt6H5RndB
M7pq77cwvzeVkrQjxvUQsis3S//GgQVyOSu89F6Y823Rj4lXsSnceeNiXrkwRh08p502NDzSwN5V
XuXd1os+TbzUu25hxp2SfzVeBHUmDNichQ+M1r7eWGdFBkRolR4mJr13TN14NICASnCAOOFTs07s
g9pr5a6mGvVsHBP7RbN4X9aUrX8L0SIdbiOjxvToDCx5YCIBakvJmXPEmdMcCm8YKWxKF6a5S4DB
bs9btwkeOVNTRUZvVAbODlf2u7/WZezV3f2j6OWTfuJQQX42WEczzocxRcusrJ9iq9/4LaQSSNec
frIEt0+Rh80B+C5TuRLPBk7TMfdeQGbZGEIVoQwe0SIc4B7R2ntVxzSW7qzAJVNmQwHC9+YKTChL
NozPo9AlJdKFkmd0ZWBgB5mgmCpz+ZNZNnBZRpPZlqeqLB3jwNICEyWwx7VFJV3gG7cDNpZ1v0Ac
MJOAdX8SVviDOAU2BGkb0ZHrzvWE98EC31aZD1yPUe9S58kXCI8wVaa4r7/OCgcdb0VFpt1YN/j6
2fDzQC82hbdYQ7S2cF1gmMqvrHLlO9uZoy//+hv6g0jLmwtCMhQOwlnoOh/fnImTfGhadn29bPOH
JLY4+HXmEmJTlq2czlUS5IfS0WZGawV1Fwe/bKmDMZwVc/jX7+X9oGmVFxkz0TfEOI353R/yQUkD
LiGfJmKD88xoF4ALQXS9SzyQFEsBavWvX+798Oe3l7MDfmSxclyhar7XDJ0q7FWWmSRUZ+dlMHTz
CJxiierBC38yof3TVwLfT16TYgKOpe9fSSa1kYMWlOgmYUqDTWieQmpQ0RBOzvH7D/W3xkz/Ox0U
/w/WS/Bp/fvp0v9g0pSML78Qivtl89K9jm98N7+Nn45v//UP/u4/x0zWrx7yn40Ci6zJbciX9PuY
ybN+ZfSHIm97JqbtYK0E+H3OZPm/woIO0WsZsnqo94i2v4fjLO/XMCQ5F1r8Wzh8yZD9DbLqxzkP
BROeg3DtceGbPlPWD9fISCYkgH4xb8Fv+ncZquwpVUMz7oR6MV/tJhQwfieK9ZRpjRdsiuUMDWem
RRsqun8UOmxvXI2KM2eL80TipmeXPWhsZRk9hq8F3bIHVtERnw4BmZ+sIt9jNT+s8y7HKvatgWB+
h4xKIuv9Fb7yJE22/PBkcEm/KG2Lu8Jj97+BZlFv0jDsHi16rVmUwWRvZilAwQNYMBWmBPr+nGOn
JbtsgwlEHeGuddwNO1L7IUmtHYRy/9K3gvl6HGz1ye4str7tYhvXk84WPAXxsvP8EppnLo3q05Js
KxPWRUVIC/L1fMNJNAU5VxVIIl2ZRUo6eu04LtpDn5nT3wv8ud8/CoucGwQnqnhYXt5/FBYCzHpS
1TA8XCLsA1uJUZs4HRvT+8mC+UG8/v5S6yTJCh3Tw+f/4VPPaulYw5ofwmkGibBqzFMC7EYkwom8
UR/DmRqrm7+/wPwvJm+nr0x+u6+/XLw0/S/7sXp7GbK6+g8otBFrOd2/X3Nua/lSZe/XmfVv/B7C
DVkyWBhCRtZsXa11tf9toaG3RjCi4oEbOML3Gan9a52B4Cw8Hr7w0XlOYCphdfpnCNeG+8wIOGAB
ArwM5PnvrDOMwLn+/vtWXRP9jEK/r4CEsfBTrmOqH+aQQW2gyfmmiJo4WdozXKXj2nDhWPaJZxje
cj1ZHUoM18+SyNsmm+rysqQ/QcBCzSmZHChGqAvrLS2KVsK7i8P8ZLAmK6TIxZJyFyZZPMCZoFGD
riac1rs66N3wBTMf9XgeSMn2yl/s1DqfTb0YJ0MuNcyZMekSOMoUZhgX5AycMNnYsqzrc7dAKSEj
4FsnU94kHup/XVuseCrtb822ns/qgKvcJpC+HLOxcJ4wJBjNVsvGxWuWAItA6MFJOnLyapEnKmut
vUONYS0c7ErBkPWLDmwEY3ZtPpgcmOPLNgBEcEhlWHm7mSyMIFYR88gO8Kk6nJPT6tkBk+btRTlN
+qRiKaCGCjBlvJtRFDDdjfZQbBfdEsGA/xaQwLIqmlwDI8B4JT2VGPsk8etmC3JIJRdwG8ILCTb6
rikywhJd26tzs1RA6opsSkEVt0EGLWMZbmci9mIzZ722Itjt9n7ucg8OKmMdZ+/kRZZuOfNDYzTt
ZLXgs1hNJd3UtfpEYK7x2Ed2frYrkw4esDsadr9JMBp+zeZhfixSSNtxOMttl/UUh/SJd1Pqrj7n
uAJ3uhs8iPFtZiVvwH4KUggx3BsMOzy4YEq+EN4rGXAmMuKh6pynHHOeZvIjfkvrgksA4JRBnAs+
aXWUg1kjppCJJX4Yqjg/Nk1QXgj4eze+pKTWm8z7oPXMp7LI5WtiLzOecYywk7TLFSjN+aiVlWTk
w2niyi9cQAXxrIpha1mje0YBYf65pJAQ3kOuoU41gHv5sZQOvtlVg9EWhdq/H0ETFwQeCGG1sHf5
uDuQEVvGgfUdUYzU3HXh1IDacVS+aQu74tPiyr1YDA02HNscuF6ib8RqG9eEDdEyiULTFoWCBkPM
cLe0DU8+0xko1amQzU46knWMQIQcblG00PzpgKmfxqFdMFhnxfJA20g3RSqzKHYfnKmwNtr3qss6
MwQACR2MzErSqbuv2ix7C6CUDFFh59MTtTkwd4bGnu/Hnkcik4fYo8C6bQfjZM4GV8KH6JK3cMW0
dfzwWPNiLcC86RRynFZz841OZAz6Ev7cTcW5bABP3Bs3beXm/i5HYkBO7L0SEg2s4Wc1TZBpOA3z
VQijts7kAKFjTfNnb/hrh5lazQKURpjZ3o2VF8kDRxGnW2c08cFw0+DFncow3HZ9Hzxmw4pG6+Ys
vSXvY0w7E+DSVZkQfNlMeDtfZWokzFVGfg/YiK/5xP1JnSe+A6SKmpvbbvSBgzl+L45FFRLiJf7a
PxkcNoZzvx3nk4mcJLWJVRxecNJDEyj7NicFIMfO3Dm0GtHCIz3zigRuHO7zoSAySdazGU9FS9Ht
Bl9y/9YoQ32t7W4pj9VAUd2127QS2JJlzmB+8ba2r0vsCrrnXVF9TngPCMjeaC/n6HmQUjXxAwvk
tCy+BAl7kT2Dv8Yjkmb4D4Nm9xcJZAt2M8QP5K6drOLB8oCbbgc5yicd2hNWBly3X7pqrq4DVVrQ
edyWoCqsAxsHwZgyKzZQn3hx6rBBmZXNvT+gp2OQB0K4N2KRfhPsA/Flky/95CXJwHYzmJhjIsrE
5xXNK8G+ca0Fn7uHZLrr59gM9gPu/H7T9zYOgyAH5bZhrBU82MIIw01SzrLfw2SWl6ldTOEeCow4
iQEYOZvE0vl1y1B6ZvEp45u4NCSwK7tqr9uhTT55YqiRmZwwTE54USh0M9JaTHLRJp4D0RvS5WSH
c7ZrhV2nWwer+Qt1ZbYfdYp1bwt2ZXGiJg1yGrSVAhHtmZidt3bS9jccpqncmuLaw8ifujyqnNx0
8Fg3pXHaQODF8Ucd6xc/ToIH+smGr4sMlgvgPYzV+zApPvf55DDnpwoojvjAee+eMthpdjIp7nqo
GyMRKAdCDM1N0wo4auY74o9ufgC2V9Dfg6W/ozeA6AwO5SkjwxJWsdzbYNhgk6dh9ci3tsLLkzp+
A4XFalS6y4TsbrPYRj7v8gE/AuIPYGSM7prKc/b/QZ4y/i3M22SBU7QLpN1VEbUyI/RMOEFbT8zT
LR2pCqhVnEMVnrspeSopw7xiy0hitpnFOiwKeqILVD0vV06vQhM9OVE8dOkie6NPHkacz5gDm0pv
6cjS80CylcjKDfsFglo8c/1PbaXtZ8sbEjtihNvPmMTBEWwIQztPYzlbt4ZZaVYJsmc4pqfGP1EU
BhH7y12bvjlBEeQ+NSBHRSo0nAysjG2+mL7DXL53FFC0ALb+dTX7PISWEX4xE/qSlkm7cuZro+Dt
RB1WPro/E9E/jk4K1JxfMPY81cwMSTSzHnh01VBRp1Hw3OumZZelmW1QYgopdEMN+GgSPCdTtK+T
bk63uJpH/iClyZ9w04E9ZkJC2TwxMrlREkBTJNtGzUCVvOAbo26m7mkLrGdjLyPzLtfoxy/8G3G5
w7AonhMnza7xI2U2tq2GAokmXaxTqeGkUbZGa8I2pqP4LlwG0FduzTeyc9hE0O1E7uEsjmcgbkkf
InClM4vmhshm8bqQUbxstRAEs+vWQTNy+BYJWFXDjUU8bz6VhTUd8pJcfzRrj/NiHcweD+RY5PUm
yMU66Ezi4pNlQ+raUtvQnpcjwcFN7DMvgrxusIDPnICf3JqoL0+o3n6oi9BaDrYvFrTgwVgwttNw
zpB37lNn5yw46CmK4JUivP1MPkZnrpaTump8GXncND2dp8q997IFwjTxN+qedZ6G16iS2bTzG0jX
51pg59i5yGrjzu2MAHaXx56ZsNQkXkeDcjD2GDHRzyJJPtPNZlFET22Sz3O+HCRJkt64hQgA6ikN
iNtscqKY494qcopJRDtRogPuOjld6KzwjxKLxXTeLcF6K81Ws214JOTn1uwwWBmzyTWjOuhm+AjM
tW8Vs4pb2IjFZ+WjkANn6vODO44y3zcyKPsooyrKu6ZboGDDYZK2wn4SpGxzFXKme8GONXD2Nn4t
73zJqN+5sp11FmbkpfBffU1h3PpAMXCxLSH7IwDh2jL984SBffrIhjnnMG/GlToXJEbDUwcWX33b
d02v9tloKuvYqiDu4YtZVvzFzcgs7IGWB8G9PVdhe+7aaF63ODhsEQ0WfoW/VSbJGcPBiMcX43IG
woj/0Y4X58LwEDOSLQdU68LpCkz5tS+//HDquv7tzPKjo+6Ddvn9ZQIXcJHLgc3h5T446sKuqXpj
aItt45DPYpdR6jvLH1g72XLmtF5Yojn3SN3k0WyzRTQ7DJKxn3X3/8fOxP9hNCqxitn//iR891Jx
uu+yqn4nuq1/6bfDsCV+dcmkoOmywtlesHqAfzsM8zvwqFyT//DNYa7mxPtPc7eNsraiqgIKOgnz
/VhnZP+KLmyuQjqO/e9H6L8hun139/14FrbwauATtzx0GsTBj6WcA5hq4SnEJt8Hd1Zh0TmEqz3A
xUC6rWGCHERq79DEpysD04TVZkcnH5q9KYr7Mhc76GZ3bkahiqvT9ryr3Udb8my3JeRrI+jLXRrC
Vu0muzt6OHQ2BIkp9W6nGjgA+VHfiL+WQgFhmCiPbDymxdr0v/kNLeFTCIQtrJ58nnLbSQd4Fkbr
bvJMWnYSTNzkqTbE7k4Ct39ukvFYtZ9J3akNqQy5NZz4Xk6/39X/17Tldy3I/0H9xmL1cv/FTdC8
ZNX7658//9v17/wKn4LLH/3GZjj8XT/+XXWmqpilK1wVU+ZiFn/sxxtgvbZZ0UNGISHnk3+pQcL/
FbibuVYlk0awXW6ov3EDrGy3H8QgZiAMpmwMAiYeb98nR/FeDFKggpK0zaqNi+wMdj4xAAP6RuXZ
0dhI77AkBbjAUM0W4PcJrDrg5GkZt0kxx91uGGOaonIt+RURu2G3c0qe7TsMdUG3gzRAqWM9dzFG
CtOXgMikSoPbHz7rP30IeB+9/XxUNmwQxkbr+Ih15v0P0cDex94wfRtZiqYbXhRedR8qgrmanSgo
Fub+UJJJRO4sg2MYqbzlAHjI+RpTnpE8x1U82ge2JZzK62CZiycm/ou17UVFqI6tJd2WE7Sql5FV
C8pBS0iZfflMX7zb+OyfptIdvb2VLaK7a1b4So6JrL7mRrXsA8gWj2Yt7bg9TLYVbqQXMHAb4bVm
GVXMedFKSsN3d7knoZxIKAFRZjUt4O00hGkrAPVvTbomJ3CsuYY4m8dwaUh+Gg+pN1Pnlcgs7g5D
4FYIGxyZhg3ByfYS/aB9DgQG/rNBz5jhGE73HFyqECrmUOIbnuKcTswRsOO4y3pflNumNkxBlB/F
vEscgais5ltlNjQC2LqZnw2BE3er+2nEZdsmOOxzdwo93L9KzTuEmuyelEfD0K7M1CHFtmmz4ez4
HEmSVilIEt3qz/xtg9l0oyd1n4a1Z1B2gWVqD9UNYq2Z1uZtLlvLvcA7I+e9PfQKRPYSrnkD0jfP
A/L7iPbVk8YG0dC9MU6L/bu0qiAImK7bLCcB6GEd5UqrZ/wsZblPg9lKokbDeL8ebast9kHL0JiO
MStJmCRbIfHzwUpx907DiB3E9y8xJLX2rb+0UwZPJuOnGHLRPFOzk4bHQlGzpRhK11GdpMNps0aC
d840pXo/M2pwInwsur0cUujWm1j1zrwNkpApPt58k4A2VSL1Bg/CcuqLNlttCmXwaewJNW0ncKlg
etwxfaL7BNGldJoCdHmsqv5oJL1WwNQr2T4rel+/1eBPqZSunMR6q91OX8MZWPJonGpKyfBAOC9W
S0rnlKeqivcxdpUgGojkz7u+H3No/txT6c4klpA+AC9Rr6LOKeephTlwJ5WLuWzpIkbUdON4FFec
q/jHEk01NFaxuqd6tcPJAzwG26QcNxh0uC6CCdbQWa1bFpDWUYG1r8JQX7P9xGjUApA27ijrCZxj
QLUARSywXuFTYVqI9+NMm94W+oW+1sIENEu0eb0Vh4GjMzSqfOKfaHhI68+6JoF9Qt5ywW9Yp7bG
IUZlSCrfHAIqCGoDI2RsH0ZBLJouVJdZ1KOmMEk724xKFosTu26ecY4M4qrEOQlS7/vluog2dj+N
5PghhDGKwnTy/aLrFKLwnjY6iESiX6rqHIWLNADVhQWR+j548Z0Eso+TGdQ4cNp2P4kO88axQj8U
SIc+HHg372/4TPBqZpRRPBtDXJy7JNqvPEsBtS3z1HnVhnKGTRXXb3lRYtS3RX7GQa3bTT2E2hHq
YORVDRTkJBDTSSKrbwkx7S2F316y9wxZXPocJohaAIFO95i6R/xr8YDYu5iu2lX0Bj+hYDJVLAux
y5d8ftZN4F/Wvlk9MEAq1sdBUn9W9POdlXMGhovuWiTwsRghtqNeoJHW5SMcufDYuqq+cMFiqY1M
mvya1uMGjSAP7JPEYrSx2qNphtDuXZBqjvTUn2fAVsxpGG4CocaR0K6qPVot/JzJhNv7q+d1xR5i
hOWDrssw2faxyJYIxS1bD6RAyhvLn2+LGgjyFp3DvfYsWZ9bQcN3YBvj/chMNOrjHqaNr/EyAsaD
NjWA10jcLrudm7Sg7YAR4dVSje15oupix3kD6Fg5PBT+kF/OAgRJrronxpI1PmqXDpvIY501jpOs
4yf6Tu7GZa1tb8funJ++3E7BOD5rWF9s4bL4WGC2jppyrA/I+vQaI87SKJnl1Smlgc4OZX9QG0ND
+q2bkIoADATcubk1EeaAh1+ympXpNxAs8o4VW9KEF8MZh7fbtwcTZYpf8GV6pcI2LHYIvd0edhzQ
kdIBW4bnlEFzlLcyP0eHSdKIfrTxCwdRPPR0IDUG9VxT/FIvq2dZVuLzKAEhUXfmt69ZZuA+jpnr
3rWq9UCPJK2BKPU/mTuvJbmRLNt+EcagHOI1tMiIlEz1AkuSSWjlcAjH189C9thMkdNWZfNy7b50
m1UVGQrufvycvde2If36WimYGwyFtvRtvCsxa/nRRI64Zyfpb8oxh7sNaONkuwEJcZU/v4M3QCzd
2325a+Ea0cows/o7RyNS+Rxm/gFCHHHyNT20xYoOlAa6kH1KKV/8Q1Eu9qah5xfD9ZEPP416cj+X
PKTInOWF1ku8UVRT3zT4y7fAzP13gzgkAhm75jsuGxBOmU6jtTSjAPOfD0E65bngpfLQP2c4ksKz
WQztg+vSZ+U+QydEhmPzqU3V/QoIKbtjh1+MK6y9K1Z39cOylP/YJ0BV5WgZxD1Es3/TVy6MdVnY
BZwbO7hvbO1/lMh27zPDS1EzR+W2S+P5JbdGcVakR7DbECQQEMr2ozNn6wWZYr6zu07dC98lAkir
kIgKXW9KjwyCN4URif2DRLTuWtrJTMZos1wdAFZRjtEAGA65I0T4hglo6ckXRpZss9yqQFmmOHww
sAz6AjXLe8vzmcVuzwNBRI6oRmKFLJrWICuLX4Ea8UVkY9M9B9Lj7Gc7CIp1Cv+I8yRaRvopfBTg
lQPRpcrlMEYgv6i4vMrxd2OaTRMZz0b+gvJsgPeUz8PZJWnH3zRmWOyxtqDZa/ESVOu6rZV5rxkS
HpQqxWeZxfVpTtjcV6QhT966AFAz7xO8Psl6tnXKiJFijNHUxG8QfIPvQkM0qHocOkDta7a5OBPB
Ky2eYEGviUxsSjGR+xkh4i02Bi2UbksRlG9ql8XFsKhqwg2sCOMTI1Ni7kZQMihbCx0O+EtssnyI
q9yNEBfnddKQUs5x17B3W4Yfwpnp7dKkLAn7m4YOWUo4p4Sy27W2ZzyMfgqrph5AQG4Dzk06t55V
WO916lrvveNrwoBCbaLsdV1mTCmlEGeACZGtGoc22Uqgcf2dR6WU3lgR5ljWv7bVKRZ9OPFLKCe/
CbOwe02129xzIgfDyU1Hghkiqo4MAH3KyaVl0/wkgF0UexN6pL1HK9rDe5wcjo+CVOEDcusy3meD
MsGshT7A/Bkny2ocBcpEQMlUrW6UedZ90bqFRZzbMNwJel+ooROr2fdOHp7LhkizrU2B1224GJsY
frl3sJmk3llHDMfWhDJkByeKswe7nzhX3cYVvyiOrqTqkWXWdnYLGd7pJhx33sy1OmzCjrSYODVK
hhZTdh7z2jmDemvcvdlHfb4u8GW757qceP4N0H5ArYwRbEBCnfEGoBB8ojuP7TXnDBVrYAz3LlkN
RKr0ZoigDlfNsJoGZ1KbyKAUW1WGCzUnyDWLveDqtuU+Q7EOACH5kFWsHgtU3pTgncwv0uq9z9jy
ccEZiV5HxOqkmEI845qTlPAeWjHyZxj6/Pmo7RnEAdwcS/Q4A1k4RElg9+tqGvB0NFO460lHI+1Q
AR9dcpRh1mAYHBefHPbUdm/7se0QASmMG3w4QcsUnkymExcf5aGt7dPncMg6Afu5Cl7Hkt5bKlwt
V8wEg+fWMRPyAYjSpDrywuaYDYlzspuAVB3oKixf6VW8zcSp7WdkSNVNWE18/9pBgrj2wZ3deMNy
v4vN3v3GYLt+c4tm2OeYtd5deugshqKeftrKau8DYhWh0rdJ5B57w3OOsOK68WgWZgUZv+/N94gZ
I+Cbr0tAUliTjRsqJwLQCdBhhnM774YZathBwdID4GK4icFVJRoFMNjolyPG9Gym5oS1zQ8gNwXq
JuyqGimwAfRoUybO7GwAFJrM9wHE4eOxnfklseT83Fu6R0jq9fOjP0i/o0FTOudi0eXbDlpfzPFT
cDcGPGGrqnAtyHBsFsKSNEoBCXbkbsTykfKbDF2W/4pQhvSAd4MLYVLjYuWLzy8henQmVwQ4Nb6f
HBPMBcLDZWAufgMW3YhpMYjppEuz5EdevAnJ4lIwmALcu7CvPqVbur/6QTBaD1P5Hk5J+BjrKN6i
2yB+0zfKBXa3GCPML48Ey/cz+jJONIuHAh4DkWh1MifOpkpHckhaqf03S9bOsPE6U68gr4LmGy24
Z14dtPoWsS0o0aQmwyv3If+Eiyuk+DKIOItXZLDditwa/CMclvj3uVMGaKjVOvqynHjmdGdSeeyz
UL6kgPS+WYTsnW2JyyMFK3KYy+lA9aZvSX+2X8WXvaVsx+Rs1d3sbClO5N5bfDG24cAr5GnP4/3k
Tv0R3QiNbG0N36bC8vd+TAHfms6uLsVw2ymbGVK0WHPmwv9Zf7l18igxWaKMac7B4utRA7aCNVTV
nPSSFA9QWk/2kdPnExBf/NMzWoxoiUVSJptqRacaTxHIBwneyffSek0WdGitVaGSB3bJAr8Ts6Cx
SUO2iIank7N+8TM5i7Vp1Bn4uhSHQN/F2QZZL6UtrLx1ycVv3WaDvCvTlMhWcFgX4mk/GZaFu4H8
xyMhPcXZzQz7MESkfHGgudvWMsrPIGucbep37W345ddiRoh3K/vycSWLpcutu+4e9Gq+9xvS7yTQ
4mIL0JjKsvcTEuiG2BRIN1oY10U4g3EySurrqCM+NQvq7ARmdrjHkvIxx810orxQh1x7kkEQQv7A
Cdxbu+yK56FE6LCdApkuLVLHfxmzSe+TLwecZSu1lhjxx51TgL62eT6PUUO8z2GqxvC7CyvjoepM
xY/vEDTSYDxWZ2ssIgMnU4trTy0GvmKx8vkWVQ37ZAgLTjZpvh8XC6A/usVt1zRM44UnhrvON1hE
iT2z3RtzJn9iTWYEZX5ZDkvlvEgCGFeu7K1qny82xSivsAdkVB2sXrj+BiEaXFB4jGdqcunGJsTS
tH90g9I4UozjrUxMNHzE2YOaHLg2bRunYr7VLSbLNrLf3La1zlVWMyarLLUT7ZghqjeMd5M+LjZZ
DJxWlk3nJDLIn+T+scqRJm2pUThb5eIeChZDaKsRbtC5rfQBLp71bVI+3g72BZFvPcV7njzLemkC
0rXXkKgYwQ5hfhdjnHkXceUV3M67+okgmifZoZYvvvytozRYODg48b1KstFocn+ZYiEAjHeYVwhw
14JEy0EO4XNlFhKysjnudRfn826KRxfMnCJNrWXY9EA9OO+sL6uuv7h2yUeVH/2XlbfG1DuNiqwx
JA5opYxijwAS7lS2mIGDxRc8DW2z7UoMCxyA7ffeMvK7RGCKldFQcwWbR/tif5mPDbqFR4T647Hm
knRfDsPO90lg2/ixLr4j9yeolqM3BI1YnuF5axwSUXKwFu8zFp+E5GZ6KCPFek/wTx98ouvSRLuh
gidc2dc9NQDQL7WfFt+1Pw/9awsd7UAcb6fuEAIR97kYtj3uW+BNmajnZXFX6uTY82n3PfrZeBUs
xm/3ywM+f/nBYz/oiLdczOKzFO0r9v0ryVTYNejfrifHT1/TuDIfpMwwis+5TQPNTN9CiLIHI2bU
muFZJ6hlwskjS429EuYvbQyDapt7cr0yRq+8AVyNhHXMq72zGOQxPlubfDHNww7cqBpNzUZ50TBB
GhbVkV4PKrzO1sc+cY2HLuMkouYRLAXnwfIx7NP0i0nMMuROQom4RC5yHTxeRrK1Z4U7LezIw8Eu
QqoE0q0+vZoytN6inspu7Gqc0j2hN+ewHgiVxkby7icONRzIAfLpxl1rF+mzXTg9hVUEJCsU2WkK
E3nJF4ABKVnfZpxEa7j3P/0FciC6jhUExre6LUJcuOPUPSu3SlLiRSv13LnCOLVVoN6CL+SCcHBX
3mXUEdN7JUj5XQ9+bxYbFfVZv+E+5NHuGsmwm1dN6fIZafUhNknnkmYqFoYx2SRm2z0xu6cCdFA2
oo1YOkGRm5rkdjkDjcvWialSQ1WbJBgDXPmG3LrHmJBAHY2TwT0bcLjoEKf4e7Q7lk+cuHLYkQNG
LQUeOBYIntE1HgcuI+XGajCXnpWqo4TkUoqqFWDQMd2KyZpIGWDmnm1wYrDNTK7PpYvfNKD5RELA
sPr7pvm/65iLRWjnuSbTDW8RFv9FA9oCih5tJ/zEt6JPpDOZ4kByAnRQXWOzJj86qmnoS331c6N5
/fvX/l8jB8aAIbNAqHCe6X9NBP/62oE3dK1Vzx9B3VWXNHT6fawteL00XTep1faH2in6ByPK3XIN
gNPc/f3L/++RR4Dli3dACg0HF7r+3z974hOQOnl0kmfTSpJtaVY+DcQwTfWPCHP58NSQY0GICTYd
WvXwML5nWeZ2OySTVHSjJHtjTc3fZgReMqY/IljVxZnZW2TvRWKXxsbNu3a6q2cr8BZegGPc/MNH
YJz6+9SGusP1BVOlUPB/S5jPX79CgxxDmtlYJMG7594+kQl9cMhvMNoQ5PX2VuWWVVAq5cx0EuIw
KNwLaxnVGNP47HYLKn2W6Bc31tfUhiwTr7j7v79JHEX4KsKQZ4z3+fubBKXaCx+oy8oDRD/sIzJs
6zPmJt4XB/e9Ssb0M8wVsxr4cnzJX1OkELI9uadoKL1tksV4BSYIbWhJtJjDf1gEyxTvt68xsBwB
jCnA+WS7Hr6P398hje2kgaeAF6AvwuHhX4uusztw2lZDj+rKviG6nZfSr9/4tdTeMZ66ubiG+Ggn
QOtaQa7qppzyoWgrHpducnhSonay9LkEoU1+sxqVF1z+/rt1lu/uf+bWgjk6UCZHsIpsYULK+0PD
jWZqLsIE26UNB9U9EHtbBO8FPBWyxzUL+6OEqFJsRoMU6EuMOAgseI256hprwqnPOGFicSiKhmAN
CXmi2DEC6+LNKDq0ikKCKWiyZRpEJwCGBDwc+1kIsPIwNgsP/ig4c3fXUjeT8lBy1aCWboM9aYQl
RFGWwC9uTNkDtit6rWnLzASuSWB8NGjCxvuxS7yncHJQyeJCbep/WB32nzYyFKQ+CwAfHUEY+HL+
WOAzg4nSZ6iDW5uoyKuRkkq87hXhLuuUmqneVugJnUsnFRcqXLS2Ps+hFyMMI8dCn10ubbd0/zu0
ABUjWlRwgqAMNtE8O5ueRriDRFQYkM1du9u0hPM4q6CM+aP2FNREqfmVCUQskH0WfDRemc9Hui7Z
Kw1+Uz/9/ZPw+2YKNQfRC9uIuzwMiPn/xColI1Y5N49AbgRjtVTQ8Zq8jeJYmmVz8lJJP8Ak0wRV
mLK32ggxnv79G/jCXP7Po8g74Ev2BI8heDzhgdv7fRHNySR0lWGanJO0q3debJEVqGeUeCiLlpEO
X7PvHsPITV5To1boGhMizWnexfYPkQj8p0UjUhfqjwmbxC7oVe5KZ+zfq4xDEGEmMlCoBFG7JbfK
3Ys+RxDRctlNCa6bjXIgLjUytsKlUbn/hw/359fLhB1+XbBImHBegEL7/cMJZGNm5Kmf3EzaC52W
qliDrOPd0yEIL9wi+2iVWr5zwkGQfDRmRTvRJ1ww2oIAi5ztGFbKWtWmF95qOqObQWfZoz2BEGem
ZInHsNfZGbYxe4oZiSqDcEy268ZEwXVJp8Bf0xKmbR6gXkLkVAEBo5cnum0ZNvLBjbgMrf/+E38Z
tf76c/KJkSp4Nn5VNm1kC79/4sIgWZs0m5+Q35mrOUw9uEPU3dI7Q5VQofoN2mHHM1ZfiiFGLyNq
+q7U5FxrVOsk0/bv39Afw33eBPBFbDQIgXyMdjjkfn9DpeumFBHw3BcvvHus8Yk/ZllYkdPUWySR
T46nvw2opJnkYkZJt6PQQXQTQvRI6TYp8AQjg+psZcWCcFoEwmqbEYZ19Z3csXZ9k5e/ZCoYVS4y
7ks/VG3xaJLDzv1qGXCy0TRvdtOJJ9HTrwfYZNK9+/qnSIIamvUmMJy1jod02MRGkBe7jrwScCfo
mlfm0HF9E12dO0TLwo/Z6NLqmjXpc8RgRLOTpgRJTAvJGBUgHReK8oS/cnT1umQXUfDDav4yMtXp
49ql68QHtOHtAcwgrBTG/lwkRdRHmGy40TLmjOpp62RFW28qvwzdY6WzZdQOjegGmrb1rQs1f5Oo
uftgwiYRFxVReClM1EdQCKwi3DqKtBWmgpjYYOx4aB611TNu+vph/5+Jif4/NKoy6v/Lw/2/Qagf
8gOrqv6rVOjrj/xLKmQQxIhoMmQTA1flYcr5b60cKur/oFKHkApKk/8JbTai/xLLGVb4Hzgul70f
/9jXv/xvsZDxpRYi6om/FOlR6CGA+z+ohX6vOtDI4VhDqUfRxH4YsNn/vhR1XjOq5aDcOnHxSHpQ
v/KckmlUFP8Tl+/fv5LnE3gHm49T/PdXwvLiEbqW5dvc1/racD+5G4nfA3/Q1f9wgP27lyLoEU8w
3yCTuz82PKSsvbIVH8pMrLuEEAScE+KhldE/SGJ/r0r+9eU57K3IGS2MyOKPYhMZYssuEGbbfLK7
Yt1NGcppUBDnJlBiJbI4f/nLw/VvhFHLd/Q/O/l/vaDg0KIECuEv/HEwD1nspm6W5ltaNWR518F7
NmbyQsfLBbhOfI9Iuu6fjg9MiX++bOASvEc1TRYfO/efD0lUdi3x0shJMPH6d8DUis8KSs8W9lRy
cMgpf4RWNF51rn12GhogqRUUp6kZ/CsRD2IjpFNs2FfLl9BKu10Wy/E0+KZ3NyfEPLilFISy9ODN
TIMIhNjzHwHZzqvaQunSdV0RreGv42tjkqzOzVAEJ2+q87fCFuXWR1BVwGyr0E7IvCFiZJBATXUx
Wa+oyulfOrCKBuj9NAAMRbrb2Bm3weAGP1Bbu+8uPx34plnCRZE5bgbV0zPxo1J90HfCETlkkBz8
69D52Rno37CG4BQiMSGZne8DYtCUCmsNQns6BxBMDoFVeLQEU+PFcpPgKnym/lY5qJ3n9W26njp/
eq58hGOplukt7DK4Jo2HCFXSoRVm+WHWLRYbks4QRg1d/Gx6tfUh+9x6bFRM1II5wZ5ZlVr/gIMN
4IuDrdjNYuz3SETJZSrosG0MryeJOEyXHI3CzvpbkZkEm3vtVHxnWmSuI+W1Nwl1AQd9b+abvDTk
6wB57IFL6PjkJ411DDRzVtsgU2clK/u7hz97naWMYLoKUBxJF6mBoh/uoZEuvWiUhz/i5WyJksh6
Mpymp6BGy0OCt0Kt4CHbP9BGjI4yDUwaUshoIxl2p4Q8rduskPGdIgPuaPmKc4wY7vzA/NeAIlkW
BboUCCd5mtHCjIKJsr+wh1MzdOpRl6IlG7qsRmwlSemfkAAnb8j0mM6RMVKvZyhXYEpIj3dm0zmF
5Dx+2DEmQs7zzP4By6SniYtV5DBGgWLOqKS3KlD4HKw0pd0MKVNvAbRYG7esB8at6S3Curlbt3P/
U7EFYPgI+3ZlesQXMDKQ1oMylfwEU9udsyj2jp7Jl0uKmLPD0NpiisqJtlhV7Qjtys6KTVao9hUM
UHxEO0GXHP/OlmFX4m+cfpjBB5BQOJTpEtgxjIdwssSzGof6zm68dpvEzOCiuoleAmgea8tmWmG4
pUkTKMmfhcnYd9W2xbs2An/b1n6zz+bgU1nQnBQW3FccUOSMeko/pWEZP1SD8JgMuuG3qMxJ2om9
YN/FZnwKVVJdTFYfRq7IMr852CRve6eJrhZmR4II5mp6JKbP3OT1GP2kyZncTl8FsPbzMy7P/N6g
I/gaOI2v7l3VtMXW4G10P7jSNnQoNeyYAw1zs94Re4LU02feQz9dY3nECAhbswX1YrftIZi8qbwf
TDtLNm1vtObPKiyAnDnD0Ef7am6Dah+JIGWAE1LvXhKzI8gLfEL2jfhhB4unLsyf3RD2/g5gAYbO
OLVM7rxBnccXjhS+b+6ceUAKh3LfZ3opajPZs+/vqrzs1WZpZY1cxhq/W3lxcGcSr+1npiX2BYIE
tZJh45JwE2ojW8CPU/kR0Kh+wnjt5hsRLpmHuLzdSxDMXbkqtFuOBKyPUX0ieXt4qUoTEpXlOdMH
km+wma3bYbBt7W760ZtYj/d91TnPYx+F/in3E/WLzBX9aGnmpE9ZHimxxlllgEUtbQho9IJzF/Jj
CXUuyRxLbagIigcZx8R8pNE3BpVybzZuvuJWaqwRE94IGsMbqk/geR0uph6K5g50Nd41+gebth5P
cZAwL+l54CodPUNEk/26zLJfpCrN62EJbyftpkGPysfnP0SGxtS3JqBHOCdZBRFkqNAEEoUYIeL7
4D5ofGbCH0iANJo71aATM0kGzNbA9w61gfmIh/8x5/FCW7IeYys/YL3L9tbk8+wl4VPXd7fSgy5W
4ePitQJzV7bdHnv5CV9kSzAd5vAqcq1b29XP/fIdzcmeE2gb4Fv21Xj2EuMIyfcM7fV5HNtXUbfp
for0D/SkH87QYjdy95YcblDDfgvMZPjGObRvtXcwvbg4elKKVdGmCE1HzEqRTasoRsZfV/V+tuku
DN78jPQ4wWkbx5vGnz+KVN7UeX7hlNyrUP7qamtfkyaGcgRoV/NYEw5XOSE+GNPdj56zT/2kf++X
pD7Usd2GXsnRHxgpwEB1r0MV/Urc8SmV6pY4vH0fVsiV+mvj23JL1vyLNLD2hZGuAR3jVIwZMQYN
z9GAQNxszwlT5Ui3w3rOkh+TiVRpEd6En32jUYCKcJPMxTNeOoVkbGDLLDKgTylUN+KKrba6EWJ6
Sz3/AJh5PSDycFBTz7m1hfgJX1F9yIF3PFuoK/Vt6cqTTDAHo4Sm3oSM6Kp218lx62f+LeLgciW4
0cU1vj5E3BcBXvrR9SUdg2BPk+qpjFHheULWF4Bph1KWPEd2eRC9tdMNsiW/0G/IN2hFenCiRrV1
0+Cru8odrTbAUg9hvRlrA64t/OFNDJJ0pavRW8OO3GcM0DGQgAGzQ4mAvDAYX9t7klORqmp5ZyRZ
+4IyHdK848rbPvXvnMHtkQRPTn1TcOHDjuYWO6z6JxffxyZrE0U8a/GEsRsod15dPEa6+7yodv2c
HmG8nUWXfBR1/hOTZPuQuPFW+3RJXds+EdnIikJeB4/xMSyDs25j5zYzMu7uoxEeeAE+fFbBBtWb
RjrmzlfLeGQKXnSkP92GKO1WeP2ajnbCdtoX67lD7uABW75HT9pcUzODt4zcY2Wa8to0ZNdOxITe
m4ASj2EtXjuDht/Y6XPoZ9EOs/ixnUtzHzdKPQyyR2Fbt+MOK/QhnO3xwzam5EK6mX8Cg36HwA3h
UNSvXWnPl9wQxzaAbJbCX5XonjeTb7w7nPUHq59o/QTWBZ3xfTWN+aLNmNDYZNlbbqKbN5prkSCN
SkzcDKPEs9539l5H4wNWz3yj+vRVhR6N/Sl51R6vOPICa5w2992QPtfW+ADo8hyOZHeGNqrIOIz2
zWjbV8s3LqOPtjTxEG/WKnmc4FxaznB0yuaexNoTLIobMBoTJHpPTpswqcZ9WwcXay7mbWCW70Ub
nz1XHuppvK1bUe10b9+4YnpqtPUrT8eD77QPKGieuYU/OMK5xrm8IbzoLg/7AXVMv7X0bKJQ6olp
1NMPz0w3WhtbNw+OoZJAfOF3te6NwXJduQFTzS6/1El8LbI82wVBeq0H6zu0CWRE6X5QQL9SzRaE
5fDdctsHRjJMKl3/Fu3xlnnKzs6tW9kV+dr0GWQls3FDqtOTonFfMeZBKzNsGKukZA8yVl9KFuDd
OJQlHzwO4D5CBwfpBpQHXzCyLc33wrk039Aqv5kz1nonAfj0gLKYeAo09626WvzLVeD21oEEMkX8
TABur3GWtO7eRxtmfzM661ihoNyacgZnbQ6aAalrY7G2f5oBP2KOlQo7MRPz3PjRFK6JPLb3Tpkz
mmyK3beiJgc36Y21nw7ZyibhmERngTJMOjK9F7Kd1wLQz4oeOsrjOqOTEsCwxqTN5LK59LjAT+lo
bGeWNo9K+NoVkNZltSHxc36cJ6CbjSPNVe5zOHVqJip4DK2dGooXoQbcsfX4RkfoUhYLmAn9MkPC
UqwNu7MO7tzVGzV12U978L/bqmA2b5yJEPiAnqi3kx3dsk1tmWzk0A4LtWu8PFy1njXvMhqXOxk0
cJLi4ZHMcA4XkoH5/HwUSBJZ2nwWU3cGaY0m2Zv02myddJ12eFdsKN5n4q6o34hERoPWkc5hFziQ
h87d0cA1jnPR0/CNrLo6EA5U7evZy0yoS01GzRq3G8iOQEFr/YkxqNlgzQEJgUKNLbOptjYA+D1j
WlFt7D5rVhZM0ee50NOpi8Ghxoian/JQXrsuo2+tZfmI+A4yaGNAlkwi+6bMFRcRU3n9M7M7a52j
SlmZZTd+r6QdQKMvgUaVOOsfUyYn+MG58y1rkacujuM1PZb605oScAxNKp4R6Ie/fKa5exqMBi67
Mms2Os3JH02Qt21p9M5rsvqSh4QYm4/cLKaDZHwATjrZEfadXwttp59ZTyYjYYUdg3kP0mHvGoLj
gbJ6rXBXK/At4bFC/G6j8zP1McWuXGOdsoM9HgIuTbFVEjeKxvGEzwAnClputFtqvouYmO68UUxX
mdfqUalO3DKYLy/IIIB6OyADlYmVqcDqS2y34npD6PU6znlGa2bXN5JdcO+qOr9pZO49YtXIMKT3
4qoqoidru5iYWEnU9Av+PjJRVVWp6z3roWNi4iY9lyjdgJgfB/+Me5+GagZK974J43KTW7WB/Cll
OQ1t/5LqxD5XhmXd0xxAfkq+ZH6x5zJ9MuKc8jeis92uc4HYjSfW/+FaRr0lDDTAieBNv3y/x96Q
jfZ3KBfFjZlDRu093ZyTUjIKlCKjtiBuBMRIG4+o3AVr/5SPY7y348E/tG6kLiJS5KKk5ic9S38X
m6HaIPkMnpAkO7ctUNbHcbaNje5GyrPSOiaC+Od8CH4O0oq2MRvJqZtDfujJlmgEYNCfRTz3D1KU
S1cDlAzcsAzgJ+4yfikU6pjmYhZYQtVk3xUmz62+MUvbcYNfVacJncdVwONw5ye21v3FdCE6EGfl
wTTc+KS7mIVCUBeMzhamYibXxRh50MULv6jpeBkWoyo4HncecNMX5SIVXmH6d8g8d+v4gcyVGwZU
bK7l2B3NJAbaasNc3iu7DV7I5XS4bC1ei2gssX159dbj3VOIJs5uyYffMSlub5rATkhxDbpNMA3m
ttYtnvug0FurLSOSiz2xw/MzHoaeBGRSXbfY3+AJoC+sx6ba5WTT0oLJ3DXgObWhTxjcOJhvV24f
3bWot1bWFJIBjsJiX3Pwz+sM8MBq9Pm5cnSkfNTplLtBs+fK/6iJ01h+4OAY6XRRIbXbTIFIyrrp
zQ3mTw9k7cKhpXXtKGNLtqdzYpK7d+X8gHrxlNuOeYqbknjgOh5uppj87GK2xG6aZLJFUN2fVJ7K
S4O+dN8Xc3HGhFOc0qwlXFA7zisWix8kjHP/wHq+cc202pEUhEUu6vUWm9VTZFMEa0YjPTBgbhQ2
qokGdcvaV5F3VnYVrAW+lYuEhL+LmkoeVS3AzpYRAJ9qnowrCkJvxBO1AIA2fqPzlRDz91AmPHnA
NtclPN2dtloWlsYzsS4T71647lkK7W0DTIy8H7EWOoRUxHPUruqwBuMVmMc5rf0bljJRRxKvkZEj
Oidn3r1FBH6d0jo8Jp6pdrE7hac2ZIC4oomVvXR1OTirjkj3Yy+L7w2E+o1XKARogTVsuyCv9xPy
l63bxctQ0Sk36dh9pHqucNZVWOBSWBtJFKfHBAPjbVv3D1kce+jq4ueBDJ6VD5lpK1v9PikgFI05
kEBi1+GB9Q4afPI0Y38QgOFgIu2kDUHGqfOqy6rdRQMg3ok+AWM350qrU19bOrUYn5JywxWjP4t8
mteEbxiUREIQkQRypqbiWJfWMigy8wjXJkEtfmxgSWvTDwzcv5A8nxHgkPQ8l8UVJWOAHCW6DUTB
dULaw5sTGhnMwIRRfz04vyyX9IVVa/XVNzGwC2J1vW9gi9wERsWmNjvoOM0sOQS43t8sNuYj+Ha5
QUrlX9jis7Vo8ThwjSm2HAT9ihZLAfUiZTArfYF9RvTbwram15n26rbzAn1DH7y8zeAycdHJqu8G
Guh7l9Z8tsrQU70JVeXbJkBBGPHht10zgVO3lcsozOUfolkvT7ap/Z0plfkQNiIDwCzBUMUlYqag
Rf+F3NaD3V/1j1VlOGfu4sgTpd++xEY8ri2jbS/w4sMjrla4LS4uu3OaNT2XIwC+0FvKILoaHiCy
rm2fCbOajzrKnfXg+Dydjmw2tm3juBmLDzslhoDjguetbJ9n17lacQOokeEi+1JIVea3VTatYmcs
MFGQ/v4MLRlt42yjBA6lcWICXaxmoyhpQtTf8oY2+7yx6qgmIjfKaqTGgQFMmXzgjZ6Qz1tifuVx
AOwvIdIr7HdAQGrigO2BEhQfGtUNuuaVS6HcWe+lW9cHR1k0nR1MeKynO28iVDYJymCHdlisMguJ
VBg03h1B7OXVlc4VBAVS9tnXS5616R2NOv2mCuubFaSo+6uEi3wtqP90K1ZRJdkleCQA45hw4fO1
o7znduGvVS7y8HLezdwSUfgdw74Cd9+8+VlwyCLnztHBezkN3ymlBCUuehoAH+o2caefbjO7OwRK
5TZyfa4dXfc9iceNAkF0xILDJa811dEi8umONScvkPHVjeSIP2C66DZNWuhD0kJa8Ron38UIAM27
3IaTg7T9IlL94rT6g9CunhvbqB+r2ewe3JEGR6vimBwyWXqYPuzbpi8pM91p/E/uzmRJbuXasv9S
4wcZ4A44gEFNIhB9ZGTPbCYwtuj7Hl//FiiZiZnkY5pqUGZV0kDXZJcMBAJwP37O3ms7xPAyjcWG
cupEN5ComLsE3U/jkyVLzlHSgfDXUTzDNF7ZJYbmwCEiGcbwveqdT+T9nAqDMWpKimeaWOxwdYAz
cKxectzO6NKGXdmPR6T1e4oGj4bumeRZ55VsH1oMoe5xntqjBrzHB7JpR2BmyXynSqKE6cBvSZZu
vEgvrtAmCGrf3JNW3K5zhCC3Q42QR5Bmzx8qLJ7FuCMNKv8ZOHGxI8Kcav0UD+TzmAJrfHwMKnPv
zNnDaALHInYCjHq37wrWSze6bbAgIhV8rHPsFbgZ6KkSaZxtOtohbtYfgyYiHFttB9/4TozspjFs
b1LNTa7N1qtA54+xzEsNNtu5bDxRaXjt6k1TTPMTyoj9TMw2+ol12k+bkkI9TbUT+kL2J/ckbVIa
/B5cYe+gRx7XPBk3gDW2RKN+KrPZC6P6BTQiODiOxsvRZg6OAem5mVVuE0MndGxqX/pMbetE3CvQ
1WUtWrzKwj1Ornr0MXcC6NikZsdTNHtuUpEiUlLQhlh36PwrxK8kJKyZo/urIPuWybK6jJnb7Aeo
VOwax0EM5fMg5TGz6h3A7oMZsqtH/ngIyFUOQXcLEwsqzd1zW+Q7DqY8q74856QV0TBYj2EDv0/f
JkHxAmrGC2L8H27kIUe6YRr6bGssg07Apq2rc2blaM9pILl6S2sFmlTqt+gaDKYC2HIgyse2Oo92
swvh69PzuJESMyYMy3UaMjdqna3mJvmZW3nlWv4DRmSqjK9yEOcmirZjlNyYg3mq4i7xmrR5UH56
Q2wM3eWRv4TuM4cdV/TbLgjOgVswaIqye1+vrtKJ7hc7umyFN1fY/0el4zwZ5AIDr9az+zph9Uh5
+QI2D/qj2n4U8UbKWSyJQuekbq7wqrBeOPDnyxM8Oy+1eJe14pD7HPsBKa3ckcHfqhw6IN9Fdlum
wVn28evQdDdTQNZDhKFMxHjbEITc0VifKANSDHFdu1GWuuo6hMmatjQw62qVo/e9lUiYNd8i9wYC
/w0b/m2q2quaknLWExoIgtYa3z7BgZ9YbntCiXVXRSXsBLs/lSm2m45GbDrouyh0t6VpnMYM9jno
MfyAQXiTW9nZBP+5VsFw11vTfZj6Hs7gU4Srf51L1NadROvfuqymvlbmq7CQ3baN9H0U+pw9ea44
225UbL5iKnLoSHQvhdl9qk2WTi0dZy9p7JOJPROfH86BoWN36X6M4Xioh/hgFq435tFLH9q3TIwe
MTPAqZ+611T2pzlx3AOziAeTVatkNsiM86p1wy9TPx1DuHcY5W4mN94Hjs9yybDHAPvt1RAFbaO+
GyyaCmKANmBE46kyjQOQqJ3vWo/OrF3bgjq5AC0HeNO876K8Wfs1klxsJ0OffY/BZY2VIDZNu3YV
uVhNr63puxxQbyvsnuO24KsPWnHN2cSTenLC4Xjy3fEuUdUd+m+ErVZzzMvmwv6HDZFYa7R0pMqF
4y4T2P9S29kETAXX2ZxfI2U616JLyLWYn5hgr4ZsXKDs12mYz5wrfP3szHp0bwScw7UuHi/zzFRu
cIqASqMX4Kui7CGBwkA+D22SRNeCaQWwgWOX6RsH2w3dFRiz6Txgely8KRccIy1RLbwXvB/poZkq
KMZkqlxS1pB9W9nG47TMBfUgpENvOO20skXrHkDUVoizcho+Djngu4Fy9lmLp3jmoXPnEy4k40pY
CyqzbdJqW1QI3Y26XkogR20ZJDNErtJkT65NeJ/NfvwlkSK+SaeKrk/iTtVKEqPodQgG7/opsm6k
HeKkmvD67DM/0b/3vUsnRjOGjoXIj+J14M/lttLDL2mIPXHvR8j4VkQAdC/aUOGUN4diuEHxXA7r
0XU6Nisiw/b83V+6JUrLz/L6tmJ6uC8SYd/LyJ2flGY512XWOxfNRUW9pm9UL4kKs9egz9rgfxlv
aB3KF58kjteBTvK+GFKsolbql1tFCAWaalmmmwgQBVOeNtvCwxruKn6ZzUR5s/HLhqJKsIflTRB9
ditb0rEA8KLGFuBdUUrq8YnVJ27Hk9WNcss4gSydwnfvLOKmmDE3nBtxbBsIazUhtwZdEhb2frgy
exFdOZNFUpCTi+FTmkNl9Tm5H3trcD4DVmB/FnRBg6QzV47T9R6en/FR70hZH2TwPQDqBpdpQmTZ
gv/FLa+Xe9gQ3dFZ+JpD1HyLw/AVBFh7DUi13BhDUj1gpCIKCZNUf3bHpDhMc5fc1xaN1XKIaMrQ
V/Xw5kJZLHAkIC+81zM6Pz4LJUNJGqiWPX/JmQ3C9yPn7jBqTborm5b1R5/tre2g6q+KOucFYmkj
xcgzC+NS0HPHR1OqO1efCWBqrR3ChFtGQ/IuzGbq4KrmX9dR9XjjkqDVU20/jc04H1KZ0Cdr4KF6
1LD9xgqWaMxo6jctLVQPldxPGqa4qSLfufILW7tMBUwLED1jUa6QpdO5KPr0GnYpIzO4ICezHgf2
jgE6eFqhuFgRLNxdokYC+rGM+OSHZnyLTPW1qkW1pf/TbINEpTtqJ3cNnCYjibtgY++Ctr3oPZH2
PAENwybiW5JjZyXuvQsMFTBrVzTfZsMnOCzoasz+9tBdO6WecVxTAGC6WXS7fsCcx9WqkSO+be5m
s6lbyoKYYXodBiw0kvbJlV+P5rFxgvZoJmVKmnE145NVYZn022zES4x3uie8K4h9an/Mhg9GGYjS
s0Y5r5kY0gFog9m9zrJOy1blpEGAZXZ9GRNAENBg2mejMbJ9AlRk4U+EdHSA80UM6vg7NUUoV2N7
lgYfYGVN2QwtERrzf0HabK2SKM9N7wqcW1QZukD7HfgcJQDcG8+uilX4TCoKLoMRTy2nYDXq8vBf
bWhURsUochP0CKwYbzgB0mwm+vpFVXbT7v4ryZK4UZJGBVAC5llhxGetcUZ20GzKKfwU+FBTt/+5
GO//d6i7oSPJ+p8pXsAnv3X15+aNOm/5I/9S5znyH0t+jaFbCKRcoiAQPv2L5OW4/4ChhegJ8axl
/DNa4t/5Eeh6TBNtNto5x170tjAq2/B//y8AeAslXufvghQpsXH8J9o8462+DCsPPh7iI8iW5voI
C3+nYyN0rEvDRGE/nGgXyImpNkFNp1aPb6XWmKuUo1LnM6pB6oCa5MmH6XGE8C4O/YivxfAD0DGZ
3GZGdPfLffyDEO0nhvHfSjQujQEVqSeWg0KRM7n7Ts2Hc3WgKdEHuxn79kuK10Bfw6cJINVKmTBT
azh9onLKDkvWRXqmkwavQllReNB9baKGmMoNI4XmQSNOiNizojE9UzOKfQmg9gbjqXFmOYOuGhdz
W66amjRqckMzAV8k1luvK3z/u4C8X2/in+JzP/ENAiLN+vD3r/reUrJ8VaVAvWNvggZkLoLQX505
ZMvJLAxGfxvqmnoY864dtj50bbLODHtP5kV0HxnaDPMo0Xa11kUvnLgWnPUUYg6lixpdaaj4ryPf
MnaO7zrfALgYrLrl5oMrfat7/Pmj2NaSs8MPw//8TG76xQIWOpXodTcKdzjfxpsYwcejY7mbOuSx
QA0/XPf15DxSENfbue7N69ktnUM82wWKnTbo1oCgxkPrF9FJzdPwz/Xof8zKfkf25Oq4IM7Mrm7r
nCN1/d19JD5DoR2KrW3JPnuPlJqMCyIS1oORZvssSvpP+pRcm0jAjg2Cy7PVDMYHPhKmN2+kjD8v
QuITw9nAddhoN9/+mHlTuKaqA7m1G6WlV+CLA3kMEIxsYjN5DmJ0F2QFYEhNOX9SVtP91kljw/w+
dzUtrDo3TqS8ik1jD/pZs7qdXpEjK3v4KU3QF3dDkzOioyW2JNGTUphb4kZG1oDxnRFQGb9OTQ3r
u9DjT4U1pRzL8uRTgxRwndk0zSHYrWsNgho74lU1wCA3J3guK2V00QMGc5pPKhB9vusL+3NsBUZI
P0Vg9tEEzDLV97nH2Dt8JB4NMEitnyOR0HgdAJZv3dw0clQ0QX8oajfRUEGhpAEw4Tx1SPlWUwx7
hMuwwGKnfelu6dtuaBE+2DZ5JI0m2boSzfyKcTV9dYyk2kdLAxaPp/JIk9QBvc+jzbtcpcNmSFHI
r3AHZd81jSjoyliiuECeeQNaInpEi4S9d6voE/nLoCUCJhHzmFWvrqrNi5al0ykonYmRB0L4kmQ8
hjpjsdfMikACjs1xRqAz8ql2W019duxob61i7N2rwkrrQ9YUlxGplteMlUV/oY93hWLsbljoHMoe
Y8OkesQ/k5GfbVOE3902TTYCH8TB0Mp7ie3Ay+r+GcwFqZk27Sm9m+ZnpjflJiuwfqTVErM3LOiy
uXHdV2IeXxxnuJknvSeEoLPkQzEsEZpO/xANI2dvWHXuQzxozg/onzHjWM1VFymJOnAbw+DAk5P0
Ck0+X9F1cbdTE42XQIToipl8Z/eMzHpvYjC/Q/KCKmlchI9lsU3symfeGlQrjKE0ywK3ewjD2OUM
jPt0PTmYh9OsgIgNqQUNW4FqyxiNA+y66LuxnMlcLC6bYnBeJrLMVhCvXxguat+1sBnW2diEN5Ys
XsfQyNeKpPvVnOgDh3DFbMZ0v9JT2lT+6B5GQmyvUct9MSqBNYzGNLkaFJcFoZycjyh4tdDa0FKo
NnNMERzxIGXNKE79TDRmFd+mvtXcJDBaMf10B+BJcs3bCI2u89tvSWrdWIY/74YqvGQMNLbwrpzv
2mx/1XqI1v0Q5CvDd0AoRFlCnQioUBdRvRYFgs5Fj4ogpxGnsffDHxKi9YW1hsE5+YfiZZhbpKBG
Au7RL/p9NKdRuy44PXiocCaaB7W10Ur3O1s1/V+LuRDP5HDNgGfeAkdsH6YUKnoAqvumktYmn2Zj
48aoJ0rmi2CejUmerapOGEHgIt6wa4yvWT66X2RWmQu2Bb0mYfavZc4AcHLN6IziWqeIh11HmHzg
hnurme8KwVF6ZPy8S9G8XztV/nUqpydEXEsqiGudm9II9sK2/K1WFuanWs7NfRj6x9lP5yNWfP82
Ge35TLClZIqsgPL30TqGQQ7jG9XoHiU7w2MrdqAh0dTtfiS8o69CV3j+faItyG0Ygz25RfY2ZXa3
llN8mDiKekYwx7u2li4Vc0xubZfH8hBnA69bah4hxXc/dGseLoVZo9+a63zeFH46ESaskvjGbRq0
Gko8Uwqfa3+wifFmGXMkkxkd+fQxhKG5yRKZnBBLJBdnDtRTZDmAGKphzE+Fj33PMaMX5J1rwu3D
O610qosJMIOGaooUC+TO0bDJ2LWdwX0Y8pkuFzfrrhFtAaa+wQ+qQkooffRhsKMj4LgRRNe060CS
2NFTwXku8gzYlKjysOzfLq35VRv0miB70kAuNgNTK2w6iLqkA6xHDg642s3WgJmKYKUFSMLjNl1O
/plX2Vl4yIwqfh44Tz+iBdN/lME8wJjJvnA0i062Bc7H9DXrAU5D6uWBKw7GEP9wVXWPrRUgsNs9
zz8rqjBgVBtmWXUVTHFORIZiaIvAFvEVGMC87v1rEKS32dx+is3CIWlR3bNNhUcwXMbifB4PcOeB
Hxd4C+vhHKvmmikoNrdJXsChMD1tCgsDYl0f7DKDFWtWxp40GzptwXz0e/0279JuFYH1WRVqwAtY
161GdzRxVomaMPuNEWkcNbxCP/a/oBW1vbDx2e4qle4D5BswLcunGu7oZ6OqyscIQfQmgmW1ciUH
QboGFqpHAa8pNeNTrhD+SDOUe4QxAS8oPNPR7UNazZWNqBhzfThX6TZLc7R7hGusUqc2r6G4VySr
mjzf7Hz9Xsv75FRQ8T1Obn4foxr/Ngrtqm6jxy5e8hAmZtx9X25qRI4/kOcSz2aq7Cqms4L6mJYC
U2G0VT3i/+95E6XITbrhUvULGrqks5Fn07jqjVy/GRmqNZtE0zL895UezCtbw4l7aHofIHzM2Zuu
ocRbyZlz7J0zQqQO7R4CX+dUw5HXmCyi78ELQHzGJvF7zdi19ASYsHXNmMr7KcJOHdCNofWCQAxC
5aBFuVhhlEPinhKNke66UmZfczan9KpahrMnlcmKDo+Tzw2NfCSAoKUqXSeiQdnFPseLaNKQzNrk
vsRzBqcs7VifXKB7vbJoF7Q2R2DSnxt6Hpkh9OCg62NFdNIg6+G2y6eqRFo88t2QSEvMuIZxhYs0
+NHVE21SwmqGe4ER0bzwmMOrdOpy14whGlLoYBc7w4aJtGDiDk2dL+H9BnF/xs4pULeJqXkyIa49
duTn7sy+Ty8E7bHoThZz9yhzP8OLkfvaLghsJUeXcV8/NzYvLKxBnMJI+Ve9jkrbTuj2kkxrbrp5
In4Jt8VUYhixx50P8KJca3o/MrMRxVxsQigqNXGfNvkhLbOdRzAsqXZDyMASXqGCmy6MEqg/Q7Zh
ldFPc6fLK6mkQbx74b9AqOeo0go7Af1t98W0CcOItcmt4+YqGMslHLkt/aOW6T5zCLvSPWU2zJtz
NdzL3qyOouvQF2NNhDERGQLFUjd94Q5Qp0HuLKlBY7Jpq8I/hlFPbUbQNNXTaGx9sGtfykZEx27W
jBpCSxTdCOHLp6LU5Su1ttzwr8xfNGnPG98OcpcCtrC/y5ykO2R0jXlvZ8M93W4ocEX+KavqwvPd
6Cnivq2xYyxs4gu6zqdmDp31bKLnoxTF52CJcSOS5g4zpzwX+dSe58GmjxNVA8nVeoI+T1X5He2u
KN7HYnZKDrGLBq30ex9NMWw/5sVkqOQWhOc1iov4mIWtj/XG7vrsXKZzu4JgG7Z7I4FBcxX6bSNu
o9kNcS+TkfBtcKEK6pSX3+pAq07g5DoPn1t2qEuRPofLcEKhhkMaglbOUuWDBq8PMkhQMUdyWd9t
3QUUH0cH6lZ7HU8lVJGYoOkRTM3Y75SsmAXHpYm+d54nMFtC5J+HYWi+OG4zPYdmqg6mXTXnJqmn
bylK1jHpm2NhzOSOh0VZINGrQ6KZCw7AM5nYnj634nPsp9lhElVw1Sp+bHqtj0FVW4+Swfd26IKr
Jh/LZ6BB4T6HPCM9VXbFZ60Nlc85OtUfc3JkSLpR4dCuo1rRM8/VMo6TIo2/ZWV2owOSvPD+Zlcl
8yfQwlw+6FH6GiSGZJL7F1jUNuSgZImrvGxoj33Z0z1M9CMspDAmZGWUVyhz6k1oVe11tUTFcSes
1DNpVgQMx8ExrEaGWd8ixTgTaotXNLJA0F1oLmke+fDqppnu6U57C0OQP5InTu/pce4/JaaJJFCj
MbezaBV69thl11NR7nMxU47YbKmhXdU03wEZOj0zkwD/yhkt/9J51zxALwYaQZTRZql9T/tuvE6a
+MC+yyrn5+2PaDSYUxM35bj7TpmtDc66Bdw95m2xb9HExBugRVDC7IlYycBo5+ZQmqjmuOc/cj2a
8jUp7vipgSHnRM7Umkn4CgOuAavcQWNGdku78nZoo9RLEucpqBgSmU1FMSlxlTaMauEp2WurL/0H
f0xvE6CeV2Nm548O5igk81YyPQcRbyVTFNNfdZWbIb1Oxy+sKPOuR/CMulpfcV7k81IDqXs5WCtY
ssapwdh8CFiACWWh/vJk4NA4ItyNh19aFF6wV4kMo4dEtbOOYjv+lA7homeh5KT47s9FkYV7SrqE
PnMADLMdhwdlmQxlkBoYGKrhxfGwp9lEV11xmIvrIn8sZ1Iyw9HuCVpf4IdAazV5345J9DRkUDVp
XOsATMZa1KfQRPonKlZzdzKsyxij8g3SUW4aISG4U7l5btyLXY2eYFtE/dKDV/Znvas/lamyLwpI
wpcM49YpG9xhY5FMTcnaHII0vsf+kbz4oM2snZ7GwcGtZfy1pVZ+CkeHQBWy+jDWadqpcDvjzPRl
+NwBgLyeJ0iXuozYcLmyJDyUbSShg+WS8mEuxFd9CJC+GlPpbLNa2T2i1bY9gOwwzopZume7RoGc
RsTffzZ3/q95q/+fDWpYUnX/5xbvff85/fK5/vZri1csf+SfLV4pySphNo1EEUMwUAFM1v/s8Br6
P0xr6UUJ3VLEFtp0MP/V4HX0fxBbCEsIky3NzZ9+1381eG3CHwgcFuQ1uA5jHBy4/4H5+i2Kgr4u
jl4b3QaWWqGWK3zbjNLIXpjJYqBwoZ16bWD3X4pDMtcRumWuc6YeDpApoaGeVkWEpPSs9Zlhf2Aq
ftfg/OdlEEGKnoYTO5kR3KNfG5y5sgwIAhmXQZWOlXAcTfdQOC4a2j4a/FcIwWxVsV2mz12lBNlJ
tQtnPlaJNe27skKzzr03D37ArUNdHDRHxTkM9RNeImRttpkHN7/8yH/oPy/pM786oV0pcOEZhgEq
xeZ3lO/6z3FMRZkrCjyH2o7jbz7tIt9uLwVai1MfCAtekh/eNYsIhyG2gp7iUG0zmj8FPcf4OvYr
e2WHPvzkDy6N9v9vl8a1kf9Fxx5B7HLpv3RhO51bZ2jUVNZgZCd7UhhYJjYTpkb9Fr/AbTxHAFQb
QDOUYwaFGtDq1OjAKv39St4SwRhAcI+gJjKPEGSiM8R4eyHJUFWoTX9md7kcfMzMz78jFUxvrEqj
hU32KDXnjNF6mjmn/f2zl/v/7/nAvz7bhieAMx4nviPffjYlJqgs3+b3UZhuwfGOgbmKuhhxT08T
eIWPgQi9ooIS//cPfkc7+fnJyuLbYkXnvXLeD02arvZxREPXhHQvN5kGMB5ZpnD2jcMux4w5qw9k
SA/4lTvzbuhIOqCYy27txHeLD+7Cu573cjGWLcjkRQwO60G8h7Kp2amtWZC+IUqt1bcI8Wgrx4YE
I1IwmRVe0AK5PdaxoFc3qzH9XBKcINeqrILPH9yY338SBYWCTBohIT4I9e41B/6Yz37SuNgdzQkg
PMy2LTxy/wqIakD6HWlGLwyJ3XUwlOklMn0YLFpUPfSWvk1BCVdoLKfypTZHXN9xZHkTDuV9Nbf+
BwvS78/tz3XRgHAAtoZ+0ttnp43oa0f64MK9ogOzArtprSsFTo/z7JUgjPbCmcu8nygx9x/co9/e
XbZoBn6K+2RCW1HvHluG0QQ2gonaIoHRt4ZgOLsucFsiVdBK/SXKGvFkIC//kbjhuB8Lhz4uyePb
xCHo4e/XIpbPevMKcQXg7JZnyEGl9fNB/3UdiYNYH6cA82wUpYBdqlHxqhYsa+eWGAwcb24+HQUr
NFUL7siD21dImFsgQ64HYXS+RRMjo1NeaUb/tAwDizywNDyWc1wySuvAGkp9YmhmSRzQhcjGdgdz
GXyMaaepu06msco/WJN+fyNMRqcMTUH/GKyS9rtFKU5pukQGw36TNgLeg6Hb40SnaIYd5/VVIbcw
fDCo5iL+OlLVw1MY+4/W6LdTIF5LLoIRmc1/2Zn4h7dPGEsyVspi7LZCoa9eNW0FRwGht3HltvZj
vqBO/+Mfk80VdYCwmeRSNrz7RNnVY2lMbrcdzWl40RGebBElmQ9CT3PHq0AErUu03mdqzPJM81w/
QscLj5Zo7VtoQd8agScZV2S1miYRfyoLBTi6t06hMZH5E2YNzlc9DWDn0nI21xHxI5BcNPvr37/H
O9LicueWiS+VEXuvQaH1bnOTmjQnhybUtm0YkHu1qSMoLLrm2dSCCo1vb+19l7ZGpAXlvpyDyWuy
wr4fmvJ2Muty64bBItQU6s5k29tYTMaWAGbnGoU5DXNW0A/2A7Hc2bevkaMoseSy9imoZssr/+tr
hISFIUU9bDkZRj+W028Ix7O7Zvg23YZ+KPaCF+bQWSK7s7XhK3Am9ywIf/QYqqiIacWknR0fRXDh
qPZaIEr0Wk1iNx79eXrivINEBPQBmv72ETNCcgBAcqXJOLYxw7DF6lrf07efkw9qoN8f4uU1Mlgi
2GcFP8jbLyZap3Li3Oi3fqdPdBe0btPLvrimkpswD5jxB8/w758HBIY6DkMh6AzzN3Bah+Ah9q1x
K8Yxf8alwxwbnItX1cMXPYja5IPN8w+fZzpgjn6Sbpbf7+33q8s+a60EsXnUWOajE1oJ857RPllW
tXDOK+uDBff3mtJ0mYJTMilCDByhv7uhsADptOrBtC1rWt4kOSzH3iK7H6Kk0pE+2hdAFeY9wIl+
Yw42yeRdlzNKcAvduOnsNniQranTHBzVB/vS+4MC6hQKOUSbBpRVKIjv3roBF7bWoKPeusjIsOi7
BpIhtJIujqHL2DruJlNqUZz3Gf2dvPlAWPCnj8fhQiXH28+7/27xKqqM6F1E6osSGOWeVhqvkGDB
zWROu2mbVnqj1n5zGqs8hrFmf/DljbeyhmXN4RmAU+Vay5GL6uXtg+A4bS4txxq2TUHNsnI613qo
zbJC9Ybsz4vn5sHtc/umDewD2mPzUOt2fy0ny0lAoUu8HF3pMzeHsrKLgD0//n1N/O3uWJwgoclI
eF0cNN9DmVTaRQPjdrlVlAJ0ZWNxXQRFeE5FVT0PlvzqDBmGft6qLb4S/f7vn/57vWtxiLX5ZWwd
3RGv6Nu7EzXEE+NRlUw+a6HdaUVXPA66dIdLTB/F9NIavssaM1bZbpqkKWOImUW9NxCGRqsxbtr/
uPTngmyXMw47neRbvbsgFLKdniW5yToxmDFWP3R6vl60VyO85heb3PZOy83D32/DH34Em3eEgh8r
Nw/D8gz9ssoTFM4QGv0J3oFGctBze+NHi/1uN2XKZkYwZF9t0J/71on5/+A/lB8VNstT+Gafsfiu
zGmIjjYpXd2lqv3lCsZwUCLsEWu1PhILCFAzMB5s/1FOG1evjovkg45u1DGgSfhXzqHWoxWWrYFT
Po+rfHl4/az44N1deh+/XZeijudMtPws1rufA+y5aOG62Vs/WdQac1r1zPxt0lzWLWygcOOQdgfS
hxuTe3nBYGgXYTjCw4Dv+DASIUJOQi+caU9na3YB4EycHmSv6QT/zKF1H0UDamqNWYC/QxWGZAWL
FG7Pv//Av68CDKoceh8olgxHB/fx9v7WRUaH08C10dHG9fdLtyRFvYmWeR32IWRvPw9MtQ5l08Zr
VFajVxS5ra8Z04Dcn6Z2anfAw5trA6c9Iem6LUt4SkjBP7jS3x9Fwe7ocvrkSYQ0+m6xtgvVYhvi
hms0f3DKT9ah7fQn4OnulYgmCGGVMX2xymI3KRFt/36bfts0KXAo0CANWnS9lFwu7pen0KwZ+CdR
ZG/dQWp3SR70Nyp09XNicHjQa7+6/P3zfpZPbx97weFEZ2uwcGC69rvHiwZDo4yQgKgQC86XUpPj
LuXM62mxqZ8BRJsFHjZr2LOnOmuiEnVgeei1BRqYta212aWYbZBIQdicJLq5XYYQnJFnSjckC2bn
ObRLczVMDfXVhCzj71dvyN9eDsFWb9Ihoc6w+BJvb1dI+Kamd5G+zXnCL7J23QcDK8qpCIzgUzZy
5k1HjTGKT+L8mW4/MylEU145loDfbBkTGaEQPX5QsxrLs/z2pko2Pf6D/BMgtLn8yr/8iig39KKc
5bwlsBNTLNlPaDwq4TMdV6ZfPI1mqBeHYQJpvTZFjwE862p1bmcJ/czylywMTQuQZnXQAd1JBP52
yLRpOA0Vmq4VHIzeOpcCdfQH9/NPF07uLQutou2BIObthfMkiFz12rQlbs3G0U86bL5JOuXe5Lby
X/K2ahkYGgznN7HsHGMTG8bw2jU5bna2askkWOvJBIua3MhWhK3a+84fC2pt3MlwuY3OWsJgNf2j
C/999Wa3EmA4bRYXB5HM2wsfyhbYjgFmg9gSM8ewarSfkTBcG6kMbnMGRdsscLRXs26020WV9eAU
abwe9BHwRsuL/cF9/MPlLEdTQobJwZXcyreX0zLLnVD0GVtlD9MWeXi/QpsZHQtlNVd+o0qUbaF9
dIrBPRZaO17wFGbITMkiElNw+uBqli//7nFkxUUf7SJrdq33O/qUFgRfwEEHm17sUnLmQcZk5XBH
iJO/tCHEScKy2bZI3s+BqrvHMRlTrzMbbI4dUR1NXM83hckIBW9T+kHZ/ocViBOQA1PYtdjlfjb/
f31ZRJ4Hdq0TMEXyiGZCcOZA5io/Km802ADFOpVRaD9pk8YgUWiDvnUAAoyveHwogNIs00juHvEN
XtGup5fsMwRWHgYzfcJoP2O3ngVGEa8EXwP5zPLDYpvOmKwOkSPkR7f6Dz88/P+lmqQ5wgLwbjl1
yiGBC90TrJoDIYhCeBUNBL7tGGNzh5bRzFc4mLLD0AcPGvfkhpgLtYzpGlhSbOx//+XFH355lnSD
Is4Clo0J5e1zqPj1QgQ4xhYN1nyI9Ty/5C2/Bh4WfSF2SWPTTrJZ52huN/44tXSUGv3GyUZUSVWv
79t2YJJpsFZwMglccK/hT3ZObcGgijIkNMSJaA+2hXG3ycL4tcKqQupW+4VAp/glzWz16e/f6Q9r
PkdYwbcxQIVJKNRvv1MdJ5OW1MrdCl6w69BIJCyuoEYemyafeyA/qyDBcyuY8DLY8N3vUTB84Yco
vRlJN2jHRKz+Dy6JAxYyf6ZBC6X77SXFuAtEwrxlG9AoOteqKc8Rz+uKtvLsid6Ydox9u2eXXenC
ujB5I0XcSqsNRaBora5nHd3B369p+WXfvvO06RxAEJxu6JC9X4H6RlajbtiAvSZLPU3IbT0GRcUV
NX2/CbVCezQbHMt//9A/PG+0fHnWmIsxOaCkeHsjEivuu4yQUB6ewNzR+BQAIVN7FzcZAQ7o3E4u
F/Ec1TALykZXPwaZfA7xc8UrlNbFLnHa+kpL8fWuhMxPlmgUrrqBaL4ZGuuKtOIGWElvbDRkJYc5
Z/KOQBWFc2CfG22GHvD3L2T8bBr8eh9NftblRQap7yDCfN91T9IaPYhCSN1EVe2ihpvV7LWMDR6w
Ak2jp/X/TdmZLMmJrFv3iTCjb6YBRJe9UsqSNMGkkoTTO+6AA0//r6h/cpV1rWR3cMyOqUqVkQQ4
X7P32lJhu2QjUWYcwrLJvNlFTttNmpi8jZaTdfw07ocdgL5869ETlpnb1wSfr3qx3cfN9iwDtm3B
+7k67ZpD1r0BiDaFt7iGRpkhCvwYNGL7XKD+Y/WC4HxY7QHYurjRbIO+z6zRmWQ+I8agd/JGZF4F
j0lzmKiPZ2o33zwjr2mYP4vIYBMT/voV/yy4072pHKaaTdFePY2mIV+gkI0pEQldGoejtWe+g9Q5
61UAJ2BEo9xibLXNI1kUlkqRGhYvXDqSiOtaNT8VyQs1wT4raejA6MvlbqHKKc7uoo3KcLNqzS9o
zc2FCqF5YZCjflUu1tvDxi+HSGXbUZ/MZFOnowOYjShrpKBiqXHBSj0gfMXpt6YzXt3lMEbBCF52
hUgxDN5m3SE1Hj8XhS/D1GZ7S7dkGTTRQ2GjE5qRPj3W3YbWtyCHCiBbgFycxJFJHb0YgPwONNvP
4Q97Tyh/LPvqDOzY8maHCJDBmUTSJUbkXSczTdI5eY1uP3DxQImp5nahiqZEmhJEzQQBI4x+dOSP
gJ/90x357sHmhuQ4dwOqCqAldCi/P2JyDLHScqTnuIKca4389GhFiufFGasHD2wKNrq1lUeHl/jV
H7zmQv/o/KFd/9esjR/g3oZtt8U3bbP/rt6y4fromI4x32o5ofYuymtfB3begrFDSdlfvDJ8jbVV
MU0t1V23KuKMosQ6sRRJ8nLaQuZAlf753xfnfff0/z8VNQ5RUuwm7Hfdkxw5/ce9JLFy68zPtkEC
uM6Rel7msv2MY3M4/vfP+1ftwglHp8YL1sURw099139gehRQ85Yoj5M1ua9N0VyVLdov6Jlc5Ggj
z0bp94/73JUXDXOrP0AdvbVZ+MwPYYO+msx4sb+FMNU+4LqpXwNIsAbRZfhgdzNnxEgkMAAesqt9
Wzv2n+4m/x/I+W8HHIUhKQ7UGi6vCt6Zv99Pib8GMEZbTBrOvIf54Ecqvowt6l7SuSfEkeEmxBU1
26SR4nj768j9Bzpo3m2iFQPHPKxlDLirMes+ZM5CU5uGbTV8qTRC1YMTdRfAw/BnIAXb30pCX+t0
6atGHkZM4YAnbDm9qZ7griIoMd1HJhDXUWsFRK0ZxPoiOhJcYKLNZB/sMuo/i3A3HHwT1psTwzvC
HEppoz/Uppx0PtRr0ebLvAz7pYzbfnpOimJTGE7i4Hrrr5PMtZWDzl+Vw3JBKtV9lxL63rFu8drk
BZ3E92ge+/YM589rsjBRFI6tr2ZYwZWz+9d6LyBlObHa7veG0RiRb3xfDO3UDw6IdvrIEEZ9Fwrp
ZyrnUtBOic7prj1YOXKTFtZ6Wdx5wWMLS5kHwa4QZYBMN998e+vco7/W2FwG5n6wsHAXxxlKl768
sBYjVA2UHZqAdqomDTc9QbwtcWtV5CTuAfJefBXm7ICQ6a8RsrPtoVbdTOao2eXJ2KZ4cF2O9s2W
++1au2g3EwqiTXuqIYu+9f/mAIqfgyAh2GTCjZF5a28l7Btrl9jbzjszFxtffQ9S3bkYdnoJrw4a
cPkMap+MBaM49YIGHBxmX7/ORGO7X+LKSp51TZA8QIuhsXNeRYniGNb7x55sYHLV26B9Bi+MVNRq
luVh7c2k0srjdxxM2Otzi/MMviG+apUT7xWuuSZM1j3yT9H8B2hx+8Nc+3v7GqmueqTOj8R1JdL1
BOCh7F8rQqO7HPqjHj+6aOv1cxQNPcwenxdTjlXb+oFdYnEuZcA7M9927Yd5WPTjJ6uckuWYjMCY
UvyLSkNvmVoi/RbAOqxrK3UH8GobcjDQYUQ/39xkmgO4GfuAbNKMz8CVcVB5KA4/JTXTpXsyiRrw
2AUsqjSw6/nU0ehPh0r5qCVlXZvlntAwpL5B08yKqR5wyyNmjrg+DrtsP/S8ZpfM66stC7ql6Z+1
M4W8+ePZalN7dVywjDa3rmvmqET57sMnKfa1+kCAKfCReo6L9d7V3i5frV2GKAZ5Ns2lUiRdHtzd
bNZpJcFvOfjxHLEeW5tbWv0WFVPOA47CcPLk2gJFbloB5hpevWGg3/1sgpsl3Da28K+dXEKWKfz7
4zlZ4B3A1rBAo7rViLPBZdLp51YsGxivDGT3J2496ISd8beKvOtWHZH7gskKY4WQSoMuPAOpGznU
6Vpo8kzyFa+dDsGJFSgW0dDf80Vq9uwNnogZvT5wJ5wwrwoeZfTMgbJsGck/a5nBW2YVY9iCfsSv
p3h7xRpyWTlHDfga3psP0oH/cfDxFfZHx1fFnu1w9W6wSt/4xCjDYoHK3zo44vwteQU97ztXLAPB
66Qr8yNQM5b/cSDFJSUDxNPI6lvUmB1EkIYsC9/TgAZ29cV3ZQu5aGn7McecgrvPIrO5O/A6tRRF
ZeKQ0Qz9f84N4KS3xszxTxPZ3hsYHvhmgRXAqbYDZAF3Y9t3PhgvEwd5ufWYdZt50X1KEnQCfCXq
6u/FYINR3hG8voWse9UJ8YbZmedZ+54tpeXHp3bA3JI7bTmRBsodM6Wz38vpJRL8okfELlSMq9tU
Oq+jFVJK0rR/105sdfkEZbhG6hDs/o06PF0NdEN0Uf7uGLZtSocP4AzEV0zGqHjcueKcGAJBtcJi
XWFCC7CTEJWK2r+8YcMxo6AKzcplsqc0aBEY2+M8fdq1InBVL81UPyRjrUk4Yl7gfko87f/i6gb9
XUeDhb+TIunN2nzIauis4FAYrX96ntKMm/clbnOADZN9say9pQiuhAo/QB21igwPqnHx5/Hon1Yq
4iWv27W8eRWIa43Z2nmXsASJBIKgnS/NPA6vGAht5+CFU7c9rJWlAamj5oKnaTlmwdG3Q80ao4ki
Lba1ewup4z0TMEsDOoR7TB2YIU2wclW8CtBXQ4De2BrLMxBRlyTlco6RzvYxN7CAQHP18BP2V7zW
3AFJp7j2/S6n0+Z24JVCabsfG+KhqtfCqniVz2ig1RU72D4RU9RMVGzT/FEmrbxj/Vy+bA3PKHbK
2nluRBd+XqZoWE+NbYPF3Aa9vkaeJpNRA8/cn6ZmvxG298itD432OWKFv4dWyu+y1uzzKhNlxM4K
ar96ACi/jzbKjNqZMDWEeBB4R1fuX2KeC3XwsEp5d9wHmqSkoJ0+mCWCQgmiClwZKrxWceivTpQ7
qyfjF3YH63BcHYx8ogaNCVxiZETJfFjqg0UWLl444fBfCaZBXtYlWO/2ZTEz9ExOL6ytJW/BiYrA
RdeoPDKauorhWzIz+94MkrqsgQBTHuuGzInjxB8RQ7z4S3KzeDhX5fYjMXVGtG+b9Fpi75l7Yy6E
VAIy2O1MR1QfAacVRlTC6lu/Dy5FuKP+sOZWpVg8iKiPuKyPDeLCOI0670bdosS626KBVm2pIwTT
wKgDO4Xf5tzhY9hZfZZ6Xe+lBKoKvV3NR1nF240fxYD5WjQEKeQ9mxCqgoqBl6f38AOyo2lJw6C1
k49dK4z92LE2E3dzOYff0a4lkpW3O4mDUKqvmUWUqiNnapy+CRTmAuORx0+jy9+/kGoeyXxZErWk
8bDrAIuD0VMK7KrdDss6bh/qLdynvN2t9ce8Rva3yGlfoIxIPtc4O1vK6cKAafZavBZyaDBzDLb3
UmwwR9LblBtJHxso58Gq7aDCHN1YD25vMS+PEqLO+RmI8MGBNN1yXP0BCCAY+CjrsFOB1t3i+DpF
s2Wd677l2thOV36qmL4emG82BIL4WmC1KHskBy5TrS515ADRsp5QtVyYyayXYSjd6cO+9tIiRmb0
f0ZEFDpHaj7LftktXEgQr4qwOIKanV78hEVUvjSaO5WSguqIEALKYa0LPLtNv5dDKsYpufJe9acM
mWoHlBYl7HLuISMvR06NUOeqXUgAJHiqctNoYSR3LswGJ7mYPf9lHD1zY4M11nkKzAi6iIOcvGlj
GK+Tbi6zIpDkrkV94ZR8CmWxEIwn6zyreJ++Mfi0H26mGBzhLC2JxSWkYnguu5BsDVuGuAQax2ts
rLAOSX2erHraamElx2qw1v0UY59lAKG1CE6F9MHeWqxF6wu/YFh8GObavSBAK3bs7ZsRT368BApZ
n2PZp2ZznV8MnTxDelBrW6lvS2Cwrd+5eTStLCg7+DRvfmVP0bmvnLDjGa28bw1dx5xq6A8o39Z2
V4/G2qgsB+mX45lwVBVnBb5b3J4MAaJ8IMu9A3gAztwj7yUU7beSgMlPbYIlJXPDGaYGMZyj+5z0
mjOdPRrE+NBaoy9N7ZP3IWVfqyNZm5xDQJEFruERD9hnSCN2eQ5ML56muXPHO05w5jBQgtdHE3dJ
c/UMOP5Dz4pwT0mlMPURTp+Da6PcZ+yXPg/qvbcz5ngy0q/aS9WVVZG7bBqexThSYQipiAyaVzWw
165iYe5FMvvibqyEqZFDo286DXoOKTB0hQ1m2DhTK4zmH7jlUbRUSGLRXOFYoAmrRn84OgNht45L
o5ktwRZGeKukuSeHliaCdzDOvdKAmWT64sXfJkF+YF4Q0vIDixLxdHXcyUvR49XK2poR+tm2m+DD
6I3ucBY+grGchqVwzqIXeNtZr+CAHHB5gC+eDJ9kjcLGpBvIwe921eAjMZUor+hNE/DwsuYSWiOv
bNwj8ZTaKJzGAxxWy8orVsA5rNuKemcqx5+lfwuBX1vLeI81huozRN8OHr6hK12NjBFKARkXaW91
489VUb9dhqqdBxJ++4hGf1yX8mCGoZK5ZRVld0wsGHcYVrZ5gAEA2ADzDkCIpSm09aHrp32+NvtN
FxuAs/x4expMOnbBPKW1KeUb+8rx1eGOrrJgl3VL/uqK81p1MSzgtqQVO8Czr/WhcXy8bbX2ptM0
rBXMMIEy0DhO+cs0QLLvxnlsNOtGMHBTG8HmtH0pq6tVJ4ZQ7qgNcI7FKEBCTi43ayNaq3ue5/m5
NAQFHyfykL85tW6qk6x8u77j7J1eDK1EmE91F/wYiU6ybr4zz35NFr8DbFX2Z+bckLNmkGQsID07
+pYEu/1YYa4KDl2r1mM51Cb+mBB1xehyl+wrtH3z4zLR18MvCPS6z7V2CnWqLFm2+Rz7+8elnOVy
YaNU3HcyVGFau47yM4EMVh8dZ6SfVWXVxiAG5mg5AEiLINBjgLWzIu7FtzmSI2gBKG/g/Fz+DtxC
fukuAhxMwe76P6rZqt5mv1ugppdyfWVuJz6ocbD/5q5omlxQIfUHEhblfqGUn8RjKce+ylSwtD+0
I/TZ36LWA99tUR9Emxg2claMXl8Kags7c2EKIJIGxDukgTM67gnLA3blhgIuuhfEfcb3UT/ycYaN
iKGU0DBmBgpPKwQFMmFu6hTK1CevCxOyPwE1L1QeOKCylbHdB/yC85rtC15I2AFjMVqktrtF90wV
1Nz3fmzN9yKywnNCHec+EMkczVTPcMieLZg8bjYsFswHt3JBwIG5JjfHL/UG0L8cok9seXrocqgR
MWaUVjLlXrmO3pNstuC01jMpIzZc4AqsmEy+eOhA8wI5OS8Bipb9krgNyWWDC7siHQuhyk+ChGKy
NNpSUmISviWSTW2ZPQ4lIJNNA2ykvHaGqy9UhcMOBQnHE4u8cxyRH8xYmCmQ19qL/6hx2Q7ki6FM
ghjh7ebo60Tc2Zuwv5kpigGVUelcUR7Z5rqtQ+unDB2q+9tYipQLA2chH2MXygcEMUJnnNCgVpEu
p34QgZy5C+xiIYlHAk+gxlIkawjH3BVRuKucfHSnPYq+vU19UVFio1+qxUTpXvqxfUDuVyleh00M
VrRl9KwPXb2NzQUIRNLeBTKxGZMnPWjSoSqKF0VeaHwshAnAR0Rw0OqiWL6KnfnCcWThv2Uzm4Dx
SQxJO3xMxtlKHr02whnNqDpi1o7+mrdkbL6opOdlRY1F1dCz882Itijpa8p2mQ6zjIr+ObYomC8K
06R7iTa/1akFKIScCEeL8bzutyPTIj20p/qgX77EzRyQMRoCmXhbaWW3fDJUPsDqiOE5SlyIQGRl
U3yr65hjEIxnULNyQHifWXFRv/KOIWaJ1bNLsPte2jPuFaZmd1ZQefYTFzn6Lqw+LNKwKMh7AGC7
1k/OiuEj6/bd+btzGMqnrb3ty0shi0rgye7X/ly3VXCKmsGrL/sK9y9HnNZea79vHKAMe0jA3w5K
u8Lsd2OHr5rXYFuiHEgEN2sqHZGkpmd4kM0x8pesinz11x6KarstGQNch+QYEiASSHrXGWGtOGK+
dnk1BeuMpX0mgDtFVzNlAG2t6gEXo3EoF+EqXSJFN/zUt3bztg5N/Q3Sc9BhEawFyI06jJeUJOhw
vCy6gkgttBGAcJspnbxw4ccn8fZx71syHGya7vVKozOzwBtg2/QreM+MQZW4VglomgxXuEdu6zhK
MDkAfkipsev6AadOcVdHKpIEESj69mJcpH8NeG98mViYVjfYjv8d6HZb5l1d9PLB9xiKHF1ZwXQW
AIGYHu/NzrCO6eR6lySrv7/gH0eVHhG77Kaagfxn00U13swhMZzHVrhEXzytus/OJlhI9jyi/lNl
1Tssz2mbzcUhI+yhEVYXvykoVwg9QqGubd9Ih6JwnLo0WTSjwDAsYSSvaETbk15IpMrI/Wx/LlEY
YY3y4/oXfT1QYCmbvXgM4NLLvB+M933pV5uEmcCJH3FrM/blo5Gw4VS4dYGjCDjwbhtYLygAfVLM
hF/lLKgLijaQNDbxPHa8ZXwp1OFeZHkvPbMeh+qYXCu0cLObl6ar7XMNmk+fliVqn4UMNs2YgitJ
Y2iIOGv2OaF96pc71RFvBFBVCN5nWwJxOHE2zOwWv9FGvlIDEKgYUYcd2HwDQGqrqPuJ0AY8WDs7
35kNImNpyf/QfBdOZtFvbQDMdf9525vGpWvaqoJcTOl+qdUaiixEzyizdYZ8ks6kUq40+Hg7qLUs
ra/C1n6VyVD/YtRtIoKK4EQeA1KhFBFDzhjmCnlIfyQBA5c+2ccEcTKTSPyrPe+EwVPqEueXWGSa
PHi9gTFpyGG0CHSkwznwXZtLUPD+yiJSOdCXTzvV20qz/qo35hnXGIpXd5VitB8mb6hejSdpyDTB
kbQ7Q0LYy25h4HVV3EBmiKkwt6C1mB3KZcWnXjZ0kXQ14rmUUecepI53dWCMET34cVKNV9bTUCuF
Z/fmUSYqUo82dBJS1uYNVPbqjM30bbYawu232KjTIFCKt9K2vnYhaXYILokRoULsJyYiUj6gTd0S
0EfkSVExWCRKJkvdDvCdWzXy6E+Lf5tZRHHKcG8PTiNy6+jJ7htcONM+bIK/tW7hX8wwZZeP3tAx
aqm6WyIhKeASeE/s6rzAZ7Vcx9YKiLUuPHu/Ti74rnPVNmFyieqlJlX6n5gegPKxdV/pRTXHAGYA
HCxOtB22MiWqJ4OFShun6kglgXn6ZG2DWzCsSLoWNvsoCIaQpGgA7XXVk6Fqcs6mcyME7E5CDZ4w
+tRfR41y5tG0IPivazDIz5jAo++ogV2RCgAP9imEHvqx8FT5sgBZMKmtbBiZwBPq7Q6T59SfdOkF
qVK80w+jLRFvbeMg7NQhY2C7D6j2/iLfgHeTKb3azTQRLmyXw50gIo41Eg995mZfEmIZ/4p6uOrp
VDCByjoawo2Jpd7IBC7X7wOpP9/tYS6/Fkutt3NsmQINTthVPxjxzRffzE50JFKeEKohGfcGdGs9
v2IXArhJwQfMw/DNMPIVbox2osRoziTU1qk/Buri1k70F1Dc/Qc0m0ldtAygv5YNWedHnmcZnsqK
CXnmLJO3nsemAZMyJLfpJ4NhIx6c1V3AgPBbxad+UfZPhqx+8Tka6yH8yu52K+7pHv2ONBuHELqm
b/r4AxwLy6PRi9blZ+huyZK5AJ28zDE+wtWaO9F73se9U2njVczBKeZIZKrDqH3QzcL+j/Vw823A
qX+pgk30GUzk6NRWBsKQ2D3lgd4AK8jF4MeMTkGL7waKUYKSCQYF6E5aHXq+nPZRRKEZjjs76a/L
irPiGadQJQDBLk10RykJDph3Tq78vrKOI3M2WALeWBThORBL90O6OhCZ5ct++rEN04zAx3QwnHZV
LsTJxjZ9/XZLYTswBmiSB8Hg6qXom1CyI0PvkSasQf7yx7Ha7guDqQ7qeVhlvKJ4Ixgmbf73jhv2
TRPHSvgXeefnpPYT91rNE+t9rypdEvCg07sZgTp2+2sN9rpJDfJMeQyCPtzvapjcYk+Zj/sFYiVl
zhXE3DEzyN5/0E3XW7Y5rvWLtzH9lLRmTRQFakUbpDd3z+OOya/mIU5IMK6IVrzvYVr57FAZ2KdR
2wwJcObOltkUTvqj7nse2K6vmKNWQsZxfouTJeqvKlxoGmIFZ7Gqhlu4iL2OdN6KCwCkbCEUKEYt
HeV2N3pXqwPbnEK0760DB7bKgq32vBN59uhObVSTUVYPrL+BKvN0fTZqF7B9utIrPrF/G55Qi5Ao
KGY1NXeQlDxyZtBzVydyXpInbGNhAcgjdAnRmEo15/yBPtS4hv+OsTIlB7Gv/rlxRusvM3JwwejY
G5NxRhcFbZfLocZs2cafh6LjQynYOR+YBXjwJgzAQYyjXpjO2isfq6lT9XHZ9GROPiuR9UBKLCQZ
WL9VyAMWM52DEij1pVjWZSYbYmPQqcMGnYuZqxnpr7+FkARjadWsiZDEkzxXDXO2h4rZ3OKsY5eq
oKroNFQ3vOB2dLqjZ+1L9G11Qv1x5Oj7rODAVDkOwhveqJq8BwEYUaeQJ/e3TYyxc0UPDAbINwuI
Ex4gINmejIS+xLMke2aSRDKdg2of/mbMwLWSYro9TlOzkJDoVtKcuq4lElewmSOhVLXJaULHTDs1
VCXBNLpY33QXDX8XOoCJtbC0jIjTioozaCTCJHuaPJKd40jVmWdi/24ZJVnCjcW87FDizKaQi7QI
Tzzts39HtYrPTi9B+JNOaFzTKd6GgI6jNfEVAxYSkgIs9YliVQ3MpOsSKczqzHXOVokkRXIbnadW
csunqDc5KKtQIDK4NUAPNtptO5fGIRWyTeQGVI9cnsPKv/LSdc7SQs9uYWCYoRX3NnF64j6oEvVz
bfxuPMBdstorlVvL2AI7/pFo3W0+9p2I63O3ML9hssYaFSCXMf2TiGx0SgO/Z3iKkLDCbCNn9cQO
gQxU1ofMCYGDub9ITff4PFG7Bq+tIofsWIQT8gXP73YCmWe26QfLY36dKmsD3h7SsxKZvMUMYpyw
9eipoBbk47xyxbs1gCa6SrvM9RjaXysS/gLk5GZd/iRdu+lm3ukgEEfc3B8xYkfoEb/rIEpS5NrE
mRPQdsyUNDOVbFqC+Wpb1YJ/cCh/lHaxsql2InhzKiQnagjptufdu25hXBCiuLsQmvbw3AyqJYtw
Ep8kzywFfFl+cew2yH3wpR2JU63+9N9ClPe6bV42sHz54IHrIUkJ34k4gLi04cK25Dhg/zy0rgtu
M4qSGyXTu7S6ZYnSRytzU5Z3f5CQRO81+Hhxb0pL4ovYDvP/3/1sllR77DfDflwCVz/NARK1YvId
lwDKxG6PIW+sFXU42+/6pIvYFJkKwy08dRFRI0fMDSAcKrcL9ZngHjtA6R4z2qfLRiJndAPM1KPI
ru540ZUv2nTmYx25Zn90qjquD9SrpqGIlwiYV6eYC/YZYVdS6DGiy/1WLuooliKODy7LHxYsLGmC
XBVrJx/LdhOQCP2bR3skxXW1FuTh2ziZT1DImIr3+/TDQ86UMtDt/0IEOz+z6FC5HddriaxlCdCe
6CmCNoO0dJJ0aVxqvqSweqFE2cdvoi7COLMntnAEnbj1t33d3WEjibGy+s8MnXGGaz+wolQEZMcS
8IA+HeCk/TwvgHxJ7MGk8EGUatlPjo/sihO6GL4Ga4zjWA/G+opyBXU50QtwsmLpm4Eha2sx0PYA
Kh+7ZRy/1CFMiz8p7m/Spt+el9vXHkIbuQEibrbG358Xn1kv0/cIe2drTUfOWHiB2JEuLpc/98hb
yiCFLd/B9X1ZwrH66Rcd6dvl/hD6Eevmzl+eDJjAP9yN/1IH3+7GAKiXh8PoH3v47x9LMDNxGR2S
FU+K3SMvM/sNlth08oGzvA6s7k8jd8OBCQNwPdLGvbcgNFAOEe2mriuWhsTRzvuDXO69GJcPxaPB
NXIjpDigRX7/UJMrx9nGpH+0WlleVTLMt05hrC+CQ/FgaDovAYqbP7kQbk/e719RgJUvRJ2GGzb2
3zuMw2iicPJZZmnJULsiCfyEfEI9oqVHToLfmQ0a3fOrNbbVdfSXv/jP9E8tUMFzGUb2UVlO8hw0
ts7hmlEr/feZ9b99OvAenLUhxnr7/Q3kIIZu2II6R07YJwK2tD5UTTc+wHWblz8I4f/lsqTaA/IZ
4unyuTNQfPz+DQiWzMKbSw5ta/K/z3r0SRBuN51Pi139IDKgS8dqcAFXyu2hH2wm4i1J4hV7rvz/
+mtHYIuwe6KatCMwFb9/kqmepPFtQcBnZaYPpA10jJuqJEnjca9//PfP+vdrAYI2y0UbmSbm4/dH
M8PJGXWF2I9eJGnMyWYD4LV47ASHgBZLs+39PMd0/DPFwB9+9r+0mCj0k9sVRxiJcz96dz7oNS7Y
OnHPE3ckPpiOBUDsLqTGxpqIDSeILPGHG8p139/veOmZaLtYrnA92O8fM2cm9ciVJIbOc93yDQI4
EhxK9pBPXkdN71XzcpnL0CZIBcnukE69M5wYYNHi0xLZ5I74VCS9PQ//SLqn4Nm2moZME+sW19lQ
DnDXsAnw8oJaMSNahZav8ielr8jICPv676/PeX8NCSBw2EnAk0fzzU3zTs86wfv1vFHQwCN1/k6/
s5Ovg2vxI8d/fzeWgfkyxiMqy27jTOsi0aMYS5hmqJtBltdvcJi9hWkwAShkRlne1xUQ5x+g7P/b
h7wVHvgV+R9a73c3NPpw2MRdf5qHgYyzra3m7ZM9WAAZ7Wl19BXz2zx9+8OleV+ucWm4RV2Hmid0
Y3ztv/9U5Eu28iH+nORAIByTH0ll5gcfqNGKfGdh/uCFxXJWG8sTEstuDaOJvPLMMvpPdr9/zMn/
85wNbQ+QFefLzTaK/eddBVRahLvarJ+gjtrI6wbUgXeD1i5BquUe3cvQ7aq7nZ6vIaalLJwTDjwI
soreCS9xxBbjQNYQUwWcjMlyj+CVJQYaMuXcLRLcX7q1mj+xleYYtxodEGTDNucYerEmDM/lODsQ
0WWLs6tlcZ9UCDgO4Q4NNZUrFO2HDpEDGaw+59y1dhq3uA92BmyZNsx3Drtv4CNUTOZc9gweASk0
oPDwhaHHukd8rz8HoGS2L2Ci7fqJVB0Guqve9ju5VCQDer7yvUd3QshUBTXRbiW3Wpv6s8CPN0DC
RcUxL+GnCI93kZmkC8wz0jaxpowvcUYojLCnP9we74+CkNetfTNsYOmnJH5/ym7t1DNvXO0TxgO7
gDGQEELF3BObWWlHEK28Ee9fOgZ2vGB8Ep6FILCNiactqrm9s4EMovkZbbX8oRR4/9bjHHa9CAzT
DQWBfP6dQQybJwkPW7md9nYS2QTTFmNqw9MKOdESfzhAeJG+OxKBb+BFATBCa0P9Eb177w1bbXU6
nEqCK0Q03gRgzvBUDGPzq/MsSSgJpgikXDXqsJc50eaN1Loqvs4MCMsnQn+d9tTMZWB/LUlzqg+Q
kyPvhfmbeEw6ZHUp0eCLf9egSXK+DFbfrh9HUZGmOlImr7mUWtmEFrPjyAJjU+7rDRYS8UjM2zGy
/HPBByBgjzuI1wXuOxldebSasj0VjbHckr8WNM7bXJXrdtbab/dPkYP8+2BG32OvB9DEOSdN0p9I
c7Z3COG9+pxAkv85DQVTlNKJANmVTOUo7Ppps3I4bd1Xtyudk+2ERXgFs48KF5MWCSgQKMcSoz1k
K2p/Tz8h4VYB63NqqxMbsU5kWmwzVEy6Ap3PnrUUnzRL+1PI3L1NSSQa/l49e+mPaJBUjC5Zjh8T
5WJIGUdr/iWHDozqnpj2b94aTHy6xJs78PGLO6YTWOCP21rVxS1v1FN/ySYoL3Dp1+7iz8HywRtk
yGutKIbi4kXF+sPjZOWIH7DIp14zzx9jrycMy7A99DK21Prz7WVFAD0KU5EGtXHgrfqCqKkwbknP
bV0o1EM1bT97VJSvXtuo6AesU+TolhjDfjzMRdHUOLtvadqVdsjfdLhZ7jcGkk3aa7MScBXjLc2R
25DgJu1iPvpR17NfVStzRZY/dDFIf2YrdeOKaMCaNCWD2wfSMZ8igHxbtFxx/CtxXZ5CGtY9tQn0
/RKvzIEPUbe4zLNCWXzlBblDY09aYREHQVJF7tZIb87lWm/uG+ZZHMfuPi1X3yFuIlqsPc7R9QGG
R5TLgl8QbR+fW2hHXRaIWP9c64W9Y+eU9JEjNAfrgACOvQPCtckQAxi4grQwqFsHi/53ODOXiMgn
nmV5Z2Anjldm7BGGrCoS6//j7Lya40a2O/5VXH6HCzlU+fphAEwiKQaJSi8oLUUhA40cPr1/4G6V
NeDUjHVfXHe9K/V0o/v06XP+YVNqUfxXmxSJgGo8oAGnKHGeu2mtlHQv+hnZZGI2nyEq0MNFjmYq
VI/2ZfigxoDfqesYWepJ2pA0vpQbCFlrZpN/lIE6GxulGOMbu0/xFOd5a7zOiUqhH2aKLVzUqaf7
nD+eeCVh1b6nRg4QJpylh7G0sFfKLBN7g0qa2AF585eezoa6JY3irWPBOMcvUR+xBtRzYdEgjnok
j3rFcdUiJ30aokAN/aTW4qOppAr6220P3E7Ki09Yak2HAhjBTzAl1cFM7Zi2sJqm+lZo6KUcCo0v
iIBJBuYSnowtPIl3LEbjejnZGzqFGvYmhsMt3RcAgVujwRDDhh9L8o22wrGXqugz5diuvgtbMT7J
SmahaZkL5RZIp1R7U4s/MYYINXqR1mxZwRPGqZFzk/RNYnggW9ikdj2r3wpFpqLWxBAINxTUWO4C
2CKcMiWUR68mjcWfMx1Hmlco1SGxXQXpg5Rl0bSfRkpbANkSzFadkEoHFB54CgizBzhx03eNARo5
IVEIH7phawV6c4vj4TT4qF7GGpVoqXgEtV991SmSoe4/G8ZT3I9m7Wp2WN7MC3t+I5MiaB6C5uhS
V2M6fBmAA5RH7Ed0D6175WtOTlq40yQVs1eIJBwPfWJnX1HikzH0LGc9dGeaMrkLbStB08mJfE4F
JYFB4PeXKDhnZviy9nsnr+JvkBih0AROOFQ7NZvF5xB3NFTvVWsk8tFNxAcKhBnu0myx5yGO45CG
UJB8KWtkhtA7M8bMn0H+bOcE0xffytMKhp3qyMG2iJJ4Bm2pJtNjq+c1rn2ZqT8UIqTFUehR+dQE
Jh7utVws8JAZrLS79HLaTY4oTUz9XtVfREre7vf5bImDorfz18GMSEM0FPPdGDUv80sGIB+4CZCl
xKOEDytRbRFFxraWBn45iSl0S9wit1NAKdTF6x7dZv4fpWsJC0BuJBvVixkZ5EhjGSP0AWjeehzS
xaauQKH8e57Tq3c7JIoIP7YD0LEdDDgmuFc+zyh75ZtRr9WP5G1F4po9agAHlMIWPLsDX8mdsXnx
xoguIuUrFaOJUdYlPFFV2cpu6DWNn5ORbilxfByjJyNs0p/1MCuPmVxiEGkWKHASsCQMELCuUowv
Cn0VgY0mKkFH9BckeJVmyHVEd+2Lkhaw9HvwfKVPq9P05IlWDwYyo/hSi0jtvdouQKUTpug262gS
ou+BUcn8UBVyiI0uwCV3xjQ03k8tqdIGIDc2vhKmAzxO6QKoO/yE2sOgjdhyRjoi5dukVOzKjRq1
fIXx1gCIyQTrHGEyHwC3yUwbSKLlQ2E6TvUi1D0HHcywWUW2m1hXVi82TViZkq+qDa45jYaFEaAW
6J9EY2sjeOuuVx5GJOWxNjbZei7cXy41pJyobTk95iKWAQDDS5IgfFITyDwwwPtxh6kiGX/UQtXa
OIDaWJGW0qclujl8QIpe/oBhSUHrvsu779qUSkG2SUOpt7YxUYI/MygOGnihlPm1NcINlUdVbrhN
qzo49LGUxTdRrivPyoAt74GyPfwvyvXtSwpOq4B7UQXyoy3num91DnJ4gJGiGgiYkuBwI6ovrRGn
uh8VgNm2ihXB9phshLDAt6YLw8PJaZ5lYfiEfvr4AvY7iVlETTd3QwOHA/huEW+neOw+Y3UavBjK
7Iz7gE/qR2kufqQ8FOdtFeflqxXagPxqTmbuihD8FZSFEgeQCm5xQXBKqYUNQ2zJoD24u+BhGO3s
9hA7u80wVOONxZOHbrAy98NekmpkeVoev7yGEfT6oGbI9Twj14vNYyeNlbVtu9L82KZJHm5NPSGO
ZabW8OdlJ3u28CNruH6c+bYvU/Q5EQMqDpnKk4CD1/HV2gI99ao0zFsRoCXpyjaEB6wPdDiTY2xD
9bNHFeizlLQJ0ryineZHyHyYKpFj6pnXx6Oee3WaT/TZTQc9fAUhxZ9jHVb2ZoqFqu+SMbVq9nlD
UX+WLbCdrc0+cELxUckxogeO1jXPvZiymYzR0F28Q6kQRZyz2MVZgnZ4nrQjuDNKZ8Vmdqqx2rJT
OEGhxpMPX86pv6WdU/1A4ArmgTLKvXEv0VTG9TuelA8zgDpCz6yI0SsKJY6wtiqwgDazOfhu9KHx
WhFOjE0/JEZ5U0y9+gAZjgYP5Oc2NW+kQitGLxHVmBztGKlPL80J1rfoYgixSJwmwuc+iHVfHRQ9
+MChn21wc/3oOy1B606iB3+niAkXwk6QzD/qZbh47kaIeR7tgo/kLU9pYCSR3eeuJoMs26pJbdyS
Jc8TpuKyDg4nKe2vUjhGMsEJCMSmQBjG3kchTu+w4OIZazKAtJh0SaB7i41Fu8b5EAW8IzxFVWbb
HfGAne9TwxyR3NeCzvbJqtt5T4IeNB1GqR28f6QfFC9RQTf44CWF5PVjRqIYypBVvgogJMY268tK
4dqSJM1rVL29Q1Jayo85Bc0fs9yplIG7Kn4JTL61C7uma28xbtDkmyrXMvMeySOz/9UYQd/7KTD+
/lAks/4oJfFiWoNWC1EfhNvYbSawH7lPauN8UyK92I9RjIMuf4sOx6lB9OYhbiKbFkSvFrKPbRD/
dSJJsNt0rOzD21gPneQpM4dI3ppEr/4w2Bg8f7IgYy50SKGFfpwmcn4fz+BJ7nLUYrMt7JBwwCQi
RJafDoMdFWCgkf7BHTfodzTxyvApQx4bekDVa0pH08dspq1p5kECxHDMcI7jFQ7tEiimQtZfgVIB
yC8ND+iz4rMMGbd8DNsGGLuF3h1GeAO9q9twoF76RY/08hH0I1z3OQIaQHoZ51/lCZ+G5krp7n0N
iUwfHItiW6bmoKJxWs0pwtgAHhB2O6Bq5QdEIL4LCHwYJY2Q7gU2CFdEZ5bC2e8VG5RD6BOgI2Ij
2IHi1opE7/D4zoZp6nbJlPafGy2OXW6C5GmI2m5LtyLoXKcYvqIz092R717jjZ8bngIA4mKUjqhU
rqbb2SYV5pquhBwPwJe6UkLiotH1+nnQo+azgx/cr6wtQU6VcXMradKvy+WR9fhLx4b6CGBuFoL6
7FI9+U2fivLpVNeQpXaUazCVgsFFFYZ87AD8qfVR8cDkzS77BY0Hpp7csvIu/4B1WWKpgtCfIdlR
qEqr+moBBNmEjMj7hFwYaHIg1+FRioX8xWHqt7bZ9d8M7uIrlfd32sXLqJSCkAszaVeS5p9OGyuO
Rq2DCKl5Kf1MxyY+9kOBGxxYVUy/MCzeh4lt3yQK4hoZsO8npCXyK/Wfd0uPCp7xJp6AhLGqOcu/
/23pbXuALMyX2UWkoSW2noi63eB13y+G41o131QoRxVPUaXXP3MnlO+RVGmb7eXlfysc/77/SaoQ
NUG6gD6sSZFstRLoshSlogATTyZj0nlHBaTfco03zs/aqIb+CdiKark15RRj4ci1v1Qy8XibIdbU
3rVJo2R3mT6o0kNaOGXza2gFfnlDbFrhTahb6bwnBZh6DCJbFGB6MWd+EAhrJHhH4JH0yCTgSvXU
+WkFLMaVWiXDcmm0AdSOVVQOW6HLZrBPELPKn6Ff6OVXcOK2+sFOOogXRhR04Z4asED4wkSeap9Z
3aC7qUkVZNthEppBIYdxuBklvZAHCMNG+YXG+6T4XafmP6GOyu1mqIEPugLhsE+U3xWeO6imZDdp
PgbGlSr5u8akpdBYRkAGO9qlRqytllwGRDtZ6QCzDFlnbwQZsw1Ke/aMSo0/JwBBbo2sHI9dieVg
SXZ9j5q8sUvF0jvvptgtZVHuL28D5d0+oBFGA85G+dKiyoby2+lubGdRhBI6dFunsdF5GmCaSce2
SBTpczvl6ALYQQ8zEhxl5YaaMxd+Z5EZfaipl3FGCrRCP484VNQHYG2TvAO9o1Qbvafo8RNudfMZ
l8Mi3E+YFEb+UEgVPlqBBdpzHI2vojNsk9zVqr5ITZ0lRxxk6l2GUG61DXN5Dva6CrVg01UqSrCj
WgDOQCcDxEseTOSGIWU/P4sDAW6wS3sLe0HO85Hqh6E/DhpOhlss5+bmo92aYXUg7Wxl2jdlpG8h
ug/SppUS+zZF/xBnQc7IF7Wa6wygbzXWFMu7oPgmsB0M7qdWx9JtRsCj3pYJ5ROsd5AGgLhN6clV
2tYAc6GobfIwkahaR54/NLwRnp4TfxqTurs3VYxnd0VR1U96ImQuVOA508FECMj8jG158j2UEg3w
FPgM8znkQ30e+lL70WCuJm6akfILfmPotQGBVYNoW8y0V0BIN+ByI+zN5m0GvCz+MLT1wAO5me1P
eq9PGP+JcH5qOFj4ZCEiYnoJuUG0zfGbHZh0PsS85zoHDnECTwEwA80w+oRO/8HoE6f0kGmgYo4+
ZO3zFebAg2M4pdvGsLsfIgt1fDqQXDmOCv5uXhclzbYbp8R0yeKYQtRFJgimAb1OAAJ6s3GCXJH8
Bln5+L5PkLg5lnLONjcAFPWuFYpyeEHvFPT+hg2ANjNqqy3SPDTCJO02rDHXRI+okRgrNLMd+FV7
ehBpI4tNLFnNV55kJMJAX0DCNakajfdh41Tmk9KV2REwkwJy3DazCNpO3O0APZXYqylpGO0KaVSM
G5iATDpGJC7+gKBB8BWqOxroTmrrNZIMqFHltRK8YhYGHyqbBgBjA6qNxyYbreY4STVQJskshs95
2nTWhkqw3F25xdapEgKH5L3GYn6zmKdoKywBiudCjuI5RF0LcbxwdOrHucblhXRmPhRstD/s4y7j
kScsol58D8VaXVgko13Xq4yn5ThBoV/8MsFzwRsujP6KjHr463JMetfEZTyksm0H4whwC2iwnoYk
S3JEhkgMbDjLgDhj1eN9FDrbGh7ktyRHWQZRqz676ZweB6x40JVN66jjjl67/U01wx+pJRc8kE3d
G2YLiVm0oxPbLYIhDjwHpJxLPlTepqIvbiNo0fBNY/3L5Tms2+7LFJiBqtq0XhRbXkVV3mdB1KWo
7oUjsi+wDZStBS/KM62ZmmuoIogmUwa87aAl7C4PrS59z99vdvA4GDPgekTn30GLbdWNLcsOXCSm
8tsihnIDfDFFILcZChhkgWx0zodC7eETATcG6tqYIVgPaUjmr2NbGZ2ntqiAuySNKDs1vLEh6mmd
uueRCbcB+a35BRdm9po5U5iA6ckjxoXf40Rb2+gAM4cVHn4ithxkc6g/9ZvLs3u392kCsLagRghB
irZOW3D9DMKi7AXs5CnxTOo9v8IEPVdFgWgKEl1KruSp2tKOO11OlAYRsQeFRsZIzny6G0O0BpEf
CqvdMMlUvYMQuxm7y1Gpg3nJRaDXw+L3Ktp8p4a1qW4SEivNgwGkdb7cxunk6qUMwQR1Doe+jlnn
n4sm01sQCNhNUiYY4CFbkQbJaKZZ/VnKu/E5VKs4PAAlolgfl5Gb8SqW97D5ct6setIeUjAcL4LX
oT8s3WOib/P5ban/yK/sXrwWH9v69bW9+yH+e/mjL6XARCqM2jfXrP/7p7v4pS4hhbbr/+rkDzX/
8/avw9fS+9H+OPkH2ga0mR6713p6em267O8B/vkv/7//8j9e3/6WT5N4/dd/vpRd0S5/WxiXxam9
GK+9C45kw+vP1/d/4G8/MlX/L9I4QAdIatJYJT/5zY+MI6fQceZliWGTzsH8x4/MdP5LNsgIEHnn
0ULPl9SvQRIy+td/GgZ+ZGDoeBPQrLYX1Okf+JGt487yA4B78bjhWSvLb7LEv70tukyLaP85uiuJ
hRQoOusxS63G06OZM8zF9UuF6+A3Mj4QV07mkr3+fk6WoYl4PLDAmYG1Wj2o6adWTpNiGm7V6HHR
GhZ3MVw6z0bU5vjb53j4+y/9D4SIHkp4PQ1rdHYo6ry2zWKyoKdHknw2UtS5gEQ86JWXpyNKDJWo
UGIEn3x5qHUwXWblkByb6vJO5bV2OpQS0hDV6E2AREfRaOgMmMSYL13R4D732ah56IteJs8MZ/UY
RhsuTAKBZYWYTWffalMAyFMWR9wpKroaNhfd2NQYYnUJtfPLM1z+7vV3A/IMOG7RHWfbns6Q1NrE
0hRGdiUBcYWFUxdYrSGUB1ILuSvKw24wQJq9POq5T4g+KJw/yvvKOw1DJxvEUFOMclFLmVwKeqNb
dTGusXXaHC4PtXyi1QRVchfTwvOE4/kW4H87E3arUHiFTeZWC8gPVA0gBNzCrUezTkdPV9HRoh8e
+JCtxrtANJp/efwzW4iNs8QDMNILkOt0gYs4Qh8p4+Oi75ncqKXTmi4fszWujLO+GtmqjGNYZBtA
/uDjnI5Dnjk6YZKAA0BCBtdLwBGSbTa3oohqaNuRvb88rzOfUAW8KHMIdVzi1rYEtoRkaJdYPLll
RdubIZCMaTKnZ3oI1yQvzw5lUxPhJkbX0V5lvJmO5Zewc4OqcfWS1cLahXbWPmIoc03I99xm0RgI
uVdYHHyw00WEtuY0MFRYRB5yPvrwClqpQEXu4Kw3n/IRWJA7GCL6LIOtvkUfOfcur+qZ40hlRqEo
aRoLaHP1FS2pUBJJjQxUQlTpkxN0sWshbH6Ahzs+w2C2QX842ZVPeSb+sEMBGlKWINl3VjGgHCeK
DCrrW6LIssHIPXJzWzPIXgfpmEKz2nW1Y2xFF9e/Lk/33JfFU5IQoFjcqeoqvuY0bbo2s3WwBpgC
46FoAItKDc+uHOnKyp6dJAkxmRxgQdrWp59WaeCbcwPqbmvywlPA2h5Gc1T+Ek1v3uUUWB5AzTuQ
34SOitYfT5Poo5lov4L5tbXVtoKLloSyoKFEazzbY+SNNxUMz0UBJbryLd8BnYkDiI9bmPwY1MPM
dbxrQCimisxYYQ3bwamQhwQy0G25SjGQmLLbLIhVeomV+VHLS1oPifVTAtFwJey+q7W+/Q7WGUAo
0YH+5Ol6U+vvYQPwOyINSAGv1ufeKhwfbRgKyoKqfhIZwCqc5HuCvc5W6uTXy4t+JiCSoiH+qNow
999hnyE4Im2A35Pb0JzC4MhIb4BIRfQm0TaHPRX9+Z0GBwfRbXlJEDVnNWFRzEivGNQg0YCptjKs
DA9di9gPZeka9+JMmAIXzHm1jLeEbzlWv91pcy/VshHkuoukAygHq7fxOVem4aM5dPUhyA1zX1m9
eLXEkN3XPbp1l5f2zLHFtwxVRg2pC8Dsq/1MW1JuCgn9jtDocrfTJRNt3wiqL4axu8tDnZkqjkzk
xc4CsiWNPp2qEG1fyOiduoCk5ftJ12JkM3uxSYao2VJ/UsG7QA5DFBJAEeg9//LwZ27v34c3V1ED
aW8pLCdwKw1YUI9TnG6rZiqvxKbTrfqWqQN4URaog8U/GautI5vTIHDAQTAhA/+iwYX6Ylmh5pXA
afyAmvY1WCiL9n850T/jaUsbhBctq7oaTyCKi+KvI3xgJo3n1M3gQb3icw7xDydCyPzyIp5+w7fh
bPSFeLdTDQEfvrrUZOxLZMTtWl9G8h34VRpucST+kQo92CKBrtwga1LCA+xCdDwj/UpEPL1S/xmd
241Gh8lDa63NL3WK3MTLgxukaEs0mrRNqprNsZPxL4yzQfFro9EeLk/53KDLI5GdCyb+Hd1E6UJp
UpWkRt8Ks4esGDJfbvTEdxDw+GUhNv5ozd1w5bOeXnFvMwXRD+2Bm1SmfLbKk4IkS2xkEmpfqox5
Q+HA2MdiQrKkmi2qZsg6AmBTu204C+3KIp/ZwQ6nU1ZgXoG7Vpef9ltE6gIe9zk+n37eUmFrkfW7
bQWcFrm3FJ+yuny4vL7npkqda8kHl76xuZzb38azKAonqopwL7g+pL8gYxwtpPKAu5vmbVZmFVgV
DQ0NkbbqlTh/dqrQLXmvkY9SjTodGvBpbgURn3ayhuQGoSjI2207LhBlC8jdeG1p33owq9PKTlpY
IHi3EPRXIVDuVZMeil77QmgIIuXQF0EBzTAP6Ys9l5ZZ2S4qSShAz7oTvUaF7TwkuJwcNFzKIGIP
1rWEcZVk/L3TqAVTZVhIRdQ8TtcglWhfgaOpwf0Nz5wve+ugiOWFiYFiDhpTm7FWzdsk1GDKyzUy
BsOgbaFtXzOLPr2I/v4dFKfxzVvqxWSvp7/DisFfQOhofOwGUkae5mM6hLibmGV85XCd3gR/DwWb
jsqOqcskFavPLjmFHA190vp5aDl3OgpDuz4Q7dfL+/rc5sLnTdOWMtHyDDmdkMJNF01m2fpOreRI
TTjZFp0l5VnuzM4b5SL5s9T0n2nht2cSp6hwru0t2iCqrFiuWn+ss2KLpvuIQJcGhFxDhvDP52aS
HFEa563KZj6dW6WFxZR0fCyA4pUvZKvYzyDykVnu0MOa2mp7ebxzm8Ok4EabhDKRs/Z1bBYPgBIM
tV/V/bDtLKPdi0WxjQbaNavTc+GIrM8EUmKyP9RV5NVHmepJFGGmWS6IOWMuPpW05u4zPVQXXTmU
QtBURk1lDK7Rr1deY39/QXwTIVJikEv9aHUWZwGkZjJR27Jz0z40zozgRYy26mT17RZgVPcpnprg
ZYoRxouy2cHTJ6TyLLUl6ngR2Pt7NGQaNx+BCN6YmUr7WZei4KArCLCbmTXZV07SmXSARxh0VpPd
wIlaxe5AbYJKdaBPDAiD3WH0dwtjQkGpE9HNMRy7ezmWtB9xM0GiKEZnf3lXnAmn9KgoeFlwIMhf
19siM5KJQmZA7IpSpJwieiV+X2FZ7sUSivug88Dkbyi4Oz9ELZle03Vts7H1xN45WVE/J8asfb78
m96vCJcn7+4loyddWPN0dSGqvrVS4Qc2glRW1NmbKLHa44wS9fdKnrTnVM3sx7xupsdJxOa3y8O/
373L3W2yJNRuSR5WSW6vC20AxEHBw7CQlK5SuKiQl3Zq00nHqizt/Zwhn6pMdXHliK5eicvmpY1D
9AaCtPA2135z+NEGlt5JDO1Y5l5gj7XjwpK1XSVC8cuSZvPQmEN4MzqBiHytN9V7BWv558sL8D5S
QFSViet0UAyNEuxpZIqsQJnLAgV/KFGWp2cqPcVRSe6tqZwO/85QhFBnYcZq693HKS7LNmAoNHXa
v2qpRiGqqSHhcRrNKwft3HfFOpu0m4aAYlmrgzakqaElGsRISHLNjJbQgE+71sJBgC06v8yA6zdV
hbQRGZpTXwtM5zY11yURmEYo9FX1dFFHqCZoK0YIEqWRehOYkQ3FMERpSMuRJVUDumk1LbXUhvWm
F8oVuM37ixR0HY8N6i1vl+kqM4AWVlmtmgk/6ewCgdAeWZY5MlVomHK5V7L0z9NCiM4mzRxWmt7E
+qHaT6hO2TpC+AlmZHs8MFEUbEYD71V0Mm/iUAHpenkrvX9jvFGrbWuJpCgxrD5vgOoNPW2gGz3F
JfQok+gOmy+LOl2D0CBCQqCv0vTfOLHoXHDN6YzLm2513fSlSGyYQyV6zm2w0zIjvRu1JtyOBkAE
0CrWEYvKRfwhxBY3Kdv0g9lGw8/LUz9zYLnpaMtSqqWNsOa1N7ZaOE3Yln6t98pfk9LnO3gU+Rbp
rPpKbDizkbif6QC9tYLo0Zxu41lWlm1a488AD/K1UZ3iiE7nuEFUCamnJpmrK5/1XExcckzeNUuN
Byzm6YhNhkXYZOMIQQ24N7D2aoOcsm/6KTCkYNrImd5/r4ilwo+pAe0awwxaTwsDK/P/eJW1pcpk
/41Xc1ZniH/TS5kRVz6xG/uOzKnpgY26guZXRW3x8mBndjNTRZrBQBtB5io6nfVso3IKdqHy06k1
7ro8R1fNHIw98paPBP/Q76VYvpILLN/u9GVFFxc9CAsTDpqWa3KsYaDuHaPy7AOSUB6G3gAhgtTX
y+WZnQnDlHUYY3mWU+NezSxBzzc2JtDwSB9pAI+0FN3+uHFni3QMwDX/bpOM0Gd2sx0l/8b2Jf0l
QtB9WvRHTpe10MwadVSLfFsLGhSb497tkcMZIWKNys6MSjAil6d75kOSRSydTGrt7OD1dNveKpF9
Eqh45lgTtfiU2JE1fMtE8FNu+oVI1kvqn29VjiaIqEWAwJD11WWT9RA6cuS1fGHF4yFPHftDO8zF
k8DL6Ovl+Z0JCOxOReVqYZ+ytqcrqolGERJEEtpDReqKCkG1IsilGyW24WqZZXElYzhzj+qWo4AZ
1smWUAQ7HY9vZQFKRjJDTSIBdZKDwWN0sjBHwpauNcvhtlbqkoumDUZ/nibrSi3r/A+wedVQMmQf
rSZs9IirjQY/AHXZ4nsdZN2tCj0S+naX3woQeRvUiMJNV1jl16RWv/z5cttAGQwExDUSldXoSZcl
oKNxDSTDQJQjsKto04AwcvteHY8E/Hx3ecD3D4Slrwn6aQEy8D/sVfy1cipshpE5aKKn1h6jsgSU
3ah4sjR+KhLsX/qow299xl8BeHjyeUKvHBNCB3NZye6vEBXehSh+DD1dlLVkzHGhC5x+fRlPks7R
W8eLq6G9qzHB8iY70LeX53xuFJ6JixcRgGDezKejBPhtTumAUJVmISsBw2qGT1Jf600Z/C0n4VZV
yXpBU9ERphG/vk9K5giOUEU5GCsBFyPG/KDUkDywlA33lyf0fiiQb1RQuEjA3GBrfjoh6G6ENlOG
ZOqExbeBk/FsT43lDlVsXqkHnhmKbE+nV0umLQMTOR3KwemTktukelUQzhOqlOhdbrQkhFgwlvqU
XIl0y34/XUQ+ESpv9Ezh9tKnPh3OqGEQgHrUvHoy/5LyoPeNYRJbPAhpgOSDdGUh3x1+RlrYEuSY
lFCIQKfDKekUarM1qnRdosiLC7P6kCRFey8PRn8nI3JyBPiDLELQRPO+r2tJv3YclxFWEwaaYhGo
HQNc6IKrOin1ilIY8aIa2hNgGzdUgsU5JRj1L1Fvo+2Md4P2BZg3BOgSV5gUMFAykRSPSh5ttLSG
0315by0X2LsfxJNKQVuL4uf6rhkEYq1KlmPhh2HJd1tghQQQr3pQw+xpQhD6IyiS9hUPmWtuzmc+
PakoCFwHEgFFwlVgQsejkdqKPlRWxtMRRWCI2HLYovGLegk4d/NK7Hlf5iXko0AERUnFUpOWwunS
O0gbdmOH3y1lNAomtQJaxs3nmtOLdQ5Gy6iB87wcgwGK8USPB7XNQs8kFy5N/auXVap7l9f+zGHj
F4EE0ehcIde4OteTAnejIEJ76jQlh7LC90PIk+NzytsrQ73Pwxc4Ddc8n5nyO/ff6eyx/VXqcBEf
1+jO+QnCCP5Qpv3N1OvFFmpOtMGoofDneUCfvIcdi1ZvcyW4nPnkZKdYIjgLOuvdF+ixOMQeSINd
bSnVoQwUJL8DFNIRjxb+gNb0lehy5rgv3DDdWeTzllz8dM5xk8HhSaFpakDcIVhH1Z0iVdKxsQvp
VWkQo/J1yakeAYqMqCKS2l7zrT4zY0ALS7pDRZry3KqUmgQx1VRswzxqYulRlVuY80EzPxdQwV+H
0oFaf3lLnTnOJk8OahTUYxTYh6dTRnA7RQc+ULxUkofomIZadATqnhooVxtV7dIIsqtNUea4zXd6
0F2rwJ9Zcp4e3CAgjFE2WMvgRYkBSsCOZKQ35mQrY0cMPabOzJ1AGRUPQ8OqP2ZCDXaV2s8uipX/
xl1JgqGz4HDy3i+AniU1yMR69oahA7+MTfSmVOCT468weJfX+kxupYPdlhfMGLEF/aPTxR7DHgav
sHUE8bFf9VIxa/7A3r+1ozrYhElqfWtQvvHsSLL3aeZkOjmWYnyYagtOstFGVyQS3398rjSNuiOM
CrKFdelzosyHUnFleIiAIi8fmyMuIHqNHt6cHQvcDtGBrvsdtelrS/E+5aIyRbmXi5wuGuyE05VI
UbIwRmfENAYHgD0eQP0RA0b9Clb2/WkiBVpgx8vugsOximHxRGsbzyDD41ihVRFW6i6pIt3DI1xH
Up8AciVqvg/QDEfKCruQtgt2UafTkqIGtDPez5hsprlXBOPsa1oTb/jSYnt5M50dikYZhT7LhMy6
WsEh62wJf1/T4zJWXLuzOTcYrEDztq6FxbPLSPZBQHI0UBOrWc1hHUtKFBgeAiK3Y5eE21jLNL+H
HeeKGIWGyzM7tysXfo/FcwuhsDXpQFalYTYVXncqLhqfAATDBAdR7bZqkzyJGeHEXNGCXWmiPHJ5
5LMTtah1LdJkvN5XazrTTS20fmBNY9xne4Hn6Qhl/Q6gdranX3KtG3N2PPoxMuSiN2rH6XZRbLSL
QupgHiIqw94yh/yTExq867KgOJixuEZmeh9sKawthx1UD/SJtVYh2hSYLKSMNyA1AmNjcY+bjPp2
mHN9GzqpuZE6tLpsVGsPLSSsK1v23HRpfFLmIt5TI1kdx3YUuZZmLK8qJkRGAkPbAWkKKcrj6DGP
4bX++PK5TlNVWLKyCRUIoi/om9W+FdOQ6mFfm14aJPVdRg/7o9SYGrljG3ha01rb0Ayv5cdnB+Up
B88BFU9KFqffFFtPqsJ2aXogLvWjEyK5E8Gr8wWyzvtJ6uHSiFa9srLnPqzFs5I3Oy8/iHGngypj
ojnVUBheg1R37XbYy2wbMCn6Rol68xec0LxHVixOAcfEBcJxtRV9+vOzAwBwwXjyEnzX326jaZhb
1Oo9OWghTY9ajyIl5oNCmluv69prL6Nzm4k6FK+yhcvPq/p0ys5oZ1lOadGTVG16kfNE2YL2LL8p
IOs12I9l+tflCZ4JuJS9Ft4+NQLIZcsP+g10k2Yy8nUdZkdDg7xZF03xFqOdxkdd7+XySGemRqlA
A6pL2YeLZLVvkzZFH6acLU8As0bd4gdsudiP4yR3k8q81r0/MxqYaxDXZCWAtt6Y27/Nq0xxS5iR
v/TkTqOOpVGSsDpN8aoUP50Gle8rScf78YhAUGTA6S91A2eV4qItFuWmFIf+OOFZhnkr/GW0Qtwc
4293RIvkShLwxog5DQMmaB06vOT2PGXWurhQ8200T3gs1MWkvqABZb9gCZo/5kMvf8A1UP+eo5P+
EEVJeIgFZoU4w0Ppk/N4uKUVIdNoKBYLhsD+QgLLe/fy116+5vrn8bpBjQO9H5svcbqvHE2iJ15E
gWeqmbnnZApXnbLhcHmUc6vOSdGJ/Vzk5PunozRlP8LFmAIvTgZUY5sSicDc+pRbTnPAAOLKDn4f
BGnJccGgrWApYIaWX/PbntLo/ZE5NouLVdO7KtBylEVL7ALCYtxGhoVEelRcw5G+P6CUhMgb+MqL
GcAaWaFrSZNE5hz6upzh7jPnkZukob4lzfjjdg2pHVkzKQpIuKXQdjq/sndmLNkb3sVZNB7b0LI2
uolBMm7asLUHubqZS+fazXJmfug9KIQfyBELIPh00GSMRrpuZgzMzgDbIucdkFWr+5i3bXulf3xu
KHqLsGlZS0Aiq6Gq3F6cydSIgrqi/RKBWRUbE64AR0Ef093lrXnugBrc0IzDS5D/sToBvPxM3KOK
2MdeqXwVZl/fD8PcZW5Pj2on55rgotanyB1ttX6Ru6LE3xxhSpRJ4aO2LVeNM+jd8xTic1SBr/Ev
/8C3jHN1RA2KIYBoOaWoFK5+YJllWhCiT4sX7ITEXa0gBxmrQrpPYkNOXLSvIeCPufowD6r4EECK
vWvwIdpVFSrI+GxN9w5ypOArwKSOKJ5gYVMgi6BKUfFNNeAio6al0cuspPFKcFnpbgAx4XVHaIcM
QSmdBtjqJAodVE8etJHfycXHUsjZAdexaKFJYSVrAQGK8qZF5FaoCESn7U7iUoWc0NkfMmRpMDKi
0Xp5Nd9FImIdXEJ6gXTS+b+rBGnBiOEjPuvYR1nRISzSBjlbNHYeUhTunnC5zLd/PiDHhQuAxtVS
2Dk9N0FboMI8SrpLCV7fq1GjHUWnjp6VFeVB9NG1/fzu8MB1YxjwuRTP/pez89iVG1m26BcRoDdT
klXHyZsrtSaE2lx6z6T7+rdSg/tEFlHEaaB7JEhRycyMDLNjbxt/u7XntKswLaTIAjOVAreMqwBP
AI+wTu4c3l/aTaokG37SCuMI0BPsx90JepVstMCujxMaYX5Plei/qNBa0BMM6N3luQrhpTKFVe31
J6YPVulB4YO35TfIYfvtKhWSsb5sWhOFc/jLGNMqQrh8mWkxhfh0f5U30S0WuH+UAWFXgbhKvja/
vyZDBitPx8CFnU7rRYlahwpFNIdN6SAf4cLahgJM/SnRIcZA8vMMWH5bCMa+A40/iQRHFmj51n6C
RXBDGfYZ6Qn7SBUpjIZj9tg4NnwhDf3zNOQeRf011SbtC0TSy9vcadrHOI+m4P7HkMY2vkj+GEA9
jFRS2KCtvf0xDSgIzYmZfol1D9UGKFrCqq/6119SORfrOi5sZLQedx5PbZNRj5zaDMDyj1dY+Rp0
+wRAwGZE5702zlLDw1WRq8kpTs7UfhB3YUAEJlBhBuhn6TA4x9UbAW3zybe7CUvktyNpkCA3POI+
9NSmEpjIhAg2Pjf626gJuozUrv7MaZooAWB588Oius7JgPOBwwN+S4ZPZYG5sL2MQUbwp6HJbASp
Ntjfe70qYXCyG/W6mq2WXQajO6sNHVvkslDbo5i9h9l1ejvCEC8l9cZ18kuzzi9q3BZ+iTQ7VDTo
kb/2TBo8i+RiFJEB6+9bm4g2ostaYU8XugKrmjs80W60Tvz47e5hhR4jSBWPuGs/SAOBRJxQnmYY
ao3z93rnZhej85Z3UyMKgJuLgoR3rfbWCY7w9mMSdKE2anITcED27iqQBXGnBVfBZJzwUURd9miq
k3uBh1d9sVABO1nmrU/HnkmFBooxHu5fcgu/eTu67qXX9B6g6cGsLqYzV0/Cg0sWQUQipIiaaW25
vV+X5tlg24Gjw7Qkb5FbCV5v51uW2FQmcNRGYOk5zKQDAtJILeqXrnfKcAGT7McaglJwdEyhVUIv
qdiK8UlFaujE/dw+LobKpSDUZfCDKHvncYcRzJOd4eQUbcwvUdtCuKMNDhxGy1lUfbS9nCvK8kR3
EDjsTPVpDNF+BGtELAYrdBpjDjptUR7RFUDusEcO8P5dObRn8W3lxLFMTLf+uy8MbQIzynHiYF1i
peQDItX7RrCrTMj2y0n6e/QpAY5wMy0wSTdCNMKebNIFSBxyVxW+pmZFuMBuehGaftacv3XicNJI
H06xHVmjfWSXIvJrGxWmOicWF4/ALjQq9wxhdfQBwS5QQCSkpTosF/zb/YinJU6iFkXJiRlfP0LN
20/MJQq6KPvTGR3txLcdeR0ASOCraBDxEeXP+c0cWp/IUzgag6193xJhZRoqUpXCtCeyNz2T3UGv
VWcCHrcRD2U81sYtYFSErtTWKBS1NH+dwUQ1E0UvX8k88WFeZvGoOjBm0o6bO3TT2/I/Zq40z3Ou
zt/vn9IjJ8TgMCEG7yXT2/Kr/LZq2FwWLwcDFiwpssGFKhiKh0r2QVM87wv5bkMyU3khvLTTx/uW
j7aXWi0BDs+lw/K3lo25r2ob+t4ABar22ptD66eo0j948YBiPGoT4X17v6bstwEVYByT8QM6Kbxi
7i6QrQpLzW015kL23pT4elzZTEvGwv17ckl8Qx25YqRSlMguQ9uILdVfyrR6p85j/V2LKjQhTFjX
TN+YKy2+1HPjkFSlkMr6s6jH0feSYoIAGWTetz61tf8iox4PCKTrZf8I4h99JbWtGqoktp39YzjD
/DO356pDZhstSt/KVlGhmTE2J/CGgyMmZ4PAtOEXCLt253qoE/rXKwPi7cx8UJLbtm94xXCR9Efw
mAvY9j27DaDbg8JrqM5wQ7c5NQER5XnTgquHy7W/xp7Re42FtCy0L2r6x2JAq+6Xdqf+NRXwvwYC
3sDPgwYoFRL+nM+BQID+pdUWNE3XITW/I/UY0yZPuhaayEFEH6xUtIipU96efQQvCLxBcyFsGtN6
YfYoKaezgOTAtdIaBvP0i9yA1GB7VCE4RCICLsXAUcw51Lyl+DzN6AeRkC+X+6f0yJRFxxhUAj0/
cDdbU0YhmkbjQnJugF2ydbRqtH7l1SiGk/rsgcOTs0H/M7V7ECtTejskAQLLEigw6U3xfZWpkU8W
mBQ+iNb5ESXu9Xp/hYdmLYcBMnJnnfhuu0LTjKFTSVmh29qIo5tmb8rJSYF+itqI5rvnpcolMjv3
xO7Bl6V7SqFLshFTkNjZRQilmhN+T6B2Rol2adqC2nXbN5Gu/nV/hYeWIM0ilcF742u2KyzKuh/m
JSdjTpwKQPDsXD2z7XSUy+z2x31bB08xL+P/29pFGTM0cVUsiJWTvlA/j3Dh/IBj2z7xnYcrgh+K
mgpBI9qC2xWZsCdPhd7A7KHFLSju1vskar16TuvobFbqyBRKfvS2mEZg+mJ3KtPas/MIRGFgNCYD
Wh3jDkB18kddlMlJqfzgJBJX0AihhUeauAedjiUKTHoSkc0sHaAnuCyuigtDNaSJ8UOetdqnZS6t
P16/YWDb5MGgqUUOvP2UKUIaTj2yYcVSchbTkTFeHdT8fStHX5H0moCCUS82bbdhlE+FjUKDJHTo
9D/irvqnQfTkk93m/+KssxSCFMinqHDttstwRgCq42wEdTKmb2ur5RXR47gJ1zVSTvbraFGE04zS
4YvJX3a2GskYUXiTEST6NISWCuxuEBQ162U5G+KV/9QuVtAJpqF1MZj7pl+z3aVk0Sb4ofGNWp/N
iNHDnOoM0auRjtTy5Mwuk9Z8JQ791kpTWS56LwvvytD9SdTXXuCfXK8I5y7BaI/R4/1DcbgoWRsl
bpdp525RtuItZoO+WZBSKn1TIaeXBBFSQ2p4387RvWKC/3925D7+FlPKF0c3FOwYE3Na0Hg2vm62
AvSPt0KJ4RXPBXf7pHZ4EE6S+JBG01pg6371Hn4zylQLTLmImQVGz6CpH0V9+m1Ml+HaJo7zthjc
ujkpuR99TvITqj3wXRPC7wIrBAb7TKgc/c5qqqdhbX5WsaqfZHXHRjgkcrqF4f/dq7UgTzHpdk+F
pxyHZ6/NgOrr+Ry8fsfkgJlK2Yy61U2bC9GWMh10IwDIlL6BeQYi4yLtwmpBMEWJ3JfJi/573+Tt
wqi06BR3wD/a0AnJsPW3/cq0QW/QljGCgvwg9KzG/qSNhvvlvpXb9EbWc6BQZThTllh2frAvRz1J
GLRlisQpHtAcW1/0LHXfIefVBLBCt34N70RQ1dkZf/HtJcAyJJkUlHFWTI5t1wdbRDMBK2fj3Kr8
YChG+g1Qs3iph7Z7MsyoulgzoOb7y729BBSSZOVRYmgZxJIf/bePSnWzLxIuH+NXk0xlLJc5OkcJ
TWv4XvGKXv+NOeCcTAj9qpttzWlpbMPaI83VUubLS70A4fM8nJEJQuHkDC92tDq8pceoHmLP3Iat
uQEVh85eueL5KJi2ApYX2kmeQAub5l9zUSon9dyjIyq9iZyLJBDZI6NTBEVUaDYMCoJ2HNDRnB7V
xDVPWrBHBwU8BoWpX4WbfQks6yDDYwQRpInXp+9IfKcHmIqzQF0nxKzT1g0ZnTvTcj1YGl0kCEUg
6OeE7tHAwCi9gYFsdk6Jp5dCL5KLN+Jl7p+P2wcb7BepJyhnBA5Z4nbDzNaxy6HAiigXgLZOlfip
affvIfzKX53MEOfIEgp/l2rqvhc3UYga7ZKLrmfooCoGtM1uguyAtzZ1oJmVCGYrPhtNPjiQNm16
2a3iiNw0AKt2Tc2m4qGDW/4P6NXdZ5pa1TdFgXTfjcr8JP6RLmMblMh5WZAW9Kjoce5RvNDY07Rd
F7jA3GX6YGYTYn4DSFCYYeKgaJspUEpUgeY4KT+5yMOHr91NhiOIHVR6NIywWrtopUAxUfUWB2g+
wo8/XDtSW9SdRHlZ6yU+E7i/PToYk0ULNtRm/HqX15TTOqtiRYzHbfMODvjFfNOti/1Alqo93F/X
7QQEDDQm7O+M0FM+haZhe0wrxdFRy1zKMJlQ90hRV0OaTC8uHoIUL/Ew52+sGQ6kObEYDFbmN+bo
dh/u/4bb+4hdulXylYI7Zg88AEWj2MYKFw5cvPOTmmrNJU7X5MRfH1qRby0BJ+GfuQvMyMY5o4Vb
hpMuhseUKBdkBbW/+2u5vRUyUGGURhb3WJW+/ZzG0M1KXlFEM3rK3Ua6jk/6MMbPqT0tpY9MaH+y
gUfLwodRk2Zg6Bb9HZs9RMnACcK1NbpPg5bbb8fG7U+i56NlOWBCwK/okt9y9/HKzIHfdk0q8HK5
+ZjMUAAUa43imDqX/qDFZ/Zu3wW+4G/25O/57S1fanrKTKZUobMobwvwUN8gZl0eU6tGN3R1fwxe
4p1EtDdLZKSY3pcE0FGuu5kRUaNKNGUM2+usd6Y/ZsILJtPpHk2JPNfS+gy2f3PJscdIAFUoF9bQ
Gzo1dNzXfshGToqSINDRNTR+DOAN/MrhxHntBAPAx0hb6Jf/OiTMTu8iwRn3WEPkW4Z9Ny5eYE5z
/J2zNL93VjFCXYeAG003FDyWEv2VtvGMn2qa6VAp52r2ZlgT/euKTMubYsmgxM2LkjrSPNJXNqvy
J6wf/P6yrL+R1PePmt0tH6lgj1C2GS0iw3V3Eugdfjl8Fg0YXli6pdvDUTXQPM9cpzAtZ/vNpDri
Yo0kO27fKyeH4uYcyg+HGQAZkmV0j0MQs2PME6k34sTLD2tyq59TVC4PVTYkoObbPhsDs0jPmO+O
rEqEGKA0/r8ZAkQylZjSmBFjU7Tl4q1zw/yDpfgRjDnXclBUYPr6mXLW0VelWMIAMuyNgP12nmtF
8jlqbaUICwsesi7Tl7CHgJM6YXUG5D40RcMHrBlcguR32w2c1n5xYhAC4QAiDJ0nqw3ydIrChMr3
a/0xGwijHgTvYARk4WlrCqLLyZxctCOHqXQfHLpq4Yj64UVBCvBqeGX0n/v+//Y9lQaBLZqMIEAJ
sUdfKDOlNh3oSqjNcdb5mll7UgizeBadUr9Bsbl/UWbkn7Usr/9OkQ2/OGpWn7yoBwcIK0A/mFuj
8bAncPFK0IN1hW4QXAxO2KUGIj+z2fgWVBjvvMhrfbs0qxOjB7uK6yQmpKzOw7dHt/TlwLAi2skh
HIbpJYKK6MuqOT2tF5AS97/yoSnqU5AOM99BXLbd1bYiuVwmTMWdGj/0fRFfR1cX73qrK17vbEDs
SFZROe5006SHfXA0jUrB1Nh6fh2t7lWBUCmoq+6s3HET4hL9SC47YL1Sqms/yBWXmYQpRTlEMKUX
qnFuPTRwlQfW6Hl/2VY7X0Z0KR87iViAVOosLTr6qACzJVUXqQSFid1HJSJC6TUuQlQDC38UCsyt
DaLBWhOJk8LOwVsLzBTgg+wQ4AR2Hnx1sgTtUFGEqzGqTJB1zecigqmqjrrqUUO28+H+eTm6DxRO
if5soC2UXrZLMwRFEqS/izCP9ea5dKz2Ujd6dYX3Zw1yDQXkLMnaE9cjF7HJWOR2/mZ09+imS7mO
HSya4RwZ6KyKslg+M9RtP9RV7qDuYiRXL3eQWJtNPf/j/oIPbVPOAnvB2w9scrtgV5uXAUEn0pV5
MF7WSh18IkMQk72RBF0lfiKrpj2L2T4D7h0dIirHkg4XxlbwJlvD3lJVrpKmRagOK5pw5L5fM5UC
Au7qDBZ6aIpo7dczCRB+lyVR2SqqRq0KRgq0j2uJ2G89OgwsCzU6qVIcWUKxlNERxo+ggNgtio82
m0zr5SHYOlS/+1W5THNVXLLZ6a6v3zhyMcbeCfZAJO5uRkVdMLNV3A0UodXTUmZd63tF+altO+XB
aJhY5pFUaAJ089f7lo9eLmqR9Fsw70jF0O3WATuFoHCy8HSrooW6lxnXtlP7Jxddv0B085L4Tup+
G5Fu7Hwk7BCeosZ2Eqoe3VSa5UxY4RZ4tXfrX6I0l3WTPBzMzHsSegJXn1klQVtUPzUXvmxaOWe0
bjcpFBdVIk0kMSB56L4r1aR6ifrugs2U8c/Z7MVHeH/ck4La0ZVkKAXqIlnHYOZz+3mHMl7mpEc0
q4Na5n1lsp/uMkdXXssfTmQ1a9AOTvNusaGzOPmoRw+LlH1gbg6wpLNHMU/VCI1RVxahOepdE5hD
Ol3mPo8fLSvvvmVD4/50PaSe/c4tlwBhQfVMmeHI4csJfHAY0HsQlewWL/I2gXwUxTAeuYD0GWxI
IrJwUqneZJV5NvB/dGPlC0r0DqCayv7WXlrYWjwo2LMyqwjcxVtDrbWza+J1xcmNPVoa4z8k/VSH
uLY7U1mHKmBaG4Q9Xqr7Xu3ajPJH/WNhV8tl6lfz5BzdLg3/Kkk86ZpRXdy38m2z01Z0IPNwnKdP
cYfQ+aASaBageF4d0AHBoCQjfRG9kX08UkiSLwQd87DMGvEwqVx2oPLjtexG8+SE3pIGSLgH/9GN
ls/03u95fWVSDC6JWJV0/kPv8xGJUZFCPAVz/fp5oan39zQXc9B7IqUpbomPY13Zvg5bx7WcpvrE
G976IX6M5EnFJTJ9uaeqK1TFMYc1xw8rafGlrqwpDwqrNx/tiXKVH5VN/zUWKKueBA2HdqmwwDTs
gjXYt3mFHpfdMGZ5CA/qX7OipBegB84bYVEKJ9tewlJYxuf7nv/oRDHNQZVAkgDegO2R7zWkzHge
mpNWMCs45UgZTurbxUBP41+Y4lWDKw8vQJ60vZfrJGL+Uba5A914tdx05ca0NkIm3Zn+1O29RAca
fydfbAnu37mcvk8GS5iYmky99secWfehTZYQLWL1EbyZ/vT6pclXC4QNsFCgm9uldakt9KpouS2V
9R6Z+DrgLa+u7pCsJ5aOVkaiwOmQYM2b92qpUsNVJlZW2KnkJmJsYW3L2J/TtP+M5nl1AqK7fR8l
RISomYEMssr9ppn6EitO7SDGqLXtdXSU/n3rdvoJJPLoFAJ7kXT/cpZ936DX9Joaf9lkIdSmo0/l
w75YOa0ugc+53N+qowX9bkr+lN+qi1VqDlUyYMqtc+19PkTZAwTe47+4yuRRNCLB8zOxvovBZ55C
LUb8BtKwfH7xqsF9G3VQi1rjHP3p0JEMmuG0L39wNqTMiGRfwW9xnbdLi/uqVHnu05Au2t9RROmm
XA0HDQzmzxZmel7/JX9xbAMpJemHXmZrLoKVyq0hN4EHoO2vfWLPH5iRep3umSxfkk/IQhjRPs2K
/QHsPL00EUtPQ1E2YwdQOKqDtmuyH3OizO+Al551JA7OInMJ1BWIRLlp+1oYDHwuFg15FucuYATM
CuwkgVM5O6UdOTLFg0dhgXomr9/OTQmhNjPtD7TpjbTx4whlljHWBnwxhaP7x/7okZV1TCaqiFWI
dncZk5HkTHvjdMNiilQf6RLtLy1CO92PUsmuUqCH5iJOECazpz7EsCYFMKAUD5WoqmAqbfHz/u85
WrqEJagcU1KrfevJZNZ8spQuhZRdSd9raxG9xenBUaTGZ/jHg2fVoUVKt5JWJSOiu2vRI35ll2uT
hmilFL7htN01bwRY6yTtRiiKtOhS5976+NoF8voADgBuBPMAjGbb25HotPFcNWfoqku9iz6LDpFr
HIKVpdlJinp77w1Gi4GHMftOJ3iv8QCk32nUPE3Dcp4KP+3b8QJgDa2Wmql+T4Nb9/7Sbl0o6D1Z
WaXYxyL3eRqTwqDEBgj1V6jivlHrLS/MDSoP963cnhCokxxyJS4HLeY9pEPkM1LE3LxwHiYjLNus
hSurR2IH8ZeTSv/RgphlJTGDs+qWtH2qIJurNCUOidgVQG9MKk+U+cP7C5K3eVsTwgJVYfQ/OIWc
5u2JgHOUtuCYzGEFJdVHtfOyq23BO9WRGz7k/DXfiZXqY98u7usPCI841UWiIdly2qUpTJ47s4dy
bMgLjJTL4Ilrb/TLP9WaoRZR5cvJ2T84kERDcrpBdlAYOtiuFNGlqLcG7EVduQChqougVEX85Ont
8mAXzPSebODtFSd5INKj/6pJlphdja9oBviFSiJktOqjh4ahXUhOVz2I0s56plllPhupyE6CliOj
zKjiw8jsIRmTB/i3SGLMDSLzeZ5DJueri54L5+L0aFxptlDe2Hpcf0zRNjsJLA5uBeDg/zcqP/1v
RlW9AyMBAIJOqB0Fdbu6LzShpqAbivjT/fN6uD7CdEj+uRk3Q8lDXnTT2HBeEcdd/tS0CdkMN1Wq
a6ovStiXHKWqdl49PUYeyCAiV55aNBSvu600IRWq56SYw9xiSoWu2xLOcJI/E4N61Pcs9/VuBnuE
aIgJyER+t4uNWD1Es6o5zJylDQh1hosJA2UwOZlz8gYfOABSu19EgPS9eIu2exdFSj/WopnDnt7N
ywrfwqWLDIaMsizTtEe4cJSHSFOrt7UxRSe2D1wc7T3ZDaMMQ1Fkd25yfc5E660T7930uUdJ6f3c
mtmX+yfm4HCio8zkMfxMxBr7cghRk1ah4TqFIjEkvaJIH3jemzBPl/YkLzk4nAz70bOUjg0agl04
46V5vtQe3tOt6M53+bhSkVSr59Ki31c0WY/Q+licGD1YH6QHlPCkH9V4cLcbuKjKSmkmnULbmz0/
qQo1hGu9f8ycqffvf0q5H9vHgkluxsQZUKf8AtPC1pRt9ZHmTYz7cyLTHwpAuMBkROoTVbwyzCj8
n1SWDu2B2gSJA/iI6sfW3gLiopk64iFzsdznspjTt0kRN8wbz3H5Z+uJ8sTg7YFkgfRmJU8bSfO+
49S7STvN2jqGWodGStyOw0vaz8PJS3RgBeY5CTCSlEBQZGyXlSRrbuitIkIOLKPNwCCe0SeqTpzy
wcejaMMoI1AcTuW+YLSORi80XtVwTIzJIKKexodoivNvSifSl1XropMqwMGy5JiUZIqgPsU7u11W
bU11SlNXhF5tqg+NMyqX5HzI/vaOEbbSiICWXNrZI5VXV89bz15FOFh9+iHuhuhZ6ZYUzzxplJOF
8wFqk+5kx46+JQwUhCmQOcnUcru0NFUE8YolwDSV7p/w/hZBnM3zY7JAu52N8xn1ze2dJgOj7ihJ
OhkP2EM1e69l5qspR3SgSoRykrR97kwODNXbMxjvwa7RXwHZRL2NUcz99PAiMm/th4ojX43tc5sZ
2kOekJLc9xwHC+IWAweT3M6saXfkVytTOldjQXNUFB/0rBsumVmjLpickaveWgIvAt6agXpgMube
Z9CsSpwhq4lFXLV7b/aq9cUry1VnOLH1kpNl/Rob33pErP3aJYiSccG71xO6rTFFNG8ORZrUI1zg
lYTor6nr+PBakF6tdFkeRVwu44NFTAP7z5JaMEhVmUoK26hW4UcoE/81rIrVB7k31F+naVn+Utw+
/bIk5vgXcasHUK+FCe1xocRs+MWkG2t4f4NurxUzgBQYoMqQnBl7lMjIYENuxOkQpjH1Gj+Zy/pr
TtsoZkzONXxI1hnC8qaTe3VLfUBITnWIoQIIWjnyu8fLw+P2ZdIM4ciA17c5WhVYj0dr1S6NEMvw
kIrJvppSY/faTQyf20tk/Fdxusb21zwxvRMXdnvPod0md5QQDjjW93rdcxIX/USHAe7xPn3pyZQv
S1ygXzXmw0ueOvHJe3Nkj540qBFa45xZeTl/C5xNpN5zLRsIvkpLD0q4cS9ey+xtAnbSF+hnnbwJ
t5edMjd65GQlOJibB7UfaasUNXFl6qQtWIeOG1jlZ9HykRXpKunY0nPHVW9XhQAoMG3AmOFYZd5D
jQTulZZUd3Jiby+6pCWSpIY82MQju+BgXDutjpGXDWPdTS/U3bqPZtTmvsodfDU6RJoiRmUYnEbw
HkOQLYDZC68l/EdezLfWcvpROoixEpLPj3ZUx/+5fxmPlgZNBfRL8F1KZvTtB2zgXmOSibi4MWc3
6CAlz3y9quEvM+zir9fbkoEIx4/iPSWbra1eaQQHBrKqpTeTF16/6ELxKX87Kkt1pjJ14GQ4EMSq
UruJQGG3rm6eKzxBTPKmCvVRmT3Hh+2u9htASE/tYs2BTpp+ub9AuYCti4bMhNgYOmreBYDl2wVG
Wjt7gypd9NwKwIpp8rnMJyHFBNzPC4xhT000Otd+GbXv9y3Lf3lvGeZmcEUA/Wj67k7o7MXeuhZs
o2gpqsK2BvUI/n9y/7xv5+i4EB3D1SVH0iDL267QLRxHQNFF2rFSIS7pI/pF4zboxTbzycc8clgQ
DWGHt5XcdGeKBsIyKUsEtRmXz89glbs2GfQFmdu92Pk0/nF/ZQd7RygJT4yM9gzwg9uVrXOeohUr
k9PK0tAJBaEpUq9p/XFdtcdlQI84SYTnj8Z6RrR2cFZl4EXawbVnxbuQD3SGppddThwRrzlzkkaB
NEEKVsDQB+U7LcLKn51mfri/4IOt3FjdfV+jiJd1nSg0GJD/IFNYLC9aHM9B44kzQpfjBcrys6QM
5dhsvy2LVlp1wanNapxeZ9NegLLU1DQEbzCa6dOLm2tn+hbyH91dCdlUgKxYEm9be5ykE9UzRBwa
LIC5CkF03MXvoml9PR6bJ5VOpIyoyBD2lKTFPKkQyKY8c178fSgy51OxOtG1M4R+Nnb6a3JwvyLq
exS7CaAQRJSf+bcnHOKCaB1qEDJ275bvraQQT2McmUCH0/qdNs/K38PSDaHeO/0zfND1J2PKhzXA
OeSfVsvCsw+FbSGwYf8dJ2YUEGn0/6XXSvW1sBak4WJx1m08ulVM0pGi0fhG5GtXCY3iaa2LhpdT
T1ZJMAU1eNEBrqwBGYXwONeXWFTrhb6+cvKQ3p45Ssy4RBV3TOdjf+Yme7CG3HGgsVKbdPFbN28+
qpXaTj4F+/SDti6u9iQY94lPDN/eK8oxcoKJkihKEHsUwzgaQEYWir/DYtvXdWi9F7L7wl/HKHq1
i8SUnOOD1Jku0p6w2h7UyJ5nfFa2KBUzvM7YhEo32e8tpW57P++NM9qiw8XJPBFwCOCYPQ25qrQd
lC2CZ3WwpjBNPftaIqPhp3qnPd73T7dHh8XRV4W5B0g5h2d32iOhZyY8SGE5OOZ10Nf8n1yp3PcI
9vaXZmTYzxoYBFXV/Ayif/vyYBlPRXOO4gm1k61lIzba1va400uzzoGXz9GbuuSlS6IJkoMqb7rP
95d6aBCxJVrXVLyArG4NErq2i5fKWNl12heHET6/qLM6KLtZvyYp4OD79uRbtnUkLlyidLBoUsgM
dvdpY1ND6KXBH5fIoD+nnTE9exoMPAvKTyH8TMXnGjDHQz02q2+u3c9XWzcdWU83+AF0SHaJbKwX
raAnSP5nm/SV45SirW+ULj7M64YgZ77jyohZ9TZLxXDR9PYMtXZwiDc/YP/eTq2ilZMzhENLE4/2
CBiSoRzf9NZ8Nuh0+wgRVNC64vcCaKX7vN3ZWcsdr/QqEaJ33YfQQZqB6kLcev+LHi0Ib8eFpJII
V+z+wE6TZTdjK8LWpmUfLTiaJRIowWfeqwU0KEJQRac1Qbgiyda3C0r5w0YzhQjVHMnUSDNzv5rg
KWyWUg0S5ZRF6mhpjBISOLAyYr5dWDZW3dxYjSpCK4+rR1fBkSZDvb5tQGoG97+idnANZc0Nbg76
gIhS7c+FIbugnS7A/DGyTPRFD9vPF8X5k5aWt/poAVtXVJeX6mHRGfO/JHDvvHdFYpV02gQMQ6Al
NHGhwlx/zpfIfuPUaZZAQWAtZ7TPh99FKjhCwmdQI5d//lssQN+NalAxiFBPh+5RjNBTzV3yJY0L
78Q5HRROiBORCoNgAEwgpeqtqXl0Y6/V+Cxq3fTXrq8RqVMo6TZd1lzaLvmcMS/1gGzOzN1V3cD1
1uGZka3uZH8OtoffQRBBvY2EYP/2tAtjuAKiurAWhYfKarpaPsRtdkBqazCvGDuvTnZ452w+MNkA
oeu+q5qgBteUWTyFc5KKJ8cdqVeOI0U3K1JO1nbgkRkcAH+OuyBv3Lc71LIGlLdMY1jZBkoEzIg9
rVmZhUiNDCGjhUBkBnV8bNdkDY0yPUNeHpwm6txU47Ats7rdyRc2o7Rp7dJtSWP12S2MP0vEd/4z
dqeX7MAhks4BguSWUQnew7FbKFoqNY2gca4a4yKGvPmyRm16QgpwuB6A5hSZ0U+iI7w9slZbmAm5
6RjCIrU+Z+s0XZIi1SiaKs3Jzh2EKdRqoMJg3gWQ9z4Gax2vKunAjKFlJ+VXsfbVcxF5xidNz3V/
bJCmqlJt9svBfH1VCpA3pRTqUhpQO2/nAhyFEwXifAzLotVCRm6Idds6uyzJYJwEDIc+QLL50YsD
zoPn335QyI3hW7Lo/HWD115VrYwfyiqrL3OefB5qK/8wWvrwBl9UhqO95r7w3PpBkBudfO0jH0BY
zYA5s8pgJXe+SBOu27p1MYX1AjueX6w9/SZVK+ZvSWUCmE4WqNLvPwsHiQRoaOaHmaKkt2vs7oa5
6HaxZjR1vXZI6fiPBsJUtvPiLsjszCiQBUoEX9R9o0fXRG4sjXDoVkmct997YZRQ6Jbge5M/+YU9
K5+Mpc4+3LdydE2IrOUBIhRjknxrxcmM1DI7VPCMIbYuUTTW/rrk7btZr88mzA+/IueGZ4TCEcCG
rSkvXjKBstcYonAMgaIWMWKbirG+wAX5zzCX49dCNc9KAEfr470CScGJcXm7tkbNUrOEXddTCDHH
zKEUfR2qwtbficI6e5CPFkihW+V0yi7Dvm9XdGukT8mCy9HGxH2yrSFNP7UwSFtfjVm+UnENW66l
T8VZZ+joToA+pSyAS+P12MWY07qY5gDRQtio8NPHBPFhM/biKlJtuoApPGPoOLO3i98jLZqNJsNe
2gxZqLZjcinarr6qi+de49E4YxU72kULZXnZKQfZuyevkHxCo1jqMVTAsH1Dcg+FbBGZ4oIqeHrS
JTmztTumxsz4f64DAwCCol+mxfKeq4V6WL0kZxj9Q1MUi2ktQ1JFC3F7OOPBaGGIBABgNKX1dRBD
GiRjqV5AxL5+ho8OL4gN2m4yp96XJPLRU6Za52zWSuc9wG7nPugdKACP63G971KOHBd8OAgkSuwb
jYXtqniA3MrSxzFkkMrULhXfc5RTCGde+egQkg1w2qFnAny9c11JnlJqN12CUtNOP5pKYdNVsLLn
xjHjHhbh9ex+H22XFG5lFpLclYGn7cJcROIhrIkBzBKhXVVbmNe2Qo8tmoV+Uvk4NCXxDQi2HgyK
0NmNK32NCHTVpbrkiIZ+4WAIagJWdmLqaLtA59IioUhK5rj7jF3k6mgAp2PoRWP/VJHbfVaUU7WC
wwWBJbd5Run67sFKMHStbgKNUFgzRfGQ2SUCWPYoaj+tm/zkTTvyw6DM/mdrt0+DURtu5gBggG2g
eGCUyX1xlNn9ORQMdipq4oQZo2X/4tTTr4NlAXg59U4ZJP6WjRVZM7Qiw0VR2qj/KbWOCa54cKOT
qODwO/4aw5WDzcBttmasoshENXHomXDOsietiM3nJO777kHNwZjev8mHxpjDklgNiUHePSsdEK86
XhpygrE3I99orOR5GTqFVE/Dy/v/whqAAPgp4ShCknu7NA0CK3XMs18wlPqdHU2og8zGc1yccncd
rYtvh6wOmCc5ErC1FGmZoynM2IEdKuJQXaPuCUmQr8lYKyew46PUgNyDFJIsHRGfXfhhr21nVylf
sEHq6psywyzg1Houma/TyzgMql/NShGsc/Ht/sc8qmQg0wgLNfwtUnl0dwli21PyciLLgkd7fbEn
RL5ra6kfMjHC8C4U66EozflD24zpd/iTopcOcsQ1gK07v9RJ3T/YWWz8UCNR2m8KO6n+Eca4/Pf+
jzzcB9kbwIdDFbI/zPCPN5nm8f556mR9zpIJdG2hxH97Y3amXnL0WNCjAWUBYFL2IrZbblUMprYO
j1IVeRDU4h+udr/A8K+DfUDV62yo+mhpEtpCpAsyAcjp1t5QaSlPyczTni+wiVV29s2UHOj14P6b
JJCJQlpoMveE8nJriqub0KpkaXabIcmADFT3DUrt0Q7SBjmRf+ET5FPhQgfEeNc+/aqlwCBTGIR+
WhY9QkIwPFZ6agQIGyaX+8fjaM9Awcm8C9QKeNPtwsbRSWJzoko8ygZ+rKNhPVcmdbQyzhHW9sbi
x32DR5tGZZOqAXAtEoadvxvNdnCNNBOwl5nKU1zoEEJXY7JySYfo5JE6enahnoPlgMKBTE22i/s/
0s6st20kXcO/iAD35ZakJO+OHcdxckOkO93FncXizl9/HubinEgWLKQPMNMYID0pFWv7lnchmfea
xWasZrTH56Jwey0mHRy9C+t1Zpyt4wp1DAojPamTd8kzu6WuEKuNnclKr51qaXdl0lbfPv5yZ0cB
EwAMhzzrXacVRk81YjxMLbLqumY/Nql5LTJzCg7/v3FO9joVHJCJPIEx0Kw5XPxZAt1Kswv9u/d2
ESAAkEH7tcdp6J7mG44dZKOBEWwsTStdbtyymY2wkSXX0tiWxZveZ82PaWnUcGU1pUEyMqSw7W1Q
JT/wtTKtnb443bWhCy2NK3rOQ1hnpcf1Znr9d1UbhhbqVpp97rO6NONE1hQXlIGg6cOoinq7Bhdr
DMekttZogEdbUGbI7Wu/I5XYqaZYX9RSqksi0WcO3Eb3QyWGhISq2UmJZ3InoGM2Vr7C95ENqLLl
s+U245Xd5DUy/cslftO5XUM4yL75BSc/7SQUSW0HEj2IGHHcvAqnSVeh10t5KT0+ExBSmoNZSyhN
Qey08mB2bZWPUqfboxRENBPUP9GaHjeyMg6rqtHwIy26sFXPXCYbq4IGNAVI8ruTF2Cls7haPR9T
R9Pjasrn4rljvBB+gP3nITzl8GBr/KCIQBR6fJcMJVUVXLB7tmvhUACriq8WfeELscy51dpaAJsu
58bm23bPbxGu1MzR1ERN067VtTeQpVMeTlTH44+P+LlC4xa20Lrf9Lx5RI/HcYK+sDvT71GgzgY9
dv1ZfBpLXM2jus7cv9tuggvTqk5M95Oq+8+Yty9/5a6rGTvbKPA5+fj3nFtHwjfKOrgdwUM4ORQg
FmUObJQrx6J2tQrDvAIR+29t9JfA0edGQg8O8NbGrYAjdzzxdtJnPVlxSPepiH0bDbpdSMwWc5hg
NHoh2D53JLa1JIegNAa7+HisYhZF2VlaFxud5hn3pvA8wIxjrjWRjbRt8Rzkml+GiP/Nf338Pc9d
MpRQuWXoqPBYnASmS1eqzsDlNk4dHauRpS+x3MGf59EIhBvBTF/+wwLSEIVk69EchS5/PNXU0Xxb
00bCiNIsQs3TPKSVUfaXrikv7N2zcyPA3Aj8VONORRdKPK/tYnL6uOnt/hobJzdKnHQ8jK4crp1N
A/njb3l2xwDkRQkO5ACtjuOpKarCRLbcMXY3Jrdpo1lY6ATGjZUal5oc56ZGg3kzR6eIBJzmeKgR
raJ+RDkACnHnHIZxyaNUetne65L+VWP8C3HLr3N1glCA0UutYCsZEFFuP+i364bob0LlFBZERZMn
qsbBD8J+nm/lXK8inKpu/lKv9vK3pbU8rDRu02fXKupLB+XcJ/79Z5wcSupznS2ow8cjnwVlfIib
6AU7qKGk4j+8GFx3IF1+ySacYkDS1BqxxYFDg2DbEGV2bYDizLt9q2Z79/HGOXeXIwW8nb/N+Ov0
pTf0KUcjjQw4XbQiKkxzuqP0qr99PMqvG+t0DTEBpipCQWVDRJ2soW+rbtbmARZs47m7fDKWvZX5
bQzqH6qx6093jpU3d2kNPq+pZvvaKkR/gGiqqpDy19zvVTF4cBoouhzAfjcvdeI41z3584V4/Bf6
/d1vdTZ5edQ/2egn77WJimKN3NgAtUz1/xTCGw/dWhs6/Z7ehlDb4ZlcFV43HkyzUC/g84O31LaK
Pd68+Y9MWkaFP6XfyVjJqb6wXud2IU1M0kmD5SKpPP6QtUQ3yKAGDjRVeVnUTol/BWbT+d5Bt71w
qZypWTAAICQ6Csg/nMqpN9Q0O5EsHDzPIkGeK7Er8CqJ1gxoDoJJP3v42Vdyzi7dnmcmCd0JWDEC
BRDj3p141awrARwF3VGJZte3MwfdyQnqYsOa/eLCDXNmnihHQ/fmhqFte8pFtdF7nUYfLlKe+Hbo
Doir1/bkhVMr63tgv+Y+K/Rv5jx1F9KLs/PcJN6ow/Pan2J1vK6BP1pCT6JMOYE0capdi7TlQR/9
SxIM525RqvAbhprkDIHz7bf8dovWMJcWy2g56LWVXbXLYIa1J4cwyLE61nrfi4ykm56ExhWjTRnW
A9byx7ZOjEwLE9Yv4m8kEKc3eQICKu1pfWFGJ29Xv2/vTDrXYT1cbPedny8pG4iNzZbi1IfX8/MW
VD5l2HE1tEenFs4zHDD/JphwT9FTVYTrunhxhZR86FmLt/Pz5NKTcSa2Iqr6399winj1IXCQjiAn
L81Ovc06TWkXz5HP6B3UN9OcBU9dXhV/ngMQm9Kc5tyQ55ye2i4JUq2qgI+M3TiFKG6Ytwlh64VR
zkQBG7WBlhXFhM3D5Xg7CURaARAzioGrw4tI8yaPWrv3HtZp0XdJSqXmwm105qWC+7u1Valtbf3+
4xF1PeuGpNP5mHa6rGEVKL0JzTSw//n4rTp3KH8f5yS+gTKYtuAWKBA6Uu6nuUp2rQR5M1VTe0EF
7OyUTFA+mJmQHJ4GpKUhVqE7A+cBVcQ4x0IhgnN9qQJ5bheiv4q6DFsRk5GTApNroV4pc5ZqsAnz
hZlssa8974ZFtXHKXXtVLe4lMtbZr4iSz6Zxxj9P2zy+26DWOfyq6Db1jb4gaN07WJFhopBeuL7P
bsWtcADuGfHK0/zaWIFN9D19K7dBC73GTdkIV5/7DcJdGYu66z7/hx2ySRRZ8FEA/J/sxMlHR1rM
xExWa1Uoy452lFdz/2xhn3n9X4YiPiNhAYJ8SskyltXXlq0nZ3TY36XL0sStn/s7r7EuEbfPrRgG
Viit819K1dsr+dsDYSuU5A1tu6zapn0d2lV8x9LDuZtqI3n5eFbn9v0WyW8ccQRKTh9c8vjeG6at
naTn/gsU6vJVQ7vgwr44OyHKYGS1iMORtx9PqNc1qCY9Lx5VPG2Pu0cbToWSV1OtJxfupnNbEHYJ
KGa0HtBvPNkRApeS2fB5yGU5iD1a69pVqfLiZbUGtUemK7lwcZw70sAEmNSmYcNnPJ6agooucCsg
QbDnNpaDHjymYp5Dn6rHLkutFK/eNfnr41U79z1ZL6qhoJCIWE7iYjfXpJzxSIlFVfgv0PwnDMIH
eZtMKKp/PNS5iOy3oU6zEnLnoi0kpRbdT6t5n6WZ9lA2niZDd0qDyOud6n72auCRXHdB/PHg5xaT
dxMpU2IHSuYn+2aVeWZLDZz25h10T7b5WDpKj3VzWe8zM73kw37uMADqgmWwVXrAtx+vpYlbIqqw
E7BwW4csZDvzXuv0P5d1wmSN9G7jlnFTnoZ/fTISuk9aHw8iNa4NX2JqU1yUdTq3L9mPmzQdZQig
ZMdzSRM0nPD+Yl+uwwJGZ1l2eUnJuFeOubcKC1ePFGnqj9fr7AcEuEanBNgToNnjQQuzMnPRUSYE
ulccZI8NBZSQS821c6NwBbPtKUmC+jjZFQkCIJablTQ25koCI8BfZumTavfxXM6dMcJVNEtAn5Mq
b3vzt0t4XuHgOiMbP0ej82uW13MIqWcRoVe4/yWg2mhqMEV5WYx3wFjE98vBpaDhSd/Z505Twazx
L7G+zp0mYlFuRgsaMwHI8Yw2V/c8HXQIQlrfo7Rub4GAUx1kVVTXnteIC6f3XNWYKADEzAZWYMyT
d4x2ng7wAgYltslgNLM1OJRa5t7Z2prupgQYv7VKZ9+uuRb2hVvjVmcnh9VcLnnJn5s5nebN3gOJ
OFpIxzPvp3EyS2+aYtpKw0/LLvOoAuqC+xk2FIbI7W9/vnfQM9ucRHA4hg9wPN7sYbEx9IxXm31z
5dlps3Ntqb6O1jJdwFSfOwx0RjfoBAoK713Us2TxgwleWzqrYC+CrvgyYaJ6+PMJIUJFlIVwIIHk
yYSMskwtY4YKJRNTC2sjF/Gi+USvWvAfuGxQc+CysXM28ZOTO6RRUwryDn2v3O2TMHeSJmyNZHwp
l2m50D05c0fSQqBvDmwHGc/TgntXdJTHgk1KLHXcvZV3dbiUctqjkqagM3h+RFv2kkzhmQd1s/Yk
fUK1f7MlON4bYzJkpW/0E+ILWv7dzH3rqlHjEFmdKv5dLLXCFM2egmSwLuyUMxcabT2QhnS3Sf1P
O+kS+APdPPiBo5aZezr3P7tROVd6Li5EJ++2JMWijfy4sXXsjap3PEN3xDQ9y1KKbmnZRUsHUKCh
6fr88ZZ8d6a3UXjdWDigSTSDjkdJi7amel8yyjhMNy7Imocaq5A9weFzOmp/rHG+DYcgAxx09gvp
2/FworQmNUrqa03q+wdNH1SsjXaOOath/elho3FIaIAIFRcIb8JpGLLQwUyaXsZtMA83dlCtcbfk
1S1qW5cC8+2vOiqwMhSxP41KhHk3L5njWem9qLxKyBaYw7R5SUgn9JRb7JdaC64SEL4h6i3ttaT4
HU7B/Mdaftvw5ISIoEImo8B4PHyFvFeTdYB/KgSPdlTK2mdZbdxSQrFY1S2NL7VcClLenYNtUJql
G36fp+B0zlJX2IpVoo03v6Oog5G+bzS8Pa0sEfuP9+jZoci5AbRRCGf7HM/PXXlyO8eSsbd666HL
Te4Wl2BdKm+58Ni+u8uYFcEDWpOUyjdTnuOhNv8qF3CHjPVAbC17K+m+mWk9zKGQtvbUWL3zBC0j
/fLxDM+cdUBHG15gyyJBxh4P2/JT1CQMGc9Gg1zBMhJdiKb/D99xmxbJDs83cOnjUSaseUl92Sf1
2NcHy9HM2M98I+wnEez+w4Q2jABXGCXSU1NbsXhaYCdMyNQ9+WxVHFKqaS5yQx+Pc25rUG8Cw8lj
h2766ZR6St1paUsEvrJq57f5v/MQAEwZg0t9pXMjbeQ8RPuYELX844+HznCgUSZpYtdY/Ssf0ErY
5oF+N+aO/NMnhk1I/4o1AvewgUaPhxJsEm3yqIw4Mpuwcp70g7/OvKWdXV5//P3OXP80RCC8syng
yJwyLdkC2YiIeR2Lxh3asFtKPb83ifGuC1qYWSQ9X3778yFpDoD42iSA3/XnMYizMiaIB2o3ZTvo
o3aYd/MaGnhnH2rfv9QkP3ekfx/vJFKYy4TFHLEHdQbDjhrZa1E+m8u1PyQWeg1pepBtcUnpaFui
0xeBUgab3+DFe2dTUvNcO53e1rGp1fWOmrgelVRUblW5KoROTXknUKSIrNk1L5y899OFR7rZh5A+
woL3TqbrZY5ypeIGq5Eauy7FasVTD+djFGX/WS+m9tozOSofr+n7w7GRVykxkCLDozsVvwtMgCvt
iEAD/7ToQ9TazUweEZooRPzxJcZu5T+UMxBZYrjjwzE0RGbsZRqt5ey8duO8hLOTVJ8r5ckLh+OX
yP3xKiIECreEvh0gC6jIx2PljltqKzMDkbn2GVYTnZ+HtdYU38q5bmAEYhQctV0l+miYje4euDmP
bQH1zOStEtk3NykQVfBtoLEXLr73LwZJNWEhFwXUF//04LZj01aF7fIZNCv/nFOci3SsVr58vK7v
rwc6TWAjELamRICm1PEHwC+yL1OfwCbXTdjimeaEdI+Dl6GQb+bU+xfah+cmxYDk6VQKgE1v2+y3
YsG6uMpuqXDGvtvbewUFvH3Em9y9pG14blobgRauJyIm76qb1LfrlY3TQj5uER7r07IIwZmKsA46
8dAN2qWK/nt9Q1g8JPFodIMNYuue7FpknXRKbuxaP0/F9Szm5sFulubKZXvtFtvRitCcTe0e9oj9
4i0JLELEtLr7ZAiGb4UbdHFSBM3XvPbd264X/m3f5e6/dtU4X2Sb2rjp5uK5lEZG+6q9CMZ5f5vx
6zHQ3YqzyDycMkC8hJTZsjMFD7evvVALCv2pXc3yxsJ88yHwev2udhbrbTG04EJyeW6pAC5s6DSC
P2Rej7fEgv7W7I8WoXVv/zvMIngI1rbeZb79qsD/XqoqnhsOyBH0WzqOG4D5eDirzoJEV1kXLzgV
/aw1Z74acMFAC8Lyw6GyLxV3zlycv0TNPG5NgpjTkn5Wu3bdj5pCqMMcH9JeGSHVU/ta+tMl0eEz
DwNDbVkeGQC518nh0u201wvMcuLOUeO699tB7mqdHOFGAA6/Ka3OjzuRZRcq+2f2DvAaqpjcotQ0
T7swxkTFgW5tF+elSL50Nky9A0S9br51rMWX1E+74lum8v5gSBCC+48vsG29Tm5wIkxqxFsDiHfh
pMhZd0npd42pYn0ahrd8sBFT96v5ThlTiuLaYL2iSVDjEWFO2fNSF5fGPzd7eAtA8yiz0lvb9ttv
N1rQrQnE666LlViKN4nfRuilWXrdepqI/CxfXxY5TFey8S51HM7srM11nXSUT8/LfJJSQCB0jH4e
ulj6mhe37iQ+mbpIb4EslE8ff+SzQ1GNoYm9VShPITw9zGj6Jg0SMDUOxtUq7HAAvhdVGRjvj4c6
cz6p9Wx6M/5WEj1tjTaDAUcf9Y140LGjOayamnpeZAeIp9Ev1a4z00uJ7sdDAqA6XkI/t3BjQuIT
52SP7qjrJxnZoONqUbZqy93YOfOf8nRRyvu/SYJGOB6x9dwl17REAVZf11i4iq5Qv6x3TmFduhTO
Tm47m3R9fylfHQ81aZ2RJXaBUGsxWl+zYCjv1lFqWFMvGQipMnA/fbyA5w4ExiIUs0lCuYlO5iZT
V+prhohpag5ZmDR1cx2M2T+ZmalPUKCXG69zggdUEC6xe87EFpQqQJJu/hx0p07iYjQOus7KlIqT
oXChFFYqQlzrz7NEWGlUYDY00NZKP7lkl7YaLJc0Oxa6/NHU5XpvGUYCXXPpdx9/yDOHDvc+WqVU
uJDnOC2Adp1sVjGSRrkJDpNo87XxNOEVgeztJdTPmUuU6Idp0cuDknzas7cXw+xAVVaxsqyhi2Yj
b2/VAP0PYSCtu/FR0npNx6m+qe26uMsHAHYfz/U99mlrUTE+BS4yYg7/8TZdfW/06g2bwF8+Y+k7
/RxHqnit1tgHZVGoMVLX3wnin7Du3eBAtH7JyPDMSYFOScpKEMJveCcrluvL3GdYt9vVVO7d3J4e
pzYAnjzvsioorz6e8Znd+qtqCdmcowI28njCyKF3c1IwYcQr0tuycdMv49BlF0Y5cxgZ5VfRSXdI
tE/eiHIwUo+QgzlhIfxt1As3DKyqvQ88KW8LjA+eiVkkUd966d45t6UI6eCbcxkgfXUa1s3+kk5K
pwggDOcqVdKP65xWksjy6arLOo2emmHG82o1e8+fy9ePP++5xYRqTDNr66dRwDz+vGZelIm0qQnk
hrVy5XhvLWHFHiXbf3UtNS/kaueOKu0e7jvAioSxJ4sJksdO64xLYWXbzGHT1d2NWRfZw0rV/8JR
eb+kdN0ZhY6LSdx1So5t/EDlY4scWzAly1PqOklUYaURgtpzDki3y1hkCQyohB/y8Tc13k9zy6hI
623EgsCdnqxpm4huSIXsYs8RGP0VqZPtzEFTXLT4gJehvpj2lbdOzs7TRr/d6d5SHLqxTop90aR2
qPetykPNrSwUAjU4P6M99T8u/MjtWx8HhOB+KVBghE7FkPDoeOV9V+RNNiEkqmax3Jrr9hINRRMO
/VwjgOX3d6v7TEs/DoQ9paE+u85VZqk/hrCRYIDjQeJo46DTCjn+GUhLuFKIAfmrxnKve238Jjqs
vJbRLvcGMqi7PFkv1Urfb3qo2htbZNOngoiz/flvsahYzSYTSQfLCUeafKet82iEJTqa+gH0OoqQ
Qa+W/PDxB3+/KYh9bdp0wHromp3mb4DKPKscSLUHHEgimo8imkc3eezy0rlQPfiFWDheW4/k1Oa6
5AGmE3KytsPCkQgqpKgSrbdxMmqTag27xArM0JDpdNNnqJIf8Idsm9CawMJEY+3Of61KG61dYOWI
u+ir49/7g1JVpHnD+G0yFc4Umr/4r6jhymWP+bDow67Wu8dmLPH0+/hzvV8j1sbhgyEksXU2T6IU
kL1NUuZsyiEv9cieXC8CFaX9K5q0hC45Vi8fj3dmechOCCEoclF3Oc3OcE7mr/cKFXu5LVz0MGXw
tCJ5+KKcic92YbD3lxOgNXJBejhcvPyP4x0oizx3FuXhcl7qTXtfmFbifJuKCf96JDQq/wHUizOF
Gn68fayVGs6TTjXkyd6jb57vy2kTql5UKb+a9A+7sGlcMw19vUnvRZVRIR/GNKFcoq0P1lCN2C8E
MvjSSljcIXU0TBiSyfc+5WudvqzDKs1Q9xCg3ye5kz56iT/cTb6mi7hpiIfCtkxpIxelhVwiCMKu
2YEycnAvTsD2RZM2OA7u5dj+XY0wv5ZoltOS7de0zrF7hEArbqqiHKywaBAvj4Jy1uGEoQcX3OLv
InLMsrN83Pda6w+3IxFe+qbAe+JcYPbCRHswQPvWEnryyZoLQ16hUoYnRm2UyqMo5vrfV4kI0h/n
V4AgKLWAtqZaRf/heIUAmJqp6VK3Fl4WhAJf9sgZRYV8chDsyiX1dhe2BH/f8ZGFgYSS8C9AxEZZ
OB4PwxTX6IB3Axgu07fObuWuR3jpUz2hLP/xUO+PFrkpOSo6SiQAZMTHQ+EDIFpInm1sTm11SHwj
vfUW/DjJHZdbaCeXEvBfPa7judHIY1dx8W0vzWltx+oXC+wTCN4lcXAzXUy1fjXzIRsOBf+Hu9qy
kr86lHhFTASbiE/l0thV1FCYWSPPTYLkS+PP0xee6qwJC7q/ya2tlPGzka1qQx6X9uvQ2/mnbG6o
o6SZWP0HJJ9J9NtRTNeVliMfR7ZlzpEq3FYPezMLUlTtAufV6yzx5uCz/dIaqk5Cx60cuatEOYtw
HXLnVaXV0ESAYuTftTVVn/W81r71Iwg5NCUm/zWl/liFKhPdNZ3bco2zelBPItf0f8CaI+MtgyRf
Q2+pCdi31fhqDvbwivCbe1N2hfnPMmJZErv2mv1FfKfkzpjxeAlliXXv45r6Fd2RvPWe0rHsXrEo
Wqmja0lXRbKDWn5bFYb/ZYVgJx7qLtWdsGKfys/rkE7pJy+x7B6Bgy5fy9gUeu18Sip0xKOAsIuD
h17ATekH86vVp04faVY7vmmqyjqYWSpb9g1HAA1O5IPQZcCqsogHwGQVVY2keCqLzXbaNpLhYUKn
SQ+HGvW60Bipke4bahMvg5aTvtb4hvSRm9hLHg7Qfm7XIWimT8O8ajsh6IJd2N+nV/kmnE4kS5ec
swtJ42R/Txwz0MCAvmZXyRujD8o7mCG5F6mFP7gw2HYP/L63t8E8nlqCF6gvQCOPD1Pfw5dYBsfA
AFUvo7kcvL2fDJdAPu+gb1tnY/Pt42XaCniOdTwM7Xe7hc2nR0Zep9qu9sV8S6Up2TmCezdUZjB/
ToQz3Lpj2yGeW/r2FJa+ruWRURvtJWQr3q7biMcTJ2zDKYWvuWmEn2IzURA0s3nx8J+oCetevKHU
RvBiTqDQKXcz5+sk8Li1O3ujAhotMgpicur1CiWVHInTup17oASmht+77JV8nbF+t8BLTSkgClFP
aWwGqvDCTg4qv0qwbaCyJXvdjACU9MmTdPLC2jWdWaVhMmeJsSsqF9eNDsLFzkiT4ZMaO8G/Xabb
lROUXehPfiP2ABXXMcJOcqnDwRm9fyc9a+tDYI1Zucu1wHjipvDqXdnPwaMyu/l7lQh7DdsscbJD
24j+zcmk/OQPbfBjtDWOeJp0fPRJuN0cpW5j/2jlCKgza7vhISlh1Ieis4zhRY3F+pKYUvtWNMJ9
8BAV02GlKTFFhiMQLW0rWdxpQYAMXVHW+IPbrdnc5mk6j3e2PvhvjWrtBUcaVV136dqJqFjTVt/r
yp+/0fjrrxc15wBCisR4GWy/d0JtaJB6LETzSBOpyeNZrNjDtb5fJOEw+I0VCdPL76GCs7topi0v
kOG9G6wDCO/Ql6aHUjXJ4IeYJuHo0ENoGQ6kVihwFuWy3oqyqoGMY4gSeWjufOc88AtNwAA3gz44
Aj5the2QLLVm2rfCXiCm+XP+2YUfY8Rj4bTkZCm2jaHyVCHjZKzST6Imanke/FZ9T3MdNWiBI+EX
Ony1H86JOX2rkZrUgEPO9U9d71b3qkG6eI0KrfLf5kwojYinE0UE/MF5o1i7fB7L3n9IfXxgo0Xr
g79XfvznWUkMHNDgcL/1jZFXka7ZwRd9XpN017lpIuOlXg0P2FBiItObWRI/g0kkfbR4iXgcjDo1
o7mHRRTiXCxyMDnWnIWVuwTda1P53c9RK/VlByJePoAvo+lgZYZzV62tWcTB0FZWqFrIvwATNV2L
g67J96rS0ItSaEFYe3qL3s+6L5d/SOI9/urWHKz+uvQdyNlraQz/klTUapf68/rFgbWyfPEsgYUp
ZuxaF2W1mrS7aVFOG3mpn+fxmHnuE/ot2ecBNqRz6xR8vZD8eaPNqS5DhrR2s+rAORLPyhp9/MRq
tfY5b2I/3qHNXAU3jrCbKRqz2Z13G9cuDac+L+td3br88rReRuu67ub6DTvcbg5bz9MOad7jIIBO
TfpXNtfJQzP5bYn1kdTfHGCtXlhZlngaJtyWITuYdsyBIC3UJqf7ZGtOaUZuulj/jKr0+tAeYOqE
M2otD2bqK7ZoMZafBVRk84DQVHlbjInv3HlGAjBSLLbUr3HKsJ0oz4vMyUNRe7UZOVjM3llBi/mS
Npuc17nIn+tkK6/NxTq/JDioJYB6hSvDKimmMQpmcFezZcqWOMSwMchp4JQ9uCRE4ioZM/kIK9/9
IevJU2G/YucSbW5Vao+WzTCGlmJT3di5VXwSmi0Iy61Bel+7QpiHaspIohxRWVGauWJ4HBKzzJ5M
DH7bqMtVUyJNSws3JDUy/Fjrx/nZs0zlxyjQ+D2SrnL+7NF4qKPeShNAOcIvm9DF1HwMjTnPyr2m
6hRCk5+k621nT6q8qVY7/1tLSFuvy1w0yw7Dn1Tftz76pRFAZi+IEz7ZGvrzLHCLWrTpGf/Tjblr
Z8UD2uQgSUw0bdobKKeuzA55Ips0bMQaVPejcMW/dCo8bweQf7H2mj0gLOCVi/5jnujqhiiaTE6s
jML6ScZNLNQsuXVYB8qO0SZk+AlFkiqJWpn0YHK8yQPibeYllUbb6fUbTWsCwVFcrSnKV2g69ybb
TvKnfvAsU9N7HD3D/i6yYMquVikn9xN04KHct02QVvu6bPWnpXDWZdOurB+9KWVNcAdKsUnJypVt
bZbyOjed6oe+yctEOJQOT/ZY+ekBN9t6vlnGuR5CramM17VSPVezOac3IxKfDv0Ks3mjZmePiEvV
02uxIG4eTqvX95jAYRQ9KYvj0sBBafeVXfhPozKwb5mN3nNigMSrvysHgDlhmTkzg3e1/6+aB0eB
PWjrV46lPob4vmjl9WQm+t+5vbbyZh0q4wlXDWvY5V3j3hQo7MmDLMvO5yM16jlxXaJHXZnu+jSp
XNxqhKhEFgnLIjq0tK89IcsXLdP0jgexq35k89iYoWyl/hf82swMk2Tp71XCNo+nGX2vG0Stugbk
v+1keycNgit3HlcIS7jVqrArdcxy0qkfg0gC/ImHGv5IDC5O2bdBqnok5XM5tyC82mIrjwXL93bc
8OCB0fdfwQf0j2VqLLyVSqHvWAyJLm8aQ/Ji4jSWfSPKtDGeN4KmibwRsPLNlI1pFtn4gUuiA0O7
IUx1oFGx69fygAVfU0DYzQYbfcClQWHeyaWNBXRvvSrVchdm65D9BLcrzFBr7VJct0O2mGFjjWX9
KWk7+IDNOprtfe4jb/JlJfTO7ho6KmlId2UNML6s8w38khqPxWpUQehaVTLsFo71GInRKC0yg96H
x1uuiwrdcaH5M0xmswOKtnZUO7puuUrsfEnj0muqV73M8yQs2kY+dlrh/Rjsin8td4WDHtCslkeZ
w46IhOCm2sssyIMQHEH+NdNy+URH2e53Y2F48x491cnEsqbo84jHKUH03pOQRRp3MvOIVFztSykW
ihDCTPVw9Gd2h+qc6V4a7TqC4pmN6c4wZjLFjX5iR45sk2dMuymbG0Imz5pmDHUkQNT8mEUeWPHY
6gk68FJnmRZdqQejbXTvMGUqUzfSgTzxNcsyIjkvH5yvXa5rfYS3pffmr1Q/YtMp0Y7yzCFBpy0r
xT1a74kfUkQepnsntQcvXPlbgQg21C+C3tTKcG5Mi8KHyDR7iYfGn3hWpJ6TvOPeyTuqmHkkKnN+
9IYlx/Yr0d1PJFb+dWcOkxbVjPYT91KB7LFAoaOzSqvc27nJSWwzLKAPhRjMbK9TOQ/CRKrkbyAE
kH0J4fT0s1fIztpJ15Jfc8MrqzC3R+MucMeVZakM6zWlwIC8mVZoV0gSaX48mKNtHbjL2ztvE0kI
28XQ/6Fg4OBPOQ+EApOfxO1cEjbpVpImV7M/ZXqUt06qIulMTh6jXWH8hKGgbashDLauYRVxkVj+
sEfTpX62GkfgIbqYiwytIGvX0ISx/h1GLO9G0dmgo40S9wNeibpJo0bk/nRrcUHlt/6Yzw1nuQNr
goSed7NWILHDZWpVsudIqjaq3H69t+vOTGJ/EOUSZoDkeFc9W1HYAGA2ReU4yPQwQFMe4GG09Mrz
zsFHWAz+eJWZmuHtjaY2vzo1ZeADgj8cgnbW9SfSo6zYeUbtB3dpgSdjqCfldF9aTlFclwaPVSit
DPXZhK7JZ71TRr9Lh1X/geea0veJMJU65OXUfvX0mVYSOYT45EwkUlGbIgQXOsEkMVbtFloGvY7R
kvgfzs6rOW4lTdN/pePcoxcuYTam5wIoVBWtaES5G4QMBW8SPvHr98GZ3h2xxGCtpqNvTlBSEkDm
l595jVN7l2TWFmR0WqXVgcaV5uwkE1MdsXaLs1un3Dd75jVaGjibWBsGP3hmU8w1Dt6K0uwDm5qD
bhV+CB1JHiSUEGuN/n3sC95Pj8TQpz5B4YfNmSov1MfUI6GsxZeiNwcZlrgEEYzY1lzltE+uu0Wi
ndbrPSAtk2GVRpfClSoozKG/qZeymAJZuSsYPacv29Dr2Lehs5bC2tsJHYQgFj6Icb49xC1WTqag
ndvxW59nTk3oqfwPuTN6BhlkZ8dZgG+Okx9iZwbwx2Sn9UjD8OMMCmDNTyTONoma7UxeIOfE+t7W
6IcFJv5R/d7TZJu/9+rFZ6KBIpobCDEtEwy+ltZ+5btlNLpW0UcN2EIRAERv27CCxkM4833sR7pV
q/pDmWX25WotOY+B3pRxqERR2aHV5NgWrVZdrCHMxMUIrXqc7sSazqjMgbd4lknilFQEmXvdNRLn
FLP2apcrEEmqu5gw/nkUAzdIzr5cg2J11msiA2m11XSkJjj8ms91kcb3XVXLT/1aadW1VUxKQ11O
LNGcWkjXbIyVOMx9t3jSJ6VkOMWz6TBV8vyrPFHini9iWGFHGbCHc2G6UVZPy4ckV+BcChBrRmhP
sZWHi0jcKxPBFYfDpbc3YlZc7l3m1RlcNiaju3h27JJkq9V2eaeNKvT7zvnpiFX4V6Id0g8pxiN8
/XFaPo0j06ldMWjdj8b2aWsZk+1eGI09maHXW9bdYhmqpuMny+ul0HvAnEXavrebhDRzSnI+8zxg
nhQ6Eg/6oLPMagjrpY2vTIkQXThDMLV22ZJWZTglMn2c0BGW4F07IC+Zn43pVZuOc4xvjTM3AX3N
4bFrFrFGU5/azSXa8uI5dTO72GVDSznuGHPiHhVEsGbXZ84wB13ha09rbXZNKGgYNgezase9Y46V
F4jagUbLn6ArVulUAv1UNWOwutOSc+z8NtuxPe1vXH3x11TLEY/qlnbEPpx4XmH2Hg8/hBxG88at
1rKPLH9wnhemJDiHrm1JJU1iGvRFnuW72c/puBU4A7Vc2xV/ZLWwJfthaKv5fZQJ21jP802YAA5A
z4QkU88qztLLJB+cFnkSZGDCiZ7Yx06zgVfiBl9x0PRaIzD2o/2ESKT30zWUwNfCGLx0l09L717P
lT3c16OTfkaszSl32aT3RUDjtl8vV7z2nvECGC48Mi4f51G9/G7ohT5z/2b0FMbOGx/Nds6S46BD
tjt6sTVzAPWl/lnN5pxHBYlZQSO0tj4tdTl9Hd280UIsTvSWJkzl04Qp5245bly3NhDtastATPYk
w9Eb3XutE0xJUIy2AcLGiNlxc8fNdUleRXBpOvMAiwU31lomlhugQZT9LLEUSANYAuhy16DPfwwY
G30b8z4tKKOKutwBmhoLypmcu4jtj//cMm8VT7qkk9yRlZU5fcVR3s5ubPM1MMKjJ+ROJuMEXvm8
1+UkPuntxJDA8fNpCKyscZsgJ87UUbfo4qd0HOqJKdtGnmguUHfnGbBm9he/d1X38weIJ0kWJiRQ
j9rSagOJwaIdJQMaL4Dz1nE5TyPT2QLRisCKZzxte1L8D7KSFtbtyzT+0OpE3pYyS75XRRN/XFSW
fRnJlulVowL9JA3kmsO4TtYnhYc5z2drMFlL21OBhW5IEpol2ECX2iwLjCwxbzpFjQPZFNpmpBYj
OUx4Lj90qhkelJfRbunbPi8opiXXYkcDetxpKTdEiLJ3+95zsVgN7KRZ7onX9BDyRZu/tprd/JTt
3LTQlTK3C6fVLupgRbrvHkEv6zEe4+KCamD8KdbBekg5Qc9L2wDcK2mdNJT8Oq1bP7Uc6EFSd+Yg
RkPXC3RqUHztbeU9SSrDKUhpN3w1jL5Jd6Ba3DySrUP6jd5xz2RFrN0dfRxVklsP+RQylKm7e0EJ
ml1a/go3IDcr63OXOvXdaJrTV79oi+laqtKbGU3Orgh06STtddalXh1RfqOHvfhzs8t66TcXBaOD
Hxmt/isfL8j6ElFJ9x6tsk1gjrFjGyL95fUR+Ut1uy7tdB8XU/4Nlvl8hfZdnIb2kFpP2VD4Kqjr
mgbyyCj3xu3XJsG9yUE6GABX0Qf9WIuPVbWMMRHUIeTMypneKb+k+2/YWt0dCcXtfrCrVAscMyaY
L9xnjMj0RtPDiph9vxpc2zCbB3qTIOMEmk660dAozZP6wXC6UV3S3bAfV7Jlpn4ThXO0GDgrBQkt
+JWOY7lcTBU907DM9J7t02m08asKC7wg71RthKmn+WWkBmupwm4s0T0zAdm9KzsLxa/E9wvv1maE
+LPEEfepkRS8nMUtk05V4V0kcTXnpGy6nO85DTSHsMsZb/skrzu0qJ25CksfndywKDrrSdgN04sB
r4ht/qLVxrVMreEypZERB3MHXfegumSVUZzVbklJbSwMPee1/T6rJXsClNvIHXp8Sb6LU4GTQN+N
NokBc/Sf8Twv10pO64+yIKbe6I0xc0Lhfg8HUuHpUqyN2R+VLLWjo/RkZDDkjPG+mn2/PvTkL1/9
ZaGWtdrV3LexJatdZcv8Hh9Z7Z3ttvZjzyw1C0bpuPcwlqvPMpu1LKoLV7RBr5n8k4vClzx0xFRT
Gs52TCtgUVwdHXWjCC0CebFLh3jDGvfD5ipZq+ELSW3+MR09LkY31tqE8+8xxwL6Ox7pjawjHFeL
A1IUOdWWq/QWGUa9RiCjkCQKvsi+x9Yk+mCYAGihK7YkJRMZs68COOvNEgClN59IT5wHu1zcPhxL
b7lMmtbwg9YV2kU5qcG+mh05X0xjNWbHUpnpU7XSSLpO0XmU+wSJ3oxcf6JEsa1WfF4pXNJI0Ojm
eshpWB0H14v9UDH6f0IOSOR72GeN2I2lkumeIW5yD2KqxFfFoDnVNoZ/ADs/fhZycW+6RSsYshWm
fgG4P2+YMHUchKLyi2uDedYQmFOR3Wmmwd3ejVOfR/VQx18T8H9tIKeOwIiTM5wwr1ztKtBJpx5j
NRmkkWVdDJEzxf3HtazBwHYtUSNAcrF7griofc/ZAN8HkA1pyMwi/mQXZv6uH8ggwnWWFvNxRF0O
49rR40uzth6jyUl6XA+nqrws61FL9obea5cegc+JUEix610/uXF9LPpyrUIH84QqaDOHi6fvhXFt
28PoRqgTkHtRBUNhNt0s3fudmTRh2knjYqVRz3yhkeMhZzImgjFdSF2dapo9muxyqOmfOTYXNdGW
bCMB3ecTfhTDYj+/cbvGJz0Sq/mjApPxrbERfg0LozTICQYULfwkI2iPKMeHjN96N/CbuHs3V2tm
7DgZlYuKh8Lqz/ZHZR8co9QTioh0/ThYYtbDQjmNtRs0ej5kE8aYh26z2B+bEkz3VYr9khl0AE1u
lKZ8I5R+Zbyb1q3MJPiI9AqsafM+xhpkA5WYxoMgke4DRmqMdauyuJy2pCdEdEx7dCVCIghl5ea7
kmqnvo/Nav1RAXrwLhq7Hp+8LEvuHOnts6TV++OiGWlHt70z6QvYqrCBG/j+zeCr+RMjC689wpGq
riiI5A+tTIgM3WLyN4pKM+/Wee19cstpACtKOfCu5SrCqcpb6d3GJBE0dVy7pOQsrDTaCu5pl7SF
tyOwJj7Nm3mUxwawF92jtkT8QuEJX153pZUSLO05v1V2vHyWXNsPFh8nA8s1mD8bLyXr3dTyrgfL
b5YDz9i8s/O8JY3Nl5hOucXP9AzzrAApYuBfa+mXlKMu2zzA6sKGF1tNYAL5sPfWHNPbp7UvvjiL
SwZhdnH2HWwEck8Dyp954CLR4d8w4KXp59U2DSr8bYS+U+xQQfguNQhN4Ey6d2mdVHrQOGiG4fzu
DEnU1HJ4b/t4hl2NDDb6SJXQ5yiHHdi5rbO2OIbgjP0VNEnR7pVGjR3pc85lY3Zpsh58mu5P0KOt
rW0sqFzUxMjpqOhajcHQF3DJ0s5IwBglbmUHRe559IA07g6uByepI3utERUk6TPKfbYWQCEj3Rt9
XQaWnJXYT9ZQabcVvWeMbduiHNrnNu269HZJvBnvgj4rSHjwsbQUUTQzCzMqy0UDgDIlQDq72zFj
PK1Cp7fk+CRHKdcDCUybaEEeW2Cb/AXwJsJ0Zqo9msNie6jRmwUQqSCpHOJg5Eqjzh+sxJFTHOjI
i5ZIiCppvbcx361vZa0tOo0YLh372OsOtCpsNU2y7FrXtI96Ws3VRb7M0t3+XpU1Vyl6FeOjY0wr
qZbmrV7zjMGoSWrD2I81htaHyRCMjSZmyvx11o2jWApzvpE2TXQmBu1U/0TIelqbkHEyhdi+a50k
/hn7q4t/tJ335VVfY4/7scB5ZfjhGdydt7rXxE64IDy/fGDc0unvq8khFwpj36mMz43WCt3ZlyUz
wmNsTBND5d5avfWHtjQboId0Lv1aA50tDizTMU1MNjtuxZWIOcEny9Z0DrfhJib9sgJJYQTyvc7u
kXpqACjQgWGigspDwduBPNGPrjhOYh21x0qYDZnGOLeCYUk8dQqI86BLjpQAd+F9c6TluN9Gxyvc
4ZAxJ03SwF6cvO3pQGV29an1uGV++JSucbR4i5VdLVlWDu+Ekohjh/DekPxO3SV2r5YOysYhs6ap
utap0O2Dh8PGHJW0ztd7p+X3bwLdY1SAhD8Ofj+SLFnK906qa8uXWC1cG8xKlH/s2N88mmMU/oG2
+DhdGMPElZnqJqMU2mtzd6m0EVFnp3eL6dhXM14iQ11mM1fl2Oe3AKJSuW9md2wuu1Vf82gSlVV8
QdkjltS5vddFdD1t/dgBNVmDvFarsbM0VbnMMmi2hErYtfep4MQ8oAmYL9e9ElQzq879Gg3LgCwC
es/q85gs6XO3rEZ34RAEit1iF/FnLekaPUi0aX5CZTMx94vuFw9ZU1ljAHu+xGSJ68+OUDErmi9J
X8QutZblL8ek5Q+F3Bsqvkg4Lj9GIXOx08E6qwPATOMJAhI9JkHP3g9Gnz5cAKlGu2OSmpS7wsvX
L0q6zQN8aOO98hLdpWDqs6iXaVYzRCBHDFIJ3TZghJLe1NTedx7qHQCZ7b4SQezE6ZehT3ojnEQ3
TEHVtupTZa5qJpGddH1njKb8rhAl/zSPxXKpkeyXwGIa52LsEbynSHMizeJcYHJZXFh5LsEMDOs1
Y6CpjJpksq8aTs8crObI+KZVMQa9djYX16WLSeZM2UAZabVtFUyp2eIRwGCcyTxNoG/Vaizv26Z1
aZ+65VTvZAm8fbemTH4fciLie13renrSaJhiDiHcVDHXsAAhlIYD6CPl7b7PpAA0XTRT9wnckfcQ
F5VR7JM6dt2HBufvjxJDSwA79iJ++M1UKJoxole7WImqDsW8FFGX+Mum7VC4KDUjGlaG84IL7nU/
GDNyHaWsLiZ9To8zYObmRkBlyiipBde339X0MpCTY16D2CS9n9nU02tI66IM2zHOE3rPPf69XPw1
g08Zu3Yghdt9kQl3U7SoCjxHTunObVz4ON+Oa6yOtLUSe9d7fZVegabSKpwNs6qMsngdn1ZgAn1E
Gam+VY6RfkfI3vOCORXLVYXw07RXUmZfumEGruylaX43tHbG6NL0GnCLah2Ysgxmd0W9RPmKDL9/
s9EbktConHQIQfowh2G4yrR3mGqcD9oK39UAw9Gey2oqbS2Q8To8pimVcYAXF+L5LplOt7MXtdwN
uTW1vJJF6EFKBFqDpHNLIp7hA7hKpp5w7vtIqx8MWpofGeyDfJgKRKlDtiWN63zN2qtkIcWKJqg7
E8FtMyUUayY/F9Ky3+v+EpcBYZ99Y/ZqMK+1tuuyQGcS9ClJeqekxuuBdDd9l3t7gpGX7jFTTfej
3mpj6DK8Mval4ff3ok/WDfsnzJsm6Zw7pHWQea0agnigrYWnojRT6i4DmvtoZVJWV53vNGkU21Oe
hBLQwRDFIk48Zj0kGXuvYyq+tRBo609iTFp6mYaQe8Os8mo/trZP/4cCkCbssEzhqIzxS83da4el
gQ7ORygW9bqTOtg3+m6pm0R66meopLtWf8UkRTWfjHz1smi1Ne+r2/SeFUpZL1PE4UY9Ia/qCn/3
pfftC6k3w8204HIVooREl92rqvrSbDRa2KlBJbcnQTA/SDF1z8RQhltFpm/NIjrbOuXnYnhhl2MG
/ZTn3XrMgVKU9GA1RrPAg4qnLu3Ee2NBmPjK4L67XyvDIR94G6T5G64MtDiySh6qRzo53anoUV0O
aiSpog/b5t2+WlJxMeVnVzmlwiLyi9wRCuAo0/loHp0g4SlSpFOttRe2LT1ot+Tri8YA+1SA6ViU
lYQZauRnHu03fN626N9wUBiZdBS3n/8Cvx8Tg5soRpbaxmX4Cp3k5rHBYuBQMcL/86VwTQasi3oU
t8opYQsFHqNUReuGrQGuwPKy4ZA4xXhIDVmf0So5RdVuesmbS/vfphAo0Z0g9NK5rTl2kxfGeVsH
RYxbQuFW2UHluRO043qOxPDKBtkAw3hSI28GMvDk0xWqXWMgJD74AWVelOu0XHgE0jMv8LWnAtEM
p9VE/vS3DQKZvXKLJfdDIHwYzs4gwK3YKHblJBj75p04A6d8ZW8Y+LibJPKwJZjUv9wbJgjxvofh
H/qO/JbZerFLZjDm2dickwd57f0hjYhaFYGd3XiCEoUiJ1upZX5IB6R7BBDg3pSkvWfe32+EvW1b
+PD02BEO+gqnPN1WdILqkM+kDTTxm6I1b0BtGLvO06x3k/SmMC/T+EE6i/GByeIYmWBkHv84lsDx
AfNtc2fCqNlexS8HjtLOhabBS+07oPNh5gNVAaVlWX/qVWJA7tq2pEfnDvdn62QhM09hcmN4CkvX
newAiwHwZLPemh/XuT0n2/n7VrEQgWSmBfSWOOmfHDgtNXpGJ5TwWlos35ifMNxUaCJ8gmiXnfOY
PiVsbE+2cXUda5Od5wlfvsI8742YMQcNL9fwblq3/iqZUu/Jar7T/apC+BX2rkim+QyV5/cAzbqb
Qgfnb4M0n6zrLF6nkdBzHsQk9i12XaEcbXdf+W270xJHhbpRGfu398urD4tjMXsGsDEEnJcPC5hk
sWXBXGmgmQGXHag7GD+1XzAcDAa7kJFpSJCkiPv/8fHncTcjkY1f68IAerlybUsMgqrFD2NrrT6U
WlU/KKuklTovc/Xu7af8PQBA4UXxeLv/uI9OhWMyq8/bSfqsVSfeQZ+VPBgrc4S3V3ltlwoqWqhF
nH/jVH2AsjymjeoSQBfRwRhumFuNdXWlwMefuYFe2yvChPkFmdTdZkEvX95a+L10UWAKfdBat8ug
4lsb7M9nAz0GPVprO54DkoBcRG8/4msvEv07XNBwVIRGu72CX8KLluv0P0cq23U2qy+lmYhqV/qD
Ne/eXueUKrudQYiVLoROgfaYdXI39JqB94FyfKgEUAWRgOXE5YOxYyIBfRIAA+Yzo/jRAYK8nS3v
T60qt+UJ48Jlcoku6qn1+ziZjGcZLocxItmhjVh7kJsuhnNzjrahPpxT4Htt56DZuGmxWvTtT/U1
U0Q4cgWNNfRGfdrjAXMfYxq0wx/NO3NJnVvp5MWiILpmSvJiE6cRUVkZGD7kRbyrZGtfvP0NX11q
82g1ka1AbuzkgNPOipMutv3Q1jL7G0IVOKFbWfuhzdJzHuW/py6btfZ/L3VyGZFgOCODJj+cUh+x
ahM/0YT+WYTHtwCQibfk2492GjVNQeKyKTrofys8i5P1KG4QcxuLMZq12TjAPlqAZil/X2zeAZa1
THs3oYVjqbI/E8lOX+rfKyMMBKdwu3VPuYu5OcJpNM0x8vrC+1k1jX9RMP1FGN9ozpzB15ZCMVEn
NqM2KOyTGOMgvF+qQR8hzU7eTyD1dggt4v0wddq5MuH0+21PBV1s0wfe3BhOz1tZjp2ZJaBYNWu5
YeJifOiquQsYTjgPpVeeY8WdRk+W28i5KMWAWUTw8uTJjGHE+MTzp2jRMjCSjncQf5Mm4FAwNG0a
fg+md2e+3GlI2xYlnJCX2Vuh558koZmY5OA2IDM9hpybY05xnJAieergCu/JOEREk6e5TEfpfU3V
Mj/+8ZYlpeErUh5ZPPPJwZ8ShmidqoaoUt1wGIp90zxYVTLeVaknIkatDZCR5txDv7KHYOb7SJv5
6B7Cmnp5X0wjyTyLDFHR5cxpHFNbQzJU52fSZWAJ3n7E1z7rxsa3vU0Al830cjE5AgwhNxsgSllZ
6FfOfNt0aX8XGyrdDxKwmdY2+pnParyyd6FMIdOK/CDmHqdK5WXmJnpStANI9M68NWnbMnXxnOFb
OTT+UU7z/N5N1+IyH3rzngqv/EhT2IokjF2J/w2jstivMjpT0DWiuImtwMBc/FwG/epvCUJtExAE
Y3q65ReKdFylc0DJOgQ9OXhrwC4Rx67U+mPniPL729/itd3uQnWBkA52QT/N7iB71pXlzGNkgYrW
wCBqZRxZIJoAyyz1FV6q2Q72UnxVZGV/jNG8mPZv/wZ/qz78ylrbDhy5kYPTPaLIQCheboeOJqe5
ORhFRetUV7Tdqr2L//nRTbJi1/ZqDZt+EDe9vraRKBtg3HzhSI5jwSgFgNPbv85rmxOrGY88G7EI
+1SKBwB/EjcmI+Z1TqurSg3qftIhV2ip+Fa0icuMaZFn9uZrayL5QO6LSCy31ck1NZe6vmpzMkQw
g/LQVua0jaIG9z5X3lQEDO/oJlSx7Z65OV5dF7OATakSWMKpI5rBFHxNabNhXm45zA+GehOOHfEh
ZZqSQpvV9HSfF9I+88lfXRdxwy3KQeQ+/eLNkC7ZKOoh0s3SOrp54TjAiof8Kob1vZsaZTAUgUx2
Ju5sr/F0o3G0uMIQxEbAcTsLvyTFM/De0bRgeiCYOT1l2dLvzNERT29voFdOFMY+0MY5wOhFnuoI
gCUtxeCvfeR0TR75qA5dQAsARNEnP6EtT2FvLmZIamCh5z9aF2+v/sqrha2pY+BpG6D2TvMO8gTV
FUbKVipz5yp3QM17eDIdyFD7aKhN9ANkf04w55WgxaJ0U8gKNhb7yf7lJkNp1ufOGkdmyCincDsr
muqFG2ehK+bpz88oUkfmdknjuqyf3pFevwkuO94Q2aXSrnqn7+5TkL3NXocbmYV6OSR75bvq7s/f
LZU/KR0v1sSK+eX+GWBMCND0Q6SN63BQjVEdB9HqESxb784Erw5BsFP3/4NFbdobJtIoW+78ctG2
6jO9FNzMTpE2V4tN37vzhPY9advloNfmLca6qjhzUl5JB0gD2MIm79FEgf/loirOXae04yFq4qqn
yW2NjwMemyX3QwcF9e0nfCVJx9gCNjW7lsVOi/5pAEE4TjMJl4JbbEEfuxTzaj1qzDGDAfZ2aKHR
vR+Ktfv09sq/mY9y9TAIxUF2E87aLG9fPqder1zxygdPRKeA+YSSt5Ih5E8IGGqfthb2qFbbie9e
G7dw18EoA+bQTP2yxPj7iWkMgERzrtMdqCb4Am//dq+dKu5lDhZNSoqIk48gplnXiNzcix5gNQ+v
dMhDiXPDZFwP4mT6U2W/v18GvWs6sORkeGW8fBkq9QxXSkqWdKRnLQbUC0yak4fMHMw/vwA2fWBw
o2JTLz41w2FWZPUpfLAoBmN+IOX9UHPKDwQYahe/E+98syqiP3+dGOKie4eEPv47JwcJSlvjAOIe
I1E19AqMenw3Z7WK/BhgiY3X28Pb670WidHY83yLZM7DBerl6/RqHd9NVU/RZMf6cUlHAw59PzzB
fjTQnq7iW6dpinN9g9c2DUKm+LggebmpJr5cdcpSf07gFET1KKzQ8SXIsjLTdgADtU2SwDrzJV+J
FBYIYdvie2IGcrpe6xGBGTvPkVBJcdOKrPvYmbY60E8rPr/9Ql95NDrlSMHxfLR8ne3nv1zfYqXX
ua75zBgS+KXrSRcasQMBURsBfyMVv55Jy15Z0IZlzSXOrG/T9nu5YN3YMFAgS0SFTOJ97czPlZ2Z
R6zSWtSPmvbMBn3lVSKnia4vE140JU7LIgbpI3NffY56glYEsq84gGuwQZc758TD/1Z1O0mFtjwI
BzRkvugmnwQ+JwU65mTLEg15qo7CQrVAZtp4n4+5sXPmoaf81Ou7bOz1y76FXyN6f32nz2PyJUMJ
+xusbhuFA6s7Tpshi2uJ+DGJu/HWo+i7ZD/kxxoSyzFJiuGcPNlrBQM8BYpUmo7id5Or1bCw0AT/
Fomub4AIxRCxhLmIKyzq6o8NSA6yWLUkn3zu44tGZuiOABXSngerySCFIAjQ797em6/cYUwDGJMZ
5DouA6yXW0XXGoRRO7aK4QwaYKPK29SXJlRZQHS1hl0cV83vIVc21pkC7rWV6c3TyGYWgVLRaZgR
I37wabJEue7+wHDCJmFfh1sY5SIyBrP86PRTFsy9P57JNF/ZroxAmCtRsrFdTfPlIyewv+qhNZYI
UfQUeJlTBHgEWpGQ0zkb7ldCKSrb2zr0wtE3OXlGaygTi+twQbMh3sD59lwdQOoszHAXwI1q7Y6u
NKczD/jK8d8iDRYUJAa6edpDV4YYu6KB2N4qFE50ELFgtZHrOK7zUhMBkPZow7e30W/vlN1Mgim2
2QTtvNMKhdF/YyzeqDh9WX/bG2l9MBt7PgCl/NO5oMlSbFgUKshivN/86Nq8nJzcRQdjA11ewr3L
gmLywBnR0T6TyLz2VChNWXxBD9Ga09u+NlqVe46mIqjAdOirzh5DAWglBaY0l9Hbr3C7xl9ENkQE
aUyikk6DFeDtyUn0oMmAhEU2IQMufQsCm1H/ujYIsLy9zisPReyh4DF5f/zPf7n9jQTRg0RaKion
dBBsOF/wX/D5TfxGfn17qd+2/6aL6JAaE7EpPf7Wtvzl4nMKHwmCrWEObVUeh7Fvox525W4YNbWn
9a0+6kY5799e9LXnoz1nbXKyVAKnZlgpGnmQVQ1AR8DX0M0ws4da0bNzB8Cx/5OlLCwItocjV3r5
Kh14bwaoxQ3fNOBSK3pQS+jPAYn33f+ax/2v78v/Tp6bu//aCP1//gf//b1pFRJf6XDyn/95k33v
mr75OfzH9tf+3x97+Zf+8137XD8O3fPzcPO1Pf2TL/4i//6/1999Hb6++A8oEPCC7sfnTj089zB3
/l6E33T7k/+/P/zH89//CmLrz//663sz1sP2ryVZU//17x9d/PjXX9w+v7z17d//9w9vv1b8vaei
+5rVz7/9jeev/fCvv2z9n1uJQZed3gFqcFvgmZ+3n5jmPxFMpS1M5x+pdjxU/vpH3XRD+q+/hPlP
fmJs7ucOP6Rb+dc/+mbcfmTb/yRobpM5oBybjK7/1/998hff6L+/2T9QD7prsnro+dsnR1pQHdKw
4ZLBKxlpr5OjVtFqZ57Szbu8MP3LBDXIyyLpz3WlX12FkoRH3LwsxUm55WatV2XtOu+0OKP1pOfF
cFyGSn375bX/++F+fZjT+3obPPNGmXETgbmwTx4GL92WZBNoIVB/6Pap3jC8TLSj37nZpTvW/ZNW
9+tVUxj5uTj8mwjutjboNUZwuqdT5J0ktBUaGbBSG8D7iTC8b6VsPFjpA5DmLtCmulqjQWW0FVBX
KZed6/nJh8HojM+1Wcl4l1aI26FdZZVLmGiumUSQ7pv6lmlKKs51IH7/GrZOF4fhGUkeX34LT7/E
PKCWEx6s+M8bsNMeTFK65MLRYS384YCedJt7kIELX5yb8PTGzXvTm2cooFDaiqFH/Ic88p05VHK+
8ZoZdh85xrTmn1IIO8Of4sU4aIjOOviu8H8ckU4qmnEYckNaubdze0QM1lS5V5Ycuj+M5KwCt4vM
kD4cB/nU7ow7KgdzJ40dgnv958nxJHBQq/0gsvXT23v7NGNiJYI4hb0J4m6DAb38aEL5bQXQ0Nhl
0ljSoHZiyCxT7O6QKtKuykI06swt/Ns2IVSxl9FrJekGMnZydWTjaI8mSM+dULZ3TJ1pDhen0f6w
37gFRKx4XJIKD+CncXJu4IvbHWwgCy1MlFQgyhT70s30Xb5k1oWpyw9Wo8o/bDaernkSJypwuMpe
WdP0ZIw8SbzujEJ+B//sfBy8wgq8xHX/ENkE8oYQSweIWbJOTD/JndxkgSABAJw1tfhyytfhDgny
5bLQGhtdsHwuhoBEcY6jP903WxUn6P/RBSQlPXlWlAXBAcvBRElFlg+QA9KvJd4kAeHXBbvsVMWZ
yn7biL8miVSOuG5u2Rs1E9IQXGq/RhfaLiCApBA7eG7tO8NvkR4fkZNCScTLtYu3n45B6knQp1cM
Z3wTeKafAHTsFDlsNLJVEOmmXe/E5XQY+zWvL1tosevHHEBXekh4yHifIHBBxj+UoMbNWK0Iv2Hc
ckSsTBpfF6ROgLEnRTF11OTIO18iV6y0fdut0g0b2FTVZl9NpUDv30YQuBOxE9VTU08Hwpoxgxjr
F+s4jm4DBaPLUB8wvTHrwoqBc/uu65Eeu1ITei6X85pa1keM/XBuGJIy7Ffrwi9T34isCnHRQMKU
N48kpcvwzc4QwAmUp+bmem4c6RwZ5vnGZe7E2ncDgIC+yzKt/QQ4zxUXKE2uQ+CLFMC8oO+LT8PQ
QAaAcY2IjpoKdvvU+dMhQ7Z4DWKUKIvA+j/knceS5Mi5pV9lXsB7AIfeAgiZWlZmbWCZWVnQgANw
yKefLyguyZ7hgqtr18aMRqOxu0RGAO6/OOc7lRrLm8IIxiG0fGB6MHmc4p6Mg3kC8iD96V6U0D/2
nfTUm1pLIfbFBu9wDwjQ9q9tD4BTWPWGryKzN7K7C+DaOsI7HF4TcD4eBse0hOrlNVDjvjgd7cXe
KZnKNYuSZOj4aNUsy3kI+82zX7QBGhMH7brxEeqm2MJWJ/Lig/NlGm2UcK/rUjfpIahKCZS2rRSG
Won14Aqfj3+Uywj5wmY/4oOusJOHQOnZOBirGfxEha1HFbbr1LlXxjz3WB/xDPvmE0A/03ywO6cY
DvW61vKwdbZW2LO3tk136OD1fFy2AO80cMoJyCCeVbAIAmfiM7iqpQmx2FsYnVw/nXet1q7YWWZR
sfrDPliywxia7YT+AdSvaVT876R37SIeAYEsO79ozB8FUMoS7knpXA0D33tGvrdQw3VS5MFzukJs
xBhPsDH+y6l79ROMY2FGfRtEC7zU8tZRBaByUjSSU2JzAYZBllWIcLVyn/o+wducWPC0rjjXKTZq
BVOSsMBBYuLtG+ejbwYKps73a7zYylL+W6e1/Z00WCOiet0mc2+Iqs4jWRsdg5hi6V4nbYlnKbul
3FuWaCBSgb3AMl1OLLwBq2A8qVMmVtHlsfnNk9/mkduqiW34kCRQgadOhQtIUCzQLjSYGDY3rwVC
9vzcbs6cRcukFVwQE3OkwL/cERvsQZip+2C0Dl7Tphhzm57fpBQZoMNB4q/DVtN9WkDHgtu8aPEx
1NJdvWjxS4B0xThhvdy2DDrTPCfmr0CMUN9t5a8LjxeKAAzkif6C0rUZke8BFoihB/IyEGlANmc9
W2xy+e7K9ZhnaPBBZTUCN6jlK/y1ttzGO0VhNccEFSmbEQrvzXPNDjp95BIs8v3oTgBPud+62zUJ
pgzoha7xpM3Gm5i64s43gd0fxnzBBJhiPs9PsHbnBTeNkP4LSxfjzKtrvJPLvqa7HmbgU4O/JfhZ
Sqxje2LhHILsLpuN4KeVZvBFrcFIwEBOZsN8JayNcqjhIOGkzQ7dZNckKRlz/8O06364t7yxH65y
WJtPk5U62ckAb1LNBCUkIBEu2TlGt/dXdI8nS1YGLLtmzIprVVHl7Xu5DvK+S3NveJy9Vtod2mgw
+4RDdRb2xSYv+18FaWTLs+jyojnybjbVbrYH2/9O3S1P9hW1KajmMYHFNq5iySIxz5vANKmG5tEL
hLtb+5q4hMXFW4OSJq0PW+4ZP3Nf2E20mizzTjS65YMvZgLAzESVjxTRxmu22bredb5y4sCr+4Js
sKo7Y4ky3gEaLt8uZv7fDVWAdXD6LrsjgC5X97VRd58gWtRPp7XmB1mqYIhsvJ4vxqidV6NHMBV6
CGB2Hugc+MPC8x+LKhC/VNBub8NsAXVYaRGLndLO4J3bZEF6y+E5xUghgUT3hoMnPbXS4giPKa+P
lqrUrWg8K262Qm4gjIp52vfrQLazLLPAw28fDHyEi8STpfxEXZdwBZ+9MuXEQuSLVy1YNnuXGtns
4qBy6tfZmDlWgYluyUEDZhqA0DigFR0IZd9zkOMclEEvXtOulPcQTYQFkWOsMMpBQ/qGFOo0e9nB
LDkXaCiOGL7GNBzTlrc90X51bMs86U/DqN2PufThg4F7G98Gs4LnVaPL1bEq1uV2tNX2UA256CMy
QzwfIIoLH0SllrHtaiNhhmw2lWz5uov2u4ZT+GGhC82hLA3FEHcMZIe4cuwKHuuGafdQGaOVgnQp
/AfLrLr+eTY0kExztKaPy1f7VVGnUGBp6CeYJ/lJQ9PNZ4wqTjnezMDRfJC9i30gNsBiKVsM6f3F
YIa1s1mzt9Xh5499n3B7dqizkUVy6TsZZ2UPhDNNmvJ+E1vXx3pgi3uccNqzQAzsjhvcYzYHQDgX
n5DWZ0VyQBuAAAZU7u7K1Wp+auklwe0KM2uMO5s75NkgCESgiJqqm2YeTXOXNTiwG6OwkqM3NPl3
VrmqiBrhsVWwGkd9uU0QDPDosGodBj7R34UPLgvX41rOnKyNzTdq9czz8bcnh6UCGc/lu94l/uws
h84LcOoE64pGtK3d6oeEnAqRBVzbFDvJfOHWlE2+RYWmZA5xLDlY7JxZYWE3Z6irXtDm90uvrCwC
PmR+DKmBxdE0cmPB7VpCyZEbDraqapK3ljmvDMu5lQpX9mK9bLMpgOYhVARmpcf2Q4gG14iDQABw
VC+nNSR5CbovSWjLT19WJIz3Qd4/QmrdspjeBfALLqB2PsBEA1qhFJPr2HEkk+USocFeQJUbI96Q
7ozlvV53vYnzL7QpeT5zDsVHn8u5AYSS9Fs4+TM0mh40GKwRqi+905vPsWkih+zD3EeluB/szdCn
SWivhgxV2u+VPw3YUrFzLhhAJOqyIVkx+SYb6C9gK6MBDB/X43EpdY+1F77zKWkIHIoWBgZkr+Sb
Mm7nFON8nKuSb7XUOnv0qEtFPCfAf6JF9usUE/qgdlaPwHEP3m76LJAvUbIS7QLI3i1cMHwk5GFf
z114UnYGkTYiVWKirOrL9LZgxTgfNTiLKh5IhCKt11bmKW+UpIZUJe7dDKDRe5XZLgSzus6m4+x6
+hEYeKPPUB0cbqDZzl7VZFGUwXmFhiBkZt11xBvaOArc1D2SlFfoHQB/CuDcHPIf85ZMHz0ILn/X
mLnvxTYav99JXUB+G6BMZNHEMf17cprgya3GAOCPcjFbDKp/nSyjfNXICBSnCZjPMMN7eNDB4BgR
88uk5sd3XdYFmL1f565BzrB4o/pc2qx9avJpehl6tfnU40odvVbzQ/cqd9yodHxoYB7x50W82oEf
b/BouZJLt3nAZFkMWD5VpqGCmB244onAEGcxmnMr3M0lN8gEbigm5b3ixVHYfVeALrvK3IJ5J6EI
4Hng6TVDh/GGAWtBkm5h90ymeNMg1sSIP+eRVYsPAg9nC+AV1D83WymcNma+1YP3xE26RhMOxTzs
KeOYEmtjmCPfmVRwXmG/TDszcd2nxsO6flCm09w4frK99VR4iK7BWFmhMQQUdDIvbCOyNug3ns6a
Hwkhs1RExBrc8nV2sGIKNL9AWjL54Oph/ZltTd8QFV/VT3oqjCcp1+aFGwgknjXr5BsOdgeiCbPu
fYBosQ7BHvSCZw2Eqp9omPABGUuvWJPyDiYCqsKIEnv5mrK6ubWhCNJz8MXi9yUPcNhNi8gogNPF
GakVMyiTWIKbk8K8SAPgtBJjsktSAx3WIn+AVHY6OPZ9m1Id42jhr982J0CTvDoJBevDxgnZ80hM
oMWDIE+eVnvkEqmWKgWbZstul5uj+m3yf+cAP5fu03blNIVuZgGJKRJaAkgjUPe6YcMUrXWgnrD1
qr3XJjYgzHGjAkHfZhEglWojj8CCz+9pCjMOCnnn3Aj4UU08DXP7VIyp4HBWF1yvnQrk3B0mxvqc
WOjlw4Wj6GVSRfbpw+1djhcZ4l0zbVV2xRFZvw/kiLQHPS/+U5VwjUGWaMefGqUq/zOdrcM8LHhP
7LZNXkE9LuWJgIr6R2BMsxXqpDA10Vq2uFbdyhlaF3PwWNV0rzF4OpKQKGwd+kHqaaqmkhUnQPDU
KsCEAdviinE8SpMqNd/cIRtOTuVx3GeqbzVAKpYDu5Vm8bvo6bRCQ9K47pYUx/aOvEB3OG44f6hp
RFehs1a6jSdBKxtOXl4vobvYQAJNb6mNaPMA4wIKzGBHsHnJIzwtXnbowTAkYYNU7dm0IVGEIBOc
d+oWW8Ym8OK7NsHtFPaT1qBJPNKMQkklcNVNyuC2GpKiCfPZHJKHUVWw+md3nN8nK2ieS5qlipO1
aG7H3nS7W8aCAQdMD4KG40HWVFRL66rdSIta8LUNUGO13saFsVDb/cyhVg78ZDC2OSY1C8WpmHUf
OaNfP4MDtp+N0RBO6GvfesrKFBmKWUwXI5tP0Uh3PgTkLa1j/gE3zGW9FVTbR70FtGd+7XOkjw5P
epgngSaxAA7/byz2Gd8clMl9MqXlz87Jp28lx6XZQy/gauL7EM5hGXKAORhV+VZbp4Q3MGsDYiYB
hu0dYRNw88CHrUHY2iMsi4SmFaKFXGW9v/yk34AjpyzKCuJVTadtszNGMWN3yaawoor+ooxA7xXf
uZgZNdYNJXAIC2kD1ZDapRt5sGf6UM5rdW1pu30bx8q6hiTliag21IV8g0LtQ5q1uJ76Rb9PqZGL
0Os5TkDhFfoRQbZjX6DFWbEnb6YwYhTUFR/kmrbN3tUq+aQ8ALRMsQ/JMBHgNsICLBSK2p73AZ6K
5996Xuk9CacRL6NXdR9QHTZuditPn8f60s2AbRwB6fWJ+7RQRGVo5MkLu6mbKrAOwRTw+1AcMLVY
aUp+ycHO3gDBqJfEk8DRdJUn+piW0idVZ9hMdemfBnILfHfTJ5pUystegtOkbKLqOCiwos/4+8s6
KmrHOWKxsLvzBOy8Zeud6isk0SPQO+TgLCVI4pGrkc9HTtQNShOrQxGlUlmPs1t25i7XFTbTtXG6
x7KcYR9WtkV8QOfg5AjTbUu32BvttgjXLqUAFUDpHhq4D0FE00ZUTaI5h3fCb3MA/2Jy0sPoDOoO
TJh8D7SWcySVoHjkXAa3648j4yXFDOV6rNdWHCBtjMDM7cwkO8FugGMQwWH3RxKLcv8DULEjwVog
bgmXubV/TH3bqtANZh+knmlkZjhbTnG3jL7T7RhibdWuC/SSxV1dBycSxgM37slSGGMPecerho2t
QltP5sdIfYrWFrl6Fo6KZ/PcgE1LjxOkiSGUkyj348KDFwH/C9xIljUYsJoYCP4NGKA08RbYk0Wl
TuSgIbZOTk+I0q6xRPbRbSV/TFNOdXDVD0ErjoBbQde1gcuDZU/EG4fzqkB2ZU3mOkcr2fhoiZxr
6tDqA53v6QiHm9wws/o0ByCCwmGsueN0oVUQajDHIhq6bt72fY4bYmenRPLGdWDhz+Lrm/aF3Ykq
dgeelR0SBl+9GQyrin3dZJzMi7hAJhdSmtzoomUEawHD52AWg+uGbndhpPcqkX4s4em88AZvzt4a
mJlkLZS6Y08L5e6bOumDsHeUASAOrsl3abbWG83GunJU6O3L1q5zRke6EEM+pO6bY6/ej76Q/RcU
l4BcETsLINUvs/PN9LiiHLFTYuGZxHjr3pvl+Gv2FjBYFOrde0C2152vFY4wHE3+C7dW64X4aJ36
ME1T+8COw/BugCGpFw0lnlg9owvuK68p35hrJODCRKYppFFTj/FATlhHpsbl3hf4g4nwI7pKwGjN
IYz4dBdfW6IYyQCSAfGsADtHydKuTiwhdqr95Kf2p1UYydPwFwpe7SWGc7ORDl7tC2wxPz1rJcrI
1ETxcC5M1nwsQa/m90POrBBUata3sUVUqDzmuhM80RyzuCAt1TjxljQF+y3e33u5Sd4IiPjqN2SE
cTqi56aK4EolE2pqCf+OCmOb6hdRFu3L2rHLgbqvAeP02s6iEdJCE2uHJvQ4edoDqzQ7jhcvS6Gu
2wVqLDD/Kbiw29gwMPdTkBRdB2kOczbpXY92RbiCRLFE6rAAB0avn+cPvcvkPLTHFLSiNpPyI6sS
Oe7BkjnrXuQOmvlFuf4Pow6WNBISRj+orXTiD26hDILsrd27dfN9+1jZTD54iLL0RyAY7kA1aWFD
MdNj5DYAPf/FrqE344rT4EJmUQQyNm1VvOdAjCgwhwLYr0mIcBG2EubKkaN5evPrBuuesToN9bfB
6AkTiJOQT4ndmniypFM/2q5tvxF6mk9F4+tk55L1xZd5AcGNcuheODEnTEceiV6aRlOGBQc0QTFD
+SlXq6UQAIGWHtaatmdng018S4iRKqIRbPAQgVMZb+CvGsA/yqBzd3N5GZ2I1sn5/VhaEvBn2Ely
chgBM+2qW5EecygbGcE6hKlZVtPdB3i3+4iRQELABrFggFeW4j5YCmkztmvkMQWlHextc6pvBTi7
YV8IMwlCkHn+i1fMK28xSDY/GpheDZRtlfT3rZsM2Y7R/UZFA7Xf39NVJdeZwb4/ctJUD+eiVu0b
eWstTNFEZr+NIJXVvpEig2cSVOrZZufKl0bczs9EkxAdbXwI7V4x+oPlNlfI+SxiYu+7rfC/5sCa
LsTUtP5hoClKYjWZ5Us+tX29M2XDvmhAd+dFOhfey7SUHbc+58Oyryyz/GLZzBCpwMclor6vnO26
LQkb4YmRzc9mXaGhOblhdZ+TsrdkpzuPQTMnZZDetwD6qlOLk/Tbckb9y4RfXobcNP14BkVLrzCI
WQR7wjDNO3xFE8BVcx6MHZDUcom7LnBodJha3CCqhhHv4oM7ejbRQdc29zMaHinm6IJuPFnzCPvG
UT0kAyv1O7A6CXNb4frNj8LIiRxIIPzdFa5yHiE9yS+DURjzpMUTn9nQ0imRA577ByycmhGH6anf
AxlYImYVkN5CRqbxcgZLHllqV+osO9e/Stexg7Cu1AVuzuj2OwDNxvk0glgXkLiI6h0qB+K93srP
lIyShfepbZjujy0LHVSWDuJ9yOQefiWLY3alRIRKrnXlh/RtPiUgUDt9xGrknYVbdb8Kx8hyzlF2
B5yac27vap9vaQ810mmihpF5R8mbmPnVyvxMxtPm5e+m3/Gw0LHNLdkGA2+xlwz6jhy49efi2gGt
nhXw+lKKAppiij90B8GyVjDwWfvnTEn7WzZbDttJDQsuN8ucAE9ZBMBK1JlEPJTCfLSykeoisTdg
sQIQFCOPlMcisjg4UHSzzlzJiXC34sSWzbmbLT0NtKpQyKH+MlnE/OMzIbAY2ZCWWdfKCeFHWT5/
lWxOI2Pcgue5rtMkkgmD+9ClZnSvlNvn4FoDEJMnPfjOLSJj4968PNuUWFy4cYfikpEsPEv+IJbC
M6sh5VzPC5TFsG2cTdxB6JKwMS2XqPW5XHmjq76Vxs4UZBpSDhCnccgy1pT7YEwSjieEuvNODRWj
8aBlJhO2ftuTL1Aw07hGZ8uwUEuux5uSuaiIW6ZvW1y7U/Neo+oTkQpKMyfiweofqEdEC/3Wpvry
4NC+YCJ0sl2xOtC5+Ct5+c7kTWkPw7Z51f0swffu/BrlUeQxDDYIN1MMQJKK0c4e0cdgM8BSqRsV
aV8kkc8XnBJcIAXMM4H4iKC7jSilcWbkFfGrgt9BsGIT1p7A3dm3vXdKrEunPtGb3pggG2WcoDHi
9EI8NkS1nKzqAKOOa2AKLkTNUrnjSWdS3DE7qZmogfFMo55wDwIauzz7tre+Hi4caxIT/J6+ek/n
6ZISAaLDjMy2AJ2r+3595r2txc60NZfyuHEq7JVnJHd5Zdm3Rmu1nxPLgA1TiUECgl2Uis4uWWC3
VRulEJEfhdvGDu9cElYdO6l9kCg0lKZck0enSoL+EMDyvpziRWuFRDbSuhpTYByphhdvTylDF22Q
4yDOlMGeeWim3MieDQba+is3KMf2yloBvYs6IReC25o8rbtWNW5/oNhnSN8y9ayvZtT2JHFI2ye0
UlatHaqVtmyv5qG/8nU2/eDO1JKFAHBAInJcg5yJoquKo9VW4x2e3HG8pU1IukcDCxPFHOeWG6ap
N70hCWCKvLEGG+mNK9+Etk4aGOk63NL2Hqyd5++2drT2lPvkSbhGVRN61Aj9iGop/0lmWs5YtmJc
G3bdMHOa51SreO/rp1qDnUXysqY3dmqDZqGczcR+YCuQ7WuzcctIdE0whuvS0buDgwV0v9DCkQZS
BLhga1+S+HKJXlmOVlYn7p6Y1vpdwGMz4nYkF4Xx/uS+92oaKzYHuaHRLbYBAUhFrfsTf3L1HpC2
dDV1A/tZMmiK38Halm9Ljq4OLnY1fgXOqPpfdDGIsfbkFTn2e8tpVV/gfQyQO1DoNbC9Cjf1hZ5s
izR2q8VUUVC0/XpmNoYLvndHFoiJ14DbAbIPVM9bFCcECEIekN7K/ek3alj0y93QM3i1yiZNnllF
ZJqeau4/Zhstcygyj2RRWSSufYClaTAKnAJfRF2QbA6BBoV9TAWoMCbJQe7vjB7x0q7gpnxq/IL6
l6nTeMLB3EAsM4rqdcvGoYnRpLUD5MDMI8d6M7s86rggtqc1N63lYJN0zTIigSQX25swVmb2rsrO
LZF+aawpgjJmt25Wxb3oDMLYCS0WJzU7wb1PsVcT1z6YLpzSrEicI3OZqYPVn1JifQQB9tZXBZkZ
E4Cbqa1EWMDglDpdKtr3xK/v8q4YYVV7vBuXMXVFLEzQJ0xcp+0CNuiHxgJEDuyTzAHL5VpxmlZs
ezOfgTYx0nDn8zyPCyqLugz2ieIyY09ka2DNpUvTsID4zaJKkIIl2RFu44n/atgn+1DA+yZ0GIrw
wa0moutLCsflmMbkcubjUgVkyRS7H8II1ilscXxePeUOvzTX1JMgbomeUFjrFJnZoqD2rbZzAiij
vZ3Q3ch8sUmWOgZfr0gnw9HosNA2cbCVJYN8wIILO1Sn6UkTEs7E+TYH5H4czDEvgrPJkvtmg2dI
iIQHobDpwOpHbll3wUEWNYJ4uxsJ4soz2BP0kQXj9xE4xAEWjctvbhMs/aLSMi+OWetaWTyaXdAz
dOa5XE5EirlfxEAEX2an5y2c0SzMAZM30bo39A5g5fEIM3gKlOHVLw4zfgIoy6VSv8El94dymIv6
lkC8Ghom89KKsSA7gZ22veyOEdOgd8xRyPg0BfO6lGQgEhlfV9pXnCLLNngnjdJyeUzkMl+SiiaQ
+9zmsHTzHvkA/H5glZEeHTa7do6u/Rq9N6X8xnzLOJC1Z2Z3S5/bwS6zvU69SS7F5t4SQSciB/Bk
HTG6YApo5W73V13Y3xTE/6KO/S9p8v8nCmYHvdn//rtO+P9SML9+6Pzro/lfEYrqf5ExX37ZX2XM
pvwDepRNgDsyeRt2PQLFv8qYL/+EmhcNFuYAz704zv+mYrbNP5C74f5EuYiY2bo42P6uYr78I+Q4
/PvUBCg1/f9IxXwREP+T6EyiC2NogEsHv+kFtPMntadGA5HOhPyEASdrPz7k9kOiGf51IcSioTmu
xsFbngxCqoLjHfTaxyC/w/C5SzIZO1YZCub7+D/hVndAmp8bZIeIONeXbH4xttusux91FxdUBU1Y
LAc3ISD7wW2/fO82Xa49igbz6S+f/3/0KD63Nf/5sz7+X3T1/1Zvf/mD/vkZ/9sffPnm/9tU9B7f
2r9/Bm/aRn833zCW/+UJvPyivz6B0vjDwlBnGXhqkOZ5lwftb0+g/wcLS8Tr+E8hZRGE/Y9H0PoD
H5VFmhY2C4v0Wx7ofzyCpPnAx0AZiUT4YtP5+wvyL0fF/1tIz7//52fQ5wHHz4E1FFm2+2djt3CE
dBBwl1FFq0KaRNtTtNBs2kifs2VhoKPV8tPG1SB347SyW0iLqUKJCfw0PULkLtydWhc2YjU72R2U
NveaGI1h2xUMR3Ow+KtBP7+V5iUCwPtVksgG45DhaXXtSPRGc+XUddzJCnSztvtvz14kVYAI4Oet
2ol97xJah7CmIn0hnac7u7ELlFNrwijZNov1pbrAfBNi8tg8gIbPDv5oM4eYNhKN7VlZLzVnb0cm
4bg4kYFhlFHz0v/EzuXe2HTTJKEO3vBiwbUjjZJPQEREFzHNsRUKjagifSrEOVmTG2I6SnGdC+NY
WMJ6aC3b/nZpPUVk2n1L8SXyAtRhm5Ok5+f+O/RuJjmBpSkXsNB7KmbaRBYGQzJ1zaFVnn1DqfGW
K1P6B8xe2dHqK5ZNwQZ16Qj4I32uqIbPOQ0iq/qqIrXFK636tmSnCx+Sj/tdVNr5MdC9EwXNdOvK
2xY0CGps2yUiekJ1OzQ9O3OWinVOsVLOKqN2Wz4bOd0jgOxQUdjd9NLRg5NzlK4rUdhOQhZckAww
okcPNnOoaMJ/l6Nj3yyA7O9Aa1ufjL+s8VDXvqNDvx0ZhbckD/c3a1qbZ5lPxDHP1Wgeg9qsLu6B
5QEjsj/umo38Ulma6CsndCUiRFkz3Dftsu8CZux8z1l5jTAq/9GZKnh1mYlCOkoMCz/E6NosAQPB
z1JphBi1Ezx6paheecARH46Tm7CYFUQN70RCAnU4JI4KYk3AYH9bLk1/v+l+u5Ks2C86hpbJPeVC
55+Ep8zXGhwXj79jkiiJDSClauhYTafJkFKqiPTDcJOxiMUwmy+2K6aPHF/5Fg8LgLk9GZSEL5YT
c2mg7qnn0BgFrK2R//TvhkGxfhGMLDdpKagB08aiyyjbUj+WqU5u5mLFxZwGNuz0xidyIJLUnycm
jfCpc++ilSAqkc218MfyfgjI8mVHsFBb8wy1duQjDmTzK3t7iXB8g/rKxHDZQQqOkouY0L31keAU
O+ZUjEeKqRU7RcJvj8jaQKMjmYmeNkNNN4EYIC5wAh09KYoqdFvd1GBRUbCdW9tSp6H16m7vwKBr
oqBJrQZx6FQ4IULEmzVh/6Ixiz2wnDVsZj+4gMMVwL8T1dlgPNS5cdmUW2K5rq2CKUvWGA76zA5F
zTP67kuzIj0glv/53fRvL55/vnf+5xm9LtTBf39FPX33nzkGw7+axv7iDLv8gr9dT9Yf3Ew4vYA8
uNw3Jkr7/7qefBMVCZUTDhG2O/+4ndw/Lt5bz8Md5oJO8BDT//12kn/g7wKqbUrP5LKj3voPbie0
/n+yc0jIvDhHfIiVAaM648/MBHb6eeClXABuX0znPCvFjlg15yy8tP2wWnP8IXGMknaETEWvy09a
SxFlkpwUH6nuNZI5+5Np/EZ3nPunKluzH1mxbXtn3OxrmpS8JgXG8+CWtwPxy8iGrxyPyXKA5h7t
+pD/nmmUHgThzicgQeKWuVX/yOvf3bISIBeYvu/eYKZzgx5YvQ6bSEm6zIrd7IzMSpm/7shPGXZ9
IMVLoTs7Vux3TtpEX08CJouDzVi6B/Ya9pPd02xZLFo+W8+HmpPlM0jCrTkuqtYP8zpvVwsbryMt
pLwGzrXt2mGr90gRy+t2mG+kY9yn0tyli/dYmYB2Nmk+cWj6EZWJFa56GfkYrOQj8DN49K25W4iP
C+0cSTvN3a+EXLBmTvNdDreP4IhzTyQPgD29L1h7XsjrZ2lVd276MsPGIO29P2apM99Db6v3NZSJ
IDTSef7R9NN63TQ+Ultr1N/+rGy0+1V9NDeJDJw6ITTWef00i8x4sse6O4nVfm63Zn4vkwCVdGqL
A8ETMfr9W3YRzoHIC2KG6pYGFCXgy9zgUvbcEeFWK6bnlHUP0mYFaUgiOT5n3exGuhzGV20RhhDN
GcK6lNv9Lhizr7FjLQDOPKwp8cMqIQJD+AhIGk8nX2M2ZYdLRuCDZbEHbYgjOihC4WOl7DuHDPZY
tvreGzSaZ4Gyq7OieYV8i/r/1BArvNhdPDsZ462R/FDFkb0uRpSW46dn5Y9OaeW7pSxvmLWps78W
RqTrLdsTAN2yMdmuiIu/6lBBC87KSvWfmWQikI5puWvq6WWSF1vekI7ZNbEN7PR0p/hLDGY/xrJh
NuiR/QYEY3wlJ7K8MlElXSU+nw4TaPa7bt1F+Vpbe4M5ZpwWfVzkzW7ufsnOB0sQbMR0yHQ5ed05
QTgXpSBZdt3CCp2hBrSZjY83S5JzO2a7pZnKmz6YR+AsfsEa2D/4hcU0ImWxaVLi7NvOTiQTDM+P
J9Mc7xEmhLabHthYXPjM6yE38FQ6RBVFhQM5rxeskad9xbTZYsaA5tummmuXIwEy3VlOwXffmydW
qaySC32FmmYJF2vFXKC95SabCJQn7RIJBnf2NBdXk2R4t1GuxKg8J7Ta5ZWlcvM8MToNyRbaO705
RNpqrFPOhPl2aNXtMPn2w0I5FZZe9zWI/sWb5vbO9J2HRqKZYqRehiup8Xzm9rbzPPGxqL68Hliu
PvYG9sxitYzYs1nrEOEYLUwZ3NBzL5HByIFCXoT+Y9O2e9Vnvn0oV9RLkyOiS8rxHdY/8AVF9i6r
2iA70pxfR9ey9yOJY0+jdG60T6ZrkYmYmOKzh6yuaqzfLK5OvZ3lN2662K8l+KJYVXd6CLrYXy+K
f9/OYmuevxoQi2HaGdars9RdzBIxv2I4sbdyVCnord6YZRv7pi+32OgzosD62NV5e2hWuHsmbxPK
a0J6iTRUrzZSsYhp41eVFQ944cb7fLDJA7ZvyGK5aCJeW0/WYZ4WPJNaPSVZ/qtZvQ+PVFBnQiVO
tNolirmqUPQlx6zKizPhuASDjW5/EsQjv3b/h73z2JEdSbP0q/QDDAvUYuukaxFaboiQRmmkUZNP
35/fquqqaqAbqN1gMLvMmxk3Iugk7RffOUcryzNG/toq8TRiFhflbWKQ4y9rCJpTeo3AYsWx/DZZ
lUfSKhCvFK7Ak9Brt2yzed218AjQ0CwJcNvQDqxJig3RXYSJJgXPk6pZrbH22ZJTxMoKRz2wpIC3
YRAnpG4l3lVQM4b5Ity1Xlqfy2i7q2KMzbC25bQVtukfWQ4uR+a5yf3seeZ7WtkOFEDSGRfEW81N
G6cHUt7IR1M1aQ1FkG6EvZyLfCatyZfWShpu8u1qubszhiB7FUSJXLymbX6CvHR+Jj62Q74Ed2j9
qe78cfp00Np8zHWuWE/GR36RxYsK9mBCCXIF2JwMyjH2jS+Kh9JLv7vOgFytlBVpnSGfq24Z7q+o
2HM7lwRiuss+afScwbsp7zRyKtNwzgLSsLPFfdUmZ1jJoFxf27/Zk09xyfZgzBbNIt44vgwq/2IR
kK0ADspQaSRjEdkMmYSszfyok7Stw14z2+fUT1icSWJl9VVqCWvDRgM+1JRK3cvFZTTYjoXmb9tZ
s/e+NmlvJLTIE+UHKW55Lb1HG9crZwXz2795QD87eiN52xHKtCcIszqZFXvM1s4Y7plpacoVy4Pm
ZIHEj6GB3OgJ5GG8HVIsJdcpaPFnr/ujTw7qEO8QUNbPaKOdR5tNZB2yHydytC0kIruuirUP1af9
/WCazYNm+fLerJP2gVLEBxmTbli4PZGiLO1WsQHrCSlhg+A40w0pDcuZIX9/SPKi3jrxkj9VtvHM
UpRbrC+rY1BP1iFdmumD68FocXFV9TOTGbxSc9L/Cv6nOSrS1nryMK4ZoANM3pCIk65xodZtLrcV
kRrg2HK4N3ssaH2cyzHcSCMRBw9ZxvI50y+kvt9rBAftrSoO+2uP0gfFkzsX8W/ajC7yH23XtvO2
cL59X0YaVGNnDxE7k0/dZCDukYyZpHa2yoN4ZlNVxSc/79lqZOMeLODDH8gNYx1Odo6Jou/zWi4e
LTrB21K0uGBMS9yGfsIOPgaUR/lLuJyAXOL2hV7ot1jyrTJQhsgMumGrLcJ5so1+JE9itM56wetY
zyexkQSdoBBb1obutXdDZrhPDY8TJHU3qYfMs0y0aHZwizNF+5E2vUMWBcdMXMDN9ktO95Nl/j5x
YMQJHV82oqubTReM7o/rtZ9z4S3sJfuRi1M221rv7W9nZktJ7dVygrJr7Ul0v2uVcXTIvnhAIuBt
0hj9RDO527Fa+q2XGJ9epj/T6vdR0zryUgUN25FM8VZHO/PGmnin415PrOS3o8mT8EmDjD3ekoEk
DNS09eeUz7hZSXr+I4eQ/BlwFifhnK3DYtZii8xktFZZkYlv1eYfnuY3N2ZprLN6ck6Ee8l7p/bg
bUjBuzWwr3lTzTAcpTZUT2SsWzdj37U7tyBRvIWYCusR+QgtdPY1yCBeD2gOVktuWU8jMRuUAlL5
v1ZZoH8yHeVuTfRHPGkicpACJkaxyt3hZhYHPe+rSJZbZ0SZRjzJjrUYHu9aUtwKPHwP5Ls2u6mF
BkMKI250f+jLdbqU9dqDJIgMAYLrcMLupZne9QsAF+YBwWVc4FcV8vAEHy+jesI+oUVeQ+CcvnIS
ZOW8xlMLxSTcYEYSpsNIVMvexznfWRqeJEb8wIAp9RFwrQTGVpHoFrXtkR9kK9fy4z1uN8Zvbrft
ribGykuRCDUitY5FDSGqmnTe5clc7pum7vdL75kvyjeICKcQBk1gp1eAhbhwr6VqfXiuNF33XlPM
Ib1RiyTaiU+iJ5uc8j4TwdpMY+NAY46Nlr0QRr/yBi/nKbU1ijNzFqyfr/d5Ws31ezOlNOYOITip
rF7HrrC5P+Z0LCNufBHpOlQqVZQBmUW8RmS2Mj6WPGgSjKshapb601o3zAXA+sfxij8gP3tEJTUv
zDg8kiH1WfrMlB1rV7eKFPeinWAW66V/GRtFCpdvpUgL3WZ2Vl7a648SMgkJeJsOBKllABlsY/WY
C6f7zwYBeuskuaI8teU9zq4AXUTLlN9PmVVuNT/2iDtbWDzPtgKHB4rnky8xdKlJh6rnlNVXy2jh
sRgJwXWtrLzh/S82maCQa7uGTAQg4psY4R2zbqf5MDMEDysty6tfU2uXj7wCLemEO5J8oR4HxneE
OgfNGBIQefFwx0SkmRn4q8bKumjJzsGt7FQ6nElWTpq03fTNIZN18WjSBvBioqnjALFDTJDFeiyE
/c7V6fds1tFQMPkE+NbGTU1G7ylu+7fa0p2o8DstD4M+dZBmD8u+L2NeeVJ35Q3ItLnD64/kqlpc
wzqwq6vIfTwYHM4H1bnLFgpLj0AEteOokaSt4T6x6VtfP0Lua2sgSGsv2abuMsfW1kl2XdWxgCxf
27l29lntQ7f6JKwsrjFHtVfOO/6IA1VvaFq27ZgbL+44LHlEw3oPsviJ2qtaIY9gmTuiVepKlMKd
IsqWmRjNl6ItSiadVw/qqRu4KgtndbLJceXRjoOLAfMDWvD7sbEPSPycdecatzQM733wbU1ib6JF
HvoRNrZMqXFJwU318b6i4wNoHoMD6bjeaortdM/9kYddN3av/KBv8SAdBFvVizamRE+qrPtwc/tn
zJLjAEMQstNfGeWyCXzrPKnpGv0JhdB6ya/lXF1IdFBTrB9oGILBWXtZ+TL5tXea7P45IAd6DTAr
VkEZn5sCHJX2vrg0FrHAhij83UIKWxzRFztnPXFRKvJvMnemp26u1CqG+FhVWLpF+uTFVIcW42/J
epyqF+G+dbJ7uU2lIY+MsUOryTfTIp2HZim1jRZXy1YZztsQJ/4rL8J8N6b5u+1K+CziOn1+6dTQ
nnViIdc1EZpbPvoqis3W2XVx/jgOdIi82lLKi6CjV6ChBx6u5X0Vx9qE5TjSa2AMkrlFoGfktuuD
d9XOx2hI3WzLF6r1EkwPabZ8IbTtokSD3FzJrI/Y1Me3CgKRy+09W6kMCLt24mxvB1n/mQ2GHjpG
h56XR2dt1dMG5VG9GsxJA1gfgnszYGUQNrF/VjRGft+d07wsbhymNtiWpO5GEY0HA2+vHachBJDF
aDRZdEdWO59jQhXRFVBgqu4SqOAr632X4ocgwrJoMfg3j2TamRFqgyCaffUEIvfQaBVUlrqG6Rrt
G3L1cUdTyf3q8HEQE0PS+eAOO2VDksqMA2kUl5j8nMPgzMuNMRXvi60TX28N3q4baEBpXvSwL1lf
qPRiao3YX3USXs3fYfrpFmtjhM4za2qGK+Y6Q7WbukZUOzMFj27Ar3d896E1PtKOKSeq6fcMKnMt
xzTMFsQ2kCBxCDsi13x6aLQ1ZsD+gDGy76sc3flyZ/TyQRlqD9NAHCOOKZGFajVUtlFvDGGfOG9R
DcQPufmpmeOwtXUY2JZd8ye4bL9izIX3rPfutcOxo1xXZOdtx4bDGMOgB86K9qYv+vpQkiMc4g5M
jzXaRxiuZX+NwzbdWCD/jjdD090Cv5A5T1bzGMy7Pgddi0d31RgGLxwh5T5h3heqzhm2eAE4ULp2
ui3ieN4EYz1Hbta+4Kjd37Q5EKBM/VcEpUUoq2ybxz0waB6fc+rxXR0z0J4XWAGrbJ/GMttYTXaq
yua7xkpxDd1Ap8rvtSVefjnIlrAoQzZ3Zes9gn9AHpGCuOEN020lrkAXUjlNAFFt19uq3dOiX0Vy
FRGadiPCwhbuBr4IUVHWzeu+NO+CJvV4l2rGJ+3bJ3l7OcV8ae7rAiMEs10iDCfiK88Lg5UNBKCT
TCdEAiQzIA8l0NMJkylQYPuygmLW94bLP1SgOujixM0V27IwKSBfHtqL/HNB2qmrn2uEUmxts6cp
ti46itOd3/SkKStGPMHQ0NK78xSBWiewWKjTwV8754M8BHQQiXyozemjswAg2JyRxilLrhHqlhXu
TAqpDlOMBsJIuRMJyyClTCi0e9NVB6EC2k10//iBiJ0omOghhk9hHaleAZ12V2s81j36m8HBc2OX
/lmnsA6GOSK2R4W5nh9HKV9QHWU7zdXTjes06cnwgXltYlR4o1zMGCuX630idwjlOC7KONjOnX9H
4aEDPgcIfKyedDpkrjzpBzILeY1UNJj9VVFGCfibUJT9+HPyhR7XJXBzZkeGPHHFKwr8UPfnG6Us
FCY8nNRT6Vb1KE+ToLt3hiZ0l74N59jp7kvo1iAtXrHiU/vFLMEuEvZ7jXHStfrOle62sTT31wc+
tNN4m9fLWzNSTqT4GfjIKS2UXXBP9DwN+If92jmmeA8CaE9viVEyFKd6SL48DsVVj8UPZVxmvBol
F35A2uwWTrgYw3AH/HE0u3Zj18iKm9zpw26ymBmkYZ1MRSQ8KR/tvEy2kz0d8QD2OTjmcbPM1geU
0AFxwcmI372B+4pA75+ixIBCu96B9sCwsqtxcqmp0R1Hdkend72o8a38uCTu3TTwcQVjswbCpnQq
iQ/tlmWdeChyuzxjkbjItRlvUrd8TN1gb+Ss/KqCvg+ai93m1M309GYwW09IC3/xkTJOyWwQC5s4
1kZL3OZEMoh28tt3XQ2vmt1Fgbi6LTXqm6jUYVO3XRH29IJrc8nKKBnrgJjnUX5yzgJaOXk4WpjE
5oh2p4V9aNJNMmrUT2ObWKVOF4bQKI+Lr76dXs3MIcrMZYfnlom1yxqRndMxWU6GMp3HRfByxxKc
u8V+0VBLVrCbu2A49+XS71QtvnKcX9ez0qfTOLdT1GcT4gkrpmwhG9cbTkaqHwHEFF00wfA5cPFS
u5eydM8JArkgyReuHsR8MJrLxnRc/S1l1+BPJsvIOm531lyidPlpqzXa3pWabqE91qPRbM38d16e
e/2NjK+rTJnGqkCvbeU/KAY2fo03Y41JzK27tEXU5zqQXlcOjLCSlzYrtL0APeJ+PCGaMR51jUhh
VD/Fd4KzVVRKnDQ8s1nuGGdaEZZBCJ/1pmCEr2EhhCHqaeTJSjX54GXxpdPccTuA1Z4Jr6lDCOen
MaZCd5Ij4di8+3sNL+iJbSErg1fTLkFTCfCtFi052oQNn7n800brnV3c2/ygVSIfm2DiTQUX+9pr
r04wbMx5Il7Ac1e6VQ4hxkVXgbLRPNglw7TRNw/CWPY5T+KWkuTL1dJ1nIuj3pioGYZvGVcXHLNj
rHlaQpBbHE7VsCoK/ahVYlsEgitGJlOJAJ9YurV2NWfIECTberIc3MUhzROGdoMmc9tPsXFMEOWu
sXiwX/B8oCzwcUGxR/apcLkNhjf6cibRw99NcVtvaKcKCu26vTMHjJ5SNgaoGwtCAyA/Obp9+6cl
LXlmumJM0xd+1GLj1fb0lvOw04Bk4TI+zMLZuSk3IZRagQdKvjcIOus4caEVV6n3VuOTxXG08Xq3
P4gxmc8Lm6INSgW4CVRXqRfqMxMVxuIw//R3ZX/bI9yfg+yh6SEhGwK/33HbO2axxuxrvMfFQ0GT
j5zKTfskqZrSmbq5adQQlpiyHSaslCLpN4z7U+9rKmw3dCklZr3VtpmnnGPjclIxBGuO9izXYuxn
Fr0MEJTHgxAo+6gYzFqcemlFELO3uEgbFRbYaLHk6KzcxZx71u0e1lGM/+rztDTNMdeHhbnJyEtl
YDqHK317ZkD6C0XchFqsePEaVH7rBYHUTTfo7rpINA1FCccksIzYzTiv4N22PHooGHadVqqdphmp
WNUGdY9t+GM0JWOHZqsKzq0aelb+wLmbTDogoTgNFaEyMu8JYReBhD0qwopyaj+wPy/DRblJEpWY
Kp5jo+LFxBkk1joazm020zobigBuvl1wmzF7/9R0hQRs8Amf16urlhpOFbi40j/sqj9ppQs6LtM9
8rnkxXQ69AgBr/lhUkiVbJXtzSmIUXXxLWZjeOg4l3/4cNV6kD4abc8f0DcjYX7Rilb/TqhtarjX
IvmpkB7RTTIRQ81Yh0gh8y+ntfVTUnj6R5Mu7hYXmfG18qbpOWf2HBbg4+Qh1MUhcRnug9Q6jENT
683E8vfMSMjZZg2FZs+L8CYO0qdy6eLTlAfyLmlN93PQW9UAnQT4UARaHSGvSJ67DEHuKsee6yJV
mZ+LjvApY2pVmBlOep7Hvn7tvSU4jADjG6ZTLVVt0UWYJJlnOTVNRGrxh1DNrZ2yP0BhAF/kKG2f
tJl34YboN6RupzUfmF49XKHWY5+WzptZzRj9JI4YnyeEG4e+tA3mTMjMZ6AWwSxy1A+41NhHJzeW
hymjHnELY6LukN3MUWuKG6+gHi4q4W5RmyA89xr/ZbSn5ntwUOfBt1ebKnbn9djoywY7R3sFcMux
OCJkAF65t3O/2ptm3b5K05lPCDKrY5Uu8XdjMjphBiSF4TJHbGzu6lIiJGSQbaeY39RL+9RpBprF
VhPLd59WEBupEW8ZlVrHanrGG0n78KYupjNyux2+VP1dK2wRYa7GTk6mxRbjmgwHhqA5tnE7cYRR
XEC4Xh8ehZsRgFDYDtRF1HjKjG/TeBh3umnYR0PgJjFPjqRC8IqvmgtwWCSrV0YM2A55Q9Wxn8zz
+4YOf/1/bB7kpvSZ3i7Z4K3KIZDHeGkd5pqLWFtC+FGhiYRXjN3c/vs4xv/qqPsvSMb/CG78X0gM
Eg9w9e38n4GMfVv8/Ef1+x/nj3/x6/3b1/2Vy9DwyzWIJrsGBl7ZPN0EAfwrmMF/Itvv6giu80YE
itH5bn934LX/Yhse9nRMw4nC+Wd21bH/ctXh4iVO4JmLdbTx76AZVwPGf6Crju3pOklNYIuwsLw9
/rsZdIPYylw6cjJKigwGFR+46Vzbed1fdVXq3Hki2/pTgBCwRun0T1frbxDjPxvmOv/KLP755tj/
+py1jsWvov83V1Hd1ILSHJmiVjVvup4x+rCTi96EEifOfav0gkHe6HaHMhHDndbT/KD9MnBdGtsD
ofR5wiQ5b/90MLCIbl4cu5E/1B39dZhZ4ydJovQjV5dtquUZrJxznjKjnL5G7JAmxHaIXkqceNai
cbqXRjdTAuzReGCFlZrfqYE1PXNCa0g2+LmIFTmaZkV84Fwzz2jmUxwnwV05l+l7t9hkFQiNxROb
/XF6vq58Xa1wPjSdN8EqY5/A4plBPNoLhaapMb3qd+4M5+w7Y2D/f0gKOPzKPBmBe3Vp/Z+fShIF
u4Rn8uvnu5L/ykv97Wv/QUzhgQ5T7nvX+KWrz/tfH0xQX0hdFzYK+1mo3qvp59+Z8qszNjamnoMs
CnbqGuj2d2RK/4vPH+K1DemECtT5dx7Lv2az/uPB9EzbJNAMMJ2HXGcc89+T1PTZVSY9Fa4CXjX4
rJwS44T32U9aXyA7XzMBjpjR7lA2vxtt/Zok2t51R/dj0bR5K5Pm2xGgSVCatzZqUSasrlPtLKze
KIEBbIM3S2jmpsyNrR8bd8bcRuggbnlocZwAkqnGLvl1JMMtSlFqfgRzmG7qU3upil8CVldlXbTx
utCD9KHrvOpmSTjb9+2clw85hnd4PAASZgtWXRz1AdDpfaWaNVVKlPuEPLjZjZhoOrGiWxlTZW5m
NHPnhNr3nJaSAaDNQACxMWZY8qmommdVLmfEuGcDAdOW2T+LZKxAXRmWKcvHvpLWevYQdU5V5d44
7JHOnpjJ0cr3GJqFZRfv+6Z46oSFU5lthmlqf1kdFzBuGuCTUmQ3baXQxjIHLAGOqacRLHX1CcHN
iaHbd5Ia38rXdrUDwJzp5Ys36GvOXOMRVtna9MIHBJP2g2XAOWACuprLRtsU0/jSQBfNYnlUef2D
UG04sRR8zCvvbSm9g1OyL7Iy81uiLckM9DTTrN3JND5WMhhWUyPmFVsNZEJlEVzYbNlopyRzszqN
xvonbvCHrH8rvdngWNT+lIamR+rqtrm06rzwxUZRJo+WC/Vg2WiWvd4xV12jImcy5TdGhPnKHTPv
PjGLx6S5L7APQaUZ0wDhmPOQTniRFEH76JnWB/4feH5k7GeglbKGH7U0Ogb5wHehVS31yvFnhulp
c2kbs7vx2JBFw0z1m5b0R7Hh1vyoSD7NXuySpnDZgeRrq+rwaFXIFFl5BCGRaMZ2GuGBJ8M20bx5
5J/DDaw0Cbusq56R/Zi8zyl3NNsX3HJG75YaGfufwT9qvuYzh4a14hdGULmYK0IesDb2SzsqK/Se
VV1+pvCxo7G05P1gH5Li2sJMuQdTXhnmsJ0VukzRx7sxQzPmTh5zfbcNm5L3e88IQDcruD7pR5iD
sABfJA5fJYYuoTnE7pvpt29eolUp3nQCQN0UTb+NJ/wwvLusZbDKEQBkYCPY6o9zbG25zaNGV6iu
vOzRta2Z56PA8nFMIY4q/L6Eo9lvGvY4/Ku9npT2wJQQETnGoZO5whkWqA1eIkQBfutUN0USv1Wo
BeMAMk3ilfvS52aEiRdxWCXtbG9GLVLli5Msd21hzztUs/FN1uwoT4CA+2U/y3StBw0oXln9INbE
BIfPY+0BgpAE8i48HUyuwwdJY+mdvjlDyktKMETjQ2GGp+f2mvM+yjuTBsOe5p3rzfXOcbzx1qKj
3VZYoURlizcTev8HEI11H2DakiQEC7k64kPv116sc2BW4pJny4czx94lqR04gOri54ITGx4gdEUT
2aPYTGja4gGUyLR2eqYzoC+p+/vlj0kscN017OnU5iMeBxBTYTAFUS6sPQA7E6ex/1LQS72NiUvd
OOjqFUpXKvAVnpw+/1R/zWaCBWPfdoQh/+CtfOiT5BZnJXuXzxXbg+kjwNgMIqVAyT3oN+g0ItvQ
jnEyYlXABBYhqoMWYVwJyfJQM7ZaML3j2s4EylwmXPr8jimX4l4xiepkLZuHdju++NlyykYF0bfo
coUf8WGKmaBPyZZIUayIs/me8Sofa67tXJmRfqSJ9Cgrc+u7E47QRQt7mDPhY3FKt0b6QeAt73oO
QmV573NZHiddpJemlNnac8oRf5/5zUi9CGeBkyD5MCT05CsQ+iq3KzZGxsoHesLaoYycglF6Uzk7
TCBIkmLOYQGwhnU/POrxsBrVEtbuu6gNuUpQJZw9d+st2uuEUJSR+7JT7LsSvf3wFYJuNTxOiMrx
v33BoXKgi5/e5n44s/ACfSvQKguFg74WnIU3orCwpXZgdopN0JUcHCS2JWpM146U8gv2SWPXwZi3
KcePdAFj8oPlzgONwS0G0zpl/BqD1R1jJc0IuO2rnSZr5YrnUczZGV+46T1VebnB0fBFulirVlN8
6w6PmiPsQ4+8gBXanB7imt3iUqju1h8TpmPEqetpIKI5EHI/4ZCaFSjyseoI1tLmKHRddcOCmr/t
kwhRFnaifEMWr1ae98YCkmVQyoLNJ6WhQ+iNWYkHwpNeUqO+Red4ZJT+K2o1h7o7MOoJ7EOacT8z
gk8j2no7ZM/1Vaes+VMcVEKyXZ+E1xlb5bpfM7v3TXDFkvUroIydYrvq/1DLRgfZm19RZgv9+VNx
xZt7aWh/Sv0ow2di3VzvtMBO6md2b925jfP+1tE1nLnTUl3cK0I9JZl2ESVYdTUgChCjn/ziOV2c
OnfG2OMPiY1es90i2vVeMSbB3ci9QttG2y6b8gpy16bj7YMr3K2WxfoMrsB3wTFCSZFDlUGDQ7uy
vrsC4p4n+xeBFdpHozT7gCNEzKqMYVx7bYSna0vsX5tjQcruxJ6Mlrk1s+I+X2Lzxte0lCWbj++Y
nEO4Z2fXp129CVJ27CsrqdrfwMcwUO/RQ9gsFz7wyMbggx3uwS5LBl1lYx4Xa/7Qgrj7zoMcG72s
VI+4l/e47PKZxxMUgjuPkWJteaeLJVmPegmQPI0x7K5vG3s1dzifdepKuwB9nPUxqY8wDCAljtJv
kJckB8FTzXu9YZnn4BBGIrs74ZtRwLt/OP4UxgKDj5UsO1ysquQGX4j+Zsp8J183ylUpY/ymuRun
QMNPvltWE9zp1lgSBqiZa4+Xq5hopeUwXcGSioPG1CJY4fPNVDXDvQgRllOt+yJ1X7tJTDdJrj7Q
3A8R8qbxc3RMjU7HxBxQzNcJtbTGLCpYyty7Wb0csJVV92lPSUcz5rzlygTS5q1IyGiqLVuBquro
JbrLRvECmAaY1W6sOHI5w4L2YzAmxr9d+YXeLNRmN2Ktc/TmBn2KWexlN3RPGOogtBojxx/fs7I4
ajMDKbcY90gIspu+Lx1oVQFxKzCKrZ0/FxbZFjRubBYmCiL9VCWssJbEPNQ4QK/GBpVSm0UMc6o7
j/T5Y10sa7to73uiui1URGu/5b4tOCWQvo/bMSu+Ya8Ye09e8TTHw3MbLz3qewuEZUlK9pMIwKTE
GrgKjpUw5EbBBNygFj9Xpb9DJ/GkcsT21FbqYRoJIhzcuyA5jiYP4RKj5Hdwo2ul1C82Bi948tab
0p9ulepCvcHvIqcOHeNIpdT4qVZUYWtp1ZOjgXszx7XNeQ/wuKp1b4Obc7qNtfR+FGAOSKFY/zN3
K9P4eVmwRvRqcu2y2S0P3tSzsuur4G4SwF2uGW/tXF+jWH+23EadPDSuqxpmLFv1cn6lqXjlkCaK
uGYn0zk70/9VxLHceGbO+r3CPWjk//3QJDzAxCYdS8SWidQcNW73BZ6yHPrgccrFCSplA6bTroOp
xSVWw98gdQgr/QOvAD4tYP15+zIFMglTasGiDSL6ulsTPCPSaWnKSl0thQ9e57FNU3H6E4w4PCD3
P6vuerh0z0aitJPl52csM5Z1f5XYZ+LstE8WmAa7xuGsd/mJYI6Dhct/uFTMBs0ifwiubuZBd5gV
XYZXYU1KqFphzJyPesc4+Kfo4VnGaXpn75Sy1V+ORqFdrfmxXPa5jfoukOumSXA4KNlOMtM72AO1
N2eXJgAleIjXaP/xumomDgb+Co3QhalxDTxQ3Etb8O3t5aZdgPtxMzjrQbcRDpI6FPjWqZkVKMef
fvnfUv/+vznSQxxlI9/938YHRwLEhn8RAf/XF/1tbmD85aqyuiYy6syM/sTN/tfcAIUQ5oskY5kG
Yqd/EQJf9U+W/kcg7DouKqy/zw0M5gaeaxFda9LsG/a/Nc8zDAYN/zzS85BaITRmxOXijOTS2l9H
fv8UsFRkcVYubi4BW1Rzj1vpctD6VuwVRjsYQ9MiV0WUSIhngrV1lBZt8ew59beoivdhtg5m331Q
RwdrB7ocTXDdcd8PFjsWBJ7sei2W05QurGQ4EMz2Q6TTuJk9zg5jnllBsubV1HgjMnpDS8bPozdE
wqWGlW15pxlWukt8XAlHep75itLpwrjBTvS21Ges6oYrs6oZZ79JzYdmPFS+cWAzIA6NljxNafdj
/jm7kGtdpEmMiMbmK4r71lu5BlsOyoYey5D40whGUoPURQLVTl7+is6N564URwREVtSV/d6oAeaG
ID/FKKfD3q3vTd0stzIr8IDsp2I3LsWFLtrcx1px9LzqhBLj6DFSOqdMRntKKrnEPrAQGtwZH5CN
yrObTJuLNZREvCaq7rbULO1gc2D3zbzLBnxSSSeR2yAr137ebr3Kw/hetcQhCBpb033uWn21NAFm
bi29AMrQLKCYnyzrQYjpouqBl0F1rxMZqPp6R4tOjdbs04nqoLb22MidBt1a+2l/Gjn8JixfyfkW
YZkxJM3qxyJnZyyV9xS0JVamsfU8e0EVMjQgl8Y1tnDTT4TYb+i5tB3RgPI823ZBAqm2RoPKutfi
hxnZyDdsabxlW19rmVwm5j5RNXVVu+xlEj+UjFRkifsaObtWiAg4ki0+KI7drDM0dV6Jf/mMtQ4u
Nnt8Z3aICHbKcc9p4W/SPNtKFNQRvq7gvnl7rJU4jnWMvivDxUujE6cMrF4Ngy4kl12HGbYKMdPd
UDf/4KHWwsDG62XIKbgV7Xafenhe9V+YV52ya81mtOQe5KYX1mW+tRX0VQVspZv4ZuLsvsvUkIU6
VV6hz+/I4bZQa+1m7uUJhPVZa/Pb0u1vqDqjvB0e0VNgJ1ZESJKZOFBsmVi3t5mxTWuMylOo7mi0
/U9VlFsiQBgK448X6oZEeTPi6Zr11WH09F1sdPfTYO51yz1Z1bRHTgJoOdPP5D2kYG1bGNtoznMs
vQslIr1R794bvuQXGasT9sZijavaDn9h7O3pgucFS+r0T53bB1GJcxxhDuW6tsVDLfONqKu1N8cv
I/wWl6L7JEt3VS/Jl21qz7OU6mCJ/2TuvJbjRrYu/UT4AwmXwG35YtEVnaS+QZBSN7xP2KefL0lO
nCY1Q8WZq7lSyzTLAMjcufda33II7XF+LlI+t506RRaCGRO/M46SB0tPpXovuaeXeJykuLQZrtlo
mbK5OVivw6tZO+iSfQqNsy3rvcymc2AgUfTn4JLs1ce4Sc9RY21Bs903VnSuGYJRSmKchuOrp2OB
Vz5YKVSNMBM7eu57zyTgwsmDbzaZFj2eQqcLnxc9U1vs5tyitqxDdaWgrS8pfX0zJRAFhz/8Y+2A
QfhQV7+kyo+p/8vK2XrNrronA+CCYw0gND25a9t+2Pkli4Q2R7h6rJePbYkSwoG20Q5H6chiV09P
thmdwqjawD/gIAHhHh+M9cBvQAP2cjt3QGcX6we3aMgh3LoupFNs0waHvmDBaQzjgjPLDhB3ftOk
ojx6rbvzqv6hYeiIiO1mAOW8bqdun1Vot5Spik1I5PoeRmKEuCV+JF2EihniUhZ8ow7Y+FZ1NeD0
3vhDcgDtlW0C7ykoH2P/kbpxWUOi3NUiZio+2uchUSz+C7UEp/Visp6ytgVsH246f/5ZUWvDV0VZ
MxM5nHRBeugYxW4Fkmk9KHKn5NpMp5abHmgmHJyT7cmrgu5chW56bfPoYgVZNgxdHl1Z3kqXhw0t
Ck8Jrhs4cMpDnQcFt+9/JNK9c/KFPgumUtu7tZz+W68Hu6FNKymMwMYWqKbp3l3Hs52u62X41VV2
DainsFd2lZ77afir0OPhseP83bb+YzuWhC5htphDdBueWzyPOAxWpMucq8bcFYQa4YRgyQVj923s
+V3nRAgjyiqh9Aw43pQ0hDD1jGZ5y1IAGNsYv3l6Qj1M8VPnlC9e5F0CW/8Jn+g2KvLvLOfHNjSP
+RAsINq1qqV/Mtv+YPXEQoR9e6Rw5Glmvkulbe3yGsUFewe1qofEsrEHeMzzdMHJ7cXwSC/xYs75
ixzxAKqr2fJ/5gPqKrpVtHta+6n0CrmJvVxtQ1jk0+iwMyHFFFHwzyh83EBW0bPKi56yG1R6Kr3h
smqiv6bR/O6n+cXiFPsWBtyKzQ3bWCB/Qpo4VX19k9g4/RcdKFTjxKS7iJlERuW3UqTNzouS28Se
nwrT+HsQMc3HUR2dWdyp2QM87UlYzPI8yuzKwVxbwL+mKawTHuXKR98JtwSfJh4h1U0nbHAJlGp5
qEagBobWHBQTXi1JV7iHbDHS+2BoZv2SqXXL5Xxk4Wovs6w+ZHCT6c6T9wVw406OQPh9g5gLYj3X
IALRy/bT31Mk7mHQV2tlaDltfc3WkZFchX1lDs1ty1i+UB3Vt1XtEmM+51AvV2PnNzunym6F71wU
tX9Oqszl1u0B+wx0CReHKWUyRi/dBJxyCCAyOtnPzvIvMByCxSQu54qKBpheILiGgUSpQCSGWjq8
GyMhyXGbrOqkukvq4rsA/M7mnh+GoQQ1EmT1FhDI1hcDwjXKLtVfWjmYRXoSRmAfqqXJAfnZ/wD3
2hqtfxr8eDkWdcGzRb6Y4wzDxo4ELWqrF1dJ/cNDN9IvnJfQkRCIdVSueZ2pYB+rsdkEaplWUiws
D91uLOZdrsUnyDCPLqjYtciWvxLPf5kFqQsy6v1V75o3swRBhNCyCrlOnkj50RVOVwLhMzt77iwn
PtnzdGIqRUxNMNzZ2BDghxV7uyZ4JZ07bufSvsTk7awdo7ZXQY8oZqqKYV++CmUK9xmbfL5RyXhF
RJm5HTzaC5lNJhquobUzoDGFFPvo+sVxbsqfSMTFug2SK3AdABqLkWwAlRw8uxx3QsUOPazswUjM
Swst/J6FrN+Gg4PWe0K7E1VoMdHb0WVB0LhrAeGDbkMTo1znEq4nqIuOVSMVF/PQhqSTRN9GLQha
5sbe41Qg0hChGd4KM9rFLic+ZC6IpWKUto5DAEIKTZcGRymtZ1EjakdVW++6WV2zzp0Ge7hkJZ9Z
EpMr6ZfPEnkG53gSHkiSMbB3U28p4tlMLImGUhyPs6REwjNhEOyw7sPT3+au/6is+c7rkx/jMl9Z
BRnfXfose6lWrcR8jexn2FoxMzxXERMzB0RieE1NKRDicDJLzRCJ5N+13Xtb1kXExNkM8RRgTpNq
FTZ2gNBcdcN4Y1g2CJjGPqtJC+hoS4ytthvTSvUnsHSID+8hgKP0VqfCsi8YB9BF6u1ftXTESU7j
/VL7j53jb1vDJ4nNCdbkCmhz/A575i72akzeblEhJCIuaTDkFq0sQxK/wphfZhMIa4ypJMSx6Mzj
j1lF696R4SoOxsu5NcMVi2kL7nzYJN6sTWHh3QillCIZDWTQps/Z1F8KQRPf1sqzxRqvPUQb8CCx
5Nqx7kRG5SEzURhkTX/m7uOkHlq/VFM9hmEJ8ZGmbWFvSZ9RawdVG4KKkC5v80D2Wa3zlE6dNX8n
fIvDD5FRK9ocD1bYXmKeesBJdwNS/64r+xP3cMFlHR+Er8cjwn3pULoqE49DZEwXdpofZnc8ObF9
jBBsrAaVUnFJdzunFFTI1W6HHBMlkvS/UVcSHEAxvNQ5wuw0uIlcVSBcHBB6V9na0uq9GWEqyCF3
gxRBrbMsPLgGjZM6OKou+ie0437vgm/M2VVgQpersAPK0RTjt8xH+ZEjVuyNbOu2wZF4M//S9FWx
h5rcX2Sxd429JN/y7a1Yi3ZRll7R7GcGE+AxibWojVXHxHIF2lMdiJsZEESYWtEb4JAwY1cbOcc1
EU79Ye6ZApJ4ll/MsTK3KgT/YKOlX7DuhA3ZlTa9qyYJnoeewrXLFQVu0G2kdC/qnjkUfExjl+DK
oEzBLu4mjCrJI2rXnUKmTl9/5ztYas1x/k72OSYy072NyX3q5y5l2GVxCqXBZKsCF3Ly5DflKQl9
extWtqQ5kz3bNU+jA85jTWzPbmqJ2mFERhk4kAJil+0uNZhuGim6zKbNbwegpuuERKO1GJvk3Mbp
i7Di5UR8zEXh2tF6aFgSJ9vYO1XU7iEOoC/0OI4S5HZtx8VtHLvPym1tNKcp0l8yWpu22mmiJLBq
NDEIc2C0Z4t/jZaXekvxQzADQdLcmn713ULXx8EvYggf0ztL3aCkep7/8gaoHEXyyOP6E+nBDTNt
zhct5FV/bn8FNRo+Y4nvvfLnbOffPLstdq1d7Bxqa06wODlnTRRWgBR3WbaIv2JBvqcf11CRhTVz
I2Iqh02eX1qBeBbEtaxDwf9VgI6l7xLfKz2RQb6xMDzxN+h1zA1cYQ4QAU38VACXTDa1d4kU4Hsa
YxShVsjx6pYCUkNSPiw41DmG0OwlpMhmUC/I5MTN+MuvtsvMiBw3UGgTP6lu60HTvWtEqgzq4iG7
8+yboEwBbuvwDEuiaZy7Y13PF/jqLzyTpjfmdMzA+EZouJ4Ck4GdsNrvZUT8ER0CFsUenaFH3Cg7
unNW5vdpbMKjVTu7kkPuUthHr8Qe6PjNt2kAVxI2y1Mjgf7ZmKRYvcNxvkZL1O5CaWP4dXWI1D4o
C1ql47nMQmTIKrkm8POUdOYVwrErRQkWe+UjXsgHQNP3uOSfxCgOXRwDERcdEm8Hz+b8QBsBZkfQ
3Uq05FQmFlWQNQKXtX6ElRIrYmlbDrv99zS9ZvL62BauuYniLsM3NP9qFwYpHUdThwosHPUxnmZ3
VvcYodxYrMPFs9ZuPa3zFjuUaZcXUA5wkIKuWsGSBT4KIIH8jpUR/rStbyML4rA052SY4/0Q5d9P
hRdcMXi/Ggb0nxNaBnMIb+J2yI+kRl2UvE5bzPYaAM7fnWwua9NnjIznVI8uTJfGM8R5R6Ko8JLv
S4GX/9atn5HcrUlzKsGMDztVU5Mw/V33HRJjVJrHQqFC6CUM/+pu6nuU9wl4OrCf97MtjZM59mqj
3DnbNcNArS/N61k6D+QH0xCmOVvwD1Yz0pCDzkKBxJvb1S93IclIlss1ziOgPAwC+rY+mJ64rvFt
inA4eG33gLyg3ZXzs5u6z7KR8phN/6T5dEzpJBSlCfS2X65dIv7wX/wSvKNvDlYN0/S/l81SHXqV
/apCPoU/zMP1DH9shQ5wbXkxmZ4N4UsqSa1trlGTdRCKHekum4g5MMcsVBKe56zHqjf2gj6fTdd9
jdcbAFyZWP+0GlA+Ka2tsVS4t/BcXw2ub1y4nUxPnrIBCQnaAKOVZRsnBGHd9e7/A1ny/yoC/SAV
/bID/f+hXNT+sq28fi6ff32Ad+l//9ZRNlzrfzzgWKYvbBKm39Se7xpR3Q7+3+Iz3/4fRKIQJgFK
0ic2PzaRgZ/SXybDVf/FfyU+cz7qMh1fwJFyfK0M9ZFmImr72EHGpWEaFRvdvbSDZZlfWG9KyukB
RkWj6CdgVeI5aCDsGqu86qlvb9MoDhq1AWpQd+NuMF0XX7KiQibNrliKbnSORJBFWDtwStvpc64y
oFxEp46qrm6CAVMFoHGzFkF3HGHlp8WVHYWZz/aySJwiZ88CxHgPKd/hZdzMmOvlPix7p9uBpbNa
cZ2OOIoJ2HUJLxTX0RBPGd7Nt7fVzYB00h3VfGvTdTSMoG3vaUJbFvmGDXiifCNKOBsgtcugc3Qd
JDALy226+AtLKxZBsw2v/jVX+D/IXz2u5L+0tygF6fVKIejTY3cBQ8tM4N+N+mJukxrnY/RNeMRc
BbTfukELYKC8Eb2TlU0UlSuDUVXzQs9tmRxKCisvJyLdiGN8GhIP8e6KJpvPV6JI7wbu1ysrLKtt
xMVJ5yNJkbqd1trU1vhVVe8HLdG8oc2X7aGc5Qqgy20w8OJqHOkcwm6vMEfmEQBOGgfxmPO+IpNB
g7mNjNGKEc9hE4O/ETRFaA0XxUTALZJYaZnybI9FhF4sYywmf7X4VisoIKF+dyUWDH4gZg+Tl56Q
8xJ0Nnto+iWTziKCMk9fNSQ7y85Qa7DQhcoUjNoXYhWxnRJT7+58EbjsIlFJ0vSvlikMpI9FjZUO
EnN68qHWTYgXwzo0TWIMw6U/5SVfAomWIb+DzZXyao2LAgLfYS1M3kLbNBOQsnyiEOJsxHmLf5L0
fcLHjlOAGS9fX3M9e/mPqlNfcik8lKNAjAVRJ/LTJW8z5Xp5OrZPeIqnSB5tLLvLeEH5z1mXfNnK
U/HWwg86j0eCGRZuckNlxIMfRBG6Xnb4+u0gZP34dlCRw+SwbNd3QQMGn95O4sbKwgMWPnaIxLk1
JhAcEzE53jgb9Io94BPJHrJnUcdnw8pr+kgTRJYoWX/9PgSTsU9vhNXPYzjnoIsOkL1+fBQWukHk
bXXYfSo4EMX10LLWpPu2zRLPOdMoSEKCBUjeyRFfWtnSQOEymgHG+CaZfWecd8zf9S/DOAcjwsS+
dpW4kSkDLeOmmBB9vJAeDIHtaqrIIb8iZlx4568/hcY8f7i4UHGEJNLCNlmLEQJ//BAuadyNcuv5
cbKalLLIGxYiO7ZOP1bBvI/tjkbfRWCUBClXq69fWpjYCD6+OJxG3/Ysbi1hoVv+tGYzcXH6GMLs
o8dwYg4f+qEAfrajydVwDUObOJThQibEbZJJUbVFaq1NoxuC5qpcXGD41zViNJ6IGLkVTyqlWgxI
ru+gE3FfREbcqk0bC8kxEzashZ6EYBO9nIxDXPEzEQjMErmlYECIH4v8hOBHiCtqqu/qktYLMYto
Poktw1luOMHOZgfgISMxK/QaOpbQP3hwuw588cU8MZVC8WHXPesO/Zeed1R0vn4qjSTRaxLIBI+L
D6bI4V+2xAEpTlwSsB7nyKbXz7ZtyZm/899+ytDAzhkuTEXGCTMsh8O43E91XPCHPkoN/fGmUn9m
dDA89+gXGl7cqVA+xT8xJmK5OnX2RJTyqqJr27ywiDKn2pUd2P9ouzAaseoNqCK4AqJOzJgNsA0K
3XdUwqcwP84RvU5koDUuqmRf1jIawnOdkQ9jPFdvCyTezoaLNzWEQtc/BqFA0W7tueT7/mZmvkrF
ZZ5aJBsd0tCqdBd+MXgaWGCXQfFPxzrX79p3gLhwr6XRYNw7g9KrGqJm/T4hG4/GPWnmeh+tXBnF
xJ3PVluI3QwNpiMWrMf/DDPRZKpqbtnOCU3yUvynNEffflQERXpGZP22ok4qqqa7ojAB1TTM64Zo
z/l7UtYDyDt9cRPcx2n+TQ2jj0c/k6NIQ/oHgMN4wwracH+yTBD+MXGBVsRX+odnQ69i/3kuXabx
UuqqiS3WhSFvfnouDXgw7USe3aHUUXrOMbZL5UUXATSGgMy20O2lv4fc1OKJA30bgw3DAjZj2llp
O29rXWZ9wpegzMIvs5ua6c5Y3379Jq3PbxI4GVYetgQXWLjP6P7j4sE01JKS9tL+fSkGOOxxFyLs
5FYmtYfyZmX6U50bO059tUYEh4iz/fsJGXJd7xmppR2SlaLtwWtUCap7zI6xKVHH4Bu0WYfeLl4T
FxrY5yS5oQcdbks87ipuw8GOt0ikRy6KZXduduXmMz/q64/5Kj74z7VgA8RmxDpIOUDZw0L1aZmK
vdDslgU9TtU7CaGe4bIEoIreP7TRAOKCNDBkC596fP/wZaPf1Ps/sYGSNDhmMekY58DydeFkw6bi
iVKjbMd7urUmOT593jKJ2wexpVe8ugXCviepMuqAmWV26zr3qQAqiorODLq6cu9x+TK9vTP5GqO7
cUrdybts5DKbAvSyVTeyP9lvxczb11OZdMbl/u03wjb1WgPiUa88grmtrkj9VO+frjMYQHNcVPA8
k8CYYH7e1gKzPmE5ZYdaMf72XnmIyZr5/42oTtGGNUZgjvAp6rnk2aBU0fdAK5MoVOvISSMTzmOK
l1yCqPLb7qfpGiOLqAB2QL1ji6WvCQbLVdN5F27mwJPbIo1eoB4Wrihtb5eRm8vX7dbGAg/+6yst
Ph8iTIJrbGmyF/GgsCt+utI1EAYdypndS28h/mRXhMNMRW6VLBQWrNDXMh3eUJHSUCEtDgG0D0lW
uEwR7JEdklg5M3H+y0rDh3VMgQEi2SQy4veie0lQm+Kwbh9p4Y98+AXBCb/Q+Q+7gOHx4NZ3bIR+
xd6pzG4afwZ5IOt5P1lofY2fs0mfobjCt9Lb0NTGilbeugzzgZ2+mEoN/wTWlzryyvDRWh5hHXDQ
OX395X4ql3wBpCAwJckCWJE88/NTNLmj0ddWY92DtGkIvEsGfJ5QQjPOGZxzyhB4jX3Ega7Get/O
Jm6jh6/fwafKkXfAcyw8lxvb1A/z54KNzogL2228Jx03k+630ZwmnekYiIJbPpN2BroeyoTiWjNO
01dXyoL50Pa/fR+vwR+8AcfFKfX5m0Bc6hRe09T3b/sUg129OfLkU4LtVGhOXJYxZxzFA8FTT2mo
4kKfQb5+G59KPw7upo1by/FcYkgc6/PNniIXaGPP7rggnQEBB0FJYKB4IXy0RBbpMQbrshNuCCmj
Pxwjf7sSvDBVJ7ojboXfN45lrlrY80t9HxuJx0mcxUKytQ9hYPDL++JjlwiQqiME3WF+IpMJ9M4f
vgGOMR+2Wd6EGwiXpwoFGu1QTjgfd7Ax96suQ6h6X6HcZPkD56OfrDiFn+YfMJ2znO/9rGr5w/eC
EsFEOQ6XcRWmIz4DUu5QuYgs1kt2ZpjU6fg92Xlj5eoNwand18/09oNtivqYbkE+A/UHDs1kio0M
lDKppolhVH16Q9yhqsBtEnUdWEcQukRFnywinViIx9Bhg3UNssubXStnQPvI2XSw7F0U+Pourhnh
p/MFp9WcEKmaeD3P3MG6hrxKOtLr0Vjhk2FRhs0x8ofvy386cPe9dO2iC84uGJu0uxzcydagGmHq
TUOQTEt1EfgmetmdNXRL9VjCXWCP0cBk6q23HRBbFwIrjFVNpvi7DDk7b9YBMa3GExECHNl3pqCO
Ed8M0qqzaxAcSkxXYe5abEcqjfiMO9dWnC8v27pYGECrOQyh/4R+GA7BCp5yPTBY8ssJ1Kif0+NW
KIU8o37UIix22iXRF3vH2T7jLSw463gL1Vv9ODI6IPCSIFkZg0y0y4S/WyylWztj5ej9qh4WJiWc
qReHN5b7LsaVo+e3sERPBCrF/BMEL7pANXi6+Jfv/wM57rqSLdlzOdhTP+svOLRBLJJE5XsJ9XoR
C8rbQTm6qWPig5iKAxu9rnLLkXKBc0E9Bfxivd1RXenpoldNXs5+SrqirjWESyxJBHP6tS0gJgO0
4tqZYqttiabjuwLrXZSAQRjrk32VD98n9M1zdAKfkygAdHmK3n2L3p16xGTmtGS7boDq8E8TyteT
lFAz35GRVhRXmIs1+I3MiEFxsDWiknvcs5OUKFj59mgsNMhYnwjjZOgEuSsuBt+4LJaohVO5iroZ
MNwmMVJ8FgVnM2uA8oO6tDs7OVN9YO/awtjA0XAWGR2oWJEQ4BYjk9Bxn5gwL0NzYSCoxDGUl2bK
gQedkW2iRgKAu5y8imiv+roI5ymY73liFqQHgBacMMB5lHuJPkpYTrMkGyOkrYCn7O15MqVSfJ8M
nQqXCM7BrviclGk2rJs5sWmjoyRp9aHt/aT5fr0hs+nyqHwrpxxX6p/yvisbvaFXbuiyBl/J23Hm
64X7t9XTR9RpCoC6lCqU3p8WrSZvxOiUVXz3tn/QvaHytflE09kdJ2Cqa8eDVEQap5ExlFtVEgbP
y9fv4bfNw5d62yDcyqHxavv6Pf5LsNskskqH1hjOptXnWAXNysuu5pKD3ZNR2pw7d2UA6/pPzZ/X
z/avWpx2mac1x4RX2QH/bX06FwFSoXcYqPYuTuBYR3tRBEmQ0n6y6snYQtkY4+5KNHEXmGuBfl5W
W57FbHZPQaZpVI9BbLSoN0dkWXa1LZpc+pp1N1K4HjrLReGyiZdUUPWxqoUKmYvIm+EO10hLA7lJ
zTgd9wzQWgR+EWirnqMox260mAlLV21vcpsJtfmH86DzUSDNNk1j26NXg4CbNo3zeaMSXjOOkHT7
uwButWif08lpqfMIcei53oRR8KIrZALMkvZlMlu6j1w5i2g3OGQs/wFPDNJUxlWu7hoIs+NC1Zx/
+QcVQSwyhZEaNgpYgSTSEN3f2w92jDhN2wvVi8kZt4HR0uwGxmnyfJ1kILwi2cYqon45eiHaOyLY
h67hy1aloXcjQaJE4vzdSAPlxEksCe8kquspbjddQrtrvJhqsLn51jSyFpWLGNmFgKbHlpgAbDah
GfTJeaptmqgHui3wzneS3VcQsNkFvUC54LLf9BnOhHnWV7lW4K71Z1eJMHc8u4VX/uGU8LmQ5QDo
UTZRPJg+Lq/PLfC0mxKA1H1wth0AC/V3uivoRMGSRjxrumZh9Y7TweXbmCxSmf/UePz86NGVRsRP
2xEFPvOOz+Vj1bDW4lj3zzT78+UJPYJ+1hl+S24BK84HXpECnjXhv3vkeV3SxERAZ0KL9T83Xt16
9JIRf/TZdAxeF2yV7qmPVqXXxw62ZreTuSv4s69fV3xqE/qWHjkE+hMHeuD0uW7P4wSgz7gs50Fw
6/MZVVPYyfq9XGWBiq3qoiqkJPAEKcNUu3j4OLOh70vhKHcccZ1UErsZTw2ZrlZHHfSddo8/jv0f
Snuh195/r08WKWcMFkzOGoSbsEx/XBeDySz6xLHj8xT6PadEH64AN4LTep3/FzUAAMENiZVh+5gO
Hf2zdRnNU/qT8x/pWcf3o0hYj8FSr+NE5WkJmqrGm7Bpa6m/6K+/20+9fd+yOAe5JjwXiC0WXfWP
bxdcSepPqN5v3ZkcNWvtJfhdkRHh6eZ39evGkYwNEaSu1VsFbII2ibjbMgv8V/yHN/PbjW1ZWE2w
f+i7mibPpzejywSyysLhXCIP41kye0cXVzajXl6rg5E4nTs8WcvT11+Czhn6dNGg3XAaQnrDo/Xb
sR/IXLS0rcNKIxtDHcmQ0a3wspxAhiFwcHUrF41DP8CRdUgNzs7vNRcxJXrDUNg/KQdGf9aFtSuS
hbf93h0t6sZDOeuLSTelrQEEfXItonhRC969oqJwcCo8h8k/X38o97c70cafKPW1RZalGwcfLy30
inhxh3Q4v3fHg7oKvJteNLMfbxOQamjOBxrL2NFKOLdZdEhKqyOHgFhjPRaNurHh06gWYY6xGji3
5BX3Me2qu6VGx2aQ5wOoDF+A6ji6QmqYAgtpgjcR87ySBTyN/iiV42UAAxQeF/U42MLElfFWLFij
qxvmiRPrKU5LU+f1Fw7D3Y948SF9oiYG2z6h+Tfr3N6D7nNc5IelZw5EWmQxnKGLvhmUcb9UkMrV
y/vlWGZAOkhfe0Lk6cEhabQ5vhCygD7di3KRtztQ3fpy0GGDcb967+vnU8wWuOkZ2FU+Z6eaPeUS
DYV+fw0xVfO455zngy9b1cTflrASC7PGuohPgGoYwpVI4vYPq99vuw2jcZvJm0e9Bffh88bvuXG0
ODJT56G09RO6VHTBXyAmkB+9oi2vv0Mp8lAduyTTIQNf30a/v7x+KMDKuPqozFn9411ErZWkjFzq
83srk9gSk/0lg5fM66PqYOxA8ojNu8ijlIv+h9d/ZcZ8WFBdVn2PzArGkIH47fPHChCuWJrhNvIi
faoCUYlEZo8StU/7NX7SRcMReibu/amh5cAFtBaHe2RLMmnFoeL9bAa/WPcNexZk/hDzuB6plG/z
mfdyfq6AXN+HnduaEoJLNPQpUOTXV32/swon1/OmNsLs6x5mIKnA4gJT9am3UWKWCPM5o7JqJMQE
lnFh/GGF/G2h8ugF2varSc7hBPDpmSbTJ7M6Bum370sUxxGHS/4uHLA5rjYv8BVYwzyvRBO0Jkym
nM4jFvA/HQA+F6SOhzOD5Zo+qeU71ufpZwjP2o3mfHqAe2dEwPqngtcYsz5nqQ587sevb8TferOO
1BWAdB09sQxo4X28E0fD9aIq7KOH2AkT214Lk0kp4U0z3StKxioOhucRq0u4Up0KiZ/PWevyCYgw
PQryCGuGZ396OH9TnTAc4CvQ9SCzgd+3rG7KgbRXwGrwtuuVZMZOzXafMc+k/H0r0EYGdtO5Nnq+
k2IydYG0vO4zbGsOI4t4HvXOS4+CrxGkKKfrLjH01XtbKIvILpYnmcIEqPeL5FrcNSPOmmLd5YUe
fb8VoA21M09h581Uo+8zxsTu9G3uEUKqCJYOqDxWcTegcw4Kj6HpqpZmKC+boFTmjJhXErTRgZni
0W5IX+D8WvZJwSluGJvXPgf0VZ5+4RSCt+f3hj5sTm/Nu68v9+dagIeewRfiCEFFoNFtH692r+Dj
BswJ7t9PlgXi8GFXJajwdhxNZx1+XvN4/6kgoh/MT/7PguPayDyJQzaFidiBZc/7tOKZY5Vztw+Q
AMDNYNyWaQQPg9SkQDQ6kZajT0OrNAm8FvxqMIXRFoFUXN3gQdTbjmdz1rIOiWyF8SJ6Og10ViOf
rs/7XOd9fDzAlIFtQOZk0cYbJrE8tus4Xqr2qo3kCEmgkHHsIDxUpp6Kl6SZoifMadfk1zlSwJh5
J4cmaNXvY5Y8IosqAEJVDyxEIIRbRIG9Hjq/vDe2qrwuCQUfywBU9L6mJ9RhKEg7t76C52hn6BfJ
YLKeUSvkVbWd3cKWT2AoXDZj6RiEiuBGWFA+nUA/LoSPLz1noevR5JNHxO3GNSC+0s0SuOv5HJTh
ldA7BMcDyJ5ju8nCoQ7m67ntmHBTNiUL9w/tzCXKDvOAemI+mh3PyLSxxzBBxJ1VSnd73I7gdOPb
TOjEpLEBLTIPfAtk3z44o2mSEoBcoZ3zXUYDx5L7xHdzFvsRoOtCQbaoOY+2ydB1xr0/KtapIu31
lhWaAGZ+0i+K032Uh2MDzT8reYg3baNGZozL21Q/8Wgl8iLuRPYH5N2ZEnYzTAg/I+xBM9E/a0r6
GBJ6Qd+tbx/A7JLNcGGSK7ok56Ui7LGh3VdJs0M7BJLpuY9xNr2Qgmb5x77GaQFlcwrzPl7XFrkl
EuD3qxRAvS4SBFkRqbttgdnP2eXg17r/99Z2fddHBG/iAoNLysqjmpAW9LBAM81XKqt1J2vo2ag6
6prR7YsVjaV2+PU2CYzSktszlt7IJuqhKTXbzWhXA3OY1DfSP5XbHBc/PmPs5IhOHMZs9HEwfX/e
PHi0S88TtXscKnxuELrqIKrSByFDyZCdsXd4kOj4ENei1SvzoAUOPoNaPIw5uorNJKYkO1WKVXBT
09+7HEdV08vtBYnFOfYJDMdFRCilLLoOeo/jgXlDtMDDbLmkol34zVTl2A3yQHXmpm/5u3hfWJlR
3aTgT7sLA+vuTGRPBLEM9sfwHHbZTFaAm4wFCmXR3nFcSqptQ7szX7eLT2FaV541Hr0atfCusmFZ
wTSLpFonapL4Usmxm8QpCEiGMSSlAyrhiPsN6gY51H6E8biMfZjksVsFF5E7dD7av1JecrjA145A
Ga9yzUoAfQq3VN9iLVoze7D+El4AIWZysYYlhC9CRwqIgaL/8TTBaVtlqn2GPNw8GcLKQBEZEzY9
5Wg7pRWZIejv0o5ROVw2bFeWv5lcZ4H7nyKk78xLenDGLxj09p4BXbGZwxifV83NKt3OP/BZBb0b
DtnEWC/Vg0fzZdUFTk+nOVgu1RI6cPRyOT+aubPsVOMQwDGIvLsZkqa+De26JZA4WnYZadt3hAza
+zAwyaNMaz2KgzF/opgqtU9g3gg8I7oFJa9QSEYHMpTVg1m77g/MhvFjCDPoPBst2Uf0z4951+KM
7pvO2VRJRaoz9s6tN6UOW9+STliWVX+q0mS6qaxObJexTbdZCmPPykgAWiGJm3/V/pjdN0i0bgvH
VBd02eNrRNcws402bXD7kMBnznlwT9s4vyBNyr2FjjU7qxRpyCoj2+UElcd5zN2+fQyYy+zR0Bjr
Af/xwW17cDYTrkiM7AUYN3SOzsEZvPJe410qLGwtA4x5MJ4jK6kug6pO1hgW1L3IPGsz1q29H2Vl
XVkgETfjMix/Z21YvUReQg8PJ/ymGjICO5dQvAhGAKSV6niqxJ1vFstQRDZ29V4wWjsSP4jDKFxm
4qcSH4dcWzm3yJ78aYtoquRVRLglG2Q+1bVDYprvtxJrcxb+42fTU4ADGLy+P+wL8vsI5iI1sVNk
iBRJZj44LMBbY8r8GxKp5cFeME6v7Y4PEBWe++Bz7qTEHj1hbipyvp97+IuAuZq0uuTWhKyAi5Ln
xCKShP4sj4yficuIRtTzlJCr2Fgt/HXOj0eX5eSMOw46FbrfJ3pREIqXIX2OywzU22iVcGjcsVyH
NdnqAcYpkF/jgDGqGPPyhQUVb67FL+mKjSfTaQoWqbWW0XyfDdnv3KVOj1lf96wZ8ZKdmbGp88hm
s1pQZe175Liw+e3y3oOxbWFjqUSWkdIxxD2u5KmeSBeN/hdj57Uct7Gt4SdCFXK4ncQkUqJk07Zu
UKKsjZwznv58C90+ta1TZZ8rFSnODAboXr3CH6rhDysY65eU+eDVWKo5uMD+wPg+KZbkSnvjbcH0
A+Gj5reUgdQD8Njv8+C8+WLKnkyFSOFjwb5Hdncr/KA1HqwRLvWHyI0riOJx6aA3vmA8NVZpdCup
jeZL19kcySjxjZhMxC3htXYB4NpWjpi3YeDWHXnAut3W+MMA0Qo+v8/c+sRVoRaEkdA9pp/uUwOD
8GtUNcZjkY8zm8tdnxPXWR6nbEDKBdWx6kIF3P2xcHY8WZvn/8qcpXut4s50L3WKjS/6Uv6bbQ1V
f8E7qEf2xguA/pIE/jBSJLXonLYjFbkN4PmaegMMydWZaH7FQ3tpC1jZ2Cbgjxn+7lZLeLaHfmO6
xR1+BDVoX0y0Px/S3R8+N0whrpONRdtt9iLzc1IALTnVYRXzhRpiCSiAz6TtxivCcc2PxtkIP1Hm
fAAPgcEhN958XMBtX0Nnqn6h0e+d1nUPv8VOk/xaJGaHSBoAZEjT3LUvVoR5Z75aQDyzuMcHqQmz
ry7Z/31gbOm7OzjDgxuPAZ2TJT1PCNejkxPXMVuzXGApxVH3mNlZfaEZz3jBLWKccdvsz7CFlQnK
KXztEYsHxu4m9yUi3edyHsYrfdrkqdrn9gkJhBcu/HuOxe73brfg/SeMuZrCIXZ3znjt8YfjVV4b
PRbuGL1kwepeRfXw5nTw+k7ekrWQTg3vg9uuyDe25ld6cO7TWqzBOcDfBv6+FYPvYe9esr4tf98x
+QNI6DUDCvJjdN8iB/mLT6+SiUtRZC8GOltnDuHmc92v0EsiY38wiWZ3y7bF9y6fjWrV7Bqf03CG
GNbUkVGiiAhZ9K5IwjRHpx5vorduiH0GEXsWUlFC3JLeQrZ30mjzCzxlnlssSyhGMuCKZJE24mLJ
9BGrNCAvugJtu5mCWLcndC00LPXYOp9xLZMZT0FAARmjSrRwLFJqnbSymPBfR8ZXZYSPLgbG2VuA
gw55bA6gnD/xVO+b5EpKpeDow+/0lSbkPtupKlAwHZlBvqH9knS/xV5UrcilHKjEaK9nvN6qIESk
P6q92v3O3pR+42qMzLLPQwUsAxH8ed6fwYkk/X0fG0ZLFztB1+bErvPrl7xCoX+CBu+N+XWCdJCK
1gmeT4ZRywgurrfwhwlmIH4E/2pVT7ZbkOIZgKWXWxe4bf3qwgTLMZlJGihnBm237DPT6NjCnbHF
mMVEPcZePf+OnlTSZacJTARonQU07nYdMdMMaY11BeTtjPFpeouXnIMLcYDEG2ivoWr3XKpiF8J4
nV4mi0znAlqN/8ayiRoV4bx2w6R6yKrxB4iZAiLaiMSi9+dfwyq7Rftq8bw2edxMny0WBk17Fxcx
ktToPRS7/42EDM2/KUcU4a7rrKL+pCG+1Q5pGYkEzKP2N1UhQwTvsHWNU25jgFrB8B+G/cK/MLdF
yoXVq6SpVkB3BwqiUuPMxJGBeY5CBVXF4sYEUokCr3rUpHFUEXoqvo/YDIdf/0IuxRJeKLSo6a2y
lG66M9l7hWVHaAxbcsckoOUzs9nhVhg7o8aH8sCNoNLJQFX1BurSEWT41gEsyLGPOap5Jkz0A6pu
KknqQWhLhc/EVVBLGkneLLaA6lJzkamgibrD+qrqiHatBSUvOI/1r45il9V0BB6oglCIfDBVWzZI
K1mTMEhs7qK6mgKF9+FWq9b/QEnHm6vyfJwRF6uufVLFdSnBJ1ythzSYvdl4KN3ZyeiSBdwabEcj
4F/2x3hu+uY/Y+QHff5EXdzNtJgXJhXt456A559hu3L4I0oHkJJ9qgDwNVjDAWhJuoYHYrjBWai4
p2kolxrT/ONJbbFlgGcDY9DYFpC9wgLHXrme3J6mC1ltdx2csukhQdFgf5sGV+YzvhlyQwrFvBnt
KqWtkuALS6wNM0a9P0AgJg1tbUw3vIDV4+f7GzBg2ipdlIxp+ECxzqwctcx6GKBKLDsNmjur6acN
pKi6V51rrwg+9pD/bMZndNt5YgqzPtv2nro/jKZIxR/PIScy0V4ZNx4Maj7H8qmRC2qQhm3944m4
snI99Zj0DDBxl5DJe4XtH8yMOY3kgWLqsZfeh7zAEGqE1srkCqc9p+IW5D4qBOmFykJmhv6K0mV+
Vy2gkMh9EMqEnpoxPuZSkOEvucdWHSIchegErN53WCuy9JC9Cbr3TU06pz1AV/tssmrhjLPtOvdX
RoYyXx4Z5phoO+RUDs9r4uGmzoA3le80bSgfML7OXRn7+LAbqVFWN0rN9lQyf1nfVuYHw3uzmZCK
npooI/yXfiX8kwEIcsZVLMydh3Ps7dKnirIt2jgEJnQ4UbCxzF9MICgt0TlK8+o2QfaZv1K1Zd9q
gcks57yPrOIzJtITmJnV6Smeh77L3bd0T3K8XH3Qiegt5LX/qmLJ6PcyZ8YsiBNmTCoj+2Z4M4L6
p3k0abkas0mbQW26bs7knk+dK7O1uQQ7ZZ8rJIj5snY5Eij08BZdZGmvzUfxDquOJYnxtEA4AMjQ
gcM1tPJp3oWZZxfPPbvW+7oEDJa+NziE0vr1Rin0kemXUbTetAckTXWBhtj0OO38DqVXegQtlMrP
1dbE1bfWZpQxnUBPr5uJIw6IIJT/j3ikW5b58QMYHLmc0qCrfrdVofi7BbXbUg8e/d82WphOqFvU
o3xSdZBZwy1mLVA+rr8HqCV179bQJNwpV4Eb92OcrHqU6sQuosDjTtWrK6c9pG855x0aKvxyiREo
ZdaGL+z6qmK0PubR+qDNGqFr8GPwGkyXzvgr8auIep3X16pPPbsJt9XeAkHE4hnOIXdJ+qb0flGh
DGRNzp7QXdAyNBk3DqqBImNUY/y4bL0EGrRY5A+nbqFhG8MA6t4nGwo37jl1LJdorZvs1HZmCjV9
xKJG4mWPZiS/xJhHti+NH8EXq2VC20z+okHsgn8UlgbIrhw/+0K5TvyqbZTiH/LZrhCz1oHYN42N
fbB7lgzQLMiI0n2c44yLi6JNHpdaL6MLjQdxq2zBYvHOgcm3v/nzBhjzYd1qWEvnpADtX4n8dJH7
yFl41UY46USkNXiY/VIiAa1ByXmS0iT2bW1k8m1qTh+sSq2yyYj0le/LAlfz2r/wGFssM9E5AtuX
35YQsRC4WsfmQVZVFr1+2D7wnv2tETAxbuR9IuHGX2I5nrNqEKBDgKIBZ6IgItdXSCoH1ohhIKq/
lMH4C12IX2Qf/XHGuXsxT6KYLmJu1xQCSlk+0v4Mux66MdS5+lMd+evKZBvfK/6hy1+Y4H8Dujnz
Iz55M6iSGQgC8LvJBacZhci7IDOb38NXFDDNjk8KV+m4vexyCJCyWn2zcdL2XNbo93wfSquhle30
rogFeOa8Bai9WJuMCkxGyNwZpwLn945vlQDNocvIxJtpjsM/fkn6+OofRw5uTcf5fTT5EwpQLq5C
gIFwpeABegDB1FJu4NrVkgG0Pgasb3ExezxOPVVXhxe/91Hncujgkt3q4d7c7GJ6bjCsbdp7mvwM
nR4bEEBc2o6XONiPET1vx8MPskRFbjYoKS8Lut+kTYC6KU0viZOiYHjRwF5GdkJ3jUJMGe1f8zHc
ywiH92Mn62WsNnSdzqMTPyeZsaID1IGLarqvg4VqwbWBzYAxZAd7im+hMx1HPf+sMgJnfAeyfyyv
Y+CSoJbD0i5w5GWt4bWO1vST6fYSdVOAsSRmq+/ObIXWpw/0mqks3OxiQVzrG1j0uYAxvaWUk6mZ
etmheZyC6jhlK0N079IqtMAAVYZb2Bs5QDgm1gPClX7RpyyX9ADjTG60xMFrn9QSHCAny0HVc5Ty
jlVJqQo6oHblPbLZX3ljPRgyEAljK2tMBLW+bILWhKJKP9I1KV1ei6LrBuelIemDaVvnhryneE7w
ugQfwhwVFRQiadGvgGp569mME3C+Y0UN1TzU/pb0IPBHsiOmOqsNEvmMa6Bv0HGu96WCs3ak0XpI
X/cA6cKH2XCyYLj8NfmCWcdzsRRXrSNp4cKaIw1WJ+IcYULlPRke/R/vMoaAeRoa++gskLRBZmnB
mm9uYfffisITMIxOd2nC9DxAZlvp9ND028BC0mumb20Z9KJ56fDLMe6Bf96FUcyM4S5jnlg8p7NT
k46Rlcm2We2YfRCWpmwyfV+BCMpOiSBwcCFrPMruNRfCiYdrfOBP5gV7oQU3T3W20UoXIN1GM3K5
Bo65180lxzoc/IReM7ryAK16FCAD0+IHHfYzNTb3FC4TYLTJVekyaQPuM1iXusx65h+qIk0a4H2c
1Hk6cs/UIa/3NORS9d2pifNbpwZzmxXAnzjNUOnm4taYGbdMB2yjXASkypfPwFVrKmLV5inrYMLR
kFsWKKxSuDkSdfXIz93gpTBWVEebGjHXYyNHjg7ZuYrtk5lO/DKflyN3yPOGn9T8GVUZt72blt1Z
rIf2yL7D3N35EKN1oP48oelC5LtOHXCa/KZutFpyEZkh90j9yp5RcOEE4BZwAJgoFwKw0k9zsuVw
S/pBHr7prvSbEEuWUmrHO4Id7Uyk92RSNUf1RhdvMnwcCqIQyUrTQbGkRV0wouvc0nJC5lyvdfUc
nDGUh256A6d8HyZy6cExVNUptz7IIyAtfFRUrHIW659oH8gj0pADCkI5oK3BS0Mww6GbeEAV1Kbo
hla+/19QwnSUs79YZ1mu9YrjAMM6q5fw0YO6lIyZXgufp6kj+pLHdqUF0Ndo21N0pn26v6UxsD5B
UjHkI4U6UiBgurLU1Tngq4YGPcqDlLbvEABug9PJvUflD+9F1BJc4QZQ2smiNVVJKghd7ndiN1KJ
aUbsbAXSR0H0qiXk7j3kcWAYtDeAGs3TKg9jUyTWhg42H6RBi1UYCMJFF727V0plpjG509TK/pxA
yvOeUq7JtRw5jM4W52gBCXkR8E/jncYY6fDlpPcW9RfZOIwICf5YL5CxqaZN4oR0MM+os8VBgisi
/h0wemfj6A2plVwZLFuKpGN+v6y2zCNVsquPboj+ZJluj2E0dUgKAYo0TCFxFVKyo6vBgvGP1oh9
QG8ZE0iSp7KowV0IS5XK9BN0YPk4MSTnD4p8mlt6o6Q3MfqbiodmVwP1z5RA2ZPgrbByjnd0y9Ra
1/fOSJ2VD1btFr3jVK65Zge4fVOgVU0idtAG59Gq9CmO4ei+10VHyR8QyOTxqnaXmbVHm0ydoRov
bLbFjMvmXAzGPgBMSKfiJZhKc1/OeOBGFlmPlDNN3gvKQaXazBQGFo+n7pyzh+12A09t9jhax5Oc
hMGySBpr2aUMinV/Dh/rY1/ESP698ffkehzkm+C/EkhFb06US/DWEAgaNxLfVSkQqiivbzVwq6OF
QReLpx74g2BpgjVO7fU5pJ2ILI2v6PCWTS6PQj9zQ844V1Xiu202rEUdgIBES16i+l+qADJWgAPP
kDQsjx7x5CxNqA+RarCx7GC2dZS/fwNlY4tzbDqT2RBEpHiUWzQ4hRuUNfO9MsIvFbihlAO6o6lL
emoxyfX1TyZYT/5EP9lC8a/ZplSJajnoFibc8K3v34ATA9/FWImVrFsuLWLYgQ2EeTXRujPkljKF
O6Aqx0JWoDOYiCM3r1axin4lWSx5IipmmWMMqEUfZWG/hsvwXBG+m1fK9mr7WHYgQMOTuzqsMsCX
wpECRh+w5vXpqAgNGkg9wAElGGQdZYp19RG/6+dHxLDJVW5AtPsZSgeGHSxSHfeCpZHzYA0rOfU6
15S0p/fhQQNrPXI0FBXloNL9FBRkwVzc5h5bWHykVKnk+IukDZi1CpNBB6ugjoWg12M4xRFTq8yt
8UJBzacV/R68O4FE8hPEMiccOEihtbVkmYcyRWFjokH898IUsw8PPxJ6TPpqB7gMFJj+aggjksmy
fKEEa3azvwMDHFqbOB8L/q60Aod9CTKOH3wp/rl9bBJZpEdzPGxAC787u2HxrdjEgs1fjsahagto
UG1xbKIgp/VPUdq5kmb0pi/JseCcZQtWKPqTry1Gyz9dRyjjoB4WSZJh3QgOiH7pztf19l6Wgk5M
cK6VILqrTEoDw8kcj/c0gQ7RhVRpTY2NI5HTQIYgYCI25mCbzg5TGxoJu0+X6X7xxoDUUdeSDmNh
LkXlB9ZR4k+TVdnJNe0sdyy+0F2WxBxsliyB0ARh2YATYzBCMxRFAlQQU3pW6Iyr1ZmWBiq2d+F4
hFwXmCnfW9XMjeseHbICGmVzykDYENw10kpvigDLVjYVPV12nwu5kxsDRlVyv8HtpLTt63QL2Jmo
gtIv1w0IdQBoog4eEsmEMdvYY6Whg5RuOZuqeeyD0eQRpirrC9cA6fTPECGkGKjxQ6EORZVUegrL
hAq2eW6WetjmN5zbnZWKMqwta33cLegf5Ex+VU77cwvrZfVexiiJhkh6pXvc4gC89iY5FBpdtZ1/
HgvQNf5davuzF0KpspIJOaQA6BW5e79P0zn3x637Af+mmdeLAemxeKHUtsqLj1K5Nf02wKBwwwuE
uTSnG4RbDvKEMc2hu30OWv8i3SjreciDunuaO0BR6V1UUol/2tJ5ch7qrW7Kt5pl9B9MxYb9rfQn
XL99ZNuZa+YVpnphAnTqsVm66XezRXPwJbCcGPP5mesDReWgnN7cFXZobN51QDPhjp5fOn1ae9bW
rbLjzbxrG3PZn3CNny9Fk9sggxo7IC9ICL/ATdwIq7DRi7wJOcYV/JczpMtj781+Q6eG+s76UO91
jVgs4C7/NjLWm04RYpbNU5iVO0Z37hCNmKVPIQS+7OaWiwELNGuM6dkAPYyyaVjaiD+fMkaAK8Ks
dbwUDkQ9s3YCprVG4zM93PsFc6klzAeUAhlh9y5OnxmMoBwTpR3G6iklPvgXk23gXDrkI70PMRm+
TaKdFnMQPVp9lqFljYmZue6XmZnV8rFs/Kr/1qBY2H+O5hQlTwwcpua2uZtdQ6UszfssR4uftdfP
H1toj+1DR8fTfY7KoTGevAaBy+8hQbn93pq+n9PjNNxx+1rt4J0KtJHX2Z1PwwQ5kM6wGQbvGN8w
cwKo+FvKk0AvVvexWzSySeF2R0YbHgc3moFszj1jVQdO89XbSa9ook0Ypb9rco1qHAZWkhgfQMbY
/idAMtyZU+9GW+OAYy/IEIAEUzNkW+W59wmjl3o7VZNJF7VRYdkAxMJWbdVBoRNlleLbRyjKGnSa
fgvptFMcqBSpSWLppOVHh9VWFCyF30Sckx7w6gCIf2YSSAql3iRX80uin+Tm6l0s61CfgXvFOELP
MmAgLiE7jH0Qb5f1oNXpA0e1PNWIFC327ojNDmizMxBq2fhTQys7OwdVbkAosffd+zWeu94MP67u
XuM1WIwW6WaWBVIi7RZIvx8DbDJUMccjEf3fmk2So9XqiG7YzTTNL2MbxvV7NhZ+/OeC3NT0sJqz
Wb2O5eg2/1HjTfVtN913GkSHZTEiKuBsWzI6zF5pIvIbBeLfwUmGwDTdxSm8wRdNVufipLEc1IWa
e2VHVpLwJW0wHAjdZPUHb8rbUDR7gWbGpg1lFFeDKUFqH/GgEdYMXpEpXoJQ4nDuoX5G/QR15Xj/
fSLxQDvNB0g5oypb0C+4OmOBOtk3LJZyy7hrhjJLmvlzMPD2QXcP1MeK5qeU7pU/G2cO/LSJTOeS
ZQms63PXzjVmWpXptdep73CuBzSFUUJHxdm8tGvUAX7aFlxP58ULi1tGWnTzxiUt76JxA56ELl4Q
3ZDdsb8UptGZGOdgaQpzDIvtoSz/KMbMexvDltzDDqfvHD5jewl2c7vGkRdjdr6lfCjauuMTTUSQ
sf3cLj/mjB7cPXVd8zmli/lS5YhFhhgKXKclYiOO9JfdP1vkN+rLALO6v0vncv2OzTb/GSIznJ2X
YWrfu6S1+w8bGKBLQDPlS++F/dNi5u4HCCtOfdoX2FU32xNXNW/N3zeY1x+JbiVPOXdxH64q59e0
7Y37AO85WP3NNt/bpYXocU6RbX6F80VUK9tm/I00JHkcePglGv3N5ATIQwIPtOl+/0kPGpHhJElB
ffQRniyMILh5RTvY74wgCu/ZpsyrwTIvyLFi3U4ruu8zsXv0Z/8uCcj0ThljLf/B8/asgA+LTjBg
MHt43+sKBFJi+455wp2JWTyly3Le7Mw92bnZPQOxZlpcB6VdXPBD3pjbdc1DUGXOJbec5UMeJ9bv
odkEX6fFyr5nKTLDIB+dj8tqscoiP75FrW2CXyrdR3sZivA8MkBdT7YZ94+WZTd/cLZxMsyY3Pxh
WG59SxP2HaXer1Plp7/H1EPIqSz5p9qMqttoo4fueeZ6c5zV/GrjovaG85l/9qIiuy3GHn9Oc7A7
wYISO51wez0btVjKuA4hNTPS+QLCrurucNXN/sQV1foy4BO2YuZl9t/BviJMB7KRBqCL62t7aouE
yBK3ONx3Pf59cLQ2JtV4Rr+E44pNmTnZaJRi3o4G9mhm813gB8u3PKIWu9QJVgK2G88AQ1b3KY89
49njjH/akwncYLp5X6y6K29THqNChZb+g1dXKH9O47KghjoMU3IlLjVfwmnDcauDrnFtyeBelyRb
/rTbMWEAPYdM5J28HfoLX8T54ght/xOmv2jGM8cIzXObrPEzH1vich3viKeKU5vhbN4veYhzYccr
MNAgaflPxpn5Dd2/Or7HMdCffo02wEzYXS9rEKRXyu898n/xQp7QWqBFNgOivytd1P8LlB4YoBrN
2ZhSe6KL0cSWg8IvrWAY5WO1fsTcpBif7QUY/gPwnNbCGQ69wfdtG6M1x/RxCb23ZAbRMZ0Ci91G
bLFpGZPZof9SfTRNuyo4+NmQ5lpdis3wox0HnhSqbf4xK/YCJNEog649ewSuzPle9ljOVXU8Bc+r
+Iyehwbm3YdlwznyXM+IpNzZW7Z/asZ+CU5m4WGNmWPWU54RbEtRYUSMFaR9bjJgv9/gqjVndLtr
7rTDAX9H3O3MB5ZB6XzKp9Lb/5X2/HecsIguuR7oP7gmwEwAnPydBWC3G9Y4QbN+2gwzWtsfDNbw
YH1DqqgqEC79X8PtTwrg/9/G7qif/P3DbHDINovTgdViQwH4mWbqrrsdNhDcPqW4MdsoVaNDQlhI
vbYlUnqpO6/NfWWPNnS4wjMBbCTYheYeQ+dJ/mlxIOYP9aDPMfsVyP+hZjZbziZ/d/zgxchcemfG
dSh6wrlwff+rb08Ov8vh/FAXIQ4iU5tpdMG7PblQQ4GSjwv73b5MDCz4S4hqO5cR0t3AW5dlLT2n
fJrmN6JQvq/XOQexCLrRcHu86jN1oQYdWr5YsNry4jgxg/IlLSHS2w/V0nu8fbvvpnw9yorVBPfm
DBGfqSTRamSG+vjm9UkUlb/W6kYsnOLr9ht7F1fws22Nk+l8RNNuzrbHClAajjGsbs/tnvx1QM7t
NUF8hC9Qu4ws3Kvf49JdX7KhkkI7jTi665PVoUW+3m8m1km0lGDT+tW9tw6ti2IwwxqUU1xmU2UG
Do7mqH1J7bibig9Jt3Q8sB2abWY+pJDy9vhT6fqZld+a2S3j/czkSXRU0nJBouM1Jj/xv8ZlKJeS
ObWHmlJBqQ/bQj8DNtUgb9m6ZDSfdUspMgsfiZK6WIa0vdKz3h3nBXB9iNx0RB2KHKyD9QqpodEn
cn04krJlsdEB8hc/SBHMIzdW+cqIaCyURYOJ5IhzQd1aGrQhbEC+eeM1yN6pJWTAW+TB2Dj5TcY1
HknOq0uDVFWfXtvG7biJrtUOrNBhKp3KuC9ihjr4zCo5IWo6y4wfM9zjg/UeiUP0lS7JZARD8mzO
NlqCpz5OAL3eFVs2T8FLa3brmv7CwLRifmL7hcent4imcDfaYGKQ+ICmFyvzIWsZyYHTD6k5zNPs
bJGLh3A7Wh8GJdCJFiIExud1zFHaN/AGS66J7Q5+9jEHrcc1YsHT8tJ/3s8/UQzQaXMdz6EzGYBv
Q+7pJxpP53eb5QECvXcsRB3edW9pJDn+NyYcS+vnyBFAVSJ+OC6sBh9Znr+HKb6nF4L6bz7NMADd
nlm87RgOs34Q/jVuic0KZdQZfZrqGHOLUiNdC+kWh0q8dUsny6vQKGlsEZ20/RZmwJuBdGWY/L7E
LFL6F45voPynlVIKRkX+XQf6vIqxE0EIuLnAbDbqALfzlBTsYW0Hk+c4e57PbAwdT/k8LY4LDoch
5erFtCfBHIiy7q7kfD3egr9LYR/4WIsDIrC6a+qCFK5OrT0jk5gsRoF6F81fUlug3q0DaSeMN6nY
KmMWGZdyHETPRivKdXldov6GHiBcAjRemKTHwRXVtKUdn0rLcioMk9QLN8yKDRDdI3ujImWaA/wj
oPC4/EPOOuImuVvBUv+mZymJ085Ve1sdr5rhAxnsL1Q2FbUzxdCTS1IcGa3KCbFGlDdpVMUY9bYF
SraAoosW9co6jzqarSBsDiGnZkizpnoiI16b9Lz5m5BGNXd02BOsSbEsriZpuxClMXP66PvwuNgH
bTSPiAZp3qhWjMy9wd27T8y8PAu/M2aYEG3sbpOuJ+Rmp48v3oySBegMRGx4uRa+jO2DtNrVQJKs
F60opfljdgtNksEcA2ss9yicUO4lA+v8/I/Bkgr3igUwxd1DXUBcBMuLGAYfF7HkNrzZ6AzG0+M/
77m/k4XRhjAdxw75HGT0Ast2hFr3X6IwvTBCiyTaXxLYY7Qu20M/QOEP9fhB62No0Mc/f/zf2bF8
vE0rieVKeyfy6BX+tA1n5stNhXHhi56ja8CVJsmqKX+SVdINhH8km0q3Hv8/ogI/i2PabEjk5jzL
cR3o987PDEYkWAIZOOY8NnfawBohywmO4ZIRDUzjPFWDky/XuW1wubriSkW7M80YKotb4IGW0KsV
6ac4yD+lJC6Vf0p5Hds1YjrDvlOtB9iCwk6bGBFl36YmTKr5c1HUcnhqya+Mo96vrglHBNn7P991
hE9+Dn+0sQmKToCMGjI1PzNzXYbTEG3H5GOd4CXUXkl8whpbHDJsztUB6Qn2Bc0OOdPAnfrQF9Vh
ETVpW+FuNXBWVg922BVeDrRhmqYPI7VCfYt9L+e1bJcVWXNnTuuTGmjqeYCa/mD6LE0DjctS2NZA
3MlR5Ywq+VSNmrDiXDrNFJwMWc6DAWV4u9K8kjsVTr28iT+1KBLg3JtyToCPoydTuVUhMwSOKVq7
tRpS5ogcIFyHzLTFpgKGJLPUbslluGkspuBDNLQTcBD9p9wkxH8kPNrecKoRRdg+2IBh6Gpj8N2T
KpRzeYger4mzAQKnZMmmE7Nf+NQ3jStT42dzwX98f3UAQBVfYJACw1Kc37VitsCMRGQyZWkXTr/f
JjC5TXWNlFh9MR4AQzRSh4X0jsfQPimSsm58QXCU0UNY9X7WPM4L511zYbpCN6sxijBd1pOJH8o+
PSV7JQCOIcfMtT8rRL5rtgdeqwS7CxBDwQk0trHvmP4U94OFi2HwF/IUjz4ZJquBft7gk3hf4w8R
bY+5mnPrCw46S+AuYx+KMPuwoZjbg+4rZDaGnWscuKcKp/FeBlHNFrtnjzrcwEwqp28wffTMGvX2
u5DmRWnf7C51mdsthSsjG/gQCde1qZs31bRRgtciK7CTPoP+2DLjZme0ZZBVagKB446gqdmBeUI3
JcEwZGmT/sEG7ZA+pGjVk0K2tMX5AA3jMQ0Xkds7TvyOzFNJ5M4te5liKjMTg+mbnkvpfCl05prh
4BbENRdmNZyN9r2+mbaBAg+Oa5PV7uONkB4S4HG8l2RTv9w2p4EJqsN/utkZLkLSfIyDHoHBSAEh
ncCXUY4ejY2rCAqd1xHU1uctq1b6xwr0oAddHJIsMf2DnjGhbSBPfXRXgFMaAK9VswrLAB5/b9nh
Pq4ge60WcgBgx9D80qKcUpCte3aPRnzs26Kj2BjU9c6Th994CkxJIbD1ZjSzOpiDE16qltFeNPo3
UQ+Mka8sMjXBwQUoypn9TSXdiA2LwGOtTeBxH5YtH6oQ/oOMkjY6AsmRjegsoVQzftW1nEvEh9sb
qj6Z150H6LzxF2iX1mI+dnbNpOHKDGxZ6GvAuGHpeEvf1iN8rRU97JemqWVECfO/GOnt+tNUv5dH
GFnYlsQDzv52hYaW4U46IbibJzjxQroja1nvgjTB2+GUmVVaPLa24XbtpWzMZI5eRspd1uRIZ4Aw
lId+B7JqUWogxgZYge3tsRbRYFDzadUcNscdqmB61sJc82weoCqlYavxBxxckhNYBBQ0xeqok0i9
LZPMETXCrugnwbQaBeYaTOL5jlyEvnv7aAx85aTtzOlhb4fwE3qQHk5Rmveg8NzLkWdWcSuvBIoz
WSSYTHts84qFLVCl0zTEMyjEyuizGv4odtV5+wXO7M4LCvIMRt7FNCXB9AhkQCAiIgXDdceMdNiR
RdwL0EQrUemhulNjeE4P0l+jby5M+OLZtQvgp6fR37oET8thgG38aq3p7GOdq7fZYiyxABuzpd/h
z51wcc6s8hPtrxT9AfA2x16eQ+Cf1TNWi7KCMYEXfGymSAkIqpvIoPc2RaL5lwB0sKPkh20lIHrB
0LZzJCCsJjc5iW5BhrZBEp0UXKvzJtCcUCsFQVTA/CAUJHxbQoiadPQZxIjiyScPB5UTR2Beg9cO
01auaKU05/90Ou4qUI9Bn32uzs1s52WId3IQwpRT4A19PRp4o6Apa2y4rfNZPy8kvmVUYcFjpQKn
4WBIwE6RnxMjjRwDgxEzRijb47OWrGVG2kmYVIXn3KayQJeaoaLzuYngceJY1SGh/SMR0Ol7nIlS
GTg94NzroVOSKow5eFKJMYPCexKej5tM6GegHea06ZcPOB7ufX7frlTUOC8GPnyNszeAN1rufMWM
aBX2PhEPlveSzgNUhWhvQmG0HTQz/QU1HtFRoDJmAjJYV7AhHWIUtEuDS/RxieWbfLJnRy53X0fs
aloEimMewoiQiSQBwWhadhHISlNQBj4y1/WnWUHNZzW3ZTQnBUupRh+aqDOpA1KDGqBYS/6iIVFZ
D8cfnSZ0GHhCujfRFXgSE5pwGKc8S7zxQPT44NbY5nkl42hNfWOSJcPjQkXA/RCK6Q9csUYF7S70
aVZdEGxo9ncTQ6bwZhuhYAQ8xTfS2XxuJ0IooMcLUNleDgnKSuHVNIelRBqCYz/wS4FTazqOwnpn
a4yc/cNA1DTXRxutUdQz9ffWi0jfjL/gMqCN5eEowLMeheuvr4NwFLANMbQkEfPzS7Ig2kQag8Fc
gmOojZztgz2Ds4xvi0r+6snbObg3z86r5mkdWyMoP3g9dC/GuF4XLz+Q3iFYXsoY5I1LZYVJ2leX
X5LLqm5dN8eOM1yLnrlScKpH3O6NU0Lmz6voakvTLgwt6ZSwLkJeFk/yaOwkpAU1OCGjvNNe9aAe
TnMYLHwIq7qnLeI2cT1Gz/CKc+mUgdrjHXuvlH8iN0NKF8EbN16/OTPjhq8LAtd8MQ3To4vMJSJL
xuWOzkSBDUKZTNM++bldtL9C8ZCOoNOH0hEc9lVWrmpQkUAM/KBbUolqOLZ9K5tyyphlGcBkYgGp
/XM98XM1Aa4E4RXEhSiaqOaOauO/isi07HuoGo3zsmQcMw0bIlhzZl3HFNZV626wlx0rVMb1uZM/
qXX3z1fxf2pJ5B0j1PF8Om08lZ9VYAIzNXzXGOzn8GBK6a1TpKwGAKpHXZuvs2QgGq5YKVpcqjKj
f76YnyRpbAtxPjSGQNZYOLSgPvP3ujqPm7EbvHh+Tr1ViGHrTJZFhDngqJobAvoAdYG7f/7g//Ms
POb1FiYULg14ix7X3z/YHkP8ayJ3evbUgRtAz0YTXEu3TW6HjqHOBeZsimCwJSpv/+fL+Pn701iQ
6B5Y3AQK6Z9VCpmszUMCUf8ZaxLVH00F50+zXFB0lP1CCNG1/D9/svV3vysk1wAMMFhxkWBj/hD8
XNtC3UoQmY6ND6lin5RBTN1zDfOu7aGrHkwtDYNaFS9oCjuJxxqN44IrjX+xWgAU/yY+9fMSta2A
e+HRqIgsx/F+bnf4QFmQbovND7rC1ri58WAlqiWqSBV/4QQVL8dTfJt/uU+yEv5LNYn7FJmIVNrw
i+AZcU1/Xym9D5Hfc5kXM6FysZbU9wTk3Gx+3pKxcycowGNgfisL7DOrq4VVqvWtm5DiT85RhzMD
De8kiODVeHMJZuXflDl/bk75EXALG6MjH6wz04ifrtCMTZL2bnc/LFUY7ulvjtePbfGAvoiLKhDx
nID2P5ydV3PcyHqG/4pL9zhGDi7vuZjILFGBWukGRe5SABoZaMRf76cH0LE0UpE+rtpaFSXOAGh0
+MIbPNze8j9NRoiazIg9LUGOjEYQDHejh+7AsC8ornh4P9YnY4shg/aFg5xSCftKrAbZf2UDUZ8O
NXl4eZTPlyP6Hrbjm66JDotj/yIuyq7Zo4IfeLcrrHNNkitUT9iGF7KFf+IG4sIFntOYc4ehfvkm
nJ/lWB0ujzsNKB22I9Rcf5Fj5WTrVUV6uhXQ5jhq+rot/eY26IMsfIjGUUO1R2oTQK77mf2d95ou
7m3JoqKUol5m30nPmar0CCVbBzsSyih9jDUDixBr47ZGj0yk3xFxJkd7ooFNqhApCa0B91QqZJRn
6XsBiVWH0RqM1jnVNYyHdE8pua8V3zIae9BqnMcg658C1wmohDZUhtTnlmobU6LkK7sBKypQiD4k
qZSjGnWhEghVbQIHwGMZwQfmtO8TVK0bnnuymon8wEnQbLJ6r+n31Mmt1seJMxUxpeE+nYDmH/W+
1qqIJ4i7Lj+mCzUr8lsVWGdmHMf63nMIzaqdDg9AyqsGa/HB3pPUx/rDy2/P+GUO4b/BvqE7oNVg
852fJZ7PLg0uP7ldK93V8vhEMuR3V5QJYRZhdDVkAT3PBZntLPrma0mxNmelgQgyXZXN9DlVcvgz
7WB+WsBJ62PnNPHKT/qIytAAcNR3w9datud9F5d2LRJxqu9iIHB6LrZr4alHEVtvbshtKgdzdUAi
VnFYUMirydS6UkE+QfYHK6O4csu2HfegY/TXVsfZPuihUOniM+IGruFRAD5rO/XAxBuPpt6NN2s0
1althrkV7bTxxPf8f0UHng7C2bHoW3vKy+0kaPdDwETPBACUcPKbtXW5BnP1EqphMpgQN9IPQ9rt
ldLv+ZbKFgDJP/DpoFF6/yVUS/taCTYO1U0SC4+NJicPc79+v37mIRD9zgta1eMLDfTuXvPv+OX6
FmUksHiqyG7T7jvb0osM4+3JN+LrVat/YENQ6dVPNiK54SieRL2Qol9eTb/cAK8ZULCLxi7hP9vz
z6eeSyXRxe+wvUJB97R72Kd8az38ItCwal92SOKTowO21/v88vXVA/546vogMYlLlB4oKeYvB0I6
DjbeSNF0LdhcZgzeO1TD4tYNyfe56UZrD66Je9Urk9w8j4qIBNlHAxRIiQyZc2fPnTpWb8152Vxj
dRHX3Z1nV+X0EOSNmC/Xtn2RGqX1WRqN6p/TrVGZz9qETUJTqFJoLTpymNZDoHfe4t1A9efQmLna
m1dcAP0NtcPTm8yZQzCQFNmotzhawJABBi4/0VVV2IuXh/U8skIWm4ltcxiQuauz7ufXGoJ3GlGP
ENcy6JEa2QDqTlJvg2dgk9ZIUqS9A59rMSNxJirmTx2uLj3SDkDkOveVl+ycv2TGmtfsq7uitXWe
igwZAG2QZ+J6gaMmJ1LbEtktFaGXH/7Xy7Fz0cgBfOfpHM9n71Yk6K0E/excRUrX8+k7FznrCWDl
Amh/5YJnTpqMMTUnMD6sZN/RMfI9u2TbhqNS0aivVjLTojUwRtBTEegYVNtFmez12XU8AYk0QNS7
iC/dmR2Az+yAa1eoN9coaqRU1dbC1erw4US6otMs7NHxRF5eyEfIHgDexVYSq5F3ztzJDL4u30pP
A4dtj6iOTqzqZlQLRZdT3mMKr6oTcQhlAFeQE8B1oZKtVDOn6xVjwEty1UiXMV1XZ+d3C+C3GFQx
SKAUTJWuDNH1uk+WhAmiFXpBbZ8rX5G8h/D04BmJCuu+RytNn8w6GNSabs8WXw/wR8nSg+kLTbH7
Zq9QyRGOFoqr02DWwkXWpKCMCocKVV916pFYP1x5GYdWuKp0DDpTFVVW/QywzopwtUKOl4wiUyng
04RwW3vwG82O5GZotGZyj22OE0dwKeoZB7QlT9f1ATUXiLEDpM+DE+H59m4ZrDVZWbdjgXI4mdxa
Q1nrxiVCavPD2kOmxHWi+5/S/6VMSJ1FlQxP2tN64eiTOIbY1UzGdpHKXTNB3wzUYHp1rwg3a1sM
XQhlAJqc6o3LCCwfWkNqu7AT+z6DFdqjc0KxyyaqoaJVfSO69MUG1Q8xPi5AaXr8WSI3EcONoUiO
CqigTJacpmthKPqVtrBSwQc0xaFiWQXuVW5WQ3CNUmPbfRQYSOJNQ6nZmYPdEpYESrq5OKDM2Oa0
xvCriyz0SWybmhH6ifkjECus3CW1d7fe93qlWF+rmM2iowKrTIsQ0UeQud+4BnKj1r7MUqw4NvwV
xSyZCt05rkz0gpIC9urgSUbnz3kpcEP9ltbbKHWHbNqt9di1gQ+FWtUg14pk2CFH/IQKACR7XObp
qd01Ooo9cPfnLp0/LZQjq4aG9JxD6sNLMxZz7DwsVGzarF33F8UMw36gP9p3b/HOzSvzgOCVNj14
9gxr9C3iRoqe7EC8piGWOsPcImMsZqPNdu3SElyLxdjdKb40qriKrr/KTHiULpms5MquQeZWiZLC
vkcLaj6sfWF2QwXkn3M0fft7z0+lRhtiKbaupMhm2QXWAC6YXDv5DDrdEPfLtO7ckSWbnhZuj4ZV
jRxu75ttuYf9rqbh0rcONUrfF5VmIqqw7Rdkz5Kqp7gUMTEX5qAwTeHoaDBjtDjvKiQJKBevWkyr
OJYrEA1s9vBwnY5qXgaRApwplph3XmpFA5CyVce5GGMO2/VJlynmTy48yZVZtFDwVgGpZamnfuBr
n9Gp7K09cDOVp6xtoJV7tSwceZKm1U917nWYvjORBWK68JIXyvBSQKfqp9SSFsrjoquyEqlsVMPZ
e/C6jfSHURJdQHwE2chlYXXU8kOVm6BvS8vpc6q5S717aVa4/qhmI9RyiJHHVWhnHvFXoFHNyATR
bmmorGRNeyl6r+JZAbVstkMFSKyfVhfglejWgHNig0d0Fq7Eolqjx4aqt9dG7MS3TlK6M5y7ZaNM
itBnE83H0mHepViYpuBrAw0vyE2g2TCw60X2YVi+7yRy0ljT5H/CQJy3uwlh0UNbxsPLAO+9ppjL
q/k+t0+7XssosMmvzL9lpzRPCDfDbxQciUNWnQKrptzSyf3OezxxZVf2aoQC7vzQd6767fWUWNuu
ixbJuj0sRcZVIWClt60ExQZEC/OyQKkvyyJk45JkfghqDcVsQG8kwN220Bql+2IsxP2FBIMwnk2U
jvWeSr/iJQ/+7rl0Isv8a7LBVYx3wwQ0HglyiPv8vrUk/WuHpqAQz/0vPOr1BekLddZEjnpO3gvY
X8BG1mPO9iQxzeDPqjuy1k3S8qQx3S7yTNNCPoKlRy/g1iLMoG+x8mflsq9UsKY4tDrVjNT2oB8d
vaThLVXbizid3s6f1cJfhtE4qTBh+clY5D3G5epL7Aa0RCUOKywpJVRiHqVsqOow7gomH15UClvi
La4cZJy5cSs0f9JvaihXdF0qeDlfG1xV4s8RfUYkvykxaM+ZgA+2WH9lC0l17U9VwNA4ENeS9iIG
sKjpFAK1UszTzZ4Zay22KwHNGg37Fwx4KNSFUVCk1kFzwQCWUAROfODWPgkL2dWgGljUjO3M32LB
EUbFzqUA2LX7Ttdxh93LRbB+mbaBdTLGWyOB9bjHTZkd4DKpzQ4kICbycxFsoxoSQEz3LLe0+ZBB
CWAiLDzKdUNeA8d1oi+MIyOdVGyxtuoQOILbvGaIq7LRCqoINFz20DhbFNnWGLdbgqoV7mOalkKe
oGqiCMR4DaldZ9HHcgrTIdAqFikNoP4dE2Zu3Xj8IGlFSlQzF7OOZoHDhibZXLkRBpJ0+DWeGG8r
DGHV8LbXbyQ+ZOdGGU3VRvOFYb3ChBbpJDiDiuqlcxRwVy3tStbCch4tDDTtpEIWL7vTEjw1S3i4
ahetTcBoabku6oxLE3Cdngu1dJFMcJeAdCnytEtkC8LZjZAsiyHggrYEnMJIsslTM7oUyNqw0BPN
Vza1y2xeVQvEsuaEglIribDeAtvZtMCIvEtfFnWZQIsKXfspX152eVIwkgKbPqz1YuBm95arq96r
1UdR238Mo75wSrwIlANd5nsKGUQKoHrPC7hDEyeusrN0J6nQ5BmYMhQ2TJTebKLp7dqOnVoHIdhD
EuL7Audy0Qekv62CarHgpwzCC95/3aJQUb7Th8QyACAtynruouK1DNK6xgDoz0238/1kztzLtVih
RYNMjW0E8y12N7XoT8VmTskUIl7PZgQNSaenR8N2wbdZmaNgZVwH8YaNN0UZen7rTX/n+Y+amosG
RzIzZx3k1XqIE7qs7a1CHsXjXbugSVCtR/ZnTxIyltUOf+2oFV9eTu/OaxSBb3o4MtC1cjA0t8+L
dLPjjmUSFdlVnlXAwFeB1lWVZlo6WavWzL91YQsoIuQROmd0HmhenZfistSStV/O8ZXI4tp/msgU
POgEFZagWCPWGvbq+wKVBbb504X/86/xv6LncuWStP/8b37+q6zQGIliefbjPz+WOf/9t/rMv37n
50/88zb5qylbVC5f/K3jc3n3mD+357/00zdz9fXudo/y8acf9oUytr/vnpvp/TPYf3m6C55D/eb/
9R//4/n0LR+n6vmPN3/h/yvVt0VJWbxZ/+ny7z/eBHQK/kW5UV+//pu6/z/eHJvn5yJ7LP4+/8jz
Yyv/eKMZxj8gFdkmBrII4+iU9t78B8rT6p888x8oKVEZIFnxVG2GOVaUjYz/eONb/6D6ibQnCHtE
vm2df2pLzC/+eOME/6CLjH9I4Nq+Mql/8/3Rf3qF//tKf6QHnZeEKOYCbFXfAwcHetBZXbeE5I5Z
iBhQpe7qDk6MPyrKl+wSxM7MNrLQw51yCN0A8NvBDy8HhP7qBzjDeXX3w7Ctt/bjrZx5zIFzxgkH
mBa3odN/gT3/c3nKcxyBxr5n3NZm5JpiDxQgpmkgk0H7JHM49dT2yzZKdhyfIM2OESAx8TlBTfqj
MjzCWFXmKdxgn/z4iMmq5d+3WpHMr1SHfxkySGBUwilMAvB1WPw/32Y/6l44OlZ2q5l6Fm0UcWW8
HSEKDp9LG4/KXW4kkTgOjRk1G9TAlCkk6Vz5Svnsd7cBB4Q3BwGCATsbLWuqy2n0s+w2pyxbPDVW
38cH08pFuiHQLb0DkILRbXZNEVXBtdD7TF5FoCL9p1de23m3gvqsy2boAHW0He7lbDxCIQVCCENw
ldMPi40rt5Sp3LiyywP9ugL8Y36UCSf5BuoK2FX46ml1KUw3RJWs0Kebf/92oGQ5HHA09Kxf7BzH
AGerQVjelcquivsushBhL3uk2CnUjphO2AfCuTQayWA84CQwFABEgIHD3SW9L1thTRcv3xLtp59L
nZRvqSUTwhqGwWr+BUkems1oDTT5j1OF6mTwdkzbGbWFYNCU6IKwm6jUtiM8mH78im+I7fWXKKLO
iO9PsyjeYpLqyi8DIX76iHpcLb5B2htkuDG6WMVtXZKVo7/V9DHSxYUOf3Tsjrqjd1p1YaZYwT2M
xViKb5ZXadnHCEkf54uoUbgJN0wb9wMi7C4+byO+jZO/NfJOmOEHZNgBBW0XORJr4golAmCZqjq2
swjCYJ+LssElxE3BFWXb1G4ETj/AwlQbfMhLvcYQO+vqLDjqnUj5+DSBIvJ3Yk7VpanJJfzkF3XY
IsHhBSr2MKTfEVAnATYmjwL8XTTtqSVF/OIo7KicdhZcSQLMSGgVUCi2tMId39O8doeRuqXeT1+h
EkzyM7Z4k1Fc2fi982GvL/h5PyKkGGLG0WuIKW9pcppwD7KssG1My82ax8hB7WLFImMtbfFiSkNG
TrET1b9Vqdu6dw0lU/V3VF0M58LP86CdL1Nbzl50QJJ8HrO3Glqhg3Wv4eYGFXXFilWujVhsvdFs
p3LU+0nSyb0eqJkUzTvd6LEBu1vvNqmZSMZhnkcv85Dh73D63rhli1rIdu5c0tFwahwbL+6Zmhjx
GxQ/NuqwKQ0emWmUodABVZj5gtMdhpwUQM22Sg+Yy6F0coVsp8XEI/EPGPrRAsUf7FdANypRc7cL
QGnxxH1MpvJQz4hNPNILqsS3IFq4BibYWrx3ygGNkm1KSY8hCYu65p2sP5XTTFv/wkOc4pRA1kH5
gJ9x5rz3W4QwHsixG3kHkzz65rJXtp/wARiqx6SHU3gDMjXvQGI1dRfq1CZQke5ArwYx77JLNXXR
MSZDtcABF96jXTs1xgdw/HissZ7U21L2uemjgbG288k1G985VMnUD7sO2ZruAekFwS1ny53HdjGV
jx6QtIlaqEjbobqvTKCowVFqutGGG9HNxEw7Y/R8VoUs9Y4pbMto4IF9P6rduyDAX8a6NAcMorQt
VSxgYFe6XQQyuzXLILQ2ENqbFoGOPMvK60nCM0g2oFyH9h2NFyxS9kkC21JH/r6fxxsQ0BJJnxYH
mlqgD+po/TFqIP2VvDgbqtAW8RvP+ThMJBMPRmPAFUtkyQ60aRGzGMeNZ86l9XUuSVTkVrCWrAQ1
HXdO562o+iHvrkwT+kNw8OoEUdGdTi+yf69nCOjgQYHRPTpkZC2MNXUo5gEOwurX7JrJUx1i2ymN
6p2PLShTEGV9ANwHw4aTa+0TFzUN7S7zAuT3Z2RxGKWkcD37AmEBinEAA1IlYkSGpP5I+7FgOFst
SMW3ZZVZslcfspssZd2acyD65MNsDYYWUOQslNMUSu7cpxMnE2uFLUa99MQOG7WtldRDv4kGGN2f
hhY29UUw23b/FQlYBzeBGIhscCGA+Yfvi97MG6ijp3pFVtGuetaByDjMoyhS62LEkE18izBDQ50h
SaXbIw2VE9rXmyHyyeZxSUyte2SMmuShMjs9PRp1gyU0VmUZyTp60OUkPrAD9sF7xHGhY2+oZc4Q
0HH6MsubsDamtt6u72nGFoCVtcoj5mPvIdxxemBEGDzMYpzEGIJbtMVrAqLMrrq/PGqn3ecmjRIP
QTprIFJCcaOA6ezXZTUXe2OoumpvY6ug/Q1fsdZuDdCIaXEgjvKbe9kGmbhwEcuK4YVrXYlORzdr
16nssGDc+Zmw8gvy0Sq4AzVvcLijoodBQ5Np2oCoT5WE0YMdNao1AFxb8FaWJWFRAkwp7Fdq/2b8
ClODuWhG4yfIAsjzbOa4acp0Z06NWkeD7LDrqVHI44ewjCgmb4DHq6PS71EJu5ZgytNHDOTVNByL
rnYuo7R1pv6A90oevAeOhdTkJsZ7mHeaCadgSqC5oNQ1c0eWTrYNcXvIOzaWWbqH2fXq8sbq+iS5
YcIW9WUzYlm2MYzMm2FKoGznX0Fn8lnQaMgQBuOYgMMTPMNWmhxzFmeRpu2KwG6pDa0HW5mA8OmP
cWW1UbuTTmPE77IaRbqneW7VeV3oppo9toErRUEh5HSWp5lQxbsCiXy1uKZJsXhY+6pKvR6/Ii5V
oLAeEmbo0InfNoatdNuWBhZUCnVe9aiR8zFPumoTzztyjhCCk6HOYoEvAiuqGFp1fqI8kPC6MhkK
NVS2p5b+euqVlpmE3ZaAN0zMy85tM0bdxTmdK3ju2AQaat6D6W11Rn0eN07TSK6TFcPpm3HdYdgD
hHD4ysiZlM1g4fsaYykynSBG5gPVWlDEGe9p27iCJYs0UtxG7yc9nLPmk9DCWnO3wJ3L+hAbZYqP
UWO3A6uyRliH3dYObaDbNyQMij9BdTsoEMhnDfrWlQj5ubyWsoYlfhhRc+YDdB9VPKBLx+Cietiq
mGLlP6ReruYNcY1COibQ2TQUB8yU+QSg+XQFRLQLGzG6ibqAvs+TTB2gToSXpA42a6yi8EAnUh1P
ee3QSv2E8K9WZQ9N06nNKsD9TxdfIfarUa9njyQcaR8auCVtaGeeBviwXW76DXtjL9U0R/BH8axa
+lnMi9ICMmDcrfUFHWFznqJKhoyBhDrl2niXgWEw3pk1Pl7icS5qKLZvaZOmDAWObzChDXR7EPWX
SN1IndgPFRmjP41UEXvq+nGGk8/XRHOVKMUaFhhJmsinCo5a92nSLIvFiGSzREkJ51pMNu1cqm2Y
bnKibrqyVUxoqZRRIuRnU+q9S0TMsZ90JYziC0mvhtexxh6J2ZT8Pjp36iGxeSIi/jA0tdu/b/wa
LPlVH6D3gX5Ypr4wbCAjlNdO15UsItIrbSS0Qte4NV1SDDYMBO5wRLcQoMOIUS/UvEwQROHW1q/w
coJdOGYVWiXJnQM+jd+c4jZniWh1XPI1RpmAH96Vlqib/rZc5jOMdPXqIgR71KxYMmT6zi63ZeUW
cQCuIKfLkR7ylSnJE4g7CmqF+Na0CBuZOyJ8KtpqhqjHFBktoXk3iC41r2k4tAkoEB2bsXyvWZoX
ASmkbvjg9VpT/BnECGQ/e9ichtvOKHRbHhGdqoo/ccFAeIZ6W4oIEHKAeVP1F8aIrMnOyTOHzmJj
E3nuBGId6WcR63WDF0WezCT9cX3Sik5anCXeITU6T58h91sIJHWo7Da4TDUpcJtdX/NmrNsYP6Gp
3aSBU6I6hBej1nd7JjRO2p/GaELr4lM+N3ntblHYReoL6cZw9AJ6yEjb7+sxAi2wmcigob+nGRPq
Hd/rNOYmltjb/41geY9jVh2bc4jikWxTz7iRvY953nufKoWeHQIwr458ayNI7HfHqkeThs0uiZx7
/Cb9Ql6kQauur0eqkbavtVL9ZGdGZV+EgBdzbZ+bZpe/rdo+0f2LkWZ8O1/53iQLa0sgF1t457WI
cobbGp+P2jj0mDhOnJGFKMXFiN4M9xbXhYO04SYYsR1tNrkV0xf6DmIdmN5qx8Mcs38fLlHzumVX
iYmTx47YRsvYiVf8cg8eGnsmX0zisW0rh+5OHrZwBPeSdCj/gCZgpdPTSjMqtrFDVfwzXAcKvojI
ZZ4rN1gTGvl0K2njuLS+6KwoE77KqfStj5eI9D/7s8G8cXH0as2NHRkJGlM0E9lCAD2ptM1aDjmh
TGGyrSmmiUewll8p9Mimz93mIACz3WBl6lAnAWnZMpbc1GkK9V12q+Oq1xQOq1dA8Z/Hd2E4Kh1W
OHsc6UwUgsn5lJ6IQJzOhYzPXNPQV2e9NVWoQCI6pjJdE19LjhHsJ/su2QU0LsvxAB46FMndul3Q
tCo4ETr8ndgoCPzCBlmnEiPcuLlBnAXxoPfkiWFvoFyP1wnAXQNCKMwZr1db+9Qi/TDBQAQZA67C
B+/wjf3KY2ePB8cM5ddwct1M7lALPsWkYa6GZY5qlW1AuyfNsiJfbXj06T3ODDBTPGFQdapObxYV
Cp8bkUOs7g9pZ4smvXDdKp78Y0CZTfkR6kV9b0mrNnnXHcPGrsGsQYwnNTlX4Vca6fdjnMLuyB45
OfS6GZcljUGSNjJqgD5uW+ya1u/jbURbmp0NZSdm2XaOg5lPWSVVrQtz2ZYT4lYSpCVwhqmH9lCj
WeqQL7C/YD/Lly0Px7CAeGY9XNcebgq/O0s24MZntGDXfnG1RD6JDNWeZwGZY5RNiPtsqnIJ16Mw
V+lgqWunhGKiyXuRx5YqNRjjqE46v0s6Dgi/NVSgpYPLbcp9lmhBfD0gaTGZXyctGIf56DDA47Bj
hvjBB92uZRntCtB90TPtPhl+gAVfpxdzEmso5PRC63FkDZg/uY3ib21jDE2JwmguTN9P/WfKBPrH
usRh+2s8WKowBLdaF0cbR5sKXlUUTg9VmObDdnZnaz5GlbTmj4RWc60dWyRrxuQKNp5RJ7smLef0
YayB+X0x4VUgWdHHcOR2uBoi372JDKjM1QY8SVe+T/J6dhG6zKzEv8B/WcONLJinKd3LcrQf8agb
zUutkLV4EtI0dnQ5S+8ITTaoiytMdnr3cpa91n/ILaMLoeInal22Bf4+wVGJ6kffQhwjo2AHn7NI
d3bU5i45S5ZWSvuKHQvmeV4hyLnjmMSD/FalZuFRN0ZZFNeaZOQIHuERtOCnE92AQRbX7fy0Zlxr
lE0YoKKepUiw5CuaBQmSba6LySqjoCKA91Cr19DdKzsqilu8yz0mJQqaKlGPeN5yt8x/ZHvVt8Ei
U6tqnGbkLQeqR0yPhGp0+rjkF2k4q1BzjXPXJeE5vQqra3ASzFqNbon+hbIBwn/9lKCGPtnqvR9m
y6+GCXXJDmDOBkGyocd+x8TUB2iQ7NdwRIXWiQCDX+7adG7EDd1wX7xFtzDuKpi9eplfef1Mg283
RaPaMtZ2q0aCwOUDuxpZ/GmZhyqZCXVSyapODQzbUE7A1Ac4Hm+4VLqAIWsmTTD7/ca+lLF14SNn
BPu0ho1Ot6wch+wjSwrHlA2130aHMek0pbwM0Uwa7niB1XAXpaU/Y5irW7NO+cStZ31POXpsn60g
6NpnYolOPMU+PI8HJNF0pmHbTFI8SQGWCak7z4YZx3nhNnaHMquu8ik0LtMKtSi0YKevFYgw7ndU
AtPPIrWIp49hC2KCZB3NF14XPmdq/y6rXjeY5afiEY00t8QcsqDkKzYpPsQMR1GPOjtoQ8RAbFQn
Dj/0rd+4d5ilqJNgNMyCV7XuYaw4n/IEiFSLCCdBwRMjltQJA7ExnEbL8negUWpemLucQ52OYFSG
68wpnG90S2Ub4eQpxSD8q4lFHc1kUewqloQ9774f0qroxLCXqZoDqeFQBnEHs3Ob4wQoLwEkxtQx
b+jLqsmXQPQgzss7IupwY7YYc2DF5lYt0kWha6DauB09q+/EDjXJkIk5up46D1KKwFlAzQO7B3dX
IlkbBHAog7QKdtNSA8j1gooJ1CSSaK0eWT9hoTh128BAZ5OGct/rn+cqAbkYWEbl3nlJZTJsKNJH
w0dUUbr+43qm6kV1Kp4OVL6R2US5cnrCxLg2ur0Vt4MatGjqGOshH9SgEXKrYQrjUWNn1nRWeYn1
79RWW45AdWo2hjlJTk3Lphi89TQzZzD0pDFauWmR/u2K/RhYodbygQ7M6PVaBkhXnlTDLjmxVS61
POqwRA5SemrZr8li1IctKUXeuVi9qLTSH51dUvdocrJAES86ekhP+ITJGHCynTStA0JiA7+TithF
Ah6R92JIy3XkhtKoH5mwgoX6o/BL7oliXo2KPXMoznkhDc1wHiHSXBXg51D2SVZKS/2A2jSgsdsE
T/Jc1ttpqaglSA9bN4x7Wd1lknrfM6LCkU7sZYzznR2bAwR8aAaYK7zS+1EtlR/x8Y5L39dyIQnw
XgEzq5bMD9SIzGIWjggjfU/Ky6huoqOQkYPZahsJggrsEU/ujEHn5KTVEnpsunm5r2GeM6ZoZ8KR
CKBKIdIDC+2sBSVBraAHYMyX4RQAxvjqNbg2NjeO3gYITYAlTrCcNnWknxNME8RchtvYDqrY3kzr
GuiI3b7p9ujoWwqwQkzbQdPK0tz2WnTKukfe7XUkPc19jMfRb/F9hTcxbWA/EXVhkarKI0GAweBj
2Nv8f51lLz+pcdbjsmCBGA41VddEgxSa2tmTao6ABJAM4SHEAZ4V5gEBIYoBS6SWU96ShRNjLQGh
B5YFGdmulkCWD3bSqJjYXGojL9/W2TSApAB7VEePSqlSEVqc4csrx0qmrjT7Q07wkh40oFrVlWbM
ES6iceTegbqzcuL8WPOPtd8V0Wu9tjNMPTcQBHBHAUFAnFANrp/nIUoSeHXT0T4YWm3IWxBgmbnJ
p8n52zYHPbuNLdHKd9RC+WvkwOVDHKmDpC3YTi5lbnTDDVtvUh2hgGST2GX6OH+Z22ycX2E+nIE1
LN91EK2yacND52HJqGbqDwvG81H0bsNJoumhuf7BaFMsoRHMadvbIpfZh8Kr+vGVtt8vk8Z3eTm+
QSfbY+b8QuORmTUqh57u0JWz7t/1+pzgHy1SzXnLITvMBwagjD70fmfXF4RMYXZb09VpNxh1UtZ6
ZbUaZw1jxoAGLQpmgYMyE/wWNUY/jAHklCEla2upeurBW7+kkrvvOL3zyznH6PkIvL+/d6u5oQIW
18bWDUR3nwvQS9vY9+YvQ56G7nOAycSt2SITtbddyttbNBQte4PqnTVuSZKxSLeiRGqv7Hi/uXmU
CKGKBBBEXRgsP9+8MdX2EJRtc0gBW/f36TAKL0SPcbTAT4/SfJgndx7f9hV2zt+GnrAIzwLfeX55
wZ1W1A8brxpDVj8zHrq6z05zdhu2tNGzZp0fEhw6rkain/tuQDtuS1UF7XgESQfP2GekntUNGHoR
XTs0dxvaaeE4HvNaC+1v4PxaIr1X7ux8KXJnWM1AmTN1Gn/o1f08QIrNLszApXJsgje/Ai03eNso
g4u0w7aoyneaIyfrmNVx0W3xClY9TgfhiEMm7Mz7aCPHMEYQDabqQwao3nk7QtJO3zKz8/YVOb3T
vZyNIhsWtF4ALB7I0bN77ZopmzwavYeq9fJP0utAQU9ZQwklNuhSXuWG0SGCAxWx28zh4GwtdzKi
C7PqauOzN1kYt+WhlVOgh7p8ANgWH7zB6MZ9FBr51rbruVB1SawIZDh7j7RZk/FqzKv+/eDpNbXj
xO9USbp3r5KkQOR902PjJG4DuHRts2nGqP7gWUjBU3awuYJXlHzKENYsX6F6qvlyNhJQ3SHgg9Ln
v3NRiAhERFP5ZFajMU/JvY55OpEOAajzzuLl1VBhnORG2al9enm+/PbCKA64oOVhXiuI04+bgfTL
KO97CxVbBNWGXeC0Nfm0G8UHPS/q7goBDqRkstaQ8u3LV/7NSvYRHPDh2TkOQDY1kX/YhjwEdkNM
gTuqvLMzfsiF432m25w/z8RfwRdv8iJzJ8cqNXY5R/GM8zE9wFeWy28en3AF/LiLqqIONOvnmygp
XtmaP8gDCW3dHupuNLqt5hgCIWjHiIb7CoLkDoByFL1yEv3uyg5IMHUS6Yz92ZFp1GM1+H4lD8hT
dC6i3WEefmtZ09ukHYAAgDPGRnZfQZp47Tw6YzeqzQvIGLpmwAZ1nYufPXSKnNc4BfjrOF2u7yK3
HRWiygiomUHgDijJGLsZ8ZDyEFHtzI5tr7nFlsMybK8R2GZwXp4KvxsLKssBUC8bPY7ztyDassqL
eGjZB8rCuYGeUT1nfh7c1CZEmee+Gd2r2R/j7pW3fx43+W6g9ByJWhTf/xfJhLkq9AqlmfbgYFji
76ax8D82ldl+HKpaq2nd1xXwAVyl5k0EkUDsX37sczgQLyKAYkpcwAIwiSfV/f2wBJLZSBoTXbFD
OskMRxWy1n7fp17i7Wx6iFtDT3WoS8KscPSrfUd7W47IkwDYmYcri33obS9xDtyEad20G5rHvXt4
+RZ/fTNqeOA42Sg88MfZHXaN36GkFXOHSTKNO3I2f/oT/ol2GaBj2P6p4eKS7Hy/b155Nb8bG8B/
KBt77A9gIs9Wpp3HXhdMc3OorKH+2OFBPlHyQoRm64LwzXaFXYyf00BaLWSRzL3uAre4Ic0273UQ
Ux3lHQOyyo2D4/ij2fWh/8rh9ZuoLlAhHXdGvAvi7ezwQvdrhucR1geJz9ZfvRULGncTFM39BMfX
3aJTIb4kvPj31mSIy4x+RL9F43SuXxmqXzfSQOUiEOPBlLKFn92IKdO+qqq8OUSBG2vM5RxL9w2I
Au2yMCkk7qbB0WEu1gI0y1VkhvEeIfbIev/yVDHUUfHzGUZECbSNPFTNlvNtJajE5NSBho6wW845
Nc7Omveiz2jIgXnrwV4hg/dU1kPubTS9D7/ACdVokwK7uk3xmhVH5nzxachx53lty1NjcHZvKFfr
FnmS73u/KPfGZd5BJJvrA9GIa+3j3s9u6FY2d7WuR9eEFrhRSFF80kp/qnYO0gbmJgI2gMP9kD83
ST0lr+x550IVOPey9xggk4jEbQC+Z7vwqPdlNaLYcsA6zmo2Q1uiNRS0+A07hhW5m3n07WOXucmT
T1f3FquwHIydq6t6WV4KnxBOMnw9m3O9LUcIuRv01qa9hJ4FWTbP9UPXmZRkXnnNv5weHJSud3rT
LiJf53hTc5pbwXmQHezBRRx751EoSj51RoezEXvp5L2X41iNf0sroprbDMKP31GSHJsvTmpIJN4h
udBe+bfvijgcYrejK8SwdQ7GpdhaaZabJ4cWTIj3P+ydx3LcWLp1X6VfABU4wIGbAukNmfQUJwhR
ouC9x9PfBVJ/X4n1dyl6fifdHaUupQHy4DN7r624Y5MuwixFq+zoWgOBbx66DokGT/eJuvAxLWYW
K/PQgeBdW1lBhvBmlJIsjn9+Y+/y/9/uPCTaPGmBfnG1SVj5dI7lyIl6S6r+Gt7vsjTSP4QKOttX
Bkqj1TPRLn6K6DASIq/7EIV86Di60uAfxWq5qCATNbni3xuNXUmobHti3T/IwyRpLQyXxNt43Emn
idXvpmkvK5OqsZex9T9/oL89EWyhM2PgganD/+DX9Pszi0TZiGW36hDtyl+/QeOiFiwHcsKGEnuo
I2L2fPJfvM6ai/z4/tr/Zzz4g/FAmBwO/9l5cH4bo2/Fr7aD93/hp+/ANv+ytAXWjWKNAota59++
A8wDf+EbkMAJFjQB/eK/fQc6lgSB3WDpSCiN2PP923cg5F/QWJgg0P8KJPCW9d8YD5b75ZffhwrS
XMfKtHDYqC/Uz3UwumMRIQWvzmB2qHsqfgviOpFVon0D+6ShylUYP6H40gxl46cQOB5/+a4uHy/1
m93g04GGtYI+GfjZYqSBhPf5uRUNpOYiXe5PRVMhytD62nTuZEBZvp8MJywP40QFd/HremwUN44h
8x5wrrVF5v2kwZkNbeifOIGfn6cqSDo+1NLKAwf7+/vSVB265ZCKkza0abOy8YgFXh3ZA7lLcQLi
le05K5Jm1FmpJySUoNDTsymiW+uj+FJNSTLQBIeKdTDICRN/OAjE0qD9euUc+rZl4of5ATIMN8vv
J0GC5lArdQYcEUJkggMLFTGQXir2RRnVDKBAghDpiLuTtrbXmJq6o7RyjEpJ2NXEqhvE8UE97Y/B
giHfpAbU2MuQ95Fx+cMVXs7YX94pdD06O0xSYGwokpjB/f5ORcE+Vhk1cZxJsRj3PfN9f18hMx7d
oGJohBs7y9+KIuyImq/ZxRHo3Bi7So5t9HGE/Wad+vVuW17qt7cCSn7xiuAY48b7m2kkxysJVVMM
R823+hahU9ak5wUiAT85IfrtS4RYLAz+cK0+lYiUZEzmASuoFg9szf7sUcvnggYunlq6NygEK6iy
leMiHFCJj8SRXN3PRh2rrgIcYtwWlK+qNymER/2hRFzuiN8/PNeBsTyEOppux17e5i/9DnqONASg
nx1ReSXJ5HVLskvlVk4ejtt/vuafbk4+Ma01Gwmdw0VnuvDp5sxoD3piDyrU77GmHNgPmd1eZvE4
u1VZRMUfJuCfnooMEOTyG8AnwIVdjsbfP1nlIzAKpDYekliZulX58RWK0NSPmcVq76HO2SzuJ6Sn
8g+17d9eWkJIsumcubK8Dbl8E798qWA8IeqiGz6YiojHrW1mSCGSUjOvi2jme1Vw3tfrKuiU+g93
1efv2KBbB9gjl8kdfKjPLRr1M1MyPS8PDftDIuDajF/6x3EUmgRb/+GSClJkPt1APMPEQmBkXkUF
Ahzq98/aROXoF0rZo7NQpmIdKM30A/UFuXt6gFlyze+amEd2NDOhMbG5jtNeHjOYlgZI72q61q0W
K1Yinf1UTunKquBlIyOwjz67ifWg5YNXY5ZyYV/2h1Rm+lPlmMOuUhXzdnDMyBuBOq71rr0iXCa8
WzT7pXRTx6fv2VRs5xN5UBXm0Mpbn6bkhLNB/uEQxPhadk2/CRSR7kN9Nq64HV4zWuutoZKZJsaS
5GwDMAKyFLFLZzsz2Epo9rGmZN7as2PfE6VgX0eFkzObLSSIG5xdKvPcE85WQjcUlfBfkmgSvhQt
ZwAfPQCKrElIBMs9ER25KTojPpi4X7a5nz0MZAjf9IM2rs25qFc9kpFt6zTmLmiK8GvZtT+slv2A
O4BE8JwhmV2f8L1Vhp5/6zgj4ZAsQtGVGNgZ8hBWEcIKAnWYHOHQLsWuRSzpDoZaPvpiQPtkjokN
mySvv9ZJpy08G2uTG35xH1ClrmfVJ9+JECJ6HWphd6pq5FgYdc7SSC4NIUg3ht2i1jZbcWNjHLvt
C7X/gTp/9OzYcPC6YOFyk8kY8htWeBLSZSzwcgWT2njEKaOX62hZXwwCfguPvUd10gg3P4xlOxOm
4LdbYzKdbWeWyOty/VCEJnIsWSEDIxzMC0P+b3nXtNWalCJdOWJTmU8wT7t7H5P9l7jPU5+UDCe+
ThC03gmAkNdsLvvHDICZW4Q9w2YUL8cK6K47RvbkeORICbDTmS22yMfCNboFYhLrhcW4QrEUf0sI
z9BgwDTmil4yiLFnKBUcvLsqULi5rkbWpd2h8KdvCMMMbzQb4abx1CASCsZjT9P5jL43Gt2wzuJd
SO8TuG1ktbtCJfEqUNPvBJiIfWk3wzbWK8g10KuvKkuJXOIYN6q1WLOJiOwIIw24qEb+MMk5Wi3Y
RreXs7VJtQjBA9J+0t+txNW0pvdqcBZnibgKPZbo10wsfKKVjPAORfEJpFHqTVbx3URg5ZIssRfl
lN0h0HuaRIKU1KYNY3sMV1CM6hcR2dveyHSvDbryNAWkHRN7cu3DRt8ylBvXepogwoSBuY60hHmZ
4k/cdZgQkWkiOGDvPi+SRGcLbwYLXFYWtKJTc2fOfnYVVVFwwbEwneJAr9Y1ztcjAQi0iA1dmU60
d91VbgsPtvbes6HWhoWf3LWmtOw9PwzHNx0Fp+EVXeIgnR7Ts8AmBZ4+HNL0OUz8VPkSLZwI/hJ7
MFJ3cqw4PJcO4tHvZLWIHxVXjpVVrte35EAbJFPkVdte2bgizScHUbj/yFpAU1kozVEcHXqTSN8f
dtH39LHa1Jh3dOrqd1IyUI2HcVfPl17awbjVIrtRV7gSRLr5KMxyxezy1DURi8j9GEreFeQQfT0i
qlfJPwC1R3B209fRZtHxhtSYxKAgoUeUvnHiQgv3Q5P6tldMGX9Dryuok5UpAlQF1dTCHVB29okc
uJnkmTGPkoMx8RXkXoHjrz6xWJSgeziJpVxXhb3EaYmac+WxI8gOmYWvWaqb47OZPR2KRrOWnKOm
V1jFIE9GCRvgjHGsmi9SrXjCEhQy+2/zxO/jnJWJ/KrBDzMOJVk7D7nDLRaAIaspj00z4KmEsck3
nsdK8N0Q9qv2pOPgg521ooReqfsmIjEyo1ARFJmLzCydQYyLlhFBllVBcuhCFqKXNh9t8z4z7SJd
o4MYnM7j7uwNFHx2abtcWB9PT8WTPn/LwbMwBAN4Wxw11BDhXnX6krDRTLGjAcuJyhUK11YeOXW9
iSwzP5vtoOkbkC/6LS5RrvepUvNJmp7CBggXv0gbTFCo3TPdsQjjGXvOLk55ZL2Tzprd5QpX4EFh
3+XbSC36ht9+D3F6ndsoMJFtJ0nJYCmcGw3RC7FZ3/Gi2mHmFhDbgNrAkp2UtRU3vbUl2i2luw8D
K17JXibdFk7pYLvgdOziZLDxDQ4O0GD56ICnrt+yfOCyKLZa9s2KMi/maTnwH+OW9jO2q3VAFkR8
Ioov6V7aYciZUVaFComMx5NfyDeZqYvsRp99g3BvtkEq+jeh1+UNcjt13nNIyuYW2agtiAClbN8R
ZhJED2WrYcbsm2nmmwpFpTNYrKecI8vvMnxdFTbzSbrAxFJpuQNNlcxdyJoITrBXqnWO+yrvK6TP
vqwKkEfNtGinsE118b1SOeGTFcRirUSE2qa2U/VbZvDVPqhTv/G6akH9EtP4YqCVfBBT7xzKPMSq
EokSw5QwHynLnyrc6ns+Xr4Zcnog19FRZrNdPZrSH1LWTurku2VWtBenG79WPXaKlHSbrW/H9llp
ycAb5MR9ppXN3iTA4k7FobidtZJnC9HWHsKQgpcc1RuAsfGKkB6LkMoeCXvkmCvcwQba/kq4NdGR
jIocq1tXc19skCA4h0lTunXpBFCtTfKYPLsYE+BeapvektGarmwFb4C7qAJH3IdxeghtO9XdDivD
2QIRl+zx1Kl7DZ/wLiJReqeLnhFzhkqGeK5HATbAcoHwNR6pZBXYKmkc+7GeDhJz3VFjdUsUukyP
fc5dbbR812FZwPbJ89J41YIy3eok67rp2M2Izrt83+Z2dYNQbnRtHHXEA0XNOm/iN0m+wG0VGNCQ
GCEjpcO0JMi3uy1i/rpGBNaDkXbCJpzTLk+1mue6O4WldR0PtUOVoBPt0uGO8py6JdzYULr+ASdq
jfITSSrPPIb8k6cj/oKE2Q7ih+NjOYonqT8yYUSokeYkyzYlSdeuo8bRposaQlXorWpCBkPfeEzQ
yhkbywky+4ussdBeAZCJiR3h8KXrNJqYErAJgb0bdq65ZW7XFENah7dgpjzAIp525V3Ew/oQBJH2
qgeFf0z0QdtrxDP2Xu8QA6WXoP9ddr7TLmmDSVnVBQoON+7r7jAGLXSCti4u2NEoqPj0Nm45tgRu
aVrJfY7naUTB2mtPEVPWh8iKx0NYN8VtC6xxHy6N/UqSUbNXq5FRQ1030XrGtpl4EbuOjWqWpbnG
XdtiS5GJ/73tJufREAQPe0SPtarbIeSKXAY8Tu7W2N7Jj7RDUhC6uN3xFxMKXPVqBPiuRXc6jlYr
Nl3dBYcMUK9b6jrPrT5GZgYtqY46T3Zld5qiun4htCa5EykGINepuvmJ2EeTB0qZxhsLv79OnrOi
siUjHHrw0F7E6Jv52R9gXjcPLQ3/DQd6SjI1GsfrevTTXdsN5WocUSRtmqEfonUQVyhOFXRdHhJX
ol+dbBrPgW4GzS52wmHg+8U9gQ8kARfoT3F61KZAWYtwHr9iTbfIvIjEHcAox8OclXthYgSbph6B
FfpBsYGlHN0nQEZwuKHOj2qj99C66E98tZWxmlgVrrQiEtYKJayJziuctiST5MeKvmmrmx00OCRs
6GXrNOyvHOpD4pjU4cGMSJXkOPaHB9iTLWnpVXICSpedyzw7K0Refxuq1j+baWVfo1FvN+o4GTu0
IHgz9cFC8RoFB6h5MTOmRKK0S+L6NKsxt1ijIZXgtFB2pZnV10YxK19tGpXRS5V5/saPVctWqm7m
X9JoKr8itBy2srO/azkFJh+ns7u1Muvw88H60VyRdLWT5G9AW7aVaoVo+Q0wpXlQBn4XdR6JLRnm
83bqBeE5dd6ctTat1whtXrs2GezNiFwFkUsv7ky64FWfZeGOnrxc55PxRv4bIU9NdgysLtgAandu
VF9T71t6gAMILwuBnjNcIeKU3mwXmutDwVtHfWw9G43fXCkx5mpbacNtIRO0bLK09obal9tMNsZa
ZJG6Sm2UoeRbnZa8CaofHL3AqBqs4lg47MRMD/AZ+Y1UufiCl1TdlOjQ96AHVGRMKagpu9n55I5Q
jfWlo290uJDUooHc2FHmr2Y1+VbrVoh3UnHWCwCKQqeddrnpp6vJ7GhHcbGss4U3ux2FPnybBvlQ
yjo5JI0ZHAxQyotD6BYcofWDHqu46+kjrzCjwFFGTJvk68FWhltfUiCv7KYrr5F55dZ5yvh1sVEJ
7CN4VTWK8F/bRuciKDJ0Vykm8xLlhnJv0F7ZW7v3o3gX51bcu5jH/RdqH0HYqTOzmjWzW1VXteep
rpptEZWYluwgoSkTInm0x1RHk5TWqyT3jVtSuwdmY066jwrtSzf05e0QkieeVX5/yctqOLCTIGKh
tsTRNydMgdQJd75q915cYF0j4pWSztDtp8qsba/RU+U6irVH2FjazgwnhoBqGpp4XdJzh/4C+Gtr
HSFf8yb6MvvGUYZTI1TGp6IroVpKGGv7eeG7sLRH94ZtS1mndj9ejbU1nfhtp67eS+c0VqGJ9zR5
pTWObxLaEMgalXaTQ9VZkUnS7cZcMzeBGlCUcZ+EDCCqZJ9hlGWFnEZ3sVP2V5Lyv9z16kQEkm1l
L4CdyueyqqoryYrGE2VW7dKoUr4yOOUQn9MFrapZyc7WYMkxsp7xt+i++FEPsoWha6XrUspgnTLH
WjdOHZkQT2odk2NiNXR5nIxrWbCqbqMQZVVSPIVtnVy0JK1vTVNPPGibtIrKBIgPGNnZiajNVFzE
u7Lsv0dEkUEaqxqzwKka4Y+2kvJltmLpwrmgQQWFLbj/sO+tqYa/YmKrMy+aIuHGqrigeCkOGLtC
F7tPc9RlZZ/HXpNXzPr0m4aEL7yqmaXt+tA/wjGQbD7n1PLoakKS4mOhb9tIGcY1i/j2jqTb/LrD
mPDVIbKXDzSrP0IGGlT2Pu3qgEt3xaDOv5Nqq14VZq8Ra0JNeMql1m7qqOxVDweJeSh91QJ24gxb
1EJ7kLQCIqOiIiJtjIyMYDGTs2up7VvHrHzpJvtVPvbFNi3kTHRATABSompfZ2YxqBU6zjHqfb4w
u7E2hCBXa76At1Q6T2WQQIzIpHMrZ1Fi17cid/KzdCcGhJiiSprtUNXxPpB15QVkUUxu3YjppADK
E9TRhvGkalV7s8ACGIkYBm/BOtLSGg+QjMevZtPkGybAGelLpGfSRVnllywYpotdTUbvEoNswMNp
5pkILELb3alN0pd0TofmC2pedP2zcPqNyMlAwQxayG9OFoxvPCx7DzVLcGIZHeNUZnvoGsMk7zoJ
xgYrnVqcUjSwnJhoMUjztYOBoFjgb0dGRn5w8k0b+27C5OhVHYLS2ukcdiSqhKbxxGZ1eIB2Vg+h
oHlxlNyBLmi21Qmmj9+1T6Mp+qHC7CJ7Ta8irxV2W2b6aowatOKUhuNwnkQonuJec1y1lE81T9qz
WifZG7MSSo4SxIC8JK2oxsLHqIblo/SQWyjxoX/vYeqQycAVggV6SVypqdwygWlN15xHh0eDRZl0
BKLOn2poMfJzldg1zsDJ559MTeij/GYRN1f8woC09SlgCtW5mjs8KCtEP7K/D5xWkqFLFsi5HGrV
fOlyXUvO8zBM/to3Qf7B3FbbnDwme5Hwz5XNvzVVKUPEkJgg5+Tg3jVuJ00nmge0QBZzTXhj9AgR
Tg25Ld/bZw5uf/xGNGzS4obwCf96qMHZ6JsPjKANyiJ7i5ymnW+tGQSI5ExBpuMBfZnq7YwjLzza
czDHR/ILe+uiK60GvVEPodgwG9BC/ksKyCtU+oFdcRiOmWoFe3uKuni3qDOuUtgl82WODT8CSpLp
jDT9meaxm/TGAs6kNZZ9wIekjdeavqCwE3Bq2hGP3sIk0/GXZRrBEwXjCaIzNdpfoCrZZZiVUt0U
Ftz8S59QS++rLp2yI4AARt+qM+ChIe+Uz0LDGYxPRhDntvQE5JFizVbCl1tbtFq7pTRlWBAkoyqA
GSLs9tgKAal3pTFlB5XxQreSliOT8/COU1KimqAdp6dC35cixyQ8dypyMZcZczv9mCHXzgV2lNk2
f1iGjnHYG7uG+0mIcFmZFQV3ia7U/Ce+WFyfhppq9KWtObPZM33ZRKcUo3Z8zMgc7vA2Uto+cxjH
2oVaKK6pkEV1oxWp+JqE2FwqN6Nbq+nh9XpcRwGtMb+ckoWMv9QyqjkhfW37ZbBbG53v6o5i/qga
RfT3P93KaW8vjixEe8vNYqAxIFjSEAXFU2b5dCOlj8oZ7udo3DfCDxgPj5NdutY8xAetCS25qf2Y
Q0rU7awD35qLYlP5pZZvKJOneC1HLTdcJTDn/BLHMZ8zbIqEweKsgbM9pFEgnv3YaqcRH8tghNRx
bMk8k1tjxyNwcE4zpa6yXhZf8pzPjaxcHvyzdhPKRgndIcKuHvq4iRhz2c4GzWPWbip15lMz7HCO
ou5G25Xv2P8QkHNyRh+LQ9NvqQg2kW4OGcuxOPdXQyPgfaMFpLbi4BvB+PeSeZu0esum5mPndsBI
O9sHAwZouKfi6fsZ9M2yFZXvl7XWwYncaWnnEPsOoqra+7WhYiBKlH4+KU1q9m6RlW2/mbrM1taE
Xg751dBUEMChPilHbi4ymrpaFnu83VZ9K8Hmll+dRkAdmSyToKF2jssDraY2HVmMdeCiatvMdyn2
dvU2xGOVrzgIjXkFtrmPrzCbGg5jBdHk51Hmzgo0QOlvZop9atjcMZ0TjVEVubaajBnsLUhZB6PV
Ioa7ZB49fXAYPuygjGlax0vGuWi+yThBwiRkD0sfK9wlyLhEu0kTdfPdIS4poSgtuNxky2fwIXRD
e7LSjN8bJjqaKW0Oyu86l/orM6JE37XOWEwbQk5tDMRR4euriYPBXy+/MI5om6Z+hyOMW6ON0+n1
48fZ1oJ71FZrp9qp8LjCxK3xOs+7vBcL8N3UGAxCQ5kb8hgzY9ikFIrmpq2ZJLIUgpO7TuImPkLD
yKFN6Xqbr0LcjNPBnLQ6uNZVv6iOsZKnYHLGeBEaNWER01e2kbB7scqHmfkj8L0IARzhhBurdZLO
w0wfH/vJqYK9pYryh9UQdv1DLwwxM3nWfLIchZRMdipFA1zHUiTLnmXd8ZuPANujsCGykcFpUKSs
5rxZ58NdNK3n4CgtmSZbbc6C7aBB0Vo1ad/aswsUsEq3RmsV04GOnfXwIsDC2B4z20kOPAbM5Gz0
dowHz1C5TTesf5msK0ZpgvSPnemxmnLCvKeEpTiLiJrz88NkOCY5dXdck0rlJY5lZgdjjlX0kDJa
BF5tWWj+Y2SFRrV1FMNWBINyKm3O6cwfrlPJTOzaGaOwIO4Ubs5Ga9tI345pzz4rNEbkWl7aJAqf
ocyUJHPh8qXpgbBjxVoNqh3vZugJxk6EaRvvaTecB8wLZJvzCwbQFdhqy+8VNF24yuamelX7iLYb
JrEwNvgKwue6sv1hJRMys72PZ8THqnTMsKGuiygWd0ZkFsGZL8kobgo5+YwsWKa2jyXBPObVx4lp
VVoiHvoaRy/qfTUyPIhemj7Dd9P7cKs0HReOPEgWvzKEUsIJTFz3jpSpOd5rXMp92Ycy9qZOb5vv
END8JVgL8aCHzLU2txN12ANQPVuu1DxtvpTCUlEJT/aMgcMqykFrvXDsTCplLrJKzRZgON/lVstt
ISafmljBX1ReBsn6gslnOypbNY9G51ph8gkPpQg6+yWFMpue5ZiY3xgzVNOpUVopVzGPxf6eisjA
uk3lO198Df/8vRV0FT/fsej3MlbM/pTmgTrf4ojlD9kamx1jEO6kaO8rdSi/xbk5LVgYWBTtUYcs
Ur3xPEkTHigqTu7UZX49K1cI4EW5HeACqTscUMtAmIwJkmxWtND+OHhhH1TmNz+rA9hSONqKk10b
WREux5SYV4q6EHFXxagpcEqEw0JhOIJbnkp4WXYxAEbJ9Kxfm9CrtJc6Iwxt5SO350fFcsBhRRA5
6FBcwdiceri2wry/a+q0L29oJqZoyz7WsE9W2g3Si2Mty3aln8VfkhqNL7coFK1lhj2y5djlWWWL
K+ZPWbWm02v1Q8DSlGE7XLn58WeNZKidTt7IFEDsaaIk59GFKsNq+RVn2XwVEG38XUQTJ4BiisUT
a1NUli+1obWSWQCEv/NCQBzvbPD0wSoKOu6z3M65aCrR9cWe0UVZ7hRFCWovNUjyvptVapqdmtL1
7PrZUh5ZNDW7YVCn0pOIYOOT3y+RUl5g9tOIdEcJ3iyL3edXelYlfw6wHr3i842rbyq+dPrAYQxN
i7iUKhypAdhZkg/gtpkWvMIcHMLnwRkr/6sx+dwbPuNN5wcLlrHaEefh9/t6iqOVvsSZMcMOWUUc
dRjsybkJKOTXfm826t3EPKt0g+WL3eEtVdoTkbNVfuWjxcDCn7Va8mSw5+egT0DCFK4IQzhVxMTi
BWR9SNH1PQwjswcZ7xc4p/OpYqWYxg0dVSPCgO81u+gVkif2k7PTbyfe8hC5nZ7E8w2WfB6rRdSa
zWuWd/WEsCoYIjQ7bKG6I56BstjVaOzEsmSJ5tNct5p2BbCSsDyydvsJ9OhAe+a7s1K00zMEsipi
OpIbwzmr2lze9qS0yh1MJ87mig49OcfOYM6Hvk9z9ECl2trWSEz51ET7qPEL5xL7lrSuiKH3NVYt
VCwmQ5FSLL96HLnTkZ6h69YQY6f2yTKUyFkzBs6A1f80wneDUTMrTIPMr1Zdy+ilZnJamEG6ztBU
KOW1rvStcM4K5udwIVNQ6HbrmZeN8j/odz+pAJf23UDAa6FVRcGOouV3YYdBTV2b+Dy2hEWb+l0r
sac85bHE8D6GBks7R7Bxv8wpV+jZSR2K53e90P9JS/8gLdUWYed/lpbefcX39q9L9FbXb/+Cbf2v
c1R1b+nvXOz3v+On2tQw/0LDKRdTC0tIJPf/qzblj7Bs2ia6RcHwADXRT8a1tP4SeKot8NM4GThl
kf00xTvjWiJeRSiHSRWNKnJUU/tvtKYsOrmPflGgYdfgF0ywJ8cS6qG/JXFJhZTvKOexHM56s7OG
6InX3FRNdrIi1isSWoYbzxPjMdGGnhXews88zuQLbOw+3oYpf8KvP9wZcUYIqEBQMjBAQyWxlrnd
uSQ4HGU2HwDOLWv3u65IX4Y6/SFL6aF4OXamcgCKAUGLEakbjfF3zJr7wZGP7ECQq/hju9a6ArrX
/OiI0vGW/xEHDLSbOOR0HoPXDML1LrLmnqWfPbq9br0SFPSWJY7CmADmUAVwf52oLO4wa9zwga90
mb9EqrYjiF5dxb5Pccgszg11MkIlNRFh8MUKYcF8nqd53kGEgV1FIcWWkncQxT9sOJjYaJkSBkb1
nJbZi1MQoy38Q8vTy2WvcJh6a8PzaVxnbfKqGrWzRRIbrHuRlx9vK2o0ph4VE6k+L70iDh4c5Xos
9cs828kaqtfLMJlXYQCssmmj7+DNAFfwTpBsFqvcZFsUtepjxmPgIiufPbTEaT8OMIc0dn2dFX/H
txozb3+tsyBjOiyhuJTdlSzEU9YosMeGl96cHpuGKxcl5uhOWfg6zGRZ2HHpgWYu8Z5Gpdf4aGrn
bB2HdbvO8vSiOPPTPPA9aQbXCDewa3TdTdeWl0StGi+e+DyJM9NMIUGlBF9wvAJZVtceYEFO1VBt
Mst+xjLsFWnXb9LexAURdUj2CTwb5RfqOdcaePLDqA1dvYhe/WacmFuk5TroNGXtTJJSvaAhdywt
YKwkb0w1cmOTbW0kFFhXzch4HAwffaHebmBtAX009PGQ+nDAGOLivanlKllUTRNbUjcfeQtK1sOV
hptAIT95itO1a8qR5h7K1QiThbT3uq1jjx9z5AGVK9xc+oe4VgHTjnJLrD3PBEl1mfZk2mbt1WQx
UjLwO3gpXEE3nLnZTRYEVinWgy6Ib3L2y2JWivxlhjvLltPchJU4CJncMsa4WCpXP6zaSwbZMIg3
jMNffjm9Lh+/9H+Q3+LAdtCaL8x2A8mi8TlL1MzVQgadFWzttGS8URjbKTZ3EJipM2X6B1Ho3yxi
76+Gy295qKGV/6w77jtBex76wdYibtc1A2dbW91WKfJnqPazn1wNBi0jjCFuyOb5nz/p52Tvj4/K
oWoimzMokT9JUnNmRQyWtGCL1PZVJ8IHZOfkaQxU4nngrHm/EBlLeT892Xl2UhB0/fNb+KRMfX8H
GEw50hcDAXuK3x/qiwMVtKEIwPr2Z6llpyA091WVeZNM14Wf/OHrtj6pQ5fXIz2B5wWEAEadn+Ec
ua42NZLMYOtTYbhtjRxkeqyTa4bBxAwSFsBk27lH0Oh4oTE8xtI8t+WrVkGIZfOftKzn/GhjtDlm
fWQthbLKuiPBJY92YW86LdnpZXWVOdV2/g75LvcqUHDWxJh+5jzKO/0mn2ybktDaozD+Gg8o8YLm
6KPt4zRaq3b4ZlYjSK4ufRlTBb2QLk7Q+2uPNw45oW/XcSXwuyOsCsPha6U79xmcbBoCvUYyPSte
P8jvVlU/x0sIMzHkzbbsBBMv2SBCBRWaBoBR4W0/ahXHp609JpN9H87q4wTY2Y1q+wrDAWNaOzzk
UbcpymVpq/6MF/2/WupPtRRV638updy3NJrffnXpLDfo/zPpWH8haF4MwcjzMdss1dHPcBDb+UvT
yO5zlmMLws7/1k24dxbroO0wTjDei6p/103C+ItqGqsDGdiORRz8f1M28Qq/Fk0U5/wFBCgg+ODv
wpfy+++40xjGmtyjINDDvR3aqyiv6WXn/+64+HgZQcVo2BJnxLsf5hch+zRXjqPNU7PtFOVYtCqp
ma++/l0foSbL5A8+jM8UlI9XM/Dt8lKLBXM5TH55tYSPJOAPNFu7tq4Colm8qBqeI4UIHQuUv1fL
cj3ygHflJFY1HkZMjy/Cz0DEROdyDvcjQ1gzTDbEELyqjnPfNsrjL/fH/+dh9dki+vEebfmeP62x
Ef7UFYlB97URdC0H2sgiUADAKJE5l/R0K9b/d6wO7yu22PCfb8tEY+Gk8FQj0eACi+ukauMeqhYr
JyNd2K4Fq/ox+8NFez/Ef6mo398j99i785Lq3vgkyV/g73NissbXLUlJU02u6OpNH9MwUtsegC0/
Y6NxbTY13hyjlgll6+qVtR1hiddhZ3iq0n0J6+plyPO7Och3Bcpe12KJvf7nr/NT7f/xTmkzHCz/
JOqYiw/slyuuLDk7qcW3GWgy25bZ1MDZ9wNXRxedFI61k6ZAglznSLYGdfXPL75cqr99TaZKN0FT
RAbIJ+uL2tmlmfj/w955LTeOpWv2VeYF0AG3YSIm5gIgCVIS5VNK5Q0ilQbeezz9LOSZ0yVBPGJU
9e1Em+iu6uxNANv95ltf2Xgp2zS9Gqwj6eXzIdbLVHDFQGbKfEbDhixjNQTaiUhfQEteJluX3dTs
IwGBvjDOHLPrWw3xE+OgJNSg3+D1slbs0YKfTXEeNl5t17+C3CqPDXSALSyNfCMyM/Xo4iYTNaVY
hEak6eDhn9ERGcbqbS4/QaGizvaH+p5/vP+UIsvNFMPX2kPKQSNTFA9bcvc96oFp2rUwbLl5tsP0
HJWR5PSSr7wEiaAHNKVFWRZJGbqIqaNffQn8ktxsYS19vONhnhB7gBDMyp0hpObbWPtHpB3XZWVm
RwFS1FOS/jDHc7khk7tA7kAY9qXiQfC46Uqp8zSsAjZDYN70SbHDutP/UhSt4gAAurIBeO35GejO
635L5UfsfGUMHvVW1t2RziqKMR2WS35xA1XQ3OoRiiyRxLE71HQr0Cx8NSRSuoW0dWjJpcKolAG9
moELh1l6BsCf7GQ7yLeBPr7qGcQ1xaB/x5clsp17TR3Urda39hWSxjMLS1spKP/MCHBMNkJKBHYs
tPefo8g6izpaUyNJBy5AAS+BKzqELlvDvcmulQ/RfRva4BBHa8w3ZRl2npnX+iGsNPkXjsJPXacN
N0NHi1/BzHbp5DS9JiumpYYsUa8Njk2PC3AdsCHzyNLzWPM3yzqAGklT9zdKuZMTxd2eQ0RsaOeH
2CFbv//+AhOETdRgmICqtrrPToE8CqBkNRtII31JoVsdg7l5pMr86/OB1tmwZXoLjm5aoPiXrq32
1AEhSU1+pPZKOU32eTWjSaArSprINLBrkXxut32TvsTMgzOJuFObCH5JOhAW5Kcs7/efUtawhSjb
svYa6Kq/0OYciRmVF5+GpzMjraKDZdLQiY5Oz2Jf1T6M5M+NaFPZL705N29FV6EbSvWHgGuGPuvo
Msqff/ulGotmFuIUtEJ7uWG93f4Vqffxb5ZrT24jOp+or0FndCJhtBu/VI46XoXYd555yBOvk0Ep
1pgK8Q9f8/2gEjZS6RgNtYcJd7KxjfhKH6Czq/p4LoN6als24LQs26JAiqitLgsCM2+7AgTjqWb5
K5hAUZuwkW2BcQMU/Y0YxsOArKuSm9xtsuTH52/35IOiPuQmZUJGW09Zo7J6s7aZN6AfsdgQR4Mm
0qYaz7zPE5PGQOq4UNdsYC/rPLEND6P1/bz2ihncoTrnT1GdbijvIH5IlUe6L2z38wdbg2iWeWoQ
VHJmE0mbhljPGzxc5rGWKk9tbfFMdtxduvDDyGb3ndJ7PHLDDeiJ8mAMgbq11Dp+sZpyO7RGsRPG
MB/C6b+z1f+jivj0x8bjlOhepdNkPa8MHL2sPAj52L68A5wGVN+avpf2D4wyU7ow8O3V5e5W2Crp
OZj2Z259Jz8DoJSFWkRwT1b23VoyfS3GMJdIWAzxfUtfHCT0K9XIrydqPtThgzO3pw+zC1CVamgs
X5vbsLbGow16IQUB4Eov8Ht3oC8NRpgrcYJ+/q0/7LsMA9yM16lzw5HXsyvB3MD2qbd4GjVVvE7o
h/Odcb7vASLLGOAUNPZ/PuLHB6OjlEsMeQsEtGINQdPlsOI+FRfeIIyDheggSLojNkpn3t9yH3p7
+xTc1ZjHpD0Qu8AbW119wziSF7+Kwuub7gLlvZeFEidIvaPN8swTfZyaf8aiAiDDplUMc3UZ0Atj
iPHnKTyoKtxP/J0xfVfzp8UaxoWJ3NBAqm8mDIaQKZwZe/m//viY/x56fXhhnYKrT8vbhCt4GYAT
7Wnod1u/PAzIjEg0I9gJzQskcofPP+Pp9/vXwKv3i+2IVGfULj3Ntx/pdNmJvNx11CfVsT3DnTo1
Y6iIWISnsCEIZN4vvXEWyVjmQeFJOZYRcCeDGo2d1Z2h831Y4ctXVBSVNOniLSuvdj2YZ4ox4zPk
dUOHeOdZTSl5dtoeKPg2kcy/HVNgF0nsuKQ+/rCjVikGtBSmWqYt62BqLgy5v8iKXtrXVvI61yUS
GF4vegrtS1CFFwYCqs8/34l3CpFBaIuJJt6slvr+nSZhmlB3LPh8c2Y7RjshaDVJetedop9ZiR+3
GJl8DdkSWCdsMvZqdUwlbI6xrgoPfJi4hO4D/TVTe9emkLRPRCVv5ob2G6q6xsPnD7mc/6vF8WZk
8rLvH7KUcvYGk4c0G+ugd5nrW7r3+RAnlgHHMq+RhBFntLb6isGMxg6daoGYur3Mjb1F7UnS6STW
zgx0YnYupUKYMdwCQLcsz/omlM8wDA+pzheeldRf1eq+npKfsLi36OwuzcY4s7pPTQ/KBrS8EVnb
SGnejzZL1ljT1Mabo7G2xi6sRhiylEA+f3snPpBN0RSYN6pJCp6rJVdH6Uz7LEvODmjwANwEA/ju
HwwBsYecIBktVvj7Jxmp9Ml4xxTeGE1HA2mro7bW4382xjJJ3nybQMVyOrTZoOisc3Gfc9rkHIPq
xAcBIMIGKCBtcKat1iuevEM59FLutbZMcj762ePnE8p/PxjSyHrCSWbBGtwB7dXr6kcLnYvBOLk5
P/VZ/NprFOi4aW8/f2Wnn+evcVavzNSDvhIlot2S3m60Lv1msKzHKgvOJD1PzrA3z7MsqzefRhom
bTQrnoe06B1kpjspC+0ze+nJMeCt/MlB2WIdZnWTURs2YjZPMv1t56v7CpTe56/r9BB0K5MpNtls
VkFVaU2wQAseA7z0RdzmV31/DqpyYifDN9gAqkhinWdZbZZyb+dQVaycOIPqvd8hfgpflzaB2a7+
/r4MT1gDyIqNNJyu5WnffBSl9un+rUANjouBzlI0jSmXff7GTj0Ol3WcAphk8A/XY9hFguGSkXsE
btdA8rHXsPqdjlYCafYZ++5TX2e5/JGGpBHMNNeLE1iVsAuZsVr5bl4U2+d2mFPLRSekpltIESeg
vUpNk5Lo+ThTdkUl+8dSS8zM6Eyt+NQwSBptKh4A7z6aK9CWbAU415DZpvsBL0y8FRCF1GcCTPXE
rZXj0uR2jos4ZL3VqpyRWlg+1ocePjA3xQRHA/9uxUSLVW3MUuykGEW3bW7aWhxEY2xhnNKz9pIY
uC4ZCr4juZv8wKWZO8Ts6BVmmqrtIWDZcB++yAf9Ac3VVkIRVmudo2jXtKGdOSBPHMfvnmB17jdh
I6zG1nIvbTVXrV5bXfViuTiqer3V1frMOXlyNCET0ywVX6rr7xdMYHdyZNKd7CEARgh7g6AYYw5E
r8XvCCLD5yvn1CTgpvHvwVZbcwayTLEiBpNx2+E8cMLOdEzj+fNRTj/SQujiYgimb3XDAGjTAlPk
BY5YWrBg3FEO0ZpdJSV3e8M8s3+efqa/Rlut0L6nUabEQNKbYQiZ2uQJ6SlUz2xrpwcxdS66cCKB
5L7/Sn5vYjxZ6rlnSdNWyu9kG1MjNFGfv7hTGxs39n+PsrzYN5tn2mNMBFk+p40Dbyr7cv5TxB+3
iv4fPs5qipd2AMlFY6BeKzZW9iNVX0SlnplsJ6eBQeLVIq8CiHYVHHDWWX2GmyP3gMaTht+aUXkF
3e4SNnaQKM4EXSff3V+jmaszLoQg0DUDowV6sx3xBcPVyZks7Bc768xnOnUm2MtpShOMRX/6ajIY
lVxqsjExGWQsXYphl1nmmXd3cr69GWI1E5qOhv9eGpkJprqJhgt8LTYh7a3/YL5R5ODyyeEGl/H9
fGtyLfLzjmkwTEcRym4UgGiXiYrPJY5PfhwOODRH/NuHEkCgTyY22ZyirYic0UQvruA2rtL1kT3+
3Ucitwb9c7ERYt6tt9NcLRdWBVedpRtL06pD04DDr7qbmMD786E+nnQMpVIpYov7U914//Z6tQyV
jjSh50vmDsXpU5+WXqiE11ISepl2heQ3j9szg36cGAxKjo0OLHKlHyDvCb6H0B1nbgvJvJXNZ7tI
r7NmODP9Pi5dRqGFmTiReyNByftHsxGUzFjJMjHieZvRHRnEGV2Yz1GvklUwznyzk89E2ExGlCoK
5MH3o1WJFMPnYT21UrKhxdJLpWGboXv+/Ht9WLbMcKJ5mI30ktCbor0fZjKkgHse+p10ti/Uqnim
GervvrdlCIoxiwnIQhFcLajAiLvUn4cKR/tQ3+ltn7sqUuXdoExfUcZfdtKZAT80fiz5/Dcjrre9
AIcqKH4TIxalv419qb8p8QrdZHn/vRElRLzazLF7LCzsnZG1CyronZG8YDB1nRrl3gY65/lm873P
1GNQLXG6qY372Ix+ff72P3xkfqhO9o20MJQ0uKGrt4+ZlJz3XeXxtZ9MEOCDVl2LODyTEzg3zGou
JR0ia6PrK89oyD7hFYpbDAAgH2namZX4YU9bPdBqOhVpbUczyn8vgguCLnyb9dJN2hlPbTae+8rL
4fUu27WMxepAVS2w4vqTpX5zMcDfRQ31FDOTWCtSGlehndgG4hDlurHEUbbSg5SkeznSyeqI4P7z
L3dq3eDoAW518djgn++/3DBG0SCXTLFMzYFvGVb/2mRj+fU/G2W15YDTGtWQgrg3gbqgRQvr93Md
rMutZvUWSeMtQRY7Gz0zq7kxArbEeVgrPcSyR87tFxyO75UmvjVD/0GuMlj1XIzOTJOPFQS+nUWa
goiVLB9J0vevLzc6dZxLs/R8nCbIc4/Bdp7usVmcD6QvPGTjsSsbjYJ+JtUOvqKf2V3XrbN/Sn6U
UXluWOfU+1fXlXic/FEdM75fqXwrqvRZQiHsGuCUlSD7MlbJi15Gv1s1zbdtAl2E/X7z+bf9k1pa
vXmuSYSE5DiXROfqclZETC9u/6VXiNr35jr9BV/hvs9H06mxdHb6cFo8S9O7aqi1iwzvHq/tARlH
OpAh2oM29LAld83kh56CP2zQIA4qmj7doaTdaKUBymtMkkOK+22dIy2oi/ka5Vuww0IWwVvYXOJ+
80TeHdNvOJTjaCde22JlWSlx4pk4urqK1subdpAOaZXPX7soopUmwCg7lxocq/lihjRPNB0rtO7j
c08beELTvZY8DGGa4qGs35a1eaDGECJDRYfHNV9xwyE75kHZXukyWn91jrZdGzyOPYCJMtEuxnq8
Cixkogk8MxezZSRPM+JpBKLyRqelC8nn3NC7H6U7fBEejGhS4RkGxsGftZtwBLNMHSzfhsmQvyiz
rTqQ1C6rrB68Zobc1FjWVY84azeBfHWNEnG8qgAsQYqoXCQAiZb+sN+ZMF+jBhh/Ph0iKU43QWOD
Myxqcbm0fB8KYD2fz4cP1wsZoyRq+9w6FSol8mqt+3Gu2RkCPa8d8hgaEBCdMAjv5Ca6Dez4nj91
ZhGeGpA+F+4z1HiXFo33a5B7FEZYYVV6OGpPLnlJ0GihvPWV5MKae/RmbX7mET90EnIwW0vwSy8r
JW3xp+nrzZat18hrQBQV5NzAsFcC52OS5PFDgZTV6fPoe1fxN40+sbelLe6yLPtVFu0VPy0/Biqg
Cr8M04Nix+pGRON0QyN3/qqjpN51itE4sZVGf9d2YtkpUDqxTbBLkSReX8QmK0smm3y910Ditczy
ohslsJJZeGNpJY6nFlYUfjyTwKnU371kPej1cM7F6MQBbuEvQeqOzo9F1vT+U+kDIIS2MwtOm8wV
KTKmoRUu19G/HcXxsBQN2A9B/9PotdqTtKYsuwFvZk9Nsm9GLHb0eZxJHn6IEJYhFnWYvtSOqYm/
fxaaxLAlrkHnJIP61Aw11eI8x6wjBAkWR85y+zEC7c5sRHNmwp866ozlyKEqgnrtw6GDDNzWRpmy
RRNdJDgGpqX/CBPhdgrzW1FgwJTHfzstuzytYBIvXRxLtvn908KIsWa5VXjaRNT4m80Plci2ZpTY
O7iQZ3LAp14t/dsUl5Ym8w8RZTelgJVw1vJSYdxKcQfJiiJgohmXpYmDh24+aJXxEIfymTTqqRdL
CnVxl1NMLkSrWSMGg1y9jqq7VxwabLdwDrC2wzcEeIsCqGmRhSXJ8+f75Z94a3V+0laBoQMxLZ2J
6/p10jdZIzjYvH62k4MuNaDF6JLRG/GqJWOAQeNkONaYvUZGu6erb5MnyaUyGb0rIf5yE9OutvSy
ZrtgmGY3qDVh4Ymtia1UsN3X8Q9dL2nBlBp428DdckMTGKTVD2YiXkHrvJjAZDflrHzRkk44ZHav
ZzPBHx73esdaCNuaClkvbgJaPK1L2uN6B15iuIntJNzWTWU5plmru0XWt+mjczWHPxWyD6+HDkZ6
d2xsSfXVOhOpbpR4UVIIbDIuU6akO+oSgJWN7ACrERf6BEEE7tXFtNwOQnx0vlHL22FVPT/Iob5p
u7DZUg89iLmIt4oJknyQKjTxkf5iWHG2iYPI3hUGfR6ff9kTBxM5X1IVWJDQcKEvu+GbUwJr4yhM
6pJTwsCnEpuf2cFVWtkMzRhcWSVftYOGeGbtnAgaMT2i1Znz0DAQVa1isTQdBQIcUXgLRW3XwaV0
1ZTGr5Jzmc4zuEPRnGVk4HFkKtNIAYFEZBHHOSRQX/sCW+F1HNonfMhQJcrzXVxiIjJWabWVC9Dx
n7+iE/fX5ZKgacCfTTwv1kuubNqgMjtyr3DOnbqNH7Xcb+E8IDWqwJgsf5mfCWRWgWRN/3uV7Qd1
UM7dYfkS7+cYeTLuKpRQDBQC6x11jAE2+daQe9KUXKaTfC3LUKUbHKpCCCmTfTVEXGGt5lyY+TF+
0NhXEQ0v3WJU8damdaIeI+H3FG6ApUaAa22vDGcww62FJf1rDbifWQoSsIO3deaZP5zFq6FXoUsF
XSTMZFoFVJCMiT8epoK27bI/84XPDLMuT1q9mob4XrMI7P6Ypx09rQ1E9HNtfsut8t0XXJ4GWx6T
fXSxoFndOgOc9Dot5kUOo14ffKDtl6min6vmn/5eKiVDtBlYDKqru6Y6W9BLliY4QhIoMPpDaOjX
RhS+9rZ92wWI99ASXFZ1tVc7a3tmrXxIFCzPuMjVyU5z79RW+0kJJodggHp1VUoXi4iv8+OfU9LC
USm/Vy2g5zhMXat+xJf8cGbsZdf48H7fjL168FiSopA0fOGRid8JO93WxiKQIeib4FH2/WOlx19H
S3ocm/IKV4y/u5Uuj64rJqV60qJUnt5vpUFujjO8L2oa1ms4qRjfB5dDdaOmcNr0c30By7N8eNY3
g61yIjMQNgJoM/eyvIZxqjqIlzeDwCYcMP7n7/XcUKtp68toNggNcw9sKdgNbJrY/ZT+XqUX+p+M
JPB14+6Pdely93lzGAGtLStDYYF0ralvSwPaGB36I6HsPF3T79n/kydD4UNiyVJhBq2OoQwhCApt
nmyy626H50HgABMsd36dqZtu1NIzM/Tkm3wz3mqGmEPSd2rGR4uC8tZUhiOGJofKal1Zbff/4FWy
zyxFcFb7un0dpLOqpDHsK+zAFmKsfm03hVun2cD18JyG6cOddJn5f4TR1Nl0a/3dGixSfErqPNeE
dNYwIHxDBOvsdttU8yFOkYFJ2pfPH/Djqby0VBLX/lEugaZYrQC9liW59ZeP10ULKVHaNH742lYZ
Ff3yIOnZVRXCWwtS+jpb8yHt6zPB1YlT490PWK2LDgrFII+s9ypC7Zgae53G8NQa7j9/0BOnBlOG
CI6UNcWDtew7rYwZ7D8vt4FveMHdvHLoaj43NdG5ftxRSBLCBVkMRzFZXO2etE2wbSfcYQ1V+hbh
Uw38IDN23AjghuXbZpDDu6kc8WPVph9TGaOZIeW3SdRII/klPyRS9dsqysqJLLVHoh/Xh7Yjv5ZW
5QO4VmNnzvV+oiZVFdoxHtU7QA+FE0fGeOiVsN/B/5FQbeMR0/Wj7HLHl8BIlF/ITzVXU4HaH+Ls
uKM/V7/08bRelIb4ahgYdOZu5zPP0SjZNTLwJPKaPrN+F70c7EF3i6uij/Z9Lt32nZZdJoy0KQwI
E/YgXyidZoHn13AtTdpd39jd7ZxL26G3k31fKyrNajx9ks0/yzbRrzEo+BqQ39qMSG0qUQeOmbW9
Z+nSFy1O0ys+0jeRGuNDS3TsFtgAOKpWzriqYCoJa8rcG2WROxi3VAd67uBQSW1Bk0d82c3jvijT
1LEzxOxm2lV3YaxbXpeb/o2uZwpG4grqdQNpmy6Imgyl3QQh9czIl1/KpnscJF9ytFy9MX3lkGAF
UyKpUMWuBo6JzEs1XzCxTxcn3Yb+Hq0l4SdNxymRh02YzP4dSP3ezaO4vkCjZNGfI0vA6mXDwVUJ
oliYJL8gi+OMpU7ltVxz9VxQfRPoQVBIrdgagRpfWQJHIDnTD7Uciq1utPJhyIMrsBrUfrJ0OESL
jw2d1g/aFHz3M4zZ4+EhUrThAhJ75vRlXbitlfzI9bS87uf6lTB75rHtjUb+3LH1ufU0DaTcIBf7
AUkX1iZjxhmYTA6NVNYel1iafmJl32MDtbSIuoY9aVQQY7FBraPtMW+DlDfz7QYfdk00tqYzd4X4
OpV0ETi0c3SXaCLHGkMEf5fGLWj5WC0oCdbhBZ6czRcFbSGsj6qHIJKpnpIFxsac9eJC75pxn5FL
hORX1ds4KL4WFuAsiFkJQJNhuMMwxic61LqD1PjHEozb8yAFAiPhILmt/VKTtkUXm05jAwefdP/K
sOj59XV9wBOjjr2cF99sYRkO2q7Hiana9/hHHw0sHmvSxzV2DYo/AYsLIbngOw8Yv7nrKLJ7QG4S
NmcjcUF6jS753NwRc1leZpQqDpIM5rlpcA0uCoM/XjyZAM2UbCi+CxyID34s7omj4YmbXH2cngbf
Q9Ub7fdQK6G70JLnO/nUDL9EGKpQ0/Whry5stcIIXML8Dv+b7jGalL1JwgJm4qIjGLelNMC6tSmQ
h61xMarixQxH5bKSFeTOZYq/iGnON2ixa3cIJLisfJNZ64iQqwbTQ6UjYgPQ4KduvkDGUqWS2FKk
YbhSg+B7Kw8GAFLO10wTsbaBNTlDr0DV6wXWhKqbsOfazBq8QrS6S5wSy+/A1bJZ3clzQdrTCurZ
LdUGZWgQVCo9mN0Qu2U9mvLWjIvyRpLy/mhmdn/RKKyZnRJ3+TYzpOYhmiTlQJOzDhg706MfgJBv
zBDFxNzTc1b0uAP1si/fST3lVWco2Mkm6KpXfjwc+qG51sJgAL2e/xQdVmVuGUZAyyp7rl0pEuQk
/dQ3DkojAoDvST1ci1zcJxqE8ZYI2iYLc5kk4QDr0dc3lTS6cqLfYIh4i0L8blD0XeiXz2Ud/6yn
UnJMW7oUaXptBfLepNlDn8vJMYE1bkwzDN2uVp7xHiAtI6N866yYTDLoyAl1ozc3xaVlpHezDGwW
o+x8O2MFtCH++EoLcLMxcqPdJbLybApODCyiSncKtFtrwQbhjqJ4Y9jekrP7CacVcVAzDZt+wMcq
1AeXI+dJTfnLdmv+ZqAOnwn/2Fb9pV9GX/JO3wzac9/OCODr7rkxsudQJiYH2ESQLJdYzLUPiaUd
pSxPnKSFbRiZ20HS0ZpW932rv+IdEzmDMWzhJVOUjvYBb0aZ7Dup9VliT3ZXN45kyFsIXjvL6o45
xH/TgrSr2IMC6L3DRaIikWrU4ZWfC9dvs19xzwu0n8LCdqvS/pLn0Y5c9wGU5m8/Dmjjbo5BGl6G
otuOVvdLTvMvcEg24aAMF3OiLslSbvEGWt1YezAV6ZLT31UISqdIoKSS8Sx+UcY2ZZmHz31pHLXE
VF0mZuUOSX4LKnNvG+wFY5Dm95LCSk/m7EnrJ2eYLE8RxQ21YtfoW7Fgi36Evd+zuwbXupJt9Eh5
kfTmTsdk6sA+4+Dy9o019S3pJ9c0k207KvmrTcIvCLNLua4tL7DvDR/zDGW0vmdFcmwz44jfS+rG
PdNxqKX9lOoXrS8wsuEvjJpf3MZBmG4qXYwbEzOwROA3xoUEy4AWc6TJaF3dmj29au6TfPyFhKW/
qKjdw39qhsAYvdCAPfp1Csc+uhOZDjj9zi/MMdwiTccAIErmCzKYvz+/hp0KqxeeiAa8A7qo0FfB
gj/64BonMmWxWl+ZfYgMG3m19aION5Mq36h69hTow76zonMx9YccHelzpgiNXgJBD1Wr92FRBfxe
YhphAdDgZxNae7jmbiI9FOlwbfvGLSaxB1+motrgOpcYvxScu6bavGsV83JuvsuptGnPdQR8vPzS
BKAD0aBjBhjRmlrAcQhsNJ4yYmvVJSN9RRePU3X5maa6j5dfPjybOEjSpYy1bn/H/UwC42llXtDI
CcZ9cBsfcS+Jz5UrTj0OjQ2mbVL1wYd99YqDvE+j1oZjkRX6gy7KjTKIW6qsZ0KGU4/D/ZqiHJoU
AqVVPkuZk1RLTS0jlZnUriVI1kWSePh8pn6cLgpoTAA25FcpTKzzda0V9+XYzpmn2tNWqMVVJttX
/VRtVRgsGLm+/mfDrZ4Jmcjgc4HIvGqYdqyNG0vF54XpaON3UhfNyz8YDuII/B4NcMa6apaHhawC
dWe4EtKTZXu+mL0Q66k0skBxNWdSEsuvf59n+UP7om+AEh3x0WpiwM0MsQ/IMg/MsjMqWGzMFeZl
wAzFNRxZCPjmfmHBfv6QHxMF70ddJQo6AzvRqcgzj2uxW0Yz6RZIcw283Mz4r93l/9OlztClBGvz
f6ZL0bzRfv9f99GP728JU8uf+W/ClPovVDl02AFboNWOKu5fhCnzXzT4QMOjYAA+gK3m/4E5FeVf
/AGuxxSV2Wk4x/8NmBKgpwjwEfsvhW8TRfb/+d/v5OvN6r+/pfL9KZO/nbTEcuhsBKV/WAmIOpYd
4k0eTcrAuaeTneyGgho7LGdYaAP9Yhd4342Fi80WjSdhql7X5I+3kmSEG26qxI7Ylb0mhItn1uyH
XA26H3BLAsE0yFC4pMv2++YHzQF9EUlvmdtptJTHsLG0Q2009iZUyuE27/rI643IviqW8LSaZP85
x77yDk/D+fHNV7z9r3fw9tWQRlwtaIPze2n1pAcTG/MPhWmD/qMGJqK6bWE5OFgDS47AXOaQT4GC
P6z9M6zTEWPimnKYZUxcUMeiwYO0N7eUm+SrWeTKreBm7k6zpn1VfUl4VQ0IasZ0Z8ITdNeFbZtu
IjqGjq0ZjLuGGI8qoHxfifaHrzbBtkj77gpSunUk0xheY5EoX9CW3+KmpGUgleuovm1ofbg3wwLR
c2aKS7sr8RchpqfYSz36tzbqhpclnX+JlWd+JE9mwoNPL4uB0gUlscKNpKzzBk3/kbXER32RfOOH
EPyKcPrJpTmn2CcR3TS65gZmcK+n6eVoB/pT2hoVhg3Z+D1R9HA3htcpHlxUurQfppS8GLF8PYTl
l6FvzR1EbhQqeXRMijD9CvgTKHaphHdkiEPHpCQEIlAReAMGeN3gYrIdmro5zhW2Cdrgj7skFM2X
fMgTPEfy5gBZk4aiVNEONq4RAF31CTtktUy4ams39oBBDuFztBXlaBB/xz9Ago8lTfaSfON30kBk
E5M7KTQ/JO0iT7iGBgT5mRymDu44Kn4CooHyHhq1/j0dqii9gG9yJSlh5O9rW3GTYeYiU+zx3ZFd
qX8qhfzVMPl8ZYDDexY2BuFA9ipN9YXWhL/puKCfLWy3HOvwXeNW3gdAWMhhFPVlLDfGfiK7vBmN
9IdtLUaSCl4idjEcsGaYHKsX7THXtdbrRFQ6/aTHjhDDJaDx8AuOs4mb6K20iWfKaj02imGhvca2
v2tGRT6Qyck2CPboTtHU9NEk5HNo4roK0xA8eTn9jMlJbJF1UpkbIDth8Cq7tRH+UnDuxbzia9LM
ClkSv8VoKhmcJsEw0E/EQzACNtPTam9KMhkr08rAj5o3GgFx6kiWVR1wd5K3qObv/a5WBwfygwvm
Rr4tU+Adu87ybdIdhn4b+MG0n+bO/sJhxyetcHecSxk/5Krxows/kpWbwkjG2whDiAzTVbPERqQx
bnMMRK9ychnLTKZCvMX1CpB4p5ZElp1kzAmujkN4WbCb4ORgQT7Ny4D2tm76HslycidVhieJZQ7O
iS6ZoM8LDWaqmRj+pYFtbHhT9GAV3IhQHdlXg0PFYsg9kXIZKYNa+DhWo3InF2Kc93VRT8XOFCM/
Rx/gzxMUJTe4cY4iSL7C+j1AL36Uo1Js2j7ALsnvfDwLUt/BW4J4X8wy/9OwvND0QdxP8dy62Lfk
O7WCGOtIVQ2IuFC/p6atfGfDIwkkwrRwfIxQ8MYy9RCIxSS+Zbov/ZJDs7vDjUR+lPDSOGp+RmHN
983qp1T4s1uoSbWTYLZhdzqB25fL8NgqA86w46iCZ25o0MY76uD7Ubgx03b2tCHNcN0dw2iP2/b8
TA6ic4ZRbr5MEQbelt3vVaUZ9uoQmb+TluNjIyuo5XA0qx7CHLSwW/eZcTnUZRRjY6MQkcTk1Hqu
2okDcLzfRAIdDKBY1FgVgaeYmGi1Wg+yY+Fifp8zw9jTmK632SjapzAhf+DMPVzpXSek+CALOPRP
uIUZ1mOsKZmF4wmecrNjhaIuf81WNS6Zp1jxryNdj3e23SD6i1v86pG8yfBlMD7FmFG23Yy0sfFk
FrLy6Js5Jhw+SREUKLeWGOraqYMYC5tEV75OKoYzVUEOos7r7seQKlhjKqZ2iLV82OAyCFhMIe1b
lHapcWLFA74yYtjGXaO4Fm3QB600ua3lXZwx20fMemx/vOh8XCqXZI/ySPcQ7hEVPrtkGMwAnZpc
j+NtIIJv2uhjS1/jSME+kftXVWKmX5Ay0SPaRZ2quXkRxz8mUzxENSoh6HrWeJtTpr9lyoy3Jl1f
V3lRhqVT5SFWTU1TKo+LDv8R4Px4a1upOAw+oWTVs2HIARIRnYrCQ2jVw57e5ewhmLL0QTWkW9b7
cAh5/8dO79Cez75cHwNhBtsIeyNoyuTvcJdIMarFoCKNc+7HRRd5Y90zwfs5uzeMvt9oFcxszFZN
68qOtUM5aOCWNVBvj/VcaS8T0IzOzUZbaR+ipeulVaZgFxR9nNB90pKwDAurlsny6OXRDHXjuWQf
Gh2jw3W05xW7UpAGsZObAnxYmwX9puqwKuY/Vd5Q47sX5Rh6DUWZ3GHXSb4rl9VucWsy7hDXK51D
QF0rWFbk1jaoyvkGY12TWgQ0ZsWQtHRrJFp6j7fZVrXK5IsoMhHsxVSwDfRj+5hN5tWo99qOSSgv
FlcFS7/PtnYKgXwj9wNWstLQdY8TVhW3QVzPd3lfaI6N44yHK8l8lSml9ETPY4oNuexJPkxHUl3i
QhnmAQBdUr2k/5e589qtHDvb9K34BthgDidzQHJHaStt5RNCpZKYc+bVz0N125aotvYYA/z4AaON
arVqkYsrfOENGJS5o5crT3KT947YRtY29wRs6+Igu62rqHzyS1E/AJcorkb04y4iobLWuq9SOBoH
nFok9p1vmvp65NoIKQ4rneyA8TVQwqSy5UUKp1YYPcI3j28gMaDPI/bVyp8q72yKzeYoYloYOXoL
7gRtMQH72rxV6AFEbU9VwqhLm4y0eLLqwTz3+vJWzKLiJaSny/FjWDabwXyJR5mrTojyAE8xglQK
23W5xkQt2Y594N/pUtZR7M9k/VqpyhanSizHHiKA63R6klTbaxgnuZ2neBRSjZy7X2/MytUBmXlc
qEG112ok+F2lVurfzeD7btzoq9Ko4rWKM95VNanmui+02pEkJbu2cGQ7iAhw/Q5Ahonuxx6Up4TF
EmQ6KoEq5XRsNVBx57o6i7w2ck1/FLdyUiaOUkqY+wZdssfmpHj6OCD8MGzPI8vynnD5M92ksbyL
QsIlhQhOZKd5cRbuRkkIVIeVla88NLp1zIRV0d9PvdKqBzFP5NuqSVE27kL5Nmlr7FsxZykGy7Ui
U2mOHkrJv8MOdz5H13uOGbMZrmCC1OFdAGKrJhIJMGfrBJ29pgD4cFOzYsEPlNyRAfSI6vRMHq4+
ruVSrpFp6+rSescYA9s7+hW/s1q02txWfFW6jSORuZV6XN5tq6qk3FUMqZtdgRvs6BHwi4Z16vvj
VVU3posKUf9IHQdsUOd7V0GqIwFDaRWhRKUpnhRMog6eJXXU+Ep1uPr4l0QaLMhIU/inTgdEYbf0
xRMo9qpz81YzQweCFi+AZxDnm1USLQRDob8GWhq/Y6Kp7pDi4NdUnb6TiYWiv+oHabgCdF480Rcq
HmughbPcewS0TWp0fqR3xdM4deJVR+S/KYaSwcPELJ2mLS3JriPuoWOK29RZlXdg4FWRg8kfW/6t
qbb+lRWBpv2Yft/qrEtVK/9MVf7HEvN5oNccF8HQDxrSx78Gdl+aly9/oPsdNuN1+1aNN2+IZTf/
zDTn//L/9Yf/ePv4W07k3LN4wX/OuVfJP44vSffyO68+J93zL/0z6Tb+APoGDQlepYKmy9yj/kvW
2RL/QF2JtA5g1UyG/Jx2q3+Qd84MGFCjgB0VkAJ/+WFIyh/zIgdw8gHMAlP3z5f/K5f8Ke2Gy7LI
LRGmJ4THB0KTRQ0JpDn3/JTmGuo0jLATtXXUebctJO5jPAj5C/Zo07bRYi/BS1ZrVq2FO6Jd4+in
OF03mxtIaXXV4F3l6KGZyDbeBqzGWhYw6clwSXzKpRoDGh3hdbwb/OHSNw0vcERg2wD0m8HFxjkj
yk7CZ09XsptaVyaQD5j/XNOhJvm0pPisyHFuNnyfDqwmD7qdDiBRDbST3DQ3jF9VY0WurM0me9nY
6dHKq/CBbmf9L9hQovIQhIJikKDE42MW1ViCYX8gHgKvBplbTqlwHVVjc51Kqfa7CLNSda0pkAu7
rUs09bBcV5EF7nBTBZhb+3TwpiTfKglpjOPxHoabaKFhbSP2bYOrlKwXtgTm8anKjel8kKV4XRqy
+hw2FFKcRkhgD+HahvcjwTFOrxg6v8SpNu69JJ1No7P+mXTAw+O8VnL+Pqy3AKJic2kWvzGam9Cd
UUZEXeNi7qXzAVJwlH5zmchKxasPykFCNCBagWMW9yAON1nf7IkidHfSzXfR15pbH+e3yG5QaiA9
w+SEa05GXhaQcHqQEiG6yIr0SgX+9Rvc7kCbu9KjCVZ9zuFH1xFXDU1IxDufu9ZDmaLNX/KhFmlT
dlawbTIIbuLYPA5xWRBIZ8I2SePCbgok6Zu6r1wvkp9StVF8FxCvwPEpXHjaTDDCLtF/9xRTg+lI
uaCMpLtYqvACa8RD5bX4MFeW+txVwTMdQoz+8DIyiJfR1jeEMvDtLkGzu+xBQJXEsEpY7MkcsnVP
8HwgdDiMenvhz0BhI06xzUvNoWZSEMRA9RxN1VRIxmtvjkWw3zLsGb5xC5c3ftUauG3a2KfhRsNe
sWEBmebDNEkKdaCI8KsYb6cg99egMYttozQeXnWZCd9JwQ8KG5N6WPlVQ6YdBRqohiQ6doD7N4Op
OdgikoCbzey1lL3rPe1UYZC7lV8LwpsmAcMe6valyqLIFtvmsZfH6yQHY47LGbIfEuWYgGwxj3AZ
lYP2WR/SgoSwztxMUn5hdJ06aqDjFSKDLjZqSkElSbHtYcOHv0s77pAjRSA4KOp1ZtWV24PzGBrr
uvZi/vtIym7j0nqjFEKam8vpqs2rq0JrYjcnNrDzmnUqSII/wX1F43dqEC1wUsFQO7y0BWFVqNKw
7WM/fMYKWHysVHla+3LfE7+NRbaJdTkmZZevczHOnQLzQYzBpXAlD2J/2ajUppJUv8eaJME1fVB+
ITOja3Yn1cojaaLGAvKqFkF0My6cMosskXRKJ1uSpauq1dhNsaCyVkfMIrUcwL0AlbdBnhoHZQAj
lT52mLsL8t5H130Ve2piR5h7ok4oWzcGRQLbKHNpVY2qRVGqsuxR9et17km5T8dSFzybRNK6l4e5
FGMWsyMrvqIrXJBNxVXQQL5VgcRo7lSGpn8h4lGzVkeK/oISKjUut8aNWkwZvSHDa67ItIEdlGX9
QJvZOw4jdu1XwHrpPUv03AMh/IXZMqqX4hjvrb4frpIk0o+onWk4LfeEJHEYYBzpS2AVprrOj35h
ebdNZ0xbNW5IiaumdmPVgLglFrUbcWqsUW0MnXSkYEdVLKYHN6BDB5A80gGJoEKZjZkFcyIaLjvi
kvN8SIoRuwuicn6cofpJ39sudEg4kzZ4e2qpw9UYRcAfI4KPN62ddxigVdylMKRxrCHz3luLVOTK
wxP4oYIMyw7WC/2YlUYtnSdGA4f10138N5VT6fvlpnDDish2ydCVjPkW/Xy5yXQgRy3stHUXIOHt
48tX6vihNfE+DeW9Plt7xlkMfsAkOzQQSi3iFoYDSN+8fIgzmkG6OdVXPz/Vh9TS51K3NvcgwYri
PUMGC7/761MpEcpGAZ3xdSsEijMIHr51/f2U97pdhKUCtGy6lSay6zZ7VViMdpnkNbAp4TYOcQxW
dELyPCK0nFGSVm65qpamNu5wtwpYScLb9h0lw8kGGbOfF8/Pj/9BfV0+voTiHuwvyGYQwb4+vl4Z
deF7Ko9Per2xkGOk3X3wAd18mETNpCndyq8Sagh2IYcbnBxV6k0DnojlChr9xu+8dEvP+ARD41sP
kWmdBTFnAT1dMzC8+PKxVYEyeoOOz9pIisZBIfM+CVLFbjSSZR/5DKXp/gSs/o+Fu5+j3f+zecsv
XtK3+iPo/VcQ/GfY+68//u+IiTWm9j/HxE6ex//Y1QlecfXnoHj+rb+CYto7fygyrGYZ5hviaiY/
+isoRuvgD+JeALkG/WaIK8TLf/WiBPOPmXWIRTCSjzLU+pmz9FdULMjSHwib0YqaBW5RqiAE/y/i
4kUL1YCJMDfDkH6bee9IlXxdS1ROAZBVnnIDTpiifky3VA1yAykW26scXzTAEPaDLU3T8dNU/c2R
tWj1zAOzswAPKPAQDHDCXwdOR13Var9Sb+Dr5G5uIM43GViN/DzK/Ld82sKgxvHnlTkTaSap5B6L
E0jLuggbyAZxNgGokVG+eWT3XHTDPu5/+2qU7dHxWf085qI//G3MRaKR10lVDJEoXteBR1vCNzZS
nY7rQvSvzKI6MdjiLPgYjNoFcgUipy1aAl+nMRdSr0MZUrwOMnw8rLhVV2USj26IsccxRddi/fPL
LbuF84Do5GLTMiuS86fF23VtrVReY8jXuNLeyFSIziuv3BGJ7yAH3lbqKOxCud2X6tZrL7SGWP7E
AyyuuvkB0LmgS4uGLlwEc57+T3lcrpBVW00uXzOUct6q8kVo5cB9hd7YUr0tuKvxrxM7MIJ6kAEy
w9W1zVCYy6KHMMx2wq6pu+bEkfztm8vIuuDjw6kMrAMk0NeH8uHwSXDhjKuJ8oMd1si0NUltoQNA
aGIO5ak1trzw0e3F/QTbIy59YOewCL4OWHV6rZv4mlNbxph6NMNjBRpNSosSI2ssW4VGnm6TbBjw
mBMcpMsdo+8p1YA73uFGX7liSvTUGqekqb6dJzyXQRudjigsI6gbX59LlIe4T63JuMrxiewoZquN
95xGLeQ/1LJAh4nnbTVF4M6k6oTi59/Oyax9hLIcpyJCUl/HrhLfqFtcfq8Mf8ZQR+/W2Cl3El1e
nnZ4MKz2MmhspOC0Sl2piurvqHVtcoMcFATeeA5JVHZ/Xq1/ty7gIc+ItPmiFhePJMicr4BT+UxF
FV8hl0wJy2/fiNmfstqUT6zC5eTDKJu5kPNZJ1MYXXKs+9Dz1J5T8Ma02hdY+LuqEGZpiFs6TM/B
1NwNYec22eSdOISWfXuwXzp6nlxjILbp3C8jkj4MisJrJulGtY6hQYXd9F2VkMTf+9pFJ5yX8BFa
/BJTNwFfHYV4IHdPP8/00kDqz2eYIVXcJSgszTWmL+eCXynq1MsIh7S2eTAUtNd/qfK61S/gm7MW
3g19PYRbXXD8zClyJ0Amg9z9vz2ePqbi02MsjicsjyDwcYnf+O+6uq5epRbXdreiyWDs9cwhyAUL
mrzolWtIe1U4sd4+BBA+X3jL4RfokibH4VikZ3PTg3KQtr687UKsiWi/XPbC1r9TJTuonGq6w8Ao
fMTxsw7s4O3Ep1jwDL99isUhQNMnwzdXlG5anTpK+dSRAuMWbnfDayZeQ8Gn6DU69ag6Pw8sL2/D
j7cnOObSV2RdXWpldyL11jFM5BuImzFMDNGZPLsFfInZ8nRDy5vC0parwY77Q0TUXvXPU36Rqfux
X/c06nFwUpVtpxyD1k2LPa3CFIko/SDL25+f9COu+vad2C+z0BDXmLpcJprQVnmsSDdxhUzNZurs
S3RqzAGciIuzqJG7Q+F68So7drVTvnbv9U7LVgKimaDL19QVyvaiBCNgUQ6we1dca/cI1lBZaQ26
n47Vbuma//zM8gynWz4zOu4cMkSLqBUtDjMcvr1UoDEF8nfTx9vxpZLP/c4WsicIgQmNPPg2W9jG
Rr4qoxW6PJN/PfV3+HN04CwOwYnT7oPa/dPzLEKRQcqDLBdanmd06DOOvoNFeHfw49UUkvaj82hH
s7X6jkpEQB+kvIuUrUT/GQcBn549Tc/rVDzTRLSxbAw2Zgk7GHj5Si73hrHqKvWsVDdFuNEzN3mM
zevE2+qVLd6k04ltO2+In95kcXZZYtO0AppGN+H03Fhby6AotPHMl3a8V5QTWfm3CM5CWwf+Jgkt
2wR1jMW0qUIA2DZTpRurcejkrdNtvvG21sF6NvblCWuFGYT39c0Wgy3ejLauagQG67zt3QKVCNLU
agV6wU4NJBX2Wmpb2R5FREwPu86hcygQPw3TTdgDhNkr0WXXXjTSSizsGMogaoM2at7nU7wagMWY
DmYl+IhJx/AYd05JHfJRXecSOOsDskh2kQOb629rZTt1B+rFkeri3UJRll8OX2FQBMKNnJ0wrfgW
hvw5v7OQLkB2wpHFNiHaVAU1G6WbcWPltlg6qbaWXpXHXndqee3Bf4MQZbhhAHjAOakSq307fOcZ
5xLm/ziICZC/3oNCn6hWVDDjFnwGhdqxY03ufALTLaWUjXQaxW9tA2MqAvqyhfA9/FZ1m35oI9lZ
fsDCOfAg/FFsje6FwgHw4XkgXmiLuyp7LTmfaoTobfUob8PYUeJV9VYWrpw+WvmNLzhSjs+xjRD2
JJ2JwJ1cE0/rUxKU38+ij7ckZEQ/lt7AUrasLmrLmHwmOQlQs3LiwZVfRE7Pex21qAKC4qGkVj3s
M88pLtrObnRbmUDVrSMdntmmOXXvf0gpftnCiwdaXLxe00lpPQzSDZ6zYQlUAM9dTOzc4BJ+VZcc
yuayCy87fd9GZ5K+zybAUrZ81PC/BUEMPgzdbc5P/Mo9EFOkLiDT7B7a5KUZALFw2l/1vfFauONN
cK296J5tHFld3rRb6707AqEz7erGXHswe2zlXoptX7fVd64WPLz7+/SCGMC6tK5ocpTpuu9QnnQU
fkt2i73w++eLQv12Dc9zYUIR1yht6NQpvi5BGWC4JAq9dCMcrUvtNfptKY72K5XPGnUnSmsdshjH
9Tl4gLcK8zraIJe8e/pCIG49YqaZvwiIul00N8qquE9vy532Xl2w5MTUzh5bOkxcOq/hDYSss2yy
hev6vN7lp7KJZej+sY0tEXsxEL84fMzB9qc8UzaSvBlgEt0wuXPjRnG8yk4vhMKtMKuDZRRv+WzG
W4PrY0ZWkZ3S312KpSMMhlQtSZ5KBYOc+2PJfXqCvraEVIewdxP8ziK7vgsEBzxB61rqZpZWGeyk
XyfWmkNTo7P1CJb4rL7Nbvig7S4t3Gwm+pHZHJo75C3NyTWEzc8feoll/vMJKUFSQCLhIov6OkdW
alSFbjJHuCtRxk3s4Zb7X7teRaFTXzV31ol78uSAi8MNijwQw3llZRWphK2/ZYVbiPZYudVoTwc1
gDZlYxL0//mei7WQxZlnpvNa8O6m10a2+4v2zbyVrqOX7sW6P2WJ+C2Nm7/7v2d1yaIAxPrXaP69
p9mC4pgv8m8tcLrJCdtTQd2pwRYcCn9qdCTtSd2QfhKHHVgvf7zM85q4cpaZfwyg/Q50jYin8mQd
ikB16GKtQ25g2ujGNpevrGlbeBeihr5Tda+Cd2a5dWRe2qVXHvMhPvHIfxvAfJ6fxfESoCXSKiFH
bWm4SuCOd1m+zenrAVvDGPNVA2wWnVp4c5yyPN4/j7m41GkwJ7oP/fWG1j7iXiM679Y6q4/EmIK3
Uu5QLs9uIvDM9K6vYJ+fWIDfQu95SRjoLaO9R+b0cVR8OgoEv8/UdkrlG+9dfPFppD9Z0ir7BSZX
tYXmMkxPxNbfM/qvAy5Vd2S/o+2Xl/KNboGrc4fY0ax1Ot5mvDs46Y7tHjabTD4ziLNiUV/L+Ykp
/7tL5NMrL30CusoC/Q6B+6a7rZA2QeE8w4XWHuPbn+f2W+w9hw8UZ2j9zxXNj3jq09QGftWjgeqJ
RySlY+zok3Y/lusOEEgRyHZoPf083Pc6xWK8xYYDWZcZFaoAx3hcJea2BdsAObp0R92ZRCdJ3SZ1
5fI6MdyY5Pmuu0ZhVF+F8YkvfOq1F5uoR23M6+FMHE1pb5qOB9e73kv+U0hz2/zvT5nFSy+2jxbl
+H4EjAYDAMRYObgIOAV00DG6RVRBXXX6ZXowYVUD8hx24hPOjop/0IGNBW4MWttDPwJwpCugk6I7
pURJkzI+/O/1z5/no0j4ZaMvnlT9eqUBBOrMIudJExjNoMGL80BZTd0molJ4EdQ7Pz8r/M1YOvUE
5nWTsSGGTgY68VqqF2pBjD3LvyKSq8CMUKtDb+6n8iKuKIC5oyA7Q8I5eh5MrZ36mxaVMNDFk05z
FHxR2Trt6CbCNpeQaSBRLQ1Qbr9/fsOPruu3N5xNs2fBBdo+i9KDJgRRi0iteOyyy+fCwusudAZ9
Vxmupjwp8Q5tjXG6gmfT6Kfu0W+5yTy5n4ZexgsmTqIBzPpjoK4MaxPBgUdrtXGtwKnZCrIje6eG
/HZyLoZcRAw0xvu/vmdynos70Rm6fWetRf23EbDhDoq1MuoTx/WHvfpyilEcFLHxNFHdWUZugSCG
uhiN0pEqHLJaqrgpR5sWODqDGlCYdk5ax3tgZLHlyuE+itcG2sVU4vo18gxdw625S5ON185VoAhM
DWorBmbTrtrb2g3S1Kh67zz1VXgen3zWos9f3bgQaciPVfQfbioFVc2NiErfwQxtyoz1zIifA1WU
WAKQ3kULkO3BLDeNvzcRcEhJIE5sJX3e1N9nAcwfvSJgukvebmJFrew3gniEI8l4QDL98+5dRw5i
jWqKpTpi5rIKVKcLfrWoFYRIDNrVw7AfEAWxzVvhJs7txGQCDgR4arBCP0SpIbFswyf/Nj6k7Euk
7VYhUN5uE4xnbb0eTBtwmt+CQb2zhFWrvrfCPplJME7frqcIARxb3lAqQqdWfQh0yvFvXrZDWxk1
ftBbP++1b8EVi09W/j0Di0O2sWqrbiPWey1fNwVpxCYUtvrupYRIhnbyz4MtEY4GunVfRlscsoFg
jkKmM98UWXbVq8GnNtNVXxI/guZB3MEEHvSGiE0JihHPKoLmPTkmedVr9Qycn4vG+xWfqgD93SKY
jxrolhCDPyL6T9crBBERzn8kHSvwQrXd+Q55yc8v/j1YmV8chAYsHKT1jGXFJSvjBJDmIB2NwMaB
TUBkI7eb38kvX7Yjz2l6d6ps8OiZv/Uffh57qS7656R/GntxXyiDYgVqythhbav3xoP4ZqLsU9ja
Q/eAfA70mQa5DtLxJ6o9EFD8B4+ayjZmrn1bPEFh/7tL/fNELKptviXmfTj00rFJHZRd82tsCcXa
xcvrVKvpeya2mPPFLZJZ0yik1SQd6zHbmjHFPHajK2LeLp0b3OoCictaEA9je+JYOTny4hKJUwx1
R4+XrEqXAhdcE79f9SiSkKHItlq4CMpqjWuczALnT/ntPPv0qRdXSRpHqjJqDKw/t/fVE2tMf5ng
tWe2cC+84ZBTlm4y2EQmP6+xv72xP3/W+Zj5tIdQZo5MI2auNeVGkVy1c+HOiBcEkMrl+KK+tcOm
mPGS04nl9KFG8P2N53Y7KnyzvOrXgS2wakrXixL9ECeq3Bn8P67R6Nesxh2f9VnIN7it8kc8I201
eg3943g3FftKeSolyU6lqz6mAzPrWeH0pdip7OgyQlAh4gByTYdl9fNE/f3y//fjLo5bZHPgLjDy
0aMIoDoF90yNZ8I97ce2PFXm/bvAgh6Tyj0PFII65Ne5aRIh6Qu1kI4Z8EUdfeQCJRiVXgFQg/MA
4R4vXBcBpnQnVoMyr+9vH+XTwIvVgOKLWbRazlsSts9sPLSdnTJ2ExzZdUdUkWhz086dHmiExPIa
ORK9dePYzWoqwTBCV63k1u0qyBAW243DmUwzvNlAzlP0c9247tSjHwKSR+loj2zshAHMKUGPv70W
//0GS81eE0S8UKclywo6GZXpivVBNXSMnpphOwXEO7H788r4XpKcjysdzAgeh0DRlwCNREIArG+I
yAJjp0yaXUWowbXkH5mrJju5dWt/bbSbEh6uuh3rdD2QA8Kf1sHnVusku9fSQ5IcKLrJDZL7l8N0
MLH3ElwFLdFiV/YHg6zJyB8q8SlsD3W3mpLHBKG1bCejCWOWsM7O4ZBBzipXcK9cGcauLt0E3nlY
H0+87Ld9QAMADj1oIDCSMxfj69IEcQlMdiAQsIoDmqC2arZuCylTMjfpfWXtjAZR5kt2a5qe+enO
iNZTQlv2WgMXqsOCcrLC6UPXemssR3mXxlWQIiXotsRqBGEEDxfgnlFoCzLytrNmUyAMsEbKcajW
tbHrH+UzNLkoRxJjojaVXf/8eh9d3C8bYPF6iwtA0Kax6WpeTx1WmCBCwq1LB1CmI+ytXRev/dLJ
glVQXVNFNmQmfuUbZzOMU1ur1ZqSWsG7qSi8uJK88tBC6d8jwa3kVcs0KYhtO5Hk1MKmKDa8O1LX
w1bNjnAc1cTBJAlBOlgOYuBqF6nhSJAcZLcyXc3HnmOtxy9pu2rkAyX2OnRb2aVji6F3q9jU08LB
jpm+56G0i2fSV1TPk2KCV4Wo0rrSHopTvnffQ6N5rnQVfXjRpG40q1p8vjoqKZRA2viERuoKexAx
wBu+ucJ1xG6ABKmbXHXq9sov99Mcew97vXk78bWWp9XiARZBadXJPZoFxH9mtDXLu6K5MHTHkM96
78QW/35LLkZaRmKFpoCJItgWvVVDajmOj5J+LRs7OBptvre8bVydGaGb526db39+y6VoOtier/O8
iLzEVIHpPK/JcoT0Ah0Shs1aH/aisOmz87rbacFaG1aetw+rjRRd+NVGRy8qsweuxVOls6Uc1ren
WRwAU6VmkhcF0jHNzhpjiw5r1q7UY/4b3F4JfOCUePbJuV9sSRA9ajXJvD4Ax2z8XXY7/GRtXXkQ
05tsdEtUDtNHZp3QxRvq/zrxAfchiwCbZmM1FfDNYpHX6NNnkxofU63oCL5NrAObNERFZHryDEwM
pmRSSS7bZ5QigrN4Tr9qTend2iAbylB43YyVd9FXaQZpY3w35Xy0Mbd5qxr9mZhv3Cjp+AqXoJt6
48CNdTvV1SnF2m/RJS+B+BRw8Nmf0FyizedWvaGEUnysshlUoZfDauDa2pxYqN/CFtJxSadyCn6D
9txHcf1TLNkYgyJEvhEcS1N/GvJ0WikhRqJS3tBiij1pBVQZ/e2IgoxM57Slqa6cVOf9fix9PAVY
Tk2jAIWU49cvNlRm7vveGBz1gVZmXPuuWeLalLW1vlMrNzeBTSGf3K/I0NN8KwjndSQfjVK6a/tw
OpFRzLvh031iQlkEv0ZXEvFRGfWqRSSH/kLZBJ7nHwcGcREeOQZDbcAz8N/7qhJOZKvyvBoXw2EB
SBVs1owDLLoYLkaiUJysnHfvlHNdDlGmVJrAQfbmzkt8OynUcNvMTLciS1/KmExKEXPhrBanR9hp
lFI6Q7BVvShXfpK+0gD121bblh18Nyx8FSfkYJG0Pt4FupaciHqXffd5ruYuBApmAJcQeV5kBOOY
41wF8uFGHmh9TCXlw0rK1LXlxTuvSQ74dUm7zJ9pghiuw8dOBVSB6SEVZVzahp7fjzlCeKEo7+TC
9DeKeaYHI0IqxhA5WtuuOk059X0/RPW/zvgHzApzJ/q5KNYtIuZ+RPUDvVXxOOjSBSR8u0ds3u0h
v51NkYfyQixcy+nk03UfjC0Et2yVoSu6iUy0O6OiwRKMYiHw0vMxTMddq0hO4WmHEFy3PUJxufJ4
T6dtJ6IAhNAvArHtL0JBxIYsjSbn5x28LPPwCWZjInSE0APQDf73de80OvICoSbWxy6y8PwLmH0f
IT6Ci8xYaVUIECt6NHSpXcs1sRH+9OMeih8ouJyYrcraYS8IPdUoOstZXHsXOEQ4nT/p65Amd141
5XUjGzlB0JhikVag2SNUnisPZNc/v8qyFwJUGrAosonsPyS3QDN/fRWxH6Bnp4V1EyEsfCaE/Z1M
qJnqxoXGQnJyHV+pJGwxraFWqiDicZEGAFoUyYz3iRSv2l6I9sgN2ySquQvcCZaswnX/8Zj/Ffvl
EL4ih5e/N0vWyhdqy2Xxlh2b6u2tObwUy/9yHu9/Gb/FYif8Z37Lpn1p3tKX5OUzuWX+lX8yvk0k
02CwYB8I4lanM/kvcosl/wFmgYP9A5vOxcyP/im0ZvxhwqhCDxvGGp4pc9HhL24LjG+8Vw2ABNgA
S5haav8NtQXE+deTFu8u/LDJ+ng28nTu1a/LCyR6jMJyFiNXOoSr7IPOORM7IcteiSG10WYmfcaR
/27ONFDRqAQWvHCNmug2iqg5ywGhkjpkvo1G87jztNjfybEBu9Sk2uSBW+uzUvHt0cd5IZeUX/I0
ZO6oFkScY/+cRyGFv1npKNNaBG5VKLaCoTkQOa5js3vMUsqDlte/oLRGxhRDDTYGs1uV4xg4cl++
axCx0cbWA7tRaA/iKrjpiuSYGaAVZ3BpYNftiImrWedUYvBqtusPZq40k3QzfKLXTS/e+jOBVwkN
xU1mUm9jlWLjJr6ahZukQiAXyYj4dWwwIhylUVnzYxCv3TBeF1GBRLpSR8nWm+mc5genuPeg3GGB
eGEU0sUwE4/NmYKswkXuPkjJJpZ2Eewh/YOxrPRFfYZYEDzmLCjzTaBU2nM5U52rmfQcwX4uYEGL
HrLSaRzrGxTe/Xfrgy1dWNZF7qPX3aL+7aOwIaMYkdSulNeRHc+U63AmX/czDTv2e8Tfw4NaV9Na
TVXtbkzHO02y5G3Zi/4hC9p0V2em/JJXWeK75diobggl9TnpUXnPpElGryvu6r02JE+oU4+/NaOs
z0M10XcoSI+PeSnUv+S8fBGnkSI27HToBIZSaqItV0O3QRayhfxnWP1k92lvONFQhbteEwBeJQGV
Si0HWIowjI1Jc3nbyELoQFYRaDJnTl3IyeOkeunOjKXW7SJUysy6139D3G3trNLj3yFEYMrJJT4V
14GeKcKh6UuEY5pBbuy+gdiKtEsjRCtNC+L91GmR5nSD11Uo5uFCCWLRc9rBL7NtlwtITHtmEkeI
ZMrZTeDDtLXloUEyrDcQq0Lw7nzyNQg2WXsDGQj98W6W1c0MpKumgPy3Mh/0PrmwTIwuBWV00iJ5
kJsexYKxuIc0XbtKNR5RDFKPKLDFZwZoXWQDyhgJgBazzpYU2hjHhwLLg/KxE5L8oJWKuW0q+MAa
keDDIPThOpRC49UcIkomqMBMR50gFVIrH9D39fFBhAi+Hvq0OUbYNJ6nqebdinlKb1EwKHhVg2ae
yZXG9ojMDqEwEA1xXiWXQx2mj8rIlk3aXDw3xClSVmE7RvmlPPZ0mbNUCddZbwoPeYokSZvJAoI2
SCSw96MOmIeeCtEGKbp8i2LNdVUN76LXic7Y55JjNJZh62ZL5iFJ4KBDpd2HSE/ZQZBeJp73GIuD
K3SGuBX6yzI36PNparzTK2SuyyqloNvPPTAlW5eduE4jHGpSrI9cJRNiG3l+y1EzdbiVEsS7PEJ1
g+JFlvrrNvKFGy/0L+So/u2JSvPWBFWxbkNLojmoqjEO0GeqFATCXUyuHITnlS8kSX1RqHGojSu/
r6doXNXIReJopmuebJEs90V7Tyf5bEK/4lXBwO43ooX6o5Zn+pVXB+q+LCVgvc3VNAkowfmNaVvI
uEBFn5JtWarptpgqyl2zidd1FGqvTYOwVjRYOv1eXDeDzlolqoTKmx9097DmlItMuNHLGkiEpxuF
i6Nef2jLgW4gIgHnlhkHT5HVeJf/l73z2JEc2bbsv/ScBWox6B64O11GeGiVEyIiBWlGrY38+reY
VyAjsjrj3TdroAuFwgUuws2dwsQ5e69t1Qh7I5HHlz1wRyC6mAm3SaO557xvuzps6UEQpXuhRnHR
Rd7JR3S/Uqp4MyeYdzp2+aEtyLGp+rUplIC91qDoyaiPBvqNMytY5oW3GQEirC1n6d9IpbZaWqfH
sn6pFU5CyxlWcZV1J+RS/nWTRYS4JtVwFcg8XWkwKB7hfvVU/fSiXRHWA53JkLq26rrG2QI4SFel
rjy1ijwPoKxRliIkdoF+1fw1c+wbVbWQjnRrHA5VXpmwRBLrx+ARzUeW9Errh+lmmTMB3rqXs+0N
7JSME/cL8KMLS04UVJycuoZDp5Ly3oVABzneuPIzrdgXSlffTCfNtmML2C9ATXtUnbhrbcwZHly9
e8sFTln2Y7euMEhvwFaPYQWof0+YdRzy/FZrQyBZWhUdeolGK2+HFtWqUPWzrvnZqaslKu84/sY8
RUG11ABV8saVqpErrw9oB0BFnO86I3gkmMLbFkWyZXeQbuYhe4orxPilDQEBH/i0VvrUXMdsQjeo
bLt1hr2haaILB8PHF3jKgqNG7K+sKNO37jzuyDMsNqXqdpExZtQvA2ALRk7BLX2wsyHe1cUgVk1d
q61vp/62Za2897r4IbLrhtvc+psy9e6GcX6ehzHFhCFrcFjjcEE8Q04Zo03WpeqTbU/YA7Vcl3Q3
m3gCMiDIOinPserPbQBMwqhN/4QemzhGcloPnVlMp8Q3jX3Wj80a+yTMC4LjVuW40DRhIIVigi4D
2Rvaw6CvRK3d+HoP9KObirUloyvO6Od0wVyUfTtsU1vC1vKG5mS6kYLTxsTUzMxUXYo8T81b2dvP
M71AS2AEq2+ThUTFAtSajrSP1pDYQ7KyElSoK3MyKsqmXqR7j1oWpzAc/MHcmJBAulc4dcXVFJRX
hWFuTZxTKTVxpm6Hk6gJV3FApK+ERkh0k0i0ByaQlMF+MjrT2Y1tsldBcGl69U1ZSJKlh+nSKm26
QHHCCuhelqSAEl+8KYgwgGi1wsx/IEuGpq3wCzqKxVYuUmjxxLL6CkGFSAsF8CpIYTjwWPiKU+hU
N+y13HDSu3M7R3R7owSg5HQoEhEqYjPaofnaV3FyGQ+ButPG5Jqt6K0g32aboFrZa2mpb8w2tdlE
sdq59PKwkvHMM3P5Ufq1LimokTOD7X7Zp6GiWZlj5Dw4Y5VsgM5Om7jsg7vRpLpkjsF3J+iLy97A
YDUo+6uCgrYtlUdVuukHFpGoqwjPkBcutkFAkb09jGayCaZJyLDP2HiHVY88uFuVZSLmy6aJ6VJ0
virTs91SC7tMe3BhcmU5SnoHLejGcQUqFf+tPSVyeEqDUQRfp6mdCGn4zw9E92XOvx/POL8ecf7P
f+/M9P8QDsDwOWH8389LZ4jUzWvcvzsv/fybfx2YTM430K/I1AywaKLX+PeByYeexfkXCgCsCR9G
Fqeifx2YnL8otWB7xly5lPE9/upfByb9L4/OLG7b/9GB6f1xiTInZUc0SwF8AexzH+2jXobu1IZm
sW2KuV61tePQNZg7BOZF+kl0wFKj+KUiswy1mGNgg8BEoLX9oYxUulblSBE029ErD3W+9KPSHfPi
vQ3QsPO0/S/34fofH/wrWfr34bjkBtUGl3xcSvUfD4KV7k8ESzVbt7fubTSGFgerlTAk1d8pu5xl
Fn9SU1w+8f0PZETuMLUNVCk4Id4fPYemdZqpZ8QEhBVdozpUQx1GWfFZ1uDvUeJLJY5MQ3fp0S/E
8/cjOeCMZeFPzbaOo3a/bM8I7IA8BegYoXBpJOnJ8dru3plkxQo7HJJpvOOTvgx29QyGYVeUrAYr
b6Q5PLnNlW5HVeia0aFgx3Pr9Hn9mbPigwqQe+9Srg+gWvCMLT60999Y4l02siDOtlLrLmF+X0x5
i2c7mBAKqNWQ6MOGKqC9ygeDxJqxHcM/Pw2/g12WL7CYpakL8BJ+DINUMUflMvPTLYdPop8K5tRT
yZq1DVS3EZ6GRC5YzOHa2u81hDTehRkFRxU7r7o+nspYaetOn7+apfFZyPry0989NpTzAh9+Ohih
nyb695dG+An4LC/Pt5GZkkHDjrskzsUCJdf1hU4Fr5rD3KqaaDWaDsE0eWV/5g/8B0Hh1y/BRGSZ
JnOKQ64uL81SVvmlRSBnr4RqGYhtPvbxD00COJ6nCQMCfg+yqEBwlpiIgSEXIstftKi5j8Z53kQw
WDHCmOMQDtXMdUMbecufVUd9wSyTN2xvLW+47xcGc7/QmH3ekE1QlfcloOZpITaraGsOln9vExeo
hbE72qzduTmMO5htnhnKSYoqJEZ47i84ibNIRvagv7lV5w23sZUZb36R4W+LIMmvjEkLXppadE8t
/zxBYdbfJuhDFfuDZkawb3kzx4GpVteyELkJYyiatm0l4UH1Tc5xyG2XWoNekDiWF2dvnHLsWmU7
fBcEXSWkE/VRvfbaJn1tSSV6bNJiOjANpVZIU2HeFV02baEraTsdV7x6olhjyN2EQds9Ou4Q7JQt
04PnNta48iq3OJO8VIZDqlXfcwa7twirc1eF7yMYro0F2qR3P8wJ8t4qNfzonLVdCUqrbS5I4UL4
YVdT7ayyqeZ9FsNMtDyH2+zCarzuR2KOE+b3Mngqgp8SZaXl6Hbc6Ew613hpeB3FAiMzD1knqNRr
Fa26orIoIXQgTDEqEgJzTIBZwiO1y2lfZBE7wRbSKYz+vCfJKCNpWYc7FYy7hO1Zv2sRmaNJiSvc
ZobnXgRzS1SdzMz2rRKJdhX3TjUdqLZXE2FsgKRCqmq6HTbKned1ZMmk23Itl5KCDZ71mNd6cwhi
UfEjHT9lh8bRpJ4OdeMY6aFiOdlEokucNRsmbwuGLl0PdcWRi+id3L8yhZjivUkeULQZrJTzLNFp
85rSitFg++4e7NiR+iayWvVq2jXbO3Ds5KSljRG44TB3U3w5t7EmN7qEG6DSVN5EqV0FVKdy7T4u
fawuTb0QH2vIdGGfDjCpnNmHww1l3p23uVeZJQGmnnOjtClKDn5Mo6BsRfaj8Sb7u99FY8y3BTCX
Rp7YzzrpAbXjd5dcOPmjGYYqdCb/OgLJg3svfiCO+jJNcu/bHBR3leU6D16Rpyctw/8tLD8l6qVB
nAFh1r6KKoV9LsMuLmZ6wOOAdabsI/dmCobkAIbLDJ00gNtABNt+rjBTkg0lT4lnDngibGfn0wfc
JDboWWlKzlT0sB7aOi5fI1k8aeB816Y1ZfuschfeWuRt2Oa+6bG/+DCF2mTuBBfYwKfYNp1GCoGP
AZ8OS7UCcM61nuybclBHHzj3abRrY68luPAz0TQHWbo2JSmknaDiz6UWW6Fm9leT0V8YZlkd8wCq
vczVQeqNEc5JN+9nw7/TvJSdOJi41aCx9y4y7UovLTAURpyEqu2Mw9h7+aFDT3WZKZDmFnVM0gmD
/tl0MfkUtXltjvIH4GjzYIg4Y5evOfeablQHOQfipGT6VsfzeKkX1vxDSUM85Mybz/S7kgNRhPlm
6Iob8rQwn3o5M3neBDlHZs40LddkU3kdWQW5dHej7JtdGw8aL67NK1YM/UwZemqwt9mk7m7GPHuy
Hd0CGi2uTOigm7Yqg2DluAkCbz3N2bUBn940FegHIRxM7v4Y3HPksnHfFtAxDerQThxnPFV5c+a0
ntym+aIBES92atpsjcri5Dopukldzs5TTXHiHMk+PQk3H0L6avVxSLp+UwoTNP5YIqSaxgvgnmpb
lJk4F7m4GQVc0JU7s4MEjNg0vNHVeB6yqf+BPNla6gvtTjdHH/mJqp76htjIlRnPcudWBqjPODvk
3RhjNiLAIq7ab1DqvbVvNvWVkTYVYq0SRQUnsf5HR7E3WCEypyQ2T02294B/oK+i5gqL+FEBTEYw
ruYLW7nBTZEH09Fwu5ogM1sePelZjwmTxS6OS7IDm8q8MDqS7r26+JrSn78aDYKtgMvNnLbm20CL
472vcRzsS5dzn6Vmaz0HtrioC3YqsWfZX/K5mp4z4hKOcHeCN7fp1BfSOeYQnhGkeaGV1kVHmAKL
p2Bd8Ylk2FWEH17XJbtCKUV3X07pvDX6aKRCg/mk9iwZDlTXwIzH02FMAmctTL1U1M3KYR/T4992
qi1DQ87WKrKSlyaJrV3a9jP1hmZqzyzJHD0BJK2ctIEnn2dt6AsTlLOK+PwkmXdCwLiwrfptKObj
UM6vaYV+l7Jitq74CSUn1beW6Sn08+I2aK15p2fWtYVZI0uSBrXTKHdxbeprWZXtoWri0BhEcz0n
7lWVjHdFq8xTXZlfYwsW+GCS0JQUS9hnlJIXayxCq4m60AAk0ZFZClmzfpuysblqIhWQnEYJlQRH
myKwMKZoV6T9GLqCdTtzx2LN5fyCHji5piJPGFPVad9NT97GpADGwUzdyk+ysDJY27SxFd/dujIO
XSOSrQiS4KYnTYa6jK+w+oBs5Pze2ZDfyWxc6RUTVWa7/VZOPQKtwHij+Nu/JmYCqXNyWnWe0yrY
JkSVUpkwG/uZ3YZ7nnm7cAiavDJ71cvsQWhdTe3dH+4rIKFrWjXW/ZD5Pap80mwjurlVmKRoHrLS
Da6aGK9Ez5e+y0oxfAkaTVBxadKejJhSiBNBH8bFOCXBy5zOrk3MoE2kSQeY/pE3QRxoMzRY2LSi
/p46Po9QkDjd8zwZyY2hjWonqij2NmVeMClWfWpEax5fSOF0fh0NylsHJZzgjpq9hLDY04mK7Ayo
q75nEBsZkItGDnedr2FwmVdO4pTXGmxzCoB5Uz5Grqb0TeUos97PZC/XSN6EuC+FRKNqtCOw4rZy
5aOVFyRRk2jQ/mj7noyYUVNky1ipLyDDOG11n9Uzez3CfkhwKfqNM2fMQpVmXCCzss+inkv7mFqx
Fx1psKt25+aNc+n7Qn5zMz+LwzhIrEPrdtYFqbD+vort7jaYcp+3kPX5STIHrFu7K+5UX4ZWbqtT
ldh2s3L1rmDK0qOXKVX2Ls+j8UT3a9yPMDUvBR2jN6ph7DBXTlsEX6Zq9H9kea12POXzzejF0b4g
TdbYVG1t7QA5wyrnvTe25DhOAeHemUeeQTELyuTZHIf+lE7X0ozd4VYE/pRseqHnLIGus4mRXvOx
rRzWqveCinZAHoczuxzoBiaTDIKd9CIlylnt9KpQzwbcrUu97p0k2ERdp1toXBM2tYlVJPlD5mXq
q8fR6jtVpenOoM8VbLqsag6+UQfOxlFxiii10fU3QYFV0urQy7s6LjLCAIBhUwcO+smBpBOxCk9l
wL2MpvK2znggsMOV2rmrFSXKOsfhJs2xCE0jaZ+1xAyeWz47CQ3dzTdulw03BmeEoyiT7rYQs7bL
pqy78EawsC0AV8GGeq4pi+qDeqwmkjbYVPXkYILgVQ4V5KAsD7ZVxhjN8xmoQx6pwX3MhMNGrJmd
S5RiBIvAxnZD/2fcCLdW4l1dQkiGMplAJyRLOAkz/JJUIiyD2BKrolV9r7dZkj0CXZaH6WfISaAC
+BfZkn2S/kxB+RmI4i3ZKLXZ0LS1l8SUcclOyZcUFYqQE1+UWI1ZdlG6UsIkb4V8n/PQLCEsVhY4
p/hnNAtH8fpuNsb2RXYd0S3GkuJiBum4T6d+X+sTpxCltw9qSX3xlvyXTlSCsJclFMZd8mFMv0g2
QxyUB3dJj6mWHJlEw+rC5iG5TJeUmWjJm4mLpt5GSwZNsKTRmP8IplkyanyftJo5Ibfm/xcI/zsM
fZrJv5QiFkb/P9n7C/D0f/+v69fiNX9fHVz+4J/VQc/7C3Kv6f8U5y26CIpi/2SF+tZfVCqoCgCV
oRv/U2nxz+pg8BecK4e6YGAupTSCSP9dHeTz0LojeLexoOFbAXn/H5BCP0q/qNj9rEnwH1C4TEEf
ygKF4+HIDhSAyS5JQOrZxp3pTeN+nt16Y/rKPGv50B0GThKwMha+dLDU9h09kxeWpqcbs2/tNTlc
Qwjx1Nl1XVy3SNaI0QqY93ZuwufELukUnqeKwy8X+m8qgD9FfO+KGgHQShNEHSpK8KnWB0kszHfU
YVFghZnm+td5EolTQAdKrnOIYUDxnJdStjrtBInUyEuL5DhJqqBWhYSRNhTxvtJPiu2gC1yEXARl
E0pdd3l6bIsKGofbf2mT8tYx3fqZQyyLsmCFiDJP3xjSIoPIVJLQYTWpXW0lwykJ9GkTseBu8oDQ
6Y7szLM+5GJflhqUGk+jt9P75paupzw1ea4+KYlST35XaVruIQ8SFTDwYyZLyvsij0NuJpF0VCr8
Jlf3WSVaAvf6Oj5FASb4SVjpc63PMGH7Znj78734qTF9fy9cFEAuBEsKcTjvl+/2S4GJQ2ge+6Qx
od/iPzOJLA9dNk/IPoXaQhLcZl6Tbbx+qbYMw6PGUftIc+rrn7/Gx6Iw6iAPtRHkQpsrYFgfCqdl
Qi9nUD7pi4NlrLRFJKCP2Q/N8x9t1IAHroNY/XnIj1XhReWG9pPav4s4ihrf+x9OuFnUd7XXhf6o
0/x2/ee8bm5bDDGfDPT73WUgSs++6ziGRRng/UBFxezuzG4X2pLVFXL5DOOrdLotZ1p7QxcKt2fj
m0c5SOc/Le8uPxIUDM8XkRsuBvP3Y0fc2biqeoL3oq7cQSSt8CUV6cZvYy/M9Oa+KgBKKWQ8rTE/
LgeN/8GPXy40ZOGFo/LxKrda7OLib7qwdKJnPSpfVe0+S4uNck0re+wMyuDu/Z/v7Af1NpMjrxF1
eGPx2wCR+PBIC0Jx9IJADlL9WucgREz+TOpXD38e5ffnh002kzk2V/RzzMHvL22v7LYtvKAJPUD4
mykguGuaOlgtKR7+Pw/10UPAL2IsTFrITdH4MVe8H8tzR2RVdDGW0IATaRMPteF81zi7rYUOjm2W
TcgmhXIC53aza58+Gf73t9M38Wk5LIfAbvFtvR++tWfaZRbDd5b5rUnLC101Xzy9+2LFEDUj6jmw
2ZEauNjDvTtdC76MEt2CM5uIwhSxnzHYf8IAxTr1Xv783f7mLrz7ah8ecEqg5LLHfDWUxkezCK4D
u3vj1uz/PMzfTJNcApo7dP+Ynpgv318CVyO9Q5pzA7dO3XlEh/ql9ZgtBzwfoXSryW2iJ4jvkAGy
CQcDqeji//k7/P5Y8xWW/B0ebBsT/4c+nWBrKste8RD4dRl6FDtRw1j1J7/0gwB/edQYhW3F0qQj
s/zDWqSXEpy/PjCK9B7iybvvsu6xYLVtVBv++Qf93WPFC0QLkOkRS+uHSV/aWaDXTt+E1lw1+zn2
nkWJGMnsE3tH5KcDHwCH6p/H/LufZy07OyjrLrrWD/cxaAzDVbJtQrvq72NUCys3ad4626OeZn37
81h/99qahB57hodp1/wNPVGTwGlSN2zCbJLZhmqKWjt+mUN1omyUVHLcVR1w8LHzn8uYrDpKM5/c
zb99bjH882sBpyEM+/B+9GOk6XVXN2Hj2pcBS/xJ1IPcEhmzUVP/feK2XBiGFBslyh37VjQYn7os
/vZLgB1g/oc6wCL04UZTyYZelBRN6ACxsiz9djLMy8no7iujemRrR/iPCwvP+WFDnrdUybb9353/
v9lvfpS2/3ymSZFnkmKPhbnkw/Q55DLvYwD34dAOtDeAIAepXu5SbFlh5xTb1m7p9Ih069aBtlKo
2TSO6k6y0Uwt7DqKiiAk12SZyFVUa0R36IFOYnuhb/78RX9/ONGXoNNhR8KXxADzfpLR/cJLZhr0
LFz2g+gt/ygDf+fRL8dZTILkn0f7fepkKaHry7HT5hn96PxtR9PtO5kZYeC0w7c0FXeOVaJo0z7b
3n60rnP9ecmXDGnXc0zH+OkJ+WWPKWVkpCq19UWBddCy6nm2Uns9Fe21itlXighZT9xMKCzzgtau
GWzAeY57LLqbnnI6wGRohDIhxLZIvS8dXvd9N0IpxJSDtslhM4GM8qYZuD92huIHiWyzqbqJ1hLx
Op6uvsYUaf589T7eK1Rf5oLQYE+z7Nw/zsZjXyRuhWIu7DlAhY6T+zcqpnLmoxveCKTon7zJH2f/
f4yHiZiTJwdJffn/f7mGSd7JQa8ako/YnZ9KqTs3bRy5nzyBH6fkZRQbaLevkyyw7Fnfj5LZwsgp
e80hsjKqvVXyNivxpbOrizbXwwBx3ycDLh/46/GDASF9IT5gU2NxAFm+0C8/S1Vj4tMxnEKTbO1n
jElmmPT1q9kYX42M2m8+kOkoS7v4ZNzfdAfLwOyJsfIxfsDs+H5gR/qd7HxfhVmNtq1iFTJL6540
BVKJxtY6mvT3pCMf/PlH4vp3hS6uXB/KJTugucyfTcOUK/LHyk/Wp48vJV+LgwJzlGejyUFC8v5r
YW/o2oJ3IQxqdI+Riu0DZeJgHSxhAX9+gj8a/9Cq6BCRfh6AyFiyPjp+0knrIScIxRwYZ3DIC8A0
FgpfDz1nzCkhnAEJbdzZeHVIcUa81q45+WmkMNtbHg9q8uNnOT9/8zj4zqLSYblgn/VzJv/lcehr
O2GsVIWSivGWci9iybql0+rNr3Q0n2WPVCEW2adRGh91MCiEWCQ5CTpMwcuh4f11p2bDfK7kGE5t
+oP+MCllAUatfEOGFAFhvpwvxqIvT26GEJy83caD3Vp33/58S1ybYd6/DmwUALYalkMGw2+3pM+o
Xsa9NoR2NlrfnCp6SSHVjrrZ7yKv+56OvXtPECJ4x9YI4ttGVtM+y+ZNbgbJjeY3B6ra/kU/pOVe
NV68slH8ogPRMDCQItoAjJzLG09rkitUIc6BhC/jEBRk55Z6Vrw4ee3sS2vWv3TVbO4iuwx2WFkQ
RDZFva3J4lu3Sl9hKiA8oB3yczkCP6frtjYnGhE0gcwDMoo34uy8o0Ep7JXGriJeuORL9gQdSlru
hWk+1qOlYLmS8ezj8tibbuuc6xJYpBiy8ipvKagmCFxClBZ0+Aek3Jt4HNVlltJy6Hy6EbQHGv8E
Xid9SL1SOjv6t9ZnlPXfNnAUh6hFkO60VAroG36YJLSJxGqnD4gWLqx7J7YfuKhvpVd96VvSy8TS
HJ3bPa3BMJ60r588C789CqzKSKIQADE/BvaHnRtld9TQWTOEI4qObz7xbg+mERX7fNYfnSZQn2zG
P1oZmQ0YD04FJgjdQyX9YfORi7nwEzcbworWyWNvVOYqF56zQWcUfRV00QQiXPJLzExTt+4YjU9E
G8v7JGu8U+yV7o9BDjyIUmmnLkehvNIyrBZrcjNpo0XLbJbqk7qllm7ita/RKXt8kO60OsCc0qC1
Sx72ny/h77OJzYuLkPNnQQDM+vuXOnOmKWhGNFB2Q86EVzXiugmEf+VXimfHTaKDPxCBi8OSLNE/
D81GYLlB799l1hWMbjhy+B8s2u9HT4yoi1H3dGGUIGnaphI9g+H4+cEsffr/VeVWL6XA+wGIS3nk
gwgI7DhZ8qvIyYtvyhfiKS5c7ERKiEPROmQXR85CmSFZ6ESHd3r2XXprZjX8yHplnGXityczNbKz
PxqcnOqocCDYJX6w7/pcDVtNTOW1qp2XwjDOupcZe9Ms7VPlQ2xNxvxhDuA+F6R3J3VXHqy2NZ+Q
T3hfaDFVxHSU2WWhLHXIUM1gtDHr6y4zvTU7luB2mOzqPNomHPio7gkJrXLbQgmdNfvEl+Z9qXuw
HgYNfiPr7R4PXvWSdLqxkxFJHBlttZVVVPWw5PW0z0lejg/UbYIwRQ9BzuhUYs+qZSzXAaKDIKws
nQuR0+kE2ZK1V4uEBzZ6OZSnSI60OL12mF+1tNde2Wcb9+1oOa+Oqmn1akHKqm20GAJkZ1QvimYt
kYmjuklln219C463TvA33iB/uiHAuVwPFdmLWmsSxdVJOoqJ6Xl0n3skh2Qw6EG88p3ZwSPeldam
rYv63MDy7bZpDfI8maS6dCqt3DiJHtdbWSWZWEeaZrrIzzquBR2j+xwTilyNsV69YLiotm2dl2Jl
WFpwBhtSXba9wpvfiOKLb9XJyUH9tc1K+sdB7EJ3IfN+NbheJ0OSLMCXV5R1X9jLOPQcG7wbCbKH
PWGuXligcwonC/fblEq5N0WdftPjob+mu+eupzTIVzTCknOWK3mcbKL0PClggRazXPs6oYqtnvOo
Taghksog1lZHiaGVabLphsAFUND62hHPo/NddVPVspHQY0yXnHhpsXaUuXaYm3xCvdGR7LohInpw
gkBADcldcrrR2qfs3RFUSbrSfr3XafuFMoW3HcsB5LYbWQc/r8XO9kV/Rr0njomMwfo0SEN0zSRR
RQwBhpJ4zKbj7E3xjeeyaZkdgC6pRW9uluLOkKlxUTtkd3RVo8PhsQqkNZUT4v2Itm2jG3moi6I/
qiatN3XhBvQcg2ELLMH7InqXpjqmr3ptz0SbqJToddGDUrS1YrrE14UoxNSwXul5YB5H/AhrMXuh
McH+mZWr8ZIZ4hbfRHW0Sy94nAZcV8TYq9tGY3+xmku/vmymLNqWA8qPYfK4Ip1x7gpwOjP1sMvI
hfBTt+OxTA3vXJaNv1axb2zcoCPTQOR9Bwmp9MHOoyU4dtNYnx1XNne8Ji+9B/7PRfKy0ThT7LoG
LEvQpcFR9yEizk5HSA3W2HuRdktuRxQ8K0OqW5WY89cq42YO8ehvKybN25T68mWvV92myFL/POWZ
e+l50XDZ9LP3ZrIKfA0KjVsX5fK5clITXTn3dGxTN8xUa58joZBicVQrT0YVJGrvEQu6afOGo98k
hu4Snw/dKgH0654+OZuGwu/24DlISBV6ffLRVV9paR4GKAWv+9xUtwS3ilOkZLmFlgYL2YsmFGq+
FmYjJjeF4v9Ucxo+Irh6HV0FALSLYHrqWmftM9e5cfOWxahqYC0LV14LjqgwelLAW9Qa9WFlztp8
1ZWzdTl2HpTpwijZLMrUWRh0RiryldNbl65whnblZuNDodUh2sb5TozSOHuS55chGuqmA3BCmRJk
3DQNOLefqyCiJNpdQz9EHEiESTJExFr7kpGNeyalqnox+0aeWitxv42qQHRTj+XJ8ghGydGYhXmR
k9MrmlQnMpYL8VzqNt/RUENxdsp+33TRcKwztEGJH18Ngd9si8qpj8T3VGeRZv6NJhF5FFNf3/a+
P3+Zm1Y8uZM93RRBcleMpfbdnT2buQfdBDU042xNoE0zCbJTTnN/7eFCNA5abPTTZVXQZu+rFsuz
grPlXVVSNqTFDoV/SzGlOs45UDR38vljtifew+ANmMOVHhCqXPTxoPYFNqQbkdkq2GLk7Ddc4dHh
iGgUxoYqrSSnx4LvNtaTO+x6N0ZrmiKfWNW0d9U6rYf5UM1GtcU8WNxUqTug9aldwMWyeciI/V0n
TeNelfiov0tDU09ZEmgM3Q7jdjBU9GRpdlLjgSoTnHlD+Sypjntrd9DcMkyUg0Q5aFLUx0kX4JXQ
v819Sejx0G271MGujWAsRT/qXOJWlE+BXmQ7EXnSXWVY5EnnFuM1xfHhi5dq6Wuq5yh0KhVv88JC
MBuo0ewQbJoAJZJGm180eyjqDem6frXm4/O9E8/MN3p2GAMru6E/Wv6YCysFOeLBQuZ6jQ+usqbr
ShuoisQoVUlJL3PSRCrraCSy3sZl0Z8Gl55MWu1Q14+h4njyOgZmd0b4rx6iKIDdp4hqPEelbX3X
dfFWeYN3FXdO802rMvaJPUa8BzUyp9CdndR1ZSh2NWnlew/zbNI9LB39TB43PGMwtBQeO/yyuumt
2irFmShl9tLPekDGe4O7viCThZdu3ZTxnZ4OJ8477dpSGklKbXzCJX8D16NYBUMdXGiKl3Ugdf1A
1dG3QjfigLMzMF5fWBU2Nc1Rxe2kZ+ZON0aovHQgvyiJRfERYcvLJOxE37JIAxXom2VzYQ/coLbk
7UyS4DgpsprZ9u9z1eBocznz7FC1XGejVqBcIVERd4JZs8pZrcUUbFsNS7tX0EfgmvjqehyjpIKB
yi4o6GPUJ0nlHMqhTWfUKHm9N5Q4+nzHS7Yr7TUTabbyOu8xd5Z9TJMFJ9L1spUuh5vRAATI0i1P
qptPep8TRu3W/r1kN+3kpKh4PVtqLRvQNyXZHjF2zgSqlSuOee2qN72nIoI/m9Cb6sHCsCCbPyKe
qb3jQK2p9NwJyYUOc613ISXmAqVhgXW4HJ9d2ROpjqZqpcaKAZ00Id6qSd/yGgp8WujeNvW9+FwH
NbtrPzikzqAQKJrtVUcwyQHYXb5p6kQ9uW4ujm0WMwM1/8XeeTRHjqXr+a/c0B4VAA7sQgulQzq6
IlmmNwh2FRvee/x6PeB0XzGReZnirBSSJiaiFxmsAxwc85nXuMM3WYaqm5lslQykfRcDblM6GeOs
qgfF12cAQHsr2qE1hcEW0CtRddk6z7ZB3g8rzQuf2MzxMvLG2yhPraUt59G6GsR9bXQyO1/RHixX
6akl9rBv+yFoNnXgp3dRlw/36pijK1iWuX87KJygOg3DBzBaKB/D7bkdh/COuw0FAWaGCBbsnJOU
hKOdYVeYNmOlZnPQPeh9Qy81TvRjWAXF10549tFSkl9uC7U0jilgrYzGsI799INc1qGHD1oAGyLz
lLUvadoEP7XWVR+VW3IgsEVt0e/9DiFl1fOaZ/6dQ8vu2kNPr6eqvVK/eMnLYOLjjKF0t0JFJtw3
0UBEJlzfKbQYqc3CDY9qoxucWAjG2J5brAM3ue31VLmVNNZmSIyBV1e6dSu33/gV0mewyzX+vPsl
DIijKDEMt3C/R+B+SreTuwhXBXgcxzj1hq8tOgA7UUfyvQfnwmlVmSQnayLJWCnIyCQrGqY9x6cy
HM1RTZyi1IZnA+b2IrSz8Ctu38A6ikSrlmarZqDLslS/EV4aiQX4efwtMolVP5K4gbUyiwM9kqBc
wMYU5qIMNDZPMyrhsFRSOdrYfuuvPQGsbdlBpluFkhhfjdDIO7RrbDgOo+e2xOlFbdwD8xcsHavM
/gghjj62UpTvAD/32cZzO3wSKVm0D1VOnrsM5bG7LSABgFNT+02B5AD6IfBFbGR5xuSpiUPpGAsN
+kMzYnQUZvjSM9k/cvA1q0aD9+vC8QPmq/Vf4bHoL32bQOApdG1DJUvw0WVETQLZBNRmocsBKmXI
Y6dDpOpIKUrae6MIN0qUhl+DGNiZUij2Tz8x0u8wvtG6MLrAyaY7X/FTwpc4YFJHcMbGojYzC3Qv
kaDGLbiTcM6+k420JsQeg22VqSmVXD1H0kwqEA2xl2mrYzZfyz1cZN1CrgFbgJZe0FCPaC4ORb5R
bMlylxVE5nUXCHPb+l69NoY4/zWwvFayZ+ob15KQVCdqpLdfD1A2Cgiw93rigTKXmvz4BqapNVgB
0ZiAh1PcTH7JYAOvjBLjAzesczpjyFnk1LlRZ6ihgo9pjkUlSKUCD4aq0wnqRO9D+kCoRcYgeROr
fBxMzPeFPdzS2lO+jbn020xD71vbieDPtpblzdh4ya8GieSvlRxlIKzrFE/GxttXeuYfB6nlbAfQ
v/JziN+61ql4h6S28mhrXtAjXaujqjE9UmVQ6Gnjo1WXCqrSAnObxm7dZSm1xbG1VKcTxHR1nUvb
Io/QFlXNZi9TvXZ63Xb3yihix5PqfKWkrrzyrJzNWtJxUr20OzQcVos+L8lfpAr0qE37fOmPJTgR
iq5bvbahWRMxoN+VZmCVF1Hh1U/qMKJIY8B+6xZR4hfrqIudkpLIjS1ToS2FDtK+q51RlIS3nkBc
tYPuvev6Boq2GAxo3aL9rqlRt8tzqVCXbhWzftNSX1NhSw9SYnPfleqq9Z9GXfP3UC4yedH7BIxu
bNG+yblPF61VEt2lgkQgfPJwP0XrV/ZWKSUJKhDDo1cFxn5ovXIVWKgbTDXkZucKpd2kIoGjIqVg
rGSOJDvOEtQZ5DFfMmmZQ2UgW9rE7usw7CJITZbp5gMFe+6osFLMYxnVt01Pusi1s2xt0f7y6NRD
asOXRQUaPsQGxSgAe/fehK6mMqItMiM2lq3rHm0TwJlRV91mdEN7LaRsN44lV7Ym/UAZAdyy/5oq
CaxRbUriOjy66nA01v1oVFhlQBsr63ynNZg9dm4xPrUpfyx8hMbqXpF3nhKsQ5nmFbnKsmqjdpV1
XkEZZDL4oe6wzn1T2mTyuKG+j4YrrYqFD6vOKbDuPVohBUZVy3ScONwQj6XhaShFupJNeKWyZJg3
ioj0pR7kR5FGwToKWAq6j06qNci0ToL+Jg1rlOG8+KsLcWyhB4nNEquJd3sHUYpnPsJL7YXfmKhv
gx5tO610ht44dDBNbwpuZMxASi8vVgEMIRfEnLAJUcbB1heNCcDY0qT+Hs0v3EpUgqARTX+Tk7Jb
FJouWcB54+HeGsv+QQsKsOV5i5aIpkNpK7xQvbXI6F8D20AtW0m/j/QocUyIKtTDPYondiX160Gr
vaUbuI2DRIn2i/0EO2M69gcWCwwZgdpOTrFo6ZFbpqldg9tDCCU2ikWptOJ7q4gna1Q1TBWS/FYH
1LcA5fUdgmGA3cEQgfdSxgOYXJgJfM1tAKZ/GdiCzMxuKyIh0S1jXIuRJBH2H2qFVyuss3VM1s4t
GlJoGcLfFCeiZWEHz2ovNYAx/XZpxvXvxkV8AUE+1g7JNeVN9V5XW3UdhLZ845ua9SCsxroNfCVb
KXkTbsHGJbeepOzAtVuAlGMXC62uQRbTioNvLnp/XN+Rflv7aNrGuRffykUJXhJ3PbkTPyxPQfUi
JXaADajfGH2ZsLk6Y2sgL/HDVPp+qzTVsqVRftsSGoDuq/s/7U7Kv2ZhT9fAIHVxR2XcU2amf2AI
qmV6b+bQkYpqCzcVx7UidG9qP7b/NLNSQT43yGx5wQRQTYsBFGBTX6QSN4UvG8FzTZHHoIwDTv2X
PppcULFi5FhTNULctrJGQOx5HqZhjf9iUhM5FOyJB5NvcPC6Ij2kshislTWa1attDDgA1X5IW2Ko
620aDt6daUJo0rmTf6NJJD3mpYj+cvNkOPaxl/+sEhF9BXwPe8zEfP3WLGjYD52uOMjPIG4YVSp2
NvRaUL5g8WSejkpSYbEV1fKHp1bDk5IGpdPbUftcIVkNT7Cp5WXdBP7WdQl8vFAOjyY8qTWt+vyQ
ZqEbr8l3UPBUBuMAa9AjP6+1JYxMBEaEn40rlaFv6rQP6KCVzS4s+pi6I6JeY4Xs8FAaIbDAtr5F
TgOd9nbw7xtXSh6Tsi23ZaAT1ViRR7u0gKlAC4L8qP8aKClc3cJWKLRHSqm/eGNAoQJEpb1usUMg
GSFkCA9qzfGiWmb8p11yT41mh8lGr+v2U2HA1CxEki/HONG+pYPwvkuENmY22GsrKjJ8TFSBfWRR
YN0w9FwTySjZy7yGuhVUgjKa2XuPnPFfqeihe05KTMuf0OQxovpIoKZvCqNwekRZABxbOy/gArOw
ITYVtPoVhWXS2PEfdULxoUKZgyaE9JeIQJXJPibpULMW49hoa8raW59mwxKKYLqSLAyLwDgikxbV
3wKr2LF1m19lQ7GmjLtqlfnGJG2Vfc2zgoqgCz2t8AN9j2xcvjAHXT/i1I4MmmnjmNDHKLG1Ub3z
qWKvdC7ZV9nliq71RN1oo66/Dj1qT3rTC+S3vR8Ggi3LsLPbAyoz+XECgO6o10tLyVP1VQnlFxeK
Fslq307jpc/f7dEnw/wkGan0UYKtHhtY8QvKV+1N7nFQwIZVnqKmsddyI1BPafXUJ8r1SIwqa7LY
q1ArArSKqKjorYeCstbxLeEe/LR79vxUOQrhYQ1ahfVCHjJ/a4WxzrXbWYegMvaqZsUozKibARax
tyjAtjtqpjaPiqYkTqsN7YZidSwhDpeFjmhje6t1TY+UU53/DMvMfElR0ftRKnX1jboaakgdNN5w
Fap+dkjaHp0rugQH/GzFDkqzcjsQ8RyL0chRNIpCJx28+8HCEE6kg//t44bLmfbChIuYKPIWOpz0
9ucgo45mVOTLarFWtFBbSlUxkUvt5xTfGhHnd6mr5I86T/VMz+WV64mgRU1kE6ieiDHxnMLpzrMM
xyxI9WM5flYgSe2rbPQWUZD61Nd0+8ozX+jA65zzAEmEQcOXhvdpi0ijwuR2AkOqIgu15yHobbxy
BEqGWh4tYw2gVjWdOGqT/fYFG6miaXAIk0q7QVe5WowqoE+Co/IKMuC8b6ZPBmyKQAaAp3oT2H7X
hRdyCpPW9NDwouRdgTShH/XgkmBCw/W1leZiAVZUuGR9/AnfWAunHTMdgAsciakLiRbCrN1q6iMr
ug6K9Zgp8d7OXFhrRt+GK9c3n/JQvABPfx7AEy+tMmxJEQjUdRoGi7qw0vt4zGNQi/oLpQcMibjS
brtAy3ZmMYjVKNFtS0Y1Az4rT00q1NidqFcmro//Vwn4dkFFGzf0AAEx8hn1l1sWt27aJAslV9ap
39lOMgLb02nPw55Pk1/SAGvAjCN1Dx0s4l4YM9Juw3iiHOPv5HZsf5aRMq5KN2kcKazw3LGVmGgm
+WlBPUAUJFSMXyN7BxY/BXAND93Xj2f0DHlnol8Du0CzwTYgUjtH7tpDBmK0Ay6aS/qw6kpskBFl
uaUSHzmQHKkGFYbpPzWWFHDcIGuoGPgzhSgWX+mHngEbAFao6HwA8qGFg77s6Upv+SUPGjlb14Mw
HgzXs+hViO7+7X0/pQ6LEhL//39MDOndsjhjOv2PsvkTxOTrG2lq9/u//zcwRX/TnAz7C6yEN/wt
bByFffefNCdT/oL8EApHmoFM0qRF9L9EkNQvBkeWDjZBBtpqTuSof0SQ1C+YVSIjA9J0wt6DN/0M
zWk6/94fCOCfADtbKKCAPMc7YUJLvTuIJCusB1OKkAfplORBpw5lEAd42w49dX+XQLOEbhdQjLEk
b68MRTM6egJpPpfG6Cmo8nYvB3SSvFJeUxqDKoocnnIH+S9vVgqM7X2ZucGtgZzJV7Wz0sfWqqxs
oxpounx+Yf7vSXDdta9l3ZSv/4FqcfUfmyb9/UIQnc7X8/+BAsaT+fp/wnLPV2HqNUF8ql88/cU/
K1H9YsNBgvcFA38S3eIA+ZtwZ4gvoFF0+GKGDjBOTCZU/8hxoXpsg+uwUYebeHcTvPmflWh9UfjX
OERUFiO0m08R7s4OUsvgMsRXwgbOAUDy7fd3K3FMWppChqetMgitK10GmkHLZT3k2a/Mrv+0Auuh
KQZl66tRvq/aBh1ijXzn3Yzd/2vhv5fOOsMjsVmn/agZKnBmyC0zQAtqiexGlFxWDYaHh8Zq91aa
vFZh+NRL1SEIJVJyKpuLLM2OaNx1V/A0b2yd9/txGh9LNyByBtRDSMKn+9FGA0OpAOkhAsONsSIl
pG2pRcVdnug+wpnyWCcLISljxMVtyjnFnkLSF2jNdJsuTpHaTJD+Wnj0vHISmdBfGQX2i2pJxyWO
8/xv841P3Qf/1287rtL/etstXso/X35n1cn5z1/8ve10+4uGGeREa2H7cZKzt/7edvwEXt9SUWrX
MTzWNaC5/2w78YXjf5L0hqsHpHuKtf/ZdrBjCasn2XDOYAvM/acuAIY/uQB4KPsNQTV5HJjI7p0u
uDS0q1TNsbkOdeVISdSrVyFF2fUY6W6zJu7SyrXkqtJIeyAYMTonQpaWvqaX9SKh+rD366H6Sx+R
aUYtIe5eW2lsl2OZaYCcUFGhSSqU7rfiWjgDIYjwnOlpeFMa8Sj+tXf+/1J8F1hM6mT/9VJ88l//
Y/Hiw7o+WY3TH/3Dula/AG0nhSO0UMAAvwtHLPkLK5SFiinLxN5RuTr+Xo2q+QUKMcEIicP0N9NP
f69GVf7CP8M9YJrEnHSUxWdW4zyGnZC5oNUJRzT1bfGfLka97GgvKnru0HPKlrrokGYpjXzzblIu
HPJsq5Ml/69RYI8TQunsren3dzeNpzeNhpNl7gAeXLa1a3OsolQUSfjN9tmQwo/GSeLjMS++Gc0g
eWKng1mc3Stj5o/jgI2Jk2hqth7KqlxKcl6tPh5l+hBnr0YJWwZ4TjGX7tfpqzVoulTUZnInU5IC
dasg1YyV7KNrnck2DWuPzkK+0OrAOyJDIWHGjCL2HkQi7c5SKfRdIRf91FpP/gxQdUUiPs0a8Rgi
LtI4ao580sIfKulIOURS7xtg0ip629DIDxqB5k0DReoup5q/rapauuLhPZ2Us5dTAa2bNvk8gQoM
vdOX67LRpnKDzls1Stq9pKqwALXUp1Jm+epzgzzdYuhypDpq292EpdxuNS0PN4OSNnRjC7O7Mttn
wQJOOsT0nJm2BR4Kq5XTBzKwtQksE5X/UbKMvaao/c+gpxU6ytnwDYGcGL0YEdGQao1Fb9G6keRe
u0JAPl9Y3CoKNAvSAVhA84BBR8mxbVMzdUw37r4HRpXctGZwjdR3tq5gcZCrKDL/wYflLE0I5FT2
Og/oBli5pdVl8V426D/QEy2vzOrZ7pxEISCrcNgwkDZJRrzfnZpeq0olUw7SsA04IJjQf4cUqwBk
z9Jnue+l34pXtuFn9yejmhocPmJPsNlitj8HaJ4D68ZzvAlDCiCkj+n6V8n24w16No/oXVJ5EZO/
FcGAPVsxngr8QKmVwgmgdO+R5IrWscXuqePC+uwbvQ2FHSK8XKIFMTvl3NyOtL7qCkeqK0Dk0Jor
ySyv+B1P4ej7cFVmEL4TNQtg4Pq5uGmqwqIIsQ4MXDteIKAVbdW6b++Qfitv4kY3P3t0T/INICoJ
m5QpMZ4dAQGXF32Kvpj68veqCI6jFlaric6R9NIvoEh/u+Gg3Oy9ZvfnCcHZ9mJAuIIaH2xKcqYQ
7f1qdDkFxxTYFcVJA8vDIXQR0qSU//GyuDwKxE0YswZwm1kQZuK3kBhgDB0FIRGKjk21VmB9/zuj
8D7wQqg26OqM+WQGNTMaa7nTlYW7HsLuz14xqyuDnOVxLAkiBYQuYBiRgcyrxC6OHQWrknfRkCvq
FHTLVKS28NFQviV0bY50WqNtoY6YvsRNAO4DOHwGkPTKOXJpTk1Kq/q0UOBbTL+/u+XVtI111eXL
gfzIl1Vsiw3GNO6VBTkl1PMdAG+FpaHIsOyQkj4dBnC3YVUKr4vcChlXTbs09Nu1mnSPQ9I++UUO
WlSIBa5mjhcUOzdX/ujpn0PHRCo5UyDC2qAsPr+ecCZj78uUd+S3MOHdu2uIy7qwRHNnEM3TFL1v
tGK4FkZdmmDEezmkWbWTqdzpmyPTG0ARYhC6nKkjSRPEVMMW4ONXuTS/Frk4GTm9B/Ke01Gqyooy
eni545apvG2iPHiigV3s+8oMrxzO0z81O8ymi1xGVohs7S1Te79iBj4GSrhN7rRZjaFximWSNVnm
5oA5l00fTdKvxbAu5SG/8pLnmwZWssL5SfljIgnNecmu4bloP2a5Y4CB/Rk2OhqWtMGdvKlyejmB
fmjMLnsFraPf4PMU72NNuEvD1YMrK2f6aCdzQMFRmNC4ZQIsgv3Z7StRscxq9M4c1Sv+kmXsdfKh
jddujaF1BOvtyiY9u+ynlIE8l9fnXKJ6Pfu6WMlVCQJ+TqglaFNDgvNohLJ8b0O3RhssycCWJxTv
nz9eVWdrl3FtYplJJoqtOxd9rnWjK0MYxk5HtnRjmOxaNLr1K7ejNp2os9kkvYByRD6DXtUZ1xRV
HLNHL9eJG6l+Lixr2NlD3GzdMpEOA2ScpQVzYOcnvu/UkhnfmhUQ2yQhGDCaZPzJxA07zUr0fBnr
nQFztAt7mHCZ/WQ22o9Ei4eHSOIaJHdpHUOt+EhRUQACBorbgyvZCzrqi1Tum5Uk6c2DMLV2DaoL
X524lQ8p0mkHVHPrFTiTYC1q4S9R/Asc1KrKTQT40EniPrrNk9FYDSPn2qc/A5R12abUpfG/efAq
2VXcoaqVOj6K2yt6hd2qCNufHw9yRkTGcHMixhNu0ahRSDFPF1mnSlKMwmHqlG78C6OVu96AERUE
WBLbqHeuoja994UEA3lc0zDSF51rOD52YqqIUlrrAOv6sgTWY1+LLs5OnOnJSJttk5ybQ3QWXTRu
0EJEGVn+at/sRqUsYYQLe6GqeDK3iscOUDkF4IxbVzbe2bE6G3k2J3phh1aDiI+TYDIClEvvkNWB
BZMEaER+PP8X9hpdjkl6XjfY4mcxbzuqndzAY7Xwp1qnRoH7J2iIxb8xCqpn1CJk6sjzpD4SuYBk
Mu3oqlFwsOW7itH99vlB6FEKhD7egt7ZcSVLehHIdLidUrGK1QjoGyubTrnybS6tCuoSlOSpt5Ms
zL6NIUoPBF7ItyG4APSpRT98t9NXA/DsGzB6xr7z6haumoQi0udfkMLz1LBiX6KscrpVkOgIGvR8
EwefzeAbaqtAQMpO3348yoVLZmpeTUpd4H2RLDkdZURLE5JQkDhqUhgHBNI6MIQNAt0eQNTS0/yX
j8e7MKF8MIovDKhP1YPT8VT8xQrVCBNHajE610WDGVKLdHCYTabteL6t1BbJ3yQdyivzOQXuswtA
I9zm6IHzSx42G9lGn7XtoJg5I2L6Kx0nm+XYjOUKREL4aPBRMWtPyxXYzWKR5blyxXjkwtY7GX46
Bd7FgQ2LKJeaKnYwpsMuCS9atNnL/kr0cuFzTiVuWol8NeQ6ZqNEgM9yt9IZxdb0bU/kuQ0pNCEZ
ojYbMLz1lQPlfFI5LDlQgNERLwl7lquPUk9Unfmxk/HbKg2zHx2nwk/LCo2l3YDqijJfu5NAMeEQ
1Vq7zy4mavXsTbqzHDZoCZ7OKQwEuc0MOXfCIrrjjLZXWmNKd0UDrjhGL2XJIpNvAb9fORXeNApP
15JCd4hQiXYbGdac7ayIovMCz83QAwjq6iZKSoizoFpM6dCjavCKQwSitlYpFdUDZl3VDWmAXi2h
WwIKSLze/t7Ho7VszJ5jwwAI97OslNZcUeOSXroQAtxCGYa+RKzcKvWF3NRUQc1xqL/KkWTCDoat
gWui5wKC7LsWYTlEG6pvqV43O4Bk2R+NZ8Jjza0cQ1Cvq6w78pyVikaT9VN4luVDYu38PyIQza8f
f5LzZY6eCoEzxSKSPUCcs0+CoGzotmHumLYk/6y4sYFNltnPj0c5j1VRoxMkU4JAbpIHPR0lbUeB
wBQifxIFDtfrj0pnW2jOpk/40SAbXVn2ldPjvMCIRMeUkjAeRkqcl6dDFnJQ+RaUZAclkwZSY+fu
BwTRV+wPb2+r+GG5EdrDfZLDzS5LNbyrTMj4n33v6SG4vglSphxltuATJNcjtXKBr9lTdB5DC9s3
xWjtlN4bh0ViesoBV7fx98fDXnp5LkAW+gTgInSYlSsMw/U98PCJUwcm5jV5JgMvtiTUU8pw1Xd1
DbA3tP5AUKYCRokna1iE1wzkz48aFaEYW6bFzU1Ml+P0A9iSXyayP3JzpAKhbmHi1BbU9Rr95hDv
Rx8iOLX88IB5R4d7R2Q6/84kvHuA2QrIKiKZwoXi06Da9VDUY/jQg+9eB22Hjbiu5wfo3yYujSIG
d5xN7qqqcWUZnm+v00mYbS+3HmQovgKaUdC8oPNkfdW1sbpyR18ahMY/fXeqe/x3dqjXFeVteE7T
KhP+fdVqSE6pibgSeVweheb62xdlYZ1+T9+LuiYviW9MV5NXtZKo9xDlrCs75rwohMIfDBAdbTpZ
ARo2WzaitatSswrCqDDJF4nW+Y99NdQrugjY2OoBwuFN395Di9Rv0hR1mQGC2qulxYg39Ph5whiO
tt4A9Q0qavjpoOD04WZz0BhAT23M3J3CypDVxiPlQQIzvfp45erM5OltxShvWAb6ypOw5mym/U4U
jcIUpFoePwtRpMexgEIRav6VLPs8/GAk2EOgWhTqcPPSvZuXHnIdceIMY6CAW0whuZm2v86D8o/a
TK/lANeGmx1LksqtxuXCcHLsLtFzm9hVnrsD3hLubFQnrkzkxfHo8EAQB+EHTPJ0IqsaoH4AyNmR
keF8TiAxOlLlGyu/MGuq0pn76WiO6QScStjKNUJP5HS8zk0MyxsYD2gm/LsOGdsI6ZGlbVWDo7pd
+/nxBIAGBiOqmpR0T8dL00r2u4HWkh+k49IwGn9t6dkLLInqYI5Jtvl4Xb5VuWcLk3QUNCSSvYA2
9Wm+38XEkpepkZtJkcNd107yAH/VubX04MNkXnonyQGwUQw3lCA6hlKxh5ezws1mVSrRRsq8Y0av
bxU14SYwUlws8o2Ikf0t3ZUfy/6VTz8dE/NHBQIELkpBWJLe1OmjthiNpW1OB1FDWHthUX4Q4o5O
fY6XWG2vkhKw/MezM+39sxEN7luZqi59xdnBhZaVAs/eiBwhl50jTGmqUAXRUq7CGwTLjL1njjKl
E+OaUum0is8GBmFGeUUGhDZP0Vovwwg96yNn6HBJk3IMaCssE67cZG9w79kwoLuIpKbNhDT6LJaR
cL7uMtePnDqC0BzT0NqYqY+6DRbW264cgz30kfEFVzCxspVGhuzU2zs9LiOciVqoRDGsvY+n/MJB
CcyMw2sqSFJtnK1H1A3gjY9h5Ewc/p1IEYiHwaysRGxda3JeHIqTZILwC9pas6GKuLUo7vL2Ua0F
TiqHJL5ejSdUZH//+KUufE7Oq0kSlVei9DNbR4layBpIz5BcxU1A9BUlcg1WeGXqpuedfU3AgnQg
SOoB0s+rFZU8aEOSQ6SAGRE5VqvYj9DY4Va6LnZ0BXzKj9/qwvzZGhcNEqcUSqlbzvajiUgX+zR0
bA95ExogPQbT5bC3mvRvXN1/2Xe8OBRvRt8DBDC9x9OhGilLcNOoQ8dPWuy4M/TYxkGoO6MJtSv3
59sKm02jbQg0l5FBw13h7GNVStY0rR1QhFe6JxsCwtJG387RcyzQSsy2tqVcyujxDD76rajcAvVP
scMKu4OwfPfBDzRtPVAR+y1MT8dNr9dfywGWTNpDnoMRGKEOTv9A4Gp4MCKIoUPqtncR0r14jMHI
qDC0+iwsAlidCaqalJlu+5kjaSPj/l3hWub0NDtWRpvjnaw30ZXj8vyAFtSUFGSO6ZQgqjhb5kri
4mbXIg2TYc2+yfQc5zzdaianw8wxDAnOGIW2zWdXIb3GSduPt6IxNtdFFYNft0nsBw7VlmgTAKiF
3AJexzTbK+v9QgpG1kMY96/+vjUPynspRHPbhC6Dk7zkdI2lbRRRq/smKwRSF1hhF1lR3+kdHYQO
RZOlgY/16uPXPT9K6M8ACKMJI7jb5tCTltQOBGsSOCWQI/zt43qt93p25UueEYXY0vCSKe5yokBt
mgN/mwbVMpwTfAfdGIUQAJbougwxT5RGt6dZ60LuBiFyhAub7ny39PAHT//w3Fw/jlgqLBDvLA9i
GAvn49c/Rz3xYHxmSg/6m770LN5U6L3A+MBYpykld4eeTb8seq/aYgekLoY07W9Tta3XSdgiGamO
Jm6GiOSOZTCu3QqE1MePc34u8TSAPrg8OdvJbU7PJd3oO63IDJzkKkP/CWNW3kDLV1d+D23246HO
Y5GJawbwgsLtVPCaHuVdoKbDkjdErUeOzPKmYlohVNDQuRrQul4YqSYWtYeOCQWQa6W2S+ue3AVS
DzoyFNrk2ZyrDYIYgygiRw1taY3TEC5/zAt1l7bb1mN+1AbpBqXAZDHkg+pYvigfP375C/NMTmPJ
lDh1juZ5TdXsGhjvEFCJwuEWCXp0yJcMiD0iTXplg104xFQuGqCJIP0pn82uGhGEvjG83WqqWu0l
tHj3YPGhN1oWci96W0CIRFL94/e7sKuRJIaoRP9XJtqcrSPTwAY1jLhKB1ivyDso5Yom5dV479I0
mlN7mToxSqNztWWRQlsbCy10uPhuxz607obEkjE7sbxlrkQ1otd53WHPh4CVkKVgZ1TolzS4UuIJ
6BU0Pi3pSOsA7TQl//bxFFx8NgBu1JVo/XGyna5vX3ixgWNj6IzxcBtZWnEMLUjDgDW1K0ralyab
u2JqQcNpkM3p93c7ScMNMzfiBMJpYYTjwkhQ8Da1pvKvHA7n8RgoOjosUEXeQK6zHUswJqEElhKK
CdTcXQ3RFi2oXkNVvuPcumZ8cmndTp0+BcweN8O8t4KqnuzrYInwjZPdDexuYuagwCNES4qNb2Jg
irCPdmXdXvpob5rk4AYg+80TpDC27aLrbULONAvg9xvexrCJbkUrrvVNz0T1uZKmnACOMH0GhpuV
UGQ7UPxOdlkgkvLoQ+cOyvqWAPTo6uq69c1tqBc7ZHI3qL8jhGZ+lYsCAHN1awXVKvWounflreb2
z2bebj9eu5duJfSKKG5x9dhgX2eHhomc2kCwFzoxpc9lFGhItvU5OgBK0K2MJNI3XVjmt6OuZjte
0Vs37tg6JuJXwGm8azWEC3kdU0UaBdqJYJlGwOkKLypioqhkL4XtkK8DyDWHPilf4iaP7r2q+9qF
iM+ABqcxAGx1GRl1v4fqgzFGUVcI2tEY+3iCpgFPY2oeSJcnOCngM2qXpw+EfVgvqx0HD6J82g64
h71Ic7lA5RN3Xcj2dI992/ieqX67HUasXj8e/tKOt2lU4DHCrufCPh2+hWfryy2fx+5yknmlwFEY
INeV2OTiS04kJRDQYrJAOh3FzbBER2mFUWibwAmxim+yNSgrqtEYc7PtlwgPyouw05LbCmm7K3P8
9hZnk0yaSWcVSjrR/un4PR6Fkp21ZJkxMrea/9C0KFcVxg7RajSOrHWBFoDOBzYa+06knEB2Ed5R
E3wqO7T4FHeTy+aqrpQFRMct9hR71Yr3tRYdKjApWhr+qqP8aHrtEeAiXozRg5x3f+lDfsT3fZmr
wVrXPayw+/tB9m4VVLrByCxBzdgo2YUOuha45qr3fR99T4rs1xS1mpgTkhzvgexuSOVuhMX+GOpd
JLkOyl6LAkBOl04ZkrWLkIVCVXcbGu0yD9xD79l7hO1RxWw2CHHuEkm5z41kJw/eLynqDn6nraXG
v1OjQUV1IuMQxN6hzpadkf2oJbFtLd1xMZtzFdzcrK5AuKp4/HjhXTwfTRb8VD6EpjRb96ZovKLr
2IiYkaCzJHp5k9R+wGPY9tPHQ11c45NdA1BTmFDzLYbP79jY0XR/SoqFmvmA/kQTXwP5Xx5FYxxK
DEQSs1CwiOwQFJqMtIJnF/uOlbQwJDX7N25oGxdEPDzoAQCFO13JyP7EKha/oaM18Nk9Vw5XEtai
u49n7MLHYSMiO4SdBjHlW4f5XRyQ93oUpzRxnYnQDtIIlScrSt1NlF/ryF6IBBiJDj0tHYzC5vg6
vS01P8Qt1BkMazyiAqct0QWzdiKLELOI8uxKrnDhKxHfwWImIyYxFrPII6HUVzd4DjoxVfhD0zXh
7WC417DNl0fhnKRaPXVmZ+cdRYQmkYkinaQpkwWihAZiZdy5H3+li6PgVIj55RT4z9eCSZTaxdPc
pcZQHIzAblfke8mVqs/FtTAx/gidKLnOFSi4sUdV+E3oNKHibbQ6QbzASycfiNxbf/xCb8Wq2TkN
zG1SSmDaQPrN5w0byU7C89HBXdqDU1SgzLm0zKDqtsi8+XcIx2XjOlDNqETExse/eqRI3O1LLbHC
Rem748GUZA1Rq15kGCnJavS9RBb0KRrt37o7jmupr/VvfWCgMhVhvlAu0sGOb5QBgMOiyM1W2zd6
ruJ3ZRT1oyd3DfZDStd2Tj8YIbG+qQwIR5LZ/TJBo26iwIZ6Jnuane7Z8YXy4KqljVRXm7Q/jDII
sdAuE0TfCr1FVx1Ll6JbpkprIPkAvhjti0z9KZO3I86baQk8+lalnSn0XwBS9H4hEjoK6f8k7TyW
5DbCLvtCgwh4swVQqGpDNrtpxQ2CokR4j4R7+v+gY2KChcYUhpqNtJDIrEyk+cw1VlU8tc0cqCUc
UHwfBOpCFZ4qH0YbOAbAQzX/Xvcoh/H75uliYhzfITlrDJnX2YX5La9l+aU3set0bcTNv+Ll0P0N
eb8vvVjEmJfxZmffODJ3/MlSuEZu6CfI1YZwndpIsctWB/MvLUu11eaiN0BBjVmGVqE5xm6TWdnk
zpZZPbegPy+iUOrU7xahPLJmYrlv6zT63GRIAs2Uez8UuHydxIzUhlUt6rtmVEQgG3NxcRIrkXEU
UScsoWuFaqZlNstX1KRtmguhFB8Z3uzkBWvzCi8umvaUdDaxj9QqYVPJBnqiBqXh2rH/FYhXugia
fJDbWtxXna0fBEJ7R5bA2+LqAeFIm+76+m5xnSavpKZu9YXkT520nGKk4g5qmnuXKqcIxQiKfjxI
m0tORD3rSff4PJLrEcuoxnBeamMKVCWc3y2j0gS3D+7eHUEJ1QHpBMnN2HZWZXmUx85gWlpPNQw2
OXJLFQWZsbA/3x5p75th5ADxfTUrAgt+vYDlUCwUq6bkjCB4H0iRZr8g9E55vZhH1E1V+W8cY8KD
e2lvPSHDAKuhBkz4uv6o357DXKiI+qOgfS5HZIjZn8OdVkzVGa22n/TX5INNsrOaFIkNMC28UaCQ
N9FqGwpLKc2OLBz5X8/JjMqv6+SfBfrRwcT2sjOGoslDZRqww7ZnbKtL22WYxZ9Nuy0+hZjjnWW7
VfwGKI2X6I3lKsAATlqHPsAYRuZDq9bdKVoIPqNBPmKj7Hzcq1+zLsxv62wXaYPDCb2MaRq9oap6
9JT1Ai9vlP2bTCruHHxbDx7R3cXWwO6sTV4Ct82Yfc89abWc/07kzkk34toX9WwEi4WBxO29u7ON
VvsYxJSgANGoVa+nx7Uf2bxuhLxLll+AoctBlKarcDymd3JHjf72eDtkkVe/mv8z4OY5He1UTCoA
4bO1gNOL0gnoUaRTJWwRijXKbvDocUp3VVqWgVqPmtfnloOW7HQQdK2HcvOsr/7SBF487pCaN4d2
xELOxAuFvcWB9rGgrSlKl9+R55NPKd5Op77Tm7PcZtJFrcXRcXojR0Z5RKdSb1B5pQgBi+N63YE9
IXlvYZ8BOTWj6VSdKsf2sHF97E3x72KZJ31OAjNrv4Rjegce5ZEAzmM74MqAKYlSfbPU8C43iydL
HrwpF59U4cwHh37nZdChD9JcW6uQ4IGuf+QANSpq1g7RaHY4gKUlhiuiGg92+84oyKawDpQ4V//S
zVJkQN7lUorokcz26AqhYr1oZ8rBXHY23soz5nq2V6Yx5+p6MnKO8HKdkDa3EhDqsXGKk5n1GYZJ
U3hHP9h6dKQUrcsyD5G2jZHYNlv5XHTJr9sn4O2JWxuVJH0WdyOdkc3hHkPRzVbYUPSL1eoxM7rq
0kiaeiYlrH40DerJ/3/jrb/ntwtMFir6RmA8AmtOUbdOQXJNSxadmng2KAO0zQHT/ZU4fn2ydPoO
+MOuKjCUNjZXiuqwaWio6AGsqPil1mIEkkM5gwQd2j0a3QtAW/Ee9aX6EzgNRDBrdJY/JWGn9a5W
hUILGgWFZsS95xaJ76rUHvq4s2d/AVPZ+XVkjvYpHtDw9pa5swqv05C4d4csVF7CmuPi5l0yodaf
V6n6aLdz01BgFfhcxKKVsbJGofGHcIyqx7KjxFJABov8j1Nm4w8IzsW3xKp6Al7wFJXb6mk7+P3S
LXdtrKvY83QLJfdSHu3cw3soN11FkpZgnnL5Be0iGenjvOlthHfCrLiERtVgRcJSPQ5Jnws/wimY
LEXC/EHJdaP2cRhBccRooipHF12roawVk5n52Mrlz1NmCYTX5uRrZiDTfZLDcMo9C8/Wb3M46M94
QDXI5pbTlD/QMlsNMCt/tIZOCXLNlAs01BY8dxRUPt/x69PHoS1a3cvmMgu9TMjaEdp2BztIyLpi
Tk0qiDbn7XqzqVKegsuzHBQM1LtME5qEVnLrpC7WR6mnzzPGwdU8Ywmgh67SZZbL76o59EnyZDeY
jySOtKALjYoQog9HaLTXAvdmawK2oC9mrcIxVF+uf146tcieN7YTdFaHAVYke6AbEYAsDbRALcUj
Dn6B36jTMBsl0HiZa9TYF6GLuswv5gxiOeweaqv8yM48/fExhdRMNwl5jTXdXG/J346pVSMPFfIW
BVYfP46LhvJkK8nPZVLpXxWJ43t7uDfPH7EqRS7MSRHeozi0ef6ivknjuFnQgEdcHLsp2faWOB3e
2TqFwClFiLsNsTLIlL+meukPgo51ma8+wzo4U6TPQt/6DWpumQpNDHGXnOH0x26hRR/MsfyiZHi5
1qL+ZejDh9uz3R2Qti+hMkJhdGSvFzeRFrsZa/yhxqEOz3lW9h/NGeqKM1Nn1RsDeVm7/+OCC6B+
moO88iwyEfrmHsTYZynjgVnKwiSCGXOU9JG8P1jLN8/JOgoxDG8Jkpww8K+n5mQTvIGIqTWRUt9F
hkzZVsrjU9zN4oRX5pFS47pUm29HcYcmBQ1Qnu0t6bWccB7PYwwvRsPClBHWL0UlG8epcnZp/Fre
oNbG2rY46tq8CRPWif428OZqaRCHR+ydhCfFgtYtlmgIwqE7Qv7uLCcvM2E32H3AX1uM3WTq3aAm
M4AFnG/O6ARaQb9gOmRiTvguMw6Zf2/DEsjKRIJrxXnFJWxhYFIUSWoaNvE5rFX1Yopce6mjSbuv
I3ZqZyc4UMwiPyP2Gz4oGCn6YYKJfOqk0qfbZ2RnfQ3an8S9MDboa2/CsHpKGykuo5iAeP5ZGlr0
PjHQqL89yBuvZ6yvr0bZHApEi4xWsmEMhxjPubBhUk+Vun+p0sDO4flw6cPcOc0UpBENCUp8/lzN
qWfR0XSdMPWwfcCcHTiAP2Yy5lcrhWqOT3NCxyHhRZ9k+Xns0g99QdMEwKObNFbrAn94oKhinrq+
7w7C170dA/Rg7SWC9OAMXh/ARtRDaKlZfEZcTHdHUphTZsqfgaUNvorS2MFwb9PjdQURi4a1RnlD
2fbDJ6uQ0qW3onM8NP9YSa766axrHzIo534RGi+GNmcnMGPxIxdwT+UozAPU9qSHYbUsv/05d+7V
VYANALS8XuNbW9xSs/sKpn90dmoM/yRtjFAJ6hYvVEfKH7mpB3a+HBUIdm6gtQOA5sAKXoNdc73g
ZIxRofRs1KTrn0ucAj45kSg+KmAEPimx3niloDjs5rUVHu3enfkyNCUXzikdoleF4t8eaYo/izIn
CQrMVvUQKUvsZii9g+LJ6WNblBD7LIGcPn2bLCwJivA5t6w7zWx+Us/4pzEIusZmoPY+/DLjjHZu
TrgnDT/oelwiVBX9rhXvoFCkCD41Pyyj6k6iKPtThEHh7Q+3c9hNEjpeJqay9j+v11CIyjRmhzWc
SjzEHKu3AvThjYOa3+4oJI+rSCvIzG2ZniJnksAuiFDObgafHa3CL5ztgxOx+1HAvNESgkDBsdjM
JctwRxtRPwIMs3jIEeDUkuXKHQJ/mEctayZBBe1gK+xODd7GqjIB/mXbWcsQjnUGS4vOne78bHpF
ORlRUhzEhG+rBATSnHKUmSkKr73C66lVbainNpADlB7S+klvTMXtlEXGbzgWQRlpuU81JTsB/5M+
S3XTe02byyewm8lHwGmjNw6TTsVbN56GpV8NljOFGLa1Fvxhy9ydMsE/JRxQgv+wvUAzIFhAFfuN
LmOaJknYSzKfBHdk11SROEIO/9d/GQQxQALy9ebdPCV1VoWt3TCIbHb9WUvxKDPbsj644vY+NFEy
jAtKNpTiNqNoOE6O9LT40AsCFeVstZ5Yo4Lbc3mbOPGlV6jMKvYDZXIboRYic/TQ6rlJIzn90oyL
fpfLdJewZEKChxqNDz4M6sQIqnmpp2d0XCwQAkApM5Dwl3HCManKWtAsZdkcVBD2YhSK9jKjrNwa
+qvX21CNaNRHsM8D3hLxAzQZ3hMQvzy5WJp7LJpTEmneFkgGOsKuOVRDbOLStO6OVmkdaBN80j+A
BLiq+KPJt4njl6XCdDXrpWAuKucJ96XHJpLsyyIXemCkWvFU1uNqqBD+oilV/Ar1iABgGabn2qiU
59ufbGdjIOdHZE/HZBWcNK8XJXK6sUUOWgrqfG58BLYUNw6h1twe5U3KCp0EnjZZGgwBMDHbNgal
Ag28RyuCKAFBqY+asuakpT8hvARJfSkrbE/K5iMgoh91LS9nU0SGJ5S2fphjp76EamwhSGwbgaYV
kCdsffmE83P6hx3Z159J75/gkdIuMpfXq4EzoxrG7A6sZrBmMlmcMwouwwlpkiPI53bhAa5xeQGZ
AQigQTnZJAJaa80CWEMTOH0NSEeH7yTGcDrY9G/cBhgGgVqSDiToEKTf1unCKgRFHMGRIu/I4lPV
OvX3kFAeExU7Ve6JkJvSy/B1jf4qZ7XFwzR20sSVE20MT45kapDccP49RfjMnOQcD5lxjBRcJxqh
qkENsQCzoSrHinjUy2RyIWIalSuhTy65NpoKX3sguhomVjZScGlC90FLkf5xgaYlnZebpf0Pf4f8
L+Tq/nOtazjlpEM3lCcMaBYdAzh6bXInyV+E0QMVDVMjtnESABaPvldrFIETGpCP7VIRz8ag0NVR
5QkzHElJqodGWtqgKwtsX/gKj4XoqFXpqYYJZpKFEMaLOJIxcBx4T25v+PXY/H7EWXYUrMGcISyz
Sg+/OVapDvLMqLGQHSZf1vAdHXGfS0G8JtbBWNvIYR3LgLSLFgItEFqf15u2HpoZREtRB42mtj5m
zOjjlRR9xtZQAixmQp/C+FG+8JqRX89QX1EYQGVUiupvoiJRJ5WhgSpghh1eWEOi5xlmhO3a8x4W
58nA5kggkDLikbeE/GfPphL907Bi2pjLDDosMefwe2xNy3jC4Hp+34isMs468qlxoKuLE4Qt7isE
4HhewK9X5PnOdNrkZcZ3dXCleKIekWBeqLqlmaun0ImjVZcbT29PSrWJEBZ6neoDk0L32CqwAFt9
xAFuWYg4ZEE3KzKVMfY/eHYQActptBNtvmuzaf4p68XwjElYdaevFdVZJgtjGB0pNw41IIZlcCqv
p6klDr7mG/1YgHToVXFcTVZ1fauuP2fZ9HIh1V2G6gyfM0W2v/MKIZYPyVJnhYeIXeaqMhZpnKEs
7i848Wm9L9Ef/r7kJXmnjCnPv5pYsBqtSTzwRSoyhyw0tSw3bAbxIqbceJKVoTk5hAP9SVdCUzmv
WjGGWwxaNrr0ddB1H8u5Kg5qWG8Sv1WmWHmNQoBbQ+RaH8ffko84FphqijYJelqxuBQOulh8XZOa
D+HsSBZlysTB+FeKeSdy0qfWH1B9wiB8GsfkVKEH4hcNqhu3z+v2NqaTAs6HchAYXy7jLdGhqxQo
gAvShOykycWGtL2LMfv2b4+yPamvo/DgryE+Ad+W+q7Ls5mVyhIGINJVv63n+ZIgHeupajJdVACQ
nlyq08Gg9KA2l9HrsPTWSfpofCO4dr3kXTJrrTH1YZAL1A4T5bHGBOsnYAVbPuFiNZ5riDOOWztV
q3mi6PIXI7TwYWwLY1LcUV7IEmtLfgEJPj8DZJbIEuUnM3Wcj9GgZ9+nCtrMyYEFAkxhUYtPcayp
PxvNxACwtsRsesuQyN9FrhST3+j2LNHm6Av9bmrXbeaAKMIxJsxU4efakn5KV1d4aPeJM7tJEYeR
a2mA2v1OSZ3JT4wqCv1wMLDmsiW1TQFn5tG7Ye6Tx7YQ4V/TKCG5Pzn1jyQSc+5mKUx7V4XM8TyI
WsfyaCp+lb1a/p3WEY5ZSyQbI7gZYyDechIKV1Lyd6b3zvsEBT7T70qZoUL6sBPn3pwoEVhjDabS
RJFlGbL4Z2o3hDFV1iU/pNFRCvyIJ7wT1Ep8MZcZaRbYiV+UaqkXt8WNMjunsVpiKdsLIKwQL35O
uiKezKR0YAYYZnuZIQA9c+OB4S0UVXpUWj0JTxro0gvnBxCVKsn591iyx69lrXfPua4sOJHK3bMN
vAEbruIxEwUGqq0t5BJEa01HoBzD1U3YeCDAsT7lNO+emzQN8T5FP8NvS2d+qMBlOReMpRPdzdDr
lPzW7mr579rKetvVRydJPIp2Rovec0YtC0FRqXMLKXTGACGS6LtSLkPjC0UR79MhzuZza9SS7v2v
vE9Rf2tUgI6JFSMWUuvOs5SZJQ55pfE5R0arcJGHDj9MjdO/RACEMZ23M+g9SiHZ3NMYoX62c1N6
xgql+HL7XK4v5O9v2XpAVmUV8Bqol73ht0WtY01hloZB1KFdHcYoCIlKUc9WZ37+85GAlq4SCYg0
UXq+Poqkvo3aRgXtW9SwHuou/tWLrHkvO11ycKPtzQkEsyobVJkIQbZJdxpF8TDFjETtKmiion1Y
6tDwOiF9uz2nt1Qt+B9IZyLJxt0JfGgzVGbXts21DZQ76tAR1DAOliygaNwN2oVMZ/ZjvSOmhgHj
x9EAkT8rjq7W1/lsviE/gh9AErBiETaX3FhrYL3H0AmKyFyCfDIL15hwaK708rM6iweUPDDADe3R
M8IOizcexkI41UMr9f9GzvdUGh/6Pvwrsc0HM9bMX6LGgqdLtfooIn+71+h0QH6n1CpzJW8Wa2qs
RZcxUQx6aTVaj+1/8q4QJwQ8/rcdz/+Vv7zz2ugAj8ARQ10EG7Ip6dpRCLJYy8MAi+bKHwoDPIqw
LJ9Oq4xUUa5Nrg5U8c/3HeiEVU5xFXwEUH29w6MwwVFOrL1TK5K/Db0yu5Gajhf+X/M/LCU0XBoc
HFyStc1hspRed+KSoRw88VyR4McIorVB8LhfDma1u8cpm7C/yaFgHW3Kc46RiRGxKScY2hEcZxUW
FumR0Z26RXVOOTjAu5HH9yQZyuA3dl3eNUQSB0/5unbbPY7GG0VIxNlVejvXa2tGSTRTSneCJVVy
7KpVEFzxZAfJAqIK0fb2UzNRPsuN8uir7o5M3x89Qi4U9u71yIZcxKmU09fFK3w4kV40rh439r00
oP2N+2X0ea7S9qRmhnrwkXcis1VF2YYUT9NT2RYo7Ai9rzZCJEJAw8KKqFZowDtHcog7tyWdKyCd
pATspi2NZWzAESTl5AT4uiZ+l5rhD+jIj8C/rQPE1u58KJMB6ST4fuOgoBMENdjpOYGemM17YC3k
/UlyhIZdv8ebnQI5zOCRIdreKm8bQPocAg5GKdEaHFqtCzRlyt/Jddq+K2kNHmQt6621HU9djTWA
jtI8eiOT0qbxBAzWCaQybp6cGVW2qO7rU1VhRqwvA87avUZ21mnxU9mOR0C0vauO25RCFntFNbYw
uMRY8lguGD7UrPHOiifng5pa2Iiq6IYByICtLCfT19vv3t6Z+G3QrQbiWCshUGwG7YDN/OzMMH3Q
rCIJIIoXz7Ojt4hutLovWean2wPvzpZWHcQBuKuUja8PY29OSwtwlo8LwANVq7bybS3PL3LftN7c
x9VHNCJ/3h5zp+VJj0CFS7KCHcgkNjeAwF85RGuQE6LEP6qc/IX6cfzPoOMFKzRMVXulWFp3KHU1
sNKovG8RlXcjqSuCsDe4o2ccz1Hvm+nuW18NqW0+dEZvvlcXFHQKtkiAmoR5aXQHgOrQFOTnlnqX
0/2BN4D4N3qlJX90db4ti+jl9ux2ty9+Fwiys3vh5lyvqJ5OVVyNrKhRShnG7ACCH0TnEMhj5fMz
yRH6zpQofpCtSHMVJ2yP9MB27h/ajzwuOiktfZLNzR63i0W2xfPSV23/TpaT/F0y2eJda+mFt2hl
9U42huLR7rHk7vBWweG3GT9I5HF+qWSyb2ZWfleIyb6MaF+6M8bwp7xA5iObG8Mb8On0+sUeH1Rp
kd0RTcgQdekLMpAIHS+F+S7B//uEAJP82bCHye3qzvIdVGhPctTFvqwCl5z4LZ65YFuNBi6ynooG
9mlKFiBYJ6HR5deRoATho8d9c7aLpXynY0vzTVGi7O7219q5QpHmRY8eXB6dmW0QLYu8keSWPWX0
q6mwjQO0nMTawZW2c7xXLxIgFFgyALjZ7Im4MJJQtRsCSkOyqH9OqHHXSupHbUcvY85yXy36Iqh4
TILb89uLZVdgJcLU3N4kJusC/FYjqRJlGAeD1xbSSHGHP3szPKCkogpqaJMcIhNdz99zI1Xu6ogD
ocYZwqE5htJQlafZA5io/4Wrt/jY19j0eGgSyo82DtElNghdh0dAoiR3MdbYf0y5XWmAK9WWe4ko
fNtJz+bMlnJpXbNS0S5SlPeepU41/KGm8nGoFz7dAfRQSSgCyRFHKPe9U0QtfX3v1jbUtssQAUac
5rYiSCvggMxqqLt93eUXQwkPruC9LQiimFIRFxAlV+36CyWdbaHTykSVZIiCxEbkNZIj+WALvuVU
s54E72sAZFBXfC2m/bYRpqRIim5pifBaql+B0iW4iUMIQSF2IlTLvWRIh49d20bPnWMs92OYJ/kl
kfKE/jzkA3Kgau6xDp6c5OPtTfpah9w8+WvBjK4OFSUKS+sr9dtvqxxLSkMrd4KxN/1Gcr5PabtK
1hanMjIudZU9DFX+3gmpkUT6SzHKf2fD8q6ei/uorfGRHE9jnXiGjCEpndu617zMmi6SUp1UtPYl
B92XiA0jtMGHZNq6KtpnB+u785BS9FtxbUgmU4/bJBBJbooMDp4dkCBBxRAAKIta6F6nG4+K0/e+
tTIXDtZt3RrbdQMABqCOXJlAfnOv5LOciWUx7WC2RPcpTFLjyQHXV9KVnTKm2/SOWwFd/BtlFfUb
lKCxdTvh/JBaSlJuMyTz04ways+QIm3r69P0LqV9XLixkaR/qZKCAvOMlPfXPDP62G0rRL69OQzV
b1mYKkdyEzsPJytIbx/ZX7C427xgEpisxOVsB73zI8+L5QFt9uKurIE82wNWAq2MmW3ctNkJy/Yj
7vubWjJ1G8QDDfCkUD5QvNi8mnmohFYN4TFIASy5Vto8KGGHC3X7SY5ssFlKGUgi/1g6yktsSr90
uJxq0h1pxe/uIgtsA/nR6/N9fRAU9PqjDLR0sETOe4y21wbzwntZJtHJCZvetcJ/b++hvdsHOhjp
0BoFgre9HnEUOWKE5MVBrYyI5BW25VUxV9DtUV6hndudyg2HSRD6F0htbE94IpuNKXje+mj+jqqE
HZRFC3MSBpOvZkXi1hlorZqO/92Ule0FSozwHCU2PtvhhLpCYulnU4ma87KsyKKkHC9greLHGUnh
B9RytSCvKd9OZpy/x3bkzxE1q+vHClpdUZCY312vUrdoUtnVmh00g5o9gEFRA1kdOzeO1PbsLKn0
LpKk6eBK2f00xMhIckCBpmdyPSj18AXpsMUOqMykVDAbEzZAYxxECHvHjkIldF7wNGR56vUo5tLW
rRaOdpArWDlDqzUpi45O0CxV+tkwku4Rn1DnoSgH+2ObN/nB8HvVEIogqwIa0jmrusX1+GE7NE4u
MX42p2iBEY4RS2bJXQV0z+vD2Plo5clIFDAu9JLoPoWmUA9+xO5Kr7hkoOa8jlvst1QnYIMHqh92
rCvuHFr6pUcTyr99CG6P4sibo2YAqJ+onNuBpLXdo+hKJG0cqf8vcwHQrYCAhsiGjfPVW0rVZqbA
0rFVFYEXjlAsP7JRGfsPcwFsiSAfIS1Y6+tRciPTCl0M7M0kjriQzY8lcr3n24PsbU1Q4hDaIeKu
Jh3Xg6h22aNpz204xaX6lNtL8n5xCMSk2U4vWm4hajV1KBM1lXpygEMfzHEvT4ULwC/AQBDxg60M
DXCHrNJ1YXE0YgshxLRdECLJBO47jW1/700n/aZr2VS5uP7Ji5vIhpSBN4oa/Z6MM3NcvOXqCBu4
MvwlBmpuriNVg+2DhAVoUJQG0tjKzDyiplKQg20dpCjMFNtqL2us+mnByDTyNME/XSlr1k6K5RQv
XJ/Ri+bk3ffb672XphBrA2wiBoN6tnkDgQ3GIAByYpgK/RI4WAbRA68CGgLjJSWnPvWaMLxJtuaP
t0fee/dWFQs6itxBUACvv3Smqo0J4otXaIniDy1+RX5jZt+Utv1oC/sltjDIvj2iyd+4fZB+H3Gz
gfXcBoEp8w4h9u/TRvmZW+pygZrsLeMiHZzJveAbcyhQM6s5NKnYZic3rUhEJnhl81EqvxVtNTVu
jfHEqekQU4qJPB6XDnn0cpa+xGbv3I/IJ/uTZmeesMU/0L/+2MEW9ROe9ZV+DqoEwsv1ireOZAuJ
JkgQIUt6KUt9uP9/yDp2vuvVKJt5L0PcRtF6sc6o5pyxu9ADZGtNuopd9yGL5uRJkv9DPoVIqA2S
haIWabd2PTP27ig56zWrVctIIrDMnrkWN27vn7cKkywgQm+rCNsrEHWzgUyMc5UKLD3FJXV4NoQT
E68UjT/FSnzqIsX+0qb9HMxd2PqdPmv3lVbqP+g/Dk+KEeb3cSZJ3iLABd7+YTuXJonASlsge5Yp
Kl5PHzlzvR8qJNTixWxdLsnOwxSZTEnIhgfEiuYZhvPBYGhfbbkdPt8e/a3KGagspEzB53Ftr+nz
9fAFichCMyMMSBmH1nPSaHwXh8ZQewkEQzRkMeD1M7uLXpRmFfdaVWdiN5Ek62HpGwMrYkgtYLBI
UHyJrvEJt8A8DtIqydezwOkCbZbrBz975+ZD7YHceFUtALm/uX+sSTWkdFwrTo46vpuFKO4bqRFf
nDxG/2pA0Mui8BXIXWgekEN3ggLaEfSK0VIBMrLtrWayQuFMoNpD7Uj8o6ST8NJhsQ/AiDujvGL0
OekYSQJPuf4qTpqng7nYVqDMmIm7jl1rnWvodXFwq7497+ghwARYieTccttyspxbrVZ1gxWEnZP7
spTFL3Happ6hT9Z5Iu1xCyfMXm7vuZ1B12YLCDKgMPx7+/E0s64zBW8tPVS7xl1sZ/5QOcrX0FTb
x6peyp+tNZkHwcHOlU7ZEGTnWrBA+HLb5sF0L6H+FFsB7g7RPQXX7mU2qC3YkaIh/k29tFHq8H3r
gDmZwJe9R9+qDiqTJmZn073WrfrPEwbKZBx9apkrF2OLCYqFHUZ2p5lB7oT5RcsaccaCvTndXu63
LyejIMSAYCzAY3jg13upzvU4wVzTDLBkzS8t8YSP1JWP5OtEklIdqZwfDbfZup3mdD27ygygqZpe
J9ftyRmgmMiWCH01Gf48Suf4k+zRUdNQSn797r/VopJcaqVFms1g0ur2PPX0YPNaGg+2z9sLh1HW
AJ07GjfibZep7UwNz6HODMxQzXwt7KbnQYs0MOIS48mm+miBOPCWZDpiv6/rdR34UGiELMSrT1GY
hvf158uj2inyuTYDKDqSN+cdeq163twlmTUctSLeDsX0gHOwoDBbt5XNOke/jQDSCJJqVO+gjId3
8pQ1RwDZnRmtCnX4ONG9J6bbhDLUDIoIVrAR5LEUPWRJql4GYERB1VjVwW29M9SKUEWLBXgIaNXN
46qLGDWkMkZ4JJEqtF2XxsMay/HrajkqBe0OtSqvrmaawLM23ynu4qRrR0cPSiOpAmlEoz0a1fGs
QHQ/2Iw7FyjYYlPGlmkFBGz5QjTS2h6EtB7EQwVUEzjzRYsj4728JNlXpVXkMyW75eCp2OlMsIyc
Ah3JD1i6W4C8rJA0FfSxEFonCW5GtFen2vbD3NLvhzxrEWoe9JcxUn+mjpZ8zDRghJiVJcG0OM45
zgzlfkHsyjdzvQ8iO8uDumtlt0dt79EKxy+3b72dNXotkhEvY28KCv762JCRhCSBC72GQre57Lgb
Ak8HiXZpizC+3B5s584j76T9zNqsRJ51b/x2B9Gjc2z0CfWgq4T2QOhhnKVZGhDixaFrlorxj2lp
hFnAe8h20Y4GYXk93pjXI0cYyki4ANtsFWQ4CrtIDma1s6Nf6bS2yWcHW7U5PFY6pE2dJ4xizvqL
6eTzKcqXHj8arvPbC7j+4M0lRyKLggrNIzhKW5hq2NV5qaUWVcG5VZ5Cp4tQzUmOQu0dNhrqjtzi
uETQzKalfb1uTWFNBpriauAYhnQvOXb40mVRTVcKoa3MTXSpOtlNPd1hjzn9W1TtHJSTPt21CBg9
0aIxHhyTdqiRNNWCKlyeI6CkZJiDJbErrHjpPECR5gcjj+fgTxeI5jDlzLXmy+GzNt+i15qqN2tb
DTKDIntehz9tu43+yyCr1hhq1doaEV4vj9IshUDlXw2kBG+eQlTddzNqyk+3p/L2sGiYj1JYpoQN
bHAbu+tFlKWo5VBaRgLWpQ8Te0vfkyYAo8DGIDmypt1Jca4HVK+nJY2okKSTaQVqLfX3c95W1C7j
4t+xypL7+DGGjK6IwSM9s9AiE2RiyRQH6BaOfxVYMSJXYjkvXVc1JyuhxkkOWZ67GgXY2+vy9rjx
M2mrreVjGirbhp+WLA2gPcsK5iRrvEYQCNajLFywANrBh97hwzEW4jYUcbmveEqulwRjPQcMl2EF
SQQbA2506ytVpXhSk05BWNZUyvGXuJPrqvOREpz9IdMlzyyb8uCOeXvw+SG476yVXBK6Lfdcd8jQ
oCRaAZaZw2UMMT/RZueoeLRTtGYYqG60A2B0vsEoReWSdyHta7oOEXo0sGkvUQh/o7EbsiujRp5s
RlM4xybzoQYNjYSxohx8372prrbPa78RHN0Wl1WlMWkPPf8gjiwdU/C4gtAh9D++SQn0V5Ax8AVS
i22LUa5tpVodA4OkHy0/nMf5kpZWebq9V9cQ7fq+ZhRUJtC4WxWptvtHFi3sPQIvONcWIEBbmS7K
Yv07xhZJt6pAyR2z4l4lBjgIffYOyerDsZZ4V3G59Yf99tKied6HeaOziEttPfSdEZ66MI89VSmP
htq7p7idCL2BmKKepV0PhemPJtUz32sUU+kPKR0tRUlSz8SR0Z0N/c8TmdcUjRYRCNqVIXo9noIV
QydNoxWY6lzdqQLWUT7E9kHosDsr7vf11K8X8GZWgzKvwP2JykJp2bCY5po0PCkvSTF+1qYm/3B7
o7xymN/slLURR6mG8HF7wBPqfjH4QE4eoKZTVTaTFzpCBYM8h4EaadHdApXsYlOJALyaTPcq5sWQ
Pur8UkwIxhMo9r4i9/qdnGrIGhVD7vdS8g9UefUdnTwFyK9RXZReqe/7bPhryaFXOArYhCEsxFNZ
WtoJ0kPkIlYV+QpeIX6vgEOJ0rAE6b/E59sT3ltfqmgEZyvVR972pbVGaPW8UFGR2lwN8jwLA8oO
jAcngPajphxhStcPtl1grrXV/Jk+AF4019smowEoh7FtBnNflRjBCMezWEc/xvTJiyKtdjvoMRdE
4c3LSPwVwDzBuWZs46dEH+1LI4b/Ye88uuQ20nT9V3S0HvTAm3OmZ4HMRJYli6RIitzgUCSFgPf2
188T1eo7lci8iVta316JXSwGEAjzmdcYvhItc2AtOL5lvTnuZhUmydDmmo/Zy/DY40r3EHE/0jdx
2zsvdKcb1x7Gfb9IsOcYzbfO4jU7IGBqCQ20Nm+qJowCHespo0VW3S4hbhq+a5cTvpCJddRnI7kv
J8Rv/qPSmi6Km8YJ0hyGf6Us7V2WcO8tNBk/X/84l46tl3O1WvyVVgvWGA2i1tNrv+ly45PVWdrb
OkyMHRRK+4j+qbXzAE3tro984fAHz4XSqUfKSxFBLpsX59YUlZ7ZOjHH8mDVD/2E+YeWte3N9VEu
nI6g47jSHYq5nJGr+BaU7JTayG8EQ9bhS5xZ1U1slA+TNbUbx4iMN1er7mSk1arLcwMvjiziGIkg
axt6AQ00AqStLECOHAVP90ZVmr8ziXAniIFlkLq23lLgc3R1m3DrWMV0LLxKoWeQbOGZL00i1Xja
Y7IBZK0LhaIWUWVWFArTpkdCTVUKBD1H/a5TrC3M3MWhOC0kgAYsr7paj0Jp4sjSModgM633tad/
QI4iuWlLUArXV8aF9gcpz4uh5AJ9sQDLPOvB7Np2oNiW8+g5ograsEwfTDhYweSF1VelzP5M3Knz
7aEWd7FLrNcXjePXmdrc94X9PQPwvxET/V8ei/4HQqYXqDvdUHhxl+fsC6NQ1aOj4eq8n91S1w9x
qdq+C/cL3aR4nN9W+WI2fmjV7b07mlW7r7FourHnEugZQnz172mnTlvF0wspI9V32eQEHozZ4VrV
DgVGPv7AJzIFzHVLBFU53S+e81XzlrdCAVWlaiQwJsw3kTwZ/XQz6OJxlIjnPo2f5kq5tbXiU2l1
u9lQ37SOshsXFNKvf97z44Voj8IdFw9sGNQrT79uS/ux00trCXB8CW+RIe13KkK1G4vo/G6To5Ch
u5SdSBJlK+vFGnJD1epRy1wCqxU12UD2GKbhG21o7Z2jQvV87TtxG1GyBoQEr+WsglP1YWxBVNKD
XjfqADJhBom1VT5eH+U57F6fZKQfSLAQEVF5WL0URSJnaTPK466ihCAD+nG+96xoOHRxB4saw8Qg
19vqJsKay6+WcrzBf7XeExdnh3kyxoOCp80hzefkRsky843XJ8uDPdpg37leD4m9aJ//AzqGBgre
sgNE0ujoFc54ANdi+jCmtpCNF6BxLFmq/QhYSgTxWid2Xuo5clLTDqQI7Pe5aksfAbhhn6gm5iPh
1O0UY9CPip4vT8IrAF16McWPPLduaOxvCsOcr00ehyKVlF6B6bU2isIgfpqTxLMDIbEtbZMjs6dH
5tEKzdxPsgVFeleJd7kU0FUz+2czFAPKKFnqE9kP/tiofdBAY91YXvK7nn13iilAyck7uTBPF7On
gOrJCBaCVoQPhETFBzuN6g/dgNp+pao/7dipbnIov4GxIKF8fdVdmhOyNNp7CEnC1Fld1Po4pImd
hHZAqjjvtXhacNOLvY1T4Xy/wldDG5t6EdEossGnr9hr4dhS/KbRVmIfb4X9+FDM2UcTnsYh6bzX
I5kYDhtT8JgO+dkaoiCpGn3cOHbQi9A5hJMR72sdq4frU3ehkccwmCqZ1KLJPNeqlHkrDE0ZaTAV
adr7qJhkO0runxe99vYz//11nNGEahrrzohKjBHcRxcFF9FPn64/yPnsIvKBDjJafTDUUB4/nd1G
bzU7ykY9mObsC8mqvrMUCNCRl7lA0opuY72exwpSU4S6HGVfmwLgqmRTW4NJL7XQA3NRlN6ngNT7
Q5aLe90uzVc3gk7HWi9P7lRkiVMKgaE6Pdj28MPR0Xv+G/OHLA12Cuw+3EVP5y8rw9RqbJCZ8wxH
1e099WDMVXlwmo6c1Jm3KiOXJtCCfC0nEeC+KUPaF7cXnvGzBAxrweRUnV8iqPqWMLI4tJY2Ha6/
2qWhKOCpFEioadN9OB2qUHMUJRCfBJ5QqMjZACFTOxdvUCdMN4a6tApt+VocIlAl1+1PhOchkGNb
RKppmm+Nsqru0KGvDhEwwPuwKuqNZShX9emxyV1MUQSGCgolzhrjx3E9pyIuebVFpSQ4UtY7xHiT
k/F1+SFU63yvwErcT5m3tQPOD02G1ukRwMQl/lgbJQM4j/U2yrTAzsfmWGKx5Rc4sG1M6OVR2M/o
8CEPuy77LJ0y15oba9jNa+au66kwoX2wZcB5aYXQAyUVRBcPcttqhVR9U6GvzWeTtjWwvOYFb+kK
lzOzbjZe6NIKAZTDzUviBGJltZnxetBgltVaoCZt5ifRZO8b0ev7iMzf7yARb6SGF+IP4MEavp9S
XQdNRPnuLzaaROkto4IPQ6Z18ZPiomhnqpGFIJDQDzkLSPgGhhd72wv1G7VWl1tTr+tdU6B2E45V
sbFiz9+fxyH3QeeMfO6sdRK2pKk0tdWASpJ9mEu3B8WX4joKbfQA3erba/f+6XCra6FQS23gCMKY
t3WhQKl1HIzclwEs49+uj3S+Uon32fhSMYa4bH2gtSgp5HnBSFLv4+jV4XjItKLe8EY7X6m0Erl5
qLeSQcJMO/2ablugAV96C2JMbXFLSB4FBfDPW0pvWy3mZ4T86eECEg19PATOgQXRgjodyyvqPCLb
VIO+b0NjN6pT+HUpdMvY1yPSdP6gtGG6H7NwISqzm+g+AWgq9c1K0d/xV8boULa6UI5KmFYDyrlK
g5KTa3wZUP6qd0vpLHuBqeybWox9gcPXAha4s7sGGfUidtv3utJ/t5Kh+oiZZaL5YdUvn5MlbEa/
a3ookWJQdDoUyZhlb4U7kgfkWlJrCNQrTEvaAH2dnPKjmo0afDdjNL9abc8ZjLKaKfav/fw2+TxQ
FOoGkrm+OkKwHaRnag9qMLV5d2ymWCVHFeLL9VEu6Dpy5sp6Jh0LiiJr9QNBcAoVDZOTcFLo+8aj
eFMUS4PCK6oIyYNVzUoCz6Gwkj1emzUUU3fonrykN6i5hsb8ECvWeJ/2Yfe2W9IQZiA4q63EVJ5h
pwuHdUPJSzZW8CNcgy8WSE9ZU2kdFeUJ8xO7Ejv6Hy6i+KO7TPupNJXFtxTkzI71kOEnHYYekN42
s62ROshodnsPXOg9JZHwm9U2cS7dG7vstrJDI79xvI4YIelqA2xD3B6s1kHH2qir+BuN4sE7RrHF
AAKV88VvDayNoWS5EDNLsFeFTzJTaD4QhKremW0Z3hgdVUCYz7r+BprP8hA7rfNeNScsMtW6K9p9
6GBp6SOnKYodcsj9QdMRK9lpoeVNflKqA+yuQW8f5qTKdgl8VZjCeVp8a60C9/FWVbQvMQHKY1xi
CXYz5zPVGyxQ9IOLOUkJZASk+i5MEMz3W9GY0z5zrX54MLy8JeMyBHopgnYklWDK8tcX1HkAARKH
AAzUAogmcw1tHNU01qcinQNjsot7yWndG6PI3zSdAqAl9wRk8LZ4a6fTljL6+XnJyOAzqCCSOJwx
LbDzpg3s0ZpvLHW40YGl7g23GDbW4oVRyBoN7L+4+dA7W91+BJmmMiYUSbo+GdE6X7w9moX2qwGi
uCrJvS/ZlwR+q1NZs2oH5dhuCaKyi+9tMGJo6uXu33iXl6OsQoe0hipuNM0Cuaju0V6by8Az4HNd
XxHnNwzvAuiDWIEJQ0Hi9NQf3XRUUL5ixtKi9ssmNnwzLZZdxAm3kTw+e+KuDgqAdGAFOTMN8rZV
0lFnjYFmog6uw+wpLogpzz43ZFXNXaboCyeCktUP7aRGxb2SNrCmhTFihBapc6n4iaG49qFbTClU
KoYHVBlFeDTDuf7oUfcWu6ZS4L5VkALR8qo9xfeapcdVtiz0N10IZ3Y/1FqyVUW+sKNYbbKSIJ2B
wLudzl+a4mA4Ux0NZjd17+axi2jjtJJYq+rFrnBb5aDkMxV5gZDq9U93abFzaALZwZnCAVxzOnRW
jAmWbQmfLjLVfZZAj6eErP6dUSRiUILdXFLF01EicL1OPLtzQCJEndXKRzQPw6304jxOlMQA8rV/
I1NOR2nUJofEaEIBmA3xabGG7ghOMTuWCADtcg/huetzd4FjSYWPRo2sYoAXXGN6xsXOmp5ebJCD
fL7POn0od1q8fI6MEGcINrc/VUTD3qxZn2BLeU8lVbCjA1bSN9yheN8US3urltGAVyXmQsqgIv8W
l2CaRr2+MZuaCLxKfpidKj5CHyo2jqDz+ZKnD6cpFRBgC+tOst1WTq/W5hQ0pjYGY1OkD2KO7Q+h
Nek4z/f2RmB9AbQiO1twDlFORvnBlIvxRV5BcDOEKLtMaD55ILiTOLqLRRveTbr60Z6MBNXMBAIJ
moc35Bz5TivN/jGujI/Xv9ul56BhI4Nu2amnqnn6HPUcJrY6dSOA1aL6HdhWBjmI7t9TWUXNnwoq
pAKQwJgXB6Me53eF5jQOhqXOt8Ic0cO9/jTnhye5ndR6IwyUXMhVyDxlscXSeLaboKeItHD/YCE0
t8/nTH/1bQBciJIGt7ZElFurO8dJBK6GGUMNwxh9HWal37fAdzbyjUvTS/WaehCxgeSWr6YXo0bP
HuxsDChw/4aoTrjLBrq184JgzJQ9LJ11NzmjuVP04dbqkj8oN2wB4S6ksKSKJFWkVcTWgKJPP7E+
W86QzYJlnaKhZLGSMAHWo7eZadQ+tb2SJoBnBFPR57tunNu7MMFsqIyjbpfHg7lxUsiFfXpp8TRU
rOju0H0hrT59mrSi9DEo1hDksW28r9pq2Y99GW2wCS+sJExIUFOTPU+q9atrRKtd6BEtoyi1XuMU
E7UfusXuE19VjHbjjc66LpKyKIttUpKU1HVdyxlHKOHE0zV0trzGDNvL489ZZcx/2nosiJijBlFs
G43/npC16rFzwSBNz/PePMB9Tsjl6jI1Ae5FS+73kTF+aopBU+6wu00alBKygggWJsu70lXL9w4K
Pz+yocR/sMCxPRlUlgzWlPZWsrS+iuVrUYPjeJLtDsC5p19KrQrFRDcMlzXAZgeyTvfLhHfA974w
8InthPsuC63sq6uk0a1Zjs6jWSmVj88AzaMYH4bKHJr7Jnf02U9S1eOlNOcG+C0IaQGn/PrRsV5W
8mGlKLskNUjS7nqjVZVih1NfB8h3OzuxLA5Ry7hsRHfra4JRWEuImFC0Rj5q3bQPHcTHiyapA0Bj
sER7cpxMVMh5x/PXAiDJ9Xc6A3vK4ajvQiwDgy9RcKdfgGDM7YRENaGv/91C8zlYakITTVOqO6OZ
sht3sVowlbXxzpyEeaOquG57eaLctFb9R9KM3KZ61B68Ep5HO+XOfT6pt16vzFvn3IXp1+kqS0wv
RhP0/0+fNANgJwai0aAUtnjjzHX8YGTCe6d3dnOrKSXNoc4IG5ySmvI9dMz5feKUsug/A1FJzKTS
d0tbGu8Wz9yy7bj0aBzA1MvILijDrA6cYk4s1aoQqJ/QaofFZ4ggLaMtHfELm4Xwh1HgFVBfWhcw
nFrFsiysykDMTfYG+5D2ER/EYdfHhfVYhYX9iAxtehDo6m7koGd4UFYJVjfY/IE3Bwy+Zl6FuY74
Hl5cQWbln3K79PzIUNFhaVK1/zBhYfkmbOG/mm34pUptxJnTadz4/uvjFh1JavaqSyEdStG5TDzN
dH10jCEYFqPcxY3d3tUNpSuUNLbsLy4OJRtVUrFIAq9PVxoSqErcucisLan7s01n43Yu4892Xm3x
IM7mVb6UTTJAckVGgDTs6Uh4WZR55eRDUIdSvF8g0+6kqfHBnpvoUKcotUyo5u3DMWt+S9ViOZjG
q7kEPANJsYzMPEJ5Y3212BGzrQ1eHywuoAsjzjsui27r8LwwpzL1dk2qr6oDsur0TRNr8eBNhj1M
V6TMO1bKjgypv89J/vfXz7RLQ8HJsphX6ulnBhqiBY3nlHYP9CTjJDOj7K4s5/puGre08NY7Uk4d
kFD2BcVy3HpW19diGdOILUJP8UstdpFCm6V3rfSmMVxqfIvRvsddvgsACf3l4vyfJ4q17X//F3/+
XlYzuCbRrf7434/x96Zsyz+7/5K/9n/+2ukv/ffb4WfT9c3PXx6/Ve0vQV/8+NbFZbH+nZN/gpH+
epL9t+7byR8OBTiO+V3/s5nf/+TK756Hi36W8m/+v/7wl5/P/8pvc/Xzn79+L3t0LvjXIh7r179+
dPvjn7/KAv1/vvzn//rZm285v7b7Nuffil9u2+xb8aNd/97Pb233z18Vx/sHUQXSR5xbFEqInX79
Zfz5/CNX+wcFNWob+DIAXOO+/fWXAsVA8c9fNX6L1JmNSXFAYtr4LZhIf/0IPgnBJeQlwhZEsH/9
9xM+/SsE/ddXYkL++vMvxLRPuNR07T9/PQvrZA+S1jQ6JvIpuPJPd0UxDWNRVAK6epx2x4RD9q2e
C39agFFr7RQFnaHFX2Dp/3BHPXpy1AmZ8KXdq7WGXnw6hNg0lB5qlnPpR82cGH4Vu/pB+tM/teYw
7bQhue3t4UuGHe93annarT0BI3kx8ZdeY11Ofm6lUsAjK0at68ygTaDSGjcGfYjFYJlG6Uenmitf
r0dkhu1J9G/meT6Keu70nS4qDGySajJ2ZVQON5RO47elTqKeaZP9UCuTcaeq5AWVW0wA1bKh/9C4
afV+WqrParbFvn3G97/MFaiOkBpzJlEukcWgVVCnu2lcR2CDghYRYXHQzOY3yPvTl9Ks4fR7kAN3
9lSV38rZLN5X9fgRJ0z1sYhQbY/zIjd2plEkT4OaV5+SeslmX2+9EEyg3at+5OXjT4H66G0hui+A
BIzbXBXDN5A0Oj4sc16869y+3CnqTA0b2ZHbhjDK8T2BsY5fdsCrzKyoglnEn1U7C6M97coQP4/Z
EmivxCRzzx/y/58qL04Vuc+vnCr9H5RZ/nU8yTNI/u1/nyXmP6RnubSpAStMO//FWWL+g9a3TlHR
RR2AVi4B4F9niW78g2CeoI36B/8/5Y+XZwloIxpR3LmS1m685ihZh6DkunDDkHigR84w1up+Leuu
S/G6HI4txtlBY2jRPhb68sqrVY4i3dekIh/iKWscVqWUTjXa2XBUKvDpEzklTBKR7GPF2BL/W9/i
66GY7ZfVKxBwI5X8fDjyRN+tDlWN0A3NHboE6kZkKaPzl0cAIyGrIIUxKNIQ3q5Gct0xMzNd749l
qUB5gK77kA9ji8tjJ6rj4HkVpvBqSylfa7+MXmNsFOoufDqyW1Ra0TiUEg+rT0erKpQKYT1GXrpN
9QDzbCc0ytd/Og5oCa8h2mQNr3KUthKtFkrJBK1SlPslqeO7KNcVUP2vR6IyoSTJrEMqUlIE/fTT
aWPuop2Lm247De7RMSS6TXhblbwL00Zdk8UIvdqzzpgyhdFXkeuE3VFXQ49KU+d8IMLdQkNcGkVq
57LsJRx87YTXO2McZ5XZHSu3M+/ncgrRq263uFPrQJIlyHeB18f5AEBh7amD/bwrMfPdMdKL5rbW
zM6vSPduaak6dxiFOjvost4eH+QtEbBL7+fiZYe7wnMYIrfhiyKxmijYPRVdd+x7XISgDFSHMbbn
w4tD9EKEcL6ZpVYPR6cheQiU5U5HcRYVKaFcr45FqJU71KHwaZlieweFttkos18aiuwQpKFkCBDg
nQ4VAhBV22qqjrWWO3eL3ju3eWk3b2rHKm5f/1YOGRP3gQkDYt2a7YpBmEse02MgRcDCvsl3Jd7O
gbLor7ZvpajwcqhVoGjUeHp2ecZQXWvclGZq3U9RvvVC54vhdJTVSTQMSl9hslMeczY4xCRToyMe
pTd/Y9pk+1LW0Shmrk6iOE/mvI4i3mWJ5htL6COycVYM3jqP99eHuvhC/zvU+iQaQtGF2BWXx3B2
3FvYkLglxvrP64NcWnFoyv37fdaXot0DbACwXh6rhI4yuBsHNrCiUewfOv/6UPIzn15Vkhgoeblg
AklpVtEqWiThHKpueUxaqzlGHRD0WEVZO3bz75yG2caXujh9uNnL9AS28VrgRETKkoDDLI+ZEyuB
ItEVqeKkr/5IskVCGZ0ACmWltb5RPShOAaWlOGLR9qmfhvRQeeYYXJ+5s48EG4XgzZCYT3CEawW+
skt0HGrV7Ni5uIjZMPR+GKivwy9osL+5PtbZtD2P9VzSljTtNSSS2yosiRSzYzXY07cwImQnCYnL
jWHOnEK5zdGZAFUqJdfPEbolDYNcFF12VN1UvFFsLwav3iIWnWJqtTRF/1azxfSIS3f9II003qYA
ED/3fbEkO01xS6A3Ynl0ekUQcEzJPTdA+6EAVLyBcDxbtfI5mXQJREVZZk3bCuHmWnEXZ8c+6r2v
TRdabzS7rI9KZDp7FeWujXLlhfnHGJDejCSUSijj6RVgoppUtJGTHXVN+TSrKDxmCEC/dtUCRAWJ
ja4MqHaI+KuoMV3A+aVqnR3TMGsCJ6+HAzJw/cbUnfOpJN4VfB8kdYmJXxMhM/ixqtIr6REzKvGt
yoQx723FKHByNF34Nm1SDbsK0seuWPLpd8MQ3rFGdeU3TnLdF3pbfXC1SH8Y59p5yA0mwq+VYUxx
L2yXA1WJMhirUiuRGh2qd6/dBzQE6Y7JrpW0zJZ78kVsoYPSRafMxIM2wwM872kDNmibbuzss9gJ
YRJZewemRE+XzOx0FCXy1N7FEPOIS2n4Za6gOJfjHAXzYMf3zdA0D+E4/3Qg6364/nrnUD85Mt4C
7HSquECYTkc2KpxbXbtLjo4QyYQKWmJ8sJbZ+lZWzRzvxt5x0Pa2jendnKhpua+ruUZgFQmV5aFy
EZXww671vqZ0V75Gwp6nXWqhl7klPH6+/cgtiO+AI9KhOJPCBP+hjRM2nkcAFAZo0OSrJQqcrbt8
3s2LseXKeel74KOrSu0Gso017CCTFalGXZIjGEZjhwgsqscy9djZXRwe7bQyv/Zpah+r2S4+Xv8i
5xufFqInQzFidfq+xukHETgczq3ok+MU2uWhE529w/ErPV4f5Xlrn9zCyNGDqoCIAZhBqiqeDoMW
lz3GTZYc66RpCj9T0byzh3xC9GQy7xxKYXfzrImPC3WcXYmk/+1YD6G5H4puukVtw3vtNS2fR+Z0
ljwraCWcPk+MOJdWVnZ8bHM1ZfGj5tbE/dYyujC5NAgRj6RWwXW97nc3yzwtPXTwYy+U6UAfujpo
Ce3u65O7NcrqE2pxOOOXyyjj7OSHlPvc14t0U7D2PBx47uBSK8GUgQN8dTSFlPfcfjbFcR7yt26h
Gh9EHDV4QAjMeH3UkPt2V9WzCYVRsePfslLFirvUSxG4gFluY3SNCv7T03/obKo/q8mJt2z6Ls0E
oE/qShygtNxWp0tXxoqGL504JlAsb/LFXZ7MzEgO1+f70kTYiL1JLS6Zsq9GSetFixIU0I9xmo93
llejA+314kDkPmx8Wrkt1tuG3qVGH4hCKyvpdJmKMWsBkXbiSHXlzylx3raxiRdL53ysqjBIXP2P
6692joyhOkBJBaVYavUwOuQMv7h/hKsNSzMV4qh0dXrMsdiJ/DiMun1NCv9W05bxqDR2dz8lyDAs
VlTQMTLEE5/S+nz9Uc5nWTKOaD+AdKWtuGYWIjimotITCyLCbPnNxk58LyR13ACEunEYnJ/2p0Ot
DqdyMTqRDAylE1YHyGmnNxaKRMcp9qIHu0dr4vqrbY0nr4MXk6yZ7aDWIeNRxE4Du6yMH3GaTogk
2QhZAKTYuO5l8Ha6iviqMrbDeRgJtLX8cUKs03lqKY6GCLWbOlXNzI8d+mfYXg3ao4Kd9250ULQN
w879kiWh9uf1F760rJhiQJTcNWi9rbXhhZEqdauxjqNar981QIs+OfS7dn0YGvcjX/lQO3l2zGYz
vfOiOjz0rkCiqRpeW37gOAaTi7rmc31qzYkSU+l4UdaI4zRq1PHYdrt+6Bs/sml7Xn/nS+uX+hf9
d1kopeB2+pHDaWi0qIzEEZpoultQ3PLTeXZ3mV5tyUlcWk8AV8HyY4pJT2x1SnRlgoBX5kTHWhXi
zhDTeMC8Pjwkc6z4s8iSjfV0fsxScpVdQLp9Eru9Gi8dGsWrYyM6poso74tm0P5UnWIL/Hl+9jEK
MQNVZp1XW4P06impuhbvmaNahsPnCvC0RGFpge4MYjeRl+2x99gq+V58NVYowYEFKmXd2Y+oNRJq
FtERc/Dqw1L24zuhGePGAXAhHEKLAkQuyCjJon/eLy9OAEVxpylTkui4ZGb+Ll3S+XvEsXBHOzJ8
o4+1c4c/nTiYhV5RH0uK3VA40xPAydx3ymKLFHXOd2ZXgA4CmSfL0FTmTteqqBcOkCRnqg2vfJsS
wX0qxKJwg7Y1et2p8V51C6vxrdmof5aJZhzUfDZvsPxJHis9im6NIhVbd9+lT2GDsuKGhVFBvfX0
oXJVG5VYqaNjU3nGT0BUwy63B7Bd1/fpGaBEYrg4kpBMIxikOLAaZx6NubU7ER171sMfpV5huNo0
1b2XL9Z91dvl7ew14taLALlXeVW9W6Z52ooULz+FCzRSAm2JXlYBKWvB60NHQW5mTpbfi7Exd8A+
+n0nshalvs6lBOyl+w7S2Busbwo/j73y9+tTcWHGKTk8YwuppwMDPZ3xweHIqkxXCXJcVd5Br7QO
rpc2G4tf/iur24gGnkS2cHRIY6XTUeS2E3YxKtjPdZ+UbmofY5EHRW1NnF/eRsJ5aTC2F6gkVV6B
3upqN8BmL+nQKcGUpIhikOwdiCcs9DML955Tf0t4/NIUcupLt1cTALOxisWFl8ByynpezvCA0Grp
uFNiJ93QHL44Cp1TyJKSoLP2c+wLuKZ23yiB05cZAiL4PSfhtFWuuXAAA54j/bX5H+COVZWAJodY
mppRhsZKnqLZzQ9eK/c+ro3omtXjPVibeOPV5Ndfr46Xg672QYQ6aw+JTwkSSDCPXTV293U3e8eh
Lc0/HGMMb1rXHY5hFW6piFyYVOlnS6QNxB0a4qoElhYK9Zw4UgIvEuZRHTj1l6Fajtf32IWwgMUo
CUJIlrDd5c9fnPyxhPpZSBsGWm5nu6nBIdsqPd3HlXELqHHhhbjHqOBCm4G8uc6GhrDRslE0XgCr
wf3ojvVy36BptxFSnYs2A4Vl4ojVZS7Ef56+kd6VarOgcxLYDQjkCa+7/KCFCcz5eFK/G9pYYCit
xj/sxM2W3QSX4DusCQ1rVjU9OnY67PGsi57a3lAiH4nHRvMrDsJdOyzVoygsd4/5wrghP/FsKLta
Z0gMoacrTcTJ5FYxjEpSEzphjMtnmlVvzGxsw+OiGY0b+27e5/lNovQCGRlHnd/H2WIOvqeK+Huq
lOl7fKjDJzE7eux3uHFhqcEnr3wbDZRiN49RHz29etHI0FlWoyj308s4neI69Xpb0XpsooZCO3iV
F6Oup2QHp2m2dEwvrM+XQ63bjuroRXbTSd+rNp7eck20t7o+jY/1tIQb32BrqNVWn4cxDJ0SLyeB
+cdvUJvVG4feyUMt+nHjkr84FB4k4GHBK6BheDqBfZlGiUd3OOjVpun3RpWIfpdirvQ+dHP7cP1r
Xdh3kinMl+J4lpJjp4PhCWgNGIWiPmzhFK8Idzl4I6zdvzMKXEYATPA01zKlGcPPScOaoHLf+17R
Kn4lii0RiUtxCS/zv8Osll7qWos6ZTXWOUNdf5IG8Mc+VMwHrVL/TLpI+2aEVk9NILZ2ao9hk2/b
7RZ78+KEEgNK4Bnn8jouGZ1MC00V/zKlyRVfha3sozpr7f7GhKJX+iw7wjJZxSXL4qVanFasfA3b
Mv4kmNU82oh+Lr4LsYG0Nn2mCZ8uDndOEOvPCwy1VO9PMdURKqn4715/lYvLnURbdkBI1NYY6Z4i
Dvkmyz2ue/ONEEr2CbUM69hW4VbJbWuo1SYuG/SroUDgLZd2+T16wd6xM8dll0xVvn/9WwEJk5fn
M5lxNZRuD+JftoCDGsE475L2bpqLeO+NnfM3tjDdCeIAqP6kaavQp6XpRm2TLVwCRieCK5sDUYe+
sYUvBFjQM3HLA81Ov8penUph0UJHHhI+E37Md/Ucx3cZaLUb+JCGH+tucz8Uovp8fRYvDkrrE1gT
2HIgu6cLcIAOWgwpUuXJMFYH2QHDRtQc78uuW95SNu5oNRjxxlF/IQyHF48LFNsKRZ91zF81njO4
M6u+SlL7TT6ORqC7SnWwst55dISxZSF5YZdJT1FCOar7ZHfy5y+irCG1lkrt2MvI0hT7Pu7KvVWO
W5YCF6aSOjj+UqAHARestVAxcVFndWAUTU2Hwxip7r4gp9hrVV3smrSrP9Zev3VBX6od0K+h8oxE
mSRCrNZmAv2hGZjpgIABC+Za0dt3ehQXZWD3hfulzzgjzcoonqIWS5cqlh21EYbtfZFG+q1C3LKx
jC8cAYDJYJqAyiR2Xh+cUmF8RlkazdQyjGGF9s1OVcM6QA3x73xXVKhAk4P6g1mzulpNQJpNipR2
UIGBfjcglumb0eBuhLSXVo+FzhxBLZZx5KOnq8dWylFtKUoHncMa7dUk38d9+2q7Pd6AawYAKpIi
QChX3zHqlzYJE0apwM0HidN/W9AlPF7f7ZdeBf6jSUpDV5+O1+mrpBiFVFkOND5ukwXxM4TjGnTF
X391cp8BHAOJInPo1YS53qLHWYauuOE1GLzpaDGPrug3PsuldQYaBfE/KbRP3/r0XZDkyxpbtEgr
t7N7MyqRdhcqIn8H+anZX5+2S0ORAwIOkt07tvjpUAukfEQZEOhtnMLe25EdHxSykKAQqrnxhS4N
BWdCui8B+GAhnA6VCm1wlgmZYxAL1X7Juvym0px8DzVmM5iTN+Qq6aGNRDRH11P62q22j6YlcDaA
eQRaY93GqZL6eqkcKFL/7igdfqKR87HwEHatC8w5xlb/Onb1H6+fWVIZtAPBN8iO8+nrhmMcpim9
QE6vvsDnx6Wql5rFoam9ceMjytD07G2JjildSK7Y2j3cmtwuzVVsu9pKV+6j0tL3VaSLXRlq2qMV
6zDFxqI+wG8Z3rl1u8XwvrT1uF+ReSb9luIjp28aeV0KTx/V1wxzQt9BWHo3cFZuHL7nrRVJ2ubs
ldeq9GpeBeglxpZzPNSoLqP/7Y9FHBY+JCTnhwJH/95aNATPodAfmjIpP/ajOQRx0bdPZrLorzeb
A7JCKUBG0NLSVM7Ii1t3qTV9QlPHDjpXze9NO87uEI/6fH0BPWu7nXxWqmtYsVGnJH3ntlkFMGM1
oS0Lrj0w7bKfD8jGaDUSrjnwS3Xop8AttPlHaKREUzUqRRPVBASlZm+pHN8xRNb4oxlr074by3w6
Dp3qDcfBaos/IUunWHVMDrdqE1bDvdpndeqPs5YOHyZ8YD86LW27w6CNJe4aljYUGACr6cYxJw/L
l+8Hs4aWgLzi6ZVxQ6x2SDR7Y+XWw3BEfqd8bMkWdkXhxiardVFvqoGwQk105ef1aV0fQ8+jUiTC
whS8C626029XWVGa6xpkCLup20OSZjBnukH1i6ZtD9eHkv/U6gU5haTAg/S35NI4HQrGRWi53HVg
QXI8FExdPC2L6eyQP1CeRCXV5tBj+dYtbrpBW1hPLVVRYiaHEJTjlltR/vzFAvWEIiy9WAbwAeb8
5/9wdmbNceJcH/9CL1Xsyy10N7bjOHHWSW6orCBA7CDg078/fBXTXe7yczFzMVOJWkI6Ojrnv1CX
/b3qGLPILm1vCtdPb+a1n3+8PNv9wj6NSeWZFHEbeE90zryl6syJz2mXnXlY0xm1g6z2I+B1y5Vr
eJ9lU4FD/mvj20M+RkZjFwocP9dSq3LbOOEaRRpx85ypdc4/iMdQc6vgynLuA+w2HqV8tuomd0pB
//lymkh/yWka23iurB61THO9nVLMWcNRFPPRyFQe0kJ3b2fu7Te02HHeeXlt9yH26QdQZEGejx4h
davnP6DFxNRP3LKNl6H3itDhggulPktxJcie7xtuDxoTmx/N1sHeHQ5/ROWAyNvEgS/SKmoqc/o1
u9NGOagrcesbo3WQ4Ejjl6d3vnUYlrr7xobi2t6zbPAu5fVISyYupvI7vhh51DXtJ4iO1zhKF9aR
chGEK0pkm+LO7kNaja+01ljqGHKlcytbtw6XVFtuXj0dPIiflN15kkEBeP611lTpbjN1dQxhXX1V
VqLdkntXB73SimtvkvMZQStDA475QKMA3bYbyyhwWV3yKs40ZPJtrzdCwJDl4eUZnR84MHubFDXZ
NRX2fdNOrxddUESQcZuO2J0aA8KNrhUr20ijXkuu6dpdmhQvHyp+vPvI5Xfbfc67Bid5UcU4xgcR
oKH0VBZXbWwvTIqH6yZJY3GyiNJnS5evMnPqeHQLGPyrFeWFfdMPMg8VgjhXlvDCnPjIEI1x/9sy
4F36C3Pac8jM6rib9fXRGurlpAL9tbDa7YFlbWhXMkE2xN7N0E6QtjFao45xG7TvFbzZL1atXxMu
Pj+vjEJFYJOmJTnRdzd3uVSoTAw2VIMVs20YUJTpUWqNZ2ldE7a4tGw0GQGg8RKyzjwjct1pi0LT
63hqujHUwf/Rpx+vCatcGoXdDYDFBMji7lMRjUK2U84lNA2ljMhs1gHCgXat8XZpwyGRvyk/AcYE
pPR8wwUzBN6qCapYFa3/32aifhyXwD0WwVREndcmVxKsS7N64qVxa1Cf32NRy9GQRWuuVTxiMHPy
PS2LJD4pr76bMBGjekCuutn6PaWx/+Qa89gg+K/KKq7BFh2rvgS379belVEubDkaQhAmIApwGQe7
LYdxWtoZGPDEmZoQEbUreVxZNgCnw6sVTThEPBw3QRPQj1QTdjG1KQchtZxbggrtEPq5D0jZ+kqv
9meXlX9lOb3JxupjvQRvGtFdaQtf+Gbb1QFil8E3QubzPYIPe6koLtRxMKZLlBtTA+K0ujbFS6tJ
JQw2Mo9j9Cl2AdYkLPaJXTNK3QMIHgiwCFo/Cr+7FvbOUyeK/1ho8F56UrHejYRLsKtBhqhjYOjZ
KWlHJ8Sme4yTss8frDU1oxp8xw2wz/RDW9rXXJwuLSc9fbodkDShaG///5/NCaXXa9pR1LiSB0vU
aaZzohn6WrnDbcNQQNskCOlRncFxSTSk7kywlLLB6d/nqwbIW+Bjw0umsGRYFfprbYufRtx8QDBt
IMzvK+qFISsNVbUqLvulfcP7kNdfWttvOwMh2hCpMTMEYNBe88Y565Jt4yIwSs7NtuHxtNuezpz2
lZZkhLAZO95kFNrnFLXCO78z7V9IA4twHDPr/SCq7s4kU/wygvJ5dZJKQecJDkKySP9xC7P/fFNh
S2WMeiBjYwi0u3zOy7e2Ts27dwb4o7k5vQUR8FqMARMHo7fdDqjhEL53MQHC+9Ap5HjiDuTYDbr9
AdZc6XAlc7ywXR1y/I2cBFef+2g3NaK170hTxjq+M49r1gwHjcrC8eVsbrtn/n2XbnPhI/rbXt2+
4+75hEtPNValknHSDghsrI35Dr5qdZj7ITtgqqPCvM20sG7H9PDyyBfiDvrnvC3YQLyL91jRQY5m
bnWtjGWDDKHOQyksLJRwV1O/pgl1hvV7miUPJ04/fBOSoedryX8FPKQaGWuu+8toqntHG94OIjjk
ZffeHKYbV8mAjMK/bZf2UGj5sbXSm66pv7485wvflLI0OTOFSAqC+/K3WbVpNXBpxePYEQERBgmH
oliv7JwLKwsHmNf+9pIC/ryLs4WDTCcCfmWMW3p3gwp3f1Op6auGWu2Vb3ghi2FBeXVsOGeK4Lt1
HZZSq4oKEPNcGSLsvdE/gGIJF4H4avXqljhfcSPSsVlJMMhjdkm6lczGODQeAmJdgypuW3Xf7Emt
V5wft7C1OxHbIwriCpfuJjf9fK9IL1XCMooidoJi/p7NZn/EeLIL6zkP7sp2Mu7yKTWucUHPHNu2
yTEzvDzRQyAx3EWybA3yKoO3EQNJxQtbG4syljB2brzSRfInT9UxkYv5uBrSQHZvpeWMFeZJ9Ta9
Wscvo7RZLcyIWu9KFnLWe+OXcZvR891e3lur4/mCLBraiiBdi7i26inMtcQLi6xCitkO7n07f0gS
IU6mnr7zMnmfV+pBtr4Z5s78+9WHB8wHdUISTBLnPeYq7yobeXf4aZo7GHdjH7RICo/TlYB44Yhu
70yX1h57gOv0+WwpNc6jU2l5bLeqBxHtdnfJ4Px6eSoXTiiExu1Tg4bexGKeD9JXpd/Yi5vHCWi7
w5xlaxT0cKTGYLwy0oUTSkuHjUyXksOzB11bM/DbNV/y2J3XIkoFIa73Ur4eyf/6dU2xxH55ame1
ebYLdCk88zZvFFhqZ3NTRTkJWG/+ipKwY83oOMlUEx8R0HbiJpjLgzaL7tCXfhDOy5K96ZY6j1ZX
yCs799KnRDVn4xM7W09rd5K3ZGk2EpnHhj51x7WWWqQBrnylkMQ2300qGPQrjXewOs+/pe9laZnV
eg7ztk5Po8SrKgBRc0AISr8Sms4n9FTApXKw2Z1yJp8PpS+ZrbxEyhgOlnZrJ/PPXtn67csf8EmH
4HkAZBRvsyEFygvzZjehqk2sYKwyGTcVCh+RWhrRPtrkcssRnlnSR5VCc+pYZLOfhmpq+jbkSjXf
bYh6MLKJWn9S/i2nCDN3xDR7jYbYIbPn7lHvi34meNTNT6f20t8FgqWwcDWZDG9Wt8cPPSBddSMJ
3P43Ynjik5LdjKqiXI4TZurvilx1uOpiNIynQdlVMlbesqbwo1ChvdGIgF/0oVd13DtLh16Wi3VZ
YljfWwvACYoEljw2bqv/ECgl/tEWW18O3qDQGPO7QP+ZtdpiHIdyTG5szVnbo9nUcg2nwgO9adop
MlsYd4orAedCHs168/QiFGxQ3H2hddHbPB9MC4Z43qxfpy5wv7W5g0Wqgc1KIzPjrSFt/wRE0bzz
KnwdDL94bUOWTJbfQN0Q6B61lf0bgidoaaJOypXjrulpNqdNJB1B18H2rj1XLm3ibWPR0GJAhKCf
b+JR4djTB6gemC1CavWC8wwPjdc/9gIK9fTNETeABLbXtg8ay6naoCvjrEisG0eq6aGEWnfl7F+a
C/kktNpNkYkm/fO52GnBkq4KEldTf8I9JI2TRGpXOg7nlwXCMf8MsluwzFxEViwMUoicNmfuF3Ej
3Cyid36N5HRxKB6SdIyo7p7xD6t0HWuvm8p4SvUeghjmdAmA1XCcl+HKrM4vJmYFWueppkuTYhdl
VtA6C2J1fCAsu+76ZjDh09ZSj0o8vLKwrOZrpJfzxI4RudMp6GxPqn36mCedCLqcEZ22t956VP0j
Z1HeocMWN9rEWU5Tbr2+VsWg1F833hNwl31aVxQ5tcwgK2N3Eupuqi1BP1Y0XMLLtYbNhc0IwYQN
z3tuc3LclcX8WU1rVQVFvGA6/7aUpvujaD3t9VVYutBbE2xzF4E0truEvF6CD+wshnFM9WD2df9t
qFJ55Ra68LE4UWQRvC2gTu7hSD1O2LoOlSTO6zKNsqY1bhFUNOYIWrXxVk3CPUyd51+B7F0cFYPY
DSYCsH+f+8OKHN2lXYo4hZ12am3MrYxhzh/cpNBPdWrnX9w1cOKXL9xL34050gDaDHmhGD4PIi6G
QlthqoiHxphuRDAkYeuJ1wqUEeEN2lAUTYGFcKnvoghLaRt9PRSxWtv0fm6SUoa1M9VXIuJ2bHfJ
w7Nhtsn+U5BZhsy1Z8T3Ymfw81uXPNcL50H+QlemOOHx5MZljkdstMjMv7OG5Job5YUviEgybWCA
ebx/99ivHsuWJMN3Pl4re3iYEPmKZjvFKWzCmm/q7e5WkzL98vIXvPBEootI7ZSKEGpiJPTPZy36
ReZN26Jl4UyiPXLRBA+i6bxTlvTWX+X73a+p0z3svmEMmno+32SaZsYuLMe3uiySKzvqQhinCQg4
BjMmstM98l8SO81Za/IYaruK4FyWx2ox9EObWdmVc3ph86JJuCmbsHmB6O6igfSTxSxnHmVkFUOY
Z21xrPLxWo50aULeVp+ySUg3AOHz9bWF3ul4YvNeKjIY3evanCo999E1V68VBeKc0FripGx6wFv9
5PlQXq0nRuswVNYG31PXr+50kV0jfF3apQAjIBRzB4LV2h3Gcc4gvfhmHlt+IoCNt/OxqZb03s4W
LcpS170F8nntZXbpU23+EyRFzItm0POZ5YmsR3xTc8QFEhUavqk+zFPdfn75LFy412kHcsk+FUmD
/aMLabPENnHtjj1HqHcFjhPvqzxB32SscC4dEsu5EnEuTQvrXiQwyPeoY+52YL60zTClHYUTo/Zj
R7P7k7bo15QJL2XpvCQRN2PpQOPuqw+lpsvJLqY8DspJ3emZmm+VNPAWaMbifZpC2SaRKW9BlIsf
fb86pzSTax29vLgXzgFLi8YaClmUQfZCa32O66G/psQZf7W/BFouwlZHuKJLpmt0igvLymFzaNgw
6c0j6vluGdWoZl8uIq5qvfoRCJvd2QfV4eUJXRqFbIzmGX7FqAHt7r7cVGC4lwKxGM343kqAmRZq
/a8Ph6B1NuFm9j4ydduP+OdOorJMnaPKRDwXqRZR1puiynCXUJrWcGU+lz4QaHCQ6BsK/4xPI1dV
uV3jZbGRad/adE4OQpnvNSzK/oedAMKDdzqLtlVans+J26+ZFg9hmtpz06heelyeZ5GFBr7wx//h
G6FLTOmNfviZHgtmKybCCiYaOHZL/Q/DzpOtpf6VUS4kDohPUW7FIGgTYt9C5r8fqXMmaQL5i+kD
IhsBeyIRJw+XiP7IN52PanG9JUoAwKyhKiF58BjXnCscorPgxduHysfW2XkyodrF5Q1COqQ95wsR
zfqdmPI+mgDvhmSK3gFT2ORKpf5s+2/jAbbfSqsbB2sXkrG/7JC8qvJ48jx5CnQ1hr49pFf2/4VR
6Acw1OZpylbZ7X/bRVWXB7eIjUD9arVxOuhGl4Qv75Inht+zzI80lZof7wLqjKCPtk7TPx9QnztK
yKIVsUYtoaEH0IMJ0ZC7K7Pe+uCLoHhwFVZ9pt1psZcbowhlZ8q3nonMYNpjuxsFxoS9RI8jStmi
+tpZaj7OgAmxE9G0QycyJ8racdUiz2qX9xquaF9ensTZ8d3mEGxlGLI4BJB3KyVRluzMgZWysVno
D21bIYJf+24pwpmE9vDyaOZZ8w0vXlImNj3vqS1fe75ktrCLPNUUyiymicZDurT50U8okd7p1E6S
u97bQLdlN0MtSOb2d7cu6UNQqxrlms040U8M/w7SdvU7cy0trhdzlmGfOvVbUXnTQ1bY6XEcE/G2
XpUHqnWswgnxwKiyVvt2GHI/ria9u5HKtm7bRPsBqvoan/587zFFpB2gU0K9Iso/n6Iw9MoAGYGY
U106D0vR52FhN+LKOXpiHT3ffCitkXdsfgus577c4+ZWapT5mMWJKYJwXM2T3pgfsnYA+B586Ufz
je0l71HiK0Nb2idexbeBjVFlUnVRVi3v52r6lEx0NpSu9LBT3aktRytckOuprflK6eN8TbaK1MZN
IcEEeLg7KbC/A82m2Xiyq2mZwqq2JT5s46hd2V/n0YxxtgcAABKDfsm22/85kWmBZAYCBj5GiKv1
EQev6mdN2V/Sqy/lh5Uq7pUBL01so3XQ3AQNxj/PByx6b+5GroZTEkzabZDz7rLmrHxtwgdubkM7
bNy6rXu821JOIGAl0uyA4tCpW3scxGFT2vtf5gJWhAR9qwbsOeGuVQ9rI5lLPizZ21RvVdjIQlx5
Pp0HHJIs8MTbs5GMe09MzHyzngoFM2Rom/bgtlk4+fWfCoDKlelc2AtbNgdAD5EzypW7m22w0qHO
et89VWm6vFFtyRPc8nh7TI763C7utXN/eTzumg1/CAJ8d7MJ2xlkS5Z1krB7vqsRoU2MkZZwQHjz
qGrDuRK5L2y9jYgHIBUtCzjouzO1FtVgoOvlnnxzMN8kmZMfqRnNp5cj9sXPRSoEThTyGtLhzzc4
5P0A+bJtVhbooQxMyk1vLTMaQe41Qv2lBeQuInBuSDfgSs+HshYf6UFrheJC9fduXVvr3TTT71jv
nS5vrmzD89Xb5AORAaKzThDdi1sNAit6KxHWqTMXN8y6jg+lNOv42tXb2nC0VCmGctk9XYf/xKMa
c6eZYcyT3wY/V7cwIkxcg1MH5eRKHe/SfABA2GTHPApByT9fvAGjQiKCaZ66QCsByju4LKdl8upA
xHwAv5IY85m43p6PsliprtLUMmlD53koitH4rPXG+OnVqwYeGYQ6tUGMJ/awtQAJyqxOlHnCKyc5
oUUjTnnj6B9700muDHVh2bg7N5It+APsBXd7brURQ6792STvbm/7yXbejNK7JgR4cRA+DiD/zWB7
v9fmNtGRKGYQt6wWqv2efyeUdq3LdF6S27IOdjSpxwar2FdVq6lE41VKA7uyqvvUZUOJ0ArOeNmj
ZpPYvzcS1fdhoTfYXXpJ1ehhA7c6va3XfkVoakX287i6znQtMJ5PnyzoCR4IoHPjHzzfNHoqByXg
Vpzs1C3+lIAu6f/r7ZVO8Xn0oGyuU8ne6K+0/XeZZSAX2ZdOpbPI9Nd8f0FmPi3vp6xtIkeW3ZWT
fXE46Jx0ptG2Aha4m1SOBye4Ff3EgVlvq8Y2T8JFmymdNpcqXV7TZT1bxI2DQwKwtd43sZEtTv8T
SaZE2J1d2c7JnlwcjjyjOuordpQvn7yzWTEKMFFuZZ5msA13UaTRVwToRt859Yv4bU+DF3X9YiMf
MPzSNEdeeXtemhNFCp4CrrWVXXaHb25E3red7pzmxi4jVOibY4or/JVIf2lO4M5IOoFOU6DYfsU/
K9fCVBSNZtunIHPTeA7oAtjTqm77xgM2amfXZDjPxOefiLf433EWn0QldjtRjLRtRvRST3mb0Els
1mlI8A/pyw77QBs4gG1j+k5p2kTfvV9L0wnbLlVfMONw8gPSc3UTWZNpjpGfqcE4lrWhWVwcbT2E
oxoAZZeqWa41ubbQ/ew9QeuAhwtYdqrBNOd3G3rMyaRyo7VPXVrOXytAF8el0tyD1UBlQzfJv5+B
DVx5Qp/HrKdRURmmArKRSXcXyjj7q+6lvE/SNSsf6mUK3gSIfbzxSx8HtBb7iLBwa3Vw0karWAPX
P1EIrB/sOk9+Io8w3rx8AC5sSQob4NEgTm9izrtjlqLzgNcuRP2gyuyHBRWhUC+X/rXXKLNGMBSR
E+qqm03K8y1JuWzAXmZAHWOwl3tbNS5VLM98/fECYsF9YGxK3GcWep1lCsQ/Cvu0YMIRORMK2KPN
Dnt5xS7tG1QUACnytIcctVsxs9ILz1K+dcLYoU4i6ZfzAR9toF0dXp03PInsWyp6r279bqVv+OV0
LjY7wj3BfC68xSgt8jeNRmIIGAHC7hB0V5bwwuQw7wZWuhEFtsD7/EOpyh71dtTNk70pewcG4xwR
WzPwHeU+DwVBEV9Bd/jy8ppuYXZ3FlE/YIeASiKj3gv/uUtpo7e5kDAYcxqOy1x+ytXsHY1m8Slp
JeOx9hP9MfGXvy8PvH2s84G3Zgnsj02V8/l8W8NDt5zYQ1Y89sdhkuNDgTb97TK6xpWT9lSg2I+F
NsD2giHmoF7xfKyiG0UzjotxqoQOz7rLmjJCga1n1nOjFYeEktuvzM6dA4ht/0iTejy6uZfbkb3W
wxFJue6OK8OL8oGiT5/bxpvOaru7Ms3wfvEG5H41umbBWIs3LackzBZTYglsNP2VyvSFoEHjFZQu
gYMO/p52FqDQpfN9jFPgdO6NNhd5lNA4uXLQLo6CjIjJCBuZZLdevbR1qiiDcdLc7l3XJ977IcmN
Kztv+0t2H4Urcgv/jMBdsEsA6p6C5qyPxkloK1FXTD+DRppIjk23S89b/eXtdnFK5IQeXUGqAXtw
eCWsbEz6xjgNGKGE+mB5t8WKQdXLozzZxO0nRYmdG5lYSD1/N6kKb6CunBv9pFdO5UQwpLtvGItR
FqQa4v/UCpl9qTMzF9FsoeVGPXFW/amcKFSGaT7qUCN9o//bWnPShB2yn38sr19/qKSbinDGJ9M+
QonoRKR1tlNGHThrESPmx+VV2uPaILgduD8c2QTBwbYWdM34F+Tb2jImQRKeWFUocrv6LlXi/w7o
7P0xeAN/mmxffZ4H/NyB7Vj2N6wbijmE5e18tdMeCgE0mMEIdVh7oFtNHwhbaaf6HEmkbj/4xaT7
EZYmtEfgd9YfS6GKb2nXzmlk2dKcokmv1y4yGn+uNtJMOYT88MU5/p9fe17m9xXuq0mZu6GbAhIO
9dqvfl75NGfbDSwpAZaiE5ct7OrnMSDwy2YF/KSfeJp5R3Mum3DWRINB1HxNxemcEcFLklopqP1N
bRj7jedj6c7YFf3arqeMx1Ab8e5bb3m2V9y9Uorudu7ySUMtMMvHQzmm7hfMR5qfZq3kG3zEkzFa
SkWV1C6q+terV2ETeaIBg9QRG3W3P+e5bfIa6hJ4zdaMAkiRBxqIRmg27bUC/HmA567ejEDA2BDk
94pZxL406JxsPXWJoY6o5donTfcVmMHp2oKf350MtT3guck2QPIuDR71QRv82lmQ3kx4dxpt0jwa
q40fr22n2nvEu7DhSRcLHauXl/M8qlCZ0Olb05CkFrfHMziDU2aJPS+nRQXrXVEnfwNH6VcyA3bN
+d7l0tpy1o2aAYDi+X5qVrybZyPoT0mtiuCmDYZFO0rbWIujlSzzd9tpwQ/rdWrVoTsE7pdJ+LnO
OigX9G3bJ8khq+fSOEyOzM0Q4VvNDsVgtSI0DGVkxzloHPPI5T/bx8yZ209zsNZZpBIx52CU0WW4
wTqQmlUrg7k9pWUPH91Bh/hYlcli3awqa4po7im3hgR8FFHwDMjTSCQUvh4aKTFCWdbSyyPpmOl/
7TL5WtT4U+Yfgqrx74GhpfaNm7agSb0OZ/umUOYnfRzbNJyU1MhCkjydjpPbyeKYpFI8uqCIJR2X
1B+iJ2H3QzLq6TbpThXRJr+69TmNpDxYxuJihJyY8j+xDMlHsPrl4+Sn7u82GbWPoNL0AtGzxvjo
tYbxdbRGXwvnzi9H7Jxq3thtXzsuwGBTvbVLwwQx7MzBu2rs6iQMCi93omWpvfnU48GMmLGnrfW9
RCmIvupaQ2aZhDamdN18HmRt4wfigfeXxKh5Mob31K57OB9rpn9uJ78UUdFYU4HsxSpluApHJqGw
kNqIW7fJJCwuM8kP9AOND7bqhHVUpdk3NzLrxi+Wk1k/aIYOCHRsqG/RudODq2lZGfopp+ZzIpr+
jchWcz22dqCyjRhWW/FQN1UV+XrhHnJ/ln5oO6n9N+gS10EAx1nAltlZauESthjvJkWIDQuh9C94
sdjdiRwkDY5sle6xrLWpRlPfwD7JWM2BuoibBUPoLbl207d0IENEHbWEKL8u34q+aFk0X+OcZqO2
4KbV9LzHpqDhDAtBOylIrPGXnzj2T210B8QxpCfuVv70zyltF75M55O0qbXo76mQrNap6Sfr0zQF
5UgOpmcDpz5VQeSas+litDVmfyurtu9NR4n39A5RctBKX7wvSUc/+GlbkhcGXjUdhtanaq/nRvOr
WxU+RqNXKqam9UkdEewU0uKjNd3VWeH8LIAF0Nyi+MfMZLDaxzRPl79NVzgfTTW5HtLqpkEXanAX
dVAemX6EaSpVRyxwMoJU7Y/rDTibXkbJkOrvJ1eDp+7SsufuUKk41lDab6XvzyBfctH8NWsn+Y7a
T/ut8mEYhj2voseegrcVmQFPSQD9Rve2d995U3rfiib5pJpW+8uDqS+idhr7KkJ41fujIA58y/PR
NOIuKO3lZE6WlG9K12axlci7X7CTnAqjuszPTuaYFSLs/Cl/qEDY5pFnL/6Ppm2nP4IKyyOLk0AX
YA/NkY726Z86yEYvgmSuVaHCPfMH2vPjp2VRehPXCCbzX71gGg6WNKw6GlFyTsK1KfJPlA9FGen0
t4ywglj/sw+odRyx3Dadw7gkbJCidJL/+GMCXNeo3LBIVZ5Fwmm9I8A/l5Tc0bwPg7agGufkhR9a
Rj+8L60GgS6cNT12ZZ9t4u0i4BP0lZc1oQUc9U2gzKS9TZAjn06cqOCdm9o+LmHzQm/cNuouDXvX
pKkoEL/zQkpj6hOp0NqFfEGVkz8Z1hu/dpcPlsz1SOUWxFylL/ZduwYGe9bIfHXXm6qB2coTaIgQ
Vk1lyAQVZnGe27/RHFc8Ju4wV4eiKh0MVSbd/phkiXx0s7Z3+YS1gZeXOxg3DkX/93XgwvzxaJSQ
XiFd0x57G68BLRgqAHCjuF8RQf3U2qaxnlyvcdq7Cru5FqSOBi+kU4TSSExFdr/Zt7A3bOXOp5rT
Np3WeaireBrzpqKYVfnVTdF0E7ARIcF8znX/X0kVv48yuoqxn6Q2Abep0HOXvXLu/bGDkl2arfGg
g3JyIyXz8a3R9mh6SYwPY6wsiaIVjnriDk/kdMBoJFNG7LgTMbOFKfKpK/LyV2ZqKo0d4c/paZjy
SsQl4lW8g8hrrVg4KiBHbTJCU56K5jsDzJQtM9IT6KeB8REHjIKOdKeRCXRkYhXIVW0pIvTYza+r
xC807sbJ028weDWz0OErFnwYAcdmDuTshNaY+HUIt3H4T/pCR6og1yHHVJ69/odFNS5nqxzMR98s
yltrpOEfCtXWc2hZMPCPuZeK/iYhGOsHMx09DUW12vuYogDuhgF31tuOQ+fdeV6j6WiE22UZmnlV
/inF2CHUhUrQNzre3Zsa/dYErJXRUcZsPPLwZW2W90mwahN2MJUkhneJM4denkOdzjW7aqMeTerb
ck6csOY1EI+tp0drOtxDO+rfT3x97iJyuTw0MfzqT07TTCwBig/4fqWbRyVN4fG9LeY0D0F7pd96
R5Nj5HQTAHhaUvmdPjrN75oSGw84Z3TyMLd1MmzyYK05lHlFFpwsS2uEaePW4rAsnnY/SuQ9Kao4
2TfLHty369IqERMorfnQaCb3WWbkWugFOSaJo7Rb4mWbz++dMe+/yTop68iqPbEQS50CspQymuSw
gtMowlopZzpwYMrgmMpp+LHSfoiRlF78O5WJ4qbtuDoOuUeS+qNwCnc9ikKlxm1Wadl3T5/s5tCo
yRgjGlPipnbz8TjMoj71ooF7ZVtFa0TV0sh71jLnHSbqvo7EqqVNZKJV97CW0E1/2stMgXUsBvdT
0znWnyxwYbi6fan0Yzn4aMJXTHYMc4PrOtT9jvAw1G7/rui69s/QctHFiAmC2LL6ZOFxR9jt/6Rq
9LmVdOqyVaIvXw1rln+m1TDJDtpusT8Vk6Z+Dd3vrDwZuVx/Y8Tsf5vLtSKja6j+zskAOsMERuCH
2uS57YHv5tD+xBjysR394dcwltPX2na4gls4u1/E7E2/eZ+Q3jWu0ahwMXvSOxuVwPLjlp48ZuOi
ZfFUZkhABrhfTSGIfvgYnTOMKkIEY86idV7h2OiBmD51nel9bXxn+K/wRT8+QPGvfsH8LdzI7w2v
C2WidQ/e3Iu/zlCZ/5mW3XRRaifJXwIbV3Nv2pRdcFGVacjfU30Y7cr4XOjS+zi1iw4QRmoostP5
L9vDLEjBDpzGMrgli3LnY1Eb8627sp1A0W67p4AmgNpIBmPUTwfvEfesogznrMlgTyKS9ajXpZUe
lDZU35qkcP4U8PFIovMp+Kw5ZmbB4nfknz4JtHdVt1Rvc2XMRzEZxXKsjE5u5gVi/CFl3f5a2gFK
lkySZv2kYKSxJcScfaxVQNLupYXhYVgIUTCcEgQFmUOxQAiu6uIzC1ZMdxPKKF+yWhMlhIZaax7W
tjO0w6RToDx4xPsmpG7FhZQXwvHixjCoW6KrkDqHMh1MwUOll/k7XblL/bkXBI2o7yx7PRSzDtSR
SDA8IiTeNVEVeMsQSrbqQ9V1+iOUdBdnCV0R3si8qiVsqITK0MjwSA39MQ+WsAgQ/gtpwjnpjRlg
64bd29yJkIZuMx6LwU+/YBgb/K7pMYGa8+ZsDQewbx+L1sUFZ3B17bvEgWQlky6zD8rkFg2FoBI1
d3ayhmYGSiac67SuQy3hc3Icq7S6cwZjzvCJmKwHiUCuGffuKP7OQzXysjaL5BDks/SgeM3b2yO3
jCHCJaIZow5NTe1O4T8lEGXws0+5V0428W/R5i84+C7TTeCvw3KUvAKxQ9TdloY0HqNcM4GpOVQw
3bE5uckqqpsWPP+92Q3DciisnHLxWgbFKRFm3SMkZzl/N5dlUlFV+c5tPdbzb4CWXnMnbSvtwl7z
EkozZiqjAprBf5ZVc5KKweMiqbtx7t+ZePbKm7QbyyDqlCOKgzGv85fKGsYfCRDENCrGKeuj/2fv
zHrjttZ0/VeCXDfVnIeDzr4gWaV5smRb9g0hyRLncZGLw68/D2U7UZXTVnxxgN44Dexgx5FLLJJr
+Nb7vYM+9s196qVdHMBQdB6rbCH2dKiqxfbdgvcXpMRYW76p9N3HXqU5BlWqdO+LesBuDy0peFNZ
WvEZtuutslF7W8s2hmgSgt3YmQ1/ghYeh4WdqXGoLLHk8Szp6s8X50t5KPUSxYLuyCwllwQrj0Pb
KbCjGO0B1DXOamO8wDeiGq+kcOz3ioN1TKCNPau2qqbOkeyNQfhq5IJa4R2LYR36kBm+KDhYYMWy
VY9aURj6p4KwkOFCEaJxA2yKqvNkjtv62Mvn5KKkTrD9Ia/Myucc2n/Cdqe/6jQiyP1pqa0s8BSK
0YCZjVxtsfQhCiqOGTUFC41k323njKo9K/IbHJcKwx9k5RGKKQYx+jZGyxU9CE+Mhz2v2z1MPZIu
AjdOZHKqV4Y3n1IZkaTgNJp7XLSNChutwlM1KDKnuym0fHiuclbEcMzn9t1Ih+i6HHJq/izmeHia
RaJg7UBVQERXU/fJmdIo3eS7c9dI8iHLHFfsdGLGTclYdz7uO+Y9UnCRhLltNVfTRMbIkUIZcJjn
dBA3tVSjz3POkw47Srs8cPtWvW6GlqLRGNU628hBKt36aJzhGvy59sI+H3rhu4vXGn5WGTy43tDj
hnpSrQdqmImBBMZDGxzym6Wd5ikLz0kiu76mAombj46i9ulxjnDnk6viMhAuS9wtYelVBHIX44zP
IRVUf9gPoJ8YB0eEa/azMz2VeBWcCGlxeJULmVk+2jDMd9SmLSOWK7eUPtL2+Fyg2bxyk8a+1hWX
JVtr41LdzG4b6b60qZ6BUbPcAShJE49rDXkTeInrgQgso/royg57Nb2Z+i9tRt/pCIVYtK2nxYtC
uxLV4yCMTg3/w0hk3RAfNm7z9UBc5zrFY6tMqhX8R2NzZG9LGvHA8w4lez8at04D8hRbmKoFOMkS
r4Wdgpf4gNCxyXszihu+s/eWf+WPoBuGnXBCsf7HVQsRzC5SZJMnLV29AJCKaeKycrAX2LUrIIlZ
b3lb/Qh+0VtEawy0h0Tph6bfANNk1LJm3qa1ZG8eTO8yGZPiy69CbOBdtNJd2NWAqft9MS2Vc23M
1bTtpHmOn6ZNfSFAjH8ZyXMcCHX4Hduo8oFIdx9cNg+KbDR13KpoSmEAI32q1Pktq/0fex4EFhOs
iIaOfilTaPcq7CIiiTGDJxFqyM7LLCmvutIrTrTIMrZt7RpvmDT8TdN7ZfxDiF0NFDBZ20NGl7Q1
FsuKx+1okvRnsTKVnWS/NqYPCgYovlu1ZtBi5OxbC8eRMrvObM4F3a+mIFqIh4xVv2es3Ssofrs3
3vWSGiXWewyIsvFobMhtqnA6+OWXyFVwzIGrzB1r++YKuY6wJjbGfotQE1115wgKHhJkfj4if5hj
OGbStIKLr64shn3yKkhfkdaxxGs8GuV5VhAjA75sHXJAKIKfX+qHKUayNYxSekMvtin7l+qnvokX
WZTbtndE0CVVeiWmdHxjiq2g/27TCkUNZCmc8MCYMUnYfTl8ebMUvBdeTkFfR1K82tnjFEkQROUT
ijP43W+Ryn94iHh7qe6qlkM1BCS8N9+KgbzHXrV4VVWWB1qZKaEDHy7Ap/+XpXloDRgXFFdMAUq0
vTmgL8JaIquftyZpNX7K4etwwaL7jVHxw6t6uQpSDwQaNLT3M5qKrKzGwWzpQTTKsuFEsPiLVv+y
r9d6Ff5Zw9VZe/d5THHpjI7WVzOtlMn2LXC5bdqT8bgI5Zv3838+Tv8nfqqvvg4A8a//4s+PdTN3
pPP2e3/813n6SOJe/dz/1/qxP//a7of+dSmfun7onn47v2/Eb9uh+nLfp3W1/5mdX8GVvn2T8L6/
3/nDhpzefr4enrr53ROqoP7lcnzn9W/+0x/+9vTyW27n5umP3x/RP/brb4v5Wr9/+9Hxlz9+txmW
//n613/72cV9ycfCukyr9PG++u3dUzM8FOnj/mef7kX/x++K7R5AScbmcfV2QT64khnGp5cfOfoB
GxeKRnqPq1Xsyj2oag7tf/yueQerXg5WDrYCdNrXrU3Uw8uPnAOoQfra6DdX2h9k/+/fcufF/fUi
f6uG8qpOq1788Tvks70ZjsodOxBE2+wDUJH3KSyNUujZbBTjho6V65xmoHLztu6xLdrmeZHd6nQx
xg1GIWBsSyQyuRWwGlp/EG1xKjS11kNDyeP6RFjFzF/0VHk4aCCDARH36f0y6LQHlqI2vtB4IKYp
pxdd+k1jDu+rjMkSOCMEAl/vYyXjoJx21TFds9oOC6dz36eVVoP24mtDhd8b/eynlWvmWJ5lLVb1
zgzKhFTNzc+rohSx38nRI6BscKIsoJk9x4eizhyFXnRuXOR6b33Q7KxvAvLtMO7Wygk/1m4RTrOJ
akc+eYPlgFIp1XTbcdYoj3LXXSEn0zblRZuUmPFFUjRtoHgJvjWeF31Z3cMGH92SboaSo9UNfM/C
Pq800XhBTil8PnrSG06ImNRnf26Ey6m5m8qSybLoiClGwGmMmpCyBxpH8G7ba25aXjBe+zEUWJDe
lBk43JGmFsN6JpYQL2kwXUkLk+twJKT1Xptwg/Mdm08H8DMnscEND4cfw44UPRjVtBrDeuqH5HPS
V+olR2O18dPFrYFi2fzlBcW2OR6KdOw+itKSNKM8eP1yo6RQxo/apslvOa/nZiBTrzwz0kROPg3A
8jxypHo/Om52SZyB84BjtCn8iDIY+T95xpNPer2pIbKZs8vC9PoPTevlbmA0rpr61YRCL0wixXhY
nCmefTFly/uYPukI+h9NdOxs+DnbFiI24K2yKGkw1wLOQNfgD0zsaWs515kD0OET4Citw0WpW+PE
NJNE5+g0RjKo0QGSW2Rp4h1yfKfd4jwXnTeW7PUQ3Mh5Wpv/xQV4lv6ul8R5n2Wm1O2jZjD0PFzM
xSWUeIryMnTLqcADO0IxeFrjsDIeVwpYXCD1WR8550aiD0U/NXFQ9DEmI5mGs2OgydYzt1hJJko4
lFaRh01uFNGh0rrmuWmXWR/EvYAA0ZGZZhxOGp2nbZ7OcOWSWgzvhJY4nKYiZ3zUynGSvs2SY/qg
w4k8q3raPHCA8U5MOG9NgQfc3PiO3rlWoORyOR5MITBZsUcVvxXbkFrYaxXSdyDw1gvdLq9v8I2K
aD1USuwFWOBpSAgL+GCfBkuJXBpjGJv71pQrH3uB9a4vrEn50KVyHMO0dKwP7jiqHz06sZHPyady
eONrOgawZbfRUppfhju1j17d4n1mZiqZJFWWziDynXxwqlxeKdM04V0tZ4POIMzxZxAxHMfnHCoM
VjgrQN+XT3MEC/Jwspd5CpY0jzRfei4OYymRIyyiXRkUxUT2eZ7E4rGHc9IHY7G4Z00Mk8Gvs5Zp
4yTpdJsMuXVh0hsHqay8VgvhBZVbB98T0Lx4duiP1E18XBbcbaj1PZLKAWu6MqwbcuVDqpGmDnWr
8yD9aT0nxpKFmjgbsyMRBW0bPSCPtKV5A6TonNPi0JpAcSw6M94ExhtUMp0miC7laJzqsYU5RKmq
j6UeDfdVZ4I2WyPJc8hRC9P0Z3sZtMMJCdl7M8sqsBuSQG4sBmGDqDNJ6WPE1vBRtUEc/bjHfgTe
zzxh5oOwvAlTydD1RzOhs++aIyhSyivQ4LHG8UMcJea52ufW6KuDbpBQL3OvDOLJVlvfrRVM1UxJ
vNLWHYw8e4MN9eOuY8AHxaWAEGy8gfaNJWxkUcti9XgrLo22ifTI80FC34oaeKHbvy5fMcZYBXgU
dw6kG1LHd8tXvVOTQUwdHBPcgnp6PJ1iB2rPZBiGJTtPMrWjAZxFn8c8sU61hZZpaKI/276qDb7t
uq932f2K1uYuER+gZsOXmBPkXpmZCKMdW9toN3ZdaidgofKT1WTifZtWJoXFn2XI31xqJe3u3jF+
oFBSEV8gXoHfu3vHVRV5mijSBr72kJaBNCdLbHJt5C17feNqZ11bQABLSh0eHed0dQhEVqff7G3/
t0J8VSFitv7q3awV6E6JeHJf3lMhvq4LXz7xrTB07AM4mjpqCqzKTPQ4/LLvhSE1I5TbNbIKWjF6
Gl7y98LQPUAjvdLCocdT5q+n+r8Kw5fTrQvcuYpPXO9XCkMoo3sjCTo01EudUzm1K4fMPRau3oMQ
eY2WbRdNxX8AWVd6TzIQC81IGC2Mwbpq1u3A097VZBLSRhCEi4ZYtMvZL1Q6GQFcUTz+ylI0oHOK
ZhLWAiBIqZY4Z5zwjBKwb0XzJ4PlerAL5chJC8TS4yBnwsG8JfIjiNV6MEMf+tj0GGhuMI0/SaKk
fDcXmdEEnH5xlLBjt4CNRH6AiYTIRMdR0JSvfB1Dp3izOFAq/DS2jA8lfoNGWEFBOisivb5rC1rt
nP1svqBuRJduUVdgsTkaLOxOBy87bC2hXYlRLb2jxCinD7ar0F2EurK0MFbUoQzKdjRp6YrZkWDm
7kVNr2qiFtSmp1jzJiqttpzeaxmixUnLizJQFy0/5o/lsNXxB/qIGaj+QBcYZQVeyun9oNvd6Ld6
HqPUiy093fSDPmUbbRnUD6BR5sdcpGV6BLnFe3DStj01aWo6G2THShOQwdeaYLFZkYXD4iq3mgWX
KUCqm995jm1St0DWgU0xJLwcYbjZXeMIhW7x2hL3gW+FDhMhimbf6TmmBmzByme6NVKj5oNwswV3
cDed0Tn3taK7iLaUtL8D1U8eo8i0Xb+2m+hSR2yaEp2rd0aIyW7/meatYbDx6bDwG8c0lzNkAdmd
AlEwELZ0ZZhqeTZQ9vTWxNalpJ87U2lyXyktYULf8Iwn2Q5TGiCImmqoU122FcJK76QeGcXGjql1
FZMutj9FOkHgJjwrOvqKN0aBjJLV+HmQ5rUtaIriEp+MJ+ZsYo7KBaD7vgHP7C/5kA5Rv7EIM1Mx
QdlnU2a1oFlF22PLcb/apLxEn4mtb3uP3sKrZeUfLPlrxjTQArziNYPG2QfyiiEt4g7O/BbyxpXi
LBlHpxEbS6tTNvBYZhhLqTxr+NcrLVPHrzji/670r1f6dRv9cxf+YaU/v+8w0yfe+GlnsV8/9B0F
UA9w6iI0D9klMXIg4n8u9rZ2gOMVBFUHhQcn+xVe/r7Ymwcs42tSkopdibG6Ynxf680DgEx+hMPA
6knETvQLIMCL0+nromH1fQF4XQWElGTYhewWDYUYaPHUSRUmVUuf1XOc6CgDWCdge56X21ImJsSV
3NlOo7GESTyMH+1FmE+lnUT3jeIckXCGd73eZB6ytklvIR4ohxU+7hBsJ+XG7BFuLVnn3aYZ1n7O
mBWHgz564ZQ31ed2EOptjTjzSTTWdRw7re3PhipDzCHa00zqySWH0uiELlIS2HXnGL4+C/PCXUmW
TgmRiY6jq30hENy6Y4J0V7M0EuEvk7iJG13Qq+9LwluX1OhvMqUiitBqimeO4hCD2lnrLUAFU/2g
6a3xZclgNvkjs/SaQ/rgx0bTw7eZTLMOdJp2kBcs4PKil1a9NaSgfVdr8yYy4uXOtiP0A2wh53Wr
ys9R2Tq+140whHCiJHNzdjjj5uD8x7WX61+KWsaHbe5taW9dNdGovaer1Hwx0qX/YCg1nXL64sTU
60SPTEtDoFvR0CySU9Yec/YpVDhQi3kCVRZu4jwNo59Awnujnlwr5N2hQWmyjlrsWdY0o/Xnr3SL
dCE1s4rxn7Js4YVwBtRjdVa+EcJ/aRG5bJ6qm757eurBCvcBwh2I8d8XVOQQ8LOF5HaQ98XwehF5
+cC3RQT7yAPQCWQqOJrCx1un8deKESHBAc0G3NMxIGUpWUHGb2uIYh1A58e0mqIQmdPXOvPbKqJo
6oGDxAYfJ/Rd6upN+QuryIv499VQAdwGHkEsj2hMRyG0r/wWjtn0VmP174ciKkDcBvt0IjvgxioH
84hMY/e4Euy8dtzVV5BJmxOziZptwRn3ii1Zng7gjUFBrkkcJ0ng1m1+5nl9e6sBb51hwMzxCSHa
kdmJ5TTVFrUIG8hDZ21ytAJ7bwag7e7grIWQ9jk8okLlwLZ2jnZHvmp2lh0RNnNj5cB+cYn6K3Pd
R3XMlONXL/lvNvDdJsu3K1FsszOsPub7JjpDKbxsbAYYwWVhbRL8vY+XSeIAZzXlaYtg+LwZGsg2
XqG9lePyNzfJFTFe4sxIL3C/TEncBmZeqUY3VupJFNYiPi0i0zyLLfstJ78fLsUgc0G5uUeajfRc
dp9nxriRnizbW9Ix+m0y2/dsH2qgTJr1RkH0Yt/110jkgWJPA+TOMOTkTVDG3n6Gl6QdlxjK3uaO
ugVaPUZYuaXDela16qadyq3lOb5lHFcxLE/zI8mt1xpexFl2Gkf3pfNEfw88ThwhfD6ZyysVJEhK
87g0y21Z3MB+fD/BijVK56iANZ+V6Wkn46s+ociDL33189Gxftndm2FHxnSXEkDlwvvlnTvNmZ3o
RX6r5aOydVTYhFNU6T5NMjB2U6m2P7/eD6MRR0CiWdGt4MSlMzJ231ODxDPP5s68xRzbBvKfliNP
mYpTEL7quJlG7xpirhXo3ZsjZHevWV/b2gGne0o9hFvufjo1tNTJ9uLUvB0ce9zETRXB5Yvecjh+
ydPefaCAMISVUS2vR1tnb0vTGq3OFGXSb4dIq48yJcmPzFyBb0yPcdbcAnQvB8QGh/bjjjBuESW2
35miDbKyQ7IyVAYB3Yf60HL4/7Nq/CfrAE1Wwtto6ZAJRhbK3om7mfC+QlEev0+juA6ioh8uHU0x
A+KBu7Uvr2+klrxTHMW5/vmFX3CwnUdC15u9AUEWbDrMaPZQI61fbDWxre59b26gtYnQSpLEd8bq
uhXzx86Qt1kxz4ETeyrosPFAWFk4Gl3olGYEb3e4SkZwgXnW7useQtagc/KF5EUN+1DbS2i6yyFc
sc2kyjcG6x7Cx5hBn4zkFbwdTd1aqOyOVqVZ0dcFuKC19PNosQ/Hoglr17sQ3niaVWgWKQ9Tjsza
t4T4X6pZ/mET9GeVzXq9P7un/zNany8mq38O3B+POzWtxKeuu+9fVyovH/p+3NEPmMVYeUPs4Ozy
4uf3Dduy9QPdwNJjTZNBc8K//lmqaPbB14mpoo9FMMfC9P24Yx/QpgGE4j8SlUUP5FcKlR+sMQDc
cFuC0GOw3LDUrRjqq5pWuqOwJx2MZrAN8T6D5/8pyafDwSxUaHvmqJ2Mymhcr9G0TzAo7StkyNNJ
ZWTKCRzp4ZMd5zp0tnw41VG6Hs+pXryzNa/IvvIG/l+MsH/bNjsObK/Wqh/G2hWt/r7+7V36WL8e
bC+f+j7YLA7QtDNWrNLi/16frZ0D3vPqpMvh+sWK86/BBpDKkMU0k8LZApV6Ndqcg3VdwcyfklbH
3cH5ldG2t7ayfwLzAvCuknwISKCpu6OtSmWMJ5Io0SnayqZZhjE0BWI1KLDYW+JMXoQtSV8ns+7c
uOoAZz6vNo2RJSdFsai4NtopsCgd96R3XV9mintmF8nDDOn3JElawLOqPdUGNNmpIr3LGF7SSVvM
/ebVc/+bzWlfSIvRFpbZnB/IDsHSd9/aa2xMLY20tKSxQKmtzIMIyyi9skpVBLiNQuvOtPHrBGDF
+3t2wm7JCDHCcjnp4AEAg0JHNr9XiiDTglM/V/EmatQ8NLzimfDWz55a/qrp4P6F9jhogzctqRsV
8Qbo+HOXwbF2S+/25w9wt7r5ejPcjbo6B6+2yHtlRz8YaZX0wNFwdV2/GwVN475r3nhNP8RAcSsg
oSQLrhUjprp7t2InDXr6psS21R28EC7CaV16H6PUIs20u5Pd8L4j89bJsXDIFu26dKdfqldf7nPV
PJsgkXAysaTdHe92LTWvyRBVeHl9ViAMOV96vfVzieaTrvFbVNO9CuDb9da6cXUJh0mzd8Ow7Q2c
w1Yd89DOAQySh4Q2NvYJ7uJHhXNZeZZAa2JeIw56lnZ78/PXSr3BDf1VPL18gfV4DaPWwEFg7bvs
bCdGNSnmYkbpJvWaEzDYi0JZ9I1pZ8/x0CzXMK6vURBVh6VsDL9zigf0z88kJ501ep/5SdmIMJ9x
T63VJdkifDOvBtO9aFM430555ir2xZLlzyqIV5W6sKkpwPx5VKD9D6gNtBxorIT3epVr9O4hDH2R
BUSJTl3ZEpFxvRi54VdLemNp7ec8sm+Fa17XnXXtqlzZdOL3mTEWAa5PDw6NAL9dOhGuVxt7VJjr
13A9m+5y5dyOuBX6zaRdm0P8EOH4Q6tb/eTOmefL9UdWrls3ajT1G+LPO79I3O7IFpMeJBmXKkTV
BCYarBCf+OXa7Go3JJhC+I0sz9JMv84EzYSXO9Mz83xGrHNqtuualyqkGygj9rxOm5+nubjD/oC7
QtCynKPzCcZpdEMFN40N1t0XrTGWcPbtT4ojqo89+H+I8NELarx6APuR7Vi5NLgj4R3qUZ35VVs+
2IVzAYx4YWV9fZSLejkv8sHbzpZ7a6/tIdbw5dxtTBk4SYKZmxGneMagB2bnudCsagUlPZBIBT+v
xTGum7x8yGfjg57qeug54i4qk2JTOnwFLa3m9+t7jZzqLOsd1yf3OrkcvGgD/18LhsYVgUUmTygb
U9mYSWf4plhAAdeH/PIYJxND38zFmSGBbPLewQ0RkT8PYYaav620yjucE9UL3NS5IAXHO7S6eT7E
b9TFRSV9MCskukbeN1uVQ7sfI2zdCAVDhlEYy1FdW9d1YVvQXBgKVEDW6chjSPDv2HaozDfZ4s3n
URyhWVeMPLToXwVRyR+jii2ubYtnd2zu9MQ5fvnuRUwsr1o5x1W5wMiZMC2R+jPcpFts0ZptgqgB
rSw3Kdvk2Z5jmGfxqONNPSPP1qBlDansNy6JA0e5LK5Lmyxht+Y4lBp879xLl60XiTv0EmpoZXZO
I8mb/AKdf6ihAfC9JI23RlbNh+CrjJqqv1ssBoBipc9KbJKaPXd3PcfezeQieBiVognAlSvsgCa2
Vy9tkH5r156G4hPiC12mrOXTUXW2ThpV8otHbIQ4p/Gf1+mOGLqD0QKhRRKLADks4lcPnuvPZf5s
SSZZsZQPaPAvklE716PxslW923LAripHhn3ewqhbc/O8wzTShT+M5vUSwYlpxeSGlNYXVYVvRlWk
jt9X3oU2G9cYpAhft+MHw+PBzLXGNaLujrD7M5pod4rCk5qd9COdviFUR16YtnCbupcotxlxc+eJ
k8y+mcMNsuQ6RZ3lURK4Ekyue6suC05IpXJLrT+hOHVvjRhmqCgeqpgpi7XOrUg0ZbMuvn3v5GEr
urus1K+7tGHSonhBDMvAVyP01Figw+RUEK/po4XyDgG4YbJkLE43nTRpP51MJTF+pa3QLYzV3tew
279AxLREAYYzme8Qh+Bbgi+pYvB/rsIdw5neZYo2xYPV29xBiVgPglu8VdoWFZesy8dySY5z0yW6
vmHGi6y765zkQRrDXVd2d7AlVoNsQCDH7liUHcaJm/C9azd5LlL8Wl7mqdI4t2WhLodDRhczRrYR
dHVXHzU4I28y1IIhUgE9cKVyO805g0vxTry8aLYuYQvv8HQrPkgnQh6iRtl8WHjRk0oTN9QnQ9ko
Jp+KVP26yEvDZ8uM7gVhnr61ln2Rty6N7aSdGQ7qPiSMlnZoiJGsPMsZL7Wed7nEw3TlGiyCCAzz
DQwl43jF7v2xY2iTMyxmn5eiHMUpAteiU+7nKU6uDLcE+mL9Php0Fvzcqu9s+iFMG85wZybOSFtC
bfV32pLCE5PK3J1KZ2alNXKFGN1EURGTJBaf1AblqDT5yrgpzIcxGolNN0tW+tK47hLaLss0yADO
VG7TSc7Ex65IkstcqYqN1Vn34IZ5aGqlCEdPuCHCSfWOvot1ig1Pg75XbT5pijsdulU0nysF1rC4
MCQPIlbyd6mq3GstAiZYn+v7y1QMFhFRKht91MBNxtb8AosRrxLNkEEeM1lkQTMFV+ZiMyFZDXGi
cbdOK9U7ulMP08T2vC5O2CBOJwYbtoszDztVd/eyLVK3Xs9jp28qkTWBUNd9MY+6U3SAiPlci1h1
xmHlMA0aFgyDjnmol1Z3amq9EggxXlqyTz/XFSv4yxqRp/aFKprqRqmyh7hoIo6aOBz0tZ5uWeLX
PaW4JWyx8DPbAXxhPZ7g1gZ5nT4PjX7VGMN5VzuPZlJ8qpz8NEdz6y8LVYKYEHvXVUmfSao6emQm
nM4Stx1S2lG1WkAWR83uG3k5n06tmp/Nk8NBJXK7sFYhTjDpjvVc3mRCllu9UIewn6zpigiRLBCj
4GSMuWRARXnnVuttQiDgoszHIm+Xz0PqwcROHlIMpfy8S59X2UKgteukXQuMl3IBGezdbOcPJDI2
7FnC2FiufCvEZRfYXOs0EG7aqPjlcCqEKb9Xp5Uc9appSTYFCY8b21FuR67Eopk9j2mnQyvEl1tX
jfQNOPqFQr1TIIKqob1aQ4cAHUlN370wRBQx4IqDjMGRl0nqhH2fnBimvI5yXCIaDZeOGPs5X+3A
HqP63O6VD5rT3mXEjDh5BcHCZD9fTIOSDVc3tWvR/rXbrFtuYigUfszBLUiEOI569dFyewVJo/IR
bOXGarrTVnObbTtZ9E/j95oYvmR6caTFDnRMhrUsouemg4WalOkJLjuUaYWcLiylz0/KmblcRSzc
kJGOx7V2H+GY+OuYszLzwqhYdTJjNRwqWCFFn1/ObmMXfof2MCBTiqqx8JiSo1iC0Z1Lv2zyKVjj
QjeDor/h7v/DAZUGGClL1Ctoz/D43UMC68ZpbJG6SmjrFCEoYyjSNPt4ceLnrGH1ZGN9/nnp/2Ju
vvdiiROAWwgAwZDaD1nQB6Pq26hQwmp9Urwck3QDSlsj8fACFMunwXWO24xdpSzMQxm5F2s5Sb68
65ee1APEoRTwC3vuWjOpIyXQ+pY7ioHZyB+I4MjDkjUEbw1QJhkK1KHHtV48t013ZzRUOsPCuSYz
romE9RC/QUdNUzK6121fT9JiI3vzWjcpHddyU1moHEqKcKEyO/GdyTeiYA1IpNpTtXFoeanpZAdz
fdHdW1cwRRT2pzzvlCMNZBWswbpoFv4mB6m7KdPEbU0/K8VlBrGqF6+U6Yht/OvOyJkrHtkYxllV
NtOUoJnzROchQG5YWLHKQEzLruB5s7IWdiLkqPIAVzkP13LLSNs73Bf6DcVzdBJjYv755fX9Erx2
W5f876fd5n+G8R4+1asyROz/qv+B8C4Hklfj/AfI7eYeqchvp2nfi9/uqy+/XTzJVOyCb3z+O/im
H1gAvfBGYJzCbl1Rjb+QXloJ2mrwtjphw7/9C3xDw0IPcE1fwCCcrjHAzneo1zmAtsoPsclbYTP1
l1iM+ooQ7c5QmxOCyp6jQQy09xsbWZPOWurGaojRbXZu12b+zqgM4oexrtCvMowcyOqrkxOrTrV4
Y1i1FH4mInwgSXqpoDoq/UQhMWqPNWqWrQqB70M6z0Rrr6ZyFzpBQoxvfWlZ26xSOcXg8bMby+kB
X0u7CSty+QLaet0T3cohfPVa/gaR+0HBiRTVoc0OxE5QgYNd9u6+4tk1xIxxWkK6tek9vgba86TZ
ylmGfCj1PQUKNjoO7Vih43PjgWhp+G8s6d3SymMajVb/daP7pQn1/wWLY6U+/Pf9kdsOMtiX+y8v
s+e2friPd7Hr9dPfp496YDJt1hjHta2xg11rLxKwldeHzJMeFzPrOy9MO1jpFXTsmFwwBlZ+8Pfp
ox7QxVNNlVm1ss7hjP0CpWOFJF/PHlKiGWLrL2KCr3kYuwMMzlo8tTHq8GQch0MpqcvGaXorveal
r/vqMpi8E0sByQLWCLQAcMvdy3Rjqin2lGNPHmXRbWoMybQphLQ63x275FOemIpCrpXS2qE6Z5O2
WSS+WL7WT9PlbFXpvEXESf1kN6pE+rRgk7Od0wFZlWEjwRGJqk9njWEOl4TEz8WG/Xd6MPHVoc/D
Sfswnsr+A3w2OFocVVUrlK0+s9cVmvi0UEJd4ZwTx6fCXggqQtzEaTsdgDQHIpP7AGLF3K16yxKv
FJV96pjOrTscZxwmrjJDYNfUyWa6kEip7I0H4Us5nCAndEEbmdVZCQmhxUChGgq/RomD55PJ7QUq
tpHPiM3bONABSDgmJemHFHfZLNCxL/nQ0nsaA9ReaedDApjPyFDLDPxxO/NYz/LlZKZWW3yc4uRC
18FqR79sC6w7VocqK6hzNFzgYPW8iroGDBHged0Sv7AoYU2/5CLB1QowcLSSa0CoMceHsIi2RlXh
uxhNZuQGZl8AsaZtXmJ7pOT6hSJz/SGPXSMPSntyv7yaRH+z3O0NxrWGhtdOtQXfWFfp9OyOkryc
et2ZO4XDlPCOxISflIdz7/bnV9FWeHpnMK6XoR1ECYktGYavu5eZq8jtvUEQ0yOq8Zgop3dCanpY
96Y4dQ1cm1Ps9E+1rB4Cpm12NkX4mPz8O+xtWi93ih4TV3b4MgDb60HmVX8yzpoIY7GGuDUrEefF
1BlHqUh1asOk2QyprYc/v9765PZvmUWGG2cqsqjsXa83DaR9WMEHTQkPGhOlPix63ACrytEOf36p
/W7Yem8chbiObjHMMEbdvbe2SaJUuMQyzn2VKoetnoo7ZZZYB6GQw1kQWxRrAcrNrNy3LXFVQ4F8
GlHj5lsDwv8ZDp2JG0xVLS9byfc+jOCWexxlZBr0mMT0AVTMNsWiy1vcYLYzdzNhtXkKDzS/TjAt
QsBed19TP35p4/tnZeK/MXVxPS//95teMHT3j/e7G936ie8bnXuw0kfXNDoshtnnWOO/14neAa1b
/rPxf9n7riS7cS3bqdwJsILefDZojj/p7Q9DaUTQO9DOqMfxJvYWU1e3TkJKnSj8dXRHfahKWQmC
4N4bbhnIC3wGLyoqYM4qQNMAPMq4SV2Egn9OdJgegRaSF9cpBBWoZP9ookPPTlMATS87OAALFEdF
iPIgqwni7zj+RmZhqye9YYFEj2kDnaRdXzUyNifgqYJJWgTgLUP9Y5afZrgI7/p2tBzUoxraUxG0
0ia7VBw/htDoVYwZzZ2VCkQOfWghr6ZXbXMTKT20m8HRwkFaUlprhTptti7A1P3e93K8mYs+NCCr
X+KSIYeXQIJLrwNU3nYpjvBw2B7PT7YOgTpiOENr+XI7e5ZNtbUOLVnDxYSgZQQaTFnuQWW0oe7U
N1EwsrA7s9fmKhSGa1mSgH2E7S/g7DzqpptpEsoQX/OkLttCkHtwh968l3HauxyQV/9HMfhFbgBY
mT+l1823F4DJfggXLOoEH//7z9zS/lKxVwJ8F0htaPUuuLGfuYUfQV7gP6yDZen5cxFp/WVCdQWb
DxO/AqIkUuJnbuFHQL4itwB/xabpnwEgPqaPk+kFDBjgfZBaKPmgGED//HPJhw6Qac2hrXozw9Jn
Sq21VhcOJOGG7+oMnfvh1qwgCopbyNcWOouOEssbeCbgeCm3PWjV7bOiVw9YOQaZpOkHgz19jOT/
Ve+TeIHBy5/Da9nzE/BY6P/77+w9n05j7eN3f8aaCsQ4Zm7AFLESg6A61go/Y00FWwVbSgCncbaK
w7BPsQYGAYzUFnN1xOcShn/H2kJVVEA6AX/pg/7yDzYs2N58ruOLgD3UfRBw6ATWNBz4oIVcgCV1
g+pB4Rl6DAlQ04t1Af7tDkG3kiN1Bcbgu4N9hhnnGfQLY8lvcGJldczBjVR8G+7txnYg1+XgIkC1
vMIBTniCQkXSsXsmg96f5uXBgXiYJeEwExIrhdv3Yecl82wRiC32K2u0arDcx8afQDXbyXO6TUPp
7Z9H7f+GzTYMueBFgMMlLPtxKKGB2fqnSD6WzfcyS/+1aTMcXp2G8W8b+hHWCOW/AOEA7hiHuIAk
Lt4cP6L64ycKChhOuRZG3/KTn8wK1cYvAWMO19Wfe+2fUS2pWNQsvp8AFwLSqwDL+A+i+vNsC1Sr
+dHSYhsGhzIgTD4X0AwK7foQ1vSh22KnCc7t43xmPud2Pb8+gluWM6B1G2XGIzz7LvrWP2YXvYUn
DV7xDxkH/MvwK63MssrUsfGk0m/Wl+dUsX7/IqA04DPKoLXxMmpR0RWpDq25B+yNga47zg9hIN9W
x3N7tI+Nyt+z2r9H7ORBSyU62aTpymgnlTrSB2CMNQqFS2IFDQ7YXmiw6Ym2NbZsW+3CSxQG0m2g
pH3UfMjSmx68wzZYTQa4kFPOWcbz2PYfo3vSq2Wrd9KrLBkjc84m+tDY65m56Too3x2/C5g/eM23
8b5/BkPaVNyTFPvN1pyb4n8djCWCTx5Lm1DVawuPlbeK19yOm3kPZ07cQd31O2Ubkvay7d3EIMV2
a92eefbySvyHgIQcbofBn8HClNuwS7WUmHrC6IPyCuq23ZDyGYLxTzYl+i3EOPSLNIhVqGqQ9OXP
T14a/tODubR01Ab6EsoSapOP2zSlIfP9a7n+80O4Q94fQ3v6elxmtlpPAbPu6YPZEIBGqyeoc8A4
Ahe2eKAO3wEK3KcLNMufn8tzaD4iaWGEQhNqMTD56NfJJ+3jMrELxaEPeu6DEcAC+BfP/rCoY8IQ
BDvuQZNd3Ate5QZUrqdxA8Ymrr4bk+1AWshgcYVJMOo7KJHSsTxkin50WIq7pNECCbN5lgr7Ps3t
xM+BHCKxMq4KVfpeThZdW6UFORAQwAMIBEEzs32Yp7kF/b06p5n2YeL66zf8+y2XfeHJWxZQ14Fc
ikof1JV0wS6jw3gNzZ4jrEXupxflCfiPM44tnAHQz+/59xO5ulFgY9b36kwftBuwjBQIFRPdz/2I
2BfQorIfbfXcl1xa/NM7cjUhnLKmb2At8AB3g2/1OoQCqtv5Y5DtZRfSgbLj95fQ9vNyH8iNydUy
WJb6ju326TqmZIB8+pqusk27zlb47/RC8mD07P853JZc+aWP4IXhEACVG0vFz99htnsZjlLoY7Of
d84R+9cfl31fQok/VDr5J0BsDXMCLuJxYoADiNMvDbJUrelNHD/kZHLNVdOTQ3pdXjdvrCIzgaKX
/wqJ4vrOfpp31Jsu2APsrCQ/fma7qTswOzA306V6g5skUrnTA4TAYFwElhCxNlKg3IyX9VrG6fA7
lIOfBmK8NbqXKv4V9H0uu7f0MiQJGXYQxSbQJIguvw3knAzAxwHon96Qi+WM1ooMOA59MEjn003v
FRcSmYMaIsZk9mR/uIbDXbqlN/ZGJ1AjnN2QqF4e6C+gN7n0WSYh/qxvqA8FNa87N0cshepP3eM+
8QQmeaErIX2YVsl+2srUbe/TNa4V1qz0cLphs9W4VbbyHtiIS2dfnWMFflis/qkDXB4UfTXIcLCN
H+D+s9e39CnzgHV0m91wmbq31jrxxp3tpe5Ds2093IAjKOpt7bJte6BBsxuvipfLb6/jVebHQeYm
7mPn9p72BDY49HRGkhzKB/W63Q1wND4Mu3PSoh8qkb90f+FqwnsX6xqeiU3VNAZpjcYPzGNesQEd
3Fw5r0ageEWQBPAtc0jlmzfwQ7iI35jL7iLv+5+T9Le1y8ayFje2WCmjK59zSIVA7QRLh/ghvlfv
1XfpWn8zIcu+LSB9DpYXVGQ1MuRn6heHaP9RMU+fyi0uwElNDZwFxA9QuLgw1hK5bPdsRbfgd52L
0eUo4pcxPnlBbi3RAEPihBIelR4LyPQdUBHCIN4UfnhE4SzPFD3uMPzXN+NWELXmlKlVFvGDvgq3
oweM5TF0mTfuRw8F6Ti+SP70JG9aD8tHAq/gm9SzvPjhzFf9bWKevDS3wrCmPJuhfxY/IClXw6pa
z6vshV7QF+cYbQ1f86tDD7DxITzKqJ2rPz/9g9z8y5Abi3oJhI/BLeGqVpEVI7TiMAadP3uZB5lA
L95lHvUgWeNW34en2us8+Bdv1V3kNcw72K4cnQkxqNz87sODCIRjAwgdgGL/ObIB5IyqUscYPG5e
4LdDHm8OL/dBfMQ+3kPEtW6/K8nL5vBikR18TYji5a6vEn+7qggllxvdzd0L1ZXdfJuTR3P1DBhB
kK9uUUNocO2n7npPvQC6+Whvc+nreL+evNxHwU1OLsINZmE32LmF23gt0cgBGnKkJc9XByvYlavn
q5RczPhdgwTgLXv6SiZXo5ftx+Bw0XuD37qh52bEXU3e5Xtw+XT96k8XNjxb/DmIyeFCdg2iuiXZ
9Z65vTjo/vMtdTXyPcWbHu6fvZrc3sO0iLw23uReHGYCrjNZl+Q2I3g+UQKNPAbhBjivjwFQAtOl
HloF4hhl8v3iGTZW5Kr0cnJznMjb4XnGK3g7yfOvL0hD9pmLbm+84Gp7X5KBHPA+b9CiC+7Wb1Fg
o3OZW5H1XeeG7ttj6N8/h5uYlO4l1IhQaW9g2uKW7gXGcomOcfeC7wF7HQLNP/xEIhuDXB1uvN47
bBi5XY3keVo979y30dPwV88jXgqmNqiamMtxl+21q4tn7NSw5nLcIHdXM94wPTBybeKrTpcmWsld
3UPeBWifER9ySiRd/uXVN3x/ZRMXmFDXvfG3R7hLrTaXwUie1nfoquauenfTksuY6Ijb/cPxZpe5
R3K5nxHO+/XWcSW39vztfutf722ydbzHmuzWHblp/I3h7/EQFyst4oYIr+/fbK91sSKdMT6rJ53o
iLjLyGdbm6C8HzpyLIi/NrCWKPEpOvd4o5K1T8nbHBgYUG37Sr3VEEhbbUvU4Bs53sF74jYiz9SF
EAMGzr/GHxXZRsu3S8g9RBI9oGJdir/cv1uuv61W4c7fKu7Ss/fSDTwZwda75sVxjwehn27lHi5i
z//ue9vV+7LQ8Y9vh87ddr5D7lDQZDJc+oW/ep/dZF37h257NbmH3uuD3oPpqrdOyfoAHKarbu+R
3RPC6nBx23vB5E5+493dHy4M8riGPwfpPXslr/w18yxyf9hdoeephxWZDz8SMpFd51/cpx4pve8a
uXl8QyQvaWSR77nnr+/uXf9yOyEAj6snDF9Ovt+vHweC0Z285PhtD7wBOT5F7tMUjP7WZ1eTZ5PZ
hwzqqvQoSXYhwdyOf1ZA0JIoWGOwqy0lkYdWl/Y61/EMT1o6dOffoXfM34buzdXjy0B2MKbBgFgE
mReAkLS5vZfxxcyVjSG8srzsTibZujo228Ldtmd2kfpSRX+psif1jTuDh/+BGes16hv0OMmjtHuc
vZdDi6i5x5dCwm6oe9BdFUNfui+3K1htbV5xbFBvHmyyX9auvV8Hmnsjtip0bDD/F0UTMAU+F94q
CRWw/JoYJwfFRvaj2A1X1SZKSXaTBDCa84YLcw2bqcLX3AIB9+fZh6MC/3sGPnk8NwM7FOoaetEu
a0L16rk8jhsLdXAV+9oxXJsXZlBt04v6zNdYGuU/BnQwcAMO03UwAbl3lqHS09vaED+04EfAVDO8
dADxIJJSfyugZgGyVlVCh7Oxzp3y/S4KgCvAITn28wuf8/Ng57ldDoqEBw8+XGe/29/1p+FRfcSO
pDpYl9Kt/WM99Y9uVv6ra1nzLYshlQ1Z/fdv3b/K7/+6YZABb1n8+j8BL7ksSL+++P6vJlqu5Ypv
p2fNy6/8+8bE0CDAo4A2CxDiAmf8+2xZsrS/gEpfZLwWrXvQlPE9/nO4rPyFaxEof+BmBN9cXpT3
/31lIhnGXxCGBA7G+iEbjuuUf3C6/HnpIy1Xh/pyxc4tefS6K8MyBCctyroHELpewu7+ZCAuf0T0
qezpFy2b3IIyM8Da0Tu0jNN1ksTgLjT2mcT9qmkuX+N5Yno9aqk/OdalrEmXELr9Z869/xkQ3Hp+
OiGoOihthSmoWjJUzg6loY4wpstMT2xQuF0M2JIWdFnt1Ff6QC4NFyScM9uJr8aE25WVsH0fJxtg
7hmCadu5AEEjSyfnRqzfy1NPTsjUECanhVVmfgUaEfRmktkzIach1vhSsE4ax4mxNeiA/sHDLzXX
UcG+DXJqC44LV+1mu8WUZ8mZr7U1DmrmPRyvzlTyr4acm06NYhxtJrPMB7PSaVH9BDOHy0l8tqrC
7h+4fDirH1uj6F61JIaXutBwL9obp8MNyywotcdd5neTtmHNdAvNdsGmucS06qEezAxMrsTuxl2Z
dMohtKUfOKsvD/G+GG6e024wS++aCcNC1dcaN7AmzKbERoTPSkj2jRYIMSDeFsCP2hmwlLgWFmuc
S8y4b9NWL8G9i6v6IlT7aG1UoxwINa5zoWJaap3QmCV+2+ktHOn0Nw22WUJtf5yknaQldFPKqlWq
zAdpOHudmzzatInqbMRa55IewubpCJw9SH+PcwUrAMFOq3xwGyqMh9HsABodLuLrBFBGRayW8BiW
QrPN2ioQgdGYrBqwk0neQ9lXbEC4T9mnCqtgfAG2jhWBtjvGIdhSXS023DqX9BQ27DCKwMRjOxmK
FVg3YBU0Yl3nVUFgRD4PUTtnuACLcw+8LGzDLMYEu87NyKbadTlM4zD3JPu2uy2rMwviL+qJzmW9
rsJZaJaABI/V/pCHEO5piupC6GPqXNKbGuza4fOdwDJF20DEM/9GS0M7c5vxVceXvz9JzNq02xYa
rIkP55T0uTFhxrhQqs5JwH3VPJeZcy7HdQzhCj9s42AeSn09KdK4EhsYLj+zcuqUSMbAqFlWeqFR
pOveZILzD6+ykyg68IhJHnpNUxEZyHi1fxPqt8blTwGDFQlKFrFvg1gHgPQzrIfPCd18MeDL3uD0
e8LbzapnrYa0N6wDSNzA+tXKK0+s41z2sN5i8HtHx2FfvM01OC/D7fBKrG0ug3pw43PVQMcTNCtr
xR2MOy7FmuYSCKYwFsjuaLqxmLVhmrWVm9ESmzU/8GMnCZQCGgH9UDQOFRBiGF6jC/aaS52x1dsm
x5zjT9ngUhUF1rQAGhMbEi51YNDQTLJJESY15ADBZ9F9kE7uxBrn1rJZKFVF2uWJbyaZnq3gFDsZ
T1Y5lJXY6o3H5AHwwyrKssSnQKTY0gPkTMS+Jk8mgFM4XG9AC/BLadqyqFJI3s63QsOicqkJ6/Gk
6y2wxZN8eJGkbh8a1T+zn/vPTpPnmIBV34EOC9QQGAzmdSKPd7oRqXuxjnOpGRZ1HGtOF/uRQg+F
xLDvkYdWbOZcgJynBctRmSTrcU6xG3xvoo1diG2oPm7KTvKy1eAS3UdoNxxkIBIkb+xSsfD75YKJ
ZdhSKin1h8KHtANkLQQXPx83tiedViNdgSZNRn05tnHXUBRP2NCeO6L8YmpQubQMqxTdZgb1YwY9
OFtqIeKQN2KLFJVbcRYSzqliBY1X8ZMDUhGlstiSbaEmngaIJFdJEmk6RfSNUDmrFAfHBUopFts8
U0lOZKMabLQewmgYCXSlQiBDrMh+HBWffE3WDJHUSUjKMfqGSTklYZcKfkxeyC6zY2Xo8iVSMrX0
4SJ/30aOLZY7H5jAk44PfZyraoTGLSjZJ8ZKLQX3gTwqpzNUrO8nhMkAgQjwQwfSmRCgEKpTH2CD
k26De6czCo0kP7drGcI0UEmIHGkQjENuyoSUsJRMkkp9dYI2oTxEiVuNcS+2lv2ALJz03ej7rh9t
tA6/+2OWDu/1LJmCccjlZhI2ISwPUArhCLc4iunAVrSh2KCDXf8pPfXIHiCyZVLfrNXEA2uDwWC1
pmLpybvFqk3UQfUHXbfhQzNXl2b1KBQri4DBaVVpcntmMIagvhbDJTKBo+JVP9i2YOvcjAlprCpJ
aYmqMs2EZlA0tsWWyTI3XUYlbOzTGi0ndeJNzToD30VsRJZp4yQCmyl0htpBy7lUUkK1l7HDCZZY
29xaFqqoUyYt81o6NIpHQbGGX2B+xn/6i3mNJ3tXta1lZdkidaC6Cf923AODzCHYc27SpG1m5lSq
0TjbxxMUF8WWPTKXk5YKb1ZYzVOfldO+yrLD3PsiY/2LFrHc2PNow7bRB0gPgMNWaIIHc+FzeBT6
0LUUDoY+ViYbU2E7LaSeWI+5XHRqVtgwn0QuzuY2Hw7aFJ/ByP4+NED5+NzpDKYvw6hjuqlpklxT
aDMvaH6h2gR9+8+Nj3kTpdaIT1hm+k1jH6o6FCofuLTjWgYVijU6JjJ9uo06v6BCQWfDneNTiiuZ
Dn/RFmkIq4PXCdYP86yJLV0Bu/rcNnPMiLEcYTdWYbcK06l2tcE5h6v66kNyaZhHWdrK4xLUpdT4
s1qGng0LMrH443IRrgvaBDdRNB4V1TfLrpQ9NWapFSohIB59HpnMMZs+cdB8V8826em4gjOxJtb3
DyOmk6pdRUy26xLrVyNt6oc5LDsz0KzOGMUyaKFKnc4K4MqnUhJVWDtkyVWqAJRqT2uhYec9Ncre
olnfIn/yXFnTbCrcOE/FTsAhvvC532Vt9lYzLMmZryx9upjGf3OI/+HVEfgMn1ueEs2IwRNEtSrs
dVrM9UrWxkTo/AHktM+Np3matKaGKjsxtZoCK5qnFqK03SgajFyaNnI+YZeGBzSQGN6lGcTbalW/
FvuiXJZCm7jS1EFG3VJuDWiSKqPYXfcvliVdmKkDmHZYfFPg7bSwhYdgLoslqMUlqFWXwEGPaDwb
yjWND3CFFlrVg5b6+XNmtspwlImyldrtZWZLwDnSyfKERpuXqbamWYG8Zmf5vcP6fSfLxb7GfY/Y
MoKXgoKfd5TmcPEIIH8JmGyvF5tpqA3B1rn0TAsFjJ2GmUHUV/nKadgMqcHoHBT4i9mC92OxrIqN
CotRCcOhB6UomnxqJqNg3/kclex5GpzGDFKn7dZNNCvBiG2+WEHnRQdliOI6TVGbMEmu8qNjRMAw
T8k57f2vRobL0MII4ykMIzOgaS8DXN9mK4kq58J9WVb9DUf7eQoJjbbP4V5goisMkOeCPCmTV2se
58sE8s+krOskUKrYFFrxA+30+TlmSkdWQRY/sMJG2WH2BtEkjkKxvFpcQ06nvHKCsOwwlXgLxyyu
ar3WNmnmpGLFhscEyVgz1vDeMwPWjd2VIdXjGua146VQTfjgLJ0sB2Ks+SxDL8xg6GwTGrzMfsz1
rhMcdy5rYadNx7TLzKCY1GQtpVS77GvGrsT6vsTsSd9BGHAY9OvNAK7vgGfKKdgSqiGJLWRMLmul
QtJq2cLI5EkH9Gdl1jO8yg1JsPPcvCq3oS5NEpqHcmoZ1JINPD9Y1oJBw6WtpUzQ6I4RNENNr2pp
zPcVPGfEdnYml7WZhpPDJMJXTWEBvNVaY1yHsim44OARQoasQPc8Qj0z9LG+NcpC/U7L2BIbGIPL
VTihxPUYYWBG1uVeKFvQnMaqTyxmeJSQI7fQxl6qZW5PDFalJWhtJhyhhOKdt0XLtSnN6RAaQdR1
dDXame73UHzdiLXO5aoOvF7S6JhhWZKqAQSEmN/quWBA8nieeMCBfAf71CAy6tFj8pDvOtMQA63Z
BperZlrXEKbNETNQjl9jOWZDPXZKxdbYBpeq41ybrd3JSKa47S6oEUWQiVXOUbG+mGF5XE8OwQeA
kQYzaIbiupYMfdsVuim2ZeJJRfCzLCoVwkiBzMq3tK2cjcaScwTxL3rOw3qi3M6oPMPXsMsM04u0
tFtRCTqJQvHI43q0ro7n1BzNYCpk+lzrmbZKrCoWupID9vnz3JHqSaNluWYGCrOlVR7q1laaIPso
2HnuHKmgEgxo9BZTU91Nbmhr8KO3xnM+gl8NPJeqocmmDP4aRqAmOfhexWS69pyEYmWGdwnqw6pK
NBWpqqe5dBMCaOoplQ1bZbHvyuWqbXX62GsIyQZX2/DHi0dXzsdebDXMc6zVzGH5mCKb6lg1iZyn
cSDZVD+TTssA/2a9ykN87ESNyxzajUEHrXPIedftLjXGfpOWENEXGx5uch2hujaHFUqZrqjTY6XI
zZWTO1N8ZvS/eAMeShSDCoKbebxB45TFsQmzwsUhFoK/tqrxzDO+CE8eUkQr00bQmEagVaO5gb1H
9IhpfHgVGiBebKPo4wLuNYoRmHYXrysltlYtaPtiw7+YJZ+uKXMriVWp141gnu1kNTbwW3V6MxSb
SXgBUTVCxzHtwQk2imFl3oXWCriATOx8mUcWZXAJxgYToQO1WtPXWzX2AeZWxTJrEWs7HRmDylLN
oMwZTCaF80sxDbDvgfeb2FdVudZlm5rtjB241Eb5uoybkED3dhZbbC/ydKd9pwuPxYozC15KqJVA
FNprCI+IXYRBEfJz6woLhzhKsOqTWV69jVVr7oaomG6FRoZHGDEjDXulwqqPaarqq9LgrBsWW2Ir
Vh5j1Ms1Ch9kjWEu00+ZJ0He/72KSlUMAQhu8+exGeFlMxgT2m+nSdWJPVvWKux1mIKIjQ6Xr6NU
wZ0CZncB4BjswZbbeD/D1f5MvV96+Zt6z2ONgHTtY3OJylZL+8jNcAPnOk7pXORarHlh2s6kw1Vl
JJYEPASpxw0F9N5SK9BwHey1elMdwZZLxLb6PAoJm7YZvjU4oIuyuibwN6MuBPB1X+xDcAlsjoM5
yhUWyRMACXeY1RsC5IZ+I9Y6l8AGAmbSR6ynWnnod7hVZMHcMDF4IPQBPwcptAGbdISCfWACIaO4
RVPCaRk1SAvF7tF4SJKCS/csQukJ6lyd7zs71L83zlnbwy/mWx6SlBba0PeQvQ2GfhxvekicXOht
lJ3Jga9a5zI4V0s1tUDeDVpVYZcwX1LgTJaVYjMiD0uCCYNEpaK1AocNZbgJbaW8YQhUSSwseWSS
BHZXJasQOjOaziEhCHCBNGG9IxSWPDopqfXO1ivY3cHjTTvmWS7v4YBiPYq1zs24emrYBaVQgrRb
EOqkznLuoqYaxM7meHWtFnZ3ttJpTmDpdbKpJprDRnvsxYoND08qwnLuYPjiBOGcAvxkaPkrjbTy
XWxkuISdwAtw+k7FuJvSdA9AGMtJAvDmtVDzPETJtCgc/azJCSApXzPPmDMzdZ3QmcQO0HiQkiEX
cMSyyzCAIJFyKFOoh8tyo4mFPI9UMrRuYGpRhEFmQNKsluE9WcJSUmyBLHMTbhkbTgn1aieAd6NE
ulyW1hXLHMGRNz5XYphhxXBVw3obx9HZbmBU2wKcwsTSVV5K3MmBMWzzNDtKmzCgFdbGUOjSjqzo
dEHMgczla0xDJ7dpHwZ1Kcs+fB2Sb3mRsxexoOQm2EZrp6hTCymIB8AJzT5RA6PH/aNY69wEa41O
GeLAQgqokyt3plZm0K+n7ZtY61y+zlUKGXWWS0GYT6Pf2Uq4GpikCH1WizdTzwupSVoH1hARnC5c
qZnSSwuOs68ifQfx43PQTGOZjsslW5BpmXqAx2R9iy36OdXQ38+ulsPNrrNMcwarQino6358VMco
3YaWPAud6UIs+XPfdQv6oGlXhUEBw6xgqJJjHOblSmxguFwN80Gp23IIA8uQKl+ZxpDA2o4KVTGL
hzSFvVlUUtpLgd4blQ/Mf7Ia1EYMfGTxwCY11LrImA0pYEUWzZs6q+obLTQrsRps8eCmKGe4KY00
yPJZqQbAxzBUiqt2sSyUUDDu+fxhE0uzlVpH/3OZmR6OkMMHTY9jwYTi0jU1umJsKUpNNzX1jk5T
stGj8dym6ouQ5+FNmKdhomIbqMJTl21UkIfvU3PIz+0Il9j+dc+GbfznoYHFZh9N5SAFNu2MyA27
UV6B5dYFaQ3VE2LCRGF2hTKAxzoBwmZnuT5KwdRaAykXB2Q6l61g61zyxqUpZ3E0oyRro7aV9UiH
i8+UCS3/YIvxeZhiYKkcKY+iVTsYg76VNcO8K3Ew0gRiY7N8/ZO5ljrlxEZbrlesU8IAqtLDOqla
werAw56YpOplbpXtqkyjzOumPi3IXMbzd7HOc3Ot3hk0VkBAX1nO2HiMGq2X0zQRK202n7x0ksxY
zaWV3mF1SctsWNWJIcbs+sVHJKSOFEqaEa6Mqegp9vmS+a7DhEPowMjisU8ySAe0TVm0TlVJLryq
wLW4mTajYNTzCKi+rcsSvq/R2qp0mfRq3+1ZlUZiUclDoGYYxMS6rDbrtmO65FVZVEFMhOZi9GUI
5HyO+rQrtDzt7Ho9pEbjVja+KnyMZ7HAWewNTnOqhqySHKaRsa4SqH4AP1BdpRobhI6P4V3wufUy
7QbE5Sit47p6mOCa+Z5ZQ/sklFGLL89p1xu7T4Y8zqtNr+nZswFHjreKFefAm+bHvd1vqj6Pgko7
WZ10tas2dGJatDNwWhQqK4tB6rfYTyrtJAcEnzaRd5VdWvohHQbJXqmKNoXvA0wclgu6ImmgLiy3
ZQUnbirNEjtIulX0hSulk2YFlinR5KUuBtjIWqo8TnBgn3JT3dKyS6scLjyhIwdJ3MNDVBq1Cryw
WTcH5clafgVqx/ATna/NcWqyLQx44vxgUSsptkZkV9FTB0NdmD5WZTs2N3Jdd/A6TSfG9ASOVEYY
vUjwkY5CkspqmbxJsIUcZnd0ujG6Cyc61D3RYSCEoIOVfHhRwqVt3OdsnM3GbZXeZp6i52l4XfUQ
kjiUuLeFzVoCzGhybdVdqvRkGCN5tLypmozmPmvgjL0C56CoNo7d2QaJWJ/3pdfLWZbj/Wk315u5
0R2QBmSJ1o9qlWnFcbEfqmN3aHST7Us4zNa5Owyjbb/leqXUR4satfyYs6xXZa9X8hi7rxJSNlbj
FhB3jfCyzE6nbtOjzbr22hr2nS9zJhu0JoNdJzC5h6VFCB1QYJZVqySOiqVig6OdsK/8KBzC8phM
BTOumsho0YINcTcV+o5QDDcmPwJ4wLhI2iJNjo4699nawd6kwguFejkFrFWw75xtO86uEpjAw8YD
E3w5r6gxGe2h7bSszqB2DpzBzQy7S5a5zLFgWkyMcY6qNYXxlPSUawzWbSQGqtCCzdKYF2OJM5DR
GAbC7GpoOw94Rq2BZ1GXT5q2m5Ksx7GarExshrVdYRnJCqpSGTxp6rmVDFyGFHYIO+9FlLf61mvt
MNx1sWrTuzo06r6BMgD0bmIXTjsjBA0kLdLoxuxKw3yOWzVLvjPZkmbI2UXSrBakNyX8mmvSPhnX
yYi3UlZTHraZRBIoGChwNiwsPNcvHMDkkBND2dnf5TaiWkLipA7BTaztrpAepZl1RuI2dNbmV7hB
TtIb7CPg/gQWBYPyaFI5ua9VQz0Wu2KC+TYlVs1o7YNPXjqjR2Gj5ow7PS41pQkS2TJZ4UsOZZB2
NzqNhgXspeJ8eFdx3tBd23k0xa3HShaabtpFT+YIy3E/aZldw7xaRpg3tRWzV6XFGL3VSatWEQYv
V6ZtIRe5tQeJvVWv7Rr3nQrBvjG7yk0z3sKuXoYGnpPpb+XQl6kLia/5VZ3bxNP0yYLsDxzob/VU
GaK3CBYA+iqyHAp3w0gbaR0exqxk6X5g6aQPnQtzQieNHjuKoEoP+kwdNd5CcWaMM3dInYY+tKgO
OvwnktGKKSy3zaHcZoswe+0BChkltadnkzk8mBIctt5HqemrO7N1JCuB3z0OkWXSaTqbryjkrFu4
FWNmUAo3G6w0mQmqhzTWMFbHNWMV9LjHb9S1JfdQuFqB6mi2IcmhOlR/BzmsmgYSQTWFVYCQQzzF
JkyfbLUnVpck9RNMe4Be+P/cfdmSnTC27Bdxg0EMegX2WJNrdNkvhMuDEAIJoQn4+pvliI5zbsfp
6Dj9eJ9dtnexxdJambkyjyuauZE2cBASXtVGUoew5z0iGlEA8QaLq3f4RW/0aUllKL4hj9syZCP6
aSH4bMEH8me0S6YeeW8qpDarCWlhNVnJ7O67eEjXH4H5AUnkwxbP/DR2uV/gQKVnOEXVsUMQWXIM
rCghExDbkon0Vvgk9kk9Eqkz3y5Vl0FHMKaRSd5Xh7TnQ0lEQf64CEMYjOMRU6vGYykA9B+RE2WW
e+0HhwxdwVcPp9LPJODnHs4M8Qe+Vhe6ulqrnE81roZAvzhpEYd18AqaFPydUq7hY8jUwnCahzVG
DELE5Jq6k9CzjTRcf+aCPRR9Fuk2tfkeX2JOLO6LsvAVbBZ16H5tYvT9oyjH4B5Up/P0hGfDyM+x
IlOCDcMqr9grLno3wImyEhPzdW8mBEJWmux6hZ69CrAhBj8EDryxxMs0NCUCQdkroYmy53hJTXg3
YyAShq8570U4jHbVNjRzWGP/6DTqzJ0Z+vHTPCfmSYOM1Fi0bNwR1VsbpZLHsifW1XLceArXeRLW
8WvUOQScIgheDyNcoRHdMMw3Wznv5SEkZl5vwPRFeVynKULnT5BrJ2SrO2BjIzLHY7VNH/m4Eo4o
DopQ167t9UJmJJT0cO0RcGdg/cNQugUlu0PK5w+Yj41yanc/2CTU2L1Z5qKWKf6Nr6YqqXmYhBiU
PPXx0IvqJJFvV8WHhCURv0mVjM32ECrEgsqGmi1l+1227/iuap3YcYGAwG5xF7cqjaZhamWBL1c2
ev4crmu7Z9H8ONvK4LXDZuaW6sMeAPLJ2i45k9XDqAP71kUIYp7qdbHp+jvB7753NeIEB/+LILAe
orTVJDLUY7RKeyZpFbKGRXEXdA0vwVA9xS6BdJVRwz2t83HDSP+Hd7vf9HEGc0RfUQHjlNeecBod
47RwDukBxezFUEvZp9vHpvd5uelSscXXQZd7eJHjbvwdiTdl48ZqwXNEpOMrihG/OuN93PvXNRgc
EES52jJZmizPLFdI0Uin9Q1VfYi+u3IrU1YP6QSdAhsQdfp7oKNcXpbKZYqdiMr6Kmn0WGh6m8e6
YkXjnBIeCaXJrPh5kyuPaUt9ImeP7EBUp6cQlR4lmRBN5JesCIW7dHS1xeMei9gzeJbwfEfArLVM
mmbBM6lgS8oyqDzQkrrQiJ4prBWVSZqNz1QqXOW1yvvcfo/W4Nlv+LkSM0MOPAW31R5s/PCNihlO
MXUUkN/5NfF0yPpaLwoDTN1Vbo9UvfbweUoOZpezwPu2oSHMaz+SbbjJC78UTyBnM/rMkWI7WnwT
aaIBwhaaS8BfyJRArM7OxHytSJcPb+PucvmzTPmcbjWR2ZroeqRLUvzkOcM1UKe8GPlXtrEO+TCs
itD71Oucd/oyGQQbwro5g6r8zYyax7DIRjRFhAdYWIuj1W28ZKeco49NGw7bzgF10OdRgr0OeMA4
dFALxuIa4WJzd+l7Z/AExbYmt+g5SPWWjaiNx3lPPq2+5A6LuPdNZUIcV52GRdTETFn3bdqpMo/4
KDmKXIc8x89YAWXSL8VEqqimUOYldTlJB/trKmyCOAJ473VPqiPrcknWcUyPO8H3g4bbK/pqy35d
sPJo2Pat28tFuM+41WyyddLHitxFO96JR4QrQ3xWz5ruQtWcFfnIUWJHS/HrbwrRxrg1vJwkWhLC
iThk1LDytxFwMIMtcpxT/Pw0gGA95xNuqa/71pXldR2Qlf7OEtSTn7vCA3sUi839Q6+mzN+vELb0
V0ihSqzbYXwO1dVKs9g/yYw0zAPyP8vc1d4lvTp3Phvcu5hhu/GcQZTYP3kkODtVKywqb2+CG6HP
4GP7kNTI7CrV2xKDM/21T1Uik0O2+LUINZJgy/AiqE7R0HsW5vyy6QFpyeeJDSMWT3kfualOutnl
vxMnhhz3q2DTW0ARwfMBIsdzPIM16vAt4H3W+mbdYaL/I4Z473HDqJXfli5asN5sXfxlVQ5LJxlf
OH3lnA9+ajAhLfldJKgQ31K4Sw0PAiBEelwGvIc/mNF4JxuRdzTHVlZCM+xQJuS371REHzc4BKwY
nkIU52cZw6jnAhK6si9qTG3/sdGlwq+PUi+2hzLIccLbNiJt9w7hDYOrU9YH+Z6taCPrGcmM8WWY
2axvF8T0ZCfvuBAveT73k6i92NLpPM5EaVQBk705qLHmB9d5L05msFGkax/LKnrpZ83S32K0iAnH
zafXWkJAl9S4FkucymRITRtbP8S3C3EdfZOzHAlqdpXPbcJdNb+ukgCPxFPe8RKYvbRYKnAFWrLH
yAQL6NmJTg4Hn+tItL7ytnyKmFnT6+IZQXbHHsYRqwgrHe+zcRc7q6cd1edlpduKtGu5OIXbhiHS
ei8G427iOPTFE7z2Ji+aTpajZYcqqRx5AgyXm+OweoFKGBBzNBzJjsSA02ymCpmrs/HMtFhRJuEA
o4Ze3qL5LP21rFhSHCbjGDsOGd7Q67TLojvkZB8w7JY80bedF/GnGalTXNzwiYQRWpAkCHuJN+uq
NsW8O957iK/MxfU7ONaiH9XEaodPWJxLyXhxv+bYRLydYlAibV5Ew4wPi/UvOHuzao9vuqUQ6icr
psq8uzLRyUMyoovGAIcVpeKBzUYshwWmzf62CGkxX0inLWp+4nx84WRJ1ltskMKBoi4GS+h3oRDr
eqz47uWLwFsMW4dhT/RpyTDUPBTekBmtVTWUvQdilNLpbhQy3e99gQctEQQVIWBpuOQbI9HeQs7H
JUy+o62kcN1Mi+jfJVf9C2S7/CdgL590gthowi4rbkS4t0xKQwUD3vj7fwai/BMur9MO75Vf+su4
xvoG9Hp8L6T6zxYA4O38/0I06WRdiT5pv+SqN3UwiX7Zqrl7/I8++z8vSZX5vmiZqXDRBU+uaT8O
Xz875n9DdP1VZP0P+M8/b0mxkCxs27i4jGrs5+FAkEE31AlZuksOLRJW12C4yFpbpBGO/TZBxxjD
U/s3pwKz1qBYfs9xkCwAU7Re+4qwZLpsdUSWLcNFVGH9sCVuqvADZiasO6VaIYdsEHOKlMIRGte7
iJbSXJnnSY9jbcCJxfs2/jsn108E8X/6Bf8JWYRYerNsWMOFlhgfjn6hdj2bLgl/VGwThJrBROXf
ccH/4hz/c8jOqkUWebOZi4fvXXQduaJR3mY8iVVL1Q4Yps67neQt0ISock1PKPAzSOSSKAcktsdb
jRsjIC8tt9FyXMfOLGc6IZ33tvBdJJpZYmPOHYgVEXUABJZRmnuejgUaMmtnV1m4JRszLw8QDAZ3
D4uAHsOD6St9/dSXqagtO4Gp+sCHyIn8MK5qKNt06beAiom6k55EwdL15NmShJdJGXAb9Vj4CTFJ
3djBkAvTLOb37aSzPAEQo3dm+ibuNq3aNMB16DCxaDX+SqqV+vupKhj8wEQwQfL27yvxv/Ko//8+
ux3n9V872Ndq5J7/+O/+9Sn+wj/868v/Q4DOIV4R+b0UKc44p/9I/KWf1vZFCf6qICRHru9/+dfj
jwqsL1K4QpEc/vef2rJ/+NenSAqGp0uBAKkMwe6ff+9/4V+fZn8VxP/1WiK3NUeqW5YhQDjHwuTf
bOz/jm/D02hJQ1bGB8QNruzQYUKesE+ZLs7f4cpMw0v0dzrDuI/rJu5VsbcLQNrtI4ef/Adjc1d+
t4kd2AEoT2SbrCg22GUWhGWumbdd5LVVkXyyivb8iDZPYFnFDtj3BesOK79a7ZtMHvRYIUV4X+ew
1/mS5fo2Rnddzc2UlT3GwmTOESkVtEQnu+QqO3iR7ytpdqu1OVivN/E2Yv1WXIhWC5LZljL8CdNs
vw9sSctjBcK85ltZHGArNLRAse9X2Bm8LG6SeKGAxfFBPUQwhD6IyQX8KH/DvKp+wuIob41fELTG
tg/Y1WU3O2oLi1nX9CV2i3uLcXaXQtczh3vyJ2xwgu/pTZxU840QuWlKJuwxKTDUbJ7e5CYfHzIh
WdH2ZdaUGXk0285bscy65VtgBw+97v0uEEgfQ1PUqrJ/hGihqKthuc/d2l9svy3Pzs/FofKsumCy
Tptky+0xy+1vYIZYfNHlA4aQ5aJ9dAVz8CeJtscsF3uTKxYdl5W/js67EwbP/Vhug3pMxvSDDgNp
FmCJLelm/TpPMNoX6SQP6K0/IlZ9Bx6c1TiX6lTE+8+s6KOHOHPzIQW2WpNlRxAXCJM6Vdw/C+re
N7wET/OMX3WpIgemgnWvAgtu3+G+Tc/Y85wPkSnWxqLxbhI2oaerUDfXF4Ra9vGvsGvxlvqYI10w
lK541pJvFxgidNnVeG+zX50fqxIHUkVRY7IpD+n9wDNCjzPPrT2BQ4xv53Qn1YGOTPfX3lXlc7Ra
mWAa3iI/DqAXNCzm2swnFdIKK0v64ku5WVrBbQ74R179mWNmt+2Wlc7Q9EtPWBQYACwbJ/xqlnyW
Lbpcr086n+CtQNjunlgMOuOmUoDYcNksyTNGpfRHuZdVA1vJ9eyGXj8miGaFGRfuGI789wYmEjsG
f9v1TcFt8Y5jmzV75KpaIYIMCHw82XMP95O7pRvmP4DKbS2ZVMDDEUl6DZJt9w7NrDEHNXdjZN4M
77DtUA6iawTmiYaxwO+TNfvCSpW1usimBltkntd0KpD5LboBp7hCs+tvJtSL6pom4zYDwQAsu58N
sLIGeoroJiRjfIb10loDNcgaEkXbgfYp8rx4p82twUgDpnLGSNYauXYLpkxsaX5QAM7nMfeza0Lf
WVsTxrqz6yJWb9q89ovKv0cBnlzV5HtsLocoHDc391+IKrZTGQEpoFFCj6qS8ZHoBRk3yB5rqq4q
6nQiY419W/iiAwDrrNSXJORRuwx6rwVSdmsquXjkiBq/fq6HEgH0OBuqB8NTfrN0s7zMEKliLQqz
ZxUvAasuZHlX0xbdKBuyNihb3VV7GH4wbMPUYsWxR6wrHkYGSJnknz+y97IOAU6wlQjVyZikZ7VY
Sn5TLR7pS2qpThWg3gt697gZXL7Xhs/0VgC2vFeSZK2iQ3yGS+hwE/oQ3cAHm7zyHE5zYDBMbQyM
zrd9uJh+1c8x3pP6738p7KafydZVdUz/fir6xpBbirwwT3nR4uvA/8vt8v73G1Rmjs9q3bO2Sj//
haiAH+m6SAAP/Q+hgD6ugUTXRfXhwnq5vlQbHglqb/dgoQ4C1mrGpl9mZPt5a4+GFPj9dAhHwCz0
lDuBOOeZZhcM7RO4uS190KUPh2rE6eHwhm2wXPWt6rbhx9//X9ECMcBlMZ6EwU/EmtH7v89QMbW+
xOtkL9VC+vWOjTlCkvHq/WImr+5k1me/1sHGj2Yshx+mHGVrln34IVy2vENGun+sk5/aqYT6sK78
htIHIf43kUTrBXQSfSmxJfG87DJ643MPnAva2XpIYKimR1ndhgTa2Smtwh8e0CQLYLY3NNlpkyyS
ztXXLM/BalzmDji6+HzGRZp+9pVq9FdY085DDxQiTpiqgbmlPbC52dkriROz1HOZi0uECejF8Dy7
rgjSPdlQPHQqfgbm+bQV8rzKbG9VFRByFE7paC6ydMfUbWeXZR9zVakmHhhpK2bkNS5B7vVz9RAy
jYNeJV8qtn/1nKrPVSdQqwWAs31KzAncMOYB73CYAAsf+WKXmjIjjpCOzIdOVRmQVKBJVcQZEqVo
XEMZSm5MBskKYmYRuuV51hSyBIbGcnZeChxxE4opaTZjf5Q6SZvVISG2C9sb3Kg5nr96EWn33S3d
zxy2e20io+dkCfoedwltwHnIc5Kk02FwAae7RCl24J0Ofq/AcVpRvK4qX9u038371oPtKX0Z3Szc
RyejoNqTmLpPhekv4G83FG5S/Vljc9y38hyDHJ5gKo0ri+9PxnbuBsjSyXRZ60ORtfOWiIdUROXd
nK99WwXLGlPy6mYbZdwIgSivqUA06Ny/dhIMbxQ6RKBpc8XQ/1Xb/TSDtayL0RcnW8H9QyfiJyd8
A1vyyWmpdAF9CSPKiJi4pQYZEwtPMHUl23l3kT64vJwOMV1BFRYItyOhOjKiLmTzabsNxXjLRsC/
iAVdW6whVgc59iiDeRldfbyvoA0dFjij4YQdk+LgkvkCShe1WvUNHGbkj2EDtWQymz0iKCY7seC7
Bkgt/TKB4XxKTIFFuHKMW1mN1bNayvSE5a/sLKYOrG808rVlk+GtiZMS1iwlkTCdT+hjx7ILusFq
aDkNKRxDQBbg8PX8fjfT+EDHZDqiVkPCk2xARkFxLV+XjRQaKjDuLhUvaYuGFBmLTOEaKbbUXkva
/QJgvt13gHTuMOCOjRIkaat5nh55rFWza80uCS7pQzdh+xNXXmHbjrjstJQC55X4Hoyc1MclHpaX
aRawEQ+RUq2D/8V3SWV0glnY0q75YpodqQ4X76fiumWDP/JVR4CUKnHJpUlusmIozwH16tfqFNjF
cogeYCPucUyZuE3osh9RF5OLL8gG+HwNazNjbxpUD0GRwc5etoE8A+eC67BM93qw89YyHgXA50VP
b/lesracS4deUc13iqulHYQABgf+qZZrvDzLwAXkAugYiwpbWrMot+8+jWw9jClnDVtK9oTpILRl
7vcDWD0wHLnK4dPshpPW/VjUPYRxB7eB4sNyX17H6NTbbg/bF2gD6OPcmc8WesUigojuA9SwP/EP
iy80IJnHatR/H9v91a/bqeiIrQuYh15AIV2zsJG2ENv2m6VT8auay/gUFSWYJyZaLjJy5gOQwrzr
wmmF2z8uRDAjEIt1Fv0x7qRq6P5QRKYeirEsa9zJ71YEc5csXD0SIWkTpHpDpIc4zH28XuUi+heK
lrFF2Dq/FGCsmsyiAbWbKw7Dhn+oKuUf3OhPe7qAFsFVVtO4uvfUPXUxQQp3CqdpXMspLIwW3CYd
7adHUMUcxM6KqqbX8iu2r18GtPZXSC9+ldT9jMcCvVceZa0UMwE/neAyY+leWJRLuRx9OnwUYUDW
Mxt+lOOO22+fEPfp9MOCd6wWFSH1ljvctDP21dBqIHezKtK6EPGIaT1GNqIt7yYp09tPRc1JroBM
13js32JCElBedKxuWIZ6rGB9h1Y5beinGsP1KhxXiTq6YLarWSTnI0i2HxUI1zMaLvkDu34oinS8
bjMctaNe0XNH+PwIdUZoXDLqG0gCJb6mFIkPI/VXF69I2Iy3501WxZloWArzrExrb8LYdiO5l3nx
oxrN6yBJeoxLsYNxd3mTiCI6Gt0VrI5HgZd+n58Q3DY1sIP5/FJ/Z7xCJKAu3Be4ua4HK/RvwEto
dPUywd8a/JfJvHxO+9I9+khaBHFyqJL2KJ2bXFcDDpvr3sCmRzPyUbAbH9At1dsMAY/gCznRErIh
0Ps/sVIjGlE42RA4rNdmSbuLx1V3HrPoRajskkUAYDoS4rPNePHghYZCKtlhCTWxa0IJa0clKapI
j/BYBupzjpa0GZ3ZTwGPsca1nckDhnR2YTnBcUYH3lq+x08duPKvAfkZte/Wx026H8k+j68yLDWx
ZH4yUTa8MJKmJ0+W7BvmKnOEvPSXRpbuFVgTamGpH0CIPOyxup9KeQoVOi3JYAMMSkReRDFtl0TB
vhIH90Os/DbGc/3aJQUcq8HZ8AHsMuLR6FUAB6yXziSNzdnW5iMCfXw6ilNu0zSuKdiI20CsfAqk
snDuGXSzdZAziFTER093exbj3h2IZPTGdwztWfS9lL27K6mHR/sU+d/dUC1vwNOmtpo4PZIo5Nh5
VgyX5dy9ZcAq70dY5p/2Iu/uQhLhCuuquIWOagQMh56nw8MsYCn9JZSZbOH5lz9w1Yu5KWBs20C0
Ee5yC+9wmWT5XZ6lU9NPzt4PKM4NWDfk4W2TBuK2TadlXoG6JZjiG7h5/JKE7u2w9v5xhQUvXGYw
h6JZKeqNWLBUXrsP0pMV7Vu6tWNSwG6QTr1s1sh+9B4MclZCpwTPwPRU8NzdgrP7EcCXfcv3ANYJ
3NuV55rg/GORENDH+xZG1uhhFTXo4virjMrlFHRXvoymjB+Zt+R2oDPAhTVEaMzp3kDfzW64FI8e
ntfQpRXZUabj14r3yOkkc97C66jEsq72l+ArU1e9DigbBdfHAlsKX/Db8QNWF+7J/ukf6bKQP+8D
+bYUZK9XmIW52s2EfpFS7gdOU/OhQHo2cqjw0KekE3UeoxNxToJHAYFdI4BoPAPqjG9kMXwajWKG
QrdBH0k2+mdTpQwz+zCk7ayy7alXLDlgFhZnJXMISNjgbjGi2oMqWXnxfWJatwTxouiknjK54Rog
qLN3GqzSeYKO5iZTubh3yFL7ta0CdXzSkPeIkT1PyE2vR6z5HlZFoncLDuisqMvq8TNdaIqE/hZr
Ml+5i/q5ZmJYj4lGcbGwvH0D8fwIKvaOYPhnffx9BAX0WgHOakRajsc5oHeVtNOnfc1fuR7zg4Ds
4V2no74VbK7qLAn8q57L8dYNaAKSZP+xpBDlDWO3nSDo2G8JRKUx5AA3LPT7bRfSAIjeredMrBbd
hEM0bYVXDu5S5kxkwg55RKZ67thPtWbm0A3dh9cQlYzLdLdg/DK7UQ9LucrHstiKPx30+KCgGCTD
6Pgeo6Xjp5K7nddQFszfpczHWzw63pYQ2ZzKLaVtHPfmsUQz/sVh2ELMaweFKECHBpKfMalz7Yo2
KvCyfD4jyDooTUG4drss8ULQpI37Im/3XsOgY4PD9hN2ptYzLCpKLDgltqH5FE5UllFDFx2907kj
TZzvfat0Nz2DMVwb1iNIAM9fX2e0Q0ewC+iVhzRYzD15ikOYraBghYbd8bSl/qSyAc6wttP3YnDd
/UqFadDQQrsCAvO72vChQA8OBjiHLs7prKenHW01TIGT6LWwGE/6ZbWtw6L5SX6iBDFz8TEacNtu
Ir5QHdszPld/oSvAJGAN4x3x43JixPI/485HJMTOkGMJO55LNZmT19P2zcwoPjGjC+LrJFRMRaoz
SFH36keVK3EYZunOe26rc2GkOm6Abd7H2G2HAQLQvubOJr+oi+WbrWYDRSl39AmmM/GD3of4p6QW
JKavlsYih++3A5zUMrGxVg3VWrttkEfqgNCkHQ4l7df5DRBU9+HkoO67wdpG2lKBUoQgkcEO/SeH
MCBjRNwHuIGdnTVobHK6qu/bupKndEXKAFmH9VsFBSdKCKk+PIdXzRzF/ixwcU8N/P6KJwPrwmdv
OhRhpWfQDp+Dttyiq1qTHcrVHnrMGZeQ6jE112yScVYTlVR3QlT8BoJN/pGJMC6f1w4rwFxOwxe7
7AhihshgrgvD4f5rlvI+K6DfuAk75fOpLzIDaUdxiFIrWjKXJoOCguPSGRJ/A5mzBptaJZjVmKYP
ch3KJ6Bt4i6BiP7HmEJSByHSxOsl7Evj+8p/nZCJ1SJmlP5cgLm9EFZ0N7RwEWwko/SYUhauikN2
6zIJHh8GT7/drKCMi/kXo5n/kk7lelXdBPwMRC3SezRqo9jvaELZyQNvvB1K0T1G+NrQlG70S7pO
CQDOAkHbEDnfzV3cXVFbp/teJNlhyvX6gNfD1uXG7C+KRmhW7CNL6QdUZc8E4OptJOVXm3TPPNvR
D/nYt1DXrm2JY1L16a9pcq5JM/q9cMNhHCGnWbKJ3QBcHF9sQlJ0QWkbi/K1CDNv4AVcNvHGjkli
szqQOGsTvA2HbEvbHI1sHc09a/oxReA2fHtBI24naG5R4ueABnObr14x+4ysBBwbI+58z1KUu3E/
+kEiiSlJ06vOUt+Odntj0r0rTaGMzd3BSH9UmEYh9Ij9XZIAQey66YwXfK95EnV3s7VpiyAQeVPG
sjyvyQilchrQrmGRtWUQoDbpYIdLURT2vK1mO20LXDxiKq5q6ewdxiSkOicr+fDlMLTYwF7xrqWP
mdLhrCEmIz7jTcozdpqXnfyGievyXAgTHXYBYXaADRQ6hXFoMmiXzqFHnkoEezgIh/P0gNkK1rql
E3dBUmCvEHWHWudQkFbD8O5gx9hCPRh/GSDTuOM6+hQ17o4ccKXQh6IExEu5f5n4mLSJKTsQh2Gq
4Q4JRVmejUdddP2jt0AP4lBGLfS8dztDR29GwLfOIfqHmkLdSWBJRzg3Y47KMGQvCs++ivNmKRJk
zv/9zXAcXla5PVGJVpl7QWr0nej6NNj5z8kqpT2yxfMY2bL5eu1cipz0Us73YVAXaO2/zobd+Tn6
NXuQwBFPIQnaSn4fMwO9EiSYnylnDYu78gxJeNHGrEL3l1cfVWEWTCvyHRCPbnxc4HRBsn3ZoJJo
5u6zb5/So1qB/+5uOkQwiX70c4YDECCLklBAG4wTDXICdTNGPqoFzVRVr6F66PFyNySd+cEPYrpU
EDZba2DRoN4hfs3rDV43atNVIwj/agauDhgfuroAPXSEfNQcc1FosBs78uT4ckcG9bLmA+63BZis
zIpbScVSZwsYA1gQhIPOyvWwTytHuOp8LEYCdK+fEdXeQUmZLiJ7KSPzzVHAdCmC1qFvLFfcmJCC
YK2kGbYqYIGqMjekCq9moxzgloqP0xy/D1XGUFqEPxeOvqgCLZe22XqX9pBSwcVvOdFszq5z7p7K
YgY7so7+HuuaLAMKAI6dqpUfc7kdsQfw3ff0Oe8AiUBDfUKld62waYfaO1cXt4r4Be3jcOL0J1zr
MuB3EgB0TF/QR35lfH3AoKEg6Fb9M3fy1wY+514kZXx08AG9I1Hyq+ygvqFzG/O9TuA/cqJ6l+cA
37hrVv1f9s5kSW4ky7K/UtJ7pEAxKbCoDQYbfTAfSecGQtJJzDOgGL6+jrFKpCKc3UHJfW8yRILM
gBkMqnj67rn3LXvemCV7Go+EFNm8X6/HAIDJXWm172qsjmljvMRdbIVNoT9usOGnPKnym77iZOuJ
PDS8+quDg9zvK849IlNIW8CMx4IEcX+NeX1otVvfbHl+4pSUnGapt3tDE99L0T4nRfZVZbAVSauJ
Q8GcqUPllShJFKznZEzsvUmpBv9e9Cnn6vkwYM+IVmfz7lfTeDcrVT7hLVmOjdatgZ227YPp4ioh
g6IJE8IbAw7v/UNCsOK+rqc3nEJVdjMnc5ilz2zp87Gs5tY3y2ndGxgLMRk0yZd2aUU4NTWPuD7k
AXXXcZzznG+jkXBjq71ZV8dy3t6qSdwMybTbzGXxu2U6lQVc9MQDmNkx0HaZv62N9cD9Pi6mFdlY
PkyeO99cOz2i67ofiuxpGeJwyZH+uqmOL1nKX1JTde67YQ21oX1EaXs0l343Gemxtd2QqUXAo10c
CWap+hvw9tmKx7Ce0svkiVctYam3y7Eo4Du3bnovyqUIY018Gyr9aLMaFI/Gfp7y21Z3j5rhPgnH
LANlVadlSE42U8KlZfqbVxiXJW+Ej742MVBndkNH109lw0gtr+yc17SvP5PRQPlbt2/dol3sIg0s
MTxZXboGwyaOM0pkymkxQudtP+tbfpfGi69VY8grKlzK9kVPsQ9Rxe5qx7wzRQt+AYl9nLx4vUvi
5tCMTHVlGKMVZVUVo8yidRlaFs7J8m1jgsRJ693ipDT8C+MYfyaP3fRtjQrKKacQL8nst1MyROW6
vFWpPkfLFt8aHFtsRdpB38XsDayj0pMouEQkJQgIO7eTp8RNvXM3iIwTnlnLTzTEbMyyeebX8Tjf
kwp9Zs4BDWCOmlHljNmOVkP7GfJmvCzSyk9anmW3nsak3nKSOd1Up/dL09nTZ8mO6aARWWqU2BIQ
FttXwkzmb1ZHwc6Y0jLkIa/Lr5ljc1qnrgY0QzbAnxDpQ99GC6UcCVLvjqOsoMqSFEGGqJXF26Dt
nQFNt9IH9DxaT6myZGTyyzjSy/HFmLy9KU2sWIRy6CN7opOc0M3IlHzKoOgPCrcCIWzTd6so6Dwg
UtGz8KcpO/ILBlSDDU31qQ67uenZNGz7ZMzVo6gchaSB6XdaX624PnWyGP1J1y/OtBWRIdsyqOLu
tUyny6yMF6TQgqnR6P+aY+VhJ5L+WG/9GmIW/N4nneBgrkPh507zPDVKAijnj+PmHN3YM3dTZ8YB
dPLqT9b2YLRbG1W9aiAacUWWa4keL97IhB7gY9o8sGnOD5ZePNj8olIWjg9nSuGayP2KMOq7NGjN
1BuCqoyLcHHjO2wLj7KmaTFI7AtjOvq8fQ4qLQngTuJdM9lfBld8mdRSBj2aYqTa7GrLGV+TZvru
6WPYxR5SimNHykoynmPzgj2j3TUlc2fLUv/uEEJ80Bz8CpZEn5NFKikdDJJxty6cyvLcjypMptk5
NjJ/0xrEiKI0KBXHu16bzb2VdmK3Dd2jGwuO3Pbj6Mj+PlnkEvbx4tz0jTWF8Uh7W1W8ldk+zZNb
y0DOSROiQaenUWXWDhyxwUpG2Y58TjM95hAqnaYK+sR9FV4+3AGW27fpmJ0HbBERHOUBHPk+J+SL
coIXTcwBo8+LCFYpQrkE9y/Mng4QCm5h5PezLjO/GXTDzyWTL+YsK3YTgn2UWhQKBZPAWHVrdixd
mta6Y8hQ41gA66RubMbNqE05EQa0B3An+oxSfyWyCCouaS3+p0mPmTK+mgttjKa6Bb2votWoy1s9
sUoKUK8MhMVBRa4mp5tKkzVdXA52uLnmnL6n+arMdimrS5O0wvyxGW3chXGHeg8WTxzb0WwmWZwX
3IgrcPdQmrdosrgOhK2K/jgw6EDcdG2fai2tig4lqk80Ld/Zgzfjv+6s/mvepiV9+nHYPqW06paH
gVZS62c0I+c9fzjbtyPnzybCCrWmF97vcX/fa836cysWt4+Q2lv69RWjpQ5VZeMDyuKaKAJ/QSpp
girpGj3M7V4TN9AfFITOKtO3rp0TQmJsS7aPBqIY1TTPfZHdLHbWTI+qjz0K14RB6OEEo1Sf6iT1
pp2H3E3z3vYmJ2jNTul7zPw9WnOxNYV2Tui9rnfzEvPl4rihpWWb1jCGuZtzWsA3pUS2+P3IKKLP
dTdv+slj+A7Wu3yxxBhR9zjufQY8wXM8V4x9AxheQ5xAmfJF5XoXaAr3zpLi29LZF7cHFbeUcoLS
qbP9WAzzo2tiK+3ytgMhjGOQuWxKvlT53F60QsMi0jNz2AgMnXdpoNfCPQJ6PG5K2s9VUnxOerlz
8pQGuIgDo5rULinMiztXDIAnqAoChzimtbceEM6bU6K5rRuwG07bqwVp7f5UfW9cr6+cs1cPL3ML
aj536U5L4u+pNYl9Vco9adT7VlED9+XNamcijHMxwvY3GVJIuiHCZHQdpbFDvMDhpfjDOmcshKjI
ruk7D+xHjstrt2GX7pfmHI8GhzfK3vNcrbVfeYtxruw0DeX1JtV2bdL67ve9ZjbHAWZ7P5vtt1pz
71KAYs5I3WluqfE4HeF1r3BgsSwZFKUl7KOO0faBnrJCZsw0L/GA7VNbDOe2tHQrpHu5gjLk8VFT
vfVpXSYsYPP2qR2L94aiIxyXfp8PW3yQLSPjk9Fjss1mA8i23ruxuvlxaqa7Bs/EvlHzc7pky1nR
+XroOpcR9rPEOJnpX+qxToMsHXjLmBr96H5rwcA5oNV+qvKGOUUcaL1t21kLOvmSDkzQSJeohl3j
UNUhRHTrCdHOPEiPl6C3Gm1kiXndl0npUCVI/Iw5J2XCqx6AsB3fsaskcAyPqW8iTjCnSu8WI++j
VbvtM5krhZ9Pm/MA0+cd5i6RIeJK9z2ey8KfMy+JvI6pQ4k5iMOgYLyYNMVZIkepTXtsRybfHouY
ScgU5PCR1U7f1XXPGTDNe4dwQHN/Y6bOPG/3rrHqQV3gVYhtzfDnuHgrHM6fQ8arrTHypyJXS1Dh
6YuQYZ+2papuvSJG1vU6qkE5jV5oV/ny2lhmRTEDI3VC8Ca6OWu59z5tUexApF5tX8HDjG+lV9rN
w+hxODTo6otdXWKSuLhrkw+7UU/1k51X7bdNefQDfcUXvbFK5sgHWml9KjKRoTA27Qtkm30Gepww
7CJwTlt/2q5blj8OMbZRt62Rw+qbElww6HR6Lq3XDuF8LW7EoG0Hao78FQSZIMclnU/GEC8nNjAK
azcui6BveQ6iOu7nNOgnQdU11HOrn4TBDHTfHKfFfefQh81KTbYXuUtc3/ReETZWN5+WpLEeNdsZ
Tu5UGeGSas7Fq5Z1hyaR341rWj+mbf2dgYvGLYu4Doqq1B6YNv9gMBDr2DMu6AlZBNdB+cPuczck
pAn6FxNDs1nWQzsB+4eZiLVwc5I8hgFKt/EMZfuF4XwvKI9TuGZbNHW6dsxjjshGlj0uBUKetdKb
4j18cDtT+1F3MAaNJ4Nhbfa5UTfB0m3zkR1iZ9twRC6LJKqYxDnxkBdWKOxY8GZ2ittE6k/KQ9vT
cT+jfLW+Yc3n1hqNo2FqQxDrnhGobN5tbsG9n+chu0jdUpTzNXrkmEosSVUS2gACL0Y7yrvEqSRD
jHA2BE3e64FknM9RpMXqD6nRv2x58Wq6GBHnqXvnADQ+guBBOTTzU8q2y+BHnPA/HGk90yDKdhN6
C0r9Y1LpaRD3nqT+np8pQXNslOwTuPbnHelOnzYComnPlvMpHnR+GjGiic8O1jjPn/tZB8VZF2/M
bxLbtjGvz/LFxBx7W852uQNkyPYLJHUOB7R61RZdW/lcm/6Wm2/0wSeniSr42vFGpl1t7QyhfZt0
14noE7lHA4vfnTutFquOJywWcCozBsEAnkv3h9x2DiZ0wOw748qkz60Qd1szfinsbr4ldqDYl/mw
RrhWrTNi5HCHLci6Wnrea57HsMUMdO56sFW/qpMfTppBCnXRPC47OvoEO7DSvO4JxzY4G6LFoerU
jdRkKDyVHioToMMcN0ExjuOjMfWMR90YqH880AyHuRsIDQPkD9L7yZvEYUKSM9axDDHRBHiQXb6B
ePKS8U5W7U1lwL1iTFO7tkoAbHFQYW+25BQlm9fe5Hmvge/kqW9DKoUM5UFNxZlAwEjc+F3mxocB
q+thovHG9wX8yrz1tRJjE5QypZ3PXSqGLAHrzYk3WPJHbdBeNTzl6FuYDTybiK1xXjde9falwTZ0
LmtysFcUc3K9hrNWzPUOGPSAVIe1XlCSNw2NShNnJfCD+0Zef04HRftuivVpaycD33DCsCmMOPOc
aztN2fib143joe3i9qL5fJw3+UNgw3ED4aiRgZwZD5fYtmPNzbplnlTNCeT/A/FJ1tR/5duvcx7+
30B80OCp+vZ3Iv76//gfIt5x/uXa1hU5l7bjmvY1He1/iHhX/EsaruFxYDds2/31R3XTj+l//h9h
/4upLyYSleMJ3dKv+Ydo7dc/0qx/4YvijxwG7nrCZPn+O0C8fU2i+V8cnm3E9qQrTV3C5nu6Z31w
KtnK6FcPd+WOs8x4U702j+MNBsxHjlq7eL+Ea7Dtiju6uctNf3T37XEL2910133pH3temD+L587w
q+CkojmkSRW+zOHTTRtQv+x1Hz7WH45ZkIUkzvk65+htt/nrrnj/yy2//PfH/Y964lSCID5wf65R
Yb9/C0v+97eQHwd2oq1j4Jz5FuXnKWpDDip7bCgL1vaLQcjDK6nZURKmx+psPf7h0lc7z2+XdoVj
mY7hYCjgp/qrn2BgZ0gEbYydsd92y1tuBuVn97Z6dcW+OANUHjeXTSPc6rv6D6Fv/5crMw6D60qh
45f9LcXSpW3iTkO10wmzqV1CLRa5F+lyR0TJH77lb5cilMJxafAYDgyj8dFnBDtlIhPY2U66uNJT
XMVllOj5AcD330pM4nH8cKXrJ/lLGpkzk7+w9VxJmTSCnsrl5Q+/198Twq8XEIYjTFYQYXseD8zf
L+BOeTZWPadKq0Hb/LQOyjF2Y83T88ktNFgLaNLG3tnaFnc/Kw4SzpMz2F57LIZyWF7bcu4c6cut
WYdzW2mjAi2epKTYGS31ykQk04wsjpvT5Z8/+G8L1RHsILag3Wh5uvMxbktfGq1Fxc93mXpZK3yV
rl+3/1ag1K97g5xDNI2jezYP1gdjYbmYWFwHrjEpVo19sps/zYoS1/3kb8vF4UFiqUC4QoRZH0Py
JznmBv3IbBfb43sr6shEbSrG+DTHimLS8guswJ0Vhzho/vkGXj/871cmgfF6Zaq3DwtV7x2ZKJ0r
O7fJ43obX8ZTdln286d/vsyvB+j363gkXhm2a5gfl6VNlZI3hpftTP8LDdYbTETBHKiwCbxo2yfP
3p4EpT8kD17dU79/OanbbAUGtc3H9OzakzFZLyX24315bO7sw3iId9spv3MO2lH8ybvJ++y3q3kQ
KqZFihGZ/R8ywjSt4BAuzWw3B87eOmn3zV1/tILF/zFGOB4jFRF4FcW+GfQ+szf/8GXN63/+4x3G
LMYqMEH+WMr8+V/2CAyFMjZwMexITjp1fNnlDDd6dMPxoA5aVNzKR/uR5hmJB5wBAs0N8h/5D+2d
zsedcyeP3jEJAUrO8mj/4c78us//8NE+vk7nNtHnjWzkHdYyWO2E53s4jGKP3NSWvsJk3PgxeQBU
yU9ElSC0/PPT92uExW8fgH0acdxBAP/1oPz13tQNsQOMudjR9zuYOy8kXvNkBPPBjYo7UqA+Z+fx
Pm5pcfvWJb7nkHDWjgBrN81zc+lP1oEOs//Pn+m6sP7+ka6mP7Yt22CUtvvx54JBaOnET+luHJo6
vdVtt3/MhcyXfyvo8Lp78Q4UFFuE37Cz6Ncd9C9fvdHKODWIGN/R8FvKcC2NiY47j+mfxoP+vhWz
EdnYgXjzGuK3OeyksXTVPDP4MrvyM9XkBoq1EkzbJv/wc/723pUEXbumkIbl2J75cUyd7RE4Qq9e
i5JO2+NZigzvBEEcmPWf3vC/Rif87Ve6XsoDQ+cfTBb6tej+cvdSUQ3xOExaZPv4Me7Ge+3b+GSf
+/viRMfhvrjUUXe/vaD51V/0b+4fvuivAP4Pl0c1N7HHEa1sUNP8/cdrqU2JzSu1aNzRkzjGJ4Sc
0KN8MnbtXRW2wR9Kxo8PpWOwUeoG6j6VDVvJh7pXONlG4gjrpMby12dX9Dn858f+42/HFYj7M22a
D7ZhglH+/RuhwxrIk2u2W4MmcC/lofmT6/vDuuJeYbZ1BbiuLvBFfrhlCShiJ1etiJKFQC7mmqOa
jXMb/fPXEBxGPl7IdgW3iJKAhpNO7tHfv4ksVDaUXoagGidEZiS1NNJ78LBxdbOwq1rgZqy2sgpA
4vgkdpFsCJ22VmlXCGV+LgncwVBR9bq+wyK04QjB3aUwXprJGrRydn6Oa2vec0QROBLKUd8nahDf
TFyqKZpLAprimG2DfTSp3HB103bn6nLDHWDZJBFZHYcYv2wsuNxxAtzws9Sc0GhXZT87fSomP2eE
woHAkLlEwtS8MfQAupeIQG8O8OTVEbTm0JrdzrIydSOs05zpvEYJK/+aI705QVWY3vJkOswE9vxU
pNMYkE1Ep98t6S8FdlUtEx+kUA9DqglYIBjDSwmivezFZnn325TNz+Ql8kEZ0aZXfrpYfMRF9eXX
bkrIPRjckpzBIo6HR4fM69su1kdEXFlZMlCtFApptxzEnptJ3gaxRPH9NAHl0AAgtSkssYrQoNYU
/TNbb9W7mbSmxBkwyzunnVQdESaFnk9/xQFeyTesxPmmVzub9gNmqk01dzUfqg08TgCf4g7Rnvt4
9Vzi0uoyH+tUO2Md6auBv+1ggRCjnbFyZDbXIamhxU2zbagYrTvXAemeG7FZ7DNXvITcGt+qurql
WdtegawtSZAIJr3FW9U6tfAdb26/dCb2BuMgVqn3fqKX8ieN+6ENJGwhTgC6v3qg8qEZ/cQjxSXA
eaytQUE3J2Eda/Gl2MZ4jFIJT4rAJpWX5Pt+bruvOQB1BWRdjVkkNW+FBDdM2tZiW5dbb2jca7fW
G5F90baTcMJcIqPByj0t9EgCeksLbHOoOnqJdQXS7Um6eYOjkkChJUrp2ND21DUkuLaeYYzyDBoY
i2bVvyStyq4Ny8ncbhS6FIEdU9xmB+kssYsmgKAapTVPoI+XuyXgDi5qJT0OOGvg1HkNzptAFq+T
VllNm/lJirp+JSK0fDfcyv4qG122YTNOlRmMNvE56F5aA+qS0Q7TPUSV3jFzEeX87a+VU+V9oOHS
/z5lHpmcCXLvT54tJNitji1BNrMHIVsV41VrMAYdaHyxU3kca8std4lpki+RY0Gg7cXjtIarHAT3
a9a7N89uFh5vryWuOoAhcl86g+46pNhVfujaQq8PV6xxpK2qu7qvr9jvwtTAIt4CHl85FKVPwVpD
uN3ik2jvc5tP6uvzWC57Mh769Hgd/sPBh9r0+5DDAUR6V2pPujnCZw9ppmuh0UgbRIEpi6XvbSlt
6A6YSpH+mZflPjPpwgcxgUcGGBvqXZTnrv7GWGLD4L4s8sWYM/XW2gQdYW60mA6hVYVCdTTLfa2V
050rr9jWwK2/sSs7n4LGHseXCWzwEcu9EtxHx5v8rtLx2nRWPp4HjXA4X1pS/2EsU0eEhRzkXQ64
roemxiA4IKyOeUDpQgiiE6LQ2OmxSw03g8fK8p8FBY8eGYVFBB/PWx+HneGpNRSksl55Bhu1qFmS
Cjk+iwlUW1HC8xBlCMEqrgBcSLt7smuhPRiDmqtQZaRyE5Go2T9w01jeEe9Y2l/tzXBvSTJkI9mx
wqrJIDTAkpAiBwubUYWlou02cWcM2Ecx53i18pd6mIGUzA7iNB0XFC0BgmWj55PY6WsxXrhd0vTd
FrkNrdg9vRK00DEH6wsGLHO136cxRYeVQtkeZRrH+yFpCxGORlYCzKde9qXfyH6JPBKBqrsEpvep
ZEUVfjp3uM/cuSdqLlfgiD5plVkfuOoas7htw5IEedIMXxnCa9nRgl/aPE8raBeWH2SYAAufS6Qw
kQNwkEM/hcRoOnmA+3dS6Lxdn+yuQ8U+eUPriUBbvS4NZNG2N2XfGiIgY6bkym6JmKgJFc+3+A2z
IuoW0ab40l2hAgvJVQsnF2MbzLZ3DUTNDeszbKlhB5h9sp9drqVOxErHzAxbnRDnUJM8icLcs7XP
2CYB1RIXwmdV+vCjXRkxDtu7NZpvrxjbyQNDip9jixUpXB37R05d8z4BIDkBVazqCX2ZIajwrSIv
GFhxekxoU8Jrz6rtq4MEGMdHltNIphiwzAT0HfEfDpXXvDkyH02cdWJRgGBXEkibbGzvqjTkmQ1F
8WC01Wjx791CdNcsu95Tb8lkLk2EhwX+IYWWmkK0ANzFQ9Nnn68JWByCoDLe42lLal5rVStO6eK4
W4A+r8uDkI5BytRcWg8NrYjnzVNX9JLS/z336unsuSPZf6RZkXZFx0ozeBNU8z3aJIAeY3TNdwaZ
bO1+5ljSBXm8eioEiSMfd6mm7BmZ/5ox2GPKDF3SZwvfnBPra2XX8seKM3Ph0umEUNUmi4nI31NA
EIq37pvu+q/nyW6+eUTQOeTYXcuSQay6QKabV3YvhwFNeHgGIaKyYeniayYcIw1MR2lvaM7kAraD
KMxditr8RWvkRKxXVuEA44nLP49Wz86rO7jMAvL58i+KsSYq6LrtGroar+0PYtUYALrN0FmHsbSa
JejAIgHtdFv/6Shj6Hw5W7i5BtpfSWDp2/jWV2aF3q8RGIhFxZheS2PDK1th4rWQxUT/lPOiFZGj
5+opXiZPj2LLwiXnbOxzkuPeVyuLr4tDDpnFYiiz9T3XFwDKQdNbDHGeWwLi4lJeXJiarBl2pB5n
X3sI8i0wWVLHqc/x0LGx2p+Q97IJ38+Y3nZjtXqB7L3tcZUJEWByFs57PabA/4Rb9IFdjH0djLlN
Nly5IGbn8Syf4cRW+F3TzXaZKAgCsYasZqB03JPvgQ2VLt9NRz7sF9VxQx7qSZc/N86CaTSYDipp
OY/VtCdSQwjQ2NnEKM5eYUbNbFo3HgkrvL173YZoT23ETZ0D5YuH5WHbm1pify6mkYMQKYtpumt6
B0Z5gsIi9DTZ3NW3BrlcStwIV63V6r4n67CNYastLSFsi2n8BBXES0EgsldHDnPCe1/Pc3UzCTv3
4NQrOm8zQ0L9tDO98YxX0z3zsKssFE4OFqc2HDDE7DKOKrJLM/8Zu23PMFFQyqjJMN/CsVIM6WQA
ymgVa/XqmO4kLtmaa0VyICKj736OXaatL/QvzTUPKIz00+RhZEKB7dxhl5mtXTxu5qjmcKP4n/ea
4WzToWsWIgW6jSgWsEagm1tV6257B7UfF0DgE3j7kI7GTKrTrEwft+T8Oc1oxkawQzSOx6aHseh6
14SiKViBpFF2OvXCjLEsKLJCZg+u1lM7Xj3pVxOfWK+B8DGQgGEm6XeaeO4P+CTeTMnSpGKvdVVh
vY6yjsnOkZb+ZvFxEziYetNvzQ4k80TjNrOGYPWSUsMjNRg8AVdjznKTxcQA2lAitXOz0VKgMC/z
SnkRTiPNcsJc2EQRs7PGrhcVTrZ+U8ZyzVgcp+3L2CfW1QNotvuCgw5IT1Z02i3qoO3i5J/jPmAD
twXB6YK3PbYHd8TCWmTalO0tRazGTYslfz5qA9sIrEWy5U+8YTXaFiVzCPdwflVyr5Qy54NmbezZ
VPpY6PvJdlDNl0zNJ0nUlvKLBHn9ZA0osHuJDYstiGTrkr019p5HklOzzySnrJ+ZN2F4+3gmQfO0
1Jr+3SOgsgPWYfDNwWHeJ4EApd0rmChocnufb8QNkwSni3R3zV1tomFcVvFAv0PJO4MQIIILYFMZ
DT32lgZ5oZIyBCQU1iMjr6G0sd1UssJ6aA0/jKSoIcZ6qh1y9TEBnXKxiSyEUp6se6tYKuM6YMOw
nzpb9oQXlov7oIl2As0ZNLsAbC0IGDq61InOW6bz24TbTAATUeysklum77ERd+Zk6mE/LxP+MaDK
AvibQWuRaWG38AunZshpadRWcunLNcVnwYNN4DKRP67vTYDD+BhqsLh8M7QkIjcV7p2u9sqKMocG
wM4R/cCdXQrCp8u2htXN11VFI7cKKEInftY3GOc+PG6uBRViu2PmnvSePIrAqbQGOzl07VPNv3nE
tO1elom4iX0FePbdruQ2nWwGE5QPTW7On7oEEXrPJuGRh+P1TemvQzWK20lvlB51ctl4EdpjMr8Z
82ox7EMZDUN/q6kjrhbmVTyORVZ/qRojA/GAJf0pMvy6J2vj2HQHpQhXLPl99ZMk+AjHcd8n4l6B
MG1HUsFxMbC+CUHlPWsveNew2HCzxtGu8cjXk9uEM5UagUYiKX+KMtOaU0cGHJ6UaZvb+dxsWqbh
HLbwwaY6kaHPyUr+8p1j9iN6tzbw9I0N8wQiMbupfU/+mEjOSPNQuiUEkRtYE6y8S9eUCBe/0zHw
Kj/bqik+mQaUOiQQk0YJG4nVN4vBUL7KTPeVzEjmvmLFVi/6YEv1pJE8DRy2ztqPNuYgvdu8bvhu
aK7GUbxet1PpZlqxN5Npe2pa1RINnqfJj1G3QP8srSrN92poVPzaz3n1ee3SNAu3LWtvvWwzEkKm
Ctq5BQzHFFh0Fd7ddVzyY6XX2U9j2DotqNPWbj4bDfFRIYHhsj43Va+9wTPk3nHpGkZs2FtbKY4o
2eSca8ZFsMSJlH2xarKZggIPZn+xwEdfSrtMmpMgkbw4MrYu18BMlPupq7fuk2rjUZFRQ/S/P9p6
h8nVtQC6iR3GIpTo1gLgoWbqUQeTBmgrW1Z1PzKZoQwMZlaKAK6YwwXx0stNWbGf+GleknlU8tLh
uw2FktT+jXhJr0weIR5ZgRshoQRIif4aby1SnWr4/rHOLrrX18YJWngcbpTGGQUrAIGbyU2rWc03
YtrI2TDGFuCVwQv1ADDeQjWMhtzqXUN0xEPFMQJaUDarubOyLbcDuqFVHijwTy3qOgIO6QQp8tqH
prOM26JOV3HOEs6w3ynbCu+AtcZNgl61arzB61xfphIrXUB4g8MBb3MmcpGmta+/D33iXByHCO19
zjykjprEED9px2A55I049nsSPGCQcpRgPdwmZkpEJm/fkZ3AJGqtHUkbC6qOKQO3TTfhpk3NuNMO
zMTZUuLhKGP8ZJ1VHroy1hlvxYH0shpNv92UU6qToq40QqneJC7T5xWTfX5QicaZa2Wp4hNabX04
yYQR1sR4tQkp5cbqYD3luID1o01Yg4tBiFko82RuYOJt7wvDFq6IqEa54S9Q/q9zmm9vDga5z7Mq
yRdxZS7AivWVBaYlucboJ1yuWQDwuJWXFZ8qK8BkCga4idXQi0gdYJoiT7yAm46BLdYceLiSNoZ+
TDhcmf4ydu73xsPv5yddldwaGZ4hf4hrscKIGWN+YAaUfYl7TX6JtzR+xIgdx2cLsGoJiVrP91uq
YU+xgKb6sDAL1/U54gz1vudIf/IsYxlPQzGml0wxJ8y3Vb2d0sRrtTB1sEDhEl84Rbfca8uvyoEu
3wKv94ydDF7PAkKDI3OG4Qup5faTpeT2FFfFxgcXC/i84Q1klrv5rL62Vrvg+wRBDjEb6CTWVtlw
FF1plcEGYjNHIm4IjZOa/mbG/HbRYNjA7q1aeCMrqfEfylY1Ojvi/WZ14/blMBMe3uW9b7iruJiy
7sDtciZ7k07UtU9z17hMQ0mr+6Wmqev3o1589lZTX3i+l7oL+yEdgKLSWF5aM8ers5gEo/SdxG3R
pKRX16WDK7dmBMNtMZGuHBDnSqdP1o5zl5XxaO+VU6WkWOQT3PNAgrL9X+yd2W7kStadX8XwPRsc
ghGkAd9kJlOzSqqSVMMNUSPneebT+2P2+W0lJWei2rduoA8aqD4VSTIYjNh7rW9tXVnXD4Pd83Ef
K2RHDbi/P1EArR9DvhVoXoEe1dwhd1sMkIkO8zN2KG1f+bXu2J4dwuDG2UrdgFNSQMGmKY1y3HK8
chG6QbyfeEgGK0uTCxVtqUGJW7trYMKABkGArNdTWW8cCTsGObMbcryognjBIOeQYaV0Qzrz4fDN
yCwj3FZ5EVyKuZDhFuyF+FT4UmFLQP+BoUjwcB05VH9UoLHoxfmct3iHfGoRJpz633Evmp8YvJHy
Z10Y/SE+c6J4bQzZc1u649cq1LMPbpWO5R7SQ/thNJdkLr5Pze+8trSvfTdUEFyLGMdFCm7wsXAc
49kuFxwGSl7UfLXZzSVfaq1jeZAD6QrI/cLpRvpT8aWlEKujpUz16yjxSd/pU5/juOn7zs9qELhK
YX7PNxIlZLLBQ+xepxbeZbyayxaqzedJkCuP+A6lf+d+oYBHQddxm/SbbHAicKTNDYAPsnbwHCaI
9rZpUBc/mynJpy2bMfBQaPWqCacWFbCNkrIyeJZTX25Qfec/0qFwr1wh+ngrHZbrrZWChPXgVeaP
U6RnNW93wd6ZSOw22oFDZ1PNdufgOGNdvXaLPvtkKsoaXSz54Fd6qJ6Adg1PXWcioKzBwnsdm01j
B46Nw6PVZi7wOhBiv8LQoelfqYHdYBF8D8nMYfffYNw2Mt/0Uhju17KGl13hbu5wh2oWeSiF68NM
IJTls2JLhy0Sy9qHzHHcry2FiT+lPzSXpgn33aPgjL/c1HH4L0dOzwz3gZTI/i23HD4ghxVPc9in
Hyi/+bctkWw2xsm0/2YKSkkEklTZ9YzZ5JetRynewkhYxY2ISxaZuYhnkhZa/SbIHeNOG/Sy3Wpa
Ov/SQoeXiMpt8yWYx+5r0RFwsUEXOn13kxGWklkrmiSRsONbTvkp+hoKz8EGV+1A09qdm+8gEwUv
rbLGP1hWiRjI4258BjhuIZXQ2Uxs9Vl3f4i258XjvavL7cgSOe8gmhffhBal89YYfKvHPReGBgvg
oD5ZHWdbvmpld5dp4YzpIGUzsdF7qHRsrh1QUl1bVFfp2OTsrfs6+0WIiHqB8OnSH+6n7CnSm/zZ
bClzwJMcs2YH0k0Bc4Sy029Hv8nCXS5aQH5xEvlIXeuGQIAyAtEcprn7DTUvYAbN8SlzWFhyPgI9
LX8E7J/KDWWQpXqhxfnv2arHZ/Kd6y/2MOa8mSL8TfmSJc6n70bGlSvq21if858ZDb18gycGrx1A
CusqNvq4QrmeR89x2HT6Vi9M9VEEMcfjaPZh7wAK420MdCc19jDG8KXVclgQTQ6GAq+sDJvNL7mO
ZGWUQvyaArOdt4qYpF8zVRDe1UFhvUjKOOBr7oQ54Up1aPEq+UnzUwk5mvy+vrhTxDujRKO6j4Qa
2jwYEtOIkLT6EYINDZhh7cUEMLDDSfiWaxJQkTdLs38YKoNdEZkNmATaOnMfFSf051kvUd7yEvk/
IM+1KKfZCCN9p3TFsc0UOjbR3P4qzGVTxuesk4s2drA3A4LCxgRtCPripRg1p906nNogARYCql3V
Le+sJSjxeYbR+bM3YKomIKobIn1TUF7gmomZyHYpN7HdRLC3pi1UCxNzZ+bjgR2BzJAg08NGw7qo
+90lMRhms3UEx5E7Vn94UKe7kyuMuG0vyj6ifqmAE18Dq3DdBKXpZQPUTr1SOd6YXMSxfTVXH4QR
Q718lkZ8gUp4T6PXA66LER/snN3AjruhTndvmLj6xL1FNVCXDgyBjqTmKzCrm1qMV5lzN4PAPv2D
131nZRtI9hykggZ6QeFYx71UDecKvluwChM5GnsLdNkNjIn2L1vDCjWpoZB1orXiVGssAp5XzfyY
tZFef5J6ZqWVd7EyfMTp6d/lCXPvJcJDREA6oGcaedaqw+2mQ9O3U5F5LkWWDemh3bZyaE/85R1j
FBO0A19SrkqtO/W0HHoOjPjcRp/GFlsg5BJbs9WhAJweaN3mXi7HQUnJGcpGoKaWR/fqprWD6wa+
WWde3hdqY5hVvp1FNmyZyeLMUG9mAUO5zATLMKgpuWh4j4bq05Q6mMadC027etbog96DCv67tNvl
+Vg6T0gYIDcUOq2VTqpy2t5wO/h2M87pL4hJFFYzTdufvm1rnYOibCq5aRTlbXDaa9lN3ChhYlmJ
PbtN5yd9qPs7alTqyuGY4TmJPfylzOcw3qIiRKWoC8teqxFaqnfstmOvhHqwy6eYAwyCuDMLy7tX
hd6SfxNJDHLr4yfU0fVHASQwELc6kjJTQ6tvc3gR1OouS/SwZ2b5sk691r8w8QyDi0LWzcQQcjX5
8BmmNgnUON2Xr9soxL0+SI5xHB8pvWgf8jANzlzier4zpLvMC93hYySEvrrEGIx/2NHd3RVF5F8W
WkaXo22ID9Dz/MzVvR2KeYjuVmez4kghV2obrZknKcfO3mmQE7aiKhF/BFQ8xz499+DWr5ajm5Cd
WFtN0zIFc+T4wfEJk1PL5e40P6QkG9YAxevK4Kh8etq/N45Afc905AVQ5mrxSyeCtVw/AiI9WNal
jU15W2ByPLOQv50WlkDf4yICQ66E9vr4asqpQR2BzmhH+8n6yMddsYXXzGyfhGHyrYPbS3elG/Uz
U+PtxVkORiEXf4KBP+Cg1nq1FMapY8CzpVKZy6LcU6kzripyfvZ/ewuR0KEmJ6uOb6IrV7cwitlw
KPg1uxBc9LUdiSUsqv7b9eIgaFuWQMtlTWfJPb6F9piEZurGYtfzkaGqg8MmjaHinr6W9XrBKKgP
cWvj9sCZYa6+61HLAbprS2sngcLTNvONPc4AkDVWYO8yPaoeTo/3zhNyuWv4NoRUploLfu2hsgfq
3xCQUqPb15rbf1SLKe30KG+nH+aTRQ3ooq5kn7X8ilfzgIj0jOMGo1BAMD9E7MYuOrtqnghB0h7m
hD5k6DgcEU6P+na1WJSrLBUKCTUL/Opeut3sBn0aWqyFxrxxA2r0IFmhUPTl9O+h/n+ix3/7TShO
O139+p//XTJX/+8GJu9n9/1XUb92PC3/wj/+JWX/a1l+lq8gIl4cCLyj//iXXPNffECWjTdLE9X/
5Y/+y7/0Lz5jOCzYhKLxt1ym1X/Zl+x/6QYtMdfRhXTIxf6LMI+168dwQADwqzByICzmL1vm0avZ
qRGWFhKDtDCwCrzByRMt+G2d/cltcZmO7hVZkx0QvPwlVbeO6j0KI5t2LK4qrbsYK2I8zdojHPqM
Bny1EvCrWAgsy3A5mbP1Wasl0wJdF8Qu10PkVG77McFG2tCpbdAkepGk3vHqcT38e4/w2vzkLBue
V1sHw+FDzpfBXe4EXz1ztcD5s4h73ifpRXPaUCySuZ3dt3KWJNaFSYmmxxKEog0AO5ut1EliACgJ
k7wx0P8hN2pwH45Bld538xShUA98igN6ZzcxJ8ZGezSqsP1cJcQaeIQxU5myaAdyTKfO8KWE4kuj
qQ8X2ENLmkGnxuCCIK2pXNbbIf6UNy5xjZlpzzC8iqjy98uVIHkBNmuA8wWoSHtLB0dIjhN9Mqta
nmYa50lPQ8RsP8J3Vca2gNG0L0ejty+i2QlAME+xvUu1LhU088JuD9hWl5uitLAEFGk+XESVXdmb
Ebbg54CcCihUIjTkLo9zgnfTfui+VkKSxBDD/9tDtUdIWhhm2uzCEh4IaGeBrjW3R5capEt4w9YN
ggpRqZHNZBn0RY7oIES2DVlmmn86dJPDjes3FVzaoLRB/0OwoHNNyzDZ5cEwfWhowpeeRGpDKQRu
IKQiLS2gsjgqa72gdgmzzUONwIBOw8+90fXUfia8u562Y+HIF9IPc7EdQDO3l4FexveGZvbzmdm0
bChWk8lxDcdiz8vpkU/L6p1COJGORF1DNrGaK6mn7r2kQV8CREJsufUpjV61WozaKE07RCs65Zh/
FuWf4/8Ifhfvzeg3v8Ew2HPg7+ClZne62sI1ZlBSk5GGB6MdwlW6FHy2c++Y8fWs8oSZog0ZDuYR
ee5mVBRA96dfKWP5wry6CzZ6++VAg5GQ3SQy69UvmJtJq6H46KDzBuupS6rmgSLSsJu6rL5FkZRf
ka6S730jcreYmZxbWOcDhR+ideY0xGnYk+19+jetP/iHwgGMAts1BRYme1l2Xi12SpNlNOmxgVvY
T++oe3UfKAjWz//BKJhOUYayqWCbfDxKMAZmHHcwPEyLHPApysnd82fLOz3KGxeYsi1pMM2IfsXm
yg7jeBhEXq1fgAmBs5s4D27v2B+pZInfBmDqjq75vTu5X1iaxY4It2ZLRER4ZpVeLZr2+hesLhSP
H2SuEf3AMBp/QP0joW3aHuHuvClkhcgrIPogrqb8w+lLX71fb8ZdfbNIASlEFFH/6emjX8+l1MgB
Ft+qEBH4pi2rck89cfo15TIKt0sI85l94+rrdBifaopuuBKjHy/68Z0HWIWyVWgL+LMK9r7ICHUK
7e5BjU16DTVI/jh9vYdS09GrxKPGpuXSDzWYUs6yxXw1byPOlT4YeX1nuiDuNSdUu0YvzWeQ/frW
VDTJbYJIHsE2EgFl2OPvCTbDJzrcY3tmaXv7BlmuSXaDabMp4fJXb1ChszhPaAjh0yDO5h0zPwpS
tB5PX/B6y8zE4g01Xax4VHfehDMOTmFYCAiMHc2o+Kl1J/z3yaie7BB/xkSQGJ/LMPXvTo/69trg
03D6ANlB+5mt1/FdhiZLSvmim6UXxXc27BJv7qP+zBq0TM7jZ0l5hzvkYnvin2JVeikIX5x4nPpO
qCbcj9lYwblhRSQGPf16+oLezlMKEi6HNj5EuNnUalMz03m08CvRaQ/74S53h+KFVO5uQxFdkPYU
xGesr+9dmkLri2eTgggW++MbqI2jnSO8JV88KqoLu9eomoFm3HVjFp4Zau0QZVlm0TPxkIG8Z2O9
NgmGSoLETgLptVVDdkFg5KDJbeQhP6zJr/ptIU2Ynga6rn43EB17aeo453ZTUJXTbaZKvUVrVI0P
A2qAzktKRCp3YwQlexMMS5TA6SexujP8WnbWklqKQ5XDVesqbxe0QtVFTIJj6kPFp+BLRwIeuW7l
5ypS5vJdfTXB/j3WgiNYOkksUqsJZszd3OUkCXud7PRvA9ScRdtsN8913rn1tgEkaG7mJEyti2gc
0WUlgSOu8RIO09bBJgWhGWUwmvVodr9DoEqcvUh8+hwZKMqnpkkB6MuiMcWOlF58mL4xUdr46/vF
tokaFzAAdzkLHM+kJHFHdCaR5RmT5dyaKaliwFGnGyJbu4+nh1qtNcvtYjVjb48RTDr0Lo+HyquQ
fF7J51m0CCFnAzQgkfYNG8u4bjwj1/0n0tS7MyvcobS1ekoKZ9vy4aY4xUbseNgCbC9TMYMAjTXg
I3ReH6ErHKG9UfvF7LW10aOUV7RQ2mQksrPNTGORYWMQwCpAS5G2UG2QQezP8joiIbi4gLYYXdg1
AOBt37hRfm0MZmrfjEFKQAS9AbBtVLOBxidGDKL29G1cLZ6H2yjxHfLI8MzRhDq+ntxph2bQOaXA
SGrvSBRz0Q2Cfj89yrKCrO+apKBGjRfePEbt41FoRw9ZOTrIwklmBLDUyV+FjGXgRa0TXiMgqTDH
DfNt3gn3qePDdOYT8c74xJ/bBh5LrKvCWe08EGOaTRHbrJ4B9KjauilNcR2q6p6c399ZJzoan+oF
MevP09e9WsmXu0v5nMIbYhBF5331PlS5ZkY5tSovK63eS+a6udKhKBCsVUVeixfpr+8ztdLF/eyy
hOBbXM1OBNfSDbTC9Eisq2/dwko/CXIvrhKO0bAnsQZ6WE21C+EuUYGRkOGZfcZ6y8MVc/Tn3RCc
HoBmrGuBeM9EZKqKKw4H/5NSmQM3dKAqzRG3xV1VGKqnCiGNISUnEHcWvemoczcS09NzhbR9OLOE
v53g1G6AoyxVAG7O2oFNVxqTRA2Mlz9FQlflfyzCxs4Mcris/zPB2eTRzKISsxAWdNzYayqAsrW2
AQWnezoEvZnweGn/LJuQcE6HeqHYZyzuD1Fu2JwdW4hbuyahFXcx6Hn4R6KN/6oMF32r6sa5hJdL
v3eDt625Cd05avYWnjqTEk5hwHIN5/RzkyRzdhkkDq4UegkofyJlnO1uHUrdq6uiYcFjlMQLu4ZY
TSdagkWZRwLDVAokJzDZyMaSNIwukz9nAl31zWyk2rcI+QM+oL7qLtoiHhdnIb7zZibGSES5/Sgc
LXk+/WIdf5i53xYlJpdiy/LjhFx3OkiGlM6U1ND6VFTt+tbBamlSwnkkXN5++cuxBOYhaQha7RTd
aOgdL15dN1QNPRC1U3yZd7UTZAjo5wqsI9q0vx2Kw4LUCQBlMebtWa3Gbihakvo6Z0c9ybpNxkF5
VG76C1ul6sxhaHXO5xYuBxMqmJJHSxzwUvh8fThJ4bvrc8lYOuaVmV/FgoT5q8sM9dOFS+o5FjWk
op+7vd655nUoY4RZVaJvrC4u9xiexJnz4ZuHumzf+ajzZV1OTYdi36vjkonZxTIaxdVrYto3WGwp
6MHEdeqp/+sbfTzUasurRK1DjmWoKCxqb6KqsSXpkoWynYMza8PxRmW5zxQo6W8uzQSH4v5qX2c6
ceb6HZ24Odf7hx7F3wsZOtrHeZycx74JSJlIc+vMB+/tq7uMyheXmYtfkc/P8dOtp3wK3T5W7JwR
PSU6Qml3FPEVuirzMkh92P4Kwo0VToUnoya8ZU0vHkIZ1b96o8ap0bt2/3FOK/PvHzLHGolSmDIx
fbbV2zTnZAHkSat2A5Hl+5Jkxd2IjXGPf1P3/vZtsijFc+Mt4DC4ZVdf34FQUTFkUu2AWuqXVtDI
O/qnyb1eqPT59FDHX5nDQ2aopd6/fGcoHh3f7tkoq4I3m6EazOE2MEwSa6Zzy8Nx4eafUSgeLRte
sArrUaRm16WwfEVHVCGfMnHofLWaIL8Zsxh0d2+63QdZ5PON0/vNmWm8+rL/e3DzcDMFYjvIeseX
2MAxQCnVgfOSVndNJb0DqFuJDzLzceBnIXRHx7ZfKGuk+0xV6RU7/+h7oIaqOvPyHu/m/vkldIQJ
xFOUHNa9D51gaQSruaJOPaV3IGmTn42sxvsMEfOllevTXhVm+awGvXsqmy4/I8J454WGbcQ7xZp/
+OQf34iEJLi4TTS5c21tvMk03XqBZ+Dv4659YuePjorU8y+n59e7lwyQEW0OH6A3X2KZy0lzxkzt
xgJRY+Ka1Ow4/F5h49V+8HmdbmZhZC9DAzQ3zuT4dHr4d1ZmhEGw5yFuUISVqzVsQWDG7lipHaE9
1R5jefcwZol/R9Zc9+v0UAdKz9GmY5GIvRprtTTrZTHUTkrAUG8juuUIbl8DrCXSVOuqm0ni1lYJ
Wdl+OvePthp8Ik7G5GtuFRJU5xT+B2sIdRHebR3LKH2B44c9iSmAXsFc06dqAPLNOqoHxR82Q39H
1vlnVr8aab0wagHJLxoj5ak7bX0KbV5uwJlPe73anbnHy9/19h7/n6ta7TNS9JPosBoIpKUcPswy
CzwMTuaHEDdzKavYc/BnbtNKEb7aRFZ/VxP5nKby3Lnw3Xm1nBioTVLXPygcX33xOwqVgs+BIpB9
qnez7eOCHlprPxqRc+aa3xvKsqjrg4uhurJWk4R+Mxlpw/JlAfogm62192Y1WmRBxueEK8envn8/
SeYLdElxkGWuZjDZi44mRzanQ057Ed9I/s3V6+5GuCLbz5Fqz8AQxTtPk28PCyKSMKnWn9Rg6jgg
dAVPs0Ie2NGV2oJ0GM98AN5bgiy6upJaEr2hdeUDFktmVgajzLPRXAN81+4tAuo3ml6jGc2TYOu2
kXWXCSu/t4bhHD3vvVX39fCrKTsSzqDqfln0ber2aRM6exAz2QVOTZIF2C9vKRTFF6dflHfvLCJF
+vwONdc1FBDAjg5ai3VvyMFKgCNJr/ATJGdGeXdqYpVl28vGn4rv8RqDTj0rheLS4lQnvD0f7Qvi
7mCZ4K0+fT3vLq68UxQIqJZT3FwNlQCwkQnnnF3ipswQraIOIqN2vCTIZpf70eSNZl/sZ3HZAm3+
Utlq/k4zXZ+8knrumRn17nuiBO0CU+eq129/KWrV1g13F2uK6SF/qu5EZrl3TWyRijG03dXpq3/3
ab4ab3Xi0UOyO2n2c/HwB7ZVGwgwNRhW/34USoOSojEiTT74x0/Tz3D7WTpra0OE3UejBqmjDaH+
H1zL61GWOfVq5WzzIVvMrLzzcg4vuqBQ+6acI+/0tbz3zrNRt5ZmNASsN3s+TMkkuPPOR2lVXwMp
iMj3Irvmaz/RPtsUFoEDFsHL5kahMzQuUrPvzvyEd16OhbOoUBqyPjrrQyHqNcvvs9zZjUPQ3XRh
B5sX79sWu4l4OX217ywx6E/R8wgbqtib3rvUMXWNGlye0Qzyr8RJgpqgZtQ0RfmNAGZ9nxK8uT89
5jtzkjFtpN0oXzkcLr/p1XNsxgm3zMSYhDzOuzCOjWvdxkbyH4yCBJUAerbLdNKPR1G9nOepTp1d
16Bvdczij0VQ65mJ/+7tQzLAfxBQ8I09HiRtrG6SBk8qsrIlKU93Eg9KnPo6q878QH05eRxiwzoz
6rs3kNLbInW0TA56x6OyEycvq2dUcPTJHfVWEO3h2U6uyd+y2jAhA9Q5TLNL4WS9WjoakCFdphks
HQNGi6RT9ed2xMdCIOSMo7dtn+LZmi9wWIKY0gfzIinN6aohkNneaFV1riT17q2G+bgIY5c1ZnWr
e1x0BbJbjpthjitpiPJxbw1mdZFiTmHpzoa7SUDrOHOv31kOFjHk/x52uUuvJmsYhUpj06R29jQ0
nln2/u9ZK5UHjKPaEU4TkxNg1fD8HYLbMRJHZ8Z/p2aFGpPyECw+GqS8qcc/IIJr1KZF4ICtH5MX
PnBdtjVqG9NK6jTqu9Pbw6+5kbgug1YnKQnSwXfMaITVtRmR7V4524FOiUvRjTn9hhnv3hsqG5R4
gCrSSz3+aa1sQ2uE4rdj/4pwpFv8amabarj9Owf/qWZ8GTtBgkqbbjE5ESBod7gCOzk9zYMQv5va
/6pU6m8JEhNXGMXjvR458YdIRgR4YhDsz5SI3ntxaNHRl2DpWiQKxz94slPNyRD07lC7QKILVHil
L5a00/flvZnqQnqn5wvo3Vi7Paowr+h4kqxRkxe7KaNBGzcAe4e9YQVkEeYTAIGg0Gb7zLhvPxuo
dxElI6FaBOTW6iuc50EcK5dThGOU5KIi7vFqFab7uAVudvoS31ZlGMqisYQwiRPG+skPcal1LoK3
HeiM7KEZOjJg4qEn6jVEg5J5iaXHt12rq+wbOMnxnGLsIOI+XpuYciZycjpMQG/Xi/tQ4qnKnMDf
JZ3fCTgyVfI70Tr2UKgNxX2cmi5sqk6Xtza26dmT7fBJ0zNapY3VkLQrcpCGHsw0+JKinsl3MLWM
ZMxGllO9hVUdBxd61Yvv0TxiXoBg7bd7vpDmvTORzr0xVVQPXqD0+iNbc3JbKUx+b4Jew31Jrlax
z3ISJTZFRmRu3oIwPLNDeDuRFxcWpb6FTLs4Y44nskuX2cxjjltA2gevIUHtY02V86/rloyy6DJ4
V/horfchZWdHduAm1N7qjq5OTqCrPfe/AYeMZzQS780nk6theVv6suvSrYPMEDAeI6FZLa9UbJnP
ejdbe6usKfJpYPT+4OvzBs22zvUE3r2VpI5hVMHgw47k+FYS1iyIHaNqzKHOKDYDUDtviXm5sPRJ
fYFbVl0oWRLKDgsLQByfwppe9Q2LGpBFTM4wlvxHG+fx4+lX7J1zy3K85ZSwKLf4H6sCFNYcvnFp
TwFqamyyKvFyfpLIQZ/oAwlgOSV8IFJb0p9TYGlEk7YO4snZ4SXcjqMWVDjvu+mv64D8JkjnHIUp
WNFbPr5ZMMFCV7qT2jEri/s0bn2CE/v5lyEK/PjVPKeQEINzCpr3FjaSkg+SSIyHa4l1bZIc3mMf
2MGBGbaBaeOdrdUvYwQXc+amLxdwtLDYbC1MyVRgU4wqdHWBtW80rkulc1fhE7520CtvSgATH1lu
utvIwcOy0cLB/Ja2BDGADe0uitwR1IKJmDfnrPzp4Fn+VY6m/iA1MC+bFKf+mcX3zWd3+Y1MDORQ
vCtkghw/BD8ItBBkDb8RYNJDBxvlp1/7/vcmkTBymzwK9YtShuOfjp/2ZTLn5uL0XXrzyqx+wGor
Vg856B6RQzrsUuTmofs899DPTw/yZklYBuEAxsYagj96jeOrjFsFSZDvDGhEbcmFuk5Si1w5zbqt
7f6mFfZHu6nP7A/effqoYDlzUVeiy3o85lCBLZILwMiBmpED6CJFCr9LzWm2uojyQPty+hpXwljK
ZstF4kNil80pDG/e8YC2hoJRacrfKb3zScPEPBQ3LigQbI71n7HPqh852ZeI+6AgTRU6QpmdO7y/
ebuW38CGYdFrmIoJdfwbRuZZGNiFtotQyYLZBDwLa8q+78qu/HT6et+dOK+GWu2/6HEGCGaYOHk+
iutYhR+BZKWXpwd57yESJC7570HgtxpkUqIfA41EcBPDo+/lczlD/Kwc/YIoJv3ziNL9z+kR32z4
OM1yl1yeJnJJ7AzHd1BrpgkVVuVSTfKbG8NJpzuQr+ljOgZwA+YuTvf5jI/+/23U1VKV+C2uqal2
oQ64BUb2Tv4xqwWY0YC/xLxb3mpT45/5XL59gnxdEAUuBqHFcLy6uVUyz3IMTX8n4kjdCB2OngEK
7Or0pb199xkFbQpbHOjwjHN8QxcymDObvb9LXQPCcNijuw8FHdtomCW0FdLdLrJkgsBYxGl0Zv68
PXHZy+gS6T2187fRKwkkijEtbH83uWZ83yzHrG2ft9WTtJpbsgCMbZ5W5dXUhOqTqhL3O0c0fS/p
5V9PkFuvxJL++Pc3hK0eJivcAItY8viGlJEd1TlRzrsYFgtKvyK5HLFpv/i10frkzRfww3MJ7Dc3
53hzemyEEfzt648iLhGbVQIp6xtJ6GBkExaNnogLCzRlsKjatsAY586LVanrnP7Z/RSqtD/EgTE2
G06nI1aRaCBN2KlMGbN50up6Q7actC/gW0cWRhk9/YzcJfxMA/ah8C0gyiXNH+GFTQgdK0ysPN+6
EJdoKxfg3Twoo+JL2HVueDFaBdlmbtHUDxDiQKPkmjE8Qr/VP3RwzCNoGVndQePUWNGAyqTJrmqc
Xm5om6GXhp2NKKnEbKlvwJ9Zv3BbjH9y1Pe37pw0kB9VHX8e2yXLPKfLS519nMUnq5yKlxoJDNcD
mPfFTpR+5/dqzDdVCh95g4ecf+b+TDNrylWabnME7z/ndiQE2Jat1m7wAUnYFCCbx2ul9327af0a
gqxRDOVIMRw0hJstmZ/wZjPOwBCEglvNNidk7ATV/iAnLAh2spr1K6Qq3ecRkXTsYUQFfydLpwgf
tQECR+bEifOUAGJNeq8awLptqSU5PaBjR7vUq8BFg5F3tUG815zVynw26BVxMFJcX1btHOQCkKvt
rPSfo8CixUF0dvFkABV2yGRUbZrRGBzqYpNbIZxk4WdD6pGo6Fpb3VeJ3NmyA6QZpCGdEq3S1fd2
xMFc9zS/tjHE4RTYEMRZTDTEFcNITwYA8fbIuR9CZNJsDRWNv3vA348lDenf4ZCoJeQ509NtqkGt
3jk4GOYXwNzBsIfx6CeXjRSAuOZZb8vNONIY2pWGJqNt3Tls2yqinz4ZTU4pxyCuvN6Vjc2p1Uwq
OFQpeMLZU3jU4GRqAcgritzgr8oDCss9YLGiwEAN1C60LKLt480I5YryigjqByotgLXAJvrg3g/A
rfgA38qtXt47ByRXesBzhQXxjXVJD6c4kLvI1pp+0Q6A5zUtaK/qQPkyFuBXj5yxgUW1cMD8AxNM
s7Pky3QghfW1mX5ge+k8tgtIDFECTLG5KkrKnWZuPEwH6hjwl3pYZiU0ssovGnCPB0qZgZgA3Ds8
24Tg9YVkRoKh/tVc8GZUeiCd2SYVne0cyPoqqnW938ApEjXwFBBpNJz779aBm0Y3EI8hxHR4apgg
5k+2H+ifaHya3+wDeS0+UNimbq6f8gObjSIqEOmEiAW5M7sIJlRXTgDzKJdEv1vLn65he4N5a9Io
fPDFAn+zDKDmyQEJ1/DVdzaFHY71Tj9g49iYxbTJA0TgFV3C4NZpxPhRW2hz88KdsxvVhpdkImNg
JPscb7bvmAtpF1Sd0OKFOpkr9XPo3MBi/i1cO+3AuEMbCAvHASXtbDP6mTN18RAmXqdb8PGm3BK/
qwM1DzAVBL0ALjdE1QNZL+VMZ22UORbRVVgn+dfKLPOvgKasl+bA5tOrGk6fWpB9zoHeNx1Ifu6B
6pdlRGNt2ijJ2y2VRsh/RWuzJ6ut8GKIreFJjol52dihho0T7t6mnK+7JI1+jBNiMoBtafwlhFo1
bcgpqFmAbbv+kRHK+RQglTe2rSPbL0abSuNS2moiNxifotyCDwuf4TrKZzPukmYP/XBsdtMQZeNX
qmbWuOtHYSfeFIXm4xj5/Qg8UwOb6kaW3v2M6ioFyz2hqIYuGzUKKuOktVe+MKS1B+sYg1hpRprd
LrkzBQBy6C7bUkOg5E1BmhAAF3bAVvV21K9BMOjpRlI+16g7J/q3UiTAiCdRAL3vUw0YmWNwygHO
2OvTTjUCNOFI8BC5EpGJiyLHKi+hJLYKnnYTvAiS1JvN3MCb35Z9h8VsGnUN1FIsU/2qAF8awBFH
UnWZZGq4cGLi1iBwxkl3aaTSejG1vvMvykLW2VWjegDqOnInd4MKy+efBH6rfaf7WXRjylG7CMNG
/2PWi6FQjHrS3aZ2NoC8i9lRb7sGsP9z0mpN/gDIiXBcOCptz3wJJH+KxzTelD2Nu13qJMOXTtlO
viFnO3G3Bnhj4zIvscc9W5hgs19tEg/DjtS6iOBs2ZQ3Rge7OZCRfNYrd/4i2IFaHiuomDeR5Uef
4bDi6I0HrBH3SYt1yYMomcc/fJCnhBeDw/mDIsGlMap3KbVay5j0DWz1Dmi3CrXvvdYAjR40ShO7
FKTsuJvNMPqG3m+8n8kpTz4ytQeiW4LSuIyNSPtZC9F1V1bnF991eiXJFqcx6K5W+gFrh9u6s3Ud
dcQ2b4pcaw0WXncQ+wGBj+0hwkRNgNegTTx7ktPnKGuNF83yYT8HUcI6obEP+e4QWn0LTas2Nzn8
RhCDohVPgfS1L1Ujeo7s1sh5QGt6i2AIqqRgyuok/AyW1wi2RQLaLENGZO6qojf+aFXf/h6sefqK
X3rgxSPV4Ub5oNvYoEwAOdxZgD4LNb28mWsqyfucgIngIlVRemXbjZyIScjFA4WU9JupQvOenHeT
aM2pKNpnq46jO9B+Vr1zyRi/b/h/+Ruas6X0dDNMfoRQD4kLj/PM3oIZZjsnnbj/bUJUnKGX+fI2
LvXyW1fUnUbkpZG0Xj+1GJAh+Nk3be427RVUwaq9EGVCFpqR5iY6kw698lb08Bv4/bNNuHaeiEcR
5uMnPycD4UKVEWDvfhYD4QEDZVC2cR3ZxpiO2IhgASkqvqTI2jecgvJwB12VkHlJAM33pM3B2Vpx
Rjhzz32502BTuOQn4xnHap4WAO3j8RrYEmEYVvbb6sMR6GgltLvUCv8Xe2e2HLexZe1X6Qf44cA8
3AI1gLNIURTlmwxqwpiYE9PT/1/p+FhUWcUK93XfdEf4hA0WkEjk3nut9eXFZmVs40wu7uaMJcTX
hh7SuE+HGpCu37T+Tg+m/FPN+zhEI4gEcoC6Rq1EytvaM9wUXkJnSPuXbllmJxqp4J2tqzX+ZVVb
0GM6TcddaSCfe6nIq9etEqLMyN8bSmma+7zu9P6znL1EJ8asNLPI9qVgbgFsHkcqPWgSw4mIz/j4
k6MNM7nWSYvWpqtOU+kt2rGq2OiDZz+UhFDSZoQnToISv1oWOcdjeEV8SiazKXEEjjXVfS1ALaOB
1Sbi0+amareky8xXPmwS4mg1hANbb0rAELDzz8WGZDpv28q6HSJAy+1XG/jQd19vORFViQsxHauN
EybdiAy/XHIXuNBA0DGM7KCDyWeuHTzWGQN2KASNutBoiT6LsGrCRuHky3YWMLzH3+44Vb9dcm7N
ocgyz3Wtf4wFfi0kMMIwgOH/HpqIx+pUApCdQwa3tsGTkmIRoo4BTdfVzRUB+UEo3MW6tEaRMymx
ijvfG6Z3zuq3m7nMxPvMrTWi0701DlTiPcg1cGhMZ+Kq6kYndEhN39eqHIiEswHgVWTukjmAeH2d
SJQtepKGm/bD26XRb/o3+EsxNeOv0QmnOLbPk1W2TmLQxeag298bxAtf2EScR01jOzdwYfKoNER+
ywE7hZeIdeu2V256Rgv1zwYO5nkKeuqzw809bhR7czB1YIWCjW2WwHb0XD2w13Acr5b23xfmv1zq
qA7VtKFt65xOR19paZwWRv9eS8hTrCgi9uWCUWJt2keb4/HHt+/0b/oOGHzwUhEPQyrcjxL11RiW
DFmCuIcioK7oSActinarEbVxpsz+7Z1EzkyFjfrRP+6srnpV+GWeBxscYvKjtDy/J22RLGK6bmdd
Or+/GOU0HUCP7IOjJgeANVz98FNopczk3NUMSTl5PgQLddPbN++f9TsLhGbGf690+N9f3TyCx1PU
5zw1BmJznHqijv3lkBnqeCh3k2aKCFZJH9++6OHPP3rXaWuiHsBDysv+Y7zx6qKOmkTalCrYLJj/
NovpFRuA9GlzbQjALG9f67Ds/nEtLEiMcYgC45f++gO7KqmH3pPBRrSm/W0KemfaWM5AWvA86Bv4
QdVjWlnlM2G9xn6uHfPp7ev/ZnXSOnUOAwPymZjV/Hr9yRUcu036xpY5eU9tia0RDuX4n3Hc/4UX
vQovOrT6TocX7bpv1Zf0f/Yqe6leXkcYHf61vyKMHOOPg3FJJ70Kuyxrj4f1V4SRY/+BmIX+Ja1F
FB2Wwzr6K8LI+YNhA8lXrovi+ZBWxBL6K8PI/APpBRlfuByYuNAXNP5NitF/kjt+LlYSBtGu0Jk+
kN45OTBC/3WxtINBz6GaMPokYiwulEbqTbTYfpNTGxVUxwsoGpLJS2cuoylrp09Wl9pqPw1FjbWO
jzzJcxRmGwxZtR41tS7JXreSZO+QMm7vmNcXuywfBrkdnHWK68FswbF0ix+EWeFqU0RPyX0hOZ/z
89ClyV3XazX8Yt+mzEwaLFGRMBvKK8tA97pRy6pdIFDvvwd+L5/GRmY1VJ5mcOLVE/YcjR1Hky0D
MqHv7QX8GdHtpKlEvUjF/F6hELmc+rEnJs0Nuk/EWKVDhK3XvYcuY927STHKWC51/rXQlvahgNrx
KTCSkbjnMW2fE3MgZ7ufx1y79appjicdchKZB+3yTcJXgN5It+qLqs30eSBM5IE0ZblsZE1a7zVE
DM2KiApeRVT3jv2BRt1YEJat5ZyDJ01+NUzhyic9GVz/iYaSQbMFEEy69Y3RehwryXky8Tw6d/rq
KBzkciypod05U3AENBKmfLzaoA9kkgAbCZAhhYu0FE8xHaFJ0XnS2puiT8ERDkA2ur2quiygp520
l6A326/ou/Qs0hcrb3edt/hkVuVMusJCdOZBgrrWt1IdOm1G3vfqEo8XSRkKxJy8zEjtS2DfqRZY
iMQqQxKTU9xVzdjzOE1XNuA6qzyNVoiDX9NgNkmzKajaL9CAds+LrvkvlTnZX9206mVI2b082bmW
fCx1at+w8CvZbs3GdhVB4JjfiP0NFIypZuqhNNL5NW9sr7W/HWA08o7UHNvYpZmGaIHs/Dn/MCC2
sDfDXDl82uQBEWCqg/+WsJPixsBcV4VQCW1rB4dMuQ+e13RU1pqrX+BsPjQoZ9qnG5cmKBnEXpuk
jwQTUAyFmbFMc9g2vGewIRDtdpUubU7AyfzZrBEOcc6eoa8h7u2e0WCQP9526J866fr3dcrJd2eN
aynvDaQx9IODetIu7NKevneDCDIAQqAfXoZuGXxeAmF5V0yOuiSUC+32DfBTsrLWsnLFrpIAlMKu
HxtgEOtMNh6xqHQbjTIdAqAAlRiitm/LBr12Ap1yTersmalJ+q2l74Sk0/UaI0TGSP3bWdYkeVZW
Hc9OUt3jmrfRuDFrYDUVrPdN5tkHslTNAHPbzJUP8gTVTbrRCMb+DusJmYKRDwebTu6bPabztHrx
DAKvwsm2uvdEV8LsSa2O0AhbK8mSJGbBbm9UWg/z1qTZa2y0RAc3Otamupy6uQZcLd1kZ5iNnsWz
Vsn9nDsNhIRSH+9/5Mw2adJpUVcO/q3Ue0FjLjCGx7KTqdwEplU8JkhIAJKYs/cxkXrw0Ayl+U4n
cekmt1ZAI4mrapArhJNukMPWUA9ogbkR7LUa2mLfun+yQ2YfoXXOL8JZfP/CpwAoI3bqljD/OSMw
SxSiuqNnMKZbF0CNCpMqn94BH0V7Kcm2tmlNFQV5kx1WctpqTkBYmpx8A2FooeZDue3FRH8X1PWL
1s+XpVDzuPFhd7LqR59QXVhnVP0/vl7/90V//UXnI/vGF/2lLMjk+/o/F/3h//W/fNT5N//7Uff+
oHBEA0OiLOJsku/+/qi7xh+cLw8KJeZjaO4OKsW/PuoaZwGdbDG01FQtFGgHHdnfyYTmH+ReEXrK
CQHfuY3x+N+EE/563NXwqNHr5hKHUearY25H6wqtdlHGxezczSkgM2AqWcTADkvP0Fl/6n2hffAg
KzxnBZtEna3TDgCiGy1iXiDrLcEeT3K2HUEdPRXdeNb4xO9/dTj++ZcdHYpTLdfH3reLmB6LvDLt
pcFd3VF1k6NwA8pLRHqHtKBFxRYa41K+H6z1w6ilxs4k7wMJgnAgWsIl25BMZ+6EievcqiESe7U/
b0uGtw+vnvy7/xyBXicbHlXTP//Sw719dQ/1mpp4YJOIlUDRY3WqC0sNUghDvvSLDoXmyrUBTI5r
ShicIxDUDG1fn5Ggnbz6oU57dXXL70Uw0qdnLGY6O/bjaaNlibP1W74uXTrIGDF8CbFuahgoTSO8
DpGd0R39OvD++csPhcWra9eVlUGLNot4RbxZhY07ZvcJveoLUuuBJ06B/gAfCiLe4HnnlM2/1p8/
r2n9es0x4MwEsjqPm0LJ3SQVuQt+Vd4g9P965oGe+llHR1yfoEWpr1MRj0aSXtESSMnqr+pHqA0g
h1aRAkCAchkkiw5hQVaxXMdh5yfrbVFOPzymm8CuIDUX/WfwbfauzkwVGZohzjz0Hz6jn4fxnzfh
SPSCAaGuenfKY7PI56jqs3wLAqXflbQfYotGwOVETtllEgQy8lC9PeJ9yYlugn9XKz3h5U16yLul
t7eKOb3UJ8O8bWiyXlmENl3oPewsBot9KJnK3L59V089t6MiU/ZTNpS+U0G9nCW0EIe+2JyPexCB
Z2Q6PwJC/nlX3H/EiqVFUtq0N2MMmCVhMVYLLI2BsVM28xViJA5wXVbvmQHUWPuXDsgnnJRRAprR
Z2XcA7Fdtml34LoBUEEpNxYfhyqx4wSMXOzlC+1b3DWRWFFVQtPStvNcE/UAYD0yemVsCyDALVO/
rRTC3I3DWl3Rv28v5oaDYOPwk7vemK/sxG7DvqibjUqo/YjfujET5cPI7Kx/pYH97wLBBfzrW5Iv
zgr6y61jxvl6VDcZsQIumaZ6s3i7tx/oiZ2HyvPXa7Qd2UTBMnO7vRwGJ7mbm5G9OhoqdYu68yNE
yU9EPVWbyfLa0JfWcuZBH2lMf/66ox230YQiD8Ku4yJzFfhsJ7fdaKK5QSWUjt/k6HtwRvLSc0kb
WQo7Uo0R7PuAHLKwdWdHj9fBYIx35kYc9oXfrbujLRhBSVOvtcPNJmbqelph4yDbyGQMBs1jLmRf
Vn5SYh+wiHVVAA81oygwRLZzPNryXHDgke3/51052o3HyuF11406Rh6RxZVJ1G2BSZfsevGhtSZO
24eCaNEHDtFT629XxDh731/Vma/B788SdCh+XQ+002yNMreM/QnqnkF5tknqsr0CyVhyUCU76u37
/fudBFfJr9cRi8+bRbpWPOaz3Pdk9fOxx86iG+3j21c4rODfPdCj7bUrg2AlsKCIi0HlG4GcDPor
GcmtY6gLRA4HPv1ifHz7Yqfeo+MAWVWh5pftmsBe7q3dUrjFPYAjjQ8Pu05huP3G9K30QrOb74BH
u40759WZN+mHBvk3v/TYLutRsS9LO2j7LEury76h3aDX/vppIcXhpjGMautYFPGRljrdXjRmMnOb
MfeF1OfOZ8bdHUBMbnyysaYsuK0WIaxN5ywqhocsd5pdJbElM+PAeQqaz+DY5DOhVs0+UDp9FNgA
HNXaqkURkdnLTLXC7O6uHdxg2L99e1FAn3iax1+eOVcVvfAqxv25fEW0SxIgmpXlklGXFuxg7kGE
K3oXZLXqyvKqBLKUbwYFWTps7IChhE/HBJ5u07lMcIobEpVYfNmA9aYc/eJmLju3oHRd9C8oT8RL
K4WhUHhY+adi6dWnVB8TfF8DMkdMRiDOaWijqHL4VoUTKGDowVUaFHtXZN473Qc9HUEKI4SOKKUR
pOJs3vRqXG4tUZpqu9KVviiX3ud4lxnaui2lgKZF8x8JlssJeO8iozPw9JH5QMAi3aYJq/Jd4vjo
/S2gilcZ4FiDgY4EG1b1pvZxsbuC/pgm5+0Ap01eA25PPjkc266AU8/+7RhUxtZxZ9uKckcmcJ8p
w4NQ5VPuRgG5bO42bSoQQXOdDHszrd1HMofqjF9Wr981kWtfpjyDYyY034kJqrXuW59uAhljmn3d
5W7wuPTYLreGLbKGiy4VguJRmja4JwVQKxATeTgpPy8ktHrtttDAO+d6IfzH0gb+IY2TWFnlZamT
Ux1Wc3agUJGNO0aGqfKXnMbTo5XJ4q6g23HRVozanMSkMzZ0Dk8er1Pjo85o0oV+hj1lcb/0tMQr
gmCJac9I8l6Lynh2Ub1Z4dQUfhFNhlvcuZiWtEsmmP232nXK75iLgquu9RrAWXAgt5zB6q3hOyNK
o6wbWpCAgxgx6ShZ4ISb/Ufprzxlo5jKh0pWlSRc0/SBqWTSfdbWDPBI19vQhFsrYN7ojYZ8nmQG
Pm5ZM9vYMidnfJ2aiSbjYE6t53xxx9jyi+4D4eH5i1G47heJWqgnmqNeyGwbdPcLWUGrtiM7YIZs
TXcjuXczq2ojo9HqlG6Pz3neLMz6AXuJfErMukoIizYLPS5a1YJ/NwZ9J8qiwvk29uZFoZH2scum
bqWV2rvoOdAPXffOEoDb0kZSB7ImQxLr+rifwjnV1b098N6HwM6R6vkZ9hBla2ayyQZAKaGxVOVm
ahx3I2Eshm4XBFdOV6sNXRcB8EtMQ+h3JBP7OcVpKBJQocHitG1EAJtbRaaYh/dtQ0xq6NiLhjVP
wbmbfDvd2/OkAOamwXCfGKzrSAmfxV4OyXcnrZohtMG30Tc1wP91dZE4hLytbawFhtzNfdvkd9Ng
uO+HdFbPna41w1Zza9YhSyfZQEznMOTqVn4Pbj0roVa6weead60NvbLz3gvVVN81q3e/+MloDJt0
GZ1vLVHGWWS0CpTcCI71Q671JtIJ1CSfh7Ef0sjprepbndj5B2j1gCYTWq6KfAMG4yHDwAWQtKGq
l5YYglsFX+TjMiu1MwkGf3S7rIGeiYDrYvBr0WyFowkjEkg7/N7fJjNui7Ah0/L7nDgNriDfAaXp
NJdJucyPgyHpMc65bF88lhPiM4mSMzZrme+KKbVK8jh869PYqzndMsm6nKSeXrToQmk050bbxD5y
5EO2Uj7Hg116ZiSUsX4ugq4Z4qXPl3VrAnO9Fv1KBAWbgnwQMC3ZNYfmE7P4RV7qjdBvILOuF61K
B6I4ScJ6svucB6+Cxb82SOEftkXXovvSkCqpRGS3Bsh48rKdNnbaaXbDySG2MAoKJClGCcp3kVnJ
RkHEYTwu9iDDbg6Cb06tZ2Iry0n/IhN6l7A8MgdwcTCrzy0VQbWDQ1gaYYP2RkYujb+bJagHlAsu
PL6wGJqcaA0v5WN50GFOWmN/0oNBvozlxG5bgp874MXbrAndomA99+MoBHs4e2aUtUGHmDBNnWui
v3gP3/4EnjgweUfFQDtZii5zx/l0WPqdU1nJBRDKJaxX69/hz/4+e3pHtcCsZC+ReNQxPciOWc9i
xQmY8fjtH3CkwPj5nz868AOtroPVM6t4lj+UAQWjmoC+snKShXFI3b+HMj3tVhOJI20HxAoCsoLq
OBoGdZbuCgM9vO8o+KF2jTqbr+DOXvPsqRk9Y6+ZA9zAss/i3IGLzSPkKzsV62Vr+/2t3uX2uUrh
cID8zXELosgvDZOZdrfIhrWMczXl18xkQCDmMM1z0x7hPC7Gtk/qw9sW9Bctx9B9Cajh2mhG88zZ
+fddNQIafv0DPI5xsvDbLHaWXL8jxUPczFOTP2uttobLBBkTvXQSa6pK9/maLGdqRfPEifo4Qn/x
lhKFpJ3FIs/br+hACfPJ0KcbqTc118qSLhqYRIk2HFs5fRgcu3+BokcQGV7ZUd+7TQEUdA16IBXe
OoPXM6aMuRMUWv6BGNsnKn/GL4brjCSi9GXyqJUyobBPyzrYkjfgftKGebwqJ3RdFOmWYAOBRn3m
yZ66r0c1SWU3ec3miqhEzSannvTQKGrKYavmCZbo3AqHOtUkzB5Cvai+pn1en3M1n3q9j6qVtQPu
4VrUD0Hlyk9uMi9bxhPI8Zu8+VcOs7/fv2MDR0dedwdWPOfkZkaIEeVeVgYHWS37OluLd+Ymnvgh
x4bdxFszjJ9NEWejZV8nDE0Zphw0QQQPn9kKTxXJx+kdVbW6WmnNZWw5a7rrJoRNZWbR9ybsnrxQ
Pj/R7OTLu6oKOtYehOHJX3PSfUzx7e3N7Mio8/NmHm1mHuETwUiHirdsqC8asSx7OHPpO7SQ2X0L
+Bdmbdp9qAwC5HF6Ojd5K537tS3aaMGrFTeilGeKoxOv5bH1q+qSjIU5FLHGsTn0S50xoO6g2S5r
LTJknW+9YPlLCHISmHLq8R7tPXTDPFKfkjpWvkWgspv4EfpGbWuRw/3w9r09dYmjFsSwkHY1d9ah
yZibuxZwEIedYiQDBK/M25c4/LW/2cL9oze9WQKU+TS56SrOZmhlfU0y8GCcEcWd6KH4R++yLyZ6
AZ5bxW3rdBFaj8caku5VXyK1nAgGPfManNiujo2b1Tj5Fek/VYw1ed3qgz7dlol2gy9ovZbQfKIJ
GVfkKocjzijOYXCPHFl/r/zj3IMKBgPk9aqOoTK0T5Bk+UGullOZaKW9PmeoEGG263lC0TslGa7w
UtR4EQoMKpFoteJ6KLsDs1dkxXd0E/VTjWLDJ/dg7DSEsGPRcqA7FNTawl68ViU7vuW09X4hz/xd
I+fx2UP9X4QTI/cL02RWsRGenQrS3Tlu7vWipzbztBbuI9D77t4omobBud2RVjYP/XifCVU8VYtk
6mRXbX0OgnriRTyOawyGiWkWivRYADIPSyTru6Yf1msL+x6YlyJ/Bu+dnFlkv59v4Ez/9RBAkrfV
1H6TxeDIvlnWcH/Ih6N8yW9LbTT2vT+Vf9oJFrW335hTe+5xbrHu5nBkfEZUlUqvDV+pe72WSH8O
SgfPzJqd6tNgVwbFi1g97RkRiB4qvtZnzJ8nNgX38M9fTakKCEQNbIYitoF7RXrpyo2h1gwVSZmd
GcicusTR1tYxcvFB0qcxozh1ITJTByOQ1Vdca928fRdPrZCjrW318QY0SkviwZK41qcWZ1zrFNdN
ZzQXc4tNoAV59eXti536PUebXHWAni2Bn8TUjgCxJ929gLoYRNOse9u3L3FipzsOJ0w9gk1QLBSx
pOH0zlgbLfQrC0kXtqS9GHAYvX2dH7iX32zY/wgbGVpn1jqOR4ZwqytY4FbUu7XYGOhQdpVmaTfK
74vLXld3Bi/+O8+VcusZdfOkKtN4qScJaz41vlWUGGFVY8n0B/0xmfIqHkNXE01cpm0fpknxcc0y
d7cOsG8pkgHpaUTnLCopdlo37NP6IKJqpLMdUWPT9xiLO1wIX3JasFS4WCdzDPXxWGPl0r20DVXN
AWh2U3lf8Xi3ouj4HGMwuCpUD12kNwmodsWf3pC1O48a9MxCO/W6HmSGr9+XoUST5+smVYAPzjdF
5p6HmLPcyIX/tkGC5u/TztTjTpvEbmxL7VPStyqyZKmfqfdOrPVjaHI9IlheLSOJe+klmFDW6v1q
4rk0lW7gj8AuGGJBHb+9vUKOkAB/f5aco/3Qa8n/G5YiiQn61288l7wbS1Rr3PRddzHhft0Pbm9S
NfYmLKFRhhnGxEiaiB1F5mJgnusPQaoFUS+LDoNQp+/saUa0KO31T5dRy2FEmG8cszQ3lOHok/DS
nHmNTt2qo8NkMOIP9jKVxN4891vLrHQwxdWCm8n5iAsvu19LGhxv36iTK+OwXbzaSZdDeJBs2iQG
al3FtrX0e70cls/euIxXGQSny9EtQCCUafp+KmSNGizvN22Wnfu1Jw5fztE+mxdBlmn6wK89yMTg
P2qRzMgHO/P7DhOB32wVx0yItu+CkZikJE4M0jxX08jiep26LW5mvF7z7F012mwiNVvzi85p8QQS
P3SmxDrcw99d+2jL1SEwkIrCMUZ3SiQNaq42kCkyckzN7szvO7HlOkeHS5pOub0uOB+8ZTGfLWHO
N0jevvQ+Ee8RvZNz/aYfISe/+y1HExd/gSFG7G0aFx7ijzaYl3trWuXV1A3DxqyFufcJXN9NJSpJ
uHbZfWUqDdpoxpHPbXLGGPT2Ec1qy3ZMPOtyccxq03vuOQ7ZiXt9jJpHbGwNi8/nuuyq/F6YtION
1SwZmTjG09tr6dQlDmevV69Ktvi1wquZxQOu8v0PTkNKhMmdrexzEbEnjnEHzffrS/TkE5CikHGJ
Pu8vvclAh6MVwc50ZIB7LjPhTRlqy8yoOfMtPfWjjjYbRLDt2vhDFvP4MHPNZnHJku0jG4nrmZPU
ES73783YPlz71Y1DHpyMdhnQofK09JEWrNyPQWe+K7uuiZZEszYLPsf3XLe9YMiexuaMF8tJ/BX9
caU2s23gtvRmO1pJotnY0MoimgjDpuvmc+XTiRfpoNF//TeqoMVhk2kZ5RN2zWByimjJvWVXu0x5
PNyL+7cX0anrHJ35hNtqppewf3fG4jBMl4TG1wEqZdppUSqxDb99nVPP9WjvCYh7q5vWyejeqvWi
HOc81ESgbbuplGf2nhM79zGYpmYaCB4bccI4TmK7DoF9M7TVsv3f/YCjDQfTPyptGVRxh3c4JB/J
2QqTL4S/MLX/X13imEpUtPVg4fOt4rxKmCmR6nBLfO8dMt7pzOf1xFM4xo4kARiZbin5EWng3zUF
Dsyg7tZ34yjPPYUTC+rYaaSlkOYAaAMiasXwJITeIMQujAtX75sQKehw8fbNOnEqOQ5a40/vZlVY
eYzO8j3G7tsk793QIJl7MzaCIAz7XPTZqZt2+OevtgvIFtM6IY6OgaISDl1BRM291qCLkAZnlu4p
AcFxMuWQmNXgN2Me5zk6PvIwxaU+ZxpY5Qog1NSjkT+MbEzaC9usMHDsgoS47CS2V4A1Z8/lpx7e
0W7gpw5tgYoyOq1bWPZT4A8EjTiG8acgOqMhlCDvLkZTYHYn8fBF9rXxp6P6psZ0bFtfhkWbLoPC
Id++oOZAGldSRkBfooHy9lP/sVJ/890/9gbVWuZQ3qPZtVQbFvjP3y+2YnYPf9Hsim5LiIodIT1E
1OvWftRbC6kAg652QaKm0C4dZ4N0ayF7lcc4Ed7OtNdrP6rE8PeDQwrNKMW8RXu5EoQxJds8yYm0
KNKrbuqv21H2Yd1j01BQS3Wmhdfjkrgf3dQf9zKxip1KuiueYLsfBw3fYpaYt7Peb4zu3B5x4ot8
0Gu/XowlsSVmY7BQmP+bF7kxU6cEObpbvaNYXM3v2noAnHe4Jt++4+BT+U//7pYf7XwoNdPCn9M8
ntZAR/Csav8qa0HxkgxSYJKcdXVwVpVuEDWkJNwYWT0qGvf097aWk2UbykckKRhKOWZmfGmJMJgb
vqhTTsxBBz4WHiQ7kelou7EjuQbbM/c2wjc7/SlLYl9wW2hiPxR+f2Fm1AUh3qX5azoKwltSvtrv
nFYb75A1We9LyyDxjxSlr2lbpQZo3bGEl9xn7s3EGDoLcUmoNCI/U9zJQHPqzagF0wM5Lu64SRq3
Vjst+cKUtKpxRAjzthoI0mDEXjCDIL/wkvCnJt8E69DiyCeuduMtOgr1jPHhvCWYJ0nDxffKWK0z
U0HN09Zyg2O18Laix5oU+gTsfnNp5GxmAHEkNs5W/6kb9ezFH3yElFrbBQePskNuB2mp4kU31PyE
he1hcNPp0lmYr/ZGcNckI9aqlajc0O5SYjPGBXh7NEMlu64xd+shARz2GAriRJotvy/7qsrSuBZ5
IpyI/GGhNohkup3b1umL6XU9c02RI9VzsPinW6uyjWdnaM3LkrjebZr6fbvXZUWrgrhZ/O/FNHVG
5DeijS2Nn5NN0CYin09X+g56okUImFA57nqrmr/VejOMDygn24fcy0dG5X5AqgMil+BLK/rSilYn
KONEt616UxmuwKDSLJLUAyvpptsh0MqvFVGnz+VCFRpqLklCJEDZ+RO0O4zsE8EQH6csdbxohiEl
NgpT+4cB104ejWvSfM7VwquyFiXRA12yjBfGnFsq1JmmR2gSWnOHREexpFeTJBusaVUZsiCn58Uw
6gQj2eh/aEyRfdeQPmV73GCy2HiyF/E8VDnRRl3FWN5ekGGE9mTlh2QkR5DRkgwKskixEEtjdRUa
JpW1+Y6KxMFeXEl73hcTgBXLGi1zC+ratiMn9bKbCWSrQaU26fdTkq4eEFy8VpkZpB8Si+ynG9+o
sEfozaxbF+O66kZYkBNTbWssaMFF22vV52ywXZB0agj+nLxgJ3z63hG2qOWdHywL/rUy8PYjbm+L
sBB7inIX/C7esbK/nggNL3Z0tdpPy5glL72+ZjttLPNDFyvNI9Pt9eByZJxWRy3Qum0zMQa9nDKD
nHqLTsc9PrjGjzneMfnyiRsqt6ojziZk97Y/B5CiPmiix5jJW+Fd5qZBKmtRVTr4MfLDIFY56lmo
drxi5Eg6g+l3Th4xTQreJ1mvEZLSMA9ltB10+QOd5npf5ZrzZXSXZsNa0GSohFzp9RVt9kFVwvta
K6fgo50DaY7moO8PnNGqRiXdMinYDUGzJuzaorlJpjkrdpZW9veJAzgq8ul7ONFaBAByO79TpE5g
dUjCOl0dtBRqKh41LHRYrXpTfkASTSbqXKT+Z+IiqTQLUrdWrAoHfQ4OS+du9Q8i/roY3XKTe4PY
I5br0q0WCGfdtTQTb0s5E/Ixs4NkWCZXg62mGTXcJWWPnIzcGW27WFpjbEoL18C2Xn2yKXTRPGKZ
Qe496t51YU3AftNADl/HEX4TqWHeuluyQGfMY0wMQWy7L8OVSAQ/NHNWQzCM9MmtYboZ7Z6Ydv57
fmTOIok70efmpVJrY2/56cgGm7QrvwbBOKmNnAwFZkI6n3Dr62xdxbBwh9px9C8sG31UKMkRw4U5
+OPVvAIoDhHnOHc6GMckDLphupCkz5CgEmTOPW99i4QwDdo8kqzkBVadP0X1ShbbPqGL/9lxxhtf
tk+JDpduYwBYvZpNLfkm+fdZCYh5QoAD2Z0tPeuLSBONYKa8aTDEuqZzkSCv93ZWyj61BaPJBJYo
JO++mXsSlmr90PWcS88O3ZYPKgFRaoQHT7rOi+jhMBOenSfM3qVhtCHdGf1ZLGQdx4MUd21meXfS
Go3HrGbaSLZRWoet2bgsxRxTbajT/BForyr7umTaxkJvJvFu1kvHDu2hMT55daDqrdMjNUJL1d71
whzgWC8fECweZBNBXj1qxarl6CrT/ms5u/USgXC3SItShfyzDEr+uBoAmgFc2O4u6TBK8rZZspul
qbUpnDNfJ/ZzKNQDirTpIQXg9SdAvH7Z+4OlmVu3cLoBxlMGPzofYU6FfNJ1xlN1oscVtwAEYFl9
xlI4Pq51JW8bomLwlerJ2oRVNbXZZtaENkYuCycmP20h96yopyTSvTklUiVTmbVvMKR9SXl3P3Ew
IJNIojdukNn14uBLTbr1oNctSOQLRDAguPDEha0qmn1MdNU1c20nRMhl4RQ2tRDB2nU2dg1hX47Z
P/y/YGRhcGrw92OVy4/odfjTyAJrPr59IDpxAvvR4n1VDuSCXZKYiGBPFk0fAuP6Yk9lf/f/2TuP
5bqRrOs+ESqAzAQSmOI6eieSIjlBkKII7z2e/l+4VV+3it2Sov5x96ijHHRhMk+es/faHmvXaR5C
xWlddhqyrb3f9Ct+cv74nP/J0jkV0XpB9qPqNkUI/ME51znVWfzt1z/pZ/rwownoh980mqBDYdt4
Bz3QFSukJPY9j9K9E1vtW+doBtDdkG2rvG1OYuSGWwIXprffXPwn9aX4VF+aqEQdgy7eYbDG+9C2
zM08RJhZMONuRGgOWzHY8Q6kYewLVuVTuIvm+ViPOHxVWmwlkTr71Bxef/3H+cnjPUY6/HArpkVU
eTWMzsEcS7adcHD2zVK0Vx6hoKTokRIcmDEphxQpv7niTw5dnzPe2Ta7lIB7jBJGkj4KfEJbmU/U
HCxYp6j2f4eS/8l79JkXDUCTtGLwGwe4H8UuykR2SW05bCsRp7e/vnk/u8T6E3+4eUsWQNSrtHsg
WYbui+dcZ9OMxJVc89+clH92hfWv/3CFNsktaTA8Ojiu8dAlUt4kmUWGvT3/LkzpZ49jfU1/uAI8
gIyZmWIAENdiN0J0OC+n0trjCi0PVu/+LiTkJw2Mo3bnh+sExE+3VQQML0yjJw6xpxBa0Rrn0Xsd
l/Np6nT6N06tY7v2v5zgjl2HHy7lNFljIsqPToIex2ZdZuGN9prhmkmT4y9d65xIp0ed2ibFJR40
uSmbkPD3KJq2ks3j0cu8D/h81Cxxl14MwWQ9Jvko8fjIcSs4Ge3cEPWCgkILohusBppoZyey2LmR
gG73sWbW6tCXRrFW6NPRSJpNN6t8ZzCF3NcWcbMkH2TXIWTTg9RVehlAVt60/TxeDEY17SJt5qd5
BuFvzGBrsIUuu2JMiNFAqr7VPVIJTqKQrZZ2/s2L9rNJ1PGv/3DT6jBLkNBlxqF2ivbUos7cQSaL
wMH27VYFRL9BhcNom6bGWRt35l1kWRRkbvQ7ds+n2N5/9amPq/UPf4JUhLVogjw4DGPrSYiOS3bN
lFACnsNNcdCWU4stznvPQm3Ytq+DGPKtMzn9wYU1ygliTq3tmNj2lZfQn/5NC+Yny7X5aXYro7Dt
FOFlJ01WW4ciZk9Cyym2/18riPj0X+9Ty/CmgK/PxiWwKTOgZ7acuz2H4N/JHI4b53/5HD6nJfQY
fCMZLekJPAlvy0Od91VIgx1sUkhQAPrcMllGvLX1siuLIHwmj6cBdgfSVohlPssEB7vAbcLDMoKF
yFsvuAxIBN3TrMCTGXo3pcqy27QrvzW2F+9/fWd+NvI6Cl9/eB2iMgiLPmPeswQLSR/I9jY5KMn9
nzbspdM3jXS+TW4tL7JZ2SdezGhGxCaEPmrjG2lBoEQiy6cXKO+LimzbF61n/SYA4yfLpvi09Lsh
AOgFOPRJ4Fb61nNgL5LAEm+Et+Bva7T6TQv7J8vmUb/9w11IQzNPQ0foQ+TNN0QulYeUYBQf+lvg
8xDhh+Bq+PUd/9lP+rQT5O4AobkUwcFspuFiRhe24aw47oVr4jvE7PHnrfsf7OIH2MUx2/vntItD
P38CVx3/hf+DXDh/KMKGIQoqQGZkCvCk/iJXrZALV4DAoIsI4/hHcpX7B4dqwqZAYZtEeRO/8i/G
hfUH/4IgZ48ADehoxMv/E8SFfZQP/3tFgVxFBWUBz3JI6gHL83kEZcMrctJiiDYRyRQW7B6pC6jX
pao2zeQA4QRisLwMi6UesF5aiH1cL4k39lJHGDmmbvgyxtOEUthK5QtppmCT2AFan8Qs434GIv0+
LpUntsR7n8F1r+6Yb+OX6YxpHPySJsS5rCz0GaEcwrsSOrTeGMWS3vZ9Z1/ge9PQiKfGfpzSmJ5K
tRTliCS3GqGpq1llqALhf2/aBUb1GJoeDX/ahU90fLorWhEQ1NsxsLo98gh+kQ7S9skyye1iBCpX
EBLSrddG9eFtXQXD4Ee9TL+HbQS9ukFyRL99ShuQ+GNH/l3DhtWYEQSvuVlV9LYDiuNgFIU+r0Vg
42bEORduqyx3mHYoLrazRAmPxhmt8Llrw/5y6OAisxADIfWHMJ9vI8796kCbtD3LTdegN0Hu5nWD
hy3bg+/ErSxo7A5+qulA+HmPQ20L9W4K1ueS26fVYoqTMIRwcUXPDSJwaE/62bK7INwo2lnGNmhT
D58sPhtO9XpIbO79iNkTJWlME7BuWpQ85CacAEVN7VM52l+YVAV3RqJCAGUtsW8+mn3rzsijMIPI
7epLxZ8v3OLStPtNKPXyEDYIRn2Equ6pSZC6sY6b3IQzLDpu31CRABA/dhx4s9zw3pxmktGmcuzu
zZpQWvsyxc1xIszc/mJ38UxjxciG+zHN9EDTp103u76GdxqBcBa9fRYX6bIbxzjArtN71SXYH6Yk
WQc3iTQZbX24KNhyP6DzWvh9bbUtdxtUOFhnz1gxT0LV+LAaB9D0gMdxU84Gxo9eze+yLcvvw+KY
H4QhmNdOMzO4DgohKyy9UGE21YiybZfSiIScoIyOR1bP8VvkjN3ow2WdcT257QCkOqhedFFGgCVw
5KDBndXCiAfspb/Y4+VCRme8M9sCuc7oJtiiYLo2L8lIjIXvjMDiSjHEe0ulndrRr3TO7I7CieZ9
oAGXhxHB2riLaPk4oqyat9kIsiswzxk2nUi3p30cam7kkOVqh1TEtg9aDNnCmLEXy1a09rmVyDzY
AZiq7pWZS3dDyhCm0UQ4dbGZ4qHgWBuiMj6UTTLcNiR0JKeaaJ954xQMLTausbhvVbHAvWkUXVTf
A57vXE2GoN8YU49c03MC1Yv7LnvvLLdtzhtPRxeVg9fAV+Y0rXjVihgIKDWm2lQLz2Kl6VYfdO0j
Msmy4Akp+fJqlDz6DbNr57kAus+zM1X1nEUG+sgyTAZja46QzyDO23ni14sX59A8oune5SCe0N8T
w9VQ4Tz0qdf7F5tG+uuY4oAkqTRKoJuPBYi1ZTFedQ/db0sIlfeu29DQ/lIG7T0ZVbo7lSx/EVEW
Xf2lIDHklndMtqt/paLVCtc4YV4C6X4DYN6gRY958dHl5F2geuXFhTmNfHDf64iU8qIUVU/gUeVZ
Z71ZjdPVoOJJ06XVbrwJpqHvzpzS43aoGgr7JrdXgHQvsO+AF1oa554MjVRGSCdrOGPgRhMWuRzK
O83bGIrxaJplemVXbax3DejyeDt06I4ukzEK1TXuRfPNSMD5+gF5Ou4hyxYHhlZsroo8p5um65ow
MJwtsjLTixKPaQEqo7Jv+syYu9tyobm+UcRSBeQYOErfKcuImO5Gc2meGXXMMLjpc9sJ/CV2rF74
aqhnZ/J1TvVNB9WK21079+aDXkaimGYEWMamUHo0yTg0eL+jSALMEG44N4/aNrvse5oBZfEBRLpk
Q/BcgWPXrjsfUsoaVok5U19JMXVvWt7F1odShuwln4T1tuYgvTE4S/AgBjwrkgri0aQNm3f3I/dm
wTBaF94+qVs9Yc6PnWnbzlF0ZZvpeNbCCnmKkzzoN87iJZcL9CnrELjDADBxdg1mgmNZfQu7cPlm
t2lzXdZp8lKRLnoeRY71NeCD/mYxalg2Y+dBD2TRIagCI51+1+PYP0g49sgT4yHvNnKdP2F0CSJ4
8cQnNKBRAni1IlXuVzlMXnnu0FxjOrjklPF11xBf6tZLzi7BktOPgOYgLpesNoTOyGWLj7REHOqZ
08J+6dB2RBb5Bbi1mk/GtrIfy3HMmKJM/fwAy5p3b0izMGTCEDKIk+NYRH7c0YPZp3mDaps2Bjew
Rjhcn1kxHGtIhUEa7a2BKaefRpOGOxvU/SNQWlzxhlYq8G2rjxPGVK6FnIJB00Osx9bdzNrDydZJ
z+zYLiDp+YkXpBeLR8Spz3rs7Aw7XHjN4lK8ABlkElqyoAxs/2k27MHT2y9OaOcfOmTMwcHLqZo9
eZHJc1GW06MtEhtUQWA6b+gUunsppGAHVVOW+xmnCHZxvAvfdGl4p0Pnte9uPKc3Xt2XLBhqQFvX
2CsXv4rs7HYu4qScDuy2XmGeF1D1HvskIJuvDbsaUSSj848UJdLHYIbeh6Uqk9UpV1eYqJzSRwDb
XtsFVnR8TeUlI6TuqXBrTuYYxsv7uLXr1F/wHiJvVpYA9W5V+gTyHeelglPbRdaRR+E3cSG7nTbR
BW45WHcnQaBlv0Okl8tNhKoHAn8kzXdnnJZ5y7waFgysFfB9MiHOyZwGL4XoLsS9K3t1j4I5RBeH
CyHxAUwHDHLDipprStz7rg0KZxN7aYPRpCI6ewPG0Fwhh8OTZxadXMezZPLA5pAxVmt7uWJgA9+h
7fv2FM2iq7C2Z8lVr8JsuMpJEbC2Ngj4B3YUMz1NvNR61LoW40ZObbCPWofJzoSKVW3nyBXhTup+
lnsxFQCFiqJxHjrJpO1ADI96akhApc8jo/R+SczqBvREHG4G06C7PYVpdsGiDurRU8N7DhvznWp2
fssgL7y4S4oUggEWjw5Ml+BPqXnUG755je+yqlo+cyfobmIdRA/MVdxgE/aUY/7I0NzcBEaa3o9J
H6TMVSznee6T5bwIY7ve23L0vLNK44L3GwDi1mkbByS4MMC0Hut8KG/QMpX5CdyxCUIplp+tZO84
t4J+jLaNKqyBMS/YRj8Kan0KY2UQfmcRpD0uS5LRNE6cM5BijEcYSOD7bKMWbifvcMqmKZiJ4vCu
goMrB9bGRVAeLKZth3uynbrCD8vJeqJGyCMk9BSJW7f22q9RB+wfqCuyex9qZqqhzHtMOBFQGsmJ
F8DQ2hgqEBo4/+LdzcUyM7x39Xivkjr6WkoyDsCAFkED0UdEXwtjHr+7OgEwV6SUTn5h2ShvUkQw
52RyRrc9U16AtOOo7/MqwTbAHh9excwoV49TNcPLJdxeYH2a+LfdKvKuFm2Rd5HwmRWyN55kYWh5
khgSJHvZj8WZMaakFQ32bJ+mcMUeEmZnLLDkBizEyrTBNWNq/gxjETA6G2YrFD5NQEnzpI+YEx0P
3v87EP94IF4NeD8/EH/pWYhe8+8/Yh9hr/+b+yj/8FzTJIrRJQnRJbv3X0di2/3D1BYrBW8+6brH
c+9f3EcH6qMJDNJlqAO42V47xX9hH60//swLXnGRxB2i4P4H0EdG838TDXEiJrYRRhdZeBKUJMeZ
v3fTQyEaJyFNDlJJbHH2EQsxCq4gUcLPMseN9q6VVUz7zQC9DU7mr7lTTOd2GIwCflmSBCcqscJH
FEhsnm3cFoufqiwVhFXAygAcsv7ftcbeJRx29skQ5ZjvR0ZCpMFZMbXemLwkxoKfI0fgIQ+ubpGA
K52b0zYY7fx81q54VVPPudCmKu99ueio91PRlHrLRFKIVc+wKiUTeBZ+EffVNUQIs9zMFaPTHVtZ
Q2TbCoUo4zZMKPkRB22ZmhEmthCarDeZ26g3ihxAKGO5wI/sHSetTsNW0yUbzDmjBsc2nN4y6F1A
GYb2nO9ctyUOQ5aJxxldOsyE6YYSxOS60WNhjOOyN5sunzZWNHm3KpyCD9X34UNgj+1DI0t+Du4q
+bXpw+hOTGIC39H1+a6XgtpoOJJgCeYtrpMCSSj6FSDV2I7yCA8M/kX3tAr19Iq2LPmKi8l5ieOi
6jdDEk3OxvCcqt6WVhL3W9oRQ7lNJaBaa0XWessobpgwBHfjCrQtOa6sDp80u6fmgXhrtnF/z+az
bqTkV1/VRzqu7FzvKV6RuRkwbpJfwiE/VJWJPaJY8bohA2LqnRW62wwZ1RF2ZoPEN0gxEysznfBL
uBzweuMju7f1Qji+FE3NF/dI90UfVrwGR+avSFZjR5itLOAQkMNHciQE19NKC675rS6hfStFeF1c
1+wk+Bo++VyQhucVOgzueJUYDyAGMZNCJU6GETUoRA5oxa6s4u8kwcRP2ZFmPM9xzv7hhEYHr3wl
HjtH+nGQFaXjt+1KRV6kYhU3j7RkviPIyUEDkXdbHInKS0cIwXkEl8ZlO7bYigurN+KzMC6nj9xV
k3FaGTpE3oDHIr8Ns6pCRudk3u18JDpTqEEoV0bzNGXYxs4slZnJqUMe7pdu6DmPbUlgmsQDbHO7
foNb6CTnJOKSBFeNg/u1UDbJVjpm8o4QlFnMSd0YwRfIQmG36Q26J2QJZbr04wyG853hcLijAjKo
yDbM4aGrR7YIr4YAPbuvlRXCvmkz4CUFB+bkYhTjeGmVQvdbDlng1ikBkTqIvkRiT9zX0t0E8G8c
0IYC13pitmjiMANMkIYdYqnSTdwmSbHv6oTOQjEnVn82hDaAaNNAMOWneaEmFE02+VV4qoeLtgSc
SuVRY8goojJJdvafR04HFDd/QMe8tcqo/pJ4Zhrt6lTZHajRqb13jgfYLu+892J0lNxSdRmvEFfS
ay82OfaWVMMGN5PTsELi9jL+eUSewvGKXgEH52k9Q1fH47RZw7ZBYKMXg0phPXJHU8nxuxJ19Uyk
1FLjDW6dZ6y6HNVr255fGdcGT6aQ4XdMmOUH4o9e+lViLwot1nrsLzsGvAyr1nZAu3YGYFI2zbkr
g/TdNmXB3Tt2EUgvg44UOrlzVR8bDeWx6YBQ0X2zj60IGWp3BvmZZclpSHV7W3sOjkkvsbDUouik
oZEfmxtl1wh3Y6AMvq8mhr+7XMnztFtzmIZBp8uqyKBV0i5xhnDo2EKZ126Kd2ysoCjOr+xjuwUL
Bq0XIm6os7zQ1Z0faR3ku1ql+mxM+0YjQCwHY8fitomPTR1r7e9QevDPuqqpjc18bAHNNIOgUdEW
SlokK9OfzSIXHdCmX3tIaEg52pXFZHLYoq3vZ2u/KRg8gnBoeNCGKo8tqcnNaU95x1bVnNRzfXCb
BpEUfPX6qzi2tZxieS/WVhduWXjh7bEDNh+7YebU0hmDwU2XrB9iOmZEgtM9ozOHsj+LW+vDHm10
qP2x1xbwuG7JE7Jf4iyYOYTKs0wX7sarU9q0UZLP+3GeHKpUXHD36tjU6wlz/CKOrT7z2PbroAS/
xb0jYGutfcH42CIMju1CL2Yg78NF49tcji3FOa7dUwJkLVqneGQfh2P7UR5bkQzw9SW1LQ3Ksck5
4RpSaD84tjChmuRPTsDvOwWm5gEPnLvoALVobX8eW6HdsS2KXyK6N+CqfB2w39MUKigDyBlAKn2r
kt70jXyu7sICFgT8BCtCQzQ4NntcmVeEtDNI+ivF+X/F5N+KSeqrnxeTN9+b/u+FJP/4X7MVx/2D
Ug3TNcUYSfHmqiz/a7biMlvhnfM8soUEf2Oduf0fQNz8A+C4BivuAQojEpwd71+lpGG5f0iYnILk
ZwtW7koe/wfF5N8Hzn9GgRM9TreQHhUxI+LvpWREdKYRNkm4q00mClVpLwfS8n5n2Pu77uevq3iC
jBziPCQ/6e9XaapR0HQKw93csJ0l7qHy4ldaMZfAsrxtnA43hiw/fngKFDtzWBY/cr3XIvjfY6M/
r0m4CjHOtKMZSH0aehduxaE8amGJBahlTAR0d6HbBxfkAL5OtHEvp4Iq9NfX5LH8xzVdSRoQ5T7/
+2w2IislnEt2021lxF8tL+rIdAgXnylatv/1lf7bHaVAdUymX6QsfWYzWKUd69DtjO08teNjWaBA
lKGZMWIZLOCNgXUizbHbzwhvTn995f/4jVxPMPvTwpEmuV+fniWTZ2mnStS7IXEHJG2qs77kpW2b
2zQgHfI3d/Q/3k++HdsiGsuWjhQEO/39zUG32YStpfDyam1vqrgd9rmFQ/XXv+m/XoUrAdK3OPWZ
n9Ry3cq5yhKn2fXMrS7BkhNuEYlq98+uYnP0A9fPl2bT2tTWp6vIoiKYJA6aXdahFseybOyFBfPw
11f5/HzWq3BsZSiqqAOsz9yEimW/LbKw3fXdmo+bW+OXkuDbs6q2gsOvL/X5tnEpzWUsRe69lv9B
q06l3dm0Vgjvmz1woiGa2TEffoeV+i9XcYXtCR6w7dqe/em2NfOU9S4oRNTwoJ4Ms2eqCz/0nz8c
V3imMJl1S8teV9wfFWroEMoU6Gq7Gw2mW22eEOHRu//MAO8ww0b3b7EEkveENuSzzmeGeE1VltAY
rz18aUE10anvjFr9ZnlYP4sfFz9y3QjWXhcHYdLs+kzp4CE0A3ZXk15si5iG0ulEGGb6HCqXQEmX
9NWbX78KnxRd/DKPt0ATSGjyzpreZ75SlJeQMSBk7Dg74PioUbv2loHaVZjJGUbj11Bhb166yNrN
kd2SDAHFhbjJ36HqUAesL8SPP17b7Kbr7kgPxmTa8mnlb5VeBj3kw24MhcLj0WJr9I1h0cVpBQeh
Src2XHGJkyxRYj+mjZc/BlUWurdd0IfzwcjG8PuMfDc7E1k9tZf1RGfgiapadaiQGMucQW+I6JzK
vGF57+kVxkyPRXNHOiDef9oziLPzUi3NSZaM1U0LJXbYF2PVXJjl6ndjujwRBSWq9B7Bg8pPIgeP
0SHG2BJvpjl2o+2QO6LbJV3v6K3Jsafd1UDzMF+NI+HdQZMsO5wVi3oKrbpFHB05BAEToaHSu9E2
2vm8TQn37BO4inBJunzYYCIaydCZq2W+stKlTI1zknI69wKdAhnVISTYizIuOT6RK89Rs7XN8gEr
ACiZ2GyrnVfYAUoDlcTnCRj+ZJuS7Xw/xpo5+hiE80XQSbN6L9w81zhS1k/WSWNNGiWmMnOz9BZR
B3YWkf9dZl1O73hykMfLsddfW90oTCaia1ywrJOpmKRE0gUC29o3NKeccqMbQ50rdjrSkZY+TbYm
mtt9abQcQ4qQZGKQszUnARkLxiqtMkob15NYyBhqJ31n5prjWjut/xUzndxmx+xnxtrXeNHWVHGB
I64N2m9JV4+0PPKoD3e2OYUvkdV6d/Qg5IsRQWRegdHoMCaVZj1YytEcwU8JBkdxYo3TbVtV43NL
R/tjUQU7M+OFp75WzWvMvDPY5vEYyE1AB6elqT05T4oRHVzrwAPjUKlWX6zIXALiDde4JuSw+pYO
lYxOEkJgln3HsD8jFsDRCEPgb52FBKkxodIOL2NQ8loD3YravZxLjg6DoJFiELRy1dRO89gWyH8O
ZMMjDCENrDIhAgYIxKvIgVwj8JxtoXYFtl9NQ5wyjY3yg5Em+qUL4+qJo4XzdZQVw6kbd3ASt7z1
TNivl71nlX2/68B8HuIgHjmQRMK745EJtZX2iIQgpSwafVis3iNO9WrcEdm7eqJgtCTnroEK/kAo
wVLs0ybtHcZ5Lqdhkdo1zai+5cw2hra+VmmgpJ8xPDXwhNFOuQijMLEuhwYCX/CcuktzHYZAgnk2
ofMOGIITdDfhJmqXjqOp642T4ReqHl6MsbcZ2lSWviUBDrIsWroYKswwFl+isYRtTmZ3dV2WArVB
1Vk04UVEuNPGsqLhXveJw6zLTbz7lK6ofTrJPr2KmlzBh+a0Xu+zDKvFpQRb/GwsA7oQq5ss89wz
IqxzRuMIuQuMDjpiz7hObqMisi9FnlvfdVwtLp0lHZyNjhDZyuie571tNR0aDI8J4sbArNCGl3Vi
WQb85aVffCuwNAq60g3IkBGQNZ2iIMugi4yo3ZixLc91ynq1a10GmjuQN7R9E8OdcRGZpLVueiKw
P0Y1MVydWWSSnUkmwXCG8W+4GIamns9QgsGzFqPRcJYnIf0dylQNYcVqTHVpV1X0VrKVzVDc3Ah2
kj3Z33s15I+yUW14aHqhnmcYzi8pqXOPi9XJ52yZan0Iwsq20HDkDt6EKJy+4OmxQGYTR3BqLjih
D+6cUFuYcYkLz4YjYfuz1uo5G+X8NoKUuHMjOtpbItG7mjbDhB4HZ58dk3820CCRSA3vTenFGDgN
mIiYrLCc+dxh8xsWnbre9WHOx5PxVYzgqG00SE7cOh8c0DJmmw2gpJNA4V30czvU9ak99PJkQPbD
cpFH9des1fgStR7pGs+VKr+TzUQGQJq5lo9P2nq2SW9+ypt08jYJFUblp4bIsNqF8UibU818jVqm
KjrFqq4OvMtaMQ6vp9fFHFtrk4kOzD1k/qE976U53wEUcz+8osY2liiqgE0GHcAAup5VbzZrwDuG
BwMflDKcW1ET5cyseNVhhN4qLBrYg3a0L9t+h6M4uvEIXydfcNILnfaUvrg/Egby1netsQZSx17M
t9H3ZF8kHtbjksjRLwHvfEjrgnz6Q9zQ8/V7Wfb5eYUS6Dplzm4fOrkaxeco67NdEDX1hxXFctja
Kiz3utNxgLQcJ8ANww37VtoVHEOy9L5BemVWaqxh8bqCr8XIuWleMd42jDf7xLhf58ZPeJ46vPvw
X5iWi0q+h+xB82lmzmZBRCROEx+b62zvZ1WBQyykCZHT6jvWyzRcVMN0NUpuBozW5gZBinVLElYE
19nxjJo8StGNjAOT6o4+IYAwYUY27vdiyj48dDszLOhSFUyzjfmi7eWg94JD360AfYa7NfCsiFGJ
M9snjoqqr248IQecGouRZW108SMJQILBni4ZYUSznD9U20h72xdEq1+oIg/EiUGjOURIyPRn6zTm
Ctchk6o+h6Rj3rlZxKc9N44+sybDASwfzcW11ZGGTlBgnt16sgcEmXeZdC7rTGrDJ0omCRjDWsM5
8jya5khHgtuJLa5jre3Ny0aTnO3XadA+sOYwrGVj964SrC0mFrPB+Y4uaDzQ+Wy/A6xlRpnNWTIf
wjLovwx9tmgM4/ByLrUXTXj54YISOd6Oxkuj8uWpN/UCAkb17V0gY3Wt6im1d8vUsLO4UXY6LwP7
VOFY+M5QETUvszOb/RZ5RodXKOjUV+Rj4tvCNOukz/CsbapUiEeQ+LDXlyY2rqtydugzxzL6rijh
rykDzDclU1H7Of/tyGc8A4ilCpT5ZhEXeQO1rf5ObadIZA/tDtNsnSHDC8yWRJ+qhXjgusGyrQks
yRFrKUlkY2DcG7mVW6eeWNHHjV6yDXPx4W3J3bHe9mLkI2uZap3SlieIYtIdhV/qKsjUndel1MSk
kBR4JQFpiCC944C5LL6TVOoLs2QHUib57IgGG5Mht+sYDIcVutxiW1UDBnFPinpEduclp20T4Uxm
bsdI2p0S3lcduO5NplnhNlRZTrUj3yu9TyybP2TKdOItFxaJNVPQWjeEyCzGBt1rAEyiGRdF5E6C
/EXIuTC3CymbD12du5eNyujQ1kYdZDuVt6S09EsgAAnkZtCfGNQN8Y5HBddT5cHgMDdqBdqegUxF
CtmqgPgweDnx9ZEboZ5NSdbZ2iUsx51SRo+BqXcq4jRW/SE22YZspWoy3G4zRe30iGaz6gTs5aDO
6b2KNEeL641O6C+ysJ87WH7X3VJ6kOfHhEJs7hs+AO6+8WaaVa181Lv5Qw+EleGXhY14qq2i3ZqO
GG50HlrBzqbtNPhDkZb7ZmYUhaEqzpJ9EU1RuTfTBZKYrFPkqZyboNCO3lBeEjE2Cew7VvOtbiIE
l46o84RCGTqXn4xkv7K7wzpDFuDl74RY9MtmqJR6L2NiHjd1bdmuX7qUUTtiwLT2HW2g0lIQmay9
AlRjIjRrSTiSIcDDfVrX+o56rkfWURfxw8DpoN6VbitPVQlSAyfdNBc+Q87iW9MOzYVhm2RkQUNv
SKxjlPMdoU1xPZRN+2TKZnrgruXfYdjXYhMmARZOpaPqbWmj5g6FErkoQRRRB8dZ4b2UJU07v50b
ONjFLL0rTj84kT2nhEswxgmWdOK8GRkJNTFdCmRnWltmScXDMMz5vanpu/meWevHAIPf+xSI3FmF
HeCfBoYLaNw6OztlKuuwbMLJXVNZje5S9I1p+ypK9RcC3CKI/UaNlMQ24mxBEBMUL1ajRhRx/USc
hWrQrfutlXlvGQN9cgKyAclMmfTTA9+XmVLnFNNHREyIjadhaV8dmY2k/XF6Y4kl8Sne1zVMd9no
nJUynWZQE0Yyv1b96A7+uCT981K7zZMmqw8J1CLm93AyyaSICte6LKzUPKeTP9/bSTUq37TJ3jjv
OpSLu2II3XeXRLIzqZalZTcS/Utvz8QJiCAMLoikwZ012/IeJv54HTlO72wsndQ3ETBppHaMCKir
OYeeRAoRmYfrmjCSocVCidxx+hqRNiP9uFgUsl5ZMF+vhlZ+63kTOI3EOCp8jaDzNQ5T49oos+Ed
QpFn+F1fUNAOecIDY7Zu7/IuJmKmwIx2Pxe9vh+S9cvMEyP6cDmufpmsPovO2hntD6X4qDi6ALGJ
t3NX5mI7WzlEeHQ1xW2CSjfYaRcYLgCIccRuPoLiLuqgeEvdeahY1xzmuoldMvZJzbmZkTSVBLml
RVDM8E108c1OMSwxf2tcKianMyc0DCF1iN0282ugGS8ydAm9J0kuS8vGiSty19i5znmeyJ1hO1be
2Txqiogkjpdzxy0GWBBB4H4bs8Bs/DqzGs7rVmae2VVDVLtG8/ZEEEE0wxl1lemzS/YCH5w3ACcY
LF4Ep4JIAX7CtR6qJXNukaTNGb+jbdJt2UjjuUIx+N2rZU8xWKb99ZqFUe1ZqPPrqG7m5wWl3oOW
JU56kU/xR9DUTbWDf9V9k10Xfu+HKSXOqFiKbuuGRgw6AATlx8wthZ8zrHbhKnDYMpv/x96ZLUWO
ZGn4idQmybXeSooIdggg2W5kkID2fdfTzyeq2wZEDmHZ12NVlpVUJnj47uecf1G1mwFQeujWebFI
Ogps7Cxz6p9Mww7vOyrH2IzUAVn2JseDxZWt1lA5dWw/2hodiCzPj21x1gJmjVyD57bi4oBNKQuk
nD2cQJovR9cKqVc6YaTzRkAsgpRF3cK42CAbUUx4KmXAONOCgjJ7twMtqjbYJnv11PQ35DmxIq4U
iet5GBWCOFGVCKH0fqOzkVkMkMSsLBi2JoL/8x0WNEGDJGomp24wJNQeC1S63kwinL1sRuObJJVx
42JMPkQLmWJuWPOBDI8CG5XZ6SO8qNyqN7TY1es5RlUJxoQWNxXQZKNTaqdRrdjwKITbSHKUWGlv
ChECyOqIYPhYZptm4A+rAKvSyG7EuQF48pcW+0Mublul8g31lxm08uwNHUI7XeR0oxVat3OrR/We
HEQocD7O20V0ve7uzWqWjzGKCgJujrp6mRMNJ2hwRk1wRtWSC9HK0kp3EUtqIfMPuD+NoTKCD5ss
UpsIjWrjiRaXRrQxjBZlipwKLrsRU+rfhhqnKRewQSk5muMca/UQxXtg7Ush1I5G+VwqpupOkquF
V1dOxR24Wu0mbjCHcVuMo7ASHP3oHiUN1JOQG5rO+rge31VbUl/bOOeiU6eUGEizxgYh/YZQn1pp
nCaLsg5O5KkyxKgKgXWz3cxIhqtWhFetpIDFLbOwvkIjwEicoOvscJdZivYwdpKebFA8RF0Xdfos
dyGvwIdP6ynUNhwDNvcsdrb5cWCmRvWgxJ0ln9lzDj290LKJE7CherWZTIWZctQaSAcaPZibcXZo
qhwh2tqYA0dLSk1UEBP6VnyWxbnf195Mwdk67uWwrzsHHy2EBKwuHJF4afQhVaFfBNZ7nnLruQWa
9i2BZ2idDOVg17fohHTFRZyLwvLQjE/JasoSNM0Tf7b07rYOh3GRR0BlI/PmhAwgnlit1u3zERO6
03I0w/YsnLK+jjwZkBR80XRmUTqwSA0kGbBBKaW7ujXnZi/gnQxPYBOM9CIoh7b3t4OK//dOCw2b
JwEuBjK4Tb1EnmvMEfuQ2AFQ9WrHSPM52pdNa0FUQAbXBr0vFALLdkJIRPJa4BFckHjQyVWGIcnc
A0tC9gD8vgdtpylAfAAtJrOh4lWFr07ZAd0KXF0mr/B77Go7kLeUmmoGS4YCJLaWhj8GAbQYbdPR
E6kOt3ZqygVXTZq+SaPVnPd50OSownQD4jGhinjpburwP9+MaHjgVDAIkpF6pJlE3HQgJ0MTVdHU
ym5fEBr84gyMwY1Ksza1CQpVXdijeFRygCqMd6JnrzgVRibJziknQ9jqRYZ35LycIuTOcmgjuWmn
p7JaxdgD4cxCvShuGIPfkdkows3lHi4ICzoaq7PRCqrhVu8L3ehIoZH3v+pyTcZhtVdT3XcBdAdC
caAaSB368zjjRTdcVk1y10acq24SGnMIV0uv4l+oFkKd9EVlVadJrevR9RiPWDwpxihAnWnIg5yO
xTSPBJGgkDESmwDNaB4qF4U6Qc3RCkN4HW84XMKqqlXMI1EYkjhOKK2oLkqJmfqQgTK6psRTIG00
NsJOo12g13EyHk9KMyrzpu2NMbB2Uae0Ug9QHmcYcsWJqDufHDJRkpm6Qm5asNzTYHDCOmNZpvXZ
YAKS4UUs6ZWRbAKWfzNvDDOjCv1Pier/UQOfUAOqRk3m/0YN/AIi2D1Pn4EDH9/xH1KmAGZKec0A
J6mqhr7U5f8NHACBqkFxtPElV/kW2aZe9h/ggAA5YJEWsAGnGpAvP0FQJaH9i++hKPSfH2r8DW5g
VWUEzGBrlF4WduZS8lkbHwAD6zVtIHs/Z7n82KR6s+2gXNzyXIMM/Wlkrr5X8le17n/aAlor6DFv
GHtVmgPVjht1lYgNdogNVWYjuupV09qSNet2HVWLmyQukFirw/kASXlVevynZdqEyWoDI1hLuFij
ABavgu1OgqoAqg00vUTF/+fu/XEoBf3DFlKmqr4qcWda14qkoJFIt27QuXG4us6TQ8T8dYHun758
amYZ5U8cb6VHNwjYhSDB0EcXXY5k1FDV0m2pSdAkSr/pdsVIRYRcDpJteprcY2y1D8cuOKCYsTIt
Nf79STQNQSJNo3K8wpwMvCFCa2A+Bxfom9e4xbnkRjvuhJ3Cr6Tshi0BgFO7qctjeI/NoJu9EGaf
QPU4PqRA+sc5Fv/7aZY//zQunL2RgR2c2PRDUHjAAs+kxZzv7+aYOEvDaVm3mWCUWq0FrPKpEU2b
hsHHznQDn0LfkgBOL8AyIPaB8ebfYRk00wB7QvGTciyIBkjYq6ZEE2Rqy4lP4h94csLFErat6f3c
IfHhMfSpyrq0Y5qgGFizADTYll/bkTtEMWGscbPU1JEcTZrCGXvBbmqI3kM/32l9F4a7MhLai1AH
e8af0xcl1SRq/eR3CUv6Y/AlpDH0YSDI4VHtY+XiI9O2T/oKfhe5V1m7xLA7CcAglyDPqdWBwSYk
VnR3UlWzOa3TaATdCwSVmkyO1uQeftWimzJNckoigKwsxjCpap1nEyNzHCdwIRPEYC6s0NzD0DoD
Wg7AHBts8jZ4FJgEt8GobIfc7DVvsOCdmUNbwCDtK83yRgi16VG0/Lork6ixj8J6LOMbJPxLygVD
1ZJPq6rC9qQyt+9gmvn+ZSeIYHdUynTsCCa9l6jvQV/5nRG7E20O6JRBl4OUHKbkLDaISaJGK2U8
EC3FMgovtJvRq4O8iXetpkXktDMraLYzUnmqK2c1+liSWfAajUPEAEuylDi6NlYIx90X5MsxXSNr
FbXHY5Zm3VEwS9I5aVseYwn2Z69aMZbKJUJn4Hcx225VZ+z9giJYqkTdRu9k6RzHUqvaIdyDTdtg
pNarLccjcmCmPVqnAbY9tmebEzwpSVjADpKxTZ8FSKFuU/M0m7Z5NALnTDDPnglxYBZkQ5NLaJsG
ypVaqxQEDGOyrirk0K7aQZh7CiHGi84eKdwUjPU1Di08TgbcP3UnSkCEu9A6594T0tS8hyOvG48H
F8FEPUJgwAA4HG4TNAyoRhnDTKUrNC0CWqWqFacv1fQ39yeZp0Hpq8dIy9vMbQizbrNAsvAgB1rx
W/KD6ALUguQ7bFjKrCFOoeamNIOA2ho0+UfNzrGU5CmMRiiwkfI9oT57XvmR/zsgjXwVZvNcOagP
BLULGru/HKYyv59SmQM2KIPgEpYUiUOTis6+sQ3o8yJvoEaZkdTfjH1bvcKAjMrjyR9GUnGVVGOr
a0jh/VyNfuxlMsgGx8K8NXQ0pU4vWvLaCZlOq8War49St0d7cq9ir0txR0zDhQjESFmnh2FZq9iW
eQQWzS/YivYx2Vi4Cire6wFcO1nnXpDxFoymDDy4FPXyfgqzDo24uC59NwrwBCIbJkGyTljolziW
RijMkYIGJJ7WlaNBAaMKnyjileJCL58WmJyfS5o1P1GyQeSGZWZdYodDWoVs1wDw3UzlJ8PGbQz5
x8gs4WuV2rXt9+xLn8rae0G947mdJxAsNpBh2WH048vcL6dfLKn0NQygP3tASoaRXRaXlRNzUF7A
bmOYYs1XrhvOEMXBTKHM3Qqum+HORWOc+3qm8SY2RPsw9VZ2XrZTq3sRK+Y6y8cSxklSZ2+5CC2E
gWORsG6pZsIgn/B/QRGvUo0jrYqzU10B8uGS8k91TJrY3I5elFXiKSpaDgggmzNM93poMojSXZdS
fUmrEKbklHSuSkryCW0DCjahovdXWG5pI9JHVvUmyxLwcvBxUUByUhnPiMRT/SxKqrZx0nCIpq0Z
mXOyhRRra5sBfRx5Uxm+jmthD2zFgW2hj3t8BdEajLpiIqOIH4iPp0OjWyd+U9Y1jP+qRtl2wV7s
tBkC7ZkCkffOnrMO3jVaDDdhQy4KlVYhh64f9QI/RkXo6QbEfz2fL5D7qxnYnArVWUkFot7NJd6Q
cbnRFXjLmIf5Ne/FstEB4qNCGh/JeJhDr6zTURxphblMmNxCig4MrWxc2Lik8EY7tG96ckHZQhtH
FCGXc9nYGfWA3hWsSwl+faaMPV58AYUokuj+4FKQg84C/CdsN6PVYb+M5Bs3UGOWaPhSPEPOo+3Q
pNtaCaXbTRLJXYVrvAVrMNFNildhOlwbdRnB9vZ1VZyCJggHz8BZt+EiCFPrKNc6HmliHvWrUR3q
0i3NUeibUE6ywZ3zqKqwKuLDbzO9UKVTpVP1mpxqgQg2GpfSeazU5S8emIG2scK+v4BcJhkbnFpS
awMOEjQM/ry2DFhwQbwlSmSHLnlhdEINGRG7Mz3Bm2sDUTKFWYxpebopi1htbw2qFYPHxSnu9RGS
9xG+yaMNicRnwJACqcZtqCK+4/Zh6Q8O+0svXHYOpQpQRn6PLEMkpE1XSEJ29I6qiaPYbXzOsUp1
2KpL41ibVLggEEluFLNEyNnuff0mjRPKabWv5jwaocl4eNfaBhgfNJH4EWpax2eW1Q/vZZOYqVdn
Mfl7TKLJFECyadqdGQEWOEmBzWrecuyUZNPBUYBmNdX7kH4iRq0aD22bl9OZFEpNwUmGXusCohdn
lcC32dEis022tZ9oTx/vnf8PWb+ErLzh/u+Q9e4tf5u7t/T5a9DK9/wnaLX/ZcnGAnJcQHmqucC8
/x20muJfQjMR7wH4+IHi5I/+HbQq+r8IAfAGJ6JkXYvFAOzftEn5XxgKGHyPDQ0YbDrSOn8Ts37I
WP3vk1XXDZ1wGuKkquqQOImqV09WlDky8qO+d3cJcsB5fYqcq8i5DJyL0Lm4etv9Onl/eD25+TRI
f4heta9wxO+trt7+M+eenuGe4T1Vzt2+cG6BezkPfPHydhY44/L1227zeP98cXp3cfb86/3m1+nr
fnAOfQ4691PnV/GfnKmjNCd0vijuFPmlDvc/99P+ijn93s9VQKBSr1f1pZ+F83C3z5zCebp7uDt9
eUMVwXng36fMmZ3bl8vr48un2+PAOb52ro6vr4/PLq6vz9yLzdnu+nh3fX2y/G5zcrI5fbq5OHNP
bk7cx5sL9+bm9HLvnryf3lyc7L3T0/cDn19fAqMfBmgNnLYMuTCljs9//nT+sD85On+6fDp9eNjt
bk/PHwJnc3Z9ttmdnG2ury+vL7eXy0c82d/sT282FycHYriP4OmnzwJv5HO8CAozKRvxMZYvy7Jh
LF9ebt+uAueWPATDeP12GzGWkRPxW4iCzvXu7faN4b0dl9V8z9+8L52rx9B5f368eH99fN6Hzsnz
ntX1ePXO6trfvN+9v/IO5Z+7/fsdUAnnYX929vj8evp+Ezr71wPj+2FS8lOf1oFp0pLo0umTtz33
js695b9bx9kcb7c713GdjcsXzpF3dChUXQbrp4bF18GEUDymkY9+PT1kGe5f309fLjP6+3L9FjjX
F4xV7pw9ntw9Xz1fHJjJZVf91Dbn3ueJbActoPBJpyXjqDLuI/kpSK4o2jht2TmFfPfzHvwQ0l03
R87QMHWhKcJaO3ngwNmlPCF8by6r82g46xpxBDzF6bX3ysw2aAo8zeNzJAmq09daf69puNppJ9L8
PCW/hvE26G4DEV38/Kn+eO7+k44kjyajPvN1EPAHyIEDhMvJcPuC0qhzHTkvL1fPZ1fPj1cXrzey
c/d6aDt/sCm+DcVHDvSfRlfLbQZ1ZsGX83GroOSt35tAFRLldJxuLNBVdQsX2DpV2gPJra/JPA5B
siIEh7YCo4srbY09nyR1SUhW6NBUlCPQhQBXZ2VDQK28n3//PK7rtkzAcRpC3YI7EvG+D4nTT0ml
uh/aumgDy8PJoD9vhkk899qgXtdxlB2A9/+xKUPBFo+LfUkwf51BspORbEP48dKqnW/0OWhjdyIF
Qv1mzn793K1lS3yeuKVbOillctykXElifW3LLMDCaUDSPK0t9Eu70f0Nbk3pgUX5p1YM9gnST4KH
hbw6FPq6HkOypaZn6x3GpYBxdrk52wfOnm+rcOmMYfH0IVMPIUGsOlPqkUDUCnUSMOjGNiTHfT/M
aUARCtmbkyirVeJcv429KrF0jzy7/TvOdYCafz+m8HNIMWtIVrBIV2PahfACisn0UG0wSCf1KIyA
inb/shWLnCN6jyTwZINM/eql0+ghVm5+RwmrqaMdgGxgBzC2/4p1RFGErLFsw28iJwmfcJ3gxMG1
H0LDpGxeyTIZwZycWmgHB2bu24qnFUVlM5P9X7g6q+eSgdxPrFNJ8/JBsU/CSrFd8vQE6xTGDkyO
uhxFX1b8qq3V7rKRgs7I840epApsGpJrLKjAL7dHXecfx2azSaXsvrAoT/emG8zlEetsI1XGVhm7
I8UYjsx03Ojj/CwMzSMVvY1Fj0KOUH6N8d8eBMtHFbIBD4vL2l6fb7LiC4gufFSRx8W2tcSDsELK
0XGdH5iAbxt0aUljqsVS5CJ6+LpkCcazVBToJPgiM85J5cnA24R5YMmuH63LYmKxEhDQF0pLy6f4
dIYWPqKdY0WiJbJ6c2PE0bBNh169MEClAvcJ9eOft8i3uaaQRIwjU8siBtFVbbUTo1aCgabUk6ec
1Vf6ZXeXn9cP9qt2MYKUvMfo6m66mi/C5/k9urJP/A06QQeeJB9Vq8/Lbf0RVn0eRrx/04GPUNyJ
G/kaZsVF8W7sghOxH2DyXFmdI/2Sr+LJqY6bI3EJQO3A4bse9fUnWJ2KfSi0sFuEQIIqRh8F67xA
26r6cFJU5vbnAV8vI3upGxomdDAkfVDLWe0tKdZLuW3awVN6AH4KJJEbEunyw4FW/tCMpstsUsFK
5aRfjWlQCh9FNETNtDA7tqpy8KZeebAguJA2Xvg2gKySk7D8BTpjN1Ij6OxfZla55GCQkrJmx7RO
dbt6mIdtp6NXFp6m9XCUaY2XSecqiUpFRmwK8J6In+1wIkP10g6PivK4OFn65bEyTbtZflWZQFm6
N1EQQet+Yw74/0SvRVuSWE23ep2oB86uP/SbErAB0YAaKRn01TFZxBqwFp/uZsVsv4xJoD0VWbo5
MLqr85E55E2lCRJtpmpqa1/pWDG6VlUnJHGnTN72db83sco4+W8a4b62OHCWbMPXk2BEjhyMSDN4
Ouxcx0YbyUnBcf8XXWG8Fm4/q4XffG0F10ndN9V48CiFiDMIlROVqs46cMosZ+PnHb4MmEKCA/qE
KoQqlv336VQTGL8rYdUP3pgki7FSat/YVMXOx2qmyhtEwk2mUT3ggLxM9bdGyeUzfjJ7wFxtaj/I
ijRD99jrG6s4MSFuVCh9ANFPJUmmegGrTZnDxEv9Tvn7VWgpJq9ugBG8iT8O3U/91UUm5VmSM6q6
SLwWMR0PaIt64OD8w1qH3A/fWaaTSyCzGlWcCeS5lnovyQJzG+tpd6Jw6x7QelfWh+MyedqSDoPH
rWvWGu4gpdBViyYbPNipghoH9coKR7qrfpisk8RfLCCTMds2eKbxV4SyaYaiecQ090jrcXeh1Gw6
cZrdloO5oWx3wDDn43m1nmbDMHif80JHmHu1tgK1G5OO29JTqDSrrt/W+Ys+KuVlHQGQAELtXxtY
8R3NxKcE1krQ7Jsx02tgZynMF2lW898/79xlYa0+EUps+kL1BRljrFUXag24sqWgNWMOuGFkkwCY
JvDASLvh0Pb9U1NoiRJdU18nxbk6JELFHjqS8J3XAQVE3xUZT0DPmEWB5PSb/sBhsdxNXzvGOWSi
TGezHni3rw4LvbQCOFV95/WRpQAahw+BTE1y1BvUr/wyj85mIR+Fo3pNWWM88DL61lVFli0TOXaD
/yzb6utqb2u/tjo5RtycKnWANmu61MDNPsU7FX9I5UBfv636BaqA1JKM2gn+YusLVFZSkPnU0zyE
gS5TqX0oBWU835yeqBnLB86Lb0cVcvfU2sFO8asQ+uptKQFDHWvLTEBCm+1GnqT+PO/m7thom/66
MaOe62xId+i0W9uf1+q3k/mj5eX9w/Cy0Vctp5Ld9XVjJ54xUeFUpfKs7srAhYD2VNvlUV7kwYF5
/HZq0SIPdlNRUc9nEa1eJpFoRvLqBsdiBQm7xM7QgThzyIJ6NX3GEq8vMCm2III12hoplVEoAn46
U7RSYl2cZVaUNtfIYY1icYK0rV0Rjkl54MZZLVEaRdyMFbO0SUl+/bbLdYSfrLbGrAZZ1N9RClqU
Oh/F9U4PxfPPE7caxqUtHWwd6QhuNlQeV+/IniDERwQ+89o2UvZ+XPqL5nb5d5P10YqyFEpUlF2Q
Clk9p/yZwnPZDODRa4HthhLGzzUqsn87bqwHtCd4XQDd4cxcbW1gr4FRzIwbiOLM2maiye9VeSrT
bVdXzYG3/jrcIOkB5NDm2mSVyXRptQCnWe3SqgcljVCAsI7NUiMTAmHfjlz8J1NtL0+RDnAjr6bZ
uCyHOn+cS6QUnUrvpniDE1WBzl9kmuFThunSixQkefxm5egiIt6YD5swj1q8F7VIxT9o9C2jOcW0
t8FOJE7s/V8uAzpjUTtijqgkKetHTjXYEbgnOiPm2EbRGcYpNV3/wEvj225CWYerjH0pQ71Uv70S
J7vq0X3E5NYGW4AkdDvm3kAAY7nAdqUnhdtH/7v3L9OkIGtqEypBh+bMWC2KVrJgO+p55pGSqzZD
DNNVh7x6YIEr4uud9tGModA1xKCI7tdWcIkydAjDBZlXjbOFVUcYXOAtkLhyX80nymCVNxV2sRSk
o2DbdGMIFbMZHUWpxp1ZNcERDFzl/m/ndHkr8+jXECNZDpKvN11mtVqUxcho2sD8jyIUM7ZwkMWB
nn87QBhf0ne8HcVyqarLwHx6o0I6iLKsopW41qMbHK3CqyFGo/Lv+8LxsSQzNDCH2uqYkhoL+UiY
m14ZqfMpVPRup0ZK/l+sFV4EKlIv7AJeq1/7koSFLqWlnfLK7uOtNQ6qB25l+m/6Qk9INNEQWMav
rcxSDy1JESl7WknfCwStNk2AqcCBZlZX8seKtBgrZob8D+Hl12a4N/F/XZqB2C3tYc9juhnNoDfa
sN2Rl0uOzSg5FEt8u7pYDVxbpAt43tG11QjOUYueKXemB9EYrfRklI+0BIcB4FXZ7d8uCQ4Q3pC8
dxYU6jrFlQC/wKRnDD2yqQRGSl7lZ/GcJqX3czvfu8RaMNjSPK6RQF5nTIdm0gCkkYjNg8R4KAeC
ALx5m0g1NrbequLt5+a+T5tK+h6pAkEyUnAnf502OHxGw3VNc0VvntScEhD+h8nOnTKH54M5dHIk
M7W7v2122ceastRCFuW+5ej+tI3jKY+BHKYSKJy8GjaGgqDtDqv04rLtahQ1FM6s2AuyrD6QeV0F
AyzTZcmwGtHPI9P0Ub7+1DASAj0qJqHESTn4p2FhZseJGcQ72CQT0j5QtaU0kS6AZKGMk+XDgX5/
v5LI8MiLZBUpEmSu1a/9BtVRj2kqYRAOTrZHKngOF6loJe5x7hUkhEvV6pUDS2qZw08B0EefibaA
PuqApu0P17ZPfUZfDgFY2FKur1vSBgIOaMoY9+efp/T7wqVrtKUqgmQJS+pr1+wYZQgydb471v08
nKEdTn4O9RsJCeaYhXXgIvjWHK8uFbkeahjLufah7v2pU0E3anpnQcGHxizvuiy+S4WsHaHVER04
2b4NH+tEcKSRkKSgpsirOZOarqtrzFNcuQ0RBYe87KDfMRwYvm8bcWmFKhcLk6crl9vX4QuCokJa
BSESJJvzaxXhp6eKx8SjEmnaIjsCsxtoj3H7l5NGq9xwH6EpO2I9ilQkbTC/KOUm/pif5ECSnaZX
kv1Q18H256ZW0SIyYjBtZO5uhagN/P4yzJ8mzIj4XzP4RDdUzfoOVfix3xvYzESTEydCDs6JaE1t
18ZtkEHz6ud8/NsHO0HHkg0iscxPMtXVTZg2Wk2tCj0aMXDVSqXIR6j1WXtXVJb2t4HO0tYiIbzE
cWyH1QE3SV2cFVamu2HclSddIhXnqhYdihe/bQJaYT+T11V4SHAxfR1TJLTyTCKPiEqanFQbSZMw
MgnI6sqASgPzUILwe3PLDgf0hfY+RUp5lUkZ0QnAf03V3Lgz+lN0eJpF0UW5NDMMU39eLX9saknW
UP0nfWeuTpMggYmfTi09kyp58nq9QvuokvRyW+GOdCBQ+L7D6denxlZLU4lKRLFwfYU43Q/bUs0H
p8X56cDZ/6cukXjnvUJhnm23/PmnDcAhPKn4d2goK5uQB+O2Nq8D0NGoJlh6+1+MHxxV1eTBQmT/
ATP71Biy1lSnO8YvRItsq7WpDJNFk85U4P4H+vXtTvtQFqV4gfAZmad1yn/2pyZGuV5DdaFr9uEs
LBjDiXzSYXXuYSiVHdjGf5gtshVoTCKginfmWmOys/taREWjuVj+orKQycGRbWaF9/MC/GMrsKw4
sMjdfUvQNopdFgNgXHzhNeDxcaoeZ10c/20gvIwd2X5K8eTECe+/rokxbNXCNlOWuVmMTtLk4U4Z
5unAYvjDDGnCIsvD4Yte5joQ5kfPDZJ/+DS1gfnKDJabzggA8lQN9VIQ5v2BwfvDUqeOB6eR/Auh
h746KOCj1BLFBPAZElQUFw0yUwMqUclvi6JEd+CC/n51KhpACRk+Me7XZLC+DmKEjpiOZKFwdQjC
rhGHbQxif7DPg6GMvdqwL/tBDg4kZAjrl158eVchSk5igTtF5SFpr7OQbR/P6ozlHAnsqr0tFb8a
jloRtWfAeQROAaUO3TFXG+lR5AWO5kY2kOmfSgvlvjk2t4md1yY6F210HcSonDmNBiuha6B6u12t
W1hsiSC7SdAUFCgcFYDmW6NGBJknalu6EKnCG7SgCh32dlucWiWUETewAhkiomHoJPCkUf2lVnrz
mEFli1wlQATJ7dpC3Qbm7IOkaTXtt8Y3nyelhmReIsxFdhSBO8jYQYkUV9KZbb8Nkau4zfpeOa7D
BWFR4GV2IqOm+GZLtnKcZ8Jvd0nlx2d6hPHTjq/twA0bPb4EyrKoFVRDelTj4BNs2gqnrkIjmeV0
HaliB2Oj4gzyBCZhYVRJ5naqTRUSQxwHj5jallCSAoztnEaOxelk4ElyAgvQIhOGUiqEAYyt7pOw
9wPGyO9uCXaTxw5RzxTZKupZTiApynVXlPHkJRPXvcMjL0KH1GpgCqlGMW2VeWxeA0XCIAsV/+TW
tlIxHefI8N3X0pzvQTRpiZNBnLjtRYHuQ5O20WlXIifixr2JLmoFw+ooDRZpeEQssW5CcQsFfzSU
pCuksmPkRXnBuW1YWB2ckgZxADNeHDGlxTobkpqEUWRjZNXObAMfRaRUDLMzYHIVQbQphyNJLREN
tEJNDFhyhdHjpBjho5AqCReqZlT1Y2nxD/A60BZvDdivM975DNrU1MW5rFdj7fjyHJxJwdBmGxGb
1nOMxomKSFlgZi7ijNi4pbgIYtmqpe2LifMqchlRot0jdoB63NTo56nfGk8VdXTztOjLcMBAwKyu
ErXDESezEUFxoCM214EvIdyqan61CCJMmKTPhukraDZUGC6jsZJZm74pxbEezSHqCkQHVO6RVtLd
IKExVySWOG5glrwk6phe2UNfvHZhat9Dqo1HF5Pp6TQo6+xJKbXmnrqd9CvCeuJ3kC9qUOh/WTGS
LAOyhKbZIyMSaTzEjKjXpg3CZ0iJyaITo5uHPfJXuMIYCFkI5dZqp16HL2W3V00flabLA88ythWC
q4TDoZGeChbQewhf0/fGQGowahj8gtlKRHDTc8Lf9pM9PUiW3CHG1XRTh8bbOCCqoVnIi4X4oG3w
YdOzLZFxEG8LarHI/vXh/JCSah620yw1O1udpAVrmmDQi6orIkmDps13WdpXpwGRcrSRRKm9TmaP
g52pjGZyZNh9tanFiNJCzdsNxwLbn5D9CmooK6E9dycyqbJ7MmWzvs17IZ1XMD2fpDwe22OQEvmp
jN4PUkSQt/aRZaXatvHb4DiZK1QhKTwugmIQ7pKtBJaoPx5UXhTbuZnT88bs9TfsksZrnI5mAxW0
voZ0zBDAYM3aWvYwJk9vpQpvIAm2+6U6NBBXAzQ9gsXUpzXcNo2sp1kZq4ssZj86U5oF9oYKaaFv
MzT/TnoxjqZbNtJkbyLc/SxPmKMJ4w2vmNpBgTGPPYVECWBH3iGMnd7rL0hZDDWqK/N4xyVkmLuu
mXpUTRWkrLaKpOpQadEQyrejlcRXKm50MtI0un7bKT1ekaWYQhSG27q7aOYM3cEetYjELVUz0NwE
bcjE0dj0ijugNQrZL6sUGa+1tj415TB4jVqEUhwTX53Hrmmaq1mUwb7Ic+lJJcnwPhtxxamBJjfZ
RSVLPRZOgsBLijqTG2l+/hZFFTqtdTGn4WUlg4al3jRNN/FiKwXsOQ5+l0OUvZcsLTwAeZT3R8q0
0HpH1E7od9vfqW2Htq0O7RLHkTG+1arGeOYBX0VbgbvHBVgD5d0fs/wSWUp93FjTVDwPFZva6ZJG
vNgZcqRHHRE1cpuY9D6FaYWhJg4e5i4YSSl4kcAt5qSNou638DXsnstZGl9ARo3y1ma8z/UYdS2G
LmPVGqCpt9ifKPLGH1HOdZRAQpPMkuwh2alZ1O/D2Jf2VGWl50meh4sl3n4aCr/njkCf6S6HVdhR
SI06KhnohYjtGI3kfkN9pAoC245aY5qE2onIs+43j6n2dhg7FtuiXXUjo1P9G7tRbgSEqGs2aKpU
z4HRTxyNMdbwrq5kKldznsJgtpowd3u5Q1eV+Ni/Q45ocYSEkcY9vGvbJNsLucUHBhqgQFxwTMvY
TTDeuaq1pn3tcfg8HhffSQTPfCQOcyaO9bZYU5Y1/DIuNuPFDqH2cnwrKPX1+FmWH9aWgpsod80A
sTJprI0n+8MGM0hKiIX4OZZoeAmpf1ISTCdxQV78M3sNhUXwDulZ8mGwGZoD1OepGGpG58OEE1ek
5FfyYc1ptxI6hfg4Y9kpV5x8kCa17i79MPUsfT6po3+YfaLXMzKlHyagqHpVOqpH2ACjpIOK4hbn
KDQhLciYvTMnCraedtSr4VYzSqh7nO/6nW/N+nRkQLu8QTfdtjaBFBao8IHnm4HyL/alPpLXAolA
rG+gPNOL2gqLYldNGe6nWr84oSJQYd03H/6obRDaNWJlqOs62oeH6hT1eIZpH96qeWV3v8bFcLWh
Llx7UoBPAcPS2CMOadizYomk3lew+U61for/h7nzaI4bidbsX3kxe7yANxEzsyigUEVfopPZICSS
gneJhP31c0B1vBaLGtboraZbvVDToJBIZN6897vn+0bWTdwoWEs8Tau1q5JodBiTc4EliOI90nbs
+9lVWyl4wtL1mSsbaEvJdfTqHKvrPQ2jUQ5NPNRTO4P5CBP9PqdCqwaDUBr4dNqYQ1kzsaXtZaH/
AIFc45yZi6xj4CeXRQczWxVVMfY5EnudnZ1DlvWtDo856MerDy6qMC1yMffglc8gzQwyfdK93HQ2
3tTmSpgPdV1/9Th/pYHC/lIHKorbO2jFsUczaozB7EwjbA70j7HfSXB6L6OrCtStC77OodKX5RfC
TjqaOCAUy66TYCKRGFG2u3SiOo32Ey48vHbtuh72dZ/M28mAusRsdsVTNlhqH1JjhCvItkQ3blJm
M600aalk5wPZZTOYRiR3RGcsow6JCTAn5yRJO266yNTsou/iFJ4XXf8ZxhepQsPjrQvOTtmao6yc
L1NbxvdOPonRJzUs8jjABtuOz6jfKMujq4jWvpHUE5ezpmqX4typClSnedoTXWBt6urFhQL5nGbM
vsYQaBrUOf+UGMlwHmeYHAexoSrqOUDiWD+3SiuXz2ZCkInXsFDAHpRkBQsaOcse4ynwt/NuxEgB
vSEFQC/aKrCz4iAZmiE9N3O6VL7iZdtE054iUgunGFei2TtH7FN2l0KDUu6znJj9XUF8019MQzKb
kKvYJ9VNirRHbPndRhbOdTx6D0tZIG0brcH19niSGOatQcgT+SP1x+yuxsmzfHBHPcdOU3PUPP7s
9C6MbtDArvolq0A6qLwnfZGyeVocGfhOyz3rzHbAphxwrcqRAH3SJm9KEN0G+6jm2zrQJdy5y1Ll
gNgPVpg6bJc7IKBjfq+1PLjLfikT+9xJOzHsslpG0LXa1BkeNID4ywHelq3hIQi6D/nfiCY/dTZx
5STDixtFUISztBmrsMW6XUUYDmD70dG7tLhpV4j/1sEd1VoCu7EiFU/U2fDCoY+79JtsqH9jbTdy
bNF8B+JL4gOzFpgbgzjbxj3ig3uMBZXeL6rIUHYJHsxAFwYoYSC/4kFhNYjr+kvXa7xag5VoeWhE
iyDSs631QAY0lGFoppgL8/jSs6bpobJtPCdqAVARXXTXjVoNLK40eBRtONRwGS5kRA7hp4djerGF
ZGbo30GHC/eqtks53DZuYRk7KTDQImrs2uGRXgpn3f7Hspg/z5ocQOo7Th+Jm3KpKEfAOMaF0sdA
RXDk89JaPqu5mxOqSUr9ZCSs5LrO0An68KuKs3pIh+VMzxQLh9tB68o5SJS2KsI0gep96XVJ2tHY
kjnDQVMn7C2lbfZfnYFWhhtDUBTYGEKo/TONHFa1da1h+DxlOku064xmG5iuAFwYF/jCUgDTqq0x
pxgJgF02saFTs7Ha9W2i6RjGSocThWdaQg2XSUyQ5rQUIMk2E1HbENK1y+D8jGpHi66nDmeBcJgX
4wGMWjpigEx8E/YyT+PbUi8dI5C4DigXJNxpscC3Xi03nmJmEyLIbNDvJQ+xCuEUlPDto6wCSuwV
pr132ng0aKGW0ql3SzvVuDp3sGbhqXeyvMozvDuuFqwCcjYyPR+2UhmX5o46xdR+7RVseS6socnk
w2jWVWZjds35DT4AyIudh0gtPYv7fKUO4C2rhHIUzc8IF74vmrMs2AcoonfOAFfH5QbgnJXth3iM
bz0v6cpNbFKY9FvVGAtoH21e+2kT08XWk/M+p9xsAIYte45RZNIU7QAMcobsqU+cWRsQ2Cw51RjZ
QW8THfF/uMWzQtYrBnCOU3Z6L7MJMjDEhm1ST/PwY5rzyjtAj+iiH+miVcl5xsnSvYA/4ubgC0lq
XKSZOleXidHp1vXAB1+uFVPH+rCEasDp0ytEX2GAksB2MBM0ovtGnZj/3diYNmwOfNsExJTJcIjt
lrh8xDtOab4tWTu9pNNoWdW+irjOrYvnc4Q7H1nxLQRo9dxxBV7YJCgtd37oE6OG0xmrRh7vU2y6
tYOtFuWjBkLF2U69Gh3MpuKsnvZVtO2bjL4NBiz7GfNKeTidZq4RJmAm4JInAH4Dbt29wE/SlRee
UDm+F4ZnnkdTRvt9Pln9pW0JUAISY4Rq21pQLzbIUPSfctSQdZFgYGfo8qZ9sgDQchDrnOmQOSjp
eHsKfBhqO8fkIe/qOAn5fajsdCW2vnDErZfd0k/FAxY5ybItYVyUPiybDrqPJc3LOYtrY1sPtd7t
urXfCWQPJhg72DMFVOTF0ZOtGHLn5yKy3QAjoNmBeB4u615zIQt6Sf+NvbkcN4s2gqKbyaTgJ5pn
+YVTpWASe9y8x22qN+1Wawf1h9Gllb6vs/U9F2q7wq4zx0tDqq9zkNKydc8TIYtA2BDdyqQgX5dY
oy78rJ2HJ3vU7OfJiasCZu603DaynMmxqVp75QjDYcIuuvVZiqy3OC4j/munUlt8iYHCdxAuWJW0
6TC5O86UVXMtFLWBjJKqkwr6vkjnZwfPWxZzkMQ2ng7Y7H23ltK61L0I+xBv6kE3WGo23JEhabUt
hrvirnCNxQxKfUknf9Sa/hF+CqCMakRKHIwI6L4KfNpi3x5NoftzmnctzuWN+hMfVSC3k0bNwp9H
VS64S2ukXRWRNS88uAJkxaxgp0urWfzNhZhEYsAUI9YCnpl90VIw+b6jSzbP2GuqbzWGNEbYDMoM
Yd0elK9jtUD7hQaUa9peWr2OS48RE4VkHBJ7v4PnCDZnGjSGeOpMMthV3fxwjKwug0iJkq3XT+VL
p6cdZ9i6/wLhq3d8GCEKH9hQCMwTjgwP9PGN+caF3mQGXWUyc73JTu/VVETJRkoTSKk+Dz+TigQP
bgr50mCQGZvPwsC7xi+YOzdGNKFgtImMyV66EiYzycj+YjYt7Vmxsn6C1O3099qIsGzKZ4P4oiXd
ty961Vt8qy8bDVefMakCD97XcyVzfFZFLdIvlSSHtHphoCRWMnWpiOLNud5CSh2+Rm6u4WAHtrNE
LYTK2R3o4Sh052IxhNFAVo+zdAMpktwZC4vkAFx69ddJ1wSYiggAC57oRcz5zJCwSvOytJdAjAqL
rTYR1W54j12ddXa0SGaKeRQ+DVApDvfwbp4naCk2AF3TK1nVM6XBUs41DgRDRLM4wIPBJTjsQHtP
XNmsy7j0U5d9G1EcCE80i1qcn+UA+9wNNkGZvQXik/5UQLtYvuVm1pcpx+YniMoesxIzh9wZ4BZL
grhtB5FcD0OU5tuIJW28St0CnJCE6Y1Ngmh04q68aS6JFUHqJvBWNR8K+PLZNLBuC51Z9IOfsuhx
yJR9C9yFFjJ3zS45L3EfjYmPiKDU955FLfXCFILWtjSuu++A0KFIO8OK/ZKmhCpYSaODhEJxbaQd
BisIPyHTQkbGMou7Ri3m8lpREjff6omXfmMyFrPvsuVqgc2haAfzO+vPhhao7tYl0V+xcBBDoE/F
cD1wME6Nd1isNMsWVHQkwh6zNo47qlPhjSSnpttkRotzCmn1gaWo8khZ9JOoEyLYWrv2RKmrmzaG
ZL+h1b2YAHlqZrVVICPJwPEkLjs1Ph9ir0SV6Z0BWMEkJZUwFMuERFWAs3R8OwK9v/PK8pw0VNsE
/Ho0jW0Kogf8vYA2ZfbWrAfqoJVi2+jeMAc6zhGgfFpziAI3X2x1O1hz+rMcWvxcpmkxkrOCdr4Y
f+a0HKY76CgdptPI/EgbdYZzHbmcYHwkj+oLiNyCcz7h4kWzuobtjAVPLAwziBwDaejDrewd44HX
Q0hfUCW+zEWtQddSiv6atlbyGEqZDxS4FHVbw0SPA9hjvD5kvR4ybBx05oKrfo3ojkq3HvhfmjcN
JFdA10Ab71Jt4qenrHKoiSwZmXCtdmB4iSTF4dAtIlK7ZEuUO5GVaczmXqtPWpSuiFsyM8nZMspi
2qVUP9yNPlTNzVSRBbii6Kv2nBj6GdyBPngX2UKP9kU5EpD7HH7Vat9Iq4z9uapZq2K3cx9ADCts
f8RTabCgRpTxLYWNpDwIThvXKUy4JHCg3l1Z0MOfGsyksPyS7eoS0i73FlUqnMGAJWnk1tICWNOg
oSmbzLXV3koATfU0NuPCW+0xb7BSNjQGmZzS3N1Mfb8YkH5nAiR4mvmFgBMFrtm1CXutyTln5Vy+
tBadc5slbmiVJsYbhx0pVWUvp5VBXk+eIHGlwAb7pf37KxLOTfNS3Unx8iKvvjf/c/3Rp7qZRRon
8tWL9N+/3QwvAuHTy3/wjd1/hH31/F2mdXX8M29+Rfe/X78cv9TBd/n9zV+2LMJy/tS/iPmWYkDx
63L/fOf/6xf/Qd7cz83L//ofT7STy/W34e1dvSHbUIz7v8NwNi+i7J+/H//APyQc24Rc41AWpYDN
AcxeiQj/kHD4EpxP2rMoz5rk5tcv/UPCMfT/REKDVJ9WFjrf0Xr9FwmHL1EyNinBr0xHtMf634Bw
7KO6o0Xldi0MIwtEtG+j43xbd2zB4NgNGeJw0vKzxMp3DaXNEZ2Vyfqm0zZm3SLmDoZ8vo7dfF8O
cseHIo87+F6iXWVOvqsVHGPmx2HJfa2DyoW9EYB13oBuHyG9dhXlvMHr2DOeTfmNQjFYun6P2vdz
k4uHvq/CiDiYJM9eoyuhGikq1eHULIGEGo9X6ybO5C6RyeeYFsjJBuVdc0zg3cSkY6PYxo64/TI/
ywxvL+yx3Lj26HtU8Da8xWthOLunAfdL5A23CxDKMVW2uScvbPzPsLeRZU6wydqCHd5vk+Dwq4T6
u+nsUb363cAeiT8oKw84QXcilG193uBxMNoHs8+2Q2uFH1/pqMr/7kpH9fembfJkaniEnn5Q9K+D
dqINbcUV/14j5gJrj5uNja1DLE9L2tEccag90KgoQje+wovdL907CHO5FrFTYN1wH+u1j28FsMv8
ukkujLoMwXMFWXaDYtsXa62uwdp7NY5QrMAePvdUllXtcWLiJFhYdLj7ADvfZBL8GL9LtvMlu9TG
lvHGMT4pM2BMykQZaxwL7HZu6m1H+hE/PepFrHtKTrdMDjERN0HrHAnaCZneKz7jtyL5rwFAb8k7
gr5M19cB+k2IghbLobF1ECEpOz5xupueslj1vf5zXw94dFMUhZPvsDnBQ68YlEKPwoiP9/GD/uNz
+O1jrO/ybx+jBMlhzxSEwox6BBjWDWklYhDCTEs/MaeOxA/v7vhIyVc35uBhwsayQAoFPeEmsnAM
U0/d0atc7f3I2oj/Xwkcx7IHLxENvTqMbKffJ411lqnRpqBzGeIpruefhXcJC5Og75zczu2iXNf1
sCWi1KmVLKT+q0aFmUGUhsV8d0KRcaSy/WcI/v1oR/oPk5aDoct6EdIFxFHHCUiiICWANdnGW1Jg
O5zXqVrEt/+dh/zvZY8WZE8hjd0MPOTWLjBJgvGkwztuhrCITslP3y8cvNergvmfwT9aovBVIHXT
c6l5IgLG/C0uv318M6eucLRyJD0OVp7gCuP8TTj3XX9iafrzGwFmxOIuDEAUb98IlLxEZQ6LbK/d
yPmpd5gdsQXJ8Onj+/jj60B3IFgICALmK8f6tzcPlKCHsxHXaYuVcbjjwK4udx9f41dHxruXwUWQ
Y63ybkM7er87K6ZRsGTG4RHICoeKb2anS90zfVEDmZNndiMIiQST5Rim9kVnqQR9HDYd43Hi+Ej8
91O30pt07Fc6Y7ZqZx4GCqj4GArAiynfCiMWneywV6CGltNDltNtUFQhWWSkBMmNUoAZ6PMtrcY7
DFxjOYYqecLeW66l86S2z4rJzzvNudKo5xrHQdI5Lvlmi4OYCUN3oa7/3JkPWo0f25m0OCmZeQBx
82zAUaxyeLtb3hqFhqm0CuMFewsMOjZLcxZNk58A4Yk4IonlsVW0c2PI9hTs93LcNQ2HiK641qsX
9TzV6h+pcH5a5vBoW8sdp95b6eykfg1g91NfOD+z3iN9TAUPo8IoU+9Q1pAxSi4kA9clnNRrAZ4B
s4neo8Cvcgh0Ans84GC4UcZvIreoeBk7a7R2HAIBvUNHjq9xydgyRQ6lzK8xOLvM2+eeEGLZO59k
+5SDDmJvXG9hrKwwAuE7K0h2vlf2U7x8683PIvfYnL5bIJmiicTF3Afm5AU5FlZLIwKUelvpYW9C
T9zYZVcLOOV+WltsH8a2Dcm0ntseNWZ3w3kQOVp2lc1Yfcr6cp0uSvrcpmU4qdnOMZNbHk+AUYXf
s1OshndxbV3Oif7s9lOI8fMdqhxy8KpDTlzLL+lzvqrhFmERCxl4GPHbGve90+2m9i5KMJybL0q9
C5o23fb66OuqfQF1GtA3GRx7r5bWZly3B87IGRodp0adrFuY6AmK+gpz44dSZsGcsI5Dd2+fJ74p
LfFTqubA/SE9ZWvHZPsQYYHMPnPiC5r5SJ0kZ1n23TAygjM1ZMwrzq2DvDLVXxEBBqiZ0u9pfPAF
p8aViFs2xrYkDyUHD6XXDc4uAXGIN3dBR9gn+x9rWpJUr6df1304qgcVWfrSKn7WJbdUQUKQHsHU
lAE1/S9km9j9cBCjGLXkZVCjh4EXEur0OUS9x3qsX3nJELSFHlp1cS0c83uuZt9Sc7mp7Pq6Xsbb
bnQvS0JZGNJaFJ/TOkFmN9nJ/qk3vQ0ePI+GUgSR8zC0xC5J48f1Dzm/jDgAq6jczCnbw1EiEJpx
k+vu9KWCKrv4BQXk5NCnGBplz1pkbgzJfqhpNPnjZSJ9AqedOdqMQ7PTyC5RfrmeaCnS8hpTH98G
TpJRmiyS5bIpsGDS5UXZUg3Rm6sprr41/LZe17dufQOvlk8APRk4Syxv6rxjHMati8KO1v6Qeixd
2o+FxdmhLfe9UjIhrTBvviERPMB/2iY2xswjGtq48aXMrlz3DjO5baRavoK1yjBF1DT0bafgYEMw
iRrbjotPorTOxpFC6rw6nkzbVFQhuGvMaKJHwxR7O7MDWHrhQmtilZCfTrd4SV56s0PDeESIBq+2
KRukHEzLsjvznGWjzOV+WRvXqfKud5i78s7upt2gf4P3v82qOwupIA8HC9Kurg7Uc8+SqvzmCuVT
KsX51EUoj0lpxWBblEsFxxc8gnAU/pbpeYB0ZGOxXMtZkHTBpyC6k00dalxIa5rQLMczMypC0Zl7
I+rPptTjFR5Cs/eQkcWbvPa2rnog0AwMuOijDW9bIfFbZvtYCVABXaIs2NJ+t4ty5yIR8WePBUrJ
5WWp/1QnZJfqIfFIfg4JGWhIuTEqxviTow/XRvvN0uNb0U9nw3DVuF2ATHNLVXgz61UocPpRq7Nq
hY8V+c5guRuz6Rp52KOIKqzRkgthDzeaU14teb7vLdSf+DHpuPKmHfyc4YSM/bU37M0myKF27XWl
1wJ4LBidt1s6XpeU+shjhVZan2cU5GwoWxZJa2zLKFgWYVlxJNRp752xduxpn1e9rekmF/mgXgHZ
IRc1HJTkER+mEx/tXUB49MmOtmcHDkxBQCaoESHeEtGNiq2hni0bq3ukWh96XRlK+ZftEeQF3o7H
USRuUFcTM8rSEEN53zMfZZ/tTNRQHwcf3hrrvRt2JMgszOgBaVl4O+yJ09EtQdU8tIER2L29txSi
7V4eehW0tOIEpJG22jjerAFAhgX9rFNSXvoLcotfYh4FthmN3vrDnPtOf6FTqLfI0K1n9GTExZF5
Zfbmg9kaHBqpbFozvH4naNVnK7F4a+yz0X6UtzK9pwET1Hfs5x22ydp22BscCQeExJHwLVo+1Trf
auaXJtoaJtFJ3FFJM6kkojxMrB2qmWthyIPpLKFrvKR5fIAPfVjfOVsbHilpfkH2FtADciiouYFb
u4qGKvTi8TGxtS3O4J+6Rv82lrPvJHd2jJqHInBYzstdp6hoJPp9NUeP82h/KcgDLhxNVF3sFNKZ
FOc2jZP9RDqGKpiec6BOss6DDq+YlI3EyHihk1PNxMdt1L8myL9P7rgjiCUwEhhcrNPyWmVNTMSd
qYRrGsdd3MuBMV4e+/O+q6lf3UXeicj4Xf6IrpNfySjacuk0WCPn3yLjrnUni6qvCBE8dWkfNmfJ
dUoyGHj7ryn6V9nG+7rkz3HK8E3S8Sp9golT/5Qfftfupb7+Thnq+Jv+P8w+Gh9mH+/qoi7r6j/O
uuJ79dz9noVcf/BXFhLdzH9qkBjpWqP/77ccpGZZ/2lpugFRi7OSxdf+KwWpWBhIOSpsI0pwmobD
y3+lIBWN9CTJBr7EeoGoF3Tda7KX7Os/mTEStzyVf//+e6bsaAbTZU8SlDOP66zoUvIbRydtURVT
NDtleih7Uz/vGrUMbWRGJJDsOLC6aDjXOlqjEa5E28JZrC1+FVOI05OxKe2+35He9E4cLF/PWv+u
h78+E64CnI+BY8ByO+rHwBh4kiac0wOiNedLZNaaiSX1VNwbdRG9jHMBHgwlz5VlTvh2gKqMPwFG
S9QNZXSUWxWr2K6hCHiPOWiFfaKZtjg24MpSI4mpxhNv4Wtj6vHHpc+flxGcwHsqq4HIycbfJz0U
qsQnsEaCdy+Guu0wl3SUgzsnjUuStsGBlcrP7TRbdewbMb4quLRfI4bQH4bGne7pPlmsDTuHeClI
ze2UyY4+zYj1fuq4bzxZZrI8zEgK7hC132KmqDx+vA+9TRj8GvYVDM8cxaKMxq+3y4mWICKjMJYe
bH3MztwYJ0+CZi38+Cpvj/OvV2HSolRF4OTw5ygtQWOWm7ZyYsKhjgsGUxv9ZmrbC3C5p4iea7hy
9GA81QUSBbnJgLuzfv239XHIU69xbW5ISfufxQDQT3Ju6BTUJ8KzHv7+vmhJB05DBAV+9WgTH1vL
1PvETA9J4xiXaiHltqoy90oru+kE/OsPD8oDemLaJgx9+B1H7wfE4xRLG5EdsipJw3Ft6Viw8Ag+
vqE/XoWVgaZgSCEwod6O3lxaajphcnEo4jIL+Q6xnVwUcH97FYsOKC5D4zeMCawF3jwjXaMDYlq0
7ABZDN0apekQ51D9xL1o65C8nQrUUR2Sbfwa2FbHxDA5mSlenTlTgcpsUOllsldY0zZ4tW6cuGQA
W13fOLNLrwnekBuDHtgTbYdrsHj8EXRtxXSsoCcSWW/vNLOw07QHWgXGRP+JAEnsKORSXUliiIpL
Si14NSmViNtOvHHvHyQqBEaZXmKdgpaxfv231wChQAQuzM0OourjgD6YniNP25x4kO9fNqBMVCno
EiQYwZPs6CrS1fknzQ5qi8GvNVjf9bn6rBRV0MbTid65Pw0lGya5bwp3Bm3vb68FATuZO7PJDpJa
/FYM0trCNlc2rdskAZao7eVioiovSky7Pp6uf9ibrLU4SFsxy+SrFcabwRyS3kVD1xUHd/qWd8MV
gr7tSPrDzdQz6nn3GT4wegzEoIoCz1G35XKHCdJ3ulA200yvTk4uu3/++EO9f8A2LaAelUoiBWKN
o6G3hzbRrXpJDh7d8I8ezRi3aLHE7uOrHFkXriu37bAr0JYO+/M9LAVred1Fvp2tO1pO64aX++No
y/3ooQ3B9sXZO5OSfbVFX29h/Hh7dB1diGXUKSbe+8cPXH/lxTHd1pbN46VWM4UbDVl2SEid7pvG
kEQl6rQtytUSSa1Mzq9LSu1UJP7HY/B+knNleua5+xXu4x6NNE0kFEcmJt6E7y+tG+R8kLIOWw8H
uxtaO9QTY/722Ps65BwI2b3wTHHgFR1dT9eAkFkxd5qi279fUIzSxjgpjdxg32spG1MHAA1FtC3P
lCJFvxjFy4lb/tNjJxYF8QCMQINwf7SLNnNqzKYss4PTaN6FITm52cQsm6bvdNasvDoj2SjvMox8
SaPZtu8O6exb6HxOxIXG237ZdTRWdjBbuYFdpUkf2tvXvm808P1zKQ9pKtkskrpBIIzbUt1vEb0i
fc+Usuh91EPxBXqfrY2NWLtBk1GTwUDh3fltqQwHckFIQOuoxOm96uli3NQxLc172DU2GJXOSFF4
ysi9FLLSv9ak5oN4jj13Q7OX/OIM5nRbYo+NHk8X84s6LenP1vXy+5GGJfrXaCz82dC6Z//1AktM
vL6D/MvLfoy8SbEENMsk7w61Muh+VxBqdhpigcRaqEa2qXH38Vx/H6ix9asoHXUSQQRsR6NtOINL
k9nE+V20zR6Un0UQi4Igq9W/q6K/PlidSpgOhgIeBc/37YPV+qbFd1rrDilb8bmSG1HgZKr91/vg
Gsuo6yblGUS4R/tgO8NLnV4TEqrBXJmaz4qZD/+di5BBo7bHmYNY+u2t0IqT2PT4krtBeRsWS6xv
Zm9JT2xD71d8yuGg6ay1KZ/16Ogqs9I2SMMlqZZYL7YIAn/kiXFqR//TRVydvnUHdrfxjvfszpC3
MD7sD4Xed1vakV+GuRcnZvUa372NilyDuI9TKIEzZ4+jWFayu3vSmftDhq7uLLZmhHmeWpxx/Iy3
y2KUPu21pzaQP93ZerhGx8MzAgD09iHZTgs8aza4qIrsIbeGHlVXccrt4Q8vEDE/FUXeIDANx7O6
rDRheZMQhzwdZt9rMyVQGABOqdYpSv8fjvHUYeE9uxx2DIPp9/aOjLJzB0zwxCGrZ+o8WN1v6XTW
wqZ3oqtIl96lbiaTD4e9pfqnQxaMW+OuaOtsaw/O9KCP0vgrOt3rS20TKHEuNiCesmK9/Ui2NcBH
Tip5qJbF2zmx8xIprrH9eJHS/jDInB9WqzM2KN14xTj/FtzKxowLVVjykNdZ/KjMIqcwE5tImXIx
7pIaqTZ96+ApzQHNOe3541z6qIQtVL6UHjIkMZ3swtmtPoPpo3LWenVZnfiUf/qQawxOqoUH9A7P
npZAwJuq6Q/SW+EHC3LbWPdAT7ndfGJl+NNMIFL491pHM8FxGr0kfdAfNFALoYV+/MZMFHKEtK6e
qZOZhPWgWZeN5Sk3jgr0oCQ94Rd5lO0zLZ58Z0mcE7d/5LbwOhVWdrLu8jasu/jRclXJOYlmzRoP
TQ1qNysR1BuicVDbR8P4ZGupRa0d90EU/DCr7NAzK3EgA9SofjdISScqueMumN0ESG/iJJR/kngW
uKd4vXR8Gioo4bR234UJ3crjxsKSNPfJkDQHu6Yz/URIZKz70dGiRZ4E9YbLSW7dt95ObbdaJnhb
Xn9IW6Pb5onIaETCg7UakcA6OE2SG8teMofkU9R1w3kkz2lRlivmICtssZ2rIg4XiryBaPATMWad
tFFR6ORf9eF5xFZ45d6gfOm409SyftKRYh5cc4jDOs30ywrY1tmYjd7Opdk+GJOuO1N0Wh1oaod1
hOrjxK72fgKzXJocMmBDs6cdH+4a1ek5PqvjQVU6xU+kJz7btqgRoBl/R7RZ5wpwTsYUTDJHLAKC
t2PbTv1g2oszHhQxG7ukK15aNLv7j5eN9xsAF3HIDb3+5xz7JShGKwVL03QgxzYGtZI4Prm9U64M
a2T8dpqQ6SIBytKECoxM7ttbmWWOG4NmT4ch615S6Z5nDkUT+CWbQVKL+fiW/vSIwNVzGTjOJvnh
txeLRtPKyzqaaAoWxYZGuTksczoaGqU9ZQRxxMb/9YzYbch4rlfD/vTttVB4ZtFs5fNBxFbje7Gb
nrXAOUOdenwwVEp77s15911LbV36PD77wh1ddE5WV3eU3sfSkwjQheGR+MAmfSedfPyZGTRgnBiU
Pzxneg7hWHFc5MePzy5jhwBXZRM+YLvc+GqPeast6Mr4eOj/cEQiJ8DZGLe3NbNznNNsS11xSo3x
WJYMS2yry+m11nITWddoC4CCwlHFnr4t+BFm12nf6QCM45Bule4u6uP5FLDxDxOPfBxWZKSa2HyP
E4RWHNMNkzbLYVxS7fuiAI7npc4OlSO6oJgAgp4YgPWBH830Nxc8mukIU5W2bLmgpKXjZl68YidM
PcUz3I7PZ5QKm7Fvoi+VOqt3siiMcJimvyvWvk5KgixyXCbWokDtjjKJSezgFVVOy6F19Ha30IdC
S5cig8qIzRP3+4d3jShrjVs5IVksjW/nf7/Qh5OW43KIbITXo9e6vtFDfjPH7pQSclWbvx9aXjHs
XDn/kwd4ey3QJpSBRmsh4eQau0F3DchKZnyR58LdK8lgknzAKSVJ5367eMh+BkOkfmYpzX0ktOzE
VH+fkIAABnkbOwR9tfIx3n4apRFuhU32cphZHTadNlgPNLZntDlV3Tnd6x3+CHLeMnpPQgzKiZDy
T+NOCzekWSD3vNXrvP8t2NP63JIZIpwDRJgvMkawMZX1Y2dkpwTkr7H58YT+/UpHow4SCteUkR7a
0p6LK8RlnhZqegcOzNOkvFlMGzBCERU9KFSj0w5DLHSyEE1p7xbpogkxSMDdxxK6ymZWLX1AuShk
QOLeq0Ol0sWTi5k7CqoC7Mslbyh8cU11s8uqrWGQtU0St6ciw3erwupiAVqVAyPnEui1b0cPUddU
aZZiHISbtyG8HmW3dhUfEhNgSOCOzewFnkp/ycaY9PqTRzHw85zXKg5crRvl6GWsBXtojw7snEZM
drJRucuVQXv8eDU5XrTRQGD3ZsDns/E2o0Hg7edMUxpslqzuDpGmWKhgjIWGsO7vqKxrY4dDKgBA
N5gJyufO0ZI12mVugE3oD6Yt070w5iq03Xn4+vG9HI85V+GEadKAwutigGN6ey+V1wzN2InxMI1y
vow5z24amvwelLRyzmYka3cfX++1ivD7xEW5StC0YqapQ60e0G8v2BQa9nhdoR5gvjlPMiew37Sa
EysIV4ch9ovMIfVfr2hYn9+hSxrzDQSEKcH/c2fksEBFFwuYO0OSfnbavtOAIlUeDctapxUgQdaW
jfVcV/qOTOwbrUxpRGxam14/fhpgnaHAz7OrvvshhBZfdX2DampUcFOsE0vt4XggZvftKiKxlmqi
Ay5BD7oJYwjo0abR85WrJqyBkjTMsiAZTcx2AN+iO5cIVuqALvLmKlVckQN5m5qnj4fw1Tzv7RC6
5moyQWcQDkOcLN8OYd9ral5VXX/wUi0hpwnCfe/BPLk2WxgvhvJg5cv8dcHv5szFYH6jQqGtA8oV
We2XZuadq/XSPFd0y6ebfEGXF/wfzs5ryU0lWsNPRBWxgVuhNDOeseQ8+4ZyJIcmw9OfjzkXx0Iq
UT5XdpV37RbQvXqFP2RxhBVYlRTK17GztRodFlt9DGds0TtsQ6aHyJ/H1wBamh9h6JSouIF6PvJ5
+TJZ74YntRLVJ/zumS4EqSO8dqoSdRO3TWk8tzFstI2PFNZj1jaQMmAqqDQiR0z1NiA8A7lrjc78
0rYB2g1BHSuHLLECBy44xu647en9czhJAxAiYkRfwO0B+y8qmiTeDBZLvDpv23LTO611ZgCIDoOF
r9XjaDWoYui+P+3g++WA5twRoQWzsavpSekRvHzUO7P5rCc5eNeurVvHCypge08O5JxnJZi6c1E4
k71JA/U/dliL4kHYIrSQpz6WkqMtgb9S7fWoCxtJ0R4sHbEftlpQgJnrik9Rkki4lT38dyzsy2TY
ZUFuwYc3y0OWZ2N4bCNmAGBd/eqLblLCwGUJUQfPJuObLzT4usTmyjnc30DL+EW2CZbLpfk3exqq
yzl6PWaR3pZ6e1KRJ9xpGAHsMAYy9v+8Cg0z5rKQKOGqLcX/yzSzdPTAyMFNB/6NkYApTfBMuL/K
1eCUh2EZwQPNqED3LT3568r1iyZrfaUdQWzVOF6KZtoldB+92Jj6w2gP361CQ1FjNMCIt1TamOrU
K8XaXE0vzuMMR5wnl7MW6FImE2Ssj6Cd3zI41bRtDoCj6upwQ4M491JUro4S6RXbHX+vPPp8x1+t
C2GdBMtAUWWZeRVNZxuKIxkY1LhNQUNR6q8Zr6HZ9Irr/smRk/njkoQkXmxP4qUUGtwrel0noSim
hzbLFy3vc/jp5Ia7URurZuP0AartDbzkldnIzd/KQIq4RQ0IvuIyZtV5Byi9NbvT0HVMtHNdfUBT
N91hWaIeh9JtqL3sf7PJIRtlbzi06+f7Gn3HJW4RsZfBaVPRnVpUE7xejanqaN5697/DMuVkFbqI
8DFxzkX2ezn3yLWisaWq9KfeUaKj2k0AtJ1o6sAEkU69NugQ4WAyyvBPg2ST9Hzpj2sdnxuvlzPG
wBEwEiqxy/5H3LVplY4KlXzvTEcNubhDMOrR2cq7Bzet/E9ZY+uf7j/3VSdvfnASXVr8zCqQHV90
8jBqE34XaOMpUl2IIs2G/O2FwvGTzgR/lKrH3fe9S80taOpTSVRPtRkIGa/ljTfiGb/jDetITclZ
uNxbjawaYm5AtTM0w4MT6uYTUkXmIzZA9qYwRryl9BAFi1IrURPRUAiwRptZkYLwZIvCSJbrmgdM
Z7X3O+cyiwNKjcvGm2MT9e7iBaU4uGhFwg9zunaA+hD+cRS6LTKOimOtExWl1QCW7YLkexoLZz8V
6Aw0Oanr/S91Y3dwCrChmD8UkXzxgtzCh/c4l9tB36KxM+Tte3S51K1qDdILjAJXBmUsH+4v+gZy
WDz9nFGSKtP5n4/I5WcRVhqXRjlSDIEGOvii8/eiTOpDPyn+A/CwHL2p4KPU0nZnovG+qeKUl8Gc
APZN45ypr5C0zHON0X0i35mxNW4U+PVPAIuUfdVO9kOHeenP0Y36ByNEr2yAcLTVO8187FTzC8JL
4Y6ATM3Al4fmXyggj314P1MPoSTPM9qcFTIYqs1wpUl2jBJTbE9G49mMunwFErXMszkrTMPmMRJv
BB3xRW1Tm7Yfd6k2neqxqndOhwSji8DrNszQ7ov10Vy5k5aV6LyeiXAETgCWwwhu/j1/XYuyYSyf
tD5bT2/7UyJQC0Q5stnFYVUc7n/oG8ePRJRus6oylWK8c7mUEqBb0k6JigyTJo79FJqHzlXWqsNb
q9DPZqysAyxDt/xyFcw2tLiwOvVUWySzet7Zx07lHN1/lqtuxvzeBBfHDIZFhP2tk/bXe8sng4y9
DrWTn3K/gpKZ8z2DfPrciTx5DYah+2q5Ydg8ot8DLygYtMyTqWXLvZKYqvTSooKucv9X3Xp2WsEz
rZ89hDn75bPj/RsBH3XVk+s6AEjQffEiYu3KKlfQIZTTmTmSwtCXw91r2aAqUHgxIq7mU4KmBgJO
boDzsppFyG8h0fnFKOLwK81bqGl+EMhT3Bkt1VkSQQroJ+TrGB6a0RHtnPyHcML6xRhSOGQ2Ckuu
Z5qIVa6EtevXwu/Fi2kulUEpL/OuuHNpp40WzQ115FpF/2mrjd2aW/31yaUVDyIPAPubu8xi41Hi
O8hDFvrJFgSP1kAg05RG826q0/AY9xOqAve/9s0F6QnPNzkYkuV54qoLprGe9JPwnXCLWmK9AcCk
7XqqSm/A92B7f723NOgyUPOEfy242F50BzB7ag39lBvjJrCjeIsA1WNk2u9oFkd7rS+cY6c0/i52
e3+P0q15oFWDNkJbyA90QvItutTjY1HL70OCFbJkUvGQi0nZD9ZKrnUd1vip0F/B6tGuwKfj8iTk
phWDbOGn1goSaFyvCMcBlvRQRUlWlrr5Gf5aahHWXDKeaWBAcHLNrNkyKqC3lJraRvRjuIezuJZG
3trNnG6ENkAaqDTGLx8tMEe0avRMPxmRGTwEkcpTIXC78lTXqcDbyeYLYBSjiiUlwy/HYugTnc1l
SeEhvG+fcpHEnklOskdRz96BIHO/3t9h1wWSq1qcHrypyFIBqF0+Wq5qnZs5iXFqJkN4aO/8UUvL
+cSMW7yrVfS/GaVO3/0Iafz7C9/6hrgXoMwwww6BM14ubAj8SCwtNk6DVUZHova4ZfQ8vZgZWgzu
qLf/j/UcAhJnd25DLzuDbWlZrR4MxklBiQfeqxI9225VellojpCksmKlqrpxHNgu1By4roDsXkKg
6HZH49Bm04kihyQuHvWD0xq/0VNKVla6sTuZR4JOBqDEess+oY/GXR9Z1XRC3Eo95KH9DPZ1DUB3
43EAADt8KRZhULX4XLkxmM7sF3BqsQI9kpOF20lnNuMXVbDyPDd2BlMYcNaUDUwljcVpc90M8dtS
mfhSjv6+GQrjOUlEhhn0qB3oAqYr5+7merNIgK2TwNhXjzYbTMwiuKc4nsy9TcH2Vabtf4phJy8T
Osgrg4gbbRGXJIYtiEoQ+37Z4xmR7iutSKgnUapoHvdudTbCDHFi30e5XLXCfeBIbVOmTre38OZ+
rPtEWakAbnxOfgPEHWx3sQS6CtZa044ZV/gJQdJyHyH4x7QxNg4GDdaV13tje5K5obBNUTDL0Syu
MKQqGiFA2566SPefxgHed4Dk60ocu5orkyHN4ztqQRcYAOnYZTzBwczJujnjGG2n/IkOLxeygTKb
hQLoY62m4ZPaBP2jjma4Z5jQe0XfKHujFPqhEEX2kBrRb2y5tGM/lvk+T/pwez/g3brL6XfM/KsZ
m3CVJjtV7Iy1mqmn0W2hB9t9+M7q4+4Y1dHrUM89Ss2IHtM0+6oHef7OHtFyKAdawHkZW1+VEbR4
UzlAKDqw4bK3EA/Iq2rb5AldpZVE59b+4KuZeELTwWJodvk2nVyi1qxb6sluHFiSmAx/6GxzLs/9
NerQjRvIYEZJm26mvqBbfbmUjh6MSK1AO0F7Yf7N2OF5qNL8pRFxDRTY1Wa+Fh7pod78uv9Fbj0k
NwLqOxYimjh5Xq7cR3odxt2kQexAySiMpv9qq7eOaayt2cBfTfnn3ck1O48GdKDn6iKmOX4zIc9d
66fJKV8KhgAHLciaH1wN+cfUSMWGHlEN9z3V/tOGQv9s1el4NOxoJfbcSDGIc5S6Kk6JBNfFEw9h
FOEa3emnQK/QbZrMl7x3EPWlU7KdYgfIUaB9vP+S38LnIoVlqs6VgWiaxVU4/6a/yrbS7pRk8C3j
hAxkNfMswvQd/tGMChlcpglivskjMpnw3Jwi6XSUTirLRnsgzTEbEGNyyqX1h8liFW515ik7d1Td
r8JVxA+FRFPZh3aAiJQTlQChWjvJ/8RxP/SIXdVl4iEvhOdCpaBzunNsBa8XR7r6N63NxpfRGvoD
dt2KeDatOny05ayKwjaXaAxk2ZOf9IJhLGrCDfMJq6y3UeFjj1QqffcEJaljUjXVIxw0NUyz7agF
U7mxNEWO3hBqAp1TpmbPmj1qQBgolArgzwoa7MJq68FLR3+W+mOrHCxbYIKi5PlPjQE2arikW+9r
XQBSU2WJkDQ9w8KTjVN8NZRe1bfIVTvYNIVl97WcogxNKSP+5VtVUT40bWDN3T6s6DdZUM4iTG6B
tojvB2ug8lubGrAQ8mJz5wQ66SLkTsygEP+vjRPInPf2VGrv8PCZPmOe2P4xR7V/bCAubm3Gfa+5
6isDIPiyftGwrj/e32M3rhgKIRBmXN8azJ7F6epn313d7w1arHnwwAgR9qHtBId/XmU+wjqaf9Ti
ur64yHK71v1Y8Y1TKiNn7+si2UGs/v6Pi+h0ajTAQCpG3oLe7eVpGYSObknTiFPU9HInTeFuJ9xa
V+7kq8jHKjaa0zN9ToeNspj0tlpoDqqv2acBTe4Nth36y1zkHKVtroW+q/DOHIuTP3OSSbvJIC8f
qO8TE5WTRDkVdmygt1t+SNSx2aRJrjxiTNFsVTccto5ZrCGrbiw8AwIpMAi90FIXGasVT5NWIJN+
Ekyjz3ZV9l4qs3YXTdkvR0W8IE6mZovm0tpu/N82wEXIA/lOEUytqGI7Sry9fGYJ8BRd6Cg5O7VN
kUpXJ9zXuOk8t7USTVvmXwqzYa3qnhkDxkertspdGU3gjjNIpmag0rgQWN28NxEW+pkVsf0lQu70
facmmAK6fl0Un2isREgcJWPu77WgF/We9KfY4YOU+RSPoawR2dMRdajroXiUQtflxi4B3GwJr/b7
RLObduO2opAe4lHYcFX4mB2rqQxKZDqm4eRabhAhIJlGZ6G43TnNOIDeiOHRSZOZ+4KmTvo9LjRs
W53aRQslxRznlCgi+RqHo9ahStb3v0U1tRNCOLX+W7P9Aa2VXmabpnfxPzbN+pkoGmuHWpPj18bq
AwNNbyPDN762ZiHBuB5QTraMX1kVqH8KaL9UpXGN6MkMJnV3CPbDdQ6tUH8YrSixtrBM699Jlj4o
RCbCf+DD4jEaNsNRSZIeAXTX/NhYE/rLQZSKo+wngYY1li3TrnVxiLMz8AmbOrTGcFs1RvurCwer
8qK+Qzyu041ujzJaXu/omUdHTUn1AF3LlmaKIxnZ2zmddL9AnwXXpP9aI02+ZqaeYbPcFa7y9lTx
I90980SjMP5qOrJG98UPLRSfurD+1pg1xmEu+dbJaad4b7pl8CBxZ3pFCd8A+1m2xktowXjBZClF
6HlI8jpYCQ5XScK8e+lCMDXiG9MXuNy9PR4pNqlBdFbrMEDSQ1V2WlQX29Ysm11dokpVYrm1knBe
d3eZgNjwD4mwGFK6SzKvqkgzF62TYN/OIM7qZfkFxuDoSUUpj/rYxwcHW4kDvhHWbKylHw2GuRPm
P092LaJ/LUHhQVOy0IhhggsDfI6ff+UsseDzuomfnfkd4Q43OWMbD725qTEDgdDluytXy3VNSC5t
MadkCMGacB8uF2zTFJV3BP3PWpy0G8NWpkOcwDNPiqx+P3XO+KQmyELXZaYdIpw7PmjoLr/+69VD
v8KktOc7cKW7i6tHdVDedvJYP9uBj6MjLjRPQs/GlQ89x/vL2ChmRQuyhZm4zXTi8kn1FlFz0YQm
rmTJQTEHbCtCXdumBUTQUA9fnEkOqOC53a4fsZK4/4jX9x6Lc93RUoXzgjnt5eIENN0Gq2aeLLMK
nm0TY8A0R6jJR1Pg/krXt4+gDUmyAIzq7aNermSFOBepVcJj1vBEQqYhYz7GB2Tx4fx22EpIvTWI
08L9R6r4LOxB2kFHiKEivO3FtZePIejSqDZPle5WnlDs+nswSHPv9u74mIi+36KDU+wwDFHWNvG8
QZafdtaxoAlFAMHw5vKZax2Dn0xm1snPxi9j0ohPditiQKVW+KjNCl2FHB+IOeFWmIX7MmjxgyvS
Q6OEP/795dPcoLAjfNlXEz1RCpG6rWWd0CBp31sT9fSm7Cr9qKbKKy8fAiqkkowMIJk+31/61vam
rTnTEWnvALG5fAfcmXGZRYYFNHCaPJzUs3eRPQQP2Zj274vKeYrLFLZxTGQNqFLuL34jjNBOhSnD
LI6pO+DBy9WNMMebaSB77KICeZA8Ko9dgBw53pTOfzba9ZvQrPGg5GfJM4CddIfPYfX+/q+46qex
A//+EYtt4Pp2i4F6KBiSdKo3uGawx/jTR08QsQlo9tHu/npvV8PlvrNV+kp8atx+qWsXKeYAk6DH
QUucKjVTgJzFafLNEHH23eKi+GCVQFa9RnXSwGvKxvhGPqFhlNAkCOBH+jjrx4c+pqEBesnpvu1r
JA4FeNVvJBTA5fAgEM1GgmAtMY+qkyPpqwWIgooIrgTmX98wIdAVmGNJe0w1ra+xSeiVn0NFznP/
SW9ckmTRTI1hO7I0QM3L7yuLgVSscsRpHBiP4z2qPLh15b7Emd/uwQvDahpxlwKwgOx8Ip5gIrWb
EueFfY3r2dpU8vpD82vI7Oc+rQqZfrHbar3AsryQ4gRQrjrnufubA94f7TBznnqcgzb3n/6qytNZ
jp1NB5+rmfrl8uEjMIIysgZx0rTIeGcV2NCEURc+3F9lIWQHMollKI9muQ2mupDWL5exZnw2wcs+
mVKxfgCGp7Ifw7MW6e57vUBpNFAa5ZsxKvWnDg+MZ0y3nprYVX5BFyOl1rPA2gU6biNbVc/8k4sb
8VZNjSTycq0bV7AL81labn0dBMdMgSXoLLMmO1WjsnVGcertYAIMGSDJCFhxA5JuTVr6+kajI0+z
DAWSGauyPGWJKHsRlYZ9SnpchgLX1Q69PbpPweAbG81P4O0XvbutOkddOeDXCaltkY7OORnc6KuG
eY43FZbVYXDWxmk4jp0SPLRpUD+0ddh7gRpnOwbf+UosvQ7k9JBJ/xgtE8vByFxug2DKcQRyrPCM
KET6hBWHfKTiK7eR1M3NMPUT5o4ueFO9dx9A+E/b+9vw+mzNy6PpxxVOtw6lrosMtDAbS1cLlu+k
L44Mk1pGLVghtgqYZ5BSazTTm+uRfANNIbYwDblcL1EzOxhTJzzHrawPdp9WR+SiNC9JFXRsMWBY
eb3Xh3lG20CEEVzPFpjzxXrCNzCbpzDvGLPQ4gDVkGNDtBIyrnETVDH0OiH3zOAUGIiXy7SgmRlH
a9FZR6f444glbL2RIc6Gz8Go4Pjo52n5Cc4kcN5EbzBuCroCG7kQHCAUoCCInY2pd32/MUwkiptJ
GL+zsA/UrRjr7H1soIG28pNv3Gb8ZJIXAIMEIoYmlz/Z0TCVq4wyPoejrWzzKOT6TDL9G2a8ykHN
lWBbNo52LLWKX+v45UNiSBvgvaF8pIx2dn4SG0fhJM4x0lp7N7bonGh+2Z7tOo8eG2Mcd7C2Twgw
YhgexUb9aNdOfRQYtD9ifadt4xwBSJx6/k30ew6spPzMDk3iCCCeZWAVLgKkBX7H54zmQFPReOqi
yKTsxo1JoN14/wBdR0ZWM4D+IoJMFvy2M/4q4SornKzGCeKzlSI2C9Qq3upWjfg/PeWVxPfGXmYp
0L6Izs318mKTpbTU8R1zojMmCMnXQg0zvMTreqUmvbkKL86d+Vwc/kXt0iVSCSpcNc/GJIMDBA7c
y010kO+/thtxgLzx/1ZZ5FIKpkSTFbNKaGBN2aq4svounqiq1PYwaf4fYY4ycNaMZTDGdHDx6tSh
72ynU+OzPVrmR9mWk9eNI56YoeI+tn241pu7vkqApGNZYKAcQRt3OfIJK9UxU+yOzzpgvz080gZD
V4G9iE4aaM1OtGMkxb/HclpqtgoQnoeko3B5ou0xC/Bd9ePzTJQ5IqSOdShAul0YRj8LI16rAm7c
XJR+wKuB3JsGG+FyuRDX7dBs+uQc4+W8sY38qRmUj5k0/+idcXaH+B2W9C+DzP9V9IMDzniHkl6H
8A0YYVF6hnRHLC0lpvstcPYosJGWzcZu5W3eSNC4jWdhSwprsgJ9sUWb3K/9UKU/hYwJHA5IVM3X
HO6MuukTwtZmShXrAVsp3HUbQdezhcmJ41+HqFCko0sOaspUf+N2dwqnqS88259qa+f08bRHgHxq
N0g+JGv9rRvnCl4HpxYK/KzZuYjqA4aNk6/QErb7bJ7tN/IQiSQ6JFMsvBGS5so5vhH+SApn0j2T
TSyCFtEChmA6On5MO63qXiP64A9x3f2GCrOm8XQjLIEyh4o+44dYcn7wv+KsHHw3Kzs7OwdBBE26
iE2v0e1h5aPfOLfOPCCeNVdo21iLdEFko2YWrZmdUflhvKYqYttDV/MK4Sa7HNGmbYVI6e5+LLzG
FMyQF3ASVASzKt3yJWZDRbLZBvm51yrHA0yZ7d3Mkk8OoIJDFRb9ORtM8PUFymxx6lrfS5Tet1T+
FgwqerpdpPR7/Pjyl6p15Is5rTYOb3xmh6R4nnzRrYUqePn2+9bJgkCM+TlO2+TJUSf66ip+oOXg
NCuf4MaH5ivTGGRARYNyieNoGgScbJj4Zz2Wg1flCpLOKdLZ99/5FXuWIAKtEtQBF8JbunD5RKrd
aygtJcUZ/pIJSNywHv3Kyr5Nsns70IxPmLO+m+KgO5D5FPsy0eUz6qO0OixL7supgdGjlL+rsoj2
AKbyXeWnwx6bq+hBdOmrHlsQu/Vy+hnAqvNSBcrZ/We49abAJTARRWqOHGRROij9rADZOQW5tKoR
gGuB7EW4xit5Q5Bd1n4k61iIQ60iswUBdvmmAhh/APvc8pw3ZsJ2jLvogHg+0m4YqxvptjXK6EeY
wAzeSr0xvkxjUNqb3jT974wjtHM36MNnXw/Kj/kkxA8/H+t679pVfC4s3f8Jgw5LZ0H2XIH/bzQs
Lx0/Wzlit17V3PmeW85vsoiXzzC50pBRkZRnwyxSfA4aXESnOnNf73+Raz4Mu4pp4KyXDCmS0uNy
ncAV5TBgp3A2fB8xhR7bbkYoSc8ErKarX+/MVtvFEvHtyaq9dugf6l59LqZ/06J/y4FpPzMMZbJC
j1Sd38df0dJAWYAPmsdngVWTh7jc8BBbRucZsVsf3Kn/M+b2vvWb6rMx5OkK+uPGWyA9pYh3wCMK
JIcXmYGW4JgNAy8/V0ZnQxnVhi9GiNUCPCJxiHG6SzalgRmKpRbhc4/q6K4UnXOAoxp7IqysXW4a
xYoe543rnPA10wThSAEDchc3I/S4AHkh+pG2MQTfqzrBddEAufU6YmubbRSpF1inYF6PUp0ZPcWy
Mo6mAXlu0waa6u8i/qsfqa1RFw1RDKWkkcMffFLgq8a5rzLcw51nbYrxlrNdHj6X+hwgDRpjOjXz
4vDFfjakkEmpCWuz+mDIUHymJUHnMGD6gFYUwpLFlqrD9fHFs+UDX6Q8oD4dKV4fIXrvSctvk73M
W/NH4avac8PD7fV8qDhng9LNTtttDPfPV/BFq4mFc1uv1YHrj3py6hQTRo5dKvUr1sD8G7RAp0eb
tcOREvuR984Yjc62NGRf7jRo0Mm2cePxGYPswNrSnB3g8wQOdIHazTFu90tF7A0JJHfXO3UUeG1l
pOV2UqVNlw2E0oMStKH6qExhfUhCW8/wf3Xys9AqE4xwNVVY1ARoJYIiULbUfl4T2y+IGE2nsgeY
MVmT+IkdrZAb31SqT22jt4mnq2H/Xa1sM/FAfOIYU9ZJ/tP3u+K1SSeBX4nm5MfGQXwFWwEfD4uB
ETFe4AputptpGBRMhfpEtDRfi7LyNOI74ry+DdZEZrl1bhJL6jR2g/FXAudIeqNbMzWNUU3CXD1F
cXLT1rXzZzRLBrH3Y457FdvmozZj2mjUCtpWi41tKKYVwYuZzkImwIaIB4hDyqJUsS3EghfC8WST
+7WTmx8UN+3VzzHg1n2n52j+gQ7RcNVWpqHc1EVl/NaHwf9kdXi5MlCJA6/CE4XTgfYhdito9P5X
dpPfeDDn+ido9ir8Vj7Bh6ilntu1gam/Rk4TZptxqiCGm0aF0d+oDU/60EyQcMNKsnSqG7M5nfo9
yvXpS6GmHBzZydLY+qmanjQEtZgkNWOS7iDspr5XYAdV7pKhzH5gT9Tp20J3Gn3bc+Ixj3DHHlpG
6lDV4QJsvKpNMj6YEtd0DNmk0x1crTD6TWWaNCqGtMH4GwhWsLdrnKO9wuhca++0ZadtFFgSDTz1
2fHMxlx6hx17toWm6qaeIbUc114r/OWXQREBkgzC1MtSTYSP8PkUcv/YCP+oUxN8Rckz/qhhOuw8
yUqgF1jO7ATTmL0KGcq4uz6bwKT1aTJCaTOy6SmBI53vuCDNV/RrfYJlGwTffRnAue91CLNVb4ez
ZxSQck9RpP8cJllSvARNovePOJ+r3cEZwZrtp6ooPt7fY1c9WaZ9M8iE6DEjetRFphFGfpxGbVOf
+9hJPassMZbVq3OtBtWms1AktdL+Rz0Y7krbeY5uF9GPJjmEMmbVTFtmYejLa2yMycHiaazOZZIa
XtEinVwEOqKLvikPTbfKMLvxnDNTfW5Aq9DYlnilOs6x2DZ91kv9pzalP9ViQQ3AN3vCfvfA3sJa
Ujf+uaAlC+UZyTTpxQHHWrxeXQSaM+ldfQ5nFvQsCL9LBQL89z/iVQ7PQMOe4adglOiALPO4eso4
nmrWnTVpn4c2/J6qpvuux0B+ZbfcWIjUZ1ZHASbNvpn//a/kw28QwQn0tj0XCGBvKVrgZTLM2Cey
WkvjbywFuB2ZZQIgFn/LuUSvgVQgfxzOOQLDHjFh2kGndJ7grSUrT3U99KRb/fdai1I3NgowSu0w
nPsEHaNGMgIMJsTDjERH5oKL8IB3hf3FsriRyzCuNvT8i939b3gd63HhQEeSTUoHBIGjy1drJxmY
Eccezjr6eltRC/cxH6c1ba5rxCWPSh07p8psFRoKl8uIKk6kVSnDedC14qBkonuq8MfaVWY/PgF8
cDwZ9PEHJwU2lM7iw+DQ2q0iLedf2wv8kDcNbVpMVB/LHzKMMTq4sumpx81qM/TS2gHqKLYJ5sLb
+6/2SqaTIQH3KGJrnMX58RfvFsEXgDppNZxryzgkafBf7zjRq5Ry48ye8G24TYzgMA7yAWTDExjq
Tw27b1PahvJsV6MKcVgc7/+mG9ubDwCukcknbY9lORG1RuRMrTuc0eRMD8hE9u/jHkBjpdNK+vfw
MCtWUQ674LLo/F5+c1em3WjS9ThXVgMQLYmdj3FvIxNpoBJ1/7GuZw+0igRDT3wv4KCBXblcSwB5
UsLA1M49gF3KPtXO1b1JypVvOteF1hf1cal4mGqS6WazfuFnVdGUd1E9IIYb88r0zWRbxUlyX/ab
sfXNp4A0Op5lU2EyNH5m7AD8iR8TnND3acSd61VD/2eYiuQnl02LY2GvTA9QfbmR7QEY2vPkY8z4
7/sXUQg6zgj7zeKii1AI7KgzglGMZ8soDJgh2FyFNLI+MEmQK1XXrb3CIPl/UVX0LRdnVunaThkT
ZTy7Yzdu86RLvTDDYioYw1UB17nDenkv04WDOzVPSumW2Yvvh+BboU+Ctawmsr2ikSX8fYGseY5q
uaGEz5BhlG0Cif7I93jX626x8mLnFRa/ANd0IhRbCN2X5R2Tuoo1kHOP5zoF4Y/Al0pqFqBqqkz8
FUH411QtcsamU7Z2j14nJQBAIIdbKPjNGt2LfJth3WSFbTqdLcoZ7EEz5KhELymKsBkbB+3fzyXz
YcjNcNGB+S4F5bD5rTrbHtWzC5HHjnT52ciM5mHoYZ3fP5Y3wj4srZnWRNJF1Wks8pAWC9upTFPr
PIH9+Oy7gBBiF19UT0pYXJsOud6HQgE4gYl1ih6pO7mDvg3KBASSrO0v93/O9V03A+Bp+vJ9aQcu
mY05krVVoc2I4MF9BT5nopzryJUIe/0xIQSBI6PDNTdsljs5191ISl1a58oMk33fVTyybsYPWoOf
YtI12kob4sZDObRErDkLQyRwiW6gAY/YRlCZZxXlnk2f0/qqCrfZ3391N56K2xJgmsstPs/aL+Nr
W9YVHfJanPPKyh8TaC/HNjDCA9XDALBBVf8VikU4mBvXwN/nD7XU0fZrmU6jOYozoxTNy8hmd63a
05gOUvfYSDz/7j/f9emH5gMWi+kMCpf8efl8WR6g/qCF9llzgSH58M9hvjTKQyBps2lTVXtT7tiH
SQl/3V/47ftcxh1u4zfsIbqyJjHwcmURNgiGVLxZfLD6P6ZJKh0oabWzWuUzr7j+UDLv30a1A75e
TaHflFiRMtI1d8ghjC9aaKWeGxs/apJDbA3D/OwgWrz3G9vcRLaVr2zvN2zU8veCckbRgojFUHxx
AdUJRl5Da9hnmSr5TkAM8uy2jl/9Am02tUch0vX7aEuRNb4r6rykJg6indaUyra2RbkJ4dt7SQ+q
6P6LvD4HwD+AY8z9CkY6SxyI3/E6rGAIPvg6sPcxaHQvRpRy7Za4vqggmxOQkFthDRxdLj8XeDKc
h5lef1DoR55dKRXq76F1EZ4pm/57Mfjm2ZY0DbyJaYqzjwMEhLwo0rQCfb+qx3U3sYv3KbcdnCu8
tn9gONXqjw6WSMc8DtxDGMdg3xwfGvZmKCOMisegltN2tNzmPEoL7zCRU15vVCuu8IC1rOwLWuLT
kxB5lSG+F7rwHoCcg09WzWlnh3FyjF23y15BPU2IWrQS89/UFumOVk3x1W1h7XdVmHzgds5+2UFk
Nke0p/LPsjJd4C1lpH/wJ9veU8xk31VZhBXiHP6QbQUP8xtsgTptiELTq24kmHPVzYiqhNFXeNiW
beXvek1qD4BX4l9RqcUqF1uaBJ6TmZVEp06UT3VbxX8kKSky5nowfZWFLt7Hss0ShOMT4yXTURc8
2DYONwh/D12wabsWLlrll2F6SPu889IwFewrSXsVnNfQ7HQsxd8pASBt0Ocm3r51LBJtZT/MOdDl
aZhl+GfxHUBetM2My+3QjIih2mkTfYgbNOdd0etbI7Obb7WpIN5idM1jZSvGrpAMuSZE41ZStOuw
xfJv3TrmWkwyF5lDNOE/Y/rY/uSJ8S0bQmgqYSI8u48ErVe7PTEuwV+3Q8P0/mmb/8cXz42YKjkS
QHFKGNSWF88tIhxpWlADHxjmVM9DYXfbKhTaY0wzbG/5cfBMzq+sHPHrdMIiM+f25uiBSaBavXzb
Ssq55DzpH5o2K975Fr3UPlOGbcbM/UGStz1ZReLvSwzHGBLgXe0kSf4Oeq5cuZ7eEpfF84OLQFgW
XCciCcvWR1PpWs9vMT9MoQBRN7SOpexi3erfD86ovWhxSLfXL9TS2AgzaAEtddarUeN9AFlUdqjm
4yn61FEd9fsuz82Xyv0f9r5rOZIjy/JXaHzafUhO6Ixc2x6zdfdQqQX0SxpkaK3j6+d4FrsJRmEQ
y+7ikLQuggAKqcLDxZXnntuCvimJB6FlGQwlMEtmaKNBm8U5MdvALQEEBj8PAbte7RoAkyoBU1Jl
4YTwbGCWDqDYZ6KYZOAkQ0wcjZTR7BzRJj8HP6E7r6DBPt8BX1kEWASIQvxATzAQ5Yy8A60KiraA
nXNcIE4L9NkipiiSHMysaBMDfT989vn1vtrqPIJ2iaMhvQq8Bh/PuxiQC65tdIQM5GOpFeEGzYxk
lB2f9eg6F9KrsBCk+zxt1Xt0PSwnChO+0iz8ymAY5HlqaOhx8qmQZ2UpzXr52BYdbzs8iyhAN1P6
64PNjewWQiTcNOWR99GExou4a6Usl49+76ZLfxGhOaaKdtxxGM2hygYXfH9SsBWxuA9qH97pleI7
YKaeInb7yu3D7QKngHoOYHBkJGh/PdFRptSB79byEfUS/ZXQJqm9yJDk86qZe/P5mn40s+8vNbK6
YNvFigLJeYx1BCe7bBZTWEit8flVvpLRABUBcgPkL9o4IFLJR/Fu5/hzUQDDUq0dvV4WzVDwYweI
dxm9OPvErrNMXLqSjJ5aQj1s+lAUJ0Tl12E+AJoQ6wb+AFh/zOfIZPCVFmpfOyvHTOl0I9Bjy/eC
iChVvgIa975JhG05NE6qFLtm7k9dnc/hryUVkDsw3eFUqxrS6qM5btr5TKgSTz0OQzds6lCUD2DR
9TZNWA2s8IETRZlt8RrKQvyA3uzXSepz4toimDIcuUoYDQR2Li8SwzIg6D9SGeWing/zIp4dhQKO
BBHnLTLZIGWpdgWe22sx2sGSPOkymeqgtntr3dquIGRRRtqWPR2qzBfRWnoRPH2+Pb46eAqPTKKy
C2pFAu5svD5l6AI8DmjYQap71+oEda27vWzPlVRO0S8n7peg7i33agjsTB7EM8QjwuSxdGV/6jiM
jx5vZ82jZVArCqzMMUBMnBe+pyHafEgyKfdY2c+y0JA8GPGLMA8TiiIZ5CpU8J8M60U2A4g8i3MQ
t7nKorrT8d4z60DH3gO9VosyG2Q94gmwVvGNYgAjExGUUoPYROASdKLJkKzP86idkyINZ3YRKepz
jiKCNTILbYFCUL+816FLa4L6l6wl4ChvnpR6UG4XQuav81RAbkGG47SgaYJyPxoXPHYWuGF3o8t9
BYxyEK/QKVAFqVaQSATWWyaxAq7MDNQl2dDRaoiSAHEWpHuJ2MX+VDeqr4BQ3KGCyYASTaBbv2b/
EdwqEdssD0+uEhaS0w3A3JDKc8Hs6Dd6KRHI+/C1CaXo6jyTSkTuhrA6SVUt27C/oydfDBQgrBEs
RtgwWLgeBQEvohgiuu28TexDLgfeHxCMFY1FgCRAgTvwSmPXIhrUtIwDjBVVuSCyDPWook2Ti1Ys
C7WlSF7qeGIaW1JQhKeeE1YCfNEwsQ1DivjnFJOKOD6w6N2CrAugJ7yiBPpvZG2BWdfvi3wmnWZo
HgKSdBvBaUPUHjwdIY1SMzmHS6o9xmKwVQfMXNrYShf+RgMbg0AJBXqrgh0HtSIXko53whv0Kmqt
niXhFKW1RjV03KTC0GtWA8t7GZdCTrLMax9acEKDuXPC5vgKqQQDF/HPBa+Lg1aGBP216qjqSj3P
tXh+GqS9H21KcZciK6vLNQM/JeN91BRQ8gbBUasWaNx216NQTVYy6qqbGBZpoRtKIpKFdBskgSXE
xYRm+0q1XMYHsOTP4xt3QOv0tpuFYjQ/ARprxYbuNIZOOsMjh8/35liF8uuAnQKJDOxOxPNG86C0
WYd+QZiHkEgUVCi0IS3DEZqY769E8fg6IyPPl89Z02q4H4GKpKQeAwskMwICbMiXffUfv2oC/6Up
/HOagWXFRd++S4/4f/z5nxv/GVZ2+lb9X/62Xx7nneR/+WuXvSanqnh9rTaP2fiVv3ojPv/n67PH
6vFXfxhJ5Vf9oX4t+uNrCaX293b1/JX/v0/+8Hr5lKs+e/3bj88palf4p7l+mvz481POy99+5ARS
//H+439+bvsY4200fU7LH/7X6vU18hP3f//glNFj8lKOP+D1saz+9uNC+wkYIQTEFkBOws/k6ev2
9edndOAEEVxAPgQVKtgQSVpU3t9+nIniT0jq4z3AuADFy+ukwQH15SnpJ+whvAGkWkjCIcL3498H
uv8iCb8skfua/vz3D0kd7wHFqMq//XjZ3e8EJtDwEpr9cMp5oHcBdB0JKDQjCBDJlSVLa2KiNqvA
tf1iBeq1OHaqgmnoQQCSogTRe8UFJa/dVbYmr0AURvpERjXNMhlYHoHnkYAzCy2MmsEWWipry0JH
3w9DQ4hNoWXG8vLUBJY8s2ZnuwBqd07VfB1LHH7GPA3Ea8siceR2fdac1jPONVUjplVW3K0ydDlI
zTOosvqruADaZ+Ot5jflVfwCDvm37hH4GWXbAxwc3PeKE5+n8Jz8vHw2QyOfAtQ96GrhKWDwmxnl
Q/86v00f8gdJo+qt8Np4ZP4kZmz+lD6kD/Vr4pEwJMNTB4DhCZUgZ7PuX3sfyBhIPJLWTE3tNljV
wbMWAqyeW8GwKWXaB2afOlUIYijwtN5HszcY0Wjg4JEu2Lf9hIi4kOh9ckv6yD2ZR1kpn10seju/
y4qDHtmCvlJn15mEymWyHd5mB/2uXsdXw014LxuziIT3cNbyhqJbwyKnoMBE+Wt2bM+kB3dWgQIk
IuON7w7VB3tzcpgjs/sPGqYysUHG6f+/wAaZkgrjopV/P6nwwZqDXAjGDAcCwO3hsb13JlUsgk1I
izXZ8pNcJyAQj9DYAjH5s8bCvpqqRZi62khI/4tXG1tsXCeATxQuK8JTYFEYW0SFMqSu0oBNuKaa
1VO0QKUBCxgOPV0YEPF0wJdKfYbiROYydUI8wU7/WuS+H8DYYI2jcMjO4Ga1FKs1QHeI7kE1cKak
jMAhRdS7nlZrACkrhTZX+mP3ckY7mWs4JSDzx89ZBcQgCZfZCVVBOeokB6uAh/7kL+OOokM0z0pf
x6/uoUJWTKMuGvlez7bynFQr/1pAteccORgCj8aOhJ//UDLSzQl6MLUBUFOkDsjcCFOCsHxYGkFF
qjPVrtx19ebFbHY92wTHFv3Wka1Yunv3fnjMOhDo0GTbsuboKvQc0fWZ1OviRotoFpH1vCDanXhT
vqCsYdfftiuXxcecoErSP4K/AFkpQSVXsgnCFDenQ0RT9JsNaOuZwz3Soh4DGav/5uHZt+w5ec6e
i4C0Lv9fzoi2fRG2MtQubyaCAVM5u0acHzDSKLSALy7AnIRmI+iF8SCtfFbqyIASHvc8VdYZNc+A
LKyApJ5iXp1e5pF8/77Mf8VlnpIm45bj31qajLIsX4QZp94E/6SE6DOXre8kdd50ou71kWJlkvva
SgrYM3KfVPMSvbnAkUZnsjLlb09dcqQcvsUlx17fl9tEZSTCkwB4Al7w69sMVSnMF3KiWID2046V
9OoWqMstrSdiCZMXGpnD//SFpI+UHjr3wClBSA/NWkaz6EupJ+lljqYV5/OZynrakmSOTmkAgtiS
33VmmXWuPV+gwEoGJ6Y5Q2SMFFqokqLodYNzcaIdRR87vexlSw+dTKgC1DpoO73c1HpI3mKbZ0gy
azpEcnAOE3YOrzpJicDyVv3Wyv7LAr2/ndECJWWo+QgVK9ZCpjH1WrR7oQO8poHkYGpCI+2GugmL
fAZl1oDhjgh3HXqU5XsojnNDEDubd5vkMYrJHOhdOqV0Pzym78c3Wlc3jgS0bcD4elj2DigKM+cc
gSCLBqdip99ptm5Ldxl8A33XPjWbzio2/kRGcGrJx/RVf/ElV0f67X96yfmOG3mBsO3+ccDG2NLU
ixNBmsHMyx9zENug/OuxrAlggvRzP25qa42zFr/H1pq6V+XX4vGfvtcxtOdyzHlPAwm4QP7fSGqV
jRcFA2hPrbs7ge52LqnI/f316TQRlbgsznjx3l9nJE5cPQFJIb9Ov3SPlQM0IBGWZ8u1K+cpcwoH
9YWGRmEgOyXpiDWzZHomGYFtt862CXl8XDJjZhlLDQ8ik77NyK1CNJKQLZpvkcWkUS+NIvNfTcxY
vhSd7ucoELdS5AKOkH9n1JkdFqa3Fz0jpHlKBacYaAKmpEO2zHeFQNFSdI6Sseu5M7EhJ8ZyCQm/
swnApPG7jWVqw1z07bux/LMb5kO9/W7DXNjF3l1H9VyEImNsmMYEHZu2LB8cKJnUUhYgJDC6KR6K
qfW+ZEbeXa8N8lJAllKxKtY9xx1b7KIrEDaoAPd4zPMZ9B2AHdWcBLbs04V8FTYIHtKcoUQvgrs0
hbWYOjGXhXg3oD/8xEyu2Chh8K+u2JhfbnxCx5jmUqsXTehjhyQxTS0BbjE924rCxDeZeiF6n7LZ
v7xLRuLyd98lk5MwkqvfYhI+CiACGAxCP17It/iqsEcOQnFoga+zGHtIyUNmttbmATzJ7M4MGHl1
DVKykum7e3ooDZnYp9MW+X3SM3vV0zub2dcBsT8XkQBZf2AdvBuUMooRR3Wlg7UagxIsJLcZFA3V
DirpTO9Ks+qeNMxr8Fe5TFflEgf5Ttsg331ApugZr8zozO5x9CtTJjcz8yW35XuV1XRhn2luo8Gi
oV+f4ZwczsbhBrX/e81Aoyoi2w7qKKnONAeBNNrZOvOtiswpvo2KWHtkTc1u5ZmvoAoyBlqyzHgt
Vgq6BV7tEZqaGbCdX9PNmSn7irzOqOWE1txoMIEaocZ9RUJ8fEj1F529RtB2Bi3IEnyQpvcEVf3k
WqWJVrR4MZh26fNe3ZB4vdfZ3FANZwENNacZxqGxiBilWRHBaegcDyt4BegTqG+d18mtj0tqTD3O
tzxcJlqCcxu8VcvavEXjuiXu5zmkzxpb37fsdquTW4S36O3+GFMLrUnXCUkd8LRCGVu3eAq0+kRd
LpGTxMvlZcRjb4KJRsZkuT0dDgCrEqAFiWasSoN/3YFInKxeuh06H5g1LVhpVGxV05cbCaI/JuD9
ZgF9UfE+8IwbBUvWMWnMu1VNNpED+DODgmAtvdusAqdguYHo0M5br5I1/7CMFabntMvmLkdbBpKl
pKX9MlgHTg08K0Xmh9TLgKLD2F5C+DBY90t5xy/LR3imZ3zfoOkwvkLysr1XrfNOJ4/2W01uboQD
IM8dEQjJ1yDXxBxnRsmEO+M+dCpDI42ROvclq1nLhmVrzjeY5hntiOMSqyc9sRNqt7i/iZPATcOv
LK1fTueYszirAU9ERaNiqaQ0ItwpbmBjOqnlk92mY4OZrFuD7ecWKruX96VjiEsM0exNg7IJq29K
Uoyr4f5HJMXU/IwwSUWV5xWIC/j88E113sx3rbEBJSpS3A8iG9iCxHT52K+pIVs4AwkRTHe/Xi5P
h4npmRZaIzP/u9D6LrT+PYXWyHb8PQ/llHwYBWB/T/kJ8scPhDnSWuhpxelVvwL7z5TqPHhg34Fu
KljBBIvrx9JozMasjdoYzAG/45vO7Ezknih/rl/m0JLV5XU8I8WfA5TSTB8TRzRFU18OTKIiU03J
8GhshIZvBGxmNPb82NiNPaMag0HDFvjtw6JWwWNApJrOCzO5qVlHNbKumdEY6rIxHl22YLrBNSlI
eZzWmJ16aFEg1MwWj6JjIUOeBj47LIYIVg2k6TYgHrl+lOljhse5iw+jwXqNqb5PoR2PobU/KqyC
YdSQY0rXUk3C9WKbP8vWQNfQtAlZ79e39xqCAh6xI5gPNylZkOGitaGmX1Y3KmwFxDPmBBYgqH7J
oSYvfG7e+IBOb1DfeL7F89yoeHl5QTZ0SQMjNF0zsmIYrwrpzdrMDD4tAGVe56w3NTNmmcWNApQ/
scj6XG9jPSfWemTK+2ASS9wiReQfq1dj9mqq45uvvAxVzldy1TCe4eTLqCxbI3MSR7cyp2O9IZsC
Uo8SgigZrHDfQGsw0zU8M8BfCeLrsYHScyy4zOamh+Xnj+UWOpAimBGYvlHSCM/j1WZKfWOwYyvE
s50dbuDzojOSsItTmDSCOcAEBRfQur9Df2L8r+xEqzBas3QGo2ew9M+GRCSzM1AhAGs6gw2Gm8GX
iFH5xhm3oeG7N2C9sTks7tyoabzKDXmnWaIpIBAUOY2ZMXSGgQWuYtvrWJnUrKhkZ5QmwNMYnk3y
K8EZtvIhXeeOtK4s6hkuA16Wog4EwxGXie0TAvPcyK3EjA2zdapttRVMgSVLfNLmwFByRb0letZR
tJDAFuamJ3r80AiGJAxD6t80+DsyUtbhExtkk9Fci6KzBquMClOxQtwJBiia8hm6oeF7jhuC0c4P
DwID9ny9WPumvQB0Trvqd7VJfMd1KMiRLG9q+0yKilHA6ruo+MuKChSbfS4qxs7uuVZmIcrneXCs
hKAoDYBjIfA783zoflYMZ5wlCTKCP6PegXoC8kFkgtHjBJ4tgfZASSQsMGNrRp8bOKzYtIbjgyDn
roQ7ULPBiJmP/TzHIYxoZC1Zsqk2raPdddjPCjkjDjss+x1gBwynwjUSE/Bz7l/g9PYUyX98pLIT
yFa6844VjZYLp7IqC4fPlC2grxxvmzpI6lP9cnIg7YzPRSrILSbmaZTRKJoAhbFtoVgyQgL8RNcU
nvympVw91ob6PJgNy6AWB1O9i5wBUgkNN5nMuJzkXxowqRqtrYgBBg2JqRgRK63A9DBvLv4NFiHb
Nc4MIHz8do3Ucpe+EZmllVviE5e9ISRrAvkasNTyTvx9MdAp/LX+wYfyBaSO5Ru8D7JXfOKfINqB
meP9HsPaGDE9sxkmvFnFFn/Vl1eWr/wVKb48k/90l5HpL0U7t/AbV/SNnJZWjHH7WJfIRD95/Awx
stCIjczEmHCPCbQAmkhgBFzqn5mH+4gtfG9ii98Pj1y4y4ANdsrHY/LfGCfuJMWr+JUv3zuuJ/j7
IGy3jR1D5HKxO4cBMUdAwaf70IlhM6zRBhD2Q0QWB3VZOtExOCp3qQPxDd1abcsrcdmyzgSHn1Vf
jJwOnj03ZlBMwERWWwlWQaEeDaHlagMaA/IbLEdWepHRKau2gwHpTrl2kbBers33Y4c1EHBKzkZG
K1pQgYFU7ahSEQmFkHnGbO+boekZnsHAJA3jZMZmUO9cdeVQCIV5Nno7slyotN7sWYznKhORBG5Q
KBhrY3JV7Vk8TgFOGygB1M8eeybStW5mbyoMizP1NuDWYz1R98jtLl12SoH6sdBLkyaWfgwsn0HN
n6HXzhRGSY+zZYA/haqYSaRkFogCpRQMMZZKF1bulOtyPbdOmxyqsoAa27TQoRIGXtCQ3Ymmipsu
MUGlkWHb8/MF6kGAn0JTpi6AUCt7tXBacsPvUMfEYMgYPrNrG/lcqNwaBwSjZYVRsxShrcyYH1Dx
gWsvDALV1xAyR9RgoNf2GXoedpmNULhTOvKyXIuWdKc8a88l659d7MyShWt93dgO/OqUDtzRBqIc
5ldMVgjlsM1g3pmNMdtgaWF5uhZQavvZsrMig76BGY6+vUX08IJ0Oj1dbx8Dcn3dkhdYfWcsGK3t
4FrbshW39kQykCMPsZTkil8lxz9SXGsB8xBkorjgy8vNwi4YwiCMb7PcaO3F3sUK65ipHPZ0j63F
l1RlOl5emIg3Wa2drlIsDJeFfLbOWJoc+6AHGB55IVg9awCvEN5rTXnp2UusJDfHwfKFXcc3E7Ll
2EJnGlAYy9gO6B4O4ToYOexMOrdSZ26JmDh5qd3NEBpKLNwW3UpMpT0mZk09m4f3iLGwDNmId+7u
LQU4PrDO2PsJvoBrwy1wQS3j0QWWcM7A2I2PmU2ELNQL/GUcXnrnkYxDOkqG5qVNVyJPconW5YZ0
8Un4geUWKj8UyKBc/JPujvse/ECnWygf07XR4dhEBdqVaopMoeJahICtt+5qjr8rRzBkn7i2QvnZ
1eiGm6nqOjOfRFJfQ4qxZHexVCHVuByDxWomZrisrRzyDtbrob+ureIEMtlNaYkE0g6vgyS0xBX6
ktpcMgeQwCl0FZd1sHwR2ww5ShBfcDMWYITcgRXrJJ38dX0vbtVNuHYdddvcplZHZnjXwuAhUkRW
9wv4BlwWcjmMxlzsImWhGUIrxLnVIAu/fPYMf7lrhRTwmBTYsNg2tmvqOGR8lXiAEbb1SjQ66t20
Jl6FcG6D97T7hmpOt4JktqKTa/AxVjYCtgyBu8qABZtcuyyCjY249G17W1g1y2F3+pBvIT4fu8BA
GzqIlwCHuIfSHrCbHgtKYVYX2J5YJ6ygZ5VPEZyajEkH+HE4/9wFCizRQTQUuxDhUm7d4ndj8pUu
EGrlqpOLZh5d5/9CmBEqPweQp0AwFt4pNiJsBsvf9YhxzvCJiYXKaHzK5csAPytkEw+rQnZhMjzs
ahHx8RpmtQAJu7BauFvZ2xZYSHO+5kHa+UWMubDd8RSqUFL8hLthckscfUagVXigtTI6Y4CvsIDP
IRN+hPlxXUBgL+CmupiRCHMOEsZ9fAsx55xpDHcGa4WdEEO0cYcXjicQozyBUeHzubtTOwKhkOA4
TvOLKrrMjD3DR87v29XM8XCYL19mtGysii6cZCsALJncNEt1g+XiQXfiPc4OUOTG+aQhOYCttD0z
3cH3ZSvqgKt+Uajgw74NMQTuRKhbncn45so1vD47syMU8yq+buxuxRUzjAeTfwJYrvCJ3KiAUWIm
zLe5MzjgED3B8y6dEuUPPoEewhdfjQBCWzLXkjk3nvlG9mEUtJYHFxBGB6YgXqNsdJdZtm8mlEav
NQLVOla3RiIkx/otmI+tXFlovZET+oJ9jAnis60cPYvvau4h57d8tqEV4exgr19xNTS74q/lj+q0
tPm/VSewpCPXnNwb9Cy4UfAG8WqKbTdhEE762GMOg+8+9ncf+5fiI3HKnRiF61FriuLVFtG4AMYv
VxwljLxHLialzRQoc9p54aN5BwD47rx8d16+Oy/fnZfvzkv3fz4uHuUR0M9cl1FmR5zFsbvg4htQ
A8SkHWsOm3iiCHDqGiOA0D91jWknbJQq+O6EfXfCvjthsLu+O2F/vBM2aUWPElX/khU9n5DH4xIN
QcjDeNEhU9JS5ZL3yByeOE/W8o4nVjlyDPlHgmAFsrvqJYeYwTedI248MMWQkMdQEWsaEIfh8e0v
USPg9HT2/MrjsiF9TRdEeLkdlghvo17SUK0WYQM0vqAdQI8pcwF/4wEZHvP4Emddcf94Cvc1eaej
XMdf904n01+XTPo7z+jfNP0Fzs2PDB5QJ3ImKxA3jiHkbdGA5qep+OZHtA7xOh5zu7l5uenpE4Kq
oGUnN3ggY4imrwATbPFT5qF1Hu9DHMoZ2NNxILscLy0pgupXM7IDlGCZ7JJdaen76lbay1t50x2U
q8zIENDOgRyZI11VIrRE9vv9M0jPyB5RzYjsEYoalsNScIBJXQ5WzlSE+mszRXTUM0WaOj3ArDn4
X8BnA+faMwne3ZBheR+R+eHt7eSRE9IAGOuMvfjs8IYcgIx7CJHYQ68YesNhmzNzdbNC4HuNHsT0
5SWgwH4g84fo/03BbpDaQFxQ5TcMCCdQITX/zZ/hd3+4wVxc5gifjFYTl1dwUMHh5fPM5MdR9Hcr
M/LtIz9chHpYK8Aq868VUj70oTU6lpK7OTGvUIhz2xCXHDtydalltwBeJsaaAP+yBoLmGjUyBnrF
MHQWIjxt1yC5YiZIXgWGj8QE7iVAzPXmBVCb/jJrb8C+BMbbVG+pC5z0K6P63Z2MjOoOvcXVTkI+
QHvI7s6vgFlb7XJ+8h+1A9jVDt0enZ8S0nmMd53XqLAgIDefDWS+0U8oDlTQ1iPg1TTdU/qsIcnH
ZsBiB7Q8o8KLonBQOmhG05Lm/vMVkEdMV5fqAQCq/nE2RoY6WqmBsPeMswE+ZR952leeAo3pMziI
CHOJv0FfqevYjM3IAAn9KTx5G7RaRubOR0aIx7Q5PvjzMV0K7D6by5FZj15AihxmPLeCDJVCkYlC
KkQ2q7UOHBfP5wEQQ0r7gjWhFcr4RSMFEki8bc0lsEuomEJmE1nA8pKUATM4DTBUYGKQI2qRwow2
yBnBakos9R4lqhPIY3ABTcgb/vw7uRyAhHruzzB+ni3QMV6epEXeYMMhPz1Stjw7wPNDCYBLreEe
OXypQSbufIPcD/Bo1Y6j0crrCL95epsnmc9IP/N0Oocz8fQ3B9nz/e7TGNl3q8gMV2Hywb0qFqtc
YTl45RF47u0A8OsSGcyS+esOUbpHbTcYNof86DSDukfiF6uoI3FaIu/XmJd0GoLQfMSR011gSQsW
Ar+m7DheoTHkpQATIUGi+C2z2tXLy9l4e7tev8bWcZ+EJEkIzh9klM/ww8MZPL0tWAmEGo+O85g3
1/v8Z4vIN/LWSBTUNv+bZ4F4rBzpRQTXi0s+GSnbf3F7SaMSiVpJ/HMvY8vHRLhgEFCva/Ppba9l
Oyc8e+YTj/oQJRC8yyUkximjPcnotUCuY3Z9fUpZbF7uEDLx8PKSoPaOS9HPz8HHFuIvZ/NSoPlu
Hwld4jdyjYHmx2inoCElA9LMaqyUo8CsAos0rKXbiYtOactLhdi7q37Xlv9T2nJyP4wg+99kP0wJ
Y2kU7P/jTsuU2L0gA99t3O9i988ldkcW0p9Mq08ZStIfYChNGZ3SyFD6sxidU2b/mOz3z2v2z3k0
4StTFRypnFFMhR09ko5qmrsgHYGppx8eGiB3dmlnO7vkVG5EGyBv9gokhRGR13DjwpID9oDV14DR
U38J88KOl8D2EIB94N49d1S1SmDJwFllaeawSRGJCQiAes0mvOAqEsqrDLzrBSxvP6TeIbPQlSk4
FDk5RPD0UKw5YcpO3t7IP/uL3d6lYctXqweGe1EE9TSap/FShHcaQ4/L2AfRLYple5pc1YDIKLdz
dsdNc46F7RiMcVpcwf2AAxLa4Uq7YEVzWm84DjQweZlIA/YadJ8haIcacdweLx5gwQ4gKzPeLODy
c8hRjQw5B1wCykNlrCko3y30gyWpSFrNUkVzURufG3KTNzeyFv5SNyd/iPx+t3Kjc9cLoZtIICC2
ECZQyepwg7jGzR38aGDvBERBLGuvIOLS0Et0cm/tDxnKZUQKf2TCneBq67M9NDoi+RlMRpGKkexM
Z3n6fA0nb3OkM3/H21T5jH52nyP9h557vlYXCNXkBseShtsBQRrTh/R64sGXJ2crkcf7teWiftRf
OluEbMBOg2d2TwA74mUpRQyNhxV640G2Skcx47201mxtpdvxyUUXAvvz2eMj+mzEI+04nBfzVO8w
YnDbmisE9D7/+EvDyM8+f+TmV+hRl0pzSI8CLaJRDNTT8OaJF5OJa4UK+J0AganaHKHJkegRE21T
XHHYOPfgPdNjxxLs4m8FqvIRsWjXMhUhHM5EptFxMAoCcBppWuN8/HzgE/OyGPu/nSbMvAHzEh/u
UTp2mHKwP9YavxzOcd+FLO+8Ss5xgVWFKuIBqFCwZdEUsT2EUGfkiu+MAb73E+KqpkMsVLIleEA1
n9BOhrzi/9c9uG6uC3KPplmkIBglCtp4hNCDF74syBG6EAVOJ8Tx3tB6C7C8t4nVlfksfLK64+Zk
s2yYBYKHm4BU6TH4uwW5yxEA5tHihw1/pGFo4QT5zoug1vd88WZWQdjnizV17hYjMf7nP3fjpiO/
9dxNbd+RwK2/+fYdCd2/5vYdievfa/tOaMdxM8PfpB2nBPAlkvXOfPvTCGDp41lBImqOVkO8QQ5k
z7uBJ+FMLFWtVawnD+VJpZWCuAfBxlvIOnqCiXINecdQS8GTVBOVC6LABcbXgu2Xi48SpNFQSelM
7lBfG9N8G6CiaEAtbG9sLsxeu9iQ7QRgew7nX6CYqgPZFHCeJxWFUE+r4uSiF3dO0OuwhDOTo6aL
S3hwash2w873gKSb262A+5DYW4C7aCx9JSD9G5AYVTkpk+lJwD97p7N4qVGAgL1vCjb6sxAXVSRI
0vBAa2BIdgj/JzYDIwbEGk+i+kOCAS0xgUnskdvROZ74XNiCd3NickYeQZ/7YKE8Y2XYHJXUPYpp
uMRfpVA9PcxK/qcA0b95EC7VNLy2BtXGeGRO7v6exeJV2B1qy2WT64iU8NqAhwXemeNhbjXxShxe
j8g/7SEneO7Ll7fnrwF/MJzCK5SAAcTPYf4ZkhlIGRoSkoM6QbUh7VDexbPsoNzifwPuj4oklIXP
UTHQXAos0EkNzxgJWVhf0PviUoSC6sBH8/mU/Tf66ZftNNJPsSvGdRpiOwnwknLy5BInp8cr9Inh
pmFJEmbyB/geiY3EeXi47dmtTMFcl8HoeXx8AYMNdHhAXg5vSx+7PqMeNkPMptZ2cuNzC/fdqft3
2vgf0kbp+i+rOFKqeXFOmizGKl7MeR6p4F980bj5FphXzhVqiFBLhALyi9HvY32vnp7QqZkc3m5u
QD3w+qqD+ymEP3x2uIWHetr18u3tDbWEJ5u+zZCO5Yu7lAg/z/SEEj0fJToZ6vASCwVuPF8bLE+e
0ZMJmTd5dyON/te6u2mhNdL134XWpNAauYZ/mNCatBRGPuY3tRQ+NLQXoiCioY0oyZfgxDt5eT5r
ftR30IXQUugEjSOdQsCD6m4gy0fNRPPf5YSM/pByVn93ydHt+tKs0gIJl/Tm4ksn6GCl0As0YKme
FA/lp43YWHEgFiwM49hMBnCkKiKoRpWQoIXWXduCaD+Pk5LOhGwfN9JT5qFfU9IXljoPS7JoG2Fq
xB8aDL+MWBmZcnEQhuq5hOAEE0mDOlxAcjyaOTLpN4gPVijstTPQgFw/clDCcuuCn39CA1+i/F8Z
dO+GMDLo4mKObuEKhgDHmovoo2vwQjlOZxcRTgvD6wZd4IQOsK5ObxGwEJ/bABK3ij4bwchqiru6
DL0cI9hw7/jlsOGEiDsTnH4VZ7W5XgbkMHHJqXkfmx3fft4vTOaf3fXIniizumpnM9y1aOaw5IAL
yyliXwh15IAV5NaA88KJEcDkw3uGbVHHx03DmBwSoAl8BoBEb2NJuPWrIuyPKAdASm83n8/Ux7Lu
3fYYqfZOb2YzKcEwb6Ctn7iFCasMZidCGtykvWNWQ8FHlJE9J1l8VkAsxGkbrW3B/RBe2G3bV9wS
4ENveTyGohD95ubt9Pb5SCc3Ml/zdwLn22/kySUdadI/aEmnxCRve/Z+ov54MTl1WkdyPXZDuQ0z
7MGYbPbriTjvxIePsc2/7cMvjSY+OeUXfMS7TRl0siqcW6gknJYSB1gETQmISWi4CW4rsuZV8D6N
tikgVTUox8CvAbqvjGxBzsARTy8843BvfH5Sps70GPn7x51pccKIGJPIfwsjYkIbXSbv3Yp9A200
uUlGMjYefG2O7t/YJAIFlZgLIC+sJWiAknLqW64TZuShY/D5LRUguh4BkNA8b4FFtIBlPKE2n05Y
JpNjGkvTP8OYRvL1Wx6mn9tR7r+c5VH/y9Gf//n/6rIqHiP/MfmB1MXrY/1D+vbDqXqs/LLyn8u/
QOtLLgL++9aXW96g8rVIftg8FrjJx496X/JP+NL7UlS0n9CvGzaDruvaXNShX770vhQV5Sc8hIY1
aI2J/sAqNtXPzS8l4SdVRdd0QRDR4lJDx8x/NL8UlZ9EUZLQmUxGQ2JN0ZXf0vtyJFHw+ZqKTuK6
KKKTG7pgjnSJiA7U6X9x9yXNcRvdlr8IX+SITGyBmjiIpCSrKGmDkCwbQAJIzEPi1/cB3f2eCmSz
wm/5ImzZC4ezkMMdzj33njmW81PutXxHPPpd5Q2UYCxR0NC2S5S2KKv9tlv/94r8rre5hnK/OQGs
qZgPdWrNJJU+3drbutPKcsgpPy3jMB4yAvXMtIHU5vurbDVt12W40HAoGirYAf6+9Ou0NsVUMjo+
tTS196kpT0tq5l2xCLYz3jyGaceSD/mU38xWf/aLOjle+QWvNpdJTVcdZspXUfCXqthvtrPS4+CW
xbVPuuqhaVznwWGqpTyQYMRoy07mt2VJgMOmCXjHzchuvByCarwKilNOW4wS9lt3N6Q8/0B7mtwl
Y5385P6YXtmpbahICFsVoxlXahVBhZTf5U6RJRXGp8I+GW7Tg28NQmibeMfJlvK0sGVEtrd0AgIF
zUPmgXZPlvobTVMTlWL51UMy90/Lev5gSNvclnExf0hjE5wKpoYDlNf5sU60OUAauj4JMjxNvpu+
Ug6NNS0Dh2OgY5T3xH73zfz5yhFsCo/4NE2x/S/C7NBB9zcZpS2d50YuiicZ5OK2sXSO1CKzezIl
XRS0BYkG0U4PArLX+9Q6crABhBfe/xFrAHlx3zFkFRPtBZS4GQugaHu5vVXnT1JLkz9Ntmd3RSGf
DcTO93zyh4NTj8GSoFLtt9emN75+AFIHsB4BgeauYGrLeO5J0I2+LZOnSbk0WjR9LtIBI4GM9Hax
6YJT1qefVSxRTUjybue1oxe+/+XbXBYNQgFs3yrIBTsXaLF5g5YGlTW+DR4hWtUdVeKBS98s6lNi
s2mvIRp/pO6zSMxjxxzqFVBW7bI2PtCBAdqHVMpdzpv0oMfCfcxbfUozqJZbDwPmevq1L1jUYwaS
WoIr/davDJSEoCXKSUys6umSbBxr3osaetgseGyzQH12chr3vWviK3EnXZ/Vxb3A/11z7I8WkkIL
e7M5bK6qpFJ6ecxMeTMng3ecKS4puEbhkEtzoH07/+C1+JkNGDC0+C4sB62uGONt+kOIT7G0Vuv5
8FU27fJ2enmb2rFa2KPlMXmQ9XhPlrn4NvYBWrHiGoqTDc/pPYMslh8aMv6UsvHT3VArjYvT5NU3
KT+kXTBVUZ8TMK+0bNmNlW0XxsoIjLrtm9WXiPb7MrT8r/dv2DYkXn++VlC8Z1TDkRG1CcySSviy
zQPymJbyvvWy5FvHcbcM5OgxOoq6EXTAITAfIMVSfVCZUHE4z2N8o0ZJ+EGkOQuFS+l3OfndB9Aw
Ysxq4i75YGOyXPMHm9wKv5VxSRWR6BCCDv12zBkL5rzs7Ng/clM2n5iU/XFqYoWwNqcHz0sw+Ha0
6s66ev5SVjU2sKQVwI1Rw9Q2ZuyiXNjahHVp+kdP8eaQWhuM/zzafxXC/e9UNF+Fvf//Yd0hM9nv
8uXrf/1PCOdRpf/DOBGr2O1/RW9K/MeHX1dwMFzDzSDi+y/pcvYfmA6YXgHXqkgQ4Cb8P+1yRv+j
uO9DjJFIJgLC+L+J3zZaLVJpQXCbBO4TgsLVu1w+30YXWS/RKnd2vIEMljd1X8dUeD9t18rHlNvl
MfdLt4uVHh48dMDc5HM6R1PDiifXT2l2xeJvjNrL75GI7ihByAXZwq0osGeSNCGTp86CGX7TC4yk
7ApT3YlFBeEYaEyo9Cp7WAzT+yIrkiz0ahbFfV5eEdK7NOIvP0QjwlQ4HE4CtQ3/4oXx2AYDPce2
LfZpkmJkpFu6029X5I1Y9oWp/t9GfF2G4hwRXeIo4eO3eIkrfC/u2RifvbhIIFLL0dxVElSYU+WH
edzr4+z3d4IFS8S6Zfprrlu0VsZS3fgmNxHP2+JQ0mY4ziWkD327JDd6iuOTHQN27Lus2MXlON/5
hTcf8roRB0rS7kvZ16UNu9IEe2HbZg8d82vR62b28z9fphGdE7ZmBqD1Xt4s6XpWjkKos2ftXT14
O5m1DxXN7hsLeUllT4gYQ9/JXV2hlJFmEXfjTgywV3NzSpNhL0h8YBxzOa1CoFsdjFGnuRo/91KG
tRcfPQaRHO/D+wfy+tiRaFGkTBr5FMe/Xv5qFicVn/pen1PmNydP50Ho6qa7YsrfXAWRHJyLUpqR
LUQxx5WvM6vPTg4yUoYtoevUfHj/WzY9Si9HsIroQYAaKZ/2xWaZhDfQ/yxY+owAKPs40MJP0Js4
j4iXk6L72HaiIQeuTXZ2bT1Uu4BN7YdUkxZjcuEqMGm2ZRNGghZNMoT14pfVvgzcYq78zjd2gwkS
wKNJxJkQU7zc87xoi46rMj6buvb2gYcuUuY6ecW0vPXUcA8FNpxADVVuX/RUtyRJey8+a2R8p7HK
6ruGkToiVvaRoZJGdWcgRW3q7rjYWUeub9jnoMntN8kyt/OsxCD4Ns0OrrK/MsQsp2m2y5Pp/Tz0
07GP3ODz+6DuvMOwjMvO1D49uKG0EBvtycfSLfMtM6y6v3LMb+4f9GoZDWBN2Hb/bJkxNizYPxIX
023r8CXI/H5SJfKj9q2NhqqANsNcYxJrk7cfrKqasKoK8ckz1L8dSOJFMsuv2fLVdVyYNoXXL5G0
aElhQ18oIL+lr3JOhB5MnzwnTCR3c0Yxy9Ej/E7HCMxdy6sIZq390JXdsHt/Ry4DJdz7dWU/QBeB
AC4BGfbLC9XzZfCz1CTPpYYWFA38z8ozQGRi76Y3/jVVvMs0/Z/VfBRKfXhQ+PIX7v/v3zlVOecj
XllQ5G0UVGrZDRNH53NVdru6qSGonjX8iuNYk77N5q6R65pzr7HDC+D426Jr3KqDKtDnGNnTQ5rV
KrJcWCj72uqrSgO1d8I+82FZjnKcxisvdjUc29VhTxj+UhwyIJsMx9AlB1ZXw34lo0TyWXxPSYWx
yC6/pm63qQK97K4PKVCMIoT0NMCwzVINkDFZyCw4e2M7YK5A0/nHBOjPz7EZ0lPDp3s1aXWiU/NT
B4v7GA/0tLSz3AWJ+nskJYY/cL964hn7PszxcvIa8Q1xlTosHhtCx/Jx5wrrHQqR/52LIHvgImgi
anPMyAb2hTQybu/kwJ8X4si+DkwfOsfEng6eusu6Kts73dZ3CyXQmFj8vVDDU1ME7U1Veph5UGXl
D1dJzMklsr+p2gkju7sac1pb00VULJC+oI5cMXVv3Egl4bwERxDJgF9c3v9OyZmP9azOSKOCAxuL
Zl+WMeY5NCWGXfgaVLiyvDYc8o0bqQKAlHjoq3Drtn/HyITUvPaDM+eVfz+PPt9RZb1TCVt6UzkH
6Y2lqXfIw9Rj3EzDlQfxxpWE9J9GCKXx/Pm24bSXBG3kRY57knISDiXrn2qefKRlVV2JDDfAyMuV
1GwNELgm+JOuhu+3t9dmufEDlwZnP1vskx7IsOMZJ7vO78AnTOV0yFUL+RnteJSPVRf6/eRu3zdx
rwNlQMEcACVCZeUj+98EKnPZTZMnK+9cVKXYtb2q7suaNse8LWdkzry9ZUvB75nLMNt57oPDkFbp
qSNNegXteMPY4tCB0MCBAyvbcvOzfBSzrGp1njtaHAVC0zAwVfVgnPzUL4Tu3//wN+42uHEgwCCy
5ACBN8GCcZMYreX63GYzhHchW34wuiL3Hnf+sTCOPUyB/+v9NV85WHyWQBYGZ0ZgiLZx1FRM7SLo
pM8dSSGymNkf7ZzrK07r5VVeGlVG4EYguIQzxbXavNpejUGZ91P2XHn1GFZLA9go5+5mmnz/U6za
7kR5MN8mZQN/1nbZMaXMu62zoH8o0eCxH72pvnbVLzGm9arDhUp4SLHmqUgSL696QSwwx6pDaDFY
u/eBh9ybcVp2NI+LUy8dOaacQ74ja7Jdk+nptpvodGz61F059jfuO+B+OAEtAsQTYhsyVxUtyqSq
smeA/ylMdtqfgqoeH5G2xt+VZOM+m5U9VlIEJ5mW+a0dRwrcKO2P71+G12ENwxgIBWwZgCT+3sCx
KJsRNsdN9iw902Dmd5/TPxqaIBXuihScpzXg68O2TNLnXg8Vvwa4vbazAgmpEAj4BLYB+f+F9REz
2lzHYByf47xZoqpmfD8BCYy06JoI0el0mrx4fG6yAoPG88UewftvPmtq9bOJxXw/zGP3XfpB/ZgL
lnweHBlD3RftbbfAF462K5+yTnc766deOPixCkc3t6emYEuUl5IeTTDY0AKr25miHXcAHf0r/uu1
SREC8BUwVEXWJ7H5RFoVqasoKZ+bKp53dVuwozbM31VNMB67mc1X9vT1+0ZijUAVM6nUCrRvbrls
i6WrVYojLccsbMFlO3IvFVc81Ot0TCEoYzLA+14zy5dWrd/8ht8UtlgCXj073+kwaeQtKwOGGGGZ
99w4vmuWedgTINSPpZySY5N1v6aMkT9NXmQ3ui8xRl132ZlJHl/5ba+9JzJ0SNXCiCP7eRVlVWXh
9SWz+TPLEr6zSZXvqrbiH0mN0Uf/9v0IxREnI07AakBeL+9vy4d6ZhWzz4uz9mlqq/rn4EwT6rLG
uPdOZx8p64dDFizqmoV9bc2EwssVHA9ndZubWHLSUncL64pnMATY50TCQHA1e3vS+w4zn6bqp4kp
jxA5Vr96sCV2SntoD+4o/dcXfE3WGD4ftiQgZL2Qv92EZpIp+mWlffZQQY3oGENG1q92ygZ12JHa
Xtny11gMDKD0AfUxsWKNZOM0JSsLY1kJWV2+zM+9XMyxK0l/1/MOtTqtxo8NnfDQyxatkswAW5nL
JiSmYfdqLtCyGUtkNimyY5uW3m1Wz4hszAQ9gyJLPnQaUnwZBAOPstRuZ8qYhIEb5jvu1+3Hupmy
K9/zOgaAFcfWoVknUFpvM/mkKkhMyy597uap+KMzkAEkItG7sWmD48i6drdIo69FXOsmXfpnoAbQ
PeTYR/y5bdUsK62zNC7MM5xl/hQXVN1W8UiORn7X/s+W2HZfesbdmaUcH4xVzZVL89pKoRIMkFDD
Aa7Y7+b2dj0jU2DK4hn+sd8JB4B/Suvxyt6+tgRYReJZAo1BvWKbO7uSqMVvVP4sSFcAl5vHu9zU
6ohiV3vFp7+5FCJXEnCUF32ytQSpr+ZpKIrnoqrKsFNxs+OGfzHSV1dWeiO28pGbCxTKYH8RtfPL
Bxdknu9Jl5fPU5JA2AXYwMEbGqg9TBwqErkHdadu+OqpWh9c7/qnIZ+hdzRM6b71RbYPbDBdSaFf
nyaqOQAMAk05git/k0Rk+ey1wpT4RXEXHEtgeNESeNcS9dcvxcdF8TXmokl8/kuB9TdDo2hMXU2n
8nnUdXY/qhFSjHq2h65Ky1MgBrkDZ3a6clFfnSuoJahbBD6wcwGAc3uuuFTFkmr3jBrTX4Ns08PY
5Ww/J13/6X1f8joVw1KgaCBoBlMDxdbNLhKS6J7k1fI8lEW2n/1g3ANNBfydNPY2QWU89JYeI1L5
PNzbYUmAzIhrTJFXJ6lfHBkeJWqg7NVvYGtcqmPBnifFoGupxjnMUbW+8i5fnSQqNZiMCdCYoFSD
8sjlDQYM1Fji8fp5ZG1243VU3pPZQc6c+sshMTo+9U1trryby0AMESYKTdhXotSKH6O6e7loTsXU
DjroviTSv6eD+dhNZgrLlJ4zW/79/lmyy338ZzGQR9DhoHCg+N2Xiznh+pLWyfClXBCRhaqXdej5
bX70Aw71+ipwx0L3/q4BTWoftFQ8JiiH7nPlyRs4mfFu8btkR0zsh4PtoUiajt0xL/s2KnWW79vB
jZ+oKoIIuRNUiKzTx0Z2Mmq6br7iK146Df7bV+BbNEckBc8ORETgz429yfDkvCVehrOrvfK29HLw
EHFHPsRFU6JlM2P7wE1jxL2m3FcJUBLOeHcaM5REhCzUuVcs2xMh6r3VZtxrHz40L21+Jqqwx6GZ
2gdcaX1bzFLv+27KP3sIYPe6aTAlWMRtaDD08A41jL9nE8zHxsb8mRnVRMDGzZ86AGMn7GeMuKRW
5bcCkr53OmkxCSCVdJ8VpD7MzYSBgBS44vvH/OqUsTPosl2v1hoFb4vYRT9R12g1nKfOoOXU76Fp
N2Gp91fZxNrrASDKw6VFPk1QyNlyp1iclkEvYnJ2o2b4fge1tdmK3TBW49fF5ZhNumTy0LSePMWZ
LpACuQxhT5GFDPnHfVe25aEd/H7nuKqv/LrXeyAAEyOOwMUVSPo3z0rHXutKf8KPCzCjUVBMH0XB
K7jyeLf9sy97gJKzAlcObg91pssHZQ2oUdkgyVlPCeS2EI3uxDi04VCI4hGlanwrjVO957yvI+xL
850wT4eL56CUJQl6i+TgR3GtaREOMn9AmWG6shOXyex6TIDPVogBVD7A2P7mnYg0G0mmPXrOjZQ7
ZGY68rIJnAoqx0gOFrMgG5keBy/5pTs8k/dvyaWj+md1BFMojKHwvdaeLjeojqvUq/yEnQs9m9tB
zZDSTYBRlunSXzmMV5YUeBViVp/AoBL0mm/Md9zXS1sXlp+RTJQHMVBIY1WFjXgNEmGJsPzKxm4K
+y/fhhQaQRx62gMAOJsFOaq+Mzw9B0Qfi2+uFPyGtLx+DGiHkcRAEXbGlcta2Oc3nrdA4K4t48My
5PlTnrfzlZDgrc8HpqDAJENQCUd5udMpyb0Mm8PP2VS7HQBw6LQhAQo5yFI7O2Aa778+Wdx4wN8K
NUUkC+sL/C3uYRYT7vJG8TMMfHyHuBB3qJrpA1hb5bWdXl/rpa2HDPrqk2FwOKK5zTOT8aDLccAd
HrpKPS4Ahnfj5H30p8TfL2JSDympyTNRRh14UUAPNWhZhCzVAahp/2AVTsH8xBAe8D33nqTQXJvp
NYf05m/EGwNPF3QP0E4u98MvyrReYkHP08jEJ8Ht/GHqKihA1gPmzaLWeyhNpXbVuJin909i3elX
uxOAJIbGRYk6zuYkPGRMibABha1j7DDlDIKCemlv/vUqADAIgkGq8Q+9vvTfzluqReRL5omz7lMa
Gg0AtUuL/MpRv/EtuL4rWQN1ZB8FtstV1JyaIE0Kee6AVe5FZf9oxXgNB37DKAnE62B7c6BfQMEu
F6FeW1E9OXmmfurfJMSD+uRQ2TsfpOqP/37XQKoEEZzCMIHufLmUy0EJ4guW6m0KJVqLUqXl5XDF
479x94DZ4lxw+1Cs3FYqkHqlGFY1i3OGQOe4JEody8rIj5Ob8jtX1fN9RVCp5m1ArpwXfbErm9vn
gyCJqByAIpgdm3tvKr83I/fFmQ5zkO5J7DlIUJZ98qMocOtBHrYejzyQve+ybDRf2t7Tn4BcNbd+
mek/ERI3H+rCD55pmrQ2WkYa//Bs531MuKwf+7rQXehZdegFQU3dNCqLI1uY5WfpwJONiCT5j6V3
lu59l5U6YrkPXADV2vo+WBi06JvRwAlMNMdgiVq3P6jkgCC9TOo7O2q51yqwIaw90lE3xHW665d6
bsOg7eWfcRarn0Ezoim3WzimgCSyd/w+TTPMu7CAMneFHOpqT1XnN3dtAQg9ynRLfgg+ql8QZ6/l
fl5mCGya0uujnFYN1KPTvPvsRJ995mKoBWp4VfwU8+5DWuVVEfXcWXLT9kL9CRIsCjBZ3U17BIxT
djRLAsjY0C7HxPq4MneBzKcgjINshKKlpf193sS1DRuA5W00E6u+uQnXEl0gTIOLmFGQfxxHrBwX
Y7fsu2Lm3a6pePHQIBI7rk09kHDsxNJjwJ9sn/tcA4NqUAFPD1MzwZ3KObY/lhLsoB7lseTGTgz7
F3PHf41zD7ALYR2Mb2f9hwYlvOxQ1INto6Gc5jysAmM4gKyqhYdcUpKdGBnizyO2vwj93I7nZPT8
v4Oh8E4ZN9XjmqLcwKrS8mZMbPuLx6VOQl7WmBE/eyMjmC4fD19YYWbImsd+/6VulgkKr7QfvupZ
y5Nhs6Sh5K36lafFcs/nrkGVuVY9YrPKjBg20tscYXvm0oeGgokTDp5siqgW8XIjxqVGOVpY99SW
/VG5WbCTM0i2QzHEvAzLuXVfx8ZjKiLos78tEl7N4VzJHqQEk6CJoWBx843hPiJHpj3Gx5RUNpHy
2hYjQsCE+XuqZuBpNCtYHxKy8Gddt/mnOF2WIGxNJu77hBCMlnFG5Tvhz/qR9XUcobsi/UrLkvch
GuT8Q9JbM0SArzt5Uy1L9ff7luwyO36JduDpQQVA9YyshYNLS+YtozcCxgSNDr7ly1w50NuCZvbA
1sXlD3PwuvaDFdnh/WXfCLElKu3A8lEhW2tlG49QqK6e01jGZ19P8kOTxc1zYD2Wh6Ns/25aiSnr
1WD2CQp5u3oamt1YiPiUlEx81DKze6ZrkBAa5H54kvo2r3h2xTNudwa1RFhxhcql8OF9t7nG0MaM
Vzbvz7kcs4c86Yq9Ho2KxNIlEZoa6CeEI9cA57cWlXDIgA+AIwLduzwOgrhMk6EcEe0qExmmMKcn
YRBCx0CR4KBG++v9c9iGl+tHAhVEjXI9BDCvL9cbaza42WvGc7w0x1Yjs5+NS8B7ou0JVKArDo1d
IsHouVojDbgy1P8AewJYvFyuEdZ3fJTjeVrG6SD8pd8VYLM+plU2ngw8Q9TJDrObggxqPqWJTyly
vChuOYtMbZpdj9J1pNIi2OOHN3uLUmPkVaXZp5npPgSxgpDw4NwVb/jGoYC0sEYvL0W1LW1BFF0X
pDKbzjlz/mEshX6iKaN47JaeWDNA6X3i17h9b5wMXyMZoK4oI4MDfblVQF6mom/sdA6atjk57Xmn
EQy/EKzTaWf6sbwS+L+x3soh1GsHBgdXfhM9jXnRdzzt5nOS+J8ywxrUQBMZ5XVwmwjXXllt/fW/
hxe4CHodNQwAe23P27ailf2STkCo5nPXesM+TdMk8oP2WobxxjfhewAmIXoH+LcdazFy0LLzuZnP
tm+gYiFdedtP/ie4g/4OKfq1x/vmcgpnhdYzClrb5nYjXCMqydh8XkxbRuCZzHsJEvSN8+pfAJ6q
K6/pjT0ESAY+DaI0AH9b9mI1j9MUL9adJy3SAyjKUFRQCf3yry0EvIMKYKjBIsO3Xd5D63s6Rjua
O5Ne/pDF8BSw8a/EzX+pebRXcv2X+tPmWoDay2GOUFUOXtF7k1SruQZn5FwqN+xYbjB5RHnLfjQY
Tu1UnZ4mRFyhp8fsZhwzTCOxfN6p1CZRV2Q8qolMdxYxwvt7sM0sALgFsFaAEjFeGZ5yUwUMssJr
raPD2UvG8VBrw3e9R/SJVHD57y/1Cn5Y11KwkuBioW9FbN8hSnIyy2I9nAeE4CGo2t4fDbr67qfa
r/e8q0BV4DMYoMEILbKAuttZdPUxXuripkckfvyf/BzYBSD1KAOhBnp5/AWtQFAU6Qg8wGtuFgbX
C4LG9FCmYg7dAuypGysO6j2Yeiyexa4clmY3UNudssFOVyhTr6Dul91Bh+5649fgYWOl6rEqE9V7
gIfBr74jIzos5IxQNgANYeezJQtFWlpMwi40unWy8WHO4uDYaINY1k0kaut2r5Ye+vCo4Ebay9lj
txR6L2vpPQydLW6XgkEmCF1PEYh/825I0zzsi2q6QhDa5nbrh8CwA1IIlESpZ+N4h6AcRw8k0DMr
FhNVVcAfcoEUK017Euo0gIYMSgh3wojz+yfK37rMaMtY7RR8C/DAyxMlI2/hoavxDNNR75DXLX+A
lIrweFbkMx8NVG5aIQ+TbNyxY3N+dGXwLTMx+zgsdf1cSaP2HkLCSCQkOwIL9sIgp3LfTih1a+55
6EUIcHOl6HZDm4qD34xxVPmyDJcgrb7oYtBhiceGqlPWhjRthzsKxmHIVbrsa19A36x1xZPHGJSC
OueuxHWvzaYAIYuhoI/6F+dbMkme9qDLTpk7S+3MYeHVhMQzk1fO9/UuCxgMAKRrowJirA0zxrUV
mcrMX86JrIYILZ4qBPnI3jSYtnPFZLzxQWytajOU8dYQfmOdMBQeGXNPyHkAj/PYLWNzKHQZ796/
N299kEQ0vJK1YZ7XnvnfgaIERVlk4jk9g/CiQ4mup3Cpgydd0qsz3/F/unQC4EeDfYsue8QhiE0v
V8q5alH/aIC+j/REctpEPi0/1k7e+gD/rmze63eI0jYFIQw0TAB8r0w7kF3axh0/536uQi9xmLvu
/PYDocD34t6Qk6tI9VyQ5RrG8jpawMpwdmhRBl8AYPrlZy5eOyCHT/k5mBL1R5eIHzQl5JeXBcMu
UGq6YsnfOD8EJSAao9IK4P5luuBvQF8nrO7rxPEzKQndkTZTx0xjxADz/OHL+1cFN+L1ESLsQo+d
wK0ASrY5QurPSetMrM6pTu66prZ6n7V9ct9XAKvQDyLUH7PpuzwSuac/Vz1YI7uJjrmOlsm3twGL
wSmvHILQoRcIepEDSQ58QKNvHAKgNkVeT8w3wLXJl1ahQePUCdrSHRfIXyMT1DWw8bI0YdPqsQ57
O6c8SrJq8oFS2MnshYewAk5UcBdqzIO/VVOuPoH+CN/F6iDsUGk8930GmqJLKqC9CFVBSfdOdaeq
Tyou+wHNCalEq0ozfqqnovKjZMLGhwy4VLfzl5R99SvK5xs1O/o1Fc2nSc45xqGz3kAIsfSKb0bk
ZjhqtBr0YQJXWuyqzoFDX2f4bcnceTcMPeZtmBZ9tlO1Qjo8kP6jNKDiA3NxIzsJuLA/BgTqv1CO
9p6muVyGSKs6/uJcHgTI38mYRg0IW7ekqRBOpekYIxQmJRQH2hac/BbkfsgzAtOicDlFL8KmCmpU
GTI5AErJAblGuT/NH11DAMzJJatXDCfJ7wY0g4POWOXf6OC8n7AOAODQBlbDnhb+ieYL7D6r/akL
ZZWncxgwU34HPwhYzIp7yqhyi/fNggL6R9uIHE1tfsZsWMBzghHULt0XwLcTmO+gTn0mZE7uei8p
jq1L+s8d0ct3qrypPXappZiwXogWoJuYFv+oQfU0UQE+yrz3O7RlfrFL1sSPcgoWiOolc/rgmdE3
V5KaN2wJemfAp0CdFv59W8+gwJ5rdNAsZ5t1Ua/8+mTzXB/6lHsHh3cWonBFd4qYK0/7tQOA8CGq
BECkETMik7+0JE0mq2JOveDczOCbQm7BR4x4tTfitb1a210BvK4VUVDbNm+6FkvsjVXvnRGe9bci
8Lsjmyov0rJJ96UU1yLh1wYL6yH+RZvnmsCJjX2cqjhVGca+nWsN3nJcZXM4dvyhQ5Ph4Zq9emWu
sBTKXWh4ClZXsFmKxmgOnVvlnbNOpXdpQJc9BaK5I6pHaafh0BY0QfLJ9Fn/2Ive/p3USbkL5MR3
xq+9a21pl2zLFSVZf44K1gESqK9uKz+o9A0IE5h3bjF7YNenTfbUtbG7RU8AGvp53Bzw9NNwEYm8
bf0aICdud9Qv2TVM4K2LBeInvDCyTNRtNkEMtV6eJSxJnjEhMN8NYgFQGQ/xlWfzxkHDEyLpAQMI
nRDbNjCg1G02qd4/szRFfw8v0n3nGDv6dT+f3j/pNz4IWqFinV2AzotXDX+x9J1XxUNwNsUgblhi
812dgnT+/iobctXLAforjILJDgTVzbV3/fdYqQymXI85OnoES+OQDFl3N5dld4AJdnsWoHDh25Tt
l2SCkki1yJ2fOu9K+XDD+3/5EStjBEMuEO2iLrb66N8cvmnaPOdJmz7H6f8h7by6I1eyK/1XtOYd
veDNrBk9IJGZtJlkGbKqXrDKsOC9x6+fD7ytvsxIKjGlltQy67Z4MhARJ47Ze58eLH9j5f4dWc7E
GNRILwLAC8szqfoZ6gdOV36eIdKWN9wC+7PqSFBELn+UxQmdRnUL0QXaCQR9ZhSJYXeVVHLghwWk
Rque1Q38qqDaqXNpFF4o+ZG2LdOulW+aKnCCPzZNk4633KaUSOYjUuMD1R7HHL/5JClm50X0rDZA
1Z1Nk2Rfk0Z7YaK4tL282qUqcrpahAacRR4AADFPgZDexVInm/PCTq/GSXtJgQIvzIamegr1VALB
4Fe9RgvBaYuNaUQqw3FzUGIrse35aYe+DHYR5CsARgCTpyfALDoniloVerCsh57exs2NLsE+uLzU
d4o2p2aECtFsAjyJM8xUTkmnCg0518J13FqVqjxYUsb819GuP2cpOFgGWM8eGYvlpkkUHsrahPjX
TdVxqmJ7JQUTsKvLDcCT8jTSdFZ5r8RN6BpfmbtIlp4k1Sx2/NvSe12m+5KFYXmXmrOzTaAkeVGU
1Zs86BjaKs3jN0mtRrjIMTMFgiFYST7f+1iUvRc/B8pTpid+uid15fhz0I8LxUUb9gmUlK2/xLlS
OjEneeppueToA7f28AKC2DmW+mB6xIn4/FHXNrrdpG7r2MMfO0byt9cuEG+ug/M6/VmFH6gmHSba
QL02uJRLM6+EirdyK0TRmGVHyByXYIXEAJCJ8KCEGezGMSrhEUhZ/EmqZum3GqnltI0qJZXByCsx
wmct722nzUyF8/Nur8lxF7hlqMWOq+qN8+DQ7n2UQItYXlNGhqvEoxxtW3+0VqpN7/1chAb4MPBb
qFYbgh9XQt8y88SOn7UpsQ/zTHtOmpLggHdHSWEGIKNZUvOhCf3oxpgIGMKpz2502UrcxNSbXVHJ
5V424TAbXR1vnDnqO3cEqLBy0d87VdScUf2gmyafC4lNFqWuUB3tp3Kama6bZib1ULU66FDqfwSj
3/8Kx1r/WgRp6zVKS+xuNCMAUNiOi1YGZF2joI5DvejPoOrLHcThAqSibUW5yzojXc1xJ+nx6Dy1
CVRKIx9yL9Al1EULJ1w5wwJZ4y9bBHGvlVpTZ+dOD3EkoVnldLP/VMp2dp2odUC3txk28CjMbdW1
2SYuMt+tw2neN4GR7bvUD47gBhitzZXYa1Y+bEallly5hyXY5CHK3VQjPlSdOrkpEcznvrLbveEM
MogImb+MvtrWsTppEwRZ+nTZsZ67b1plGgJRMkB3urOCXy37sJCRT0meE8ATV4MV2jdKUXy/bGT5
JqcP1QL0Ita0wJ0DLRW+ma77yigNcvIcjqrjhkFmeNQ9O69W7GktzD5/FAH/0BbhGOAEAOGe7o8a
R/kkBX7yXCqh6VYdEnxSnNd3dVa0W5m7cSURU90VZV17zHaRbyx/7Ckpdoob4r62wZyZR6iWytbO
zMazgjjYNprj7w3aYx8DeV7l0C+Bv/B1qPcDT3MA3gLKF/wVpds0KPM5fiZsNAE8+1H6JRvHSl1U
2IdkgZtUR7AV5bPR8RS7spOk133djABk9KmD3KOXu3IswrvBn/xPxmD5oZsbcfYBPzJSATXm5KkP
fedxyMrkXhrxQy7ChQDacrUMP8CrkKHuJ5UEurbT/LvY8atsoxQtmjdB00TfqW9mIeDLiGPSUnRX
+Mam52QRenv8iRs7ybOWdLvPPta6XTFppZ2UemO2Y5dSNVfhTXF5FQnEA/pYuZJ2X+UqyIHapG2/
xmB773MSguH/AY0ugfjpAWgMQ0p5FuNnI1fCnWNktVdSlfoxJEW4xfafovAX8BygeNSgqLwssPJT
e5Kv0g/TpRjij2l6WlVGno0y0kbXa2erTuO4koi/E/jT0lwagDAr8EAier0YJWsulbhFuaNRKdxM
tvMcdtb0qR/6sNpaNPzvIfRD/M3SVALyI0do9/R56q8pACrnl82huI2oCW19OgyOcLH5i4bTVlL/
TGGlvs51Wf9U2IOzK4fyxoQ8dEP8YTxAG2CukR38rEKw25EDfl3u6vp6VoxgK09cNWdUBmJmVAQp
i8bbeJi/kfVkK+pBZ24IgCPPA2gEcjMFGcDTnbIBlo9p3KKBkBE9RpS3ktkdsn9GxH8ksXYsX/KP
bf3y0t5/L0VN3J/j//5ZlFONdGb7n/+tGNti71//NlR4/2nf+95+P/k/tjkVgemxe6mnDy8N9bD/
/D/8fwYvxfLv/P/9h//x8vpXPk3ly//9Xz+LDgQuf41iZf5WNG2h81+QWHv59VJ/b19+/cciB/zS
LMLAr6vLX/AR4t/5p36uqf2DoiGEDALCBXDPnv1TP1ez/sHLtCi20EfhapFa/lOBTZH/sWS82sL5
t/lflvbmPwXYFP4JgrqOQ+zH7QDg8if6a0I6yR8gSuXQgtGBG4xY5OmBWVBkmVPmyb3cRBvFbrdB
Irm9TPUwU93A+fTmaz385fEvKee+WkMBadGW4z2QheM5R5MiTXGf3BdSf1V3GhJbK0Uf4bFfpHl5
IGiwIEcMSf31Or/J1se+qgDUZfo9YpDqJsyGbEPbeXWoJV/lzXu2WDFocyx4Zrzi2TCUzLak3rDT
9r400tJNOkPfVnXW7YeuDLfVTOnWrhR9LYxeXknBKjEMEAIiaEpbIqipjfKoLCBD3TdESneKn/8u
rSn1ElR4rut8mAg29OAaZm/sTTOXk2DfHjd5b/7pkJFl/WjjcS6prNEoE2ftOao2SHR+6/s2j+xd
MTO42Ndq5YuUWMGVP7TB1klVfadHmu9BKqRnl1nhfrD7wqvkXrkexyTZTqmW3FrGwu+PiEryqSoR
Cum/FLleeF0xoABQdfZeycCNuZGp97cmLaYPvhTGIe3poiWOsM07GSmzx8vHVHT6/1zf8rYSMaIq
LVSCUzsmwIKFf08gXO80Y3guADa53GDqmEEb7GK0rB67AhZ95lvhAdoxAMee0rgP+spTUOvaWur0
CWR+8YWa/PTgo6zhmaNJE6Ho2+vLv1eIB/i5ZCxknRz7RZDEEN7nLJ/QfMDD3KNfYe4Hq7N2I1go
qteDszVqWoyX7Z1fMuh4pJ24Jp5pGrOnTsNIYQ3NiR7dy1G0mXNGlo+td9nEKxjs9LCf2hAyaa01
h6k0tOi+2WaHuWcebLMBHLyVNpwLF8HhrXpX3xQeUjsrqzv/mouIDH6V5gn/JUZXpSyZwYjG8n3U
7qw5vItyejz2dDshJXt5ka+dDHGRyEzS4kB8EfqmsEi1DZM6mdTovt2Z++hD/Mk55nfmDedd+RLf
Za68z+/Go7q3duUODuSLc+88HspDca0emTGudxvj98CEtWO08vWFoIcDxSd487uEA5UAMIwq+Az3
2nA7KQnIfHMr1e3eH+ZdHDF4FyR5HK7ELmenCmEASGkOwlG0R6DonZ4qfZYq1e+i8R643m89mfYG
9KiVL362t682yEAAs3FnNCERUbqmlHMNgW+zil3FrjdGh/vRH8bk5fLWimVjyqDLav62pJ6uJo5D
8NY1ljQXKegbkNbeT4NZ781xLRs42ywsEaDCMuQlh8culMICGPOpuYiWx/SONH8AiQ73dPrez89R
02/TGIS6tVITXA7mycF9tQmvaSmKwp8XwgY9nTW/h65x76SUl4AbQ+PaWuG97XxsUmVjVCvP+po9
MXCQWs3pFeyFPo2AtLjv53wXKL/N1r8OnPJeTVYMvncYCcyQ/iY0Wv7H6fbJam+NlVmM98oQjtcD
u72xUnteOY5nW4esOu2pV6AjhRZHcKRBWnTpYDTVweqZohrCNYhsz4EQAjveDTo0dYrwGrmclTrX
2dd8NUvk9woelkV+/AwNUB/jqjpITvQoS8mu9fHjVrOt1OIbIoJu0Kp/vlJQvwhmLe0cAHnCdags
SUGZi5VWUFGoHl3Tuts1Bip4cr3x1eyxM/Kbxrm+fAvPrjtZMFgbqF+LkBTGT3cxi2qnBfA3HSLd
9+B3b/16b8UKIOj852VLIhCf+7fwe1BUUHhk+U9hK+0irfVQm7V7/V466jfDIbmh0qF+8nmsGAK/
h0i91S23kzeasbKdy59+exn/Mr0YZU4EjEvBW4+FNqlOY2j3M6hunk3PoMQ7kfw1GfLyWLy81HfN
LZUcNJLpBolhKLMfIm0MJO0+sOVNPDygOLRPh+mW3lOiVmRJ/8qvHv5axaWM4XVtb4wJO2hGiO1F
5auxW1v6pvgf/vTvL1y65T+45KB5hG1TrbLVIhkV32rwu21XzIzjmeAgX7ayuMPTHaIbTsDOv9C4
PuPtLZiaSM2K4JAjILXLq+ZbkSbpVTxF2u6yJdFvwbLACgE4ySN+xRIe0QIkQDaHc3SAaxTdh6CV
vD7U1gp64r3C64Mr1tANUZcE9LXg/ybLCpRpwStO+TGUNETvQlv7NPel8iMKR1Cicvrt8qJEf4U5
qBywNwlt4bmKEZle93E4I2l5pAAOiiU8DpnmUlXxpkb9OJSK2/Ur1/mdBZKmvm4XeTmR0KnjKKtw
ruKqb46alhZuqwzXRjAzhziwbqveWjmDZ6eD5RFn0s3VkH2ivnZqrCmKnN5C3Rxb3LGuDUy+1VGc
doyVybdnZ4PHBigXE1IWXCBP96kdPykBaGpNc+zS4jbqbjPZ2V/eqDULwm1Cii5ORh8LlQUETT7a
ebLifN75VgvXgWOsUt7ia52uoSx6S+2DtjlaBG+SfKM211K0Jo8gdjyXAstbK6J4Q6Y0s+8kWNE/
l0dLdufnpNhITJF5jNBCc9OXwfeKtTbzmV8VjAqxKTpXU0EFvzmC5oV9Jylbn04YSLe19+Kd68Td
RVoJ/Cn/TXwVG0eqGns5b8VYkpMWD7ovDW6cMN8RCSmpZYjq0P+6fDLESGf5orTBHNw1UYf62nl7
4zHCQEmRGZrroz1t1Mq1Dlp81aC8EbgdU++7FS94lsAv5oBIIL6x6DCjrHB6TMzZB7ZnGDUbaFyV
D8HM9Hrtdr5N7oP9vE+utRvnZv4m/RqAt78Uz5fX+t4teGtccB56nUG96DEuQ/XUigfEWL3LFt7b
QfBxADEWSWKmb50uL/OLoe8zLPCeeKGBBg0SrFpgRHiO+eBP+bcij1ac8DuXApkBGmlI56HqcJY7
UdCz1V6ThuOoKIxz6R8AXd01SuMphb7p1YHSob6rk2+jnGzNwnGHwYBXshLRnd9/g2o8VRmkjlCV
Eulc8Ef6yaqj+ago+caqfa8drw1n5bC+t1ReHKiDgMYQujyLVmt7jPj001FRXZ/+jrLRNVf9aX8Z
D4Nb/eif6s/5Wqfh/MlhZW9sCqemURJEcoaAlcHCqdFDyKDP5hQ+jDVE03L4T6KRRTgY5BDvNhkc
QIXT01PNERXNUpmPGY6md83KzWxP/WV961M3z7zmTvs8rwmgnd+JU5vLvr65/z4CKEEiTzMjPUBN
j89luyb//JrnXlqW8LxpCr37FGDKUaNUpN1W96MrbfsN+eKtdC15EXPooz1TmqLCja7rffY73Duf
7Hzlaq4tVHgCm6YMSBLG+eiE0Y06XgFfXUlNXwPss4UuJZIFkAYrQngoZtVKOnja83G6keGF74un
8FdfX4cFEGx32Kcf7Y8HZSs9yj/9zpUepcf4UD8lnyrP2Zquf9uthBVnpQ5aFxRUmKCAxiPwILGH
MFOFtSojk4/JE1UHSnPldhHs+ahJrvV1LaV7926+tSZsc1KirI2ICtZ+978M7dqo9k4D/M/VGa6Z
uMAvpqsi2vkriYgo6ERMcLpKYWO10NY7bcBu9jv6YOzCne4l1+aDdRt+jO7C27ly5edx5aqe+/nF
pgOHg9AXXrkQ7YAuD6dAwqb8W7fukv4qu061jzzW2oohEaLzujqw4mA6OVULh+P0fnaVUfBqmdNx
/NLuou/Wp/mnc1t8SAI3upU/T7UHxQFNNBNU/Jc15fT3rsxC4qJlA5MD8ddT24bkO040+dNxVk13
lDbqvBY1vhMPkBS9MSFsnqWnpQVkbTrKNwZzV8fd9Lu8y+/UfXOTX8fX+j65qvStdsjj66h01wRI
1hYoPNfTEGZqVofzMZ1TyS1HaVd16Zo+37tG0M9dgmOqHuJIBDtFpzRnQsFR0rkOQ7JpqpW45r23
d9Gb/i8LwjKkDCGHMsXvNPXTHCW36WRdVZl8dTm2eecdpFKEFg/RDVVGUfE7ijr0ShY33jkHZ9p1
w3OdbyEmXLaybLjgQxcAM88g6RB4deG8z3YVF/Hkz4cg0A9TsOvizyh1P07znSPp28u2zmPfJVoC
uUWvcJlkKJxve44nJXZy46DGDlq74efRuZajW8f3aVCObt3m3tyvlRze8ZNghABzLZrKGq0sYbeq
KWnruOo6pEuUq3KerydmTvi29LuTrier3WatuU3zfNfXP3rV9tCwIdNZk/8830xaaEB3mQIBGvWM
JGmGGiDDRB4PUHGnW3WydtT+q01UNZ8aW1prWyxd8dNdXWYS0EhZJhMs7TDhZSyRjpGGUQ2OPqmo
O7b6tkCDpU3zazv19yH1qsmPEZkLr+3gQ193jNNYA0mfXRI6J+AygTvyHEI/FjIPv49phwa6c4gq
mzuol3ROjCrY6UkQrTSE3zUFSsYGHQ9YTxRq0vJqHCKC9YNvzMY2TVHGlBvfdhlVmfzpESbTfiV5
WjTV0ckTrks6tnLUBfJ0HObZlekEjeFLNH5G5fhOznrmFB7DdqXFcHZrFpNLnr9ggOiQCS5brzS1
BkgwHZsKtR0jvxodxYt07YEKymZS2+upmffzsDa6Z7kWJ45hqfovXMalsgVZX9g/hjJZ6egM9bFX
K3UzSX1/66T+vB3DUHXjWD4gnaFc9+ZU7C57iXcOL5YpO0AxWAZRieAIOl7AINOqwXKyLyLrymBO
maSQlgdG+IPGzjaI5V2Pwqih7nvfVlwTmPPlH/HO6vmmPB8O5wahB3Gfm3qcQquqj8ksyYjzZHqy
TRunBM7pNL9M2QhwV6Xy0Cv1WlXibJAnk3yoDXB9cVukdiKV2+hDuUvSrj7WhhSFrmNK6b6wEudo
WEV+r4AdvbWccGZy05RtSoDA7tDOcBUdhaKF5TAUcAoBGAIfnmsGnzCDQN+8itNGRRxsZgh610lt
jq5VZtX+8mc7e3uXn764OPTN1aUsfhrBoB4xh3Xq18doYIAoeKvIGyXTWbkRIixOXr4QhTvSXpoM
WBF2R6/KecwdKkRx7BAmtUq5NY3uS5LEym1vD5Gnz/NjkKf1Zog1exvbdfWHPdrXXwBAGvgLXZyz
p2yOcnRNfbk5mn3ZXc91mu/GwU5XPuf51acgulwCqOVLoVJcpwNkwUby69g0pr6FoZh9H/zc2ZjT
NHxM0qRDu6aLrhirOxyKSk8/XN7N9y4B9xDII25naQqc7matD1XbgYw9DrGu7828gp5W9EyBphmn
lEO8M3twpJIuTZvLhpc/LPge3PnCMsE0uy0cI1vy0XJKBvOQtHRwOker9mozdBufc7+RYlm7YlLs
zz+0CXcC5ROwqTyYJvfvdLEZXS0ltAKNW/dDku6jwd9AjvSU9GkI/kyXm1dKsCWsb2Qet9SVvnp0
omyT2PotU7lvC2utyX/2GV/NLJ1GZJLQLRfirWIObKVjtshRN1zzJaDaOLnKffd8+cOdvb6CFeGU
oPTdtnJM1NRX41VRWJuovwmDeSW5PjuLWHHwiOBDkE2hhHq6PeRGCYN8kdcY6p05X03azVhz87dK
8dCuTSE5C9YoWoKRJ+WE8KPz+p3aktoplVNrZEVfID4Y6RYRI+368lc7u9qLDeTmaciCYAQSeWpD
QY+vaflwx1BndLrfJJ+TdnZtMCWz3mx8pUCybmL8ch14lw2fP6+nlkV4CcWhTpmdSiY/ggfTFdEV
cdJGmn/WWfShkC0UHxpPNaVtCzK3kz14KCui3Mv3O7neyy8AIg2yZhFrFSMaXnc7CcZSOTpWurOk
YBs6zxMk+i57bANt5SU/j/8Xa4uXXsRRIOUKu1kTnDJRplKO6ah4g2XuyzjdNqHqDW38pI9f/FT9
EhYfDYjhg5S4c4fAUpGuBDXvHSkCOAQ1aDspr3OE35b98kwpkhiNr6MxS17TfNOyyLWaX3KzJt7x
3rkCp0EEhcOCrCmEbXPi2HFd18pR+xgzarL+VkW3xa/U/1DpRyA+l8/Se6sCKquQz/AK05o8PcSR
rExNkijaEYXMD9Ys3yLeeN/W2Zc6sVbuyzteBoG3v00JuzjG0Rg5o6rRq1E/IB6y69rxdhzXZLDf
O5pL0gJImUiGb3i6oipDu4GhinhmxBQ2sLS/+D2yBa3ePWnJcFUxaG7lG56XZMhNifJkPt9CGRfz
U+b/dsigVO1RRpf0SzopDC6vGQ+oqeG0CbKsvsYdvqRyYm2tRC+2Q95t+7C/Q2KocH2Zp8qPMm8u
oup+YtrDfZk0PxEYjfaR0fTPlzf8vPiHuBrgDplH5RWWKOw4MqKq4rdpyyvZL+zB/GvltOW2aJk+
GdS4ZJ1Q9LaH8OuGcitvU6vst1M1d6jVoLLRIWznZh2SW0XqqLvLP+587xYdQJ4JZKqIGkyh5V/z
PAxllhIt9TZ0jDa+i5EL8npjnLeaKTHuNC5X0sFXAOypK6Oatsw5ZF4CkHaRZ+CEKnPiFrwrfBzr
W2B34a8hadOP04BSukslfvg2ZppTbOY5y74WXaSZbhtLCWVh+jcfx8qODrak541bgCat3Qlprs9J
GkvfykpWMtIeC1ywNDnRNy1S5tIdOCSOG/iq+hiHrQw0MlTnmyFujUe9VKVmUzNQ2EYaI2XUPPQh
/5ONJgp/eFRnVFlNoznkUkk5U1Gi5CvV8yl2E1uyvumxOjwmypQgT1V2w4+pMens9lmcfZIpa4PX
Tc3+CfBI9mMYurp38yoLjuNAO2PlRohehZYsgAoe4GUgN3wBITqSy6ABOWJWR1y3F4zbSUXLKWw3
zLO7fGBEnyIaEi77IMlDo1UY6mwZATaoYenR8ceV5Sw/9+0REa0IVyanzlP0OVYMGQwt2hZFU6y8
6eIXo0BA7Y43DoISEqNiqRDRFqXNlbg/pll8CEJEcCMnRpqY2SdZQnXt8mcTF0SrFaQjt4zJBIi4
iWoEcQ6ErUz7/hiFVHYmuWw2jQ3e/7KVs4eM8ioFFvIreISItwifrTfNsVekCJBG2G/rZgjdvrU+
tNWAKKHmTv1MO9LON0hI/eGpIM/CMBL4aLUu9FchEbAHc2yLKiO51E23qHPXqiK3t1eWJ569Vyt0
5ylv8Dl5Pk8fGvI5QGxaTpFD6j21O9pK5BYgeC5/xPOtYi1vrAgnPI582HlmQZoapwjtOf4zvYe1
AUoiW5j2MFaWFBFLpFBiDbkz5kEO7Zg8sfW9NLaOVTG7bftCH3eTzCWzRfSr0hnwXXPIizW5mjaO
/JPhqpTWrsL5sSH2oXtM+43fRbvo9LtOWcp4Ad0PH0Yp3eSOiZJv6c0JECm13fiGvqvaR1iKK1fi
7OmB/MK4XCSyYQOg56ieWtUZ6THROooeGEBuOLtovDFQXNKvs+c/3U+eNoofCyp8KfAK+6lndaOo
uRQ9pEor7WQGwbuZoa6V/s7qK2RYpD/LvCpquAvA8XQ5gZlaUQrl8AgbdnT1RFVA+QzTrl8oqQMa
wrxbOuWd5nszkbFERbkGrBMPLr/gtfFBxCdTARMHveZDVDHnVGmPPdBrdJ2yAf3trFgJKtesCD6G
kX/gmwu5PY4OvO0MgL8FI2flbLxnxGAgxfJNqRmLk7/GAWrmSA33qAUmz2Yi5+VniSnVu8tHQ3wD
li/GY4kEIaLCUPaFI2gR9NgFqsVcQivfQVGvmZ4i1R4s/mhXNVW14sDOlkWIhUgaIQ+CGEtX5/SM
aKUeG7mmVMfA7HHNvyvj8+UFLWdZeDcxAFqZg7DIzQg3mdjcLOQePnRqBa4TEcfQIgqf/j0jwkkf
65wTgND6MYKqH1fPw/yxstbkFN7/VH+vRNgaJpjXSFsSASjFN5Td3GieVvy86PWIMU6+lfBmZVVo
In+uVUfkXMfrrHF1LmpMl9r12+0fDp2nECNYW9b7BsPCKFg7BWRVHTPt0zIvoRhuKWCsXBvRpYpG
BFenlMw3iJftL3+ynvm60lGQJ0NfMbO2N4ILWAbGtFCSEIzpf2gADqO1FGHtGC/rfPOxtAj+KqP9
qiMzK10pe7CMT4r9+987xcJdhPqdRXGKjWACD2x/17Ino1upeK+tYzmCb9YRFeZszT1HLM6gmilA
sxgXudqOXtkOEXA6zE3clA4r6e0IWn3oVvqaaPyZozw9vSL1KW1YRFmp1dFS4qvKGqAlHAcVLeTy
x+VdefcE83ouY17hh4pQT7lFKMuoufakFlubXo0xfLMmbWs5H/w/lIf960q+sSXcFjuCfpkXSypT
O5vOulP6z2YWepcX9O4ReGNEuCu1JEfpoC5+DA3MVLuSbWmj/E/SP7gBf3824cK0Q+LUzasVNdyU
CGI3kupietPlf36kAVDS3qAQSbNcE9ZjSmrtNJKM8zfLjc78B/Jll4FMl7/aO76ZYhJoIhLaRSlY
eMeqron9sm6qo+bQMSa5Rkia0XbuoNFV3dhr6eY7m4Q5InIwcRQlzlpw6PnRjx843tVX1KrcREuY
0bK7vKazouprUvvGinjeRiNNKQZVR8YmLpnLoXxIHuPJlRmb3LvVz/k+fFTXEs93l4Zm0BJJ0dEQ
2chJG6mSGnbsl5N6vj+8mF3v6Wm+Up5+18yb+oPwXFs2FXI6EQQe8fcRrFcqHZLu1+UP+I4TOqlx
CA+2qitJa0jYiP2UkcmPtfK5aVG/ztKVyOD9nXqzGuE6MVd66NsGdzcgbKDSznNne7yvB/VLkQae
Vth08bo9DekPBrNnUie+6S1t36vBykO7tmLhjbKKhLLqsHiouGVyqOppLex1Wd3bq1O2zxLS19P5
Zs3CW6XYSaFAUamOTYgwoJf7bvup+WBdJZ/9dKNlHn2wItsUO/8PBS4XN/x2W8XJ1IkipQnqy3jI
OPXa1Hf76fHywTnPzQQTYsTaMaSEukV1ROzA+dLNrvIjqdykhXPmOcEuM1YO0Mq+iVPiA0UpJgco
xFEbDS+Z7tUoAV6a71rpf+S5/t41EXoZGQneM8JSpFZbPbqpkn6nJE+Xv9/K5XaWAORNGJNlXVA3
rzvESEuju2VEybW8NmvlnZf/5BgI3tGXGlUvNPZIzoa90tfubAZbtRtcKTnUSrC/vKR3H5g3323Z
wTdLUso6kozlu/VIm4+JDwZ4X86F5+ifmV7FFAUf2NBaTrN2LAS30s//ZRQcO27lGA6f7fF5blbI
FmLb968LRc9sUR5a+rGna2M8bp53LeF5mxe7xJBdStGuCcjZcpiM2xaHbn6+/DXft8jAP/Jo/iWe
94I+XZWlM+9n6Xh+HN+V+bTJc1QmDfsDEtibql0DG50Bx/9a5d82hdegDSJnMENy6VyXNoP2Be1g
z9Z6xMujXVEgvKBeKw7DOm60VRLr2T7C9gSZiFQunSdKS8JjFxaWmTaqZBza8quWMhEJVi7ifR7Y
+u0ffljBkrBIx4ltfcgC81DLD34lX2sNC4xJVdvoc8u0DdoLu8sWRdl4fPHp4oTLrk3mYCo+JvW9
p940T+q8oWc2oqLSuABJXOsq2GYbOjJPxs1kfrChDd1G3lo/46zD9/ozAPBAoWFwEOphp4e4kvI5
7Wd+RvTUfB9+11593XyoPwaP1odym37vrruPxQPGaaF5q+3vdzf4jXHhvZjGYfZNFePm/UDJHP0Q
xdXiDdNK+tvGyx7Gffq5yN3xZU0+5PxUL19/wd4uY0BVEEyny060TLMZdGUextrre9cJvan1amkb
tVu/dQ1PvTdXjtiZ3xUsCu++nE4MLSywWE3Oo5p/UmZG0Qe9V/tPM2NXLp+us5fk1JjYbpSdPKzC
ZjnPsMDQubStyhsdecW5r1kRti+V5tyvE5ZUNAyXR4uT1l2h/Ly8lDOfJyxFcAIDyGQtM5cDGmZ7
FQ3hLneutHrcMszQM6vaZZbfCobv3WMJ4pyDgegLvdPTw2FXc01fzDcOqe27WTpujMST0ptwjeT1
/vf7247gAqI0Vft5to1DFEB70g6lvFerlYRhbS3Lb3jzAA9FOitN4eBDi09p1nmIuLo2BKvcWHFo
54Ht60b9vZrll7yxNPuyVjT0yw4MfpAfnZ/tx1x2ozv1Ov3R/RwYMOnamdutRbVr31B465kzMco1
ffBD3mzDenAZxMCYj8+Xz+CaEcFbaJUSxMiJGwddcrZ2FO3i7KWJ1e1lK/+NU/r7CwouQpKB4TAO
xDg0+bbXj1K5cb7bv8h8zGdJ9rpoZ5YrN/jy6VBlwfsXDQhuUgHjUBV7zblNmc0C4QA5wssrWzMj
OIp5KvUwDdgkIyg36FSCAv6Sj57qrCnwnoWbJ2fwrNclQ8OKtYmNQv0yClz80UIM36NZIkubsNj8
e8sS/EQrS3KR2Hy9Vv/pm/pNWf0g+98MteZdNnSeKINison3UK2FN3TGzM703MqbZjQOI/y9uN9k
H0Y0ytzol9N7pvsx3a8x6RbXc9LgWAwu/H34IDS6RbqXPgEjr+kNHxyNgTCIBHN3L6/pnTuFhaVP
yAuM5KJw2B2w4szPwoIcVj4Vu7TZTQWifFZirD29K6bEGEfKzF4PIRkdMjPe5NU2VuuNFv3+t9Yj
4hxsxvVEFRiWg6wWbsI0XLMpN5m1dsLX1iI8h2oMrknrWYtlDRudxoMcfS/6NYLM+wcOoAst3YVo
KJazTGfOEEaXjYPyMTssyv4oRZDN657B9OXSrSuXSb9I5fxPvuHfVgU/W8yTXKCFbByKBZr0qTW+
mGsyfO/F3Zy7v20I524hQM0WcygOINXuDGYgb/OP1iH06o/pzvYar/8dfzf22ibbqT/k1nW+Fj+K
q39rmSLKVfeBVyjVZBwmpSM/dTxS07T4fNnI+zf4X+sUh7IVSuUnuc86B+lpCpkv/vXP/r7B1bXJ
QYE8L/L+opg2Iy78Ngqq7qGJ59SDLPgijfIaz/CMb7I4hwV3iBYcMMQzKIoNYFBJG6V/SKRcHj17
9KVvtl33X5Jp7r7qal7FzJPu6uc4zSiHdqEekTj4We8lXTA+RYMCtHxK1eGbYpbGuAGCEaRuCZv1
WSsjBieNFKsnN0NgK3czqWkl2PZVuxLDirH/sgqQvqrFdQL4IYp5OJ1WtgHzph5CJiB+6vOqd+O6
yqhkWuEmZzD4IuO5cpfEuPnVJsIhvBfLXB3xadfSLisqR2sf8OX9izLEwwYEbOTmA6KTBrObviZy
/3nUjOvL5+KdtS5C1Mt8BQbdIMx5GgbGjtLS7ZeHBwSBHocwyndhFgNu7ugpIGEW7tXMevlzk3xZ
TiHqjGR0QngxpWAqh9kYHnwb1dHQ718kLhXznT612nzvd2n/hw8/33bZyn8ZFJxwbCDEW2nW8ED/
JNwOqfTJyczB/X/Mnddy3Ei3pV9lXgB/wJubuUChDIssVpEyLfEGoW5JABLem6efD+yec1goHiJ6
riZCEZKCIWUizc5t1l5LHWnHqmv/X4YjjMZHwXE6ayXJEB5dr6hiF6YI5KG/OH6obuKxEs+m33/N
E8v/WVfdGm/J0lmbh4PjCIQ244GiWBhhHhjVTIKsvxgWzEDa2DZeABHcJs1j35Py0l7xQW/cXtro
gNKBVAXVRnloCTcLDKMuQsnWLon1O9KCZwMOz7jQD7GM7+ar3mDY92qfnkRZPOjoCX18eG7uCSg6
Cl+wiIBRgft5fnDfhC1OZRuSoNPuoo3iZdDr4G6Ug2bTZ81Xp9CQCi1CyxXFGgvTTasDX3017rwN
b8btfbNPxkHjq4XyxzDqu9DQ7ntJpSe1cKe8cWvguFXt34leAQY7aDTjZCs2YvlGoP8F7QM4FsST
4FBd4mSqxJalaLLMixHLtpdrRub29bhWGnt3FA4NKUsd9/V1Jd58qcLuVnOb2gU1oHKfpRriMzE9
HB/v4w2530ysS9WPblB4tw20NK8X1LJzrc1bKXoaBlQe1dS2xcbvffmMDl6Wu2WamT8yUdPckEQ5
Cn1J0iD3V1hZ8TmAJfMJmchhL8bmLqjzeDcFcnmchCT+fgr+FSv7/8i1/pZq/X9/yN3+/yMrO1bw
v1gDZ9L3f8jcH3+kkLnvql/ZX+H/uhBk3PKw8y//5mGXUP/4DypeMx3ULAv3asv/JmInFND/M1cS
CINktP9eUbf/MLFL1n9gyILokJYli7QeIlT/RcUuqdZ/ZlV0epmIMvidXN//paafZxPkGaz2f1PV
//P3t1yHrw1A/x0ZzWhfwiFgsa/nGbjGwn9sxKA0EYDDUx+1/q7EQblvegFItuN6xlXfndqh6beK
gnIsZFvTsc3ybKvKceL1lV26wigGj2gHyhs9lHeSqUduOyXpsTTl0h3CqP0cpabkiWz6Wg3tl3KM
fvRiaD+jVKLvZYOwT5JoV3izGe981qJ0x2dhB3ivaaQ0ZwmvZT9ljxRZzl0YTkkx2XcwIMovBSkb
SLKk/etEZeKNoI7Ci25GI6FuvtbZtiBaZgrMQEehBVNEnAtd9vUFNiPTEVqhyKcp7Hbf7HLMLnTP
i/zQxdI2s6thpwy+HKKpowbfFF+Exaaz/eYPeVLyJ9FnOWgvc9R7t8md6ZDGwKhdKEezby06zn9B
0pOehRa3x16rLcQ8ZUPcDVoPfiOcxB3NB/pDVZV57iY5WiFu04qhdss6gYNYTRyklxpJWBjhteTI
InH2+t1YYdrsYDue6dcW7ktVhu2olNVwSg1He06CppwQFXOk1s31uvytRCGUK12S9DtMH7Cjoff1
42DQzq+WjquASwKDNqbiO2qbWrfyRCwiwXl23CeuI8yOSB3AbX+9KyKOhJP0inoSsLf8yJIwSegO
ixGiKUf9O41HxriNKy04i6AYjkkHcd1GVynAEv+i3S4RGGN8+9hfga5cvyrzvCzk3jgldCri5C6D
qDqqHTOu6v5UReKlmYtfnb2Oj50TYFe3HXtCZxzf/7cUKJbq7Svd+UZAp3s5nWTCj01V9ThDSDq5
shF+isuyOeJWTL+UUJW24SSDNk0TqdqlRZN+TpM8iDYm8jUma9EJd5JHv/PgwYOJOdWkvdZMHR5q
VtJC4lji0YQN1NOUsYGkObOfUrSzsg0Eiz9GI4cCYwhHYJO1Eumf9MFOX6y0eokMajfbMIK4nj7N
Wfcuq7wehe/YBV4vVK+2egaOzfInBy/2eIaTNQfqnfOL2cD00gKH208N6XqNqqlXcxEO8on3t/mm
xqM+a2ZnRsVkNWkj5VG98ymg6bUozI01tdYnMyxTiDeQ8nK8/nO20SqR/FyxaPPBvN46WO85HfT8
E57SF3Y9rbqum7gvnPGUFZAzS/6knuLRTD1f1dq7tJenjST1/d2Ud/3XacoRnROGdRiTOP22MpPZ
cC1mMjeJQE4FIhmY1cLFVBAvFVkhyWge5VQx/cQIYAHQ2CRR6whg4+ntRJALxD1yeXwhmqtUN69Z
wHgw8mIbm9wltx0H0/t4ZteuPoU3jjbuH4xSAD3BSy8sbqMlDSppfvdkxdmPQmWZbCOMN7CY420O
6kpkuLyxM7sMuUvSSc7cC7T0tKXBQJetN+WnetDK7/qQhLtUVNnh42+6eckI2HERIHggoMALXILM
JEk14rYMlKdRhryyqxNpW5cp5F8+Pu7YUdWVU+2lsPzYreG0ehFpn62FNPOOvt1x5jA7I0ClbIO+
3mUMNTn4HXXWIpczOMPeqrNi1+tyvbVUTmFo2Y+dY53s2hQHi2452jI6/2TZ8WPK/+vmvgOQQNa6
aePr/hqp0iLwmDcdV/9V1JjtgCpqEd9R1jZaNfGTJydTesSxdIxOOhedR8BykyjljRmX+bYIG+M5
qqt0EyitsY0TSGs63OOVIzi7S9crxWw4DzZuG2Sfy6ZWPciGIZW15ElJlWRvBJDl0fineLb3SMrE
/GSkOvU3hGLWtmhpHl6X4c3Ai/iL1FGrqUJOnmiCqFytqOXtIGuoqKdZ+cUvIfiNMnqeRquUt20R
VZtIy3Y20shr5/XmEkLXyTmF6ArnFEKbhXUYYkUfskEKn6yiogUJr9grhqw5+K2WP2Uiy70gBMGe
SX62ydrvudF8r6neDZXZfOnryboIOjdP5jRMuz5M1rIBt9dpZhOdDzNFAERtXqP3N9FbK5FD8i0R
PWlBG3qDb1VPvTYdjMEM7hXRY+QruX0UonHuAetRwUcveuWMzCfy6owwBbrRSEpYePF43vz8zRTs
KBOhlvfQ4Os+5XNDftaDMd8SX/t3daMobt764aNdWsXlY1vy3tYAQCH7MtNjEXRcD0x3vhGkk8/A
pVHvtJbjEaZxtEEtJ9yRJElWzoK6fCnU+Uthz+a9hxIXzMv1gGMi0kavhHgynAQQhC/6u9L0DTco
U/MuasrRLepK3aZtErhzL+Cmmuxo38vZ5LZSKR0HuX8phWh3Y1VmW6Prs41OBtSTRa57feGPL3WY
mp4xNF/NqlB2gakFK4RX764Z7iI5pFmH11h6TBGtwFXURk9q20ZbKdYmL0rEN4FKrqukur75eIvm
Fbk5GybE3CSs5vdssWL2IPutNCXiqQytz3R6dPsitUPaz8I/c+E85I62BgVc9JljQGHRlGV4xwmU
HBpaFxGgEUdTEsrQgAujIo3gq9/kOU/T00MBoBqWhshq4NjNnx370THyx6iPmoe8afcVKb6t6tYS
K//xKtwuOr2axAQySLS5a3P++ZsbkgVWF0o5NkSpB3uj59ZXVe2epiZUvMnP1yRxFqmWv1fAJutP
HyjhCrIK18NBIx837dhET5k0GcmmgoMHLicjUGW3Gqbqp54pF5LEu0maAZmJSqNqRIav3sh1OO27
SKKwohqHLhiNL9RPkx8st7FG1PM6i+ujMfPQ0/Q4swfCc7zwbnC80zLqJwHYO9XO3aBMX5quD+9C
J2nLTUYKPHX1JE80t6V4J4ironibW9w1TzGF9qk3uvZRcZLkL5s6B6kxBc2fuDZb3VPrTDtlYP8e
AlMan7LEUL99vKOv7NeL2YP8t9lM8hqUVxZbatl+jq+fBU9JNk6uX9rlNqF6cMicSd1EraJ5uPLq
Jm0j1QvieO+PvXY/1uP4zfQV5zD2qg6BSnyoyoFiXStCT1YamhaoopihZbmqHfdHVeqBZUrNpq6V
aRNhT53B9z29Mh037wx9Q+j7i1ywdDSqZxt94E+QBBeerseDVybSpyFu1Mcwq4aNFg/FoS9Te1dm
ZrIZG0e9U1E53NstEcjK2tzceZoIUO2BDom+XtmYHc03px05UTmwhkm6jEXQumpaF15mTNEKcub1
WVnuAAENVScayvGQF5GvE9RKrgxp8FRb5ejpRmHdqVmOlhtvkVfRZuQWcdlsa0mZPsH7pEHmGbVn
+k0/h342nWgdzI+Jk4CC1osfqpV+aWNknHlnP5vj8N3v03A7BelWrst+X6qNv/dVkjt6x5YgVFeu
PKLzoiy+BrM1x8oIklrash5oy+1YcaKki1ajHjhVanJxpvCf9Ob/mB57x13ADs2pdJr+qXktjaMv
FWSZZDO9RBEXy+8snNpgIDrWsrNeN/QUhNYOorDCs1P5ZFRGuvL+LFhyZ+PEDPhAhJaASuDhXp8O
uQHsOIxGekEE4nNU7KmVS/7oWn8KHd2/xtrWVnyvTFuHpuFqHB600tn3Q3sqwt+BGm0G4axkKhYY
y39mRP0P0rBZ/GVJGjiVCJRSwEkvU9BoB43yr6uMkbqbhA5aBNHae7pj5c9dWaYYnTrbZ405bWQf
JT7ZbsatNsSd1+eT+ClRXTqOqYTwUGDAjAkuCYcrtv/1WZkfE4IXulnAGS8tJ9ACvVRiPb10QCe3
Y4+udOQA6/r4Gt8ESWwUqVzyXgwDncLs9r25xokMCwv6sOnFDrt6H7d9sEkUrfb8sbVXhrp9H9HA
m91r2g80/rg4E2EXmXLeO+IyRWngqSMw6cCHuz2yVLGJNXltx9/5tP8eD+z04oFUdSGqzozii0js
u8jusAFac1/HziHUlW2hhafMLo6JVmwAp7iRdCi7bN9ro2t35TEYdh8v9E2MpZJIn18R0unonS3b
r4O0aaCMrJJLESPJXBhklXSB1GPehQfVjPERI7txcfONjZAGf/vx6O8cf3gQMdME/WTriIav99mo
0PwtjUFcIl2f9qZVVZ/8sbROltYfQxjzoOlTtVOvSy1oDKUF3Tn2j2kmBQ9ZV4NFk5B5Po5xpRwC
uXbczIexXSrG4OQ0InpoFP/zxxO+DTcgPIIrAiIReuOoGVzPNy9MX9NIol3qiZZVdhAYdicML4OO
bRMk2bSrLemc2/laW/E7xpPUBaomM1sPuQNttuFvboSVZD3nA4IIEnjjrofzrLP16UvXqT9lO5j+
aBQkrLVK1jbCiXxUD4x0xZ2+PbjMYD4ps5S9Q0H0egZqOdDq0E3hxanr56yo1Av9jjD7ZFm2sso3
iWXIYHhYier42rl7YnEnRyH6smhzhhryg7CgaZDsWDu1Ul7fW2n9WMCQ8Rh2rVdA5AgjoRdUgOtI
2D+2I0x+/3rPFRliAiIJhdjrFTX0ZuXV3jKnVhuji4YUKo3pcf1om7HxpNrTt6iqD5WZpZ/kNBEr
PSTzjl6/yjgxfwPRcfGApF+vN/wFZWmptbgovmHsJZMOB0ftHO/jr7s1f+zmnF4gKwZu5zWiefN1
wDz9Kday8CKqobtzRNBvyPMV28nUP9XKuKJ98M4ZwrLrFNPJd5Jgmn/+ZjS9NOOelhhxkUrnc5JV
8W6cyF+SSOjvPv6u2+CPMNmmhg2CEJ6aZQ2gUst+qGGkunS98jNv6F9WfLX6CkPvX8nYyD9BFq1p
ZLz3cQwKvaYCxRDcGdcfl5dRqvYClhNFaNKDqdVfA0hwD4kp//r4297ZMzLqFDShlyCAWXYXhfnQ
TTVv87mM1G5XJI15MCM6IdS+uB+BK61cgHeipTk5zdnARZlRAYvrqBSJT65JVc5TmFknQ1WqnR1G
0yPVJRIeRkRfpOgOYWxND1TJ7GNJreib0xZeFZXWXRX66qEKjIlaRmUFf7VNM+zbYvithUP8DHKj
3qRTHK0gY97Zf0zVfMhwIRx25Xoz1BAGWpNutnNVWbpXdIV4knL9obFwNrNKqul5gD7y4315d6GA
GlCkJl1J+nRxZUc/KrKmLdWzEWd7sCLHpv4ct781Sf2FQ3VoQiiZR9/V0xS1YadxRQCdYn7U/X2d
pW5sdF/sSXKwMeZG95WD6NsVm3K7KkSNZERmBI9FD/liVVIfPiSIsIKLmsuXtnWe617WHkvVftDl
Kn3uszJcca9urdgcp3Id5uCCnOri7BRFjS5s6QcXEmnCzZ3Mhulcafcfr/wCKDT70VfDLNMOGR5/
n5tWcDHLnVo1Xuwkx85wxIZq4Tczmb5NdrNPA+mh0oc/ketYK5esTmCxssYYBVrUOcGF07GTegA6
RuTILkHhri3UXefEJylxvqX+0aepMnWmNZGKW6OAW8Jph7UB2wUV2PWB7/0y1jstx/qUGpxVUECm
Y/tbCRDjTus/Pl7u12Tj9dvEipPiIZNHzeamgJY0mogiVQ4uWimeZQUnLCngFh+zVKXHQst3+iiq
30Quwf2cjP6uyKV93+hmdtBrTHGMCCBcf7rzUI+B/Fs0hYl0USKZwi3s8ldR++TY26n8Sn6hr+ER
DPaSFcMoqOtDei85YRh7PhyNHiyDYhsFKoRxQzKehB06O9UY40fVToqd36Xmn5pUJpumGP1vcIr5
DzabtGJq3tt7bhRSDRTyIBBfuiu+VrZOXETRpQV+dDTT6RfAsfLoq9JO69T2aFgdCfgpIrNlBfmW
wrHypdCKlQzxrW9KNZOwmhAbxRnkRK8PQCPrJHwrJbwYHEMYxOPfzlRG+67q4weinNJTmvZnmjTy
748Pwzvj4kCAvbFmRUmevutxVXgqg6zugkuAUqsrcPSf8hZ9Bn9ULzJO3N0AF/chE421wq38TraV
Mp4ucwJNXApqqNcj51LbliU1hYusUroDRfi78VPhpZqaFJsyoBmnSHr/6BTSV3lonKdRHdU94GcA
CU0Ybo06AodT6GdhW08fr8k7Hix5RewrqVAYZuGCup5aJMGATI7IOQtH/VGQC9kUf6iU4UGto+4c
D/Ens4kfWpNos1fTY2vFv2rYVE9jHKy16b5jgeeMC6lOBMPAZM/798bnyukbr0wkZdEljIcfTj7F
rmxN8copuHV+qBvytOD8kPtWlrWgPIlI+iIldU7z9twl4fBQC6fa911lRitPyjuPGNKRRKukcDF0
S9Crmk1aZKq9f05Jt21jpxO7oAwyt7TMziu1vNskhbpGSfhO7ogLzurNIm/IOyx3NCvVyKxowqI5
Hm4+V690Y1PnEOflevQd5K3lpp0Z7pN2xPyKTPU9OliftMkOD45eltCTVpazqZtCOiqyhQ5TYcu/
61b/unLyZju/MM1A5MjNcBOhwZMXD+7US2U3yal9DnozPeRqaYILnsSmqdT2DwzIj0zRioehGeUj
s7Lv7BIFZ9GGf63MYx7neh6zAIVOMQTfkVLA/F69OXZOTAdPU/rFpZ2y4g8T4pU7AkiBK1b13kht
1zMJ1g6q6X+R9LHfdvjxXjcOm0IaMi8txq06COOhl2B6baYk2g0FCmnZOEj3SRKu8WnNs7maLdkH
vEXwoVAo2/CDXs9WMcia5xiTi1wO7UYeKjL/jfjiTJOzGSbnXx9hhoPZHjuNM4ZjvVicmFAB/KkW
EEK3ArjglO4GyS49u8qSnRlmtcejm6zYyxtDMA8KjBkjAPbfWnoIFUfYgp4xuPRkYjbkphPEQNJx
5Rl6LcsvlnK+lXOiANp75Fiul5K4FQI8uXDOcS32pElIa2cu9ARu2945EQwBgealwb5vfyXdfS7d
DbF87rovap5TZynupSH2Aqh4hqjf56XYGcUXtFxdPer4XV+Z7A1ACdeFO43Xi/EywQItEjpVhqxY
mebSuaFwsLXSDj7wSuznOOgzeLX4kESt5I2V82yNtXHsUiiQs8SndiUPckaqX7YOEQDyu5Xbc2Pj
kAViu9gt4mUIvRfzIiKP+2Ecg0tLNX0XVH50CAiS7sD0Q51sxge9oBpMyBA82rIQe0RUek/vw3bf
gFcK3Ma2W5h0WbRmjH4FVCOfgF1N+4+neXNrdN63mf+BRO2csJlP3Js7rgdF1Sihoj6PlOZ3afZn
AEupNmXAqPvU+3is2yd1brpmGDYLb54E0WKweIrxFonjCsk2z1Wun61oQM5TdLiNQWEdQ7NW72d/
V89tcQ8xhUxbsfyn1kYQUlNv3H08odtoD95KHjqUmxQVaOoSAmBPrYMLojqXVq+d/dDWE1QBckCS
EuzQcwsLxqnqnO/oq6v7ns6krZWXquTR9cgelkO6h3nVh9y1rD/bIIL+KkqJbDC9U1W51drAd0fH
/g06GGb1j2d+s21MnBQiNRi8eOUmTNVj5MQU2dcvU9hvpyGyNpKaP1Gg47mgAPTvBwMiSS4LJ2Qe
8HrbgGPR3lQZ+iWN4/HBNLJs42dUGxsELA7wLKgr491YOT6O5IuOfBi3lLNyPV6TcQDTvuXjEIRz
CxXOLauT16zcu6NwCtEW5ySCj7seJU3NorQrU7/AZjZsuqIEgONo5UpC4TVLdWVLsQBQUfCMyugr
klm6HgZcsoAlcbAuqaJ2D7LUtF/yOOi9tu6NZ1vL5JkXighDWJNEe1Hcbxqwjda2l0DGbFulVSBd
183ukuOcBO4Ujv5vqxmtb/ZY+5/6toJpLchks3Fnh3WThKRviOLkPnO7obK3qoXovRWn8ReA1WB8
oqGuK3cgpD+MwWCQKlSR1ZbHPEaH1jHSO4H0rhtI/H0DZLL44YTdoZBJ424cv6K3dgrUsHBLE47s
jegS1aNA4vMAgnWMkVqzckVqtkU8KDtfTwCZF0E0BG5nJfQX8WwFK3f45ibwUtF1ByCQsBzt04Vv
TNQyhW3hyBc9yqJtDeAWortaZ1ZJDPRtVST4tXX5akMBsKMQRhfnnIeBIPZ6Q5vUiLsmQV5W6eSj
bX1XOu2lae2HKEzAA1duII6l/ZKH43OfxK4CoLoUyUGD+8V3NiRMt6rWHFQ0hSTrV93+TvRfFIWp
FavUhSO3KJNdQ1U58iUvUZ80ahTwBtwXFJIyknap9MXuxgY6feUJwsVdrmRbOZG8pl+pj98EA/NX
ztQpYMJJHC4bIVqc917uCzQgx45IX63qhyEok5/R1H3+2Lq8OxI9CX8XRijtXq9nH2hhZ4f6dO6E
Nf5Bkfuek53dTU2TbD8e6Tba5KNIKM+iUvQi3PQqgQhUfNMpp3NuDKAf9b/qJHmyTYCAeVcfoi7X
XH1sfkcVSoVG7SYiufQ8ynHYe4VNAl8uVyzdLdZmnhGPIn4kPEiERNcfH6tqJI8yuqRhbTWbuFX1
u1ztQtdqdD9wgcsV20odzH2aKPaD6FJqNeaxTmkP0AYp8yyFbElnFvajpRWql/dJtVJwv7GSdCcq
dCXiWjNH7PL1BHOZ4M/KLeUsTY64M+wSDzCuLysbM3/m9Z0ChcdFZmeok9CDeD1K1zsN3Q4qisLE
fTtF7fuYpzMx7np8UbcJfft7mzsXLXfUg5lEw8afZDBydILszSikLbQpWuvUhf7PPpwRUVEUspWx
ErudpKcrx+gVgbKYLZVDWo14EoEj2ws3JhZ6oeih1J4tk1ewc0S0t/TI2KXwDJZEHnVydAxpPEUI
YriFXst7Inh44TNIpP1Aqy4JTE37VKtMrBRYOmXI4LKoKlQ4lKodN2EBpcWktOmmo8DuIkQY7LvW
kixXCzI+KddJm8kJZLh6nu4dbdo5WVr/Fas1AsxAQfy70vADL2vGZp85SUbdtafvZrSiHWkE9Y5z
3m/DRlTeMKrRkeLjr3SM2n1XaM2naOztHep/T/aoOBzEQole+kF2zk2R5zsK+sPW74xHXu2HWhPO
vpVgSP/4OLx2ES8WmO4P6BReg088tOvjUMRVJMdaM5zNXOV5c4wmeAqQE+0DfwJhX8oe6iFfa0X4
j1TfrXOk60ibymZ0qabSPmsFUWebWtG+DId6P6GCct+0Ib0TdTA8FuBL7kc/tn6hKKJ5JPxlF1Xd
+uCQfV052DcRNLows/PPL5A/pDuuP6Qzh9gYw7BHtKZXtiHSLB7Ht9tXmSL/4nT9VTYRVJDN2DW7
eKiUNaTCfG+WCwkoHy5WpOVmctbr8dOSGkeNPOhZFcL6qkg1uGdrsI9Dj0eKAzLuFRGVX1ojqF9q
iSilhTGrVvzeDVp7TRv2tbS+mA0dUECuICSfgbcLYzcGmtq1RWOdaZcTd7JZgnO1J8N6MIfxebJb
uWN2DTRootNItYv6R0rP519Km4zPFBzqz1rnm26Kc3gSlew8lSDZ70ctsx6lOk1nPbN4RytW6tqF
nNIhbopdM4luaw4BoY0z0hxa1CFV9VSvjDs1aswXAODhp6woCmflDN+4JTNaExQ63jm5tJvSb64F
pDwruz1rsCTCKFSLM5gbsQcBrGyqsq9WMgO3YbADWTiPtQPGGNzNUgqjB1tfoNBgnxVIIHdWkU0v
BBDBKXIKlEziSvZEpbQ7Tn+314ephEVb7362oZX/AIVXbbGo6kZFMGllIW4eEBIICgR/vLbkFG8i
lbHThJ4hZ3UuoC+k2S837wq1X6M0mZ+hq6NF1WQOtqkVE6boS0yTpmRCVqPJOTtqc+pyVfraqP2R
pkHlz49t0/sDESmSQARJsSykijQ0ki5EWBT69uwEJ2S+sfyw3he1KlZC89vodBbXIftCtf01ST4v
7ZvYHPkWbbTVxD5L3Zj+zDKhPRGDyt/NCo0YR0zhQzJG3zQJ8sShzGcHMXU+BfJouBC81C+SJAmQ
uYV5GNMx5WmRxDczl7pDTxDeuRopRUgxDOfXxyt085a/duJS2lYdDj4G8HrWY5vYaHU29hm5Cdj9
ZKV2zQhJMRC4Xf8Q26Nzkoxs/DKV8Zpyz03KhaFnyPbcwkQX75LarcuNkEAPvVq7ncRW7p+twZK9
Hp63qjFDNx79tezTex9rcdXnJA/Y/qVJq4wg0uJYss/cztibOsn0uiILHtlWJA5pgwsfbGpLjWuG
w1qG6Ta05HPJodN6D8pGZhbXKz1UwgnjvLbPTTQqn+QMgjQthNBhquz8FHetsotq39mNdgX1d2Db
k2ckSr7JtDpAKKbEbQjK7qE3Kkp15Si/0DxEm0xkTpCqTG1KGFmGLN1E62EbN/LDZCDnZYiwQ5uU
Vyv0R1Q+jBBGp4mOyUPThNZrR0Kw5RA0bh+Oya6rq/EsIZQZkMxBrklITYfcEILyXSrpboFIweSC
kowOlRxFx3Caio0x0aar2/6dn5XFnQi65iTQE9vkZa9rLgmOaJPaw7gxW1n7/PHhVW43lObzGSlE
1E8/ylKzEd02JUraGLU/STPQDepoGkSS6RSlE+JPRqPGm4alvcen/1I2ibIRjRl5kM90d/iKn6JG
FdtQyToaRltwAn7a1yfL16OtrKhrYIVbW8RcwSiAfSSxpixpnJTObKU6Sqh+QaLzw7ezrTbRPB1M
0fPHq3L7mFGEgKFnlnfB5V0y3AxTVID7abSzMl1wVgGp9pZ1aNTi82gqKy7T7XvBADNwlDcTsNrS
wFr5kIdaYqDs2Ifdo1I3xibtBsn711/E48wmkUoHgrME+piDqlNFkLRzOar4X12LYGAa/hnq6AtY
PsiDj4d756PAslPax5SDwFlS+5ZK2qJbRJ1yknrqnFbrU1Lz+3Zln24hhiRp+S4ovdAjBB2y8DfH
vOpbk/jgLAfBi9GGAOhHn8a/Wm6EK5vFfTQOYjcNSbWFK0N/UsP408df+upnXL/E1PRmmAgePLim
pYQtOvVTr5STdm6mON5qadIfpiyyL43hPwGnGL/TkceTYFR58lUpzHJjkrUfHFqsWzFqp0oN/4iM
sT/RwdDel2M/7KRGtvcazOo7p/DrS6DkgRtOenfnJz2Ju66+HxPdbYKKhuhaLTZ2l96LmNacBMB2
vrXA0bgVrcJeFUThUWRKvuZ7zYZ28c2Qn1CH4J0mWl4GyVU4lpXjtPo5SltY7i1reEhyXCwtTtRz
YNnlH5XkXMhIYfGoFABrUKzu+8cLfxNq4A3Qv4erRRBNc+oinWmE0PhUqaadbZqT7lrDQLSa9sr7
PLVbD7q3H43RZDvQymezHLUVV+UdS4Rq11x3I44HuLLw7HNFFVFvFdo5CY0HtWvUxM0zBJ/1Ckjy
x9/5zlUi8nZMMFrUvwBzXj96ihWNKMzn9jnvx+jPwMleSmTrV07xexeJbcSPnJmDOMSzRXzjeklm
IUsSEgVnmJxpsEl6CYQjr9/MaUgJqRYPltTl8EFl1t5I/V9lTN/Oxx/6zktEUoh+CsihcDWNRewW
C0mzWy11ztD6P6j6+KiOafpkkrXejGWePjiCJzFF5PTjYd9ZX5oY5nwP/vTMxHL95VNTRzrZRuec
p7GyK5xA2QYFiqL/D6MgZYGt57CCEb4eJVXSLqxa3zlLNJ5ekkh+0JQhefp4kHdiItrDuN9zH/xc
L1ksodEGTt0Opn0uEu1ClRDtURp4jlpYFA+FqZfPWq6PJ93qvopgkJ+MMDV2fm3Vu0TP+rvYCppj
azQrD9ztRVVJqc6yL6imoc0y36U3R6tURmpG4LIQmBtfpK5u7kVJ+6Dv5J3YCLmBlcvs6Q4XmKCj
5Ov2ylt0e654XR2G1+ieZ/0XR7uy5UCJFaIKHYnGY5/1uVc3ZeRq8VNZw5KdZR5JyzVo061rTo8A
jtVcb4GNYPkyJWEk22OpWGdryr8lcQfcDOKIvBfPlG5/aFLXrZik2054svRzv63KJ851gcXmx12s
BHUlTWd8s3Y/Vka0L5wJfqjRr06KGewsu1LudRHlHr0K6dZGesXrwTFsKNyvaVjdYk9mYAKeOi0q
MyHqMiqSpaInQMU8t0VmbFGtJ5drRyJ9iams3NfZWJybzFZ+yk6AAi/gknGKPWcYgBrRQK591WW4
bFR/SrelLoeXQtP+D2fntRs3lq3hJyLAHG5ZUaVAyZJt2TeE7bbJzZzT089HnRsXKYjwAabRQHu6
d3HHFf5AKUnjXf/ng6lCVuf3Eahw8S0JvpFIK7lUiSkVXZiPppPdJ20bbhyBtwLe9YOpEkhygc+P
FvjnxdoAOm4jhW6ZF+QpdqphiF1KJJrhmI7NbRin2d5opvGQtbJ6dLT2uZ7wSCp03/mzcUO8sy15
LnFuZmPO4aB2fRh9CQE8tZAUrx+V+CaIpvym0A0SIEpIEcrxUqF/98MRHd6sjU9JbY2PQitvWuiD
3+qgsO+dAsUYcr6KtGbEmPgmUNP04rRbWfX61iC0QM6ewg5Q+LVkKw3fWooU05tUafod1AgV5Z2C
wYzujpp1Dofoc6LU0/ccjamNLfFWPLleLcaelXxR9aDhvETWSO2kRb0zmB5OCi41kbum1Ao3dpCu
ki7T9KtK/yu74Vce2S4AtZvMbC82BQk3m4jzoLPgFzNE91ZTu519G5mICmDAUxsIOTpb+pTrQIS9
i9gCEFrErqibXK9nGOZgA4NQfwht/U/WieIhTYJi7+hdePPx1lnnRHP2AAN+DnfgXS7iEDmIaikt
enTdFeT9SiwHjn1i5YcawMVhTtw3woF184qxkJACe0OU6cAcuP40Q25oiDSJ9lD1iHXYcqqfpETA
6RWJ+UvNHONillno9nO8b8SzqYMfHiiJ6C+JGUo4hEfWsepKscsjcytoWKl7UeuBKE4tgg0yQ4YW
j5rE7Z6PWmN6gf8AKKCocGYfw1+h/iqlyl4gcNTF5m2XZXe4jQ87hG/cWP3ZGNOTGdS3tXQ2bbSF
XiTpOZCKwXXkh0q9F/aT2YG4DRMScW1fOfTGkVsaQOEO9bnJT51kbW32dyI/voQoGq9blZBhqXBK
cj9lJv+jwBZ+CavZHGCqME+L2uIp8O14X6PV8dqaSr1DAao41YW0wbBZ30lkEviP0jB4yxUXOwu1
LdUJIlP1zF4od0UiPeHjfmh7/V7pStB+ov/88VZ+yw2WB5xdBfAZsB/6AouQIFAaswqHgGzYSC+6
UR06GhUhXixxXR/i9pMN2l+XgKTL4jiN2a4NgUaa+U1a5l8C2dyV06fBLnaycQn9u1z33UgqvHE4
NHG4sxv1nGi4A2GjnjWfPv7l7zwkzBW8Ka4RFazk0vaqlHMrC2NN9Uirh4cQFdNPQTdEWOjUyo63
jAfe6oKDoUvyqa514+ALVezrCSD6x79Ef+eCpsDDMeCAkvsun7RBFRn2bamObtsE7kC/jfAoLFL1
MRb9wYk/KdFT2kZ7WwrPJTKUHCKQAuNBMsoDNaNHJzyqofTYFV8G6QJy0qi+RNKpMtCGs38J+cFA
v654xGPkxQzKc+lk595Sv4jsxpQl/i+BZ0X1IZIf2orqXEZjJQgBQjTxL181TqU6PcGpf04yHDWM
hj7IJFlfsta5n5UDSF22OPxvoryLHUUe/KbpQoUFsvH1ZWXmc7JadLJXoc2kS1z7k++a8Vdp6Hct
oY+wHsfohYJfTbMRJwlN4CF1Fw5/Ju3rgK9T0HlU04Y+PBYBrHmY1Hkm37S29h0tPNO1suQJPQdv
wg2s+ZwjKyQb548X9J3kAXEJmBGkmFxt2tI9Ed0Y1NuqdvL00JjuQklF8oBs8TEt/PQoJjU5RXXe
37e5H51kqfIBo8fp6MKnbveSISe3Vpe0N2HQ2VtkhXWKBoCBSJKbFuE6c6l433exNhYggr2hEZcI
9z5XmL1xVuzEdifNkijups13AtHxSBDX/WqySRyNKZJdx8lfcj8dXruq3rhE3rs4afrCrQXFQOPi
7YD8ldf0g+rrUQKljVhIudS6+o3wNkTgNneeujQUJ9PEgkerVDBqVJovVqhtyRmuX39KH0gHzkxk
psZcvP6d5ERGroHvCLT4rCATAEYAxtbtFIZbgcaa9zyXWSjqkdMgbbxijBg+sn1d449ebY/dBbWt
u0kvk4sBbe0+iFGiK3toMrg8h98CwLQNKKCUDduF0y2vcLrPooRXsdBEe+90qvLDkQLrrFaB+SSP
k3WvCV/eeFfWbXVKCWxpsEtc8yqiedeHslViYZelM3itnF6gVQyeaGh8u6GsUg8UhptwQ7vmYOlP
tTyGt7Kgce47eMo3XRxcECIUrmqH40NdpYOnpJH90BsW+llWc4dTUHkggzoFQY1+QVbGj20j/QxM
hFk2rtr3Ii8dOCJyYgR5AEauPyNtJx0QW6s9RFW6RyTB3wPj8bpJa3dOoW8Mtj5rRF3kyfSxgDxZ
y8AG6J4dGmWpPQxSq+xKSbP2ZV39/viuWe9bWD+0i7lTyHp40K6/KI7GqACKmni+HmZeadefRuEY
91Nc/HPuPw9Ei5S6Fsr78qJOB/Pd73S1TjwrkLKzU3b/VYlziXoR7XolvsuI/d0qTv9Zxgm4ukEz
EPIKUFl23/X3dbkfO5Gc5p6wnOCLNhnf1DF80YsYMItjt+c4zP3jx1O6Xrd5SHgA2uyqsuLS+bCy
rXRqck8KbPMO2R/1rjG2wFHrSG1GAJK/km3AF7XU6++Se61LUfkg1gH6cYia0abmmkcHy0xVd1DV
wZWSLt44xutAY5bBRyEHuhrJ4BLwaNlZ4CPrXXjZaPQnnmDpU13o7UMV2T+cSr+jPa5Qg9bGu9yn
xLFxHtbcANby7+Hnn/fXNS+sSJqiuC68Sa7cLn3yk3sJVFbfYRPY40AlGy8YNJx14O55+zO3O4pp
aAdV2XOJ/WphfC6J3ePmNJV3HW5VlNW/20X16AQC8y/lU+hsyTW+txPIt1Bzo2kPgWr+879+sCNn
WWGPAof6HqnmxnfUg+3kW55s720FOi7kPzyBXK6LkyXLUKSNUC6QwYmDm0SETE6cfRntNHPHqK0e
rUnfigPeGRPpItjjXOc2H7dYCrUczXoyjdSb2/sm6FfdqD8ZUroX2niISn9XIaLcdj8Rl3iIiufU
sT/lnbTj8b6guP+oa+Ep67fOxPp2Bpcwo43YmgD5lpXdYcrHtoiVzIvy/mtjWjkVEdm8mfQUVY2y
2EyL15MAAo/bmXCIHgwX2/XyFmpVCr659ZJOz77GSRIcq9KevohRBXKlCrjpiR71D3Gt+jeN7nzK
ONCfM1ESDVnoDFY+GDPXMQPtU9pk4iYqrOlH6hjhy8cX0jupygyg5+IlPkI8yVxcFrkwAIJVBVri
BC/n2lL9u6bXzHqnm/Hr4DSPflYfq5wSn6tIZva5nHAgz8k3Nt6A9QKR2PJyEtGCSaMWeT1hka0E
fVKDXpQrxEk1qZeObe2Up7ww6BYq+ZZS27rezHgEHfNVSY962ZgCcVhGOZQsT3Q4tqtpWRyMxo7u
00o/Nvag3OU9ugKtGKL9xozP8cx1EgIGhYYoGLy5g6IvzqRqTZpkd1brxUI2DiKr1VM3GtLFr2F4
pE0vPYXBAGWoaJBIg9L7TfCnYCSE4U1+Ue/71NmSy3lnt5IfAoQCFMUmWJqZxFgbyilNGy9tVPNM
JOtfDKPM9nTp8m+AbZ1DlwzfPp6H9QXIWwEmZi48G0hmLV7fZgz6MhdDRyGclNRWYms3KWiefTzK
OoYBqfRGEkHulP7j/Od/XbNRidFGlVSlh1hGDX4wrU+2UshPU+iIjX7rex8084dg5wIQYI2vhyqa
pBxt2y+8QRA3+GBaqAlV08Y7+9aSuN4+M/UXeAWXK/O2VLCCD0o6k8n+Q1TThTbHJLshgLrLUsPc
qVjEHIrc+FmM+nDboSP322mgtGsWGXZSxTA36CIcpCStd6Yx/RiIjI696gsXCr2GlkCCHHRhpodR
6vRf/7oS7CvSEgjDYD+pGV5PT2U21giAwn/ATZ46TQxvLzez+tRXlG8/HuqdpI8gZA4oZdaeK3+x
FHWKmi9wmNKD6vGjIcv7JKrOP/RxgCG4sB034eY+a7JE896eZi3Gpt7YePMQfy+ThoMdoZdJ1c6h
qLD83GZorSozmuaBeqd07G0RHIQz2l86OxHnPs7FuTPq2utC7S7v8CncmoLlkdZQcppvGPSNOVv6
EoUlRmGJwu6thxbJ59veVssbUQbHwZ+l3uTokEWc6lDTJ3Lz+JtoTf9G6qD/NeQbnwqpw/QnKcPj
GKqvg5/151wo7eHjZVr9RKaGxI9yONuYR3k+UH+dTScI4IyMunjsnPK/sO8Nai52dSMbce5pFYBZ
TWTt68djrvpvs3MYhVRiVAJO/rYYNMgQPYdTHj2mmh4894EDv8iIUJBJaHnaA9xr5FTDs6SpzW6o
pewOrfJ0F5tTYbihUWwlBMtn7+3n4IH5f9EJ2db1HLRACYDk2eKxl5yfkdq8pppxwgIWz6wy7zb2
5PxtV3ty/va/BlscQXJmQbneEo96K+xbP26wRs/Qyv14itefBHFxbuUS3BKUr15WpQvUcejEo9o4
6Yud+OQgrPKuwiPnrJBRbmz15RVPmUMBuEgYw0lDmWdxxavUc4Sf8VV9YPycDD2+MeKm2IWjtPVM
vjvS3L8hReXlWt7wuS6Rv7WDeMSlwzbcDO0uNxk6bXJJHqPdx9O4uujfvouoF1Tv/KTIi+/qY5ic
XPGwB5RmV2jRUbPn7pVAQrAfhmk3+e2nIgZ1RDkcJo51MILxLKfTsUjj+3Ea4VdQFMd3aEdg4yKr
cgy04A41mYsI4o2gfxlNzb91JpzrMyCP93zxW5HRs/zIdMRjWIwqBJDM/jQ1anYoOnQocln0+3w0
/INeDFt553trQqPLQMqRbJY+4PUBymK7qrCXE48iNXRXaSPtViS+7waynv0j6Wj+SDrD83eCROGJ
vx5KmszRqAQyXKGwUuxkB3MnOX2/se7rQzqfUiB5bDOixGVb0w9jqYm6IHos4DXSLIgJw2ASHj/e
Xe8dUp4G0jO2FgIm85//dfeaiBxCUezFo+/4D0ngd15FTfZSSv3wINBRu/n/DDfzdFG6wEFl8SAD
3MFdpOCMQvNAiNT8Q4hZHhzJ/qkm6nD4eLD1u8IMUh+nT2aAll3WP5BbVYtokLnmhs5whyj8Xcol
Ul1t1J+S1H6M1PrXxyOuN6GG1AIT+VZhBvV6PZvdpBZhq/e0wXUTXHEyVEekP1u308p+43ZdVToI
0LDH0Sl2cMHOMOvrseLOgFCVqQaQDe2o1v5xoAq6H+waOnLfXKS+kfZ2aP808mc1UM+DuE/0x3z4
HKaPdQXkUL8oYJjVkHJoMh2FNKi7yso+KzMvXOmbo51oKEnlGz97lWfys6nvUaucZfoA+Mzb/q8N
1xfCHBzSSy/GkcaNUq3fo1NO7BpG9j4ujeJrhGKgazaN+aDIXXfpFFReIstpNnb+O2tFkgMtl9TD
IBRYrJVRNZUZxYhzN6JRbufW/HmQBJxWwNsbHz1/0/V7a80OAsAUuJxIQxbtJmT8jdJJpcHLwgDF
JlQDj4NcZV8/3nzro3w9yuKD8qAozMoPRsqYNth0TcXAwVZOsUZTyw+23LvfOobLj5r9zqCm494H
Kv16IRUJ4R27qkcvyJSjVPsvha36u7iGVBjiCXAp+29SFNy1yl0WPZr9JSo/iejLGHmGf6cOvwLb
M6JHdXY+HXdt2e0K8xGYnJcUP+r4Z11d0v6/oAmw/kWA56iq/9nTz6lFyh6PAXzQbdtt/W898uKj
c3Fs9FwaxL9fm+IxGO6E87N3NEwKKhjXZ3z0do7yrBlP0vQiywcyW6l/ahz0wqKTUf5xupte+YJs
fkc5EvMN1wr/SM4uN1I8R87mrDP0Mwu+9lLsZtEv+ulxCIWl/mGJ31n2J4Uhb/s6YcZlrC+K+rVw
HuwWBJS6z5ASlsBvW8kNticb0c4qt5kNKwGaomJMXZ7ywXL+bUMMIbkU6MGWFmXrKF+Q4Td+Nc4Q
3JZqGCAPnyo30CX0uxxYn4vurrVl6PIWJi92AWnFjBYkckfhez5lfx3nNB5syFx+7zUVzpFCvkTF
eTSaH1hIUCgKk980AZP9lBi/FCwRZeVHNFLpy9wWIE6JZ5126cR0l9Sv9vDfpPx2lHNiw+eQHlr9
hwSyIp+K+zi/HZpjlFtf9Vx9MtIf1kD3GGWMHWW7jVthHcAAESY3pdnBk7ui+hpyGFq9mWieKuBf
a+GLROV0JyDpHPXMyG7R7Hc1pzQ2hl21c7W3Nh140NmFDZDDIiRXygyJM2MYvVZnkSKrLk/DhPhl
YvjNSY9A5KE93CmvQvNPTZolz3GrGfciT4rHOO/0+6Zt/Z0JNPafH2zKMvjyoTcKpnkFjMzj2AgT
HGC9GkHaHPHqo95l9o6amVvOQLSPr7D1RYnJC3cJZT/NmRGg17sJo/dAHkXOaEjeHseizSDADltg
iFVzlMnmlebqnyU0ETxeHB0Leq6qFCq09lS68bmRmxugzJhyPndpyh7sQlppBt5DUrCLAtCZk/Iz
8rNfZl5oblbVz2iNnqo42XUDnHtt2jRaX1/lM7OOV526BYnTMhsUEX/cjMgbFIXRI/GlSS+GI4md
j5fRMy0W7c/H875+C/kPMvVImYJEBtZ9Pe8Ib5QmpXHZUyWY2Y0T1scuyIeDZm7Fzu+cL1j6PFQG
jcSZ3nI90pTqUygFwBYs5M72gQDWCO23df1wugvCE0U1/1dvtJ8//r4VvnVecWIOUESArQGAzRP+
1zWlpTnYojCZvB52+JcUkOItra8cwX1l9DIK2l6YlT2mN+T4uiT9yhsJ7SoxFrtGC4BSkOedOhip
NyYMeFdOqg67qD7+/vHPXAesNu8pNwG1kBnXv4gTBO4e0VibaHdofg6xq1aesrI2Hwp9ErteGNFB
69qt7uc7a08RBAQyuGuymaW2ZIaUW+X3CitCxjwNik21Gz8IoADdxi5bYQRZBZjmICCh3pA+LYUc
R2kEpmU7YFbUyNwrnYwtbzV9Top4AnHpNPrvsUajyymSJzoArokv5bfCMYaTjq7it2qIX7Sgq45d
o2n/HKHBSzHJ5fh5VCuWFDIVA/ewHorKo7URoI1kSG4xFOnG9fbeNpw7fW9vy7zOi22YlAXAGaOs
PFFPoIqScLy1EfBzFaiD940m6cdoKA+y2ogjgYi5F1aPFHhWeWhFaAdAWdkxb+Vv0M6mXTI7sIzx
MGz9yPUlPCtg0QaAY8EJXWLBrUZFmtuoCi+EBvZZN/riYbKj13QQzqtRhfF9ZFo/FCdtPklWpz/U
lmgBeNbdE+LUXyNR0aMo5WTraVipc2FeD5oC0gdOhrOLwuJtsJsWaLjZ5l7Tvgp0yC6qX1UXPTH6
1ywDyZMFDtxMfzTuJjyCHhtMYQ5yWoSvrdxf+nTLefK9WWK7wM0D3wenbPFz2gbzm7amo5oEYfEi
6jw8dlk8HT6+Ed4bhdyVug9UDLjD6vW91YLhbkpg9p5lp+FdOwlUf81xy3Jj3nbXQRzIsJmbRaN2
lnlZ3DtJAspBLvMSIj75EGTK8lDaxrQ3pRCQ/RD9Y4NkXknGohZN4KgBZL3+qN6wi2ko1NzDXay5
lVuZALC3NvqI62uNe4YmL3HLbMWyPGpqIwdk3maBSEcQQCyvn/JBSX45KDB+vETvbUzKTnMLi/My
y55df46qTKGVSE7t8ZAh4tEq/lm1opMZ1eMpRxPiv6JSz6Jpxu/dMIodMNd216pajFK09hJZ2ZY+
2Qovy/zOdywkYeYZHsMivCkaMBgRBq5eHfbnVjdcOyqQ6cLU14fMnMbyLk977TnkxOxzRz7ITe/s
J7ltv+K7ODM/dSenWZ/3rhOiW+OgvnvHv2u7cdp0h6hHEJe30ei+22nUukhLji9d48g3dY5ToZw0
1eSGmgA+l6Taz48new4PrnYq3RzCkxnOTc+Uxb2e66IdJtQ+R9mTa+ArejgJpABz59Iq6ISkqS1u
OtCYL7lSiBshS9NGTW691tyLyKXRKNdn4tuyKGcnYeVMUaJ4yZDGL77tnItoGs5+oh1BWoJ272r/
hNzX96yI4p2Rd+bews5BnbDLG6c+22gCrjY5P2dmLNFmx4pg5WITKGZDcylVPJr3ySVRg/BuhP73
o0z9rXxzdRPNQ9FvhHTH/kL+5nrm/TZsRsPJFaoL+fQoGVa9G1R65B+v7yo8ZBQbl1ZqMjAlYJJc
jwK1IAmRt5e9mRy8S9QmPWu50qM3Ng4eR6t6Lg2jO5QIrm88eyuOAE8eRV0yWOpq0ASWpWvA4mVn
O03tYZ2MrVwa168SLiH7Ie3V27JRxrMVGl8zGSBilAdgJ7H688Y2tJ9HC0tZmskd1iGB/5wgNn4u
Onx186r8Dmb9kSxddpXYaS6jM6SeFNa845Rl/ujJzDdBIFE9F8hmHbUBV9a+kI4FCIl9khnSN9om
6nHEsnVjK69iTT6XKixkVf6iWbIIxJNcOB3u0nQeywpZVOpXe2vC7zMaFYwCNKdF18qKTxvLO1/t
1+eXUecWDVBCXIFWbprWZMdpp9ceKn8nUB1W/cWgAigVHRDpQ0tsXerxTs1PafWCLo7b95cGMoaU
vQYR2PD0Kajr/XzNFrpOrfPJ7xGMUItZ/+wsRXhZOT+KXj3GTbRP8ocmlHBAOCLfHLZ0P5T0XPga
VpYI7YhmZ+vxIVCZ/hDdw3s450Fs7KQm34ddf4ys6AgT72wl/QEe7h41vBR4Qlgh+ZmF50HPDnWU
7OdAMUEUMeFf8zGqHc6NHgD4BK4Cvtg+aEZ1zGyMp/l70MvYLdtHPRF7X7oBvX1KLGUXBz9lfs2g
n1pVPdX+eEqpkSAgVXVhxMMINf7jRVinvxQ46I9Z5JVz3XjZks7MWqZXVcme305uIU2dG2MyiHab
cydpY+CNzNZpAM20V82kgvtSTwhQxuVlNK0/klbmN4mRWXufFsUOY+jgIME42NeVrd2Tvm2JCq80
L0CTI/tFqYs9w9W/NNpwYttXpESlxGQ0+TkrRHmHSqtC0bCXbvUpUB5CORFuCKRb6W39IFeNf6gT
TbnFY/obEAcvs2iRz2Iy5W6Ko/7oa072qKXT1su7viPBGNDip8xL14E+5PXtZU56o9UjWKmCasF+
TIfgOKpW+fTx+r03ykxaoFlD4Enr+noUp5CNDmJgC9XPxkosRwjXlFFo+3iUd546ohkQa0gjzSWx
ZVBYtVnoy1rdPmKDZF3ohH1T8UJwq1T9Pcjw+TQ9xfexO1GX28VVjYCNFU2OmwaxuGV+lf3G75kn
7/rqAA5Gm5wkDZQu0g3Xn52nlVEFUlw8Vk6m7bQ87j07Q7U7E4FxFGX4A4/i7tAD8NtlOaEXBvbW
TsTN88e/Yz37M4yD+UDkGvr5cloMEQwRvi/Z4+RYPxw9wlEtkPONZ3A1iA4UHvcLZJzoMa+aJJlT
B5h9RJI3Ibp5Bx+R6l895Bu38SqYmkdB1pDND0GJBOB6RiPBNtWUUfIkPZ8OTdIVh9bMu7NTgIOw
7TA6tqI3b6TRtk7gA6WNCP1NC+FqRfEsAxg6y5NTnqHueT2+pk6ZFhm98WD0AjF27FldZcCtpszD
YE+Kp8PQok7oOoIKvj2inibS/0an01wRJ49ajVRZrcbjDkGcr1HXASQKpA57xcpSHwcnss42befb
uO56d8Tw/fDxRlg9oGR/cLoQ9sJzZtYBvv71+ZCmTdMYsRenpbKn+pTBp4ooGPXNqVLEjSlaeetM
rp5PBGd4q2ctWZaMlbses9KHimmkxZPiorRrsDN57COkQ6wh139ZQhM3Q05tWpkm4x4/DHwufbO4
qSdhn0bkHXcfz8Aq+qQ2ySGYNUtRG6O2c/1rHDT2/UJMBVwLG7cVQ2hfSwSF/0ijpG+c/vWBoHGm
YqNLow6s5PLUhYOh+7EEXKGUsvhI2QG4EjKKG6Osok9mDZQuLJR5VWmrXH9QC79hpHYReb7VZsco
xAc1Rr7siMx58KVMe/E1zv3wWNH22hh53RZFEAzjUFy34DnOWeT10PHQ+3prNoXX9o2xH0K5vceB
IcJ/MDrm+hAfA3idbpWE+Y2Fx0GHWOMuyvTu58dLur4SZnEjHlwANBThl2gx3+p1ejV16hkGOBEk
RZpTY1g7JRr7pyIaR2TQafDkeo/Esl+rG7OwPlIkVUjkA558E/lYxKS9ikvEJPepB7UmdDMIUye9
Nbo9J/BT1MX2IVOiLU+1dU0O8AP3jy2T1VBjWVakkUOdEPmy1QceLv1AgFociPSKdN/EevAtkOT0
HMoTBP8cyVOXsk/o5kOLHHtgxvdZEau7vJkKmo+a/N0oWg59XMTarZbIzr+et5lZjSQG7GoarsDK
r/dINGWdXQyD/KBL6me65B0VJx3tHr/beH5W6wA+gyQIeAtlWjjd82n8q1oupeAlipyBJsmz0vSb
he1kliM9UVXxFz/1t3rJ83/v6iGYx6PzMBeg3mqP1+NNlZ5VtPrlB6injRtag9iZQZJsfNXquppH
QTKaXIfyM9XX61GyOPERi+vlB0lK0cHGG+5G5cZ2KbNPGxWudfDEWDpUljcuGxfJ4mosBqGk6VTL
D6GpPmszsBZzl3ing4j6rbdDd+pq+d4v1Gdh1q4Kzr504ypwTkFKtzQb7P8+PtZvKtXLGdbBORBS
0FwgdLz+dq21KzE4pfxgB8W4z8zQPyAFEl2UXGvdRPadUySH8Xny5ehPYeKM6cJJDr876qSh3N6k
zgFDrfpUBVbjYj2eHX1aFSfTTsozSpP/DWYSnoFPSic5Nn77cVzsy0oduaYk7dbo4/RBTHn4ozT9
8bVCu/2c5Kpx2wrd9MqsUXbc59iv6l15x0PmvChZu+muM9/d1zNAExNwDvEGDDb8469nwLLyKGrV
Anah0pp7s4c63nfKUxypOyfvDVjJ/OO6r9Dt0+xgV1ZSuREwrHvllBXwaiLqAhk0l1uvf4JvWpEa
ZHBB1Ey6aIZ012pBfSgra7hN0eq71GHyo5+66DaT0RDEYLKAdxBpeG3EqbhLEiZUCyblhDNt98ds
En3v1xUGzQn0+6gIzhVBziniyT6URD+HXhnku9pOi0sptGYnS0jv76YRRuU0auZ95gvdtfNUulM0
pcRvMeOut9BsEtnjx7vvnSsWYRDq5LOeD6Lty/ukHKQiassYhs2oSUcdJXrf1GqENoRScl2Kpr1L
JafaV/F0TvrpuSmTfaJhfSt3tXGTRvRgCQIb/5n+p7OnqOG1dq9t3K7rS48fCQeEtIoYg4fgenXs
ABxVZdcSWHG9vNRjiGRiAnMpssGoiCoa3LrT5I0Xb33zUaml6UTJy+HhWyrvRVgRFTMfwyuDYHpG
M6y6l8Noq8U37+2rvT+TjzQwmbMeCAJoi3cV/eaSj0BAQWb/q6PeH/Khjw9NH5UASjc9CNa3H0UF
mkeEUdT3gTTMX/3X+2Gb3LRGMipeFBfoexe1SU2kHerXvNelQ+lXOBNo4mGsFfUm0kJjF+foxqvS
UO/VKBmegb1thXar1Z1/EmJexBZcbDRUrn9SVqMBYo0o6SA/98pf6S5Ji/RXmgNTCXRZfB79LSH2
1dq+DQmiHfEe8pw3/dy/ZgGD6MEcc1/xRmEEuwbZ03005P2/loBRQaJnOYu80iSiKH79YbKMbHVM
Q9TTKyU42lNiv7ZIt59TKdeePz7Hq+CQyIxh6EQxgTDFFickKvoI2WFk9OQqbh9EfNs6FUaAjiMl
O8SFNHlHi/2govZ+gSS8MfgaIYPJ15t4JNUg2i1LTMQU42cmzCb1euTvTkgv+ufYsCoKEooCcRN7
K/nQl/KLbIfFoasTBZeCvDukFMXdojf8XRCY48aVvg7b5x8F7Jh5mSmFS866HXcSD3uYekLT6xuK
2vI+z3PnFAeV4cY0jW46Wf0UGsMuliNUm0R89tVkq6y6xoLxM6iOzPI2pBEkEtebQANSicFPn3hZ
qdyPsgju0drUDkTZAJmUMt8ncDr2TivH+yHD3DuJs43gan2+iCpIHUgeqCasbDLSKYh5Wjo44q3+
rOtScNNEqGZJYdHs0fI6JFq5daTf+WpwWgCk4ejImOToc8D31wFLkOts6jRPvLHIKmRYC+d7FUq4
0TUxpcveloF3UDmIqJixSevyUA8ORYKPD8X6lF//iEVckVIjiquqTTwpFtKxNKXokORR8PmfR4Hc
T4+HBi0k/CU8LG0cRYrTKPTUPgRjJyvSvs8gMX08yhsb9fqhoAxDyxDaNiKA1FyvZ1SMsl42YxZ6
gdPveczdNP6SaGIPV+k4GK+O+hgZl0b7ovfZzop0FxCt6yTtfpSwGm4fLH9Ej1ngUyi7jfihTvGD
ll0M/Xcb6BjGP6vhZ3/AVSIGetn2O7sGalImZyLzo531nyFC3dlB96Wovud4pB2q4idqx/++XhAA
eQMBEfAQLFnJkH7aoBVq4OGpcmunkopXRL0Z8ayKlYAUbECESAnOJIFlvI3G7ECEUoZejHD9uTBG
a+fD0DuPTn4MJSs4YNFR7Xo7cnYWWLpzlqiKC8Ch3ljRd3bnzPoC3wx2lmRu8TrUiHo4LfoiXt9F
Gs0NzAbluUL68b5ZH364Zeyb+QZArnZ5Cxat0wXCygIvm6qXXp6c57K2mheJiwoXFGGR4rCBP/3z
oITTwEGI6wFvLQP6sAZEFdpIC01yndxMGEXcAizHf8UfjkksdXsi0S2n0/WHkhIzkaSq2GlDbr8+
H7U+hHSFmwxVFfCBhhkZX2R7avZ2Nih7tlFwK8o0OX38oW82HNenklEBJwE0AY+DSsX1qE5KH60c
q8xrHG/K/Z0S4m9oJCiOpW4Ow2Dqjy0c7exlAIMr9y+JRDanH/z+pvDPBbUqM35o2huEW1zLfurE
d710duY4nuPxrGi400D/gpuV5ketD91Ie1bSey18sBzKwIFRP5mTchxlMOt1gsZj7QqeVUekR79J
TzVSmZ3S7BvkMq06/pECfD6MCZhZuwKwGDa4BfVVf/54SuZM6e8ZoSRBhQ63WWtG3gCQvJ4Ra+Js
y73oP2U8DudSxhetxAzyLOWyRm8ODYXG6qxD2v6PvfNojltL0/Rfqbh7qOFNR1ctgHQkRZuZchsE
KZHw3uPXz4OUNJeJ5DBH1auZ6EVVhC4lHuDgmM+8Rj13RB6itqOh0bpFaIWgffJzoJRwPLRpJf7I
pRQ/IJQp2zUCtNsm1u5KufYu8G+hheYx166ZuEslZHvrTaduwhokeaIPyGW1iYwrrx5cov+jOhxC
w6rgyDQwb92OCbZbvfvp/ck66fchLUHmb06yg6yiE6vHvvciXy114Z7Ue4OISn6ZGUJwm/txtRRy
rdwITbWINTFfCB0BzNCL5tJVBekuNANr09c4HDeU1PVBxm68lZTtYLblos686C6RQ/nMcj8J9CbE
DoR8zEk4QWl+zDZZJlhFY7Slcu9KHomCrFYriATZFxDm3wS3QYUMEQNHlN3s2htNzS50q3GioG0W
ZmVEKyyVWgf38PAPr2Bge3T2pjR2YnBQKT7+8FE2CpmV9fK9m3n+MtSFatF4vnumcjQ/sA+jQJHB
3gwOPl3a41H6PPbTbpysNIYgX2G/x7Yrivri/SVxUGF5vYoB+AG8AtoNwo+Qfn4vtIkUS3UsaPeh
ZBUrvVQHJ0fpFT60+IgywGUXKdEyMuOdPml0DFWzTNswXw49or+WWZfLLOmjjZVa0iViK59LXHzs
xt/6fuAjlWzuQ03sF62SZpfU2XVOBzIglFUKR/Ykf5mqRvHRchNt4/t56kijEK0ozmqOKiYGyp01
qm/4VDtpoao7M9JjR42MAv04Mz5zc51sZyaCWaCjwOFKHHpYjK9iyCDvRqvGJvCeWGeprdB7dwan
vQiWlPmveie79hdQ/G7zb/VzsHXPXGHTkpl9hQldD3BnKkeSJR5/bISWa9kva/kewOcGFqdaGgtd
XUukC+9/7xOy2OE1QV0gSAURHaT38UhYL5oJu1++zz+aa30d3fSr/EJawbS2vaVki6vEUdb5p3Zp
3Gtr41JcpGtv4dvC6v3nmN+f88eQjx+j15smaMVCvkcl2NaQgou1b0q+LmUd+OaZNT7fScTK4Fqm
2IvIBCmR2SurylRN8VFb66VUuzZM71OVWtaZ7PvtQcBOU9bjYp57XBBQFaUbJ4CnA9wUsyAMlhjI
BWdeZbrgj9YJuiRAIOj1T9J1XD/H06Z1PlKuY57e6o2HezNca+SgM29i5rsLxDK+0RpI7gowc44Q
jecWz+k7TljCn9Ucytpzxh7F4QEeKqMXYqTDnhyyKcM65+I6GwWw14QywH93aq9TwlOO3zGJqfwk
CE/cUsFNGnsEdryJSajv31+Bc3Dkz3GogaMBQi2MPX88DhojLrtBTW57Mewv/LTv6NRmTpZFBte5
VGMuWuelU7pauTAjNF0Bw4+7ShPdtdTiSVcnbWazErKlpJTt1eAPvj1GUL+LstHXXt5fNP4maoOn
Dq8/p5bKKzOPttDCw3Um598H3Y3O9NFnwdDPN6IvRA9rQkDP5RMGWONunSrJbWF594NKubfkO2kQ
QW1UfAJb9dCozCXR/LPNfBhXpUPECU5ERXv2eCYHgJAGGuYUZCpJ28dJHFzmDSldrSaeHRfG5yo/
Zwf9xiIBkQJCmYIarztHLEQqF0lXBPFtbaj+xh1G04kVqFGHNfIf3/v/9J6zu587q/rXf/Hn71k+
0Lz169kf/3WbP6fbunx+rq8f8/+a/un//qv/Ov4j//LXb1481o9Hf1imcEeH++a5HB6eK0yFDmPy
DNPf/L/94T+eD79lN+TP//zre9ak9fTb0BtL//r1o4sf//zL4kz4j9e//tfPbh4T/tm6eUzmf/v5
sar/+Rfd9A8EtJyP/P8Erufs6Z5//4Qsh6iRfQLw6q9/pFlZ+/wT5QNhpDJ5lWKCQyuDoaus+fUj
eaLYgNVClZBTUf7r9zMdTfvfn+EfaZPcZUFaV//86wBE+/vcQ7YORsME9ufhuJn5zccrzDugRzqP
Fabl9c5Mmmbjlkr4JLVladqe0qafA93wrQ33QHzRjV2Bv2+veEsrDDUcnuqh3AQINQ8+XKaijryH
hGLlgwLH7DZMLPnzAON3J2mV+w0YlbLEfcHOaVTcSJk4tKveSx1tiNS9J/TNVS20woMgFwoexW6/
l9w6HG2zB8ftl0bx3RX7FeXA+j7oowhPjlIlAZHVNvOdThvNy4TeE44CNV4VQdcVHzUdCNm/sXCv
g+9lVmUv9fEqPV7t/88tb1r0763vzfNj+eMfF1X8mP74x/S/6++LLH2Mf/+36vXiP/yun6vfUD5Q
u506I2A4OVEmfsXP1W/IH+CpgTOYoC2ATqYKzq/1L2jyB9Lwqe5LQk4xYGom/NoAgqZ8AOHKLc16
pcjENviTHXB8tE9Dk9qjpUj6RjRDIHO8AXTVg6+WQFIUtCZZWUmoL/XM/VqgrUg11wV0rg37LjtH
lzvERq82HrciuB4qGVPTCOWZuWOQVYOCyCw3vGyjqrzLxcpCcKRzs8+cJMljnPrCAxD7bNkabl0j
W9cPrYNutxQ5SAct/TRrIRDk0lXY6AT+U6f8KvDTWFqVsZh9QdfA83G1MPNnpWlUEowcAf6B0PDF
1ztxN4x+8SKEiHrHY49PkNSgFyhFzbWOnOr3tEz2pSrljZOMpoCkcCALXwYhDfCtDdZp2sAI0BVC
iFbuQBNoYkHrzhdc8dZA7udnUvhHV8X/pztuykb+zzfKzXP3D+cxfv6RpcHj0e6a/t2vu4VNxB6g
9UtUwik+ycn9uls08wOUHIJzNgkdpcml/PfukswPCCUAU4BdgVzygST3e3fJ8ocJO06x8UAAoWH6
J7trCvVerXLaBpMxOwBadjqbax44ZaZRe6qXuw9J/tSFgGg/+9mZ/OA44Zl0HxmC9+SJweqeoA4E
GgODr/bugxKIyzD/UlvIYFqPkrer23NawLNm1M/BOKkmfAGiNIcr+3U/xA2sDnSNJDxgmOg7w41V
LPtijc6KgSOhuknX8jkm9VuvBx0HkXvCB9DCswRWDGspV5FDemhesm/ZXt36nn12kOMs+edrWeiI
EvjT+kBN9PgQ1PKwM5VUcx9yIr3W8IAYl46qYRTnnbNXeON90ASdCrsgGznLZkO5NEY8kLLuQy2m
jqDu8/iLnuc2LsWYhJ6DpBwHs4f3om8F1xTtZqgnc8Uio+yzPMNheeubmACXSJ1lZ9L++QIHIsrq
pjcIy53/O9i7vypudBgcpL0/eNsctW4QbqKnLYSmW77a+L/Cttdh2uySooJxPMo0qa9GUQvZbAdv
9LZuu3QFW1c+u7f6QUwDv833h5pP2TQUyQb4b7YVaIbZfShVHjQ0y/O3Vd6WThStCg3Hy/fHmJne
Q4CcBpmgb5NPHQx8bvfX79N3ipKGeeJvyx/4aQy9M+SrMr3on7IL+QnhCT9z/N6WP1MrB6XY/Zki
06/h8W6nJoVxxAmxVAaQkdZy5m/beD+oxdbvsk0mRd87lEnPvOm0nF8fgIc3fTXUtH5efTmk+cng
usLfIn4HA9t4oA50W6zkj/118kd1zdO3mn25qmw1IwGlv5X09qL0R8erz7Ev5puXtwG0SjQGPIR6
zJwrK+ogu6y45G1E4OuDdqUF1GlBEdWStPHTc2ff6eaavg8FGQ7aCSM5FW1eT16lKfmgyN6292Uk
ajhc64V1jpf+1iDsWxAekxoJNNPjQYDD0t4rOSMyP3oR5A11hD3pw5klf7qtCDEn0igTByB/zmoM
zZSioS/726LWwp0qwevxDVfwf6YnR2n164PizWHgnBERAMI5uQzFfigViFr+1kSpfxgL05FI1868
y1szRsI4hRYE7vSyj2essmKoALrHqdqVyya+8WN0Jf1z5tdvvApBK2R9nK9Bec5x0kkx6qMGbWEr
xY6ElZtTqsK5ruqBDHe8PSkqvhpk9ip1keTgOhhkcX27Uzayaluf21tloTre5unhbnSGBXCTRX6p
XpW9jczX1WDfv39EvPmeUG0nZziZpGf2CFGpZ76Pi+9W8Uhc6yi78dJ6+d8bY3be+lUcWK5Y8MXU
eGPiy1N2Zypk595COV4TQwg+wa/zYNvVZrn0tWZRl+U5Pee3B0E0GfEegMzzXK2r2qyjRBFs06jc
hIEz+unm35mov0eYXbR1H9J1GVpG4ICrRM/x0zMTNesTTMf0JDLw9xDTXf/qUDOMxsJuoQ+25Upe
oyq8HheBvUsccxE8u3gPPwT7u+/GulvcYCXz1Im2+2A66h/pK/56CBhWINzJn4E0HT+E5ndtXYpj
sG2i5sLDaNATsj8/iiYe8+8h5uJlXlBkgo827hYzdjNYY5q1ev9bHeSXTzYvDcODqgKuJtM59Wom
1SI3QrdT2LxP0ETXUE9X1Rrf82vtxt0Zy+9fLzfGgu+oP8TX0UreZKty7S8H+8f7z/Hmqnz1GLN7
10/CygsiKdia+jZtpjD2HAxrpk/663O9GmK2LGNJgtgeGcF2cNw15tvPVQRB2xlrWkuGo9vgzZfx
Ml+DE5rU3kw7u/VW51RS33xPOiPYGxwit9l7jnUoBH2nBVtPL9ZdUySPlOrc5/cnc/olJ98UghU6
QogP0Hw4/qZ13vjE8XqwDbIbVwmdWLgaGsXJICq/P9Cbb/NqoNnikVL0RLOWKaUL7FAnsaGSnhni
zQUq0wOZAAFUv+YNl556zKhwM26vn7DbWUlX0mevt9uNsSwWo6M4eAA5SNstmytvETuN3dj33ca/
FK82/8YdQ0CP6hFdf55m9rIN9tuaPybhVs2qGyVMbnopW74/nwfy/vGXm+AiE2aVoI3S3Oxc07Mm
oFsRodyVtsZzNQrtVgr7urQz0F+do6ld/7VF0Owl77v4yzCiYFdFSrzP1Ta81pVefkArN7gsoUej
fTEISmpnYet+x0iy4HQcswR+cVgX140bii+9Jw3fWz0RA1unoX/diRp6DKiIKaNTmpwLtl+2AoJj
KHju4kLG7gMnn/ReTzXxWtZd/qyVo2I5CJhnMEPi3IzsQkTLfcIx9hVgeCm9ccH7Q0hSRvVhLBL/
Guy6jrVKT0162UNMzGwzLuFryF3rYmlWyl2wUPFBim2r6TWXPs1k5gDVNvsymCLNf5n9JSLJKQxA
VVG8enn/I8zwmhwUbBkQsBzpVESm0unx9kEaI4a+FFq7SEdHrioKyA+NGCu2UFjCdVMa6i17VrhK
/HC8rhSeCFEE6/P7T3GSJcCAoSBlUpYBuAmi+fghklTN0yAI262suTdD/pCp2osVD3bn33Bd/OlN
JiFlN+HFqKESEcwR02MQRH7XeyKDibYhQaU55810MPI8WtmImE+cKQgliEAyu8fvI+aq7CWZGiCw
jQm9PdRx/lUHe/gjG9y6ckw1FR8EpRRaW+uVUrL1WDMuy9APX5Ig8u4aqyCwk+sIIYRUGOJy33ht
FTpBrxqf3Nol36XxmP1wTTm5E/o+f6kbXfwhV2PzbUDwybJdt1XwDdD6qneSxszRrxqbNEcrU4se
9MLSChuWEfqTlYQwpafJyT191X6PNq3igyItkHDRfCWNl3Rm5RSDpzy99sq0jtGPkSJt3Qck43ZD
mPiHfFpWJOcfdA+WIuznqa54PHmGUFR+XbTBTjDz4Vo08ecSpaZ0aLNnGX2aGJ86oxIuTTcTndrF
hMVLve9eV3RL39LP8bEPuuHH35KMAsQa6dHE1Dp5HGruTVFk0S4SIxiFiYSer+uaG2EQMSytJe+K
vnnkTETSbZnnht0MSrZXxLCQ7F5tqmVVmO1Nqbk9JiKAnscsFrZYAPsrC/4HxcDO2LpuvBK6IbtW
XLlZiX0hreJBGy45F3Ha7prxuo0Na+F3amurYa2cO4lPag6k5/T5SZwVMk1S9eMp79BlKq1aEneW
EU9HUabWL605ea/kmSRfBZmgfsWBZLxQpBJPzyyu1ftOAYGwKUWAlx4p9y41h/Kx0cfhboxS/xO3
m7SrhhwJxwFJnMEZsg4BsCThbh4ITBTEZdtM2g3IudxrQUQ0aSRNdK2L8LTtsXBd0cEy2XyWFKP/
4peTPDJFmOCZ5p2XO7rpN6LjC0UByFuP2sJBWagHClmN3nPuZtZnIQqtO79q9MjGllmuMZ4yoi9y
GxTf6TC6nS3lufipoI667YSwvpYj2h52q1vCwo0jQz1XxjypBE8nLVY2+MIx05O9zPEkD4YeFG7b
WbumshB5qvUwq64rC7a2XcVNu2uGaAgWhV/loT02VAkR06hMdT12MDtAKrvNp/dP3ZOAhpYw0Dlo
b9TWoJbOYsQxUnOIAW20q5rQ2nBdaYs6NYy790eZQQen/Qwqga4z/QNKGSc5GNbxgaAFSbpz3Vyy
i67RP7ohUGAkGjYRV40DkTEZPH3typMAzFgjKpS4qRNUA0AJv9PuKvbg6v2neuPdJ/9uDB8R2pny
+eOPkdWeryFzne7SzjRXZZ1py3FMzukXncZzdE1oyHOSUVrh2pml6ugVSb5OU26HlmF15es4w5iC
p2/MKWnPh2hbZ0XyUfIMddnFAt9dCJRl4mmJ08AvX+I03tuFMqZOH8uIwbjwniVRUBZjEj2YFR6s
TdcnGx3Ntk1TIYHTCm1+VWtF4ZgYrjkjZi8wKt0AryLlHExvigyODsbp3bix6UnSNeLYOJ5Cz/S0
AkncbNfBk1tUuiE4lSqWtoE67fr9rzUd+fOhmDxKeqwiehqzK6EeWaZqMWY7U6/DK3qgOg5MMCH6
EEGnNkZTJGnjaGdJruXkgEsu3h/+ZLHwppN6vCFD1aMHMStV6HqcuQM6ADsCU8Hp9R7Daj9ozrSl
ZtIbUyjGDgFcwU5EfYPu3PGE5nkgVrlVF7t8bAAo1Lgg2dFYj8uo0P21nATo/FIsePASV+eGl66B
XUDTlVRhI8fxcJk0MCMxcZAu47qXAUAFxkuAv6kTjUVvp0TRPrd3Ejim6MmrPk/PSaqfhHFk1ix0
anyAwBFvn60IKNwpLd+22Fl9MzqSVsJlFSGjaZW2rXPNt2WhPjNpJ32Ow5CAjqZhUS+dfRpfcX3u
7bHYRaAA4HOj82fWo7KE68Ec4Xxhc76S7kaxdKam+dbLQq4AxQiekTLc7GvVMhasXgG3wooSyTbd
2gSxP47xUi3TfBGJarPNTDk/M+obS3GSQ6A3BceCCHMWrotloooVILcdRsKo1/WB66iDr53JQ0+3
Nuk06Sf2X0CS0YI5XonYDag1pibSDl2dECET/6mup/uoi9zF+1vrdBbRnOUbYovL/jK06X1fVWQa
r2pz3deUnZeytSwrdJfc9eN6EBLd0aG1LDQBY5T3B51xYaedxhJFE4ruN6RFuArHo8oe0pp6lwm7
MOgBRQjaRYUrp2250DJq1M2QoZf8Zgfbe1W7ZmEjvfBQu2puu9E5xZrTD0p2PaFZpq1DlCkfP0qp
VGoAVVDY+TWNLaQ0XvqgOWfwMK3F4/MTdYFJWw4TlkmefjbLsSIm6BVBgAMUZS11OUM4Q/aChZKZ
ybINXW99ZoKnpz4eUIM+zTolr4PbfEI2HlRTELXa2FWB/i0rlLXnlpEdqv59727RHrArqk4pJhxB
GklYN6EOFxVntsrpS6OtwAYFo45+KgoyxzNLWYqUE5zkTkktDUG6YbyELGHQFciGSSBLPHNLvBng
wXGZMr6JNT4nIyQp1xe3pbnzA3GQFlBS5K8pWIq7Sh7D1sZsNX1QhxEVv1jptdER5AyzcjeI1R81
9/4fl1MnsWpuS4PVDtBhDlBOCtyPDC23djoiwbboCYIzxtLL+1/64J5y/KVpZgNGpPxGB/jEWnYo
xTIOXDXZB27ekrG3CevKDGs4TqM0Olrc1hcYQ0vqulYbtXOiwhgiO6nSjF5qEOpQhc32ScwBGzqq
7/fewlQ7K3ZyEEQkmGZ+K8YZkHiljL6MCYoRttbk1Lh9SfPAyeuueUdylqKSWnY9eh16aS06GdL6
oPURZJmhvEXSqhQXdYzJKOl00F7IWNhXSAS6widSaDl1wqCyvgaqoKCuKmGdgM+EjtiMEBUC+P9R
3mfWCH4WkTNRsCvfTXkyN2+8BWZtWrWqQtxT7TyyrNtBBtnksAehvPp59hCLhfjj/Sl/Y51NatUs
JpSJwHNqs7oZHuh61RZ1vvcsrVkVlpg7Fmr0GNqzEx01tBIkl+NsY4ThpdaCmfTCPNoXbn2urXd6
dgFuBhU09SnhMMypElizJkYu5eEe6pV3NegeTDdVL88dJifZKW1DMm8EiADr8D1mN62oVaJURm64
7zwj3BSBaF552CVTu5nkXNGg2rhmUC2DRvAfpKYzbBbaOS2o08ME1V7giOgWU5UAQnh8mGRurKtj
hvS2CL3+mmZ2v+/6UrxJMmunDH1ZnrmB3xiPmjmwe4goXAzzkDNHzBByUx/skwhaseB77WaUp5sI
Ds9K8/xz3bhTgAX3MABJuKKTAimp0fELkuKj9ID43L7PknozVHXrNJXqLUEW606VFni6jB2bz8p0
u9eteJW5JgqcbotGjAmetjeCdNv1dXXhewAJQ5KGM32w01BvesKDEhh4o5MpgZ/kN1TGwr0p8Qm0
0gJOxfAOoZ66qSeKRd82BTa9Z8vyb6xzuqxwsqZkeRJNOZ4bscCOFkX4cE/Jyt90BJkrKovnGv4H
LMTxUWoiDE0dnAyAuGvendJ9sVdbUwdMYFDG0sUahifyXiuNUsEafrSyyltDsaNILz8OWhNdal5o
LFJfVBYdyI3F+8fM9MHnTwN1AUIltWGoyrNTppD6ohTSNNoHiXXbR8OLbmY73fW+Ijh5U2Xt0/vD
nYacxIGIFCAERUn7pHkPoWwwAggf+27U8itd8LQHwRy/UMKUzrzYaTIJ/JHUFWYG8DUu6+OvWXuu
liSVnO610foWeWJ9Z3VGfBN28O1KqeqWkqt0F0ktVYsAcYvlH78nGQO1AKwD8XbTZ2vJbMwsiOh0
7o3REC+TyfY1F3Uw8ol2DnsIEfLkG2IeAp8GGMmEF5iLuuvouSP/6Zb7nC2ab8Q2UBaiWai2koVV
ssxVpDudLFW6b6M2KOLaFSZdnaIJs8c0i8PmynDjOFl3QSsni3zEu9CWcbDdSiaK7YMkjN5SV0Z5
pegZFjxy0ME0lwUgyGLjK0tBTeMbPeBLLORSh8PYdupLGFOraKUcqzMdi5PHPnLr3EYHhpzWgI2L
lBU6fy57mYhg4ZVm8NXKmqFZGx3Yv46s+MmU0bmyTZSq7vpmUPGBiqwAJW8zXCa6UpZOHRvdRyVP
rW4KNIYH1+fv2S0p/oOVhsouJs1AvCh2i32Ft42dsh0X/oRjuxTzFNkEjVerUD3W2sZWtLzWnbaL
jW2VacW1oTWaufIR0mjtvpFd9HWLNBHQQW7jzZDzGUA/84ltn77JhdE08qVHpXOXFYL7QgKMMHHQ
NyKUykJov4xSQ89p1KJ42eAiMYKfM/rEweWP/yICmYH8gKGwZ4soBojrSMq73PGy2m8ccegIaMZ6
8Akws85YWwLNJr4C7QGQ2cN4W3qR8LUwa7F2UlVqGwBEBdKdNJpwK+iyUKbTok0aIPTbfNkmYoRp
TAkqWuqISH4eNVeHN96SYCLaEbv6HWpV9EvyKpRlO7XEprUhLuOBiCeT7i4iX497220xUeOkRny5
kfvYsM1WEuplRi3KtOuuGK5cNO6fAgq6T26rJtfD4PkIOFtlpi81wUsL6PLJqNpRClFq0agaqvFW
A6i8TdRgzx2Be1cbm5MnidEqNxbBZYqdV0ZuysJIv8ZjE65QmRkvxL6vlhwB2qUH7303Wnh1ejh0
LeRRBQLf++44oEnS37D5REwJqqhU7EkqLF0EmRGVzpiUwYNFS28rowBVo9E2epc+vL5roE7DY0gJ
FV/nsU/MTag1uIdUgoE+pNcM0qqS0uTZ1BIXIW/q67vSci0+o+n59zUb72sTucbXvDGLO6Ee4uem
iWPMB/QAmLCnYq4FI9NaCHrlPRV15X2mZSnoCzNPxbsRUHNmVxU+IJ0araW4yNAdUIDyOeRdyScj
U5urQh/8tVnkfmOr6JOY1CbEIHGKKh8+ZQPZPFMUjbpT+moV2Z6M1tNgDfR0euIa7P7y4iGLZPFb
UZVWyd0flA9FWaIaUVYE6faIZc+1VQdl7YTm6K9yVRfSZViry3Koo/0AyeYml4JOQCbcQ0EzkEYp
hF2a9Yygd8G3VDD1W29MvacUix32vqArqOWj18KHtm7xs9K/uHTDS0IeQaIIIYz9N7qo5Oyj2ed2
p3tKuCjjWLcoZUlZgXx31CK93GfDjwLN+Ku2D+WNWXVMw1D4mODhxNi1gfgx6kT9h1+aaQpstFE+
i8rY4bLhsvI8im7ashfaCkFJL1M+BfysWlhiZplOEOvNbuwJ83dRN0qdU9XW+KOXIgnpMyv+4clW
hvK4nudby4uNnehW45Oh9SodNySUnTpt4/XgITTiqUpKibbIx5cWPYwqEW7a0LqwxAT9B9Wtfuj0
LRZqgoC0DBrgs6dGeuGwsGWMzmokvQWPzAb8uFtcJhDwRNK7oKThZ0oDxuZei7ScbA7ii9wW7h3R
Wrf1XGH4lEjFcGmlROu20LnoG/bU5ygj+cXwHOIBxPQVDUaPvcapn2dyLzgT54ZP5sYI03lZgTQc
8UvoLdSRtccZh2qLzTkZ3qdmFHwUuzCTFny71LQDs0YIU8L95Uz55jQQRIiUUMGi7HZgJMwu8LAW
pCIair2rV8mlV2mofZpmvODTYV6J68ei6dph03jauah85kcwFY4slFvI2elQ6gjSzdoGZa8rkTfE
zT4iuQ4dl2t346u4E0WNrHULMcMShtJsDe+4HwauNOS5kOgUlCR34hRL8coVo2tZDeXY7jRKTWJk
4PTeWtXFYFRGu0o7CVkeaqtlhh2qVt9aHNPGggmZdE67MtjHXp0OjiwTf1YSDGebojcSg77Z6+gP
obGFVH9PFRkFEcm7b/RYb88UVk4Bacw65WkyIgC9JKCzXEFVEWi08H3Yy3Lu2k046PddrT4mllLe
aAhaLrMySx2lSIN1qHT1okyS3ukSAx2yLGQf6EZNb6tWPqpdy/UZDzFOC4ZlwyOQb9BfaNc5wPl1
24TyEu1b86LuvfyBuo13qVJfPhMPnkaeU60G9jGfFkEea9ZcCLnl+sHSyn07MpvRkFlO4ONj2CS6
dmbmptDyOKZ+PdRJkGvJSKF4glHusajA0SpA4tIa0Wf/0xATTb1Jl02m3kc7YRbg9iKKyamopXtX
yB+71mpuPdMsHEUQtJf3R3rjfdgQsBjo8QFUnreAcmDxjRfo2b6se8PuKe/aWqSe09p5YxQi2Ckh
Ipil5jvLRAI3NAsdsvve77ni6tgldtKlP6Ux6D+NF9AHRGMLsOVsaw+i4NKtbotPETeFkzWYouc1
AIz3Z2xmt4aOJZnrBLamYEZHib7B8eE1ZrVWD7Lbfsrsb4vCRvfTzhzDye0XJDics2CK+eKeDzeb
O13PA9S9GE50NFt2CNWcYCksOcsZK1xeinawev8NpwTm9RqfRqSgD2gCTVbO6VnvgEAAXA0cyU96
bt3WCpG5kodPcdQ8C1V2puQ6XxnzseTjyXRDHE1lVWg/tclHVfsehLv33+XQk3/vZaYE61V7QpY6
qog903dl2YVt2fWiWbaLiyfViW0c4pwH31lztC3klW9HC9E+Q9CYlwTI3hCcIU3knEX4+wSrBBUk
01NZ6fdRkYqS40bZQJlvgIXvIHKNtS2y1iCykJXHkTcLMF1Ro8HwgRWJMaYbzYh3r1iN6Zkkdmb/
Ab+C5+J8IRamUQkpdJbFimXgu0JWDHs3CfovjVQ3dqSRyhqCP140hepi96C4D0YWKHRxLOiomYzt
u1B1t0Oa6ytEKsvbomjvO6mKP0IJrxdDIWIwoEbRw/vfcLZGDo86MWbpMCHHcCLDOJJfEtXp/d4a
DWHRDAXokp7U8v1RZquerYwdPJcIST1sP32uGVuprSIgumzsB2Lt+yARRCfKKySQKLttXL375fH7
PxzXv6SJHfIOxzVono+prfz1n9RWAdDdBwpIk6AOBy21NE67n9zWw4+44Q3tgPljDG75V+RWNHhh
lU+CGcBdRY6R3+RWyfpAMQ7YCsUVmobgd/6E3DqDZROykhdSdkJNi9hpQisfnyejFhtebAn5XhSm
Ykrri6W/7BXlMh7JBmx3NIqbOgByZyfyQCmmafUQc1tZWtMLGLHMCHrkgQOUPT92yLy2pAdYciOH
YOi2H3JDikWHToqZV9d5JfpPYFqi68N0/8/K++tgyvfOyntsyuZo6U1eFL9Y1bqOYodJjZj+EEIb
kwfeL1b19BO6gZzg1NUnxuffC0/8gNYXkA+LfwGxkUuTaOD3yuOHZBtTXIWG7E8pkP/G0mPVUQPk
IQg+4G/onFPHS4+gJ/apO7p3gBrUhezTkayqp6Eoh01uyhslkgUAo9EEhvao5Tyjtb4TxLFd1AZk
gTohTRV645NkOq4f9BdB1kSO6Bqe07TfhVF++p9VVg+TKAzJ47vnGxz+b8+Pk2jG8VrjX/0+5gyd
Q+mA/5hOJH1i3P5ebNoHGt6QEylxA26YMrffp5xswe4nwyFWP6hHTF2M32sN8Qx0ZsC2Ym4NiIZI
40+W2ixqmVpWZB/EuPwuAmlUBo6XmgxufWiJSb7GRm/SrfKGz50kKcQpueAIei1/0asaMyo9jttr
1w2MByJG/7GrNTOgwxQ1X1/N4N3PeO01x5G3fhWSTs8DnorWEaR/mniEAsfPE4y+K3VVoH6Vkta8
6oKguMRCIXb6SD5HvJle7e+AkaEot6NfQFIMFZrxZtFvYOGDmRh9+C1312ZyMcKswTGMYjX9s37Z
wyaPg3NAvDfHpEkI2oJFgULI8evVmjXgTsGYFelEtobl5oRLb3GOPTXrO/96t1fjzIJhzWjbrvGG
8Fu96hfpyrv0lsXFo2gLi3Mop1k38nSoKah7FXcXtIOROGYow6bhbuPV57i2uAic78Vi09mKTan4
TAR3IKG+/nST2S5ziBCxPIXa8xAuJvd0yzCUn5oyFCuMfEz5AoNDNV/oKdWQtSGWubcwklZbulIu
5E6hZ5m3aClYWEgoou3lgOPxRtT7M4o1pZzmrtNqJSZsqQEO2rEqMVIcT+4SeeVWXVw4oY/aBToo
UXSrGKmL7WGXmU9m3XmpXUHL0GwF58d0MQaeUPwvzs5sN24cWtcvtAVoHm6lGjy2ncSx47oR7KSj
mZooidLTn0/uA+xU2XAhGw30TafDIkUuLq71D2HXOO5zXI3uBa2jUYRSBc0SKh5i+z5bRgtVNIcW
MTqvxbLX0Ic0t6XyjJ9N3SP4n1u9/IUbrAtTFZJRt1V+Hhergkz+0CgdCdthKmcMFYgvD2oGtQq4
VMxIVCxZ4UOLcasmtGBzBfssttAsrpq4AdPTDFVAR2IoAmr4fQ+GSYq8v7Zao5GhVRn5DSbiHVr7
mj34m7HSWxVR9m2csHIxIAmXfjZvMcxiyiQ3VX29VLHZR/TtunKTYOn8dUb68++oafTd6OcSIde6
AiERzbnjDRakQZA5Vbe8psayWoOJ5WYcZm3/d4EHUCJFQtTBkTOiGPOmpfXHNp4tTxaNHuuvjddU
EdleFmYeDvdB1/bh50O9O51vY63KYGvCALLtJOhWXpp3GQr7r/pEDGSwxkJuZzSEHrY9kqVb6bbV
t0yl2YMrg/jfssk7MxwgIRwGLzbs7ee/5zTm8nPW5ir1Y5JuLpeTn9N3XUJInpm6SNwdDTUcHg3Z
XHSzt5wBBhzHvzVr5xLkMwbATnknv3VB/1jl1I/zxBxE9Ux0LHdF1mvRgEFINM9ZEtlxnEeeq6h4
UMS/of5aff+bma7DrwOT+NlcytTxT0L+MndDbxiV9QzMRoSovUBgA4mwdcBB7z4fag17/xui3oaC
p0EGgRYtalCnaFd/mjEAJNF8brPBup+Kxd75YztEn49y+pZlQnClWVHkfnnJ2ifXZY95xezJxn2u
2xTSked2t4gZxlG8ZPN1QO/q6fPx3s3Kg2KI4M+aIa9fcv09f3y/ZVFYTC0zCKzSnbblnPjbujR+
fT7Iu0m9DcKn4m24qimcXF5F6S5dxaI+q8HrN6NvxRe1A0PfM2sDmfxcndn/6yIdfSrGI8jAoVx9
R8FpHU8KOIyUyATEz0vQU+JbzdnklOm32Hhg1DSaj6mfzTtNLee8D5BSfT805JqVa7JaYIBHPB5a
Nj6inTR2X8YsL14rY/GTvebA3wsz2Y3ixgZ4VwKOdgccLCngFlta58KMEj9rglAsqdXuK7fFvrU2
vKrbjZNXv5qtplnh6Ms83dYOahSXgykXMgFcVV8VgIdiMzV5O8K4nK1fTtmhq43neZfc2ohWXE69
TSqUGNw/e7LS/NeStDFueXbSZpfCA963x+bPmGk3S3mIV4elC9/hnt0anq2pcLEm9djEZd7usyD1
ptDFYu0flBDiYp+3aeHvFtsrg4dq9Oxbk0Y2UKUioYu3CHfK6cZY2tSg8jQYv4DyiIbkrPLGS2GN
tQznWsk7+uFNEfXd5DT7SZ8dfRfQxg02Hsnuo7Ib/zvEI/5wPpglYquVnoxRApP0YgwWGBnkK4a6
cLwky6PZjwP7to6xtggzHE5QOqlNb7kd/HjJLyxBznyfNrhzXJRGpbtAQJ3xjoM9rh5MRllctHaX
XlHspvxsITyd7rPeqhwiSl82kW+kpU5RVe/ijdJxUdk3SR/jyAnnkE9mlsK4D0S2NudzbH2wc24m
RQtK0f1e6CQmUcV3mTeVPU3JNkWE93fv1bQaqV6Qw9it0W2DVE9wQWCHk6ToVTutLEJ9AsBvSrnJ
nAKqVTIRT4vYTh4XN/G/FgXmartUmH4CRJPmLE1lN3hYHErBFdKNZSS8zvlC77+rtnkdVGVYTw6A
ARl79tO4AK5ArT/IN3POSQ31cshboOcGfLuyG9qd1Y5d+cVoIJtFwo29/rJMg3zcLF4pphAiczXs
c7dKH4c2aJ+6ZUl+FnOQWFetlbfXk7KLeFuUfe1vx2HSfo1KrVAXC7LaVs/q4PvSmelvhZ1Hvo1b
unxRoHqL7aw1KUlKbqWPjUxtg9LqkHhAVcziXvNsSZ8I3NhuqFJADkPWIjdr9cuja0tZh9RFUQS2
DQWDp9HNbDdIC8T+bHsgcuvUdftdMfZqvCz5qV8mzBuv6MiaUOO8esoijeDSRP08Gff0/btlCxYl
jnq3c+2dVS9t/lCmvPQPJKZ+9qsgj/T/kWWCU8ggtO9O3xtkAPpcTDfCNPP8RoenLK9RawUp6/dz
XoZiDvTrBFde0JTKxNGyCrxp3C4ybvJI9Pn0kLilnm8DqezbatL972Dkg+cGW28UuAy3+FF3Abu0
sFoaz+YSa1/b3K9JBaVe3mWzYfS0vYWPpPnk/ItoS/DbyqXx1AOLUKGDebB52WkL/4OD51Z+kUxU
KfD3DPKvS1E6ZQj/2P5i8FdWUZ0ItR0ELlmRVbaAFvjxqt2i1oSUbjDZzZ2TdP2tjUJowQK2EA3x
K2x/gYuYHDSHnJJ6xhDModWP7pZoNn6xugHhRj+uIBDFnfnFgdr/OLbVgNyhVUO98pLxq9b7+SGV
k8NU0gBKGug8hKD4WGmYoc3OidRjtH2dwljCefDGWx9R7zjUtElDUmcsWKpBjB32hqPd/xwnEJZh
4I+6G2LM5702BSXxkGK6Bv2wX8oynOO+/+1547RBH3WON9Wilbe42MhvGTyoNGrKebqPDWH3ITED
4GPhCHGfDinwgCL3+BLIOvZfrHpOIfNaRaZC1hLYl9DG5NfslDkgAUt4AdbpA8+QRCZ6yz4urfvW
Ia5tJlfTfyRYwkBACjBB16rCHXgu63YZlXTh5n+8pDWGC+gKRhwaCLjmLGBiXjgTWfRNUKmehN80
8mkDnimYrghZ+LULz6q7rW9x6qO4zRssoUo1OKFQtfvkKkc64QRO4Q5fjSHbVlY1NGhnlwtoj0yU
z0Vh2t8dD12CqNe6EqGx0piXDVzl4FkCo++3QY+uX9TnAUh0ObmoTtqJH7SRrTTsHGo42XftsvZ2
+14lU5TkcUUDrE2gNSsENMfNCBNUbRIjnolyVd8DLFoa/OBtGJJASFSq0+sB+nGVW/gbbafGzL/P
OX/vFvC/9qs0avKkXpsqGblDBVBpSaaBfVSvhiS2ifI06+dmIhprd+ijdAmqOtQrUTnRiA67tc2a
Uge6JttnJbRlDn1nri6nYe7mMAbaZu7K1Gv8S6uuRoJmkKcy1JXBphYUVGRoN16K6xZ032YTJz5F
OzV0QR7mmhvEkTvO7lcwf8nPSigekHGTymszb7KvolDZQ4HBK+CyLO5uKBE1ToSf+ZrRgoJCG4RE
U4V217cjKjoFktKmlsdfhtHp76yirDOOleH9pvSz6Kj0xd7BLGj4bUfZLS8jfKJlN1Wz+pY7yfjd
V2Ojhb7WzcOmMdsEpXbb/SVII/rQSqBQbDqI1l+KtHd/9ku8/K7wV96hEk4MLN22pc0lfbfamInk
XZyAfXjQqykx9kPS8oR1erxvwn7CVnFrml05XSatNgOgHv3DXOe8bG29wJIlA0u+ZRYOzVGA7j0C
4+VyT6pm/0yo4MdhCwJJhHM59a85hgt3UtTgzrUxw7gaLZD4VbVqZskc1eqR7YlxI8TcSqirXfJL
80r5S+IdmoYkisVv3gPzdVLm9lbWX4Rdwnyt29gXO0i+zlM/aR336+Llzl6aniqjZdTgxuS16906
VZamWwfsGNA+ItPN4FPiD7VlSDRiBPpMoVU47muNIawB8GbwLorejduwDuyevQEk+lAAnfg+pVNV
bCpv7r/2dMLbcIz1Wm64MdMDmLDiOW97lx1ZuNULyVL+sxpNj8BVD4rmsRzye2dO0LxrQWoXuxpi
hcnyj8GTkYOjtSql0i23ImaJmbLUZZX2081iZo8IDtR3tUgy9P5R6cWACOu9nVd3HvbisWUf2lIU
Y9QmdZBisDENX2fhe+lGkXXGCK1ok+DP+USChHOShoahFLivtpMSW5E8uzUHB+Odyjamatuqok0I
aoSpzMgA4eA8CxB11Pr2yu5bc97SP1HUrVSTyy27VsmLVNPNi2rOh4idGN8u6F5CV8wb+c1sBWmk
oxyiYGZPYRKnIlwMJz+M9ThwSRuVsjdNNSrUO0pXPdmc0yKyTGrtnE0isJnP+Y2FM9q3YpGGv0nc
fDKjxikzGbYqmfWNq2TSXuUdRgIx7DcjamVZxXdokFQvjV67wCPVaPlhGpS+GepLzBKkU9wq+uoi
oYpTTaaqBRoimRj2sWFV49YcvNwiY9Aaov84BE+paOt7xFHlbWFkiYxsH7BQGODKZB6SpPc3dda7
7o2wodMO8FagJilzmh6KbmnwMKhr+MmG38G3t8kvQuo5+cUaV0pS4iZniWQ9iX2cQ8TNx3atTxUS
FNNgtoQPfVrcPiqbzpnoHxjTstO12XsV81zey8HKCFFc7Zda5o9EEnhNGBwhXnGld6P/PY4djHzm
tuqbzbCIzL42Jyuu5u1qfB3nm8aDKf8FedCixwvbxl9IwxYGRw2cJJPQmJr4Z1YMOB9R5rDuwJYW
wOO6Ie8vTOn1d2VXmPLSNgmbq+0khSjRAh6ODHs2l+2sdWkKmctVAkmOub+n0DfqOw8g13XXz8aP
qq6Cn3pDOIiMpNarbWfhPhcOOjlIlIBrWqKprCxj59kCwG6fFeMt7HOuhbjPwCCa7pJhE+AVoRYv
Ytop0eZk6l2HKbDrU1wAWlxrd1Lqi4LtQ/+Sm8Qff/n5lIL+gr4nVkSwNlxAjp5C0GCoOYqmLwAs
ULPF6nO2xcHoAFvHid5cOrzh3F07tvlX/FUXIE9LRriUvF/u23FcQO6Ns5VFXjB7/wZvtMdSiPyJ
l198RxpTpOFsNt2FjdU5iFt8G8KSiEUcTiz9NaiTGRh0V3xtOWpb4PvkOfhMuJiFt/6rW3g3S5Zu
dKhwil2Gk6vrf+cVWyJUNXXjdM1lPLyYwhzK0IHfcYdlVT+Ebpxq2aZsyvrRJKTFt7OMiyyLbCR7
sLFLJyjopi6Tx6Q3su5mbKoMgNW4Tky5ZZ9Cjh7MOz9Ovfp6dpwRcA96M88axUvUUnghY3m7OOlV
AuK22RCA6l9DV60+qU2GWIo2Thk4C5oaI1XKJMD1PXXGp5RCw6uZK5v0mTesA/NocK6yLJ2f2AjQ
8wsLD8r9aNYIDRjU4jZpmoOFS6HHEMqKPv5SBTDo3aZt4g00DO8abQjQmbHsqi9LppffeJVWB92e
AIzHbqk9CV1wDmVSdI88ztNHrW7EwWntAeG3cnocY2l1YcPr+KYpi6a+H/1hTFhKV+taatXmcAe/
ZXmw8bx6nTk4U0hS4DyPszfIXRCnbsfnlyoLV03X/jVRvfg5x14QXyEgEuvXumZaExA+Gy5fHeTF
D35E91RhZfktV4366iQzgchDkuOmsHCVpvY9B2DGU5cWCF6E9ZcKFSG+SpX63cZE7MO9TL0s3Vd1
goCAK2EH+uj+qzCwl/lnjWkHCrkyQZTDyjE31V1yA+EvmyEnmoTCz3jMzBIabTj3i/O9awZq01md
BDsETbwMxDVmBFEMmEVsGjxb2Kf1rC+hKKaEN35q9T96Cl70TKaktm/dDMGGPdI7qbyx/cRrtkVe
UEecVKCecs8atO9m71cC2HrjlZt+XvrqOjXdBoNnfqiHCUw3fvVwfSPrr9ypvxwrazSfkiUFAG3h
ewHW2Z+EuzUKMf7OxGjZu1xH0Xv1IMxwOkr7JY8aiFDTpRODpLFjStWwR3W0nH36avcJi3bhJKLp
LoP1eKGF6wev09IN3rWWTYMBhbrD4rFuBuNCFzV0W27esdilrStwcakVZvFD4jdexKOZy88y88nZ
1WbuZDtjsZW8SpS15NupRXWXlEbp4ipp7aA4LJpouyivbLTuNTfpgOb7rUIQsDKq9hpaRVx8owAh
7MdsdugxsCDecsF38aZdqa1fPEbQgPstN9N7KS00KnBA14xI6dX40KAW9oP3kepCZL/Kx9QybZI8
HTjtLm544gQ5iU80VtRbNwU6/bclYMeYv7Nvq72XqtLYBAmyx1FJ1rdmFnX9rUhl/jSyrfJowOyb
ZhJIJY5Ck9X9BXgj3tlxN5FYGUCfWxgW2fxdOAbtDEVZ5ksOHlGEwDXaJ6O0hySKSzbFtRcE6/vS
Kirn2izjxloZzc4PH/L/FE2jUz9U5aw7W7ojuJ3+Dx0M02nQvnkeXLf+twkycFyZnll/XeU0oeFS
cif/opB6aqTTAcPNXFmIQ+BJsc/muLvWuBWjrlrijVMM8svnVdV3pVuis4ncKm5OqHcx8HGp0WkN
YwC6kh+CKV32qvC9SC8wdf18lONeAmXvo1FQyTgexaudaU4si1c4BsrXZk2EdlOJ3niqNWcQd+8n
hEDP6jwBGsOiVrzWVv+oRWujJE30EnGAQIL7GE26u9kRw8PfTghWOhQ0oEWMgvXX8ShULGSsllIc
dI3NlfKs4UGTvg4UDs/U8j+az58jndTWlULrK9CFOGh+Ii8tykwbK2h+fz6dd7X1FXMAjmWlAJv0
Jk6+T0tdSM/GSRzKKSl2Xe0jCZWY7fPc9tY/k79ol5+PdyopxIYAPesZUFVhBKOYcvKV4OmUHS5f
/WFGxOE50RpRRR0KIN/g65SrslJzIVTyEKODcq9jALnTOgtdK6AS7pfFlW7oxFP7Q9lSP9OKer9T
OXmIKAfALAhOb026P7aPMSfd2HDgDg7nfN/DTA2H3tEul2b4+fkafPBhwV1y8oB48xhxT7ZQR5md
AK/aA6SAKvJqs4C5ZcVnuoofzQdm/yqovEI5TsU1S4lI1mRX8pCXgUm5ovq1lFoVpXSGz4x0AhpZ
Dzm6JjSCVgKXvWpeH58JxSPDm5K+P2CLHeMSWpsXVIPFHemxcaG18XTRlkt628PyeSy7DvSInJrb
xejNf50xSc7EgVPZt/Xn8BBdAQGgpohsJ6AK1djL4It5OkDvQGUn9kbS7CDN3X3JdQZFg4Td3MZm
611kLXXzjdsj3rPLOWf301jbP9xYthBTbEDKqCIEatgGPFJjquzBfCnMHKvhwhUG2jTlkFw0rVXd
atj1/iqtSrvznalZNgsCfN+Rtaz9MOgo7kUzupJfRsI/xtYx6gqfb6l3Lat1yjTHALCAlCWdO/4C
SA8NQTx5tF+aNItc6lzRQBayk3m7bFL0QH9YrZIvNF2W3ecjv9vMa3MOdvX69cHpnkbduCpqxnD9
56zKjJs6V8YTQxVnRvlgM7PHTAS5ODMrQv14fl7dYuOXGsPB4il8IB9rb0fXqHZ265yTC/hgKNhJ
AAp1C9CV8ba7/ogDqK1VfrHE8lCiMhZqOnld5YmnvO3+zuN9PTZQzdmiBiocjHhqWNFoTgKdXCyH
qfO2i+b6WzI1tS2M6V8Xv1UU1s4J2b2bG2BZMOlIaq9UddKM42XMBig5tW/JQyJ55jil8Y08UA+7
Mu2/fb4tPhqJI+ivkwNF8YbY+WMVR9/URNkm48EfKIHEWYGn8mwbkW9653SI3ocfZrX2oJGEo20K
huJ4Vt5MdStu/OFgx+lyp0mAkkaP52dZmUtUL2O6bVptzY7ls+Ih9kMrMT7TstTZ6JlyHz+f+Fs3
+qh7zK+BiwRNBGtbnHPXG/ePmc9l1eha1oyHnKdQOAaeewFJbNzR46OxqQz/a5zPMWIlnfvVGxt9
y8PUeYRnpVMhCPa52evPn/+kj77FipNBMGfNLvWT9dG8fqKubY2HYdCzG6iJ+jYdnPaKEuy5DXYq
hAboFY8NCOurBBU7/NT6QLjNNE7moA6a586ocbfUrwAPBlYBWsib78DM8kTwB1M9+gGyoKGFKeW+
c2pa1qWspn+gWKkl7M2Z0rc3liCwdK8Xv218Byi58eq9ovrEc6xjoV5dnvWPxqRpj2We6g+fL9u7
yLZOBSg6SSssCXKW4w9pqjFeysxSh2kRYo9iJkxdPxZnbqtTVtHbivFtdOBMPAzfRYGSXqIxV2I+
CCPttlrruf8szYJcqdVUX1Ok8aO2kl6YVq3xj5dn3T2KeqzYrOR27v1k58lquAbkZl/wSlEXn6/B
ullPNrODlDWvEZPGAwbSx2tgmF0hUXqeD8pwhpAMqdqmbfLcxpyxdJzOGex8tOS2hxMcK4Ha1am4
V0DxfW18zwcq7HToYpVvm0Q1Zy6TDyYFPIaSDDfmmyHj8aQ6S8Y6fJvloLn6WiTM+n09Z1ZY64t2
a/bG/2FWZEfWqj/CNiIsHI9nDhqQiKCeD5Ora1dIR9FdRiNm+/mn+mDtALBbPpc/8gpIvx2PUjUJ
1JWkmw/tvPBxylF7reraPJNovGHNj3fESoIDqwqCgLFWnsaf4U055uS3QW4c4tzrrobWUSg7FvFq
U0rjo6LOtJfdUF0arUufvLfjQ71Kc7u9Vd5kjmipz5CXzJR3bi0fipHmZyT7gXE9FDToxJSLM1v4
/bqQBK/236jF8c8pBdGtnEbEmmEcmiLJdk1boX8w2OmZY/w+xjIKZxk5OFDElnOSoHSabw0uwo6H
XATxPh/1ajN3cbsJ5GSdmdD77QtojtBkr9cMR3L9KX9cMLluyQD9B+fgO9SkZ882o9Hr3NvAbtUV
HWRr8/nGeodJYs8ylO5yYAgFp5zUGTk9ADh6cGDexh6J0BGt3tx1EdVaWoMycjbvG+ooPz4f9oOL
FJoNrwlwZVwmKFUdz9NEf8zEQVU7ACAyL4gKUvunaVHwvK7Z3f9oY5Hc1nPRDF8wV+x7+q2p8yM2
qzaPFlcLDr1N/zaCYk3F8POf9n5Lrb9sLdQgC8zT6uRjp5Mb1EjhxAcJxOIbRzv9XnlZcWaUD9Yd
V1iKGS7Sf1w/Jwc6Nhsz1vBhOBSTUWx1VGQ3bmK0tLHSrv0nc7NsjwpucuaAfzAqW4svyfUNlvAU
92q0VoyOBw0HXjDaZYIU478FnPHnvJTp3hiEgzdTWZyRBXi/pQFFuqt0ECk3sz1Z0H5ul6BEp+2l
I/m9DHIFlrnsqCn3dbrP9fkv5ZM5pwCikL2F3APYnw95vLVaU9PHvFXihT1Gisi9dpsBQjsTE95v
k4ALZq11ePiNIh94PAoNstbspNu8uM7yK8gRNtP76txldhp4eN+7PHI5nKAjETg4GYQ+i9mA/HFe
mti7JTC51166WGHq1M7+73a9ZcBY4f1AUk+SHZwKQwqLt11DnvpSSb+9hjBnRypJ4rvPRzHXH/zn
BbMOw+7joUeYo0J5Et48QwNGNbAXlmyqwBBOgTldNuaYZzetpzk3aNXlt1TT8VibSvjJm8YH7IHM
wuh0oUbNGiS+NHeLMCyUfUpDWABE0mCvAiNv9gKhXrk6BtN71Gpj/BIsfvDY6ZpBoll1pclzXRfn
SBGn+/ttTuxrTguScO8B3mNRDzyfWbrJ2GpTWW/namqv5GLf0U0/Z0Vyuu9ORjs1eAREGMQiYLRB
GuXGktLZ1F58ztfv3cZbv9N6DZFzoL9w+pYk15BGZXvVS5sXWlSWFkLnQdvtymn89/Mt8X4kMs8V
H75ynMDNnQRChOCTZUEH5iUp+XaT5vKgQxk4WiAbnLnrPhgK8+JVW5bkEMbxurR/3K2VaMFwlip7
Eboyr8samdMFE7crort7Jry/e7aSCMJhgLnCTU7oOw0PU86rexR28SIkCvpdY8tNDaYfOKxs9I1j
ZxpPH7/RQ3sW8b+jheaz1VnTTYr99hjm9D/OJBbv983xDzqZvJb0btF7evECFoUGllFpF0lpktp9
/jk/GgYuJcxKwABQ0Ncb6I817gy/GrvGKl6yLtE3XVDp97411a+fj7JmB8dhBC91NLUpApI88PY9
GWX1SBeTrF/0UVdomerDDVURdQ0kPniSlcUb0wrS7TI3y3aI0/xMd+X9iSc9pghAoNTRnjmt7Xg2
qFKgbPUL3SLvpjZr7zJfRUmGLK9p26dkT5/P94NVPRrwJFuKzbQFqObXL7IYqr2Lp8Z+8MfxzBZ5
l5SxaampQjhkTsSzUw08x8VMKIvr5iUtmvRHrcUodyUt8lCzMWwbxHEv0YulBc0eHfbJKqWa48ZY
h4Aflmgh5lNRc4Lt53P/YLHflHLN/9iRb0K3f+wo9LRFgpxb92IDU74pNc959FfFCgsuwu0gk3Na
MB+Mtypf4w6zZqZIfR7vraIcvCzn2fgCbm+5U2Da79vWU2GC8eNtY2fnHA9OuOertQe8ZHSvSfbh
KfP4Oh7QatraswBOvsQeqky7vKocM8zQsCpDOfrpT62Y/Mdg0bVfslAjLfSlvUj7HgU3tKKqfzrF
Tt203JmXDumxG2buFOibFp6WHg514WBnxB/edY1AJ9RWvvfblUAYos8/0wdblOYPBUFOPyzL0zaB
jRpYaci+fwnKwQCz4ffXtRHHu78dhbcpsDCTTAW+iHNSthmyiRZHusgXp+rVNtEy/QLtq7+UnOGL
MAoa66hpoJINc+v4i2Tl5Eob9NmLu/RYVvpFsQGVa/3toYYhbMJ89en02asCwfEoPeE+y6xieal4
6u30bIm3QDyzM8fnXai0OMncdwTM9ZW3cpL/DMgr96DT02B4oX2j9ds0tWFdWGVubONEdre5pfRL
QGVTuQXZjlCeF5RnMuV3B4pfAGYRdtSaH7HBj39Btcy8cyx9fJGpZl/P4zQD2B2BBVUKCMKKxf58
jxw/crhz6Q+hTIy1LXXwta51PJ4hhqFHlm2hCdk8AUusm9AdFoUCmWNdOA74iTSb63PkrBPDrv+G
JWZQhoVR+L6aBnhDDo1jLAeJz9DXyqulBRVjBEdarHbdeH542ZXnJSiQ2FY66pcuJGwyuBwxvTOn
5DjRefspjkc4WbuQ9ip8crwCZgYUCusufsqCo687CkwfMgphOKQOf9VYfRuKufKMh82KpNXpgZRA
S0vRuXAd4Hzsa7gZYFfS+AJA5LmH+UmgfBuL1wG7mdckDqunngRWrFUlmo/6IWiyxIucZS7u6zwG
+0laPmbbyUy6hzEHmbUh11u15eWYrK5GZXuDlmBsb2rwWBfg3WBYWEmjW9eaFO2dcIJYuw+SIrkC
aaM9aAZN/1Cwux58u+2/f749jw/kf7MgrsDCxyWCFPEkuMyZ2ynaJmxP1+g9CAfSuLONXkatmuav
i5r0G1ge7WtlifF2zj1x5g32weZYoSFrfZToQ7/teHNkc6+ViMMuh9Fw+02vAcjKSJbgKnT13+9D
ziH9IQqXfLbT3H5UQkpNtvrBzmBrD762XAZxCTqqh8vw+aquh/p/M8L/VvXtvEPqW+lPJ6tqleZs
CTSbDhVAyA2eU82/fVyYUa/7ncAUsLiRrRZcpciF/lV54/+PDI8Y7WJMd5jv8XrWTe6NNRSIgyrb
7mfOzYH2rm2vVdD0cin7/FxH/qMPSFXDWp8V8IrftS5qkTrlonHkYARuINX4V4hp+pvUMbozp/s4
dK9zW2m7XOo+Ug20fU73ymggIZm11sGuCKlRYWf5zgra9gekc4g+WSrSp8+/4wld+r8hUc6gsEKG
v1pBHC8nrEgZj9miH/y8G73d6NuY5MEOSr9OQT8dhGrAASPjW3wZbau5IeaKGw/B7ajlbzxzk7zf
VCbXFZKWNIt4wp3e0KAPR/K9te4LhCOjFpGTmC0zdEATUU1og3n5kHUKKKJozJ+fL8RxPvW2Dmu5
jLtzVcl4B3hatHpJXGlZB/ycRmSI4nKjByBoPx/l/V4CqUNDj0IkxxTRm+PVRnxjSSHjBQdTw2Fc
V4G5wW3zJUEr9sxWej8SwBv2LNGbdJ4u4vFIpuon7Ftk/kKX19gYuV3tnE4bNr6WyXPvmPdrR8qr
48cDUMReeaDHY6V05dshkMVLkwTiuVC01AAXmtskARzbjUl9a8DS2kI6tR+1ybUJ+1KP4koAg4SI
EXkDUNlMa89lQh+sAdZmyPysLG5UhNb//sdTZtHaxsf6qHyZfOx7gj4bonruk72Z0RX9/MN+tAR0
EBCbXF3UiDfHQwHFVanjJNWL6FW11xdRb+vUNi4/H+V9qoUlFjJJWDnxjgHydDyKjHvEDUTfvIyq
tG46ajz0dfUJBomDZdyivGdgDnLz+aAfTA1jWuDB3J82kiQn+R3ij6WCp9KQN+MyIG1bXM4i//sc
alUFWyUMOP/8+2RqXoptoZrzljdAGSM8ihq3rmnmTmB4cSZBfmu0Hl9eSFRh80r7niSZ2He8jC5A
rqHDB/QFKaAEWlAg3Z9+oqXXVlyoO3Z6S7PdddCOzQ0HAYUSEE4W+rPnudHkp+4Fz2C3gJpQItJM
iQ6L0bJZYEiS/cInQVfYCCdr6R9MlXbFTs9d48rJdEyZXW3KGuiwXm+Fg8KYhHxU6b8FlAA/VKp0
vitKDk3YEnvgNa3voVAipf0kgcr+qONqwH/S4TcChxiiDg2uB/j1469hQD8X7lOO5VZg0na4BByq
vS56hWto1TT2TtfHpI0oJ4ywatFY+9nVOtPMwABVIajoacH3V5rXvQfDmq5BnP/yxtaEQiIsdT9N
gtpZHXe12vi9AYkQ8d1FYDzXOdq1hEejR1Vd6CnUFh3ZrBz2rRaZhTQxJM3Lr9gMqt+1AxmY3ksM
HVxhsPniLD50+07q/quw0P2OgGfXt2gmKyOsZFFRE/dkLjZjmcPRFItVQUJTi4PWOGB+WGKgQuS2
8leFDyhq/uOouupcFfOktAhoafUEBVJAZZasgzN1vFuaAoUCtLvFL19zwiH5XVX+Dg7p4j+IGgkT
PHB0cfn/2DuP5ciRLIv+SlvvUQYtFrMBEIpkUKUkNzAmBaRDOfTXz0H19HQymJZhOevpXXUaCQJw
uHjv3nOr7Eee3mt4X37/8Z1IPD9e/eQ0p5U1LCuSAF5Gyz8CoK+fq0/msftu31lRUGtB2u9qJ+x2
v7/s6ab59J5PvvmSWO/YVLhqYdADWaxnvHUXigKEvMWta23s2Qx6OZyZ3k7X/9OrnmwqcxvlfdSN
3CsOEcfh+X5F4lzw2Ds8ptG5XIjT3db7y32QU2PQVNU84ibtSQ/JdwgAhStOjpnrXLjZL45STJwO
iyPNfurCp4eAYtIHppayfbLxGSZ+jVrnMjfm11TE9W3trVbuVJn2qdaj59GlwnA268+tSa4RHJUk
bLQu3869VR1M9hCHRSbuRpbUrYjtmC4oImBJrQv9AG/CPLOR+MX0T0tC1Vegl/YxJjrBaznpKZm2
5djWHOpbqCF2pW1+P+B+sVRTBkKyDyYNgcwpq2MomtGeJ1k8NT3m3tkbvXBeBvwQ8Wz9Hy7FLozc
KABxqBlOvufYNEZc+Qa7Akioe2HHdqgVnXeAYjWf+Xp/sV7/TYW2eHjquoa+nzoiA5PkAEP+SUl0
HL20x9iBEB99OShLk/htF3n3XT3N93/+MP8+sa+UTaoSp5ctMpBWTlQ+9VarhyTTVfTJIiNYUjc5
s6E9/YbQ7NP5hbCH3p1w19M71Iwy8ybbK5+IBC0wiWMoS5Ik349mr/jG2Gbb39/aL8o+cEk1SuYI
gBCXn2KVlbovRrMoaEXQJd40DR2VPCM8XuoDhVfiU74pBeGELRvLC9M00o2JkuHMZu90duRovWYV
MkzBq64Rd+9fq9HPU0QtlNea4dXq6IoeDauLroWipTcE/0ZbwZ/oY27JN81s/Fm8KEcVSj88AY74
DGAEDSfbWtPJYqgpQqMbo8nvDOJXzTSrLe6l7FAjCdx7o6zOvOePt8x+CR4cLWvOaFSE399yuZRe
xl5Kf4rlUl002Kkbv1YFZLKykrd5McIPkL04Ok0rN+4iz2mWP8xC3DP7Tx48V18Vfu+vP9pFgiXF
0J/MaGUkW+Z0lS3WuZPM326Bn3eGnJP+5qvT4lo9KadfzrjmYJCrYj1RzZeaH5drDAemYO+yquOi
X2khShGayCy/mxJbH1iUGHiMSomnCpIq764T8jweOk8B2VCJFn+WMOZKx0M1WEQfjqN6D2vFvewr
oz8OZRRtOqxKMtALTLcVHffVPxW9kQ1YPUflQgeEbIcs1BhtRiCbOUtC8ETaHiN6bfsIQuEpxcaw
PCj6qCc46iPc7lOTLM8GlB4k14W+NIENUO6LG7UYbSLdK/bQz9yDNg9S3WkQ5YegZFNHKIv05sFX
o0qzfAvTV4PmDK/9pjMT68pI42GNBWzrm6oSuum3ZaleK73FXz9lk3ERW6Z4nvLUhGLHwA1EmeDt
XSrRECTk6sOjxHW38xzStnfRJJT53NTwYfugww9gml3Jriy1pylPU4ypupkm82lpo2gG4zQIYoQq
02Yzr9kHdrMIYLWxSm8jmXvDAbMs5tpG4aAQdG0i0nCO9fSOfADna03McOuPk2Pez8Q+XWs8k/6i
hFl85sNCpc7QfTfmTDxQFI8tk3oA/bqTHR6gBG3Ma8y+Bk5yTM59Njy0Zd56JEi7WZiVlNjw/a5A
B91ovDboI039nCyEU5nZVLg+TdkqCm0njsxd0dXyqotl96NIMuUTeUFWezGVOmQMzehby0+J8bns
lKlbQJOrqbMb+gF0SxG52TMeeHvxSaRYGmKS8VIO3aj/sAtMxH4LYiQi7saZou1UjDkiqnHA7Q7H
B6RfpZfQxDzwS9Z2WZYsDbRC1s+wjJQ2zCtFfLbHYZp3yOhNkri9yJ4DR6kJUGG45d4nSG/lTNnQ
BeIWJV3xCT7dZAVpO1Y3HNvjY4aRoPc1WS0PXjTNl7qbiohkSRkf+7yDz+LNCiYjtc2XOyftcyWM
81rZ96NdTRvQM9kxVvspWrNRygoyBDiVUMt777td9dqntCMuZJN2s/ujiKvlKLBh6lsgYYr0B/o0
T2VrqjeAWeYHatxAFQbVYsbL58F5NfMechoTcHRX5mR4oh+scu+yK6r4sZLgqfxMX+AeAR7hnJYn
I1gXo8182+zae6sStReosq3QfBa99UygThPx8Cur3mCpVUAzpeD8G7KN1KPooEaEmadP2a72hLeE
Y1OSM1NEYlS+zlDlZZioWtyEWdNN87FoFhz+C2qep6mu6vnas3Ilu8OSHWWPdh1ZCgrEph/xCZNN
L+8NNSpcSA5ZXGX7fhmmIfHx/tjFcUxUlDWoexV77yA1UIKqjasvGdQ4SeCnkpthFucqqUg1lS2/
EkW/Q/QBYYQzJRljeKvrV8fuum/usPAjmpXMI5IjXX6ODOhPdk3k1HaJInklFCVRcSVnOsdLGvEX
FAQ0gnJJJQOVOQ/sMESje9n1HE0m6QO11MZd1eUNnK4+6/ejIesuGPO2HjbkuCUiUHtlzi+Fqxav
lKrsq9nMrAy3oW6B9Rk1+0gltn02DWk2AU0l+xKoXAamboo43k01lBVQSIDFUDilEzgjVQB7nnt3
2q3KYf4fREHJBmy6sRzo/JbqRW9ms7Kh1KdfOXJKzFAoDQRgs0dDfIAF1dzH06CUB3DSdX412CSc
37Sj4eAgoSh20HpZXeDXLZs0yJSleE6SyLl2I9fmYRujUmOhMuLW18gdPXKfxrJV5pL5Khrs5hrq
qvLWdzW6/jlVDPhUk4igTRRZdCSryJovpkqL4z1SdG+vJeyRAgZ9IQO1Myo9zI2xJxV9nNLy2qzt
Ig2kFkmx1aoBFgSdbNgKGXnJzqFJkt7YI20EwBapMXbjZeQbwiUiAU1U/OF+RUTVswO3An2rTvd4
q/Oiv3sYqbvAjYsB2J2exveD2onGbyiyP8AqjayNppC0uMmTKDp0IFWIMo2c4nnQGiweepIsaihI
3K15zXq50T3+jrD24vTSSvn7YLxpa+6c0yTPhkwtUpepQTSo/mv7Ls6huF1AWK0uaUhBS2hdEq8g
aXkcsJVCmQHHmouzTpR68cWJqNv4EkDX54Vl9q3p87bzqRfECPghAZGEEc3pYyRduG74pr0ahz9x
pTu31+Jv09IiTdEHV9rMT52mB0ZUUEMqi8489ioEVL9tl9QMG8pd9YpDSyyKOoatbu1+po/aAdJN
fRhfnB4i2GMxxQ59+YxIjBiuJmq6r7NZ1W+uLI1H5nJIXZURm9/ybG5+1E3H9sxW0ownazhJtZvb
2nni5S51UHfOxKJXJflnpU41In5T0esA8dLhxSxyh9RmbpJdfKdpGyNtwemaaULcmJWkxGpQbCoG
n6VFS8NyGCnTa8AlgiUrKnXT4UWdfaf3Cti6ApVCuIyusatizmRB06rRF72yZUn/Tcm+4Hm3vsx2
11TUuWSqbzpATQ9UbmPCEicvvxknwYMgTUm7ag2lu4JXp3/KytJ+ciIw7j5Ylf6KnK0uDrRKSX8w
cZgikB6EBd8wqELtnGgxrxUxwn2I5hnEFTtJCnSdWwNyRCdPGl0KS4niWFQ5e3umtRWakZqx5hlq
osAQszvXH4lZ3OZFzSm9rJhk/bkW6oOZFt5XZAUiwSfY9BYbsMzZd0ZisTrUmv5GPqJdBK2ap89V
OnUCukJWXJodGWbQoSoV3stUjXoItmt6aOWQjOyjqybbViVpBqAxoG6B9VgDz8o8Ne7Y2oFRqz07
/r4oadFf5Cgq4G1UTaz7c+sVpl8vylBvmGmoFrHF4cOS5QKHTTWS/rEpFfHcpCRW7gGiqbtsTgFZ
YtGfL4xBpDaEPzBGvi6K7qtlxt1jDbOFYFAtafa92Zsxy4+jfzZLt75HXlffliJBrM3wZUdYcOze
lpFeqT4wg/zGdpVnuzG6kk6WYEYdJ6XPkI+lA287m1xtM2meAmes0rzpQDeDlLsSYPMlOxOiHu10
SF+AFAq4Y5Te413U6yWBl1ltGl+YvQm/TJtFh79BK4rDZ2eUtw59DwPEwryYOzmTYMQi049MF3Zq
vJZ5V+g3RWxEx7RTR5pL5gQaUGJL/MKsziozycwEpdjl2v3sCi9FA5tZX6h8qM5l6rolKYPQWgqf
XnXkfiqZascAIMs4P4zs+wnJnGan3/USQtKWhoAk2D2hr7ybFpMlf5xhi4wAO7sdGw6+pgqOC0F0
2aJGjyZVzOWQJ1pd/ShVG+6gujRLv+3d2H5qXSWbfXtaknvDbHSYTaO0in3PCfAb3Xug1RMuCeXC
BlX7NSk8h4otsm1fTeaBAD13qh69VCsAuwFpGzdgPXRcWJXLTyQchAJ6jpm4m7Q5Ga+LqK2tN95f
rz7kEUo4wKKpql40TDPxpvNavbhKmDQAf3e6cS+adhR7xcpEe2EUUxJvxzrv7K817N8rAPj251Qz
e2OLgER7A4Mxt6Et4i4PO4aiDMWIR20re6PPw6mozJpGZN8suBwNwhtp5+ukKbLVGJiVH8HP1H2o
UpFKQ1ygRGvqfWVSVPOU5mHQFn1CMasO01HXisW5nc0hn3bVordT6KTuGAcuHzAR6BGZiExc+twH
BkGkr0S3OUqA/rB6FBppYYdZtGwiWhv5r0+/0MDmYgrxbHT2zFoxN3m+Necij6/gkKTHrKQiHmoR
JzkIEzCots5AbT6I+grvGQVx9Rax98hO3XXk16FLxubAMQaAEXcsXupada7reVCUrQLeYfZl25Fq
N5RaqgcWE9GtZQHf3AHvG5yNjDvb8Oe8la+clNXP8Iq6J6ZopdpWpB9uPXMUMfo0Wz8QmU2W71AM
xjclIsmVR85hYtumvXqVcVhlxpgT4kLdYQ205DfKu0nNGs4colHqHXif9tpuG5K2J40TW2gQxiLJ
QMzV6LImgvVKoPGBdDHGRQcjYtH1jZYV4lgIXBy+2tj6jylpWL0HByxTEA2NtomlghOiAvO+NeNF
Nf2uH9LygR1YtnEnWQVYEQFX1xYmIBhRoM4CL25Y0/R5Zs3N2iUO5ID6k8zFXIZxI6oWtY1nNMEA
S45jhZ3HBDLOYkkBUlK732GSHNudKnV15xQQjq7qikknT1uNDExCRG+F1zdWYLZxJvx+7ZJz2lFJ
GS1knz1Oljp9VzVSaCDZTmjAq1Z6bVgRcTqBolMow1uDozqQtJb+qrf5D79K6UryUZnjcy51881z
F+9+tkYtOxSKDRJQSbKM05yIvqtNv9yITDFTf+xU62kAxWlCuFXcast0OyHqzYTWXddtZLXXej0t
z1bUVO1FO4/w4qNhpXyDCeY8zoLzNhqtPWyG2avVoBMrx5D8S/NTUU6ZwV1hA9iMcp7B5VszMZc6
BGTvyoUrtoRD34xjOI6juC56HNZwFEYWPg0J20QQb1ale9spk+8KG/YfThQvXQDcVIWCAM6Lr95Q
aDRnukheYQIL43M30YLCqybHI8rredhHa+LmjlLo9NZAuGNjWk7WDxhwXh1WoMutsLZjD5T+ShbL
/AK59GfibFlbq5oGJ7MWORk8W06c3GzaPlVZ7iYcV/S0pIWVTy8eFHuoZRlBEJte6c0bDozOzAGZ
2gTrjul8hqLg4ofR9RiwEtXRjmBPTrYsIQ2QW8iK2TUcVEc5gMwQsCZBcmoXrSZm6LvGQMHdUJL+
SzqupErTFg5W9igXWyNDt7D29ejU4SHFuxdbaRtYJpigvaINpbHRR9r9uN8FqEo4gumtrNv1GbSW
9nWaUvpvLIj905SM8zUahPEmzcQcHUzYFg0brlq5BnUdz4FpVMMD7rGBht00VUc1n0mrRZzVIG6a
DON5SFIZXZCniHp3dqS9b4TTvC4RRNmNjvVX8fvFTETojaL6DHCyvUwMClN+ZcNG84umaD+BKe5x
VXfdTClT8VS5L6xMWjcAYxwIp2MlOIujSdkP+sTGF0WAeYl5EfprZBDXEIh2hl1p9mp2nBfNfJpa
xyGjKddYOsFxJWagJ5wifWey5Oj39tA9LEsFy6JyHMFRMkndywnwTHSpGyZ1j54dlepPiS0/r3Ej
XxYo/1eeUY/JRlZEU4RW5jg3UWLa11laLy9CKp0Z8Luat6TI7ZexYdvsezyvRwCOEupv6uhPWJFz
nUsmU+ZHVWF8p4wXf8oHaFeczlN98Ac2/iSSNl5928DTxRFYKUwuNa4Gh6kHLPymU81J/Sz4nExo
znA3KWj0EfNIzYLMfkCWVzayeOCNxErInWG33fd2ytK339fFP9S+3jUpaVGf1EeVfoz0YShfyOy9
ofxLL4vEOXdgQwoFqtvq3uffX/C0IHvaPDupgRMPbrBe0BWtc3rg9OvK9Pb3VzhtCZ1e4aTkbJU1
EaGzLF+oifirf015Hqcz1/hQe1sfG2ocpLIIV1AHnjy2tLZo0GjlS3mQOzN0dsrhzxI2/qeB+9Ml
Th7UtEircye9fEFHvmnFy5rS/fsHdeIj+HiJkyeFhVCDo8RdcGZhhiQ1TfrF1yZsN8uFdxffLkGy
+/0lT9sBf7+bn25qHR0/KWss3LISKn35krj9zkx3TU+9aGdW5a6I96XyDdfWmZv85Xj76YonTQ+9
nWXr5FzRxkYUtdtYnmvWnbayTu9p/fef7om6H3M5VacXVVG3pmIebLjFUXSRyzP6kw89rNMrnVR8
I1y/qdPP5QtuigOK0GB2WlajIuzbI4jpQNXkNitfW+0sMOqX0wQKLcg2q4LYOhnvFFmXmkZe+eJ8
QshxIb6mFxU5BH6+Mz9xmM7D7Aiu/dN8NfvnYpN+OWR+uvTJd0BBfbZT3S1fBu+pn76wd4/HNnSN
FzW+VghuNo3H34/RX84fP13w5KtA2Fwac+uUL4Ivzuu+YuoPVIDYv7/Kr1/mT5c5+RRIFoQ/Cb6M
KUTb3t/eAooOQRqducwvh/9PVzkZ/ng0EqOnzPEiHDIP2I2k5/Jqzw2Nk+Gvz6aChJ7HVUN57TYc
6rWVTxFMpGmd81f9ctr96W5OPgCFGHet1rhW5QbO1np0HoH8ijOPTPtwFbIvaeQxzjVCmS375M00
SxWb+jJpL7o9jbeIvkCrDnaMoT1bwjlZtbVNFx9pJBnELJVFwJ4q/5HBsg/7yUSznkkx+cKzzbCt
lCHQ0MehDK3dM3/oiUuX+dsDNmWZazeZ1iY26vczj6H39UoLjH6gGKVjzbFgygOHcKskoBSZpmHX
GO6bWI97ft1nIC/wIJDsMRjSudMmzwC7ai3lpTdHy48cZwA98dEYO+Kh9a6+oEPvECjiepQ8eyWJ
fbG2j/1BX1y8vwYc20jH5nbmu1g/r3dtrXVpXVUBK8xqtWi8vymnoRMp1uXbzfbwx63Kt5/kQ/zF
u6Ood0iqa/JTzq2EH974u13QB1iZyESXaga7IOFmbDEfl+hm5sHV9EjjczlpZ5VZJ/MLOnRgSQL5
kHhKr9OL/M492Ldo9xxOxFcEn8Vwnl/FmbXjl5PaT2K0kzEdaYO0aO+zz5s/Ld63ug4Aqv3+zf1y
ov7pEiejca5kJugBstKirPMV7U5hHCrdbd4ODyZV3rJ/8pLnv6/5/2Gq/8SL9dPjD5+6p3+8lh1t
kOsn8fpf/7xNu2e8ueU/6Aw9lS/yfdYlP/rvrEvdJNIXhTrHG848aH//nXWpIJT/C6II1nFEWibT
HWPif8Mujb+YCpj/QGzqEGZWSb2s+i75r38quvUXiC8NSePqNKAD/ydZl+vX/J+v3YLN4CBEwZBh
Wmh3tVMSJdHWTT305XJtTZUCtbCnFRvHJFqkeRgroF9/eki3//rFPydZnogy1+uhvMEpQU0OYgMu
pfezS2uKKdW8RL9WSjKc1MQsNnpaJZSGID6N+qOqFdTDoi7bKdGtEN+VuKH+AfP+zDT3N0Xp3Y3D
+cQbRT0EXY5DVe39H1ItAv6irKrr2kjoYHHMjMoUiK6YkstGPklRRjsjpaxfmYmzb1vrLZbjpxIS
Sgj427qmb37XV165E8b42alkChHa1O51M9p3oI63MfqJsGlhCA+I1sIuHpD/PcBZhtycjtWZ6YXY
8tMXiWUfGzkCaRQUyDROhDa1RYOBGAf9SNklTgL0iD1JMc8WSvNUbk39olf3ZnFh5oe427bdvpB3
Kc29W68+ZL3vAM5SAvu1uiDVuW13SNWlu1n0TZv4rGncL6VTXx6r41xdZenWLTmcEqgLHRvkfGht
4oPdhOgxYvNeeD4lAuzQdrnVX6zcz5UtAo7lesyAoO2Tb9ojsPTZIRTqQpuPkHsoq1ZFABet/GqD
STKq51K7sJFrO4e1VleGZJ31gVNTCgq9IfRQvwiM3Tuj3Yok7Hs8g6EzhpO1LcBRpsQoBCCzWX/r
+/4WeL/NSfeu/uI8GA8e8HfqF3RGUM0QoLIV8hsHYWKbkGLQeVWuhq29+xFv6C4pjq99q+6Ubx4V
YLr99nYS20iBOPYMd2ygBJEcFyPonungNkRl0i6+JLbksVH3locowp8tPxe073xL8/VjdnQOVuh8
wkCC7jl6lc7WhRVO7+8y/sFbsz5J7irbz07QsDH4TEjoLtqZO+Av9ECP6bcFiDgpIM2B+BvvZvy6
jY7eVX8ZXc+Ob32uLrttcTV996h8H8syADmOeTT+sRAuFcwX7dY6RPe0mSia5Ekw1Ud2h9O0M24H
BXGN71Hd9/Mb74FK39XyIH6UR9faiTrMpiDeRoG+G9+yyI/uiqsx8K68Q7JRQzn4cVA/zgd3O32N
gzYgo4VgU4d2iI9OsoA9TvcWWUFQv2VvHt7SN+QimXoY3MC6IJdjW12OdFrBldzCM6lCHuhDuaOv
cWi6kFZKv9WC/CU/VN/nbOfdu1fLzjsOG/A4r8N1ce3doXBR5qC4Xp74bOF1Gz4RbhYM+FttU96V
d2YeeH2IwiTNCWtD2RjYKkXqf01r/78M/pMV6KcZ/uMy+FT3T/+4JvN5RzTH69O7ZXD90f+JF7e8
v0x6PhqkLrwNYO3+vQpqpvoXQtR1GbRRfgLm/M8iqJIFbZEdzv90fgqwLqvXv1dBTftr1YqB9F2R
ZiqQ0j9ZBtft139WA9fBlIPkFucav5Az2SnMClw/Nha4tFcSDy/xBEanvJWaqe9/eji/WP7eb9H+
voyF/JNUVbYDNivu+0VHREuloK9yr5SuLr4YKucZs+2qa5gD5bcYP+03cjD0A/RV9VtDvNofScLX
y1M68LBeQkjSoWmxqfi5UkKmSCut0oqPpUporJa7IhTTeP/7e/z4KD1WeKxObCcwO51CARLVQUKl
xckRSmYUoMsgMoom0ZmNxPvl7l+34iBixiYHFAc98cmtLHMceXOaHFUUL75Cf4wQyAU9hCvU8M9v
CE2yugrBHWi1Jytr3jcMa9JHjsTg9M8ezdctkCRU039+GUApHHrRFHIEOnk5HYDimfyb5DgNottg
r1MJPcu7M7LFE9/o3w9uBVSD2oVIiwj65JSQDrKir6EmR4htrAHE8KE9UQv2XPrrKCfwnhIGr9H3
7naEXxIO01JR/rS9Px+L+J1XsB3Q2lUS/v4FDmxwIwVT1jGR4EwTV1hE4zjFmVrS++3tv+6WXTc3
ykzCmXj9959qg/STOJMbenJscvVlhFDme3Z9ZxE3SAbMZP/5SIGywzhhqmKHdkpUo/mmtalns1Yj
uWApN6QPfqM5s3X9xdBfwW0YqRn6fMknTw70xUCFs82OxjJFEL0K9plifh1VxGJ/OCRNsD1QBBDn
rknIp/5QkbdagaBBHDvcfKigGTw0A6V2Zsb48JJMBgKlZ0zaFl/Zaf571LmC4IWaGWNBy2vHIn+x
4xq5Vi/cO6q75zzwH2YorudiiuEFAWIwT683a4YcW5mkRwKB8zDJCEVVDFds/vTh4YiBwwCGFCYz
Ttb3Q69BvtK4aJqOk25pBwI4B9qhuXHmKh+/55WbxXhDacsiadkns1O1quFbJxIIzs3SbydTpZfb
TC9pWXnbpIv1G/w4d4bbyLd6aKsbuk0lSr/qnIr740O1UPk7+uoEX2evk+krtYq50vC5H83EnEEr
Ky+Rkk5/+oFRjgKPCJEBYCE3fLJ+FlKv+iblA/PQe26iskX67XDw+NM39/4qJ7dC5lYkC2NOjp2e
EzGpm0CNRqJffn+VD58xS8r6cbHv4OhG/fD9+PBmqCaqVomjUHSTTLUR4G+i9BuaXu6ZbtmvL4Xf
kHPhqq9f//2nWVCt3NGtHFUcZ6HZnwyoKpGvN2P3NV9db2fWsXX6ebeVMlnFmAFNba1fuKcul6WV
JCg5dXUEJHg7IRw/NJOpkwg1B5o6BEUDidQtx3NQro/jj8taPEfMwcwip4UMkkGmoYvpq7tajINJ
pJGPjiz/45fGVUg4AMrIhMhwf/8k3aTMapSP1RGFk1sHg04A12WDbpZeUNel8eH3Y+QXzxJoMp8w
Pn1KFadGeALwFkltuz7iO9Zccn0JFSJ/s6e77y7udews7sus9PZxqiFxnXmRH6dlNiPsuVUD0zoV
4ZNRE7eOWRmT0xyrDqtUSGSyE/tAbLKHJCmMR0KcyZX4/f1+GKjsfEwoCyxrK0KY0ta7garnZOY1
sZDHGIGBD/+aHqiXIT2MNOsM3uXDeOFSbEA4fyByYD09uTsiDTLHrqvuaOmq/maOqXZdq5IKwB/f
Efsbpqw1zYiwg5NVAOUgQoqyGI5Lrw2XYOfFVvQyPsRA477//lIf3hc7D04nbOn4xtc0o/cPr/Ly
1kTa2x9bF31ewUu6GMmfDBZX6fam1rlndnC/eFlUuzh9sWHVYMCtT/inWSUGLWAlnuyPis4NER7S
heWaHkWKmrP//a19+A7WWwPOQGULeSjHl/eXYui1k5r3/ZHdkPZEUBxa8XgQVxO5XNfl0pLeWnmE
IjvId46/vzQ8O375uwltvThwT74/fV3HT0aKVStmAeNQv2kGrCp3kzMp5ka6o+Xegc1ABLmeTnGK
NYu2XJEOrpsXosVijoEEh7DYZk0thoCAMTluyIJV7Q7xUOFWOO8jukLXaCjZiRrmqCoHkD2tEVpt
RmY3mbGoHa1+iL4qdqmwP54Ns9jndVTrIRaXSu6EhinVj5q6kbS+Um0KTXXECeJ5VWY9ttki5qCO
xPKtKPU0vwUywWlMT2tpX5aRTGmVxRMhe5+0tEe/peJIsLbg7fvsiZDHsdsaA/VMgpnJjb7JM0u+
WbLVhjXGU0muiHWpzYNeeqRy9UVcNyFZ6YIM34bI7b2Bio22tNnL77FYHCfEx+HGV64L55y6kyGo
D0qD4lBSIHe5QuRaX6nqVHztOqc1NhlHg/SzPVvpQSM/1HiaDATe1wT31ulNggh33qTl4j5K9vPf
FGJni93i5V2ylfZYxbslH6P+W5E3uXKFyS1zDpOL9RPk7Ayf/C4bNauhLAWO9mYhgnHcEorkPKFZ
It40EaVLxalEzh1GU+8u+8apkbI0Bal8IamLOP4Ggmm7w2BmqfDLdszcbaQr0ydlWIWGtdpk31ss
IgmBpg7ZyhI/xlr0M0iDQ5yZPtWJSqOpUa0yCTqO0AeFQETcglJixakR32e+yCP5Ixp1+74bJ05k
fL9DeqV2ZrWCX03qXx3osMBF0J8GaccUvYuSaBbhYiu1eVTKwRq3+eKgAPc9yYe5SdghOjcCuR8M
LeI/nB/wkdBiK7nTxxlyeatxN7Wz4CupFK/6geKOcAm0boSnIuHrt6YkHusub1OC1inrqfrjxDko
eV1IyNb3Smq51a6IVHKsMSDVpDXEdtJvF5Lrra1jZYV6iHRKBltp4d4JXC8nCtvnlJQvbHrQBl9Q
rpf2Ie8IfTWgFrs9ZTsPL1tY0khF/psj9ArlMjZzIHPSWS/twiGbcSBOqX+cZ62RW28cjXSb5gQV
bqBD1OOFRGMspT8b1lRekktEmbNRrFWuOCD3vmxlWeRHi3By7YUA+6WsiVrPkvrYQ/VAoi7dAfcG
TV790AEOTHdWFtXKkz0IuqA1FMAhrHS1KnaDTD1UiXFh31G+SRA4YqXR1NUBiFrEpudBTEVRV+1u
6aOuPqQ5P+zPmZsWm6XtSOarO+xaFx6bATu0cdZTqmaZijYjUay3dlyOJC+OVJVuZNt2OdDLWne/
ExGfi8Gn3tOWXxdtsKOXRevK+PtsafoI+KEgOyIsVVUk/aFecptkSsWdDPlUF43V3ed87fOVUrOs
7HJHUHDoaqPrIj9LiFlswyUZq5dhzpuOHMsEZnC5daa0b1XG4khmvI9pTxXXsMSNZScTwyq+rW3w
PLAAVyeD9JvWJaT0cpqksStmntehtcXMjE2Rbaw+1SQHK4Rhdn11O4rMW/akJZrFnWm3lhcoTaop
F3xaAPnsgh7KvkWiagV2m7gEMs/RWD5PS7lMt3NbOit6psW6FGRqWo6vhI5Xw1uezvpw7+VV3F1n
mblwUmYnY+zqFkXrq9BVMZNBXlvL8nkulwh5pgoEeLhoSClpn4tqUttbtRJlGqoMgmwjcbJ7F2Lu
6RsRuFDcK9LAjlmMizHvtKwXglh5TcclzLbO2mIYiKs3gRGt14KE6Tlz8UCxk+0Dc5yMqyh2zGcN
tYD3FPFdxxtbIi3e2CW+PL8ibJquCaLZzthnNLTmMEfQi+eoTiy9CCZivRADu5P9fSiQEl4x4TmR
7yZZkoeKHufXlZy8dsNG0kUlJwfvq0iEyxwNGfbF88Bx+W6nLNOlJySy4ol4cDpe0+haG7YOwtwn
2uCpfmf9N2fvtSu3kYZrXxEB5rAPO60gNWVLliz5hBhbMnORxUxe/X5K8+PfajbRxJo5McYyVF3F
Cl94wwLdMUgQ+D90pp7AvxO6/a/ocP47jKUjjUNv5VVxHoss/YtXwAIXFTgIjtZan7wm0DDg1UiL
low5+0V5QUdT/20CHhocoY7azLSvNPsP9ASTf2Q55guIHy6i99IIBDcnMOz85I9dr4edIxCc8UUq
2hPrUumn2Z/s+ui1cf2djl4EGLXsl/qAAgU1rEkDXPqbmMqleYbXnxriOGky7y4RcujzUxMtQfK+
mRKw8AeArBb09A607jmpvNI9labCcvkT2dlRbyyLJvrgNrj4dBIq2KEspgD2bJYZoJJ7mXHn4bTh
/C4BimLgjVHAxzogLOMyB+37IcE/c0Jb0Wntj73w4+a3RhYZRyxFXumUWSOtK26CtgoD2IIc8AYu
yMl2pCufU2M0oqfRg3P06jXJoP1egtgtDqXUaxpOjovZCTVRMIRjGxyyeOrTc0Ho9hdYMr18lQU6
EsCnraz73ie6fA8qdvAkLBd45k/cL0527Po8H5QRe9p3x2iJHPFEP7Fzj9WQwFDOB6KW4zBUunng
zoaBzWUuagWVjZJnDRm65AJWcwR+j2UR6jqt7Fz9HWWscT4EGmWMS+P52b/zYGbpC/95+im22+5L
29RTA2R3Us9PgkpcfvRhpuIbO1Xou+Spw65x7KbUPgpLyuDs4VzrfJJxNMChbg1wFcfWhVH8bhJF
/d1RsckLiFpPIA+eZBRFprh2xpPJMR2fZGVY89XQp7i61IvgzoqotPZPZjlkHAuRQfUCjpKXp2aE
3PoSdFryJfXKht5RVXmfoPan/kEiplvBFYyC72lq4JPcNubIx+siysJNvcT/ASglxfNMGCguRaZ4
gFbcZc3bswsCfUqlSoraQj3yNi62hFXDEOOuGf2cnZJqX2Wm/JOiOb48DoM3g330ipW9Hg4ojups
/BLsY6YXD1bn9degLkHdWzgFtVjDYQFo7FWSNocixQYRAfQByYzboVBfnoYZUtZ1wYeQ6E/Xv+qR
vrymrS3Cx7NawRFYOhaOpg/tGB9kAtng7Vit6Q5jDGL86uPQmOI77Wfhorn5K2TO+Arz3BTPkyIx
HHKIAnD04tL8gVaG+CBx6fgdE+1iz1xoIzH1SeEQVkYnjgLl6ifV+iR1ahlomo4wZJZotF/tIY12
Kgtbo6D+ggQVLQ1gA6vvuaSL1i0doyxDER002U+XnEri+fH6bqSktGboc9Gho5awtjSBedr1s+mM
V3OkWpJSxXjSmwwSlVHIr33bZm9OSQnT4VAgL0xDkJLy7ecc5yCBQaAvKFk45jHjQ/EuaPIIWag+
vXVqbBqbQhDmJoiLrnXv5tYT1VLY+jXTGzLPsm1NA5I3LamTJkcvOhbZBCT48aD3ebAS06cWhAwe
0DxztTdir4ykacTB1e6nYEZcwWnTJ7R50YpdLD+qz+3QieG3Aqe56looicmdH3AL1FPnhUK9qRqI
lKWonqzKGX1i6tLoU+3q+o3/Onq18WEuNRLR1kDGJ2tJkE9ZG6X2zrj325UEnC4Eeq4U+Ly1NjZS
QBHVlSq6LuyyMyIbKBZUPDuPl/d+FNR5VFNKOeD6QDFvt49uRvPkVn50jfJuucw2wiyeijAej3J3
v6GWBXKLQpfyynLXSkjFQIFEDwbv2lcFapq0ro6EOhKttMLcOX93E1oNtSoJ6W0xwOCavas39sZV
6sL/QJloD715PwpUZbYDDX56UtTlb5fNj+tS2mIMrnWmoS6AxB8s0KDbubHul42CP5VItiAdbHNd
4B2gSNtG0cRhDdn6OCNlQy5oS22C+hRkXx5/o40p4RJEXZAuEQCD9T73Bs/EQSJQCPdYbz4IuvbY
2/auvfOs3o2jakvcWMhMA75j890u3bKYyEW0Bg84AfVF2pbxl7CSZeeZuz+1t6OstoErUxn3uPde
LajvvS0m+GRp8IwZefRHlhUjr0w27nQp78akIfXrCqo//yVgWNylDBKtTMIOHYXDILSz0f7QvAqs
WeQsF/SJ9rQPtzYILSgq8xjQATJRa/3LiPmEnIxKIEKIk0WPiOVYviLcY6bPozP/f8DXf6b/E/+o
NpAcdx+OciRtf84vlV2ghOrH/DLYbI6Zlsd6EqalhyUlMn8eUf6050y+sYoAZtQtgRSdkk+7HaZN
ptQ30iEJBWYpYVbVFcmjIT5gDYXHtNnN88Huxz3HhY2VVDAdgi8IJ4QHq1Ep9OVNNfdJ6IlIvDSO
SM9ZCnNOVihJPj5odxGCWkcAroQIfLQ7rXo6GIZRd0uCxE0LFVbT8+uMYj8YPoyNjo1ZpTtIya0P
R9iDuTmqU7yjq8DHi/E7ciozCafS8r7GvmN8ywO7Oj+e1uYotM3RvINcYPir3a/Lqa8nxDtCuO2y
hWVfu9GHYF705K0XCOunavAw4ZQX5VqEanDtAf5wl4bSseSLibf32Zqz5unxdLY2BA8jLn9kGrig
rhat7tpEA1+ehgCI4ucATAiaBpm4egVyuo+H2toQymmR64NQg0bQ7Y4voEeTp41p6OjNx64IyAOF
gp7a/Td67V8fD7Y5L/YdjAfOFhnU7WBZlXiN78xpKNrC/qDHo/xnaacGoo651y3Z2hHEbdz3aJ0R
Dquf8suFIQpRVFZXkF4YVkwVpRmi9osWeMnwx+M5bQ5E+kQLlmuDfsntQIWdpsJC0SCMItFRfsSD
+IuFWkp3fvs4CrjBY0xC6Cuw368TKkj7baFlWYh+cP+nN7sT1l1LXbzRupRrCMwa8RjHiH+AB7wd
Z5EIkyw9GwKRnf4UJwYyo56ffHrrbGh1KyF01NzUV1qN0nbJTLlE5qHfTNP7Qg76+9LNix301f1+
IzwFjYRKIR5AYO9v50L7Rg8aiidhGxfZtyUd5MXpK8BIBRIROwdpbyyVS/yy4TK/8JE2WfJwSM3l
d+CI2Hq0+nimXhzvXA/3Ww43FwrPID90EAbGaqiefkUUw4UPu9KKvhRaZFxoyXlvTe6ghamqAGkx
D+Jd8lO6tWU3aZmFQ5623tlwx6D/2ACEGo5BvvjWTry5OSk+FahQByjD+m7QIyP2nN7izhtHCtTU
r1EM7fesE9TNedNc9MEIcSFwjhRY6KfI4C9fyVT5hdNzLURolFGbBHUgiZ6d4bnR/ep974/Ze3SN
tRChuqlFz6P0o50neGOjIG4IHgrzBOLQYPX1nDaTlT3LLPRamn5UEJcoPfZVVv1pxGjUnh4fNPW3
3U0Yo0SVZfGc6KtY1I5t2P9ak4Voy7QXinIUVVw0W2w7z17drO/exaI1n5uACtPjkTc+qI/KACkk
77H63+2BQJQoDYoyycJsLuARSCM996M57+zSrVGg+wGDAv7i3kE2HH+iHSK7LEyBy/3p6hmKDfzL
dM+i9v6dRM2VOodaRpLy9caJqLxHzsQ6ata4fHI7u/6UoSR5dCNixJoOVvD2+wT5WIJeOuFgVO3V
DVl687jEuFCFdQtWc/a14VK0WMV01Cd3LmP1JdZ7BNQcOSXpHpShVbghBIzuzI7SMI/b/sKZiIEd
XuvB1L8g0zWcsmXYKzBsHYKfH4w3wFVAxNvNMdJPLFI010JnMOwL5B/x6mmThpSY1+7cllsngOoJ
4YbLrQsJ6XaoJu1IxibuMSwfik9ugn2G7LTydeyEfhoMJ3MOTVQHr23uDefHR2Bzlopby1Spznur
dHOisWdj4pSFk+G2f1lBlwE2b7HapD0K52rnKGxuUfyy4chyv3DD3U40SUo5+4wR+j2yslFt1adk
QYBUDIZ4h7OT/e3x7Da3zS/jrbZNiS9vrtOGCcsRmfvMK37EvZYfyinLXmm9l++NvCh3UuutFYWo
B/AM9VplOn87R0sUyRigLRIi4Du/i7LEHw9D0otvUQLtb+fu/EniWh+MX0dbbR26IPTnMzMLjaat
7dOER/UB+EL0W9Zn05PIRAIqgr7k3Pk9isSeJf6EcbAXWax0K4greatMyBI/bR+xqVnlh0GULMGY
erzE40h5TKCd+V3mCe0NPC9oIA5VjPePcIE90ISvxt8bx4x+69M6fi5rK3uZGn05J65w6p0rfmsH
mAjE84xxUdlrywffb0c3ynQ0Ro0+OedVNrYXYeT0K6mb9vnTKLy/eezrnZxycxMgcA0OijTCXxfT
KYVGUd8D5emdNlwqYX1Zskg/y8LVdu6OrdeFTJkoSyGzAeXdbjfpa03kd9wd1qSY4JHITu486JfH
B2nrhiIVB3jyMzRZw2y7Ci3rtp+zsKJQH+rI93xCxrt9byJR9nHxugDDFbt7NhBx30Hlba4knnx8
O58EPVgdYbvJ9boVRhbmQe6cgxbpldgcrFflP7ezV9RftT5LFLBRJ4S6jzHPail5wPqUMDwPl6n5
UQZs1a6Vy49WWuY3KhXzU5L487fKr8ofoDbaHVjZ5hmyCH9gHYEBdn7yU38J/Ao9lvxJlIcNOcGT
pmFt84o2NAZz5lQ3n/I67f70SgzMDnI0vk+l820Wg32p/d76hFM3+JXEGZedG3Trw0NgcALXpC+E
/drt9srnuaGTSYikVxalnsYwlktUYyNqjvNAYaEQf9Hkbj9qiEjtLMjm0HSIeHtx30RP8Hbo0cqH
oNJpv3lVNHrHJEMt/4BQGJCrptRHcdKAUE8HQ8+96oRQXdDvHK2tuwMjMZPOkQXOcB10aFaUkAy0
WWguufFBAg77DDUluxqTFp9aPXGegmSw3iZe89+rFPg3tAcKHupM3047kNgI6U6dhQVGlPHBqWxE
qYGWaB8G6novljD29Fy2jhiscoZmtYk+Vq9yPCdTDsAiCxsLv6TjWMJiPhUTengHLy2Qunp8l2wt
q43XIFwVKrNEHrcTHJZIL/0i4MlKGp9xRvl3m8cgD4MkTS6o1gX/JmRaXx6PuhV6AHZXCo9UMV1z
9UJBtOgRDuUh6FEv7w5LXKB8ZgIBelLcuv5i9Ub7+fGQW+tKZooUJEkR8pardZ26rJozyINhP1ni
g5fE03yqm3iA2BvZ+e//w2DYbQH1pYFN2na7qmnsL90sOpJ7pym+OD3dyEs1pcXfaC0h/P94sPsu
Oe89g2H07ELaw+vwdrQpEK0MfFazrchjtCwfjyh6xmcAQsvRNZBVL2zj91Rvcf/JzAQHGI9iddx6
1UHDSet/uLjpmPBCgPuk2LDaUarrgPV0mQMF6vNvUdl1YV4ldNGId/zQyif5AVutyD2gy1q/d3xK
lju/4J50oxaEuwowMC8Vd/jtguBZ1UgHxaewyVv7GBitPr1fBmdGvz1dPqDAr6VHgHO/dUZnv9dS
z0DpwFASuiNapo8/zta9CSKDqjUpGR1FdRJ+eUeGOEskmuJ5mNmJf6EPgZiCvcTyXV/786Xvk+Af
eyqLa11V7t6+UN99/YQqQilqDiZe0Os4sG36OS5Q5A9FSTf8wK1lf+2Qgf2qdU7WHN25RThv6BP/
sIx1h1mBkBNi3RIS7k7EsnXLkE1RxYA8wEZd7YlsLIs8X/o8NPoZgHLaUA0/4s8BImqZqU9eujyO
/tW0Ql92Yr+tkaEhY7TNs3lfBu2Yl9C4z0JUVA3EEGqhJ+ceGcOPiHHqeAWBn0Q/oZv3ertb9w1k
VNWgUVZBa+dCewqq2R41Xg6nKt4bkxyPti7kx8FMvZ28Y2uO0P/YYsq9B6+V2z2GuQRa0QhAhLBj
rUs0IQxNUct9AWegvWvL5EsmBn1nXben9//GXIVnreMDbK5FHupUxt6Nc/wRaJt4F1V1+fL4BG29
FVQt6bB5dBzgbd7OrgKkLHXAb2FUSfzrRzOflyeJOzbGBKZAMH7stWYn2tkcU1k0U8ABQLK+QKLA
gtEy13k4CtBhB7tbsF3ihEO2ya3gXA3e3rO/dU8QUKrgymfHrGu06NH3MrfMPJxSRz9H+AumR1NE
8tk0c/fd6KXIm7a8kictaPZaBZv7h4iKsoqKti3157/cUQkyu/Fgsn+0uHmt9Ch0swkQmdv/rqVR
e5rLvTrHZqKM1MD/P+LqghYBVo7+lOWhMGEA2IRep7aW0RkAS/PqtR1a4Z74VqJU/2R2w/KUotS+
cyVtpWrIytCwAMoFZHsVS1OzNVqwwnlolsJ5SgO9PvhuNOzUWDY/qxugW656qFQdb5e2wNp4kXgM
h4nw8otDbR8jItdHu2dI3g9AZC5DNys5qBn2wONzs3lCfxl69VVdJCQRrDVoZtDL0g4BVk+fpZ8C
/dU9RYN4PNrmcirCujo0tDtXXzRO26Gx26IIZw0zm4M/DERWtRynverG1rTAbQNXC+ipYp13u6KI
k9MPSFVi5tdGdchcZ+ouhLclBYVGh9XzeF6bwxGNK36YS3F6dfvUZo3zReyzU106DodUFPJPYPzt
v5ob9cX/sCfJ7VQjTXVqrFXYWExZoolF46rri/rUwjg6LtWU7OzJzSn53G7setona3413Ka2ioO0
CDt6GvrRxhDFfLJE0n0aW89vdwKgrauUUBASNZhJPGFXwanW0tML+qYIsebKP3U2Xj8NPu1fUfSw
/WNLCeF/qDKRsKm+O0BDctVVsBEJQyCKsBSh42keMX5ZPw1BBzS+gFxzrJLZ/k1G7fz85o0SQIsk
maEA7/Nw3O7LzsHjxxIEW/ZiRWj6eFZB8xC4NOrXrbmTX2xFuHAifybjPo/+na+jp0dugxo/5QkB
82xw29cUb7wXOYv5yY3xesQfqESNXrK8TqPLk2a33tfCaMXObtr4vgFtG3aSA/uPPOR23m4baQU3
aBFmgz3VL30TAXCPSh3qQpMu1h+daNq/Hi/1xnuFVI0qz4MiZVutzmQjoFwNy0hMR531b6OKYd01
qX4uIbl8AGIaXaDwIIz9eNSNG46ypaI4cjZ1ALO3E22TOsAdTucDi2XWTk3idYCsRyzUz48H2qo9
ccNBf6XIoxRaVrEVoGdPq0RThlMz2/nZaAIacK5ZFZ+XriJdhpSUPWeDPGaDk50JG8pTImMIuQh2
XKOilc+umLTfHv+qre+sumbK2ZMYcw3xXJoAefw5K0OgGsa5kwP6cJpRySeogPoL4Pf62+MBt4IE
NPRU8c8mkb4Df5vR2A24DRQhEVB07EQXHJfanF/YF6PihenHnAZwD4kPkobOiv2ha7nYmfbWXuOq
JPSkH8MjsHrX6C8BZgg41pRVlz/wRfmPrxXzs2YP3qfaSd0L222Poq920ipvCxD4pE6OKzmM69UT
N+WFrY10nUMfk8OPfay7y7ua8n2DKzIGH2jb/AnfCzOgTvT4bCOMZC1fHi/+1tcmHKSUDY6Zpv7q
Dq1HqHHOxKnGuwRr4noUtnNySA9/eI0YunfBgmnuzkuxtdT4yhvkaaBv7+SPmsZK3Nx2i7DViuGz
mS3aS6ln9tWbh/rUFbr2nAA/vjye6OaglOspNdN4Rnrn9lRPkzNbTReXoWcO1RkKqvakzym8hkKX
z4Y5dd/GHJHOx4OuNE5/lhUpZXKKFAgTiPo6+Cy6qOg0pwwxOKj+pNibwl/yxi/NUo1PuoWjuJ/O
6N47y0Gzo/jkIgZ0pKVTvxhLl5z9prKfqhr68c7vUjfLeuc5ptL0IuSmhLO6eSKcnriz4QsKH0bb
oHXBCRDRiOMHmICjZsBcjSx4jkOKVLJttjRBEYwDcR4dK4mQnqEn2c67urUTSUvIpAkh0DBZ/aQ5
m2scOGUZ0mb2xsM0AH1ndXpFo071hldmmIWxsxBbJ1C1HVQ2zT/X9QoDB6/IDUx4k3NtXBwELl8C
IDMv4HLlZXKUy4OvucehxLD2APt43tsgW9vS4TmlOU84cZeSFemYCEHXOXRt9AlOY0+fDl1iC1Yb
9CpU9ubEubK5cCursW8ZKXy70McPXCrNsdFy+Zq1zfxvMoGBxVzcr75HXVynB90ci++PN43aq7d7
hlOnMhxoOnRZ168xmjKNnUUA2lBbHvsj5D3js4Vf9rJzUu/DVpgF/PUeNyNFznUHIs8mJDhUb62T
VO1m/q/DI1j31atReBCu3zwruM6g2dW2Y7DVtpNLH8Cec4EeFraL709SSYT441SObw4rWDfQFOic
quBxjduwalHaKJvShc8hGVhRVZ4gc+2pl6lnavWRcEcH1UPXkKDirkRkWi2zpbxAA7xKgX/5tX8C
RpL2yJ1ayZdSE8rVrgWscpB6kA//ebyc9weK1wwhbZXaEB6v8RuIzTpAw9I8BGmFuidE2uUszEGP
v9ZaU1OLRDzhH6x/Up6Wrmvb86hVCG0+/hH3h0o9qT+JEIYCLKof+UudQyZ0JFJtzEMvnYszBibd
SBM+rXJOjDGDeJI+h0UW5rfH495fYTxogA8U5JMzsg6dvDiNK0IV0rpmMiOEUpMlPk+tX2LcWjL8
KRnseo+6sDVZLg42lNJxQ93xdrICJcHanPjijV0s3ykHLkdvcIYnu7DkexLz9KsMsAx480yB6tKg
o9Gi9JNWg2pa7NZ9T9HTtceAOi/hOxzEQswBPNQghZlb6P7OV924F1Q8SqSIFjOQf/Xnv3zVLCmS
MscZO1x0BCVOfTl4+XMhLWkd/FLr/3j7DGlqKDQlF569NsyWVAOqyC9JLt3RQuxA6OYB6yPts992
eLxpeaftXBAb86MDqXTsHa5XwF2386uAUrh1EBWhYXa6+7J0usRpjvZL/QV+WfPm59YjoYLUBDGQ
cuu6w7/YWe/MpiVCq1iqkw6nKxzKBrY0pawnmy7F5zevJ9hknXwCqBz1abWNf/l6qGzlwvcLEUaZ
WzwvnWXhDGDOPwQGV9Oxw/Bo7yrcOBjgJgARK3QX1uuriA9PDCNLl16EwMBN7VRP0YcIouChxKLy
2Rn64F1QoEm9s0s3XknKA1zAVCQA6Kx7MdQqEsCziwi5gMzPGvztv/E5ml8er+bmKCgnoR0J5etO
iMdoYrvP4JGF1VRV58Rqh6OvjXth4sZ9xtpBNGD9FBxvtSMR/BTSllMFNIN8+IKD6RIcxtTJzMti
+ol5ac0Z08fHU7sfFPwrBHUowSQmIOdvNwq26/jrtYEIky51PnrJYn/CIVf8WJLI+VRUvbtnRHC/
lvApyPgAiSrW0ppUkQklYapbVdi7rnbua7u/REOn7fRRtqalBHYhKSFCTzJwOy0R23aWuD6jlB5E
ebMYD06J1rXXItLdLqZ1ebyMm7NSMA4gICrgWH27bI68zkfnJHS10bomHSRNq5p3noH7I8bfb6vX
h7wK6Ll+O6lO0+iyNbkMx0JkryJainMUDwPvbGkCt23T6WsU+5Gxs0Xub0o1LKUTRIKhcK57rTWm
msVkBXWIBNTwwYkz45XWOILarhvgXP7mhQRmBC/dAg0DMGS1kGlPDmfGiQwbd/inr8v+aY7fzqtF
fJCdp05aAGF6vTskSiVzMIxNmPVSWAdK3/Lr3FL5Oz+ezMYuJLQOUKkEd3ov4DVHwo4LClohBn7p
Yai9+NXwzX/NohbhpNV7UO/74biBqeGbwGwBk60vkLmykQ3KlzFMqvjbJH3vqOnt766D7HhXzHuU
pfvY9+d9/zMGoy68JnGWnRQ66jxTiJGxC14twuAaH+IuP/N8B+/FUCYBygGylOdRBONeG/7+MHBZ
Qimmt8fDSkXn9jD4Ami/yOXMCUczWPjNn52xfInBUx2lM34QtS4vb/yaPGpAHRXOhQIDidntiL1j
QbeQgXZN8B89NZN91swUSRrh874txlsjhp+jeRw7UA6s7+oGM/QWsnRtaNe0MPVnErQOrnTaLc88
+G59iLgfdka8O+cUnAn4fiaCJs2m1YqmU69XhSTjRDpicU84Y2h4P0am973Rk8nZORt3Nyaj8W6r
pInJEUvfriZNWAsUhWLPDHhfYy6h/W738x7gcGtOxAZoZHKwOPRqE/8SB01jE1vcAmk4Tst4yv3Z
OPklPsJaIca3BglMSNHCOO9KS319qRSJkwnkdXHkrKb6FSRPcZ4NTE8fb0L1EW4yTkZBm1HlcwQ+
d4Q6bvtocFCTC3vKK39UAEaR/UwzioldGUfi71GkuV7gUREb8bveiqbq4OWNGewpaWwtLHEszS6W
D1mQ1cImmh7F+QSmnpJjVJ17U1btCdUhZ7hmgbtn8rO1WYBnEs9yj1JWVL/ml88YtIPTe85ANi8A
Wpu6XuEyVYmu23l9tmbFi6AAdERitCRuxxmbuZzB2QCoKbwMwdY+9b+nmHFitp5q9v80GNgRCnCk
dmv8dNRFBowOBgMEOlA1wAjrDLe5+biUOFHtPOL3K8glglcXcG1lvXOHuNTjqUxiCu7DXNvnFG0p
RPCX4K1dq59rx9MNHFC9CasIZUzjoHNHjR5oKQMYXU7TpSgiWdk/EGnTD6ZbZm8+dXwtnjv6ZFRA
jHXgVdYoeFEfK0O6FYoHNHpCu3RlhYrh44N397gyNRqtyIITNMA5Vgv8yxYcMhElTkPtsim6QR70
2ihxEBncaj55Q51i/SJVnePxoHePHINyxvheJKpMc3XKXNxojVSWcRhXthamyupRQyUQXZ6mfF7q
9puJ9txOlLkxUXpNeDchnLzRJstokWQpyN/QziZcjJva/lYFcvzIy5GdtAilmZ1J3h86dqSyoaDh
CgJ6rVZf+1UwTSMNinyi9nEKKq/9R9Pj+Y9GmxEre7yi97OjF0IHBiYHMS054+1nlJVuJy64ubCc
NK06mmaj16exnjWJJJyXYBvklHLPtuH+M0K2BhGjYN7kWWtxoyywC9ctO5xbFgeHzmVC5LCY7e6j
Sfh46LIpRs6xT42dt+L+zNvIbHDeafQRIa3BT+gw9ogk0nYIxgVMapABz5y85s1hEexMmL3kWqqz
ulbjcgVwvMWjg5l7yw+cj9N/CyH6Lz5m0oBRaaF/evwFV9uFHjEpHZbBCgWMNMr6xC+gIVvNrKYr
d2p0NFT/zkfoDxdIb0+YebWAaih2pEn7CtirB8PmdrPogKf02nfnq0DQ+1OTVi4V1SXdibu2RqER
g/0Kv5hy2+qQdwuyhaKbp6tut9RLeH/OmW0VOxt/LeirJqMONFVisCmQQVdvqBONU1MlDtZTBLn5
0TIyaZ5F0CBGm0rOyikYWm86etKb/407s64OQF3c9zHJoRWOKMt+M+LK+1jpnZzOrSgt85BaRYRC
YdriQckcdA1XLKQZDi2Ghv3LqKN4+WpXmdZd24ETcqzGUhYXus/2+GTOVpVc9CIq3Q/aZM3uKVj0
+iXG6zs5y2gk9TvMthfH7zPXa5NrXvutOAf13IzHWG90VsomeXvWgd3MLyKQ5ec8TzwMzZramt62
x3+uHVB+on4qXByp1SdaTKNGM9DXr7IX7UtU1MHZKIvsgky3ckmW5tsIQWo8iubAe2jJkOuvqzJG
mWu2Vo7G1RqlfTSs2jkrcCNW6Fa2ty/Yw78ElP8dyiTc4dVWtnurPU5nYnAx4jSuet51hz4G9bC0
8d7rqRZoPQqgcbqNbEHErFYLaHtJgXzVZF1xvdDQiG2m6DJ6rXGOjVw7mnP/b5cZbnWZByh0j++L
jePFQqoAywO8dNf2t7RxKNOpmK7SEeVJaCL+XTcLb2eHrK54lpGyJpgrCnc0QyhF3l4VHATdnZBp
uAb2+Iebouk4+fpBiuRHjAjGYY72Mpv7adkmJ48WoQJQ0MK9HVAT/eg2QjOumSvq5zYTn2e73qPE
bQ7yU3mKIokK624HCaq27zIXe724A8Lfx0Zy4b5YTo+/0P2NTm0cX3OUoJDSstZ6eV1Rd5ZG7/wK
CCKqLkO9tM4BcDX1cfS0d9mEG5+KIhqkeNTOAOauJ+V5nYzmaLCvUxIY33qEdF8saPGvIBbiq4Sa
f5nyOdt5izfmCB6WYX+aWdOXvF1JzTHaGd1Y+0pSrH23/Sb6vIwpBC8sN+TbonD2IqBuTputjF7o
VK3aRc44G2mT+fYVSSO0FDUnP9l1ArsMRdpTRFNu54StYqr/jqcacEpLgbqI2kW/hMZ56Y5xREHm
mkU5foSRUx69qUXSuBr6A0rH0++P98v9B1QR8U+LCPT+aTzejpdWKcRBtDKuxMLecIxmq+5ePEyt
mxcjaD35roWnA1i/KHNnJ1a9v8ccxJ55BggigbCvYZedTog3LoZzTeVcHaNJj/4GCA1YCpzU09TE
80cbNuNxMoY9yaONRVaoUqC5VABgiVq3k87oaMezj6gd/dQRk8CoQ994jg6gTf2DEJP75o9K1YSb
2qERoV6H1SZCJ1DWEGGpdnmxwNaxzJ/yJU2OVlrkA3aD8/Dv4696f9cwHhqLJMIAaEkFbic4Bwu2
qGmnXVl9+9B1mDlOvtxrP6whnmxWhoFCpSZG3+NOUG9a7NzLXe3qaNiZ2vlyaof6P6Oj/+t0Vnzw
0+5TmvjtydPnD6PhPPvZNO1solUN578/AeoKh5TZcu/dzhTcOIBPIpuwt90+OblT5I6f8opkACXj
wO8wDEVXAFfMIE+iH71hIGLs6Wj77ty79+cIECSNGHIu0lq66Le/Y7FNmeRpHoeBjILD3PS1QZ8e
E1S3hoBbZzAX7WTCkvLxh76fvjLJI/miUklStJbzHLxgolFapmHlzu4z5IB2Ptt1WeuHNjHdGbFl
3f2PZc6Oc6gXq/ssDGn/ePwT7vcarQwKq5ZqRPFYr25jz2t0Lx2BpyVowV3b3MjwW5Xjzo6+P7LU
klTpH2ceNtwaY5VNXpQX4IVDoZn6YczGV3pHuK4O2is4gr1awcacuBKppBIP2OQSqwPLZdXJLO7K
EPcV8S23hH32g2x8frxyP7OR20iOSYGfRObNQI5yXXdPcEOwF1OrwjTzF9c8SFZPmedSGH3qeyP9
UQlbX06BGGvUsDVsHcbXGEWM8eQLtPXcWh+8o1tisvMJUarge0yXxDgYAfDjY9bqsjrNRhBbL9w4
XrbD3dhaIqrNvL60DVTr4HbDl1nvVaIPyjAzevdI8187ehWC84+X6P6pB+CkzPcgHIE3vitWTshO
zkEkQg+LK6wgffc0RoV7rIFBXx4PdTchinqgt5RuMtvrjpHZR4tbCy+qws4I0uM4JNrRR7d8p5l6
d08wCmeFPUUORP9vdV9VUdYLoxhrDmyZXnB3JpRoZlc7RBEKmgfA8MOld8036tIqgSilZwGEC7o2
01xtaMsaCxclExl2brccW62HdWsb0/nNS0h+RT6MpSpVy3XJssCZO5+xcQlH3OqPXdvFpJ11eno8
yt2eYC7qlqUTyHuKTvPtzsOfwkllOjIXFOmfl9nNrgWhzYnKz17T8X4oBJJ+xprwdKG9rZZtWpCe
HoKlxli8dZ/a3vZwRHahLWrJmx8QAiCoJ9AzqN4pBNztrKjE5JiFZzLsjcn8k2+To4KCW905k/OU
HuTYR8jeLOZb41s1LJZPWAD+RBKuZqh3mTCTupFhZloQ6ro5Ow9jtHyL8qS8BGWhvZGtxE5kQEAL
hNLkWnfF87STqhIhZKj7Rf3sg9J+SvK8O/e598a238+hWEyF/aRjTNXwdkknx+jtojEYKjXqZz1D
WLBN7f6cUxt6lyE8+fvjjXl/g6CpQjBE5Y4MD7np2/Fsr84CLbJkCDzZPVelIy6lob0RZPrfWVEh
5AgA+aeEcjuKI3s7LYZAhggm6qfYN8pDMbrLxTHneidu3ZwQZUjaZDifQma7HcozcnfsFl+Gi2NE
/wFpNf7WdvOyc8ffX4ks2y+jrD4TLa840pBewiAetHDqet10tDIT33hiuvi75oz/9O6Qff4fPhYm
Kequ4pOtEzvpCceA2N2ES+zHr6MyALGw5Hn7CrLdAbGQR6KxsHb+dewu0pLGbf4vZ2+6G7fRRWtf
EQHOw182u1uSraYkx3biP0ScOJznmVd/ntL34Rw32WhCLwIkBoKkuoo17L322mtdeoRIOcoJhlBR
PH/4RiQiEdRmIT1G2+HqLQ7whqkbm43eBkl60BG7vNh1OD1ZSq+93F+2Gzci5tMU0ETfMU/Eao9D
XAxpXFvqSzg44ZesWeTHWYk+hXM87ERHN0cCU4AOK7i3ayg3BrYzis6qEWOWe89u7dhVogQj+pj6
wv1J3djnQoOfexe2jKBvX+9zwphOG/KkuXRTKB3ySi1Oaqi9/Q+DgEQKNIHq6zqCzWWzN9uoaC6K
yOy7fBndblb2DtMmTn7fCYS+olsEEHJ1nzcDti9VP7DhOKmPdYXtTD1jwkSwVj+GebFnWHzrK6mC
KCOiWExPxeH+Da+wYlAtp5+ZVRxMCXHg3EunQoo7vx+Mst/ZE7c+FMxB2GhCRATA7no0jVbTIJ+X
hvZvrTrHoYxfrYF72f0vdXtO/3eUNTcscGhNQ2O1ubRx3HjA/MWhTnDXKqPw1/2Rbs2HCgJBDIGZ
Bgfgej70IHYLwGRzaaR4eEzGRT+E7RQc/4dRyBD5SGy/DeU5VIsSIUKnuVRI23mNMv+j5Jgc/Q+D
CLEcqiFE7OtIPW7qUQrHtL0EaoQZ7diN52g2Ph6kEzzz8vFxYAhuuL8oD9pOb5ftBcKE/UPRBsN5
1PF2VM//w2xogBU9brzl66QWM73OXIK8RSm2WRbXSSfZdJuiqPekU2/uAGi17z1lFEPEXvzt/HSO
0dHQFbNs+Tx7pAaWi8Xih/NZ7mxBWYBkjzgWb971KFlvTPGgIy2HW592DKoW+zsLKsaHF40cTYjq
IEVFH4O6GmWAG200JgJ22aAckiSWPK3qP37DEYzAJxFuHuKfq1HCITGxLDLoGsAZ6UWNY/kfOuG0
13Dp0seJS+jv+7MS8dRVkg6sxHyo8wF3gaqvHle7GEprsiFjL1Yl9w9l1NXSlzGa++U5GOeyfi6m
IDBPsYXB8wOF6C78cIgOcggSjMM9KQjU6etlHXOWfNKH6pI2LRBtFIbKryrDxeZAd5j0JwJD/d4N
uH1FyHoYUegls2fWAYXuJLj9zTrHjAimPxSFpOcneAzLGXc+2pYtNc/34ODtmEL3SpC2QW6IlFYn
Qe5pFE2gyV3CWR4jz5Gz2vyeLdoQfpX0RtL+rtIk3AExxP/z+ttejyl+02+nL2zHYQLz7S5dL6uf
U8Axz4zy7s85JQa9v422B11cJ1z1VNyFm+/qK9r20uoSGo8XOrYkb2pgUWd1WO08kLcWka2K6QhY
GZjPakLxoHSD3Nb9ZdbSb7ne9u6SJJ/7RX3sk3IvuL21esJdixo37cfIeV6vXlkqSwqk21+wymyf
EBT7CbN5PtsLXtb3F28zkri92NH0IFDW4om5HknSQP6qbuoudllJXoJaKA1JWuvGy9zsDLX5Ttxb
vMiwpYVT/Kb3Ip/rMjaxBr4EBapfaeL0XtJVewfsxoSIAiGAQ7MS7OnVhdzW06DEajGgfBLXqht2
8b9TGuR4ZBs4Vn948UDHTQgLnGUKnas9oWOyXI+2OkBCMku61Ct6VXHkc5TqUOO9uze1zX35zqiH
HUc2Iu6P1a4gbjKaNtfHi2qPPAM9VMPigLa/2TxgjmlQNp5bbB0p1Q3falK+ficQ2S4tgahQ4+Qd
AuzacEdnvAb4xPLFzLL4OAC1HFol6M/jYuzpLWwyVxBiNiaNepxt6q6rYBty0xLVY67B8sUmWSHO
IjuxkxNWcPpFzRrrZ6YF8UernxTMuJt5k4T0M6nz9Vmww6mmkttYl96mN+JMBSg0zmiyK9iGDdK8
p7y0PQ+grsgvs3eollEDvR5uGvshDbvSprl5kA9dpJiurO7ejtuPJiwaKMLTI8fZW6ctkoa+maMl
yyWLaC33Grtjd1pdaxd41yIctnPIxfG6uvcRhqVuRTGOlgLRrHs9qUpJhN/OrF2wPtS9qITyZM52
c1KNScbFrlYPbR9TTwYEfmhrde8t2OwbRAff9bMpBnLLrOVtzAgOR95bywWRtyY82WPDEK3Wdtkn
ylyNgTUynroY5+KOcbp/GWxOJ0NDGoGbAvZMGqVdz1xXIhyCg1JBpdyuqlMyaJFycqooUo+c1GHy
eHYN+2BEU7YcK6nVPyi2IxhTMOlYfXjXwsJslTDWJlFUqQz6JVkwQzVSx35RImKpaGyVL7hJ7xVZ
Np8a2plCc5RN1EudcH3Tdn3uxMtiGvRISc2DKgWp+WiURkaZkjfymBYxPrJjbUGN0DsVI06dTFk7
3l/1zSESP0KYGIpuLYvQ+HrVJVgS+ZylBgADwjtcSdnTUhjqTm1hc4hoAUA+mnwFjFWFlnk9St5W
iz3YiKONkVI+jbOVehW4v9cbu7aXN4cS5Vao81yyzuoAUSkhaVHs4GI4nT6fOszO8kOIE+5y0Hv0
YN2Prh+SwqDU/EUYDIR8PTNLq618GjrrMjlV6JohUst1HFc7Sd8meBLidiR7MEtBUTbS2JXqUGxK
besygNP5lt2o/1gQWR6rES9EJy/kH/dntV1ENgXZMrxLFpIPdz2rbJC0pett5xLNdkobCnIIBwq6
2auJ7NpHbzxeJ0B3Ua0XvfxrL5JGNTJcp9vgQi99gcq6NDeeVDXVUW51A/dqTMqhSkp2rh4VKTIz
xO/1ZWd9b8yX4hMVTyH7Loo31/NNKsOmnsKmKdF8fyiVvvfivLSPg9XPr/eX9r13/OqG14h+wax5
nSk7w4m+HsvUMtFtMaZ+Eyh150Y4uFfnhA+v+alc983RjLlwPdx98UxpiBS6k9w0jX6uhnmWHrgR
M3IBI2zpxBiFXXWiRcn8FY2XojlJSTwGrlp0ZvqpWbRmgLfpGP81bW2UbmkMyjzSRp4Pg2vWFSLU
Uepo/bdmjnVGQRC98ZI+6ztvzpISgaaZ06S7adjQVkmXVxH8kep6MD7IaWmHbsOFIrmjYrbnGYA6
OCArpGvnVO8mX8k7c3wNHDMIHpMeutxnZZTq5lkJ66bxWqdCT2MqYl17LFSjTDC91rscAl2m59/p
b5uXU6M3wXSYk2XK/+gtmnPPTSiH4TFRu3bxZIO8yLUzc/obfZciOcgaB+IY5zkCgVVC4+7RzsPJ
dkd70erXtFUHjOob05AeUBUOhgPnbAxPrKusH5cUuZ7XvqB017rKPI/OScbQtfke4f9uJ25GNqYh
IVLXne430lhjNCgrw9dkaOz8x6T2ff4ixQ04cFiFafDHVOPnNBzwio+CJ1uLi/4lmFR5fnO0sp3h
pMRK+LiMjVK5FfJU1RmCk0H8S+RpvkKctcuH+5tue8v//0aMBGagk2s/q8GKuWBKrfIjROGPLaZX
bqWG7fGjo9BpT7ceWACaAoRm1zs7N9q8yvps9EnE+9cq14djEql7VaZtiEJ1iZxLo0VWaEKsRgk0
vZ0HSVzwZqZ6WBmVfzQy6rvHopfw1dHbwjEAlZPhz4/ODmyctUNSi72hrRvn0ICIG4yOEl+qk3E6
JPOou5Fdm8VOlrC966ksINeKRD2VOkq816tYl6ku97xa/ph2HLKhVLP/MhqCv7H74RE1mWJUOx9O
/C+vrySGZEZMD+gSdvr1kFqkYjVaa6kvpUupntS2DrJjQUvw8BldiMX+8G4kzUESkk3yztddvS5x
CUhjy4gj5MhXH7NhVk5B/tGed8I56vywZERIyR+cVcxRTGO40O0YXFJN784V3Mi3sl+GBxnNuyN+
0PD5PrpBGJAPJhRDRCVgFT+qeqInuMIEF9rm1LOT4F+BG9QHLePEtGinhKXBa/UuvXX9rXIgqMI0
48R3Rl33tSUyD5YUWjufaLsJKQYB/tPoAZOB5Od6FMjqLUaIeeqTn2o/xrpevkUarixaZecnSa6K
ndTR3uxA4C4q4uwLirmIBl+PV0zKgnLbUPnlmBmfFEL8wQvwQ/hOtSp6YqbyM5fC8KudlGkHabs1
tChBsFcEZ32N4KRZmE/NoNd+QTfu8FAVGYK6CJIsGBbNmlWeZ0RLuqdRoZHuvFAp2+kC2N7N1EWR
ZMIRCuoB7Z7XU89CdQE1MEdfV4v5Ca3rwM0BZnY+6K1RELcX6ZUYZE1pDVJAfNPIJv+d3lnnUvxr
qqplTx9ke5OAOXCVEDJyBJArv55MAWWMjqBh8pOm+BQFknVIuzDBOoemmvun7d2m+PrSEtRuMnJS
F9jBazRnifVaa7Rk9vGcXAqY+GH0Vptz3x2sbFELb1DHxX6p2rCRj8QfRv0ypWanuCOtKuPfYS6B
n9XjUoRuYvSSfTQCa/xsjKFk/OtEmMF8+I5FmY+uHlMYKPB7V5eeZGWhQtQz+wRAAonM5IdJ6Xrf
tohm7i/N9vCi/0d8yVliV1OIuP4IoSYP/UJbnU9EOzRuS9/wQxGNw78l5dc/JHNs2tP9EW98do4f
sqL0XwvW9ioL0oK0GVMjWfwh7Ycn2hXzwwy+6NmLpeys442N7JBFit58ZHZg0FxPLmhSKdS7NPfl
WVYeunCJDjS8pjtLuA0yCDC4YlG+Bwkl9boexYplbZFopvX7eugf1ESvvtExaRwlcEHXQc3Sy/p+
3imn3JoaFGwhmY5c0SZ1FYrw4eR0DFrRiF/FRX5QwUj3Ds6Nj8WNA6KFcApv/TqQCZuhT6SkKPy4
Ak5wKGSc4SIVh1HW0hd9XqofPUIAuUvT2HgOmvFpkvXxh56E2VOGT+MnqufNMSyhuZl6vqdusVkD
wEohriw4IzTjvcu7/l73cOJZna1e8Ye8ACQw7NaVJUt9vL9ft6MICB1qKOweMMv1CaEqR4NZiGN8
NMPZXeJUOdrw7ne26lqpkqMnvMQg9AMmCSbqahcl5Lxlqnb9JVPz2XQdncD1FxIPffs5XIxafi56
UtoHStIzLXmLZVfnTLIX+6kOi1A9BH2SdEd8o5fJncxxAD5Z5nxP2G2zHYSqEs8ouxzQEfbn9VY3
FYqEfdP0F1VSazeJNXh2iPq4kpqqO1tvu+yizQCIDe4/WPEaLIFFQAJGH/eFSkpzGKyoPGtJ6ngf
/bjiyDKCGESI2VxPKENsGJflerhMegvHxFGjM+hp/tFoT3QYC14OTGPgwvfn6beNKutpq8Clly+L
ZCpP5ZDmntzP0s4W2lzl76PQDQJOiDvlmstc09MGT75hFHIct0+Mn722PJQ1xjNmEO4Ztm63AiAW
G4H6hCjSrWE6Y0xIPjNNAet2gtjVUtpBjLYOQboz7fv9r3RzLFErF75U2JqszkYZtLRwInd5kYoE
dfEm0g+lxLvhmAC+94fabjumJSx1UC2DxrpuPccvL+sRYVAuYxeaB0UOAy9e6r0q8ebJ4FPB/aWB
GAUSLvHVq7uk2dipC4uHp1zpjX0xg8/00pdOo3Wn0crqpJjxXhPYzamB3MoiUdwmw5NpRy3QoXJZ
5rk9aQWYYJT2exDdzVEIKeghgd/MO399opS+C9uo1JVLpJn5oW+L+pPWh3vGFrdHgUKDOLlo2lhV
Hs1umqcaPie+Vp1xCJKkfpSkdq/D6uYo9HlzC9FAsWFXpkaEROdss+8aC/3+hHu57qQ9KsjNzUD/
lmh9IaNekxHzOS3MgWTjgovUclDz2Dfl4A9c0v9Iyup5KIKPWXXy0rD5/t94axg/khMDfxy+UFJ1
P4oQq5PeCSvPKPo9NvimaiFGgidAzZvEcGPN0yKf3OuzpFy0ETPOQbUf4rB4sCKEQLR6+Vov5Y+g
D17xe/iggsT7HFlNOmGBD6hqii/7243bZo3RJTH7AyGE4Kz2wwzH2CkeMlLGj8azTFLQqyDXkF4A
gF8PlXZsi2Vhk0S9ox4wyrbd0tFAI8duL4+5tR+5cCGC84wQkazuQRnAuaVcq2Lr6eBK6OTSk0kX
9fn+FXjrtjXJrAUNjmx+TU2KJ703ZpSYL01g2UdseH4F0CM8O0z3iuxrQzU+E4wggG3qulBKKFpc
rx3NHG0V9OVyKbQ0Qr90gns0V+ohK63iPGJn4fdLND33gzKcKqULTuCd1UPRhSMwqLWnpLRdXkji
xJHIcRCN0aR1/WvyQpsNfdGXy2SE86HIHMS2l0L7cGBDIgoHS3B2qN+uTYCo/TQhMqPqpWBZvbAb
fhhTvSdPsJ0K1yL7EdEdCggbFUxKvimgjDZfQqmSTko44INmd/rOTtlEHEiXwMWg3C0aznmcrxcs
CKJeiZzIusS1+Xm2jeeBVk43Qr6L8vPeZtlMyaDagiw1HZJwgqBkXA/mTMiJDklrXJDU0r0x17G9
ybU9yc1bo9BWKSiGVHf4RtejQPwdEmcajIvRGLVrqoNz0tN+rz/65iiAtvStQkeA4XE9im03kHHo
E7jQ5h7TNCxpONyHwZf7B/nGKEKbQjySyAJQMLsepYJ2oS80iV5CrVw8jOCV49BJk3d/lM11QUmO
XhhkegVfexNCT7PTtZOU2Chktd2XOqNqFGtp9w+6KP3O0bk1FNpONGjyeQRF83pCdoygc8MPueT9
ULjlog5nS6fIGDtJ89EqNLOC0CQcUImJyH6vhwI2zVCSyqk0Smnk4b+K9oiMPnmbL3u0sBufCcMj
0RVKfZ1ttxoqLssul1qKmqGM4WsfKP2zYnfzR199MSG6h+gLINGhUns9oSYC74u1mAk5+l8xttCP
Wu8gO2BPH0UPhXADzCQs5Ig1ETi4Hqjo0HGJwzz0NdSGjnal/lMiSvfRjIqAgveP50OIUm1S/74O
Y3ALBcx5LN4wUoy+Sojavd3f2ZsPwwEBn1LI3SwqVOtqM5WdPh7SpfAHmSJO0yJibKnSuLOp6Slk
Ra7QSZIaag6koUCT22YyuSAsVM3evoxNM5depdrhS43l3nToKfvpMLbV0vJZkDrzojkdw2/xXE72
q4XdpfoUop81fs9iOS2Oc1GjE2cSCVcH6qXqpWrSIfiujGO1uJHWUcstFWkwXDUZTO2xMiS7cfE8
oOvG7cx2wvsZ+eTijIdr2nq5M8+ZW9pyKHkqdj/TITUJ7k9Bl7Wmq6jJqB9LeRq1U+6MXX1ylHbM
zyFGj9NTP9hmfXasID/FKKNZs0ulaFLf5rxcxj/h7VErNuvJfgrTSK8f0JN1osfRScv/Mq6TX8Ti
mnJaxsQOPztFpMcnoZXfd+6kL3LsjRXUnLdpIgV5DVI9is7zqDTATVI8N5/V0TZwbgBgxvFWKbLJ
1drA+VHmPWeXWNuRUS/AzMKNyyL/YkZwWQ9TpaupW6J7XHwmKpmaU60ny5uctdZfqTJmJb82qyJv
WiT9h62DgxztuVjUL+agGd1DjLeveqCLTVJdhC5qdJqtoDLVowkZo/q3zfv0FdKLoqBoQhR5KjoD
19+8wQzMTxQk257mphrH89TiHHVKEzrcHwISXbQs0HgbXsdYGf6SAKyh/fCsG9nBiaRA/wWSGsoH
c5my+T885yz1kOCq0h2KKa/aQ2YmgfW2EC06p3rQq+FQ5MMynA2lMJKHzrQmlAXych6lZ153WjP1
Rg9fSpYo/ulYY5AeZQDA6FTbqfZnZBS6dqBPMauOzpjm1quczhmN60MQvYWj5GSHymwrCQUpua69
wUpGmY3RD6o3TlGELSpt6PqnNB1S5Skfgzkm552d5KWj4Xp+0JsiXVw+hgSjoLVq+5CjVTAf4C0k
0X/LHHb2wQmb/J8gbIs3M8RAzTUIG9tDFY7JWz9rk/xHtvTa8yxPGSbO7DTFQVrNlJPDXBhS6eEM
Wy6PXSfnHQ4MYD2vxqJniddFuhT7ip5JyTkhTQ7PEF7M6LhIpa0e56jrIZiIz/C9rpRWPYF1qMZB
TpKxOk1lUsln6C69elBSK6pdavfOdKY8lMxuFGfLD/QIzUG4l3CeXL0O9MyLkcz5MSgYL3kt9I7K
RX9gUj1bqxXDq3C3N45N18rmL0Wpc/kQaY2aQjVx1Jdak2PzRZHLtkxdmsvaP1POrXIwjTRUIcJl
SncqW13+5/5VuHl5TRAloYpPqzJc0TVgoYzyOGZS2fghENapc6r4wYgl9VvTIel7f6gbt65gMMEL
RTMep+xVnIfziBGpbdv4RtWZD9Ew5gdtUDTv/iib0FWERKLGRZ831+66klZ0lL0wwG78mjzoCUZ7
Q8chWQ7U8xPC5//eH207J0hLYJisHPE4Ed/1m1hLTiBnY9L7TjnO6JGZpSuHcn28P8oWQxboDhqb
dBsKwYc1K5EmMqsP+VT+LOXF6CpSgWlQXYU01waJovZuamt2dGzTvM//VZxZaFemUgCNKB3L9nOR
peV0ymqaZZ9TKzN6Fxfr4MOVC2gfVKXpJiVpFuzV67VAcCGgEDN0fuoMtuHl4yh/MiZn+qDhOr1b
9KBTH+ANpz4NWH09jtpq01zRYYc8J02kVRoNuQs1NPlKBUc/TvCgTqHZF+HOxtqUiFEdhdqvQdQU
JkrrPpcsjqagG8mJamsIHi3rZ6KMeLeFLa3HaQFVIupMV2166cPdUTAzaYKHVYBENCpIq/mGMmJV
S2Wal6JSprMuzOpQfPpyf4ttZ0c8DCTwnhwZ8DOvF7XRFi0XWmkXzQ6kkynp2qeEKqhnVLZ+ylL1
UxYjmeO0o/bhqJJInKQcvU/iGSLM64G1vuYh1DrnMtasXwjX7VOLFd1O1L+5FdChA/ogVxLmexuP
RbK/uh5Nybk0fZC8OqmVnBS9kr53EQQo1BmWr/eXc3utcmCB0XlOBHNi3aOpVByyKHBGn9tX5qlv
Ei8hfnSjftrzjb0xFAke1SWif+6hddk1DFm3aJJ7PzfmwUOXLv2Kaqb2qSqlfqc2eXMoEGZYi1QM
afW//lZSVM/OGOm938ThZB04bkA6Rhj2BFhyU5un+4u4tnHkpQBHpzgnjGJIPnTxe34D++Yq62R1
tka/40bLfVo3JeyxlsxAEdLG2u3Q9vxnj4XRWKpbaoNcf7V1PHthN1aJhfy3EocPOKJTMRmVKN7D
YjbhPT8P0ja3EVeysJu9/nn2KHUdvPzBtyQlPmhjQrBHGe1zrDqUnIya9sxJ2qsw3HhxACTpAqLl
HGBNFT/qtzWJNFQ+ZgqvPtdUH7k43hgvAWuys/bbTy3eNXaUaGPcZuRzhu5mmi+Tr/aUhA+aVC4+
NqxO7PXzooc7ocGN0f6/rhdL0I03cOGcx4sCdrb4NEjOD3HcQ2IN4vgzvUA/7++p7TcTnZLArCJb
RpRqdc85Jca2+RxMPi+39IpWY2g8gpmrXpHbWn5CDqaeD1k6NtHhwwNTbAdF5hl/17O9/m6ZFUI5
ganqAz9UHpC65EaKNHq97JS+UtfZwyiC4PuDbq49JMAJh1Cp5AHh7+Lf/7ZZrAVR7nIIZ7/IZuct
HpbwUyEZDnJ98fC5zVMU5e8PeONDAk6S1XJF4PO6Vk9V9L4lnSoYkMV/Dq0ETRM0wb8GQRef7w+1
PQg8G+CUfEiwfmddpzSLQNEWK5/9VrajT2qSokKYx3tOCbdWkHeJfmHUTLdQW6lroUJKM/t6EM3f
LCNuvVAxsrPcJ4HXo5C9QwS7sYDYR6IhpnIS2Kmr57BbzBYZiUL2lcwx8WSteqJWzOySZtozzrmx
gAyFzI3QUxeMwuvNgRXPUMZtLftaOAZHJM31B11LPoyIgn5w2oAqqRlyV64mpOVZFhUIXvvG2OmP
6ejMzwAgezoPN+aCxh94KxcxzKB1dXcs2pbydKP4rQVbIs26ic7SKffub7l3J7QrQIfJCHQXAVgu
foqH10s2WnEo2VYg+wM1Q80LKg3yXAlagYhgOck/pcmG0t5BSn6dm6h2TlD/2zAEaqkk52FuZDU9
qIEzfZutaV7+Vscis46FbPXGAXvQ0fYbtZCzg2xCmX5Kg6b5xwpis3sq63iwvwKYVTLaYjGVSs2I
ouQ0R4P0QXt4Hl2qF8KmGTYdy7lmTnSos2VDUSu+nsfWhdwGXf+0igUrUVG+31/QG6dLNDtyhMkL
gcJWm2Nqci6RRFb8rJTp21YMSLMuvXXaC0Bx0x6bLFHNnVBwu1V4EyksAyEJD7p1ldTukC+bpgLf
GClVz6odw2Na9HZnq4hffr1TQLNpo2YZRbuuuppZqipDkSLS4DtmOfzMjHY4sXG1t2IBDJqnxvyu
4+v9qMyyvkNl3d4g5EcQSUm00aHgHrneo32gQRmK2KOIaFSfs2ZWvvUphN1xBvm7//luLCVDUQcG
SKX9aU1n5MHppLZkqEDLxmeNrfIUq731eH+U7ZNNRCB4kwScJJdr3SqrQ7MaG3jNBy1tvMIYjVM+
FfbzpDbhlzQ2s38dvONP9wfdTg1FblTV4LDS+Ukrw/UqorScNWWhaj5VGOdgNmn8zXYi48MBtWBC
8ZWQhKeMvnZIm6tEn0uso3xMHePPOPNy1O3RfDZra4/7u90WwC6QTrkkCar58/WE8slyKokiqO/I
0c9mcbpHua/m0xi1e/W8G7ckanQ0gFCfQq6QC/N6qMgEldVrzfBhr6cSnsY0+CXHNEH46VHR8Xv0
Yn2s6D7CVEl5MqNlab3arEtfdmq7OarxVM3f43hyUCoddFHhmnQ5eQitIX6p5zScvbmR6n/xfA7j
VwueSPigIrGRH81CjiNalGwMn5U+jx0Xzkod0P6UtfNeqCMW7PqEc8Dpw0Mjjj0A2HQ9S/TZi2C0
S81v2vi/squ1g6X3j1VAA5Aat3/PQ/Q4pw2eZtJOCHtjawpSPqksIYkghF0PbGbtMgIVq77mlObn
RZekvzOjUXYOwDsPbzU/Ku08AmiyMM4arhtQZGkWuzF8WqLsA6C5cclss/fCpOteFattfRkV3/Ns
9OVhmsfqBduB2CvNbs8nbrtzhW0xbzpBJeVIRdwPvwWxJHF9jAyB7VvYTrigldKhmeoSyHtJjx89
9aLzTxxGHkChtnU9VGeWYR5QS/N1yY6PGuYWlBKoJ9wf5caEoBSTMwJgYdix5t7OS1pVkp0ZhEQA
x7kRh+dBXXDEjtg794faPkOWqOITuApcblOPRtwtdfqqNXwltCRvDvvuq6mkwyFsbFBAxY7oCJyU
OfEmLat22jm2+5SxqeRxcbNbgWWvF3PM5CqWVcZO4tjxFhwkSHbU2Ls/w5uLiZ8BjbfU7dCqvh7F
GjIca9rB8OOl6s8hpr2fIxKxE2b0e7nA9sQzIUsQwYVVA8yx66HqRpqwVJUNf4aSiXYob8SbE+ft
94ht66Walv+bNUn/ZwDSFrphaDp7Cqa3JisMetk11EY374Ue69HA3jH8ik6HL5MUDc9oLYbfzdzY
Q8xunH+eXMT62KAwsTdeJWWjI1URqKaPoM9gPQTLIFluWpsO3ZFWkliH0onGb2UbNznB65QNZ9lp
4/rZbBQcp2oIWcVOxndr/QmYecXI4AU4dL3+ejpbKIA2pq+H7QzOnuXUKuc/qrY+6qVpuG2g/Gyd
8KSU2YeFfuHK0wYFbUQBhoKZfz30guXJKBxqfEJn+zDEcgAjPWzOcdP1O7O89Y2F7gpvKMtPF8D1
UC2FE0DKyPKHYlJdOE2YpnQmGiVpoL/dPztbmhbTQriGDUUEAtqzGqsb8WSvw9FiP3WD5NEZN/5K
shqVxlzKl9dRaefZtZY+8+cxjSePLtsgPXVl17+1SW5OZy1Voz2kRAx6/fCIlJ7ACxQBCHHNoxqK
sGvrMrL9UW70Sznkw/MEm+yP+3O/MQo5DgKO6KEKi6jVFzXjsKKHpHd8a+wnOCdFW/4YDHPeuYBv
fE3Rx0AjFFk2H2tFOzLLyOoXKbd5UfIU2tE8v42GMp6UyNR3ZiQCjtW6cQ2KJSNGRkh59U5aib5Y
/SDbfmZ3w9fBiIJP0OuoeVqZ7Mp60H/78AoiZAMdmPYRKBn66uYtpLJWwbRs37SCzK26jEY9u9sz
RL+1gO/FPKB08S6vFrAfWi107NTx07zoj4Hd9weltHIEeeU9e6sbW+K9Yw1SkJAWW2uuGkZohVad
OX471bM3dlV1QPFuT2bg1ijCbQEeH6uGFtb1+Y6aZpp60B/f6PA+6RDX8xJgnocPfxzqHchdC44s
dYjVXTkpUUHlMg1feBWNc1GOvStrwV5zy425QKZiF7DfuD/WoZmJnjAyG0hCVaOWHfrYSh9Tbsg9
TGwTxXBO30V+KRsTnK0NUu1kVKwcS90XPbf7xZu5tJavStoW4GLdJNlYSeF95tGvXSmHulVlenvN
DmZ3Ntl6+4qKuTq9YZoJYwFgoMkOBOe4bwuZCSlxDa65v2IZ0RW3xsPW8bB7cvhz2hfSQxYAVj3b
9ljCgpCtgrpKbBj51wYhk5eOuyXGcNfsZNfpR2S4UFeYs58ljp3Nc2khqeAqYZi9LVNs4BUkDV2V
uNShApyXagRmPlVNAJFGC6UYhQX8PB03VY3knzHFX/QtToyufGjUUjWOOspG46cJTSvLlRWQ4r/G
Ro4XNKuU2fwk6bFi+bGTlfVjjJFCQBvKiLJUoc4OpbulXWYXN4yhciUkStPGC+EL6j+VDi+eXx/c
eIRGNBxSIqWISCfEKi0atAYmNvmZr6p5d+pami3yENb0B0exIDC/w/hcrVsVr4FAA02S2fZ7wgzP
1PLQ63LE6u+PsrlRxSi0D9GHJ8KgdcDXSpKi0nhl+3bZJy8mpkhuPoT6p0ybpmMwZu2f98fbHCeh
7G9Q5wW+YRHXj4Wj107Jv1X8pI/LU60ijBs1uvHhWYmuRkJZ0A0AdHN1ARm0hsjIW6h+E1qNV1pJ
daLvTfpkVJP0aKj1nlbDdhXJVIUmBBxshaddnO7f87dElnqzaTUflyf9BZc9J3IjGOHfwkCTQlfu
sY2+v45iBlcvIaAb1GihnSDovmsIbG6drkq1gUCxyXPLM6yq/qWPc1SdzYJL/lwb0mScsHaYzB1A
511UcDU0zT/wZmFPCwB/9ShC9BPOd47j5+3Uz5dqcrJ/UqtI/2ysMQ1PVqr2PzA1ol6YpVM4oSPp
oOHSO0H/q+ryVnp0MgyqXM3MJMdjT9pQ+jT4Hl8j027VM2lps3hxrFu0atZTV/2lWXmIXF2fzMah
Sps+PpZgSo3Xx0bZfXEC0/wvUAfrOy2s2uDGMzqIrgxJ8O+hpUB8ur/w76/xavrQFamr0RVC0rfW
W1YkZe5NpEd8dAMqt6aq5yfOaOhuMjvGT22YvxX24M2o9//TlEP7l96Y1d5rsf74AiYkcgRVgk5O
/Hi93ZoIrhXyDo4vJWl8HrtGaahOq2F6mLs03QFbNy+TTbwFOihE6EW/9epzB6PWFW3TOr4TwjIc
Sc1cemR/mFOuu4VUn4tCfQ1tnpr767y5KGzgELhA4KEk9+Zmjo2Vy0YaJ/+HsytbjhxJjr+yNu9Y
4T5k2n1InHUSVUWySb7AyCYJIHFk4j6+Xg5qJXVVtbHUWhvbnh4eKACZkREeHu7hkLLuaRBYTqBm
LD9+f5Wr1Gu5CmYmJFCPEMgv4V2tmmHrlZU0bHoh841CErflOGceIK5b9dVVjEDhjgsBKgBkADjt
MkZYQ1NAZg3AS27BTUIfn8csNuwII/lt1yc34sP1jWHKdQG3cILIEF24uFqclCOLOY/Deui5DQQB
neacK3up6P7YkhDwB/jZAMhxU0CV5PPVWIwjVPLgYRHSkaHJU9WF1+cQjfn+TV2vB9wFRBQBTgCN
RNV4fhUBYB2TywpnVB3lNvKOZMVobPnfX+U3j22pmHB4oI8NuPoCeKwSgxnZkGR4bJkSO5xZ/MWc
Mc5LaFMmovP91a6COJomOANxRwY0gtHROL8nLUoHvRhw7opaPBOtgLKaVQk/a95vBNozHzTMW7qL
v7lBnFGgakOWZjkbLy7ZIVboc9ZmIWjufBVpLVpfUyvk2F1t1D9/f3+/eWfW0j3BQbxMIn6Rx385
FhNjjFUx5hCNYk28syBOfU/Vgrl/fhU0X2Wcv4uKy+VTBEaSCK1gFOEszaDJFYLgQp2D3XhXv7uX
pf0K3UpsK2DS5+8qialUQrigCOXOjDzMp+ivcaLRlz+9F2jDqKBJLULkgIIvriJYPIupFuGJcRVc
YgjikbivbhlhXod0XEXDS8GwGOQsL3fsbIizzJqyDFmuzH6BqS7XmrLZg+BUu1IFeSQV9MM3bVXo
t2gw10teWfQIEJBQkSwDHeePMRokDtJxUoRMMvrhKNeFTveYjZHHsEYpWd5PMu/edB5p9I+F3r8c
GRSoqKBrCIRr+Wi/rMaG541Eh4aFeaIPps24BSM6mOz++RZD9xxNISQteIMQMDq/Tp5OkTGbMQuj
HnotoNgXtlZA/MzKdeOPg+IiuYDzCycXdFsvs0CFFgy07ZaFJZ87D+iIHjLashsZ3zVOuig7YEQK
UjfIK8CzOb+jtKFKJwg5C3uaDYGeqZmXGELkoxZLXXngulMU4KUCHzftEcZTbm8O6r5EzLsRnq/P
UEztY6ujr710MC5XzwR9VuCUBgs5rHb8oSp1UgxJ6SpCHTlShj7aH29HaHfhFQKNxqj2Jb5fxKo2
8prysKp75oB8eCjhffH/uCnUtDivF0WQqz5sKedqbhYdDzERE9uzYlG7tCKMlMoRd4tZbILvb+o3
WxBTguAVo34Ax/GyWEFNMddTbfAQO0WxcTopborutmflIDmaM5AF8FTj1+8veh0+IR+B9Ac1EsgX
APHOlxDCdgSRxUWcKJItO4IYpmbLSC3NG2/sNysEyBYQbAxxwaHpkm4hgTY8apNYhawtxc9UL9mx
yPTysYHBnyvz9I+pqZgUw4gTjlIQmqCbd5GWmHI9aMpg8hB0dWW9SGp7+TCajqjfwiKvWgO4EsIK
4EhELySsF3l4XVfgfca4M6AwitvEedXbKEMwnVTJGXRM0rwQH/QJg9tWn7QrrFr29P07/M3CAZiM
IS9Q0RBAL2G9ppOrfp5pEyLEMcVFuK5lV5GGrlhbTOLVCtIGwrFkosZu1PNf48tnRddCnUGDFGfH
kgFeKqgnSUrBCeq0MK/go2HgfNI4RFQhfsDjNfQ/q3RlcRCjtgkEzutPboyz4YtDQZtTacwYOyMZ
02f9U9IbVm3g0G5NfjvKVbPM9Ijl6vsHdbkIMRqApYB3tPArltrpfLF3A0YP+lnKw94oG6efs3Us
RGGpxj/QO/5TnGi5GAg4AHGWMu1KZ1WWWCcZMy3DhDUSHF/zHh6s4p9WL7gKpJsRpBYqE0qli1tq
ci63RdnWIdwLdVvTBMvHUnvQLM5sMCXaG0fO5WJfLgfGHgpsFBbo0S1P+Jezmqtgbprm1IQpFwy/
VXHE5FYvuZio6u3BHHO/mQbTrWs9tuWpSm5Ekctohctjng05ErIjHOOXojd9X0nZ3PA2TPooAtyK
gYc6Envv+2VyfRXs4y+lB0RFhOSL2KE3kP9V5rgLoVJj7ioMixXBWFTDrQT5qy3y6+6RMeoOgwh4
XiwtVf0yTdCbXCitrhtC4DZw0ZEVOpp+Y83iGnqzc+nl5kyfVU2opENSQ3BidjC+BPlYMANaaCWZ
YtdUgBZkjPjmPE7vaa+Is4+5NjraZj9AYmbqoTaDEUuLUtJlujn7cVTob5khFvdpBNCAFHVC4bRs
xtbTBC1YjPmIwoOiNzr9w5wINwvUAGUvCFuL7+BFN0XJMOo3VuUYMkt4kXs18RNG9Rs7/GpcabmK
iSgICQFcCtv8fIEqVSybRconQKa9JLn1qLUqqUB6m5xZKKH6ZI0j4CphbC2o9cZjXIa5gt3vUy02
Gw8+1xSCLDVQPjJC20Zw0GhShj+sjBbvBaxkbFs0dgGiXBR7vDIHoHEzD3vLRK5dSMZeKDo07r/W
8b/9HP89/mAoAkC2L5t//gf+/pPxCZMPSXvx13/uUqBZDfts/2P5sf/5tvMf+ucd/yhPbf3x0e5e
+eV3nv0gfv+/ru+8tq9nf3HLNm2nQ/dRT8ePpsvbr4vgky7f+X/94t8+vn7L/cQ//vHXT9YhdOG3
xZia/etfX1q9/+MvcEp+2dLL7//XF/evBX5u91o3yWue/23V5K/le3P1ox+vTYvfYkh/B78OlAbs
vcWvG8Fz+Pj6ii7+fWGtIIBjug6JJg71kmHwED+k/h1m1uirIgYiFH4NDDSsW76k/n15o0jhoNuH
UxiiAn/99yM4e1n/+/L+VkKZmaVl2/zjr4vDCtUmpveBdCAbxLUQ9s5X8iAVeTGIaXGsR7G2pUoi
s2ie+kFXCOyyzRvJ7hLTfglFX1cD+rWo8GsLf/5i3+g0HsZc4MURvnWZVxzkOb4bFIrRlnbHlCQl
yMTT4JeX8q87/vUOf3NN9IzBDcIjBoR0STgvaJTIXTFmx34y7sbUYsHYjj5vUlfsmeGncrZJrVuk
8N881i9EDEgSssKrx9rrvdUxKc+P8qzNQd+aq3a0frSCiTEz/ZZYJDy4L58rNHyQWiPHXp4rhmbO
3yLkukqT5qJ+RNO19zCbqKSOmb2LI5HGGNKY7ynYI2X51MUniaL5sjfbO6UMNJhdR7YYO3Jrz9Kr
NZOF85+8m/G7yR7GCsrgodiv2v5TUVcmdSGZ3iZeTu/V5k5PNjlYc5qb9raR2HXhm83zDMfhMuZk
rG35vqtXTeKoW3pgiTsp7xO7V/tTUkJ37W42nmH4MHPfNP1IOyoGtAMOono0NUoaKUZSKwNsPrSi
4EPEojOC1B/lQIjhsYKun3I0o5XiG2sFmFlSEGgMWI/zq544hdbaY75On9Uf2ZvM7UwIZ+1nLhS7
VOc2qOsVCwcQQtXiwxSfJ/Okma8VsIap70jJD3L1Bm6I0zDY1ssfffQC3i1s7EnceY2y6lkJ5cAc
ClBP0XyISgeKAuKA/mrX444R7qcng+ZEUn4I6aYe17o+k3zmxJI2IsccJ2nCMgU9HrxQm8WxHVse
1gIErOpso0aOMTx3gq2rPkQLUrZCA+T7jXDZuwDSA5IjFBsgiPnV97s4G+GoXsfFYOnHIS0qW9cj
FTriU+SAor1kOJHqmU2qbMuhAiooVPesVW9x76/2xVJ2IgygmY7uyVXSMxktWhSTrh5b87Wd2sRu
hwZW2HywiIxU8EYi97urAeVchHPRsEUJf74tNAGqlAzw7THvrIco4Qkx9A6ch55uxzppb1ztKtAA
z/1SxQOuiiHaSzuJaDB6oVPG/H6EADlBFuKorfFg8GjVDsVGt9KHqS5v5TtfDISzkIqrAo9EbYQU
HY3ii1N+imLYEWRGdl9P2nNrBEmBQQqrjUSSmlnlSrSZSZ3oI2anhwDddaxlntynRX/Qh9IkTWcq
q6LNmIvKCqUDPX6/6L5AmbPPh9YAnLYg9Y6DELZQy1P7JZdPZQ28IDm2TiXfGZ2Pt20odmsGmuxY
io1OoCoGUxZI3rgSB5dHkF8gCXeFjwyL0ELzlPRoOZ3agAo29YpdvZHW1UpbG8hASYf+cWVbO73D
Pdr4xrom+DlpcCoMW9gYVldyAqkxTyQUCZpIhHdh26xZoHGi75u3+JSs5U39kq9jL/ExI+TK4BQI
RDaIRJ3oqD1//zS+AvH100CHGy08kHAuD8CYo7yeqsw6mQ/DZCs/48qmmOzEFqgJtCGjT2PDHvKW
yGG+wYOAnmckOhySHhaBqUv9CNlsobKrE98NG/rB3nAfBif9rVX1JSv93edcwIBf3ho8KIZh7hPr
RFd8q04EiGmyqj22YYEQlAijnxKe7VO2n73o0D9Jd+V2WneuQSIo0cs+8Ktol6ysAGWBfFRWymLM
5aUssDqX5Y5QOXniQJNkzrZUtc3xoU2cUiFDRcaWaI2NE6w3SeYmAzECYxOthlA6jEdQ3FuD8ALf
6IwaSROn6vxcJ8p8p46bWfOaaGexcMLAOntu22NZ2UpN1Kd8HxHmqQEcSA58x+4wpMRO9Y76gvf9
+/1qh14+N/RkQTbEyNlCYT1/bhnoUAUMBcxT+iiupTtpNd/RbbMv9hbRAuGH+tiQ4tBVWK0ky0g8
Eg1CL40NrS4Bjp2tPbwUo5uXtsnsZlzVQ1jXEMsFSwsiPjZ+Lq/9znSN1Js1P6ngXuCYg512zkR9
E2qSnHTwylVdKbGbLd1omVO+4NyBGJ6QrCuOTeflL9VJWHcr8wd90X9Iu34PqfsQB48CWdwDSroC
biIIHqdOJJp6svpVojnYDxULFNURGMxXYOXmWL0Ljw2xJUVC6A1e9Zev+fVTXERG8SyXcezzpzhR
5DgFTrNTtIt26WO3VlbJQ2RzJ99WiS2OriASxryksUEbtQpS7PRV5+WbcpP6lWMd2Gp0ZU/1YE8s
/5haku9uWY2gyMNn+PUzAoeGXxpgcTSELIzZXsRdrjLIeEbVdMhNPy18Jq2pRWBhpmM/xrmM+L/J
eEQayy3iVRyvebrKjYPeH2i5Eq01uE4Nf1atB7NdN5jQj3faZIuKM0UBTe3qJze9uCcA89vP6S6J
HEyZKIeyJbVIZImo71lFrFfQ0j5l3e3YQzw9mfWdNLr4ulLb+URoAh1H2+xczbCHAeJJXs2cVD7N
zGkqZxrWjO4xUVLnTpT6eeJhkLw1SuQ2iQ2PMmIpGFlb9+IDuuKwp9nP2Y5XfkKXIIvsL6UGmct9
q6Z2Z1iOXD7oCvSOHWzMHkQP06ta3xBdeoTWTfcGZErRT1m3obLHskMv+Pr0NiFX1Evwu8AO0UtS
GYqbYd67hg5fruIW8WFUBpCvRiZI7aggAmIkDOqxRMskA8UD47BwDtEcHT6RcNwitbEtxqORhH23
g1u515uPqXGPWUxSUDytW+pXl8kFSIE6aIfY6mh8o4S62OpRITdQz0zEIzx9IEU10lWkT4pbRXJj
z5Vx4+S4utqXYxxkQVANgqt1mVyIBVV1lkIoLDbN96ZG6qZkGSUiBMRwXMo3WB+XAAfQc5SqYIUt
8z9wTL8UmWlTUW+ABccnqhcV6aQKnJyy/Im+8pLnr2HbJNqpsSr7XtnG0EwCxuqoc1zDuMlY10y5
pc37mw+0dOVRqCK1Apx12VYTBqqmIlQgjjA9+1EPieYhcSSJoW9jpUP7Oo78VsGhKhQQvxAg62gc
NJ0VqEbEgzFhjOf7QH+Z6yHDQ1oDlRRkXejeXNn4yeYYQ05kPkI53lchFwgvhRZCW5ASmyXBmQsW
kaUF819YyxnU8mstuwSVs6CjLbKISB+AgoMUc9kgHlOlNUDVE49dyhtXzBrR7qW4gQYYVt6f3uEC
oyFLwUQAHrxxsbyFOFeTGMJjxxbCwYRFbjsa0K2akwSV5YuiUN3JJPXG+Ynk/OoOof+DfiZ6DIj7
wK3OQ/9Yy1ypOZePWYZJQbugq0R9t3LFzhhsraFkHHTW3ohfIQdGlN4idEZQEPemuNOsjHD2rFX3
anuM+GMphuO4KcfTxB+n5q1qsUrGU5Jvh/Yt1Tdqu0W2nJUbjNWbU1BWu2kOgFRKqgurMRRxcLdV
C/sJ9Lq26G26MqogkxmCHyo8824GrjcHNSUjPxgpdn1YdjtNDwrxWawQwFVhX82BOu0y4ZOh5oBj
tt3IKYH2jIGjV33S42NnHQ32WBmohAIDH8S8E2JPVn7m7FGbXDbum9gZ9ABnXG8ccnFlaZsaJODy
0zIo8oGtbsFXAzddOALm9dOe9PAumMgsuJbww6QP8ryXkyMqbEN3ItxTiqcorGX1A26sWv8qMYjX
HtLqPkd5ixlsKvnJwGEHs6J4VgIO2toxhG3adg4vgLabkaNoOyikdj8TJsDL7FWS8Ey1F8iaQuCM
cN3PJTtpoEWHRimKnaBe+MIrjtabukL9rBv3fXef4FvTTLdr5QQb9NF87CxPUlxZCYBRpBEK5yVW
N9xV6Ga4NY96dWojLVt65phxBzqMMHe+vKq0HGLoKqvHJI1zFOwQ+ubcbEkJ2zAyaUJtpxK/1ae/
yqaBwUIFG4xJBFJc9jJXSOZ4GcEQleOsv5c9wPAZ8ryuWMXEZJus+myEPVo26ojDND4o7TqGrlfp
S9FOrR7bwkNAacZnwfRyY1eMO2hfpTKEALWDiVJAO0zSCwyfVZVw4AlIGuv1kLsxoB19PYHaplJH
oXiy07piXm85cC4xtiUplAdkdXOIDoduHay+c8WEDIqjxV6veDII1oLdmGuosBIurktxPTYfcemp
mtvmLnuPdF/EsxPX1qHPdvtZIfVwl9AnNmlEy2tSpZhd6jC8eeAGI0b9aCjruLfT+i5XPGMkZXpj
6h1jPVehA7wSEPow/A6RYnTuz9+t2UAvbCoV+Zgqawg+I1vot/kK4jFubg+fPQQkd3NP6ifVwOys
HU0YYANrUyd9dBDn9cgqAtE/xR6NHU+2ufq2/CWGan9aPEbgePdOXpKZO7ICQQQbuoTCadqzeU2N
XVLu7hiwtswWuxJZs7pScTYr0wc8MyFD/dSZeAQMf2zZuCok7oGoauUvVvo60Z0FzAc9cTgwpacE
hIoxEN54KDU7zDNK8SbunVJ/jKaHvuttM4ZK3/QaqweF9yiUdvCIFPQ7rhAFeYAoFXYxICDUd9P0
anZbi4komI5CitmIbts7rLKj9igKwOyYDfGk0pTRtXBijaDpU+t+opAivm805kbdm5QOmNvIiFbf
Q0p+eWQT6sEuC0QcA/VORnFNUcOnsAO1q2wkuuFMj9K2k3eV4ssD0cW9mh7r1wF6IuGA4YK5I6aw
y3WVxNWdFu0jOjgpJB3rdwWxLdnJ3RikLXQjB21b1mGjPUpxFGQxynF+V7Xuqwalba17Y6O2hWbD
CkpBxBwrwkcolTmF8SHqCanAym3mBCNyfllDJ6nyjPYnyMhGESGue3C6WkqhCGPLMyQua8TMbCKC
el/wdTStRpixdMD1ui6MFUyu6m88f9eUe5nAY1IYfS3zwT+u84Auquw4C5Dme8wkD3iZfvnyKL8J
3EtAqoo8UXToUXjoREd6j2FJjeKl8tDjsZhtZegY7bLEx3nQH9r9OKME9jCehm6xTXMfc9XUiwyf
iSlhhVtl6yl3+EMLs0sbBVxOZndE44gTJV6JDpid/gCRKsh+u3GzSzs3MTw9sJzGRXxInjOoc7zE
G8tj++xVCKuEFBLpj6PbrYagAzp81wFL1VcGcJdj8hKXZBSIGFSnlOLTTSrOMjtd8Q39oRIxsqdD
rTrqj1vWaF9N1fPUBho+C71nYRihgr7AiRhy+SKD8umR1uBq9CkXyQiOAwrEhMBYFbJMkuVSsZSx
QYFrxXnnYJZgA6FQlUDEe4+Z2IdGMLaNmN3oRl80aqHGh+F3qNIt3IuFbL/EnV+wEAuU1lSIuvFI
k7yzY01mTlb2t9R+rjJK3Dpk/zFtBr9UTNNdnExKm0aVSSfxSKGlRrjWPYqJGMINDkX+/NqKczhQ
60bMxPTwZcwEVgnQcrGqwZNHD+H83tDqF2RKJ+lYoN0726LhFGIAICqdEQm8qnSAf48KuF1BKe+p
4CdYp/NjjhgLFJ6vzA8pdd4Qfni7QBYd/LOlY0wxLy88G1Vlj/0+1RAzNlPy0enhPHxIxZPRbMT8
re9C0HkZfSz7z9n0TAUoli3VMAgilUDQacioA9UY5JwSUHhiVB7WAE28crJh04vBY4ZMiq7TelUa
zjg4cmfnqY0dM2C4YCLoPCT52gSs7Gm2GsgbABoBEpFD46KYtIEXOoCufMmb7MrtvcaN9+YhemGf
0UP2yZ+Yqzlsgz4Kvg9dI69ydbd/zn4Ub9JztZFW8st0EPCnFg4Q8RbRJEcbBaZrDv4p42CWvGw+
9kIwlSvF2I7DofRNJeDFW5/9nAooe2zAJxD6nUjv2mElNCWBfBtJedBrJ1ptRfZUOGW1xQafZS+t
1lK2sQDixKs8DUrFszJ/HAkObPi6gRKB/++P4n31DD3W4nkCzM2g1UDQzBNUhEACHWHjOX37vkBA
oXu9eAxzabQvCMh1NTK1UMgw824+JpKjVMGoB5RuVdWTRi+yXCSV+O+q7sjpCi04InIbC1t9sWAv
r7o9vy+Nt47tgcWb865FYg2JWcnvU8ITN5k9DTazKN8ozGbt5pg/C0+8sNm+sZFcAyHIiX5qI3eQ
HFq48l10mp5gmpxNHmNEO6hP/aP0mRzLxwKr4RBveYAPtK52iZfhF1gv+eCMmJrYRnedZ7j4jKvy
kb9qj70PA4CSCJqdnRDuP7WaGFhwkPjQnVRyOk5SfMAguTOCnBPxFQQfI9BXHJ4W0j2Gpz2+Tl5K
Zucqyd1m1X4CCcTBKZHmWdtl+Gg7Zae5li24hZ/5utN48VYnOExs0QMNNyPCKwVAgw1FbQXjukQ8
RdvoXhyAdwD1Ed/lVexTYDzwEqak2sFmfK8EfaC/N4jWLvPkN/kH3WAsTzuAIaXeVwPBjpvR3HLp
7GSZO0xrDRiq5M5lIKJn1b9z4zD1q0k5JXz2tXFrJR5tbHwNI3vLoVAS4yg+lz+ynf7cDbBnIvGu
eKgqgn8M7uIf0C91IdCZBzlfqSWNbieZDQGLAZcbAmtRt96Y/Y4NItC6p2Zag7xjIL6/9YHhm4Xd
zkDt3SHxU8XpD1lrSw/Du/bR7+QWXQxS4zeZpECPMoMvMrZNUOt2HtsRrDUyv9F8ud1n+U40PUN1
8M0ss0u41n4kGFGBEwK1R+qYkyN2XqStI8up6QYS3Rr8WJWVJHkmWyfDIQPEGgd696mmyKdOClrE
fZBWfqPuoNOvNHcDShPqtq2D/9gZxOQ+Y047INSRGcsFjhuQfyAQr50stO/QibxR+19DIDAaWTo9
IImqSHEvCXiqVhfgURbzsegMCNwO2OFROuYk69HvAC923WZHqd7qcheWzDW1QnYE/M/GJA0gXiW7
gdJeIVL4ODg24NCwTBCi4XV+dNRKPWLoNpGO0pNVWpMrahgn5gxtjdG8cU6h1XcVakAXRmZgLc4G
gAYu0AgxjxSIb/P5ODpFUK27/bgdHmWXepY7hNgaaQW9dLtI1t14zzMbzEQJEPGDHKr3EyVmCJSc
9iHG/ikQcwH1CCphD/I5TWnLqW8mxPw5P0wisbXXAqrNGtFbOzdIDk1702uwtkPZcIv2Lm/soXeN
YjmgOuqOzKlRlsG/PaSfy0a/m567PlDofazup96FoqwYTiHfyM91EK+KbevO69hPfeuY+YLbbqZQ
dTIf2OoPfN8dwvtj+Tps+V72BsQlZa8qpKJ7A0sychrqajMkmNdT6rfZbm5h9bkrVHwORw1HagPx
VaslHEYK2l+uYBwkHDmSrRp4N/YQCg9LbNyJIT5+/AIV+/hBDNFfE5+UTwExMt8AJzZiEj3Ps4M+
DAoixBg9VI66ozvMlojmzVvkt55KcN46sjd/giUmWkR4KN/AW4ZuOz5v9jBg35mk+sCDXkJNMK/1
p+TYMJLes3uUQsKaH/IKG7Qvl1PTerfCQbBVCYrpBP+9eesRtNBKylBgkO6TueWuukufAJuszX23
tgL9SD9inM/Dut7m99rPaS3vsjcQ+hF2jRCgMP4UxjV9UBS0lR21QwlNWmmjKctWnfVt3h+aaGM2
+8FyBC9j67wPphH6VIeuDVN1F6teWnud7giKwyUvNRF0EB6cXPCtxrcUR+iCOfUhhA9SHFAMldv6
CwBrvUHgdorG1ihWC8l+WCVZmAUC0d2pDXm3k+Vg6jx5OsrqLmts+Bo3uO9yK3S7vIUOBmh02s5K
H0FsjRpi3MB1f7Nn0akACWmZCgNn+aKxYnbQe43Gdj7OmF68E+DZvukLaSRRP6pu1WrTH8cICDpj
bh4DLYty9mVzmjJ9osMgZEdIIOt2m5qImHW1ZmL2PpnCLZOpL7+xsxoC4A5yDsgogb65SEedhySL
cgWi/2Z2pE3EHbhIvmkyXOkVGGyAwPhTlBAwJ1RJScsw8gLGRTKWdl6WOFKhzmW3BWZfcFrp1iT4
4OjBpsfqWs+Km5/fp06XrwFPHmjQgq5DgA3k3QuQsxo7kba0SI98thhaOx2Wqa63Doodex7kbvX9
5b44/b8+l+V64I+jJ7nQIDCCeP5cMm4VM2/y9Gim87DJq2k70sj0siZpMGo7/6x0VFQTVVJ3Mmc0
WhLT8AANlzZT83rT16gZcT81EagaBdBE6ADrcWMLI6AbZ9zXxOXZJ8XYHcbdwXnD9Dtqk4sn0xRC
hel9ZT7JLx2uJ5G8J/m9cKf62inyzXXhsgP6pckpXrMP5QdCPZqi6Uue2UIBvJbUqafTUGUexlMB
1+QgQHT7AoBL6gmpl2UOUhItcmRAP1KK8//UqXu1D6xjQTextCkjW4PfFAZ7c5vWBBr0CsaooYcz
u5rZY6h7BZH9rkYS4aH1aQ3Ir52q2JUywNuDEB0HpPvUTSsXmAASkWmDf1UEkr4xdzpUBZpcBBIF
iBJAMnoFEImdIl1CLofz6EeL6AeOlWGn1E6oUyMJxMTzcOMRf5FeLh8xeOJo63yN4asXMSDTJQPw
ay6eZl5vwRzMHMUYNTtPcFByYZQJdu1rD5twwjNkV4V4p0rRJ4XByQpNkfD7pXmJ2emQC4YY++Lq
g+E9jAmer0yUwomOLVueZCjloYuT36nq0PtR+hOi/8haH6aeBXQYrRtcqEsc+Ou6GLJDcILdAMZk
z69bKrC00Ju0PPWW4LUSSF18pDNJddiSy6kMMEtvbjRUrjY9bnVRrUHBhA7HF7f0VxhBUKW2kZSq
OFFGe7c2NpOiRyjykM3TIvO+f66/udiykaBKAH0A6MpcoAkYvNdSrml4rrR6SpMSCbZifjCpe5jy
9FZmepmc4dcDRAC1AengcqxcZIJKpYgAt+PhFM0ZILeyQa4to2Xz/S19HRbnCxeaG8DR0RpaRgMu
qd0UxO5GqvT+BGVMgFlsJuN9sqiNEHHG9kfSZ5soetPAzEMNKsaiC+03DYTW8qFLV6zc0OQoWHd8
3HDNpZHPLM3Wci/XXLkA5d3tRgduz0p9zxsnh75i44+CY6lBkzlt6mnRppWgpL8qrU2supPq1nNg
Ra6loUXtSJ8oJ9G1hu4vMke4baX3xb30aIyQunWV1OZ75F74ev6Y9URkpEpcqbKhayD3NrzcGVqG
+R5TNW2KGYA9NSBbuRTxcP0xBRtCi3XlwcUayg500xaBGPnZ4Pe70r/lU3aJQuFVLnw5aL8hPJhg
6p3vC1UUCji/iN1JzGaY1PZ36PGR2ZJHu2/rp05jd5iRvhWRlohz/mKhsYM+M5bRslgvBXlLI4FM
MJysT5jxpSgDRwf+z4kLaju4XX2jOpiBASTUj0EptLFbMX6rvXx928tIvgKKNkYGVOPrWPoF4hPj
Gd5P2lieckF9zNMitWs1iWxalZXbUll2KPuE/Ud+486vdylCMPiYi8cHyNeXRh9NB/3MtOf1aYJ8
yLo1fQFcPC3R7EKKBf/77XPF/gSmiBxgMRuAZfSiq3H+aoVW7KKhZrjYYJ4quMpDXYiiJfCZDCET
SijnwEHYni20kHLObiSCv7k6mKfL0C9YgChdzQsQleG8T0pYXJ2EUrTQs5gdyKDtlE6rHC1Nd9N2
qChFEzB+RGfu6ftbv37MkK6ABzxEOzAQgdB7fueymvK4N8v61BTNBupJy0yLhXjR6WS0mptx6mo1
42qAxf6TvfPqjVtJ1/VfWZjrQx+GYro8zY7KVmhJviHkxByL+defh/LyjLrlccMb2MDewADGgrFs
i6nqqy+8AZ7zjOo/bmS7iLoB8TPlHdCKZksjq292gzIFi1a39sasJqfn5ciAOXFOLKd3WFAg4Dwl
n5hGLqgUQz980JCnsZWSCViGarye1Op9CB46b+/aRjnPa0SKOp2R9NDYysLlQPBAiDorEe0sNwCC
WabqupnUtd0L604yZ//9Z3iXnnN7kBcNTnsG+wiuHh32cZkqgHED9XassMQKhvF72FVybRWlXOgJ
032SARvoOqNMNxmIzA1FdBU+NpHOsEtkYt04bbHKLNK90riFRdqu6gzEWxmfuNV3Kwa4KtwhKMts
TDL1ozvtELG2htwq79wS/PYkmZi4ZaXBXE2+4BFyyvP33QE6Y7KRO2GBarCkjw1wXNlKLQ/s4g7V
dANIObiV1G/TE3vQfBdnYYABoaFvwyAAJO5RcO9N/LmlnkZ3FWC1aJG5+rOhDbcynHZhFRUXlgCt
FowTQ2BRleeWyX24SmpcDq117auBe1P4LuooE/CewTbPOsyXrkq8Gc8T5MsW1vQknIzRbh1b15i8
gRuaWqzw9C8OQF4l9D+7QajsuA26pTSF9XS4ciuTbjdeCh463qANVBKVRihnSuIXt26WL2Oj4QNM
k9iUtio/tnRH/cbpPk72KoVLfAusYERE7Mau8J1sohPp6fvKiVcGDBF+DMcTh9MRglxGWEG0Mo3v
piaLPYyYDa9Tq2Jpp1rhqRMtvyhu/LO2TW4I5veQf/pFo7rf1Ea9hMG9MgbRPSJz6k01fYBad+s1
AnDiRGr0qgF7cILOt8ktzpKas2vK0cav9DxoXSeP7sxeiTZG3xnXWlMoK1TQdAQ+WE6tX4AmKPMF
A3Kgp02LbUXIghZN4dU0Am6C/Dkr0+xsQisms1GCSES7QVZaXgglOG98Td/+Phy8O3NZgjAB3PnY
hRRwLEZotHmthGbfzYgud2OwKC6YrS0CFei64/bFInVwNfvzaxIg0atBGB8Q6VHa3+smCF2nq2/1
uPkypfJbFqaPqZ/sMsfnEGTupainrNi1YwGF2Q4OQRAWEDkOSujHJwK6ubVu4dhwm0dLI7+0xJ3t
ok087PMcP6h2EWhPZnYJD6mpzjILzA7YzGjBW6FGDVDBqlZRhNwufJ4x81Q4GZEjlwaVmhzBFfjT
IpiAYuif7Qb472cLMabCOK9p+MH90bvrDuGmVGzjHGPBW3246kD3lMnWH2+adGmPqzyh1qQQ2su0
8rryIdM+99VKMr5rzR2Oj274HdhvGtIZtDY+HfVMPFjF1nnMrWWfPxnGeQ/RZlaO8+SN6azakUkY
gB/GpNbKar1XVujwXSlv0ZhdZNUyH3aJfSmsa7t+8OnfWY8iFSsnuYYouahvkaPuinUZIIJNJ/Zq
LJejs1CeiboMvCJz59tre4aZ8qNWSQ65guMcIORGK0+cp+9PAZcCFAI3zkc6OdpRvEzVEd9HC2VF
aRggJwaam350FQCrLfouObE0f8jEHW5iLsdOcDkN3Pm3h6d3ZGaZGlWiv23Futc/FtbCn66l5OOp
lWfKlZnSKDCfbOfFLS9xMgWUdxc2T2F7Jo1nQ3zTxLehp8VV3gTlt1S5DH30yVYieZxaVMKYtZ37
KjOYB815GMcWGa/HoNO9pnUXiKitI8ZkSuw1PhMNQBUdmJE+2fntbR9eFvomcJ5aF4hU+VWXNTIV
9C/4QrKNPA0Ob1OVrOdH1z8bw3qB6jdVmYl3JX11OimDbHZdqKyMHpFfrwdAJ/qW1klPU47GcoLU
TQc8glmaW8BniNGtHOlJqvisMv9rs2ChGN8082uklItcu3GfBoqpGt6XApA/p1sQPFVFtum49ZF+
ds2f6lCYeh//SWsPKmahRsgpS06ThAF392x+gjrQ04uvF/G+A6yUerrzsS5v4+SrYHicILxTDjsn
TBducO8GH6P6ubBuVRAzIQ6wC9c6r1CJniAUAXTL4lufmxHuzi02bfkMfAoY87BMDdATrNh2g82c
Ay6dTnS1c/TFtC848zw/XLiuR5+FOVr7oH/X7oZwyQRcE4C7kgsdpoLwbG44XLXlR+UjU8Hus3E+
ZB79+WhT5J6oV3hM0onCr0rSrwG9pi8LkHwckuoycT73+l5xV0WwYhaUhcsON6ZkFRgelHmr3djx
Fglrl9rYP4uAMfafXElLcqfbu2pcx/W6n9l4Yw0g5CJ+/d/DeN3UgNDhx8nhUQ1H5nHPbfE8MMcF
hduHS3vff53QCo9WrbOBXMiAttbv3eQM2a4cy9/mKXB2WIva3cvEynQgrzikG/Osug1XCXGMdcJU
1N0U7cpwls5wDh6eUMivvLuolbsEZFSyoyYbcJBJAQ5cZO0qLq8sgCK5/JzM8+Rhkchdrn0U3LxS
fu20j1165w93McNGidbocO7UO4sTvUge8vAy968MbaMHmzA7E8HGjy+S9ixOz6p2Lu+NaQs6Mp+u
tfzc0pa5WGfm7dg/QuQzuoc2XWe7trgenc0g1mV0XydQA2+19qZl8O8/6myPadiZ7sp1LgCyZ+ZW
z7cuI1JgUGcWA8lThP9XAaejQGKDgqPGQySQdO9d9lpgf9WM3e3EADACW5rGzcLOm3E9aupdHKf9
bqqs/lo0lVjILED0DtV6H9WZTajSRalanb5wMsxarSDmqoT01+6MxrOtDBxD5jNCWbRud+/E+X3j
z/NbvViltgr6YQaC5YC1miwcNtUQ0IHpSnXdSY6p1FUTzwwf3cbQFqWdVaBlUTGhBLGqxotSC7zn
VGySDmjW78/99+UnORGMw7kORFsdvZbD2KqUpoy1UEnvdF/tb6ywW1ZGvtSF3y2mTuMw7iCzOMHn
oZVyoarBKc1zbc7ADr4JNzDzA2fu41x9z7n5mw6D2SIxP5lmekfxJi4CzCRUY1yXjfgeSaCDTdO2
kHtoDtfj0HsYCn+FNM7MqWSh//5dzF//3Z1grKEz/pnN249S2n5KQzeNu+xuStXnwJw4u0cqroJU
d2PpV2h6nLKJf5+ezg9vIaINhN+k/DsqwPPMwNJDF7Q+Jb7BTpH3XpPYX4zSdW4yEUCcaPWdVecZ
eFjpr3xRX2MqfG9wGJ5Vzgiiz8oeAsR2IA6ONSlQ3nlNnSxc/Zs9cGjBfh5OvKVXVNfha4JlgMkL
/g5MTtTjlDqa/CgZoyoBBsf66LQ83HSDqnu933ZLrY+aVZl200IPKJcs0LqxmwU3DRCLgHFjm6fd
WgSuthlVtd3orViYlSy8BIXddeBLa23mhbtx7JkDk8WAMWQjN1Irre1YgLpC8ebLmNvyYtSyTT/q
p6QH58zl+OGgZPJJTAGN41hOUY7l4BdiSu50SBWL3pH3I/4zv19nr+JHv7vI0Vf3AzPR9cQHSCNV
Bh1Y2a0jrS7B0fAf4cD4szF+tqyUVmxqRStLuk9Ve50PabmObcTPEYr1NGR8Bwd+UN8B+WLq5KlA
GZYT2ogksZwMA9ylDEEosPvOthQBtIRSsdfukq9rrH//SL/YxXMzXaeLhVUC6PGjXVxGmGub4aTc
Wg3AJtTXplWldjQHnKDfhSVFy+we0QYX5jC3d4OghlbrWAC0eufEAj0WRWIzzZMLC7DkPMJ4p4bW
uMLHrLRQbtsq3ZiN0W3wSY1WyiR2halDUtBxP5pA5YkEsS1tNK7dqCFJgCexCkySMDNj0hLbp4CM
v7wxDAHADrLdDUQqDkNdXvZ5nNa1clu54+Q1QX9rTNWO/CBdEtsg/+bNc9f6y8HnG6LeeK7SR/Ds
EZRUhwEJVpzhXZENT7//dr8IQlTxRD2+HtbZaLkf3lbdIroyBmVwl/pOfjVRz1pGu/FTpz+fcn9n
+W69LBMn8AYxqJ7gb3mWLK1z09RWsXI+FBcGU1KhopkeyCYjV7C+5244rqsxVzEIKn4stv/oqvyD
SvjNt3unq3L3glTJX9tv6bf85f/89f/kl2+5RJnlLzRW/rqvI9m85H99ffnLa/Pw5a3myuuP/aG5
oogPiOkx+6KcAqKE1wHn8Q/RFQVpFQRUKP/plqDt96rH8rfqimJ/sAQq6GirQPBC7coiT/hbdkUR
6gccGkwKQpMhCav6D1RXjvKRWe7VxG+Tbh8pyXwyHsXGaciGKCvCMxVz73QtbfSb02UOnzTf1rnW
ZQ9M9sric5CIARJpqBg1qb/WkmbFuh2C03/zgm9+BOW3vLKjwMa0B14h+4KHhqQy95EONweWQGPi
uPBLU2RbQe9ULbl7F5dZbXiWMRbRF6WTDuIfhZl1wBXkZLpyO8jJUGiBYYyeK6vBmnRq1to9hVo5
aqBYDCxcym8cFGe5JXwpj+4ucLPUJQFtFwXDGNDyZdZWJP+NHWLPRaKrALFBRx52qj8DUQg6ZupU
N3GeDu4aFdIZChUEjnoCTXPUHQSeMCsbgEijn63OHYI56XuT1OlMPnPFis7q3EyLcTWprRguFAyp
GB5X+HhhZVBb+kQh2+KgXu2JfqLbJZob2Y6ndbFvOZ7RK+MEytLFkRK07Cjj+0xL7Ucy0nTolkkd
R+Cx685swRb52oh75uu3/2+IM/dFxq9j4aYDwad/KwT1P1DeiUn8m13yLgzdF8m39KU9iDDzv/g7
wjDH+oCqGnkA9oa6ydDlXxHG1j+gjG8CaADK/xorfuo6Kc4H9phB73FWHkcAad75PyOM+4EhJIGJ
EoEBlApM5w9CzGs3/1/pF8YcDINI8Zm64SwCvGLOAd8uTogM42SV6p2ufTSq6zxY+us4/zjq54V+
3gc7Q70tgwsIUwsf0r91VWYrGa+nM+Eu6kc38SZIUO5Zm2+K8ixgQfvDIvgOrhVw2z2tgWJJdtbF
N/ZwBQG1TZeBuM5Cb0A42JoZ2G6/CcbVYFxUiJzB/7Mm5Aljao0FuzX2H8L6WY28rPSqDXSqpnPu
FatcNnAntfjMzG+i6JOiPVv59aCiHU23+jrVr3PYhSogd8e61JJ9IOiBIVo0iu0IfDG464YFbOhF
dS2rM4L4nwXJv98opwyfnCHNO5/OXtWbwgkz9U5G5pPZBdEShWv7HJPmT/bQMrhwGacq6/4R3Tfz
0jZwq497wERvVuGvYvVh8j7fxjynZowJVorT61jxOs+lUxpSTHdJqO+1VnNuzUCNzun5mlH8hGPj
i1WKh0wdFLpa9UZXZw97Ix3v8DJaUu0+/P5+Dvv43A4lJMtr9lCf70ccldZF4ejBaDj9Xa3X6rot
I3ctJ/HUGOMmi62z2dxhB1Tvb9Gr/4aw9b9Ndo438uYL/CIu5bP87g8Fu1mm7vXv/zMqGR+YV6F0
RnkCRXxWJvyZ99jEF5oGoD+JPYyJ+JA/8x7N/DD/bQIZiTvn2qwh+TMq6eIDMpWzopHzM2L9QVg6
QrETJ6lUTFYuYRBfB6xaD8OSjamDGUaD+TA4hXvB+Enu3DhTlnkMI9rkyNvqiZrfiwhf6UWRINcm
cn3YYbhTe9Ra+H40mG5gLV9Pqzev8Rcba16obwMmeRh1voGuB3UVGmtHOVk2lGoQRErz4KthzZSR
CUNlVdoNkKNkXSsiXf/+esf7+PV68+GhzeLIDMUP30TYgXSbxqB7CCTGX2lfwgyOpXYqXMw/5vix
wGaRNaHwB5H/6IWHfplofh52D6UN/SNX3AJSU+goiPS4/S12U0j7xE5zkemWsWxs2XlKVbc3v3/W
+d0d3ARiX9jdgQ0Dv0/D4SiDi5JYSN91ir1iKuNW6rryNFawGh38rh6xDW9ATGbtjV4VKvxCAOy/
v/xRvs3LZahOs4vTdT6U6UIdvmtFmHLSinnk1kAu9wtA/q0+ODeG2mhXhWl3y9aM9XOjksNVPIin
lrzrxId497nRgKTunEX3YRMCAjy8hbxJlEmmQbOvdd2HB0OPtalt68RV5gc5fNFchf1LWwB/13ey
NMMQ95UWDs2+sox6p0cJzKEQg7Q6RsX2xEudO4WH18IWDREKdjGEFIDeh080lV2v4cUz7kdNmstg
aOM16ZAGdsxxzzodA/dFUYbQQxrlyerhF6fgt7aRkkePfuDrmYdj6il/osPu5vyhQSFynNiUC3Rq
zKPupqCrHGdt3e8tQ/nUgkmCnJRv48H8iPDkIozKU3Cf9y+cCg74Go004iP8zcOXoDu4jlllOu6L
IQZDiLLFMkAqF1nCyD6xit9dihqIipFiCMlxztujFdRU5igpNLp92sJyziKI7BNq35CBpf6jKPi3
QiPHhzqHBB+V7JbrkcoeA+LysorL0O/bfavk2XqwXeXMb63a82vTvC1GS11pdm1jtpad0h351UPS
mSOxmSGlgBAP32fctGEpknrYZ8w2tlrTKgj8FOlamOMpl5x3AZ+HBHiANgPl5aw1dXipAZucyJ30
Ye8L/8KWyRNmkulisCO0T6Xx+fe75d3CnAtYygH2CUctL/XwYnap22nX4VGZDCWkefKq3EtiW27L
MSsvpkjJztscfsQfX1UzmSiAX+EMpyQ4vGo9TQl95FDdT0nmf056JHywmt4Yka5slVYazP8V4/vv
rzm/toOwQIJBUxkUP+ZD9M+PdgR3IbrOrdR9F6D44PY+tQQ/YPvHV3mVIxf49ICifNXceFPe5F1P
86fxp70lQ3cVmrJZOMbgnzijXwdDRw/DezMpxmZgLJnL4Qv0kbrvSrOz9nHpXGZwH8sAqm9TooKP
okK90gxEF82FG2/DdD/gnhCrIwKzI6oIpA/D/vcP/YvNMWcKtJ9nGSRyuMO7qYywxIgjs/YO7AAJ
/WIqhqWOhvfvL/PLp55R1jRcZtfpY3j8mNio/zGc36P2A1KrR/P0PLp07nqxMsBgLfRd9QX5xeAr
/Cb/FDb/Vw/59uJHOwVrmNTNamntc/dStBe2fRWEJwiF7y9Bb486jsoFQSkYOIfvscP4XE2VuHk0
BjXdpBOmVVlid4s4NZM/XqecxGx88ko4Mvzu8FJKnwkRJq27r3qrXyU67TW4RuWJeP0qLHi4TvVX
n6V5ZZDBi6NzD8PqOmL66O4dpysSmCpF8y3AOtL3/BhExdIvwG0srGKqUIdJs03ZNOH3Kk8BDwTa
MJtdV0I8q22GMajmW2GyBA6Vf83MHNHcvJm9lXwRVnTHnSRqNqGZ2j7U8iRFY85oxnNRVt0NiFoo
Mw5MJpC+eDD1rVKo2yCqWCtSzJqkBpqS352C3ueJQPc+6PD8BkkmRHQmm69lx5twYGpJxSSut/e5
TItVick9s1N5SlL9XRoLNofYTZ0AxHfGih9+zBzjh1p3pLsffWJn4muo+fhNYetnuhsxAarE2Fy0
PWINsZ/M6qsyzf4Imsrmh2RBhUZ3mtsATHtUpUw0FeUQKcHe7HV3h9OuXOpqkmyVvshXSQgi4vex
4P2Lnd1Hyd3xtqSn9a68F1OVaXWT7NU6SJb2hPCblUGk+v1V3r9YrjK3zOiIzWOjow2pD5o/xLpM
9iEnNVg3ozTX8Vgh/9J35k0edPV5kDOlMaoBQGMQlCcCwi+vP5eloBFnM2vr8MOinSvSCRfLvSvM
6KpsumelgtUVFSQ5VoZTZT8MKOwYhfIEbPLUgPyowT1/VB4fAoLFvAzPtGMZjiHtHSUMrXifwlnv
Eb3meK3Pbfxe6KCN5X0cBujsjABTYHDmnlVN6bYaNXFibf3iWwMZoTFJN4ee+yuw5M0mwnFImKXC
V4BDOG2GqAGX3RZy8/tv/curMHnWyHHgJb7qOL25Sj8FblXZrKiiaug5psNwVqrxKQnDX16FeOty
arszx+zwi6Z9ZuemkyR7q4FG2PdhCTXalifi7itV8zDuzrmc5kCx/DGiOLxM63cY53VqvB+VxEF8
uJCXilmj9xBIE79obOkYC+sLdxTuY9FX4WWaudkDvn/qF4xR0Ufz/WFl5Aj/2kP33VZbYNNDbwO1
U6Z8/K4lir4RgzGhw9TU4yqNEvTWfMQK/E4DdPf7L/OLXcDDQEeZn2Yu1w8fRh8CJqh+G++ziZly
a7PXMfQCW6ZowLNGXXiKX3zOsPwsu/EUNvdoBvW6CaABIqlI4shXOy7digyGKgavKMKktbni3YEr
VEptV6uQLpNSizejMdjbvmrVdWX25lXR+ePt4KvROkj88L+wFxCLm+fYTMbE8buw6Py4fZbHezdV
7Z1U8SvuQ5Gf2AvzG323fMgNXq9Di+0oV+5ce6ibbor2k9Mnnp8MCLG6QbaLsmzaTYU5nLjeL17y
LP/OK4YzxSjsOG1mZl+zXGu5d/vuubTRNylC3Vz0mjXupsGwnrSme+oEyoNd0cc7rVXR6VA7eW7U
RbL6/XJ715WZ0UBkYKSZzgyyn7uOb0cUYZQBTRvzhk6+rlWoSzXyjEIpWwWuDDesevnIi8vXViAA
gZbhTA6q1BOL/l1Hcr4LznJmsnRnqHePVn2l8J0Tw27mloHDJKNqHklPg12vAkHsVQjGWQ4dC6vl
fD2aSfq5aY3x3lf0b7mL78bY3I5m7Z5omNlzwvZmZXAWzL0MpouzYCH5xnFCV/RODiq9e7I57S+C
toyfLCkBO/swatEjsx0UMGUNcWQBTNm8DJy0erKqUTRIl08ooY2pkV5Veet/CrVm1myzU/PSskND
LroeVh3qZqkFtyLotPtMDMCrlTEsrhtrSkGVg9V7QrW9HRZT0+f3FRZfqKcbZnoje6l9pN0GejKC
q3Ovy9IY4ElXCAbWRVB9CqI0/IIOoLhPsyJGwGKSwHgHyjRAuOUEFlE3/eq265X8U57V2n50XNS8
zbZAAkkYPmNcMMXhi642E4jnMHHPi8HKL+GuBV+6zMg5lRDh+mxMOEoUWmh8hc+E0kOcZPpno8NA
2tOtAfN3N6g+iklFnbfEFRvoS6mSzE6sJUQtjfBL6doZEkM9yblhtjPS0XXre0UWoI+zuHQnwIoT
OphFWMbPap75P0qD/4ww/kGx/CYUvBthPOKaE8lXQMe6bdr8cJwx/9t/jjMshg9zrQZZg57Uv7xz
FFKQef46jzjAYvxrkmF84DQG9kFpR4zTZy7Vz0kGyI+ZGDe7H5LhgaDQ/mTAeoRz4rxin81WxBbZ
MTnTcSgNeruNIk1tHuI2ZoHXRpZeDXlkq55JWr6ZiYCLeAiCZDWNevcZSAXy1o4qQTEaVvLgV011
lQ5GdstQf9pIIvOJ+PrucKFXAECBm8PmEVbrXAW/TbTAzak11dhDFaM9AqH+DAEcB4hiVondm+93
8yMuvQWQvMu25kvRmKBnQFnN9zq8VNPZPXi/qXkYlREduL4OVoEaxieU+OYP+zYo8sopDSiy6CoB
SXmnAt0DW1ZqoMV7Dqd2o1nglzPoqwNjAw+qUgV3rkUxoWn85F5LR+dqqpTLpE7P69BH00cLck60
ZFqh223eZQ5vXNHcZBmPY7K2/dvEhvaWAHvZxgGN4lKG/iZsKxO1e1c9dRLPh9ubAP/6LCwbna6x
OnOPj17Z6AujHjMZ7m1bCb/abW7ckKRKz9XnEy8qXZgD2tkgECBuBX6nXTp5wZioy6wx4dih1ZXK
rIbdeW+KLl51SRD9+Kj/iU/EJ1Lf//tzjPkuPt29ZMVRTOLv/zMmaR9o87suH4LWMdSgNyNW/QPi
7DivU0nCGj2MS5iSIv7LVAIUGWqSB3GJEDIDP0h/4bmjSvzz1v7eej/81n7t6PXa6jlYWDif0qGg
q81NUC4fNQnR2ZjqvBuM+zKqKuUZkp17HQ0Bx2BGrbJL0o6p0+TnL3mXlEgRZJW5riFtwr/1p/Jr
GfkI8DWmuSj0cFQ9R63q1HM0/gUmHnoyq76rVY+bR5kjLma7aCf2fTYtZGpZN4IjEwsV1ZCJFySj
bi9jfSzu4kn5VHcSpa5c74vPKgXNOIsu06GBTqrc0m6ZwrnD1GULPe3GctWqZvg1s0qH5DQHX4Wh
QY1OZNak5U1kiGxdNX1Xeb3eDe2JuPkumJHuw1AmS6bBgkTIUelY82EjCiDtPlUjH9XutvayTHTL
N0vqFyHzXXTmKqiPqDTlZn6ZcdTySOu0aasyIvnKhVzlYVGvB0O2awWK+MroslPeJL9YFzwKE9hZ
s578bIZEvj0OWj3L8Uo1x3tLLUfaKUX3PBiOYqxjkv/vCQdqAk44djcVoZuvrNl9tpBGCSlwKGj8
lo0fY6OTiy9ZrjbffLVw8b5CF8b2GruHZBqMhbgTEU5knl6K8aG1RxOmsAF+cBWVoPvzsa/lih4j
rECO56RYTpM2Wouk7afGC0sbR2do3vG11CQykcIoR3QjsZRRXJjES0uUKKn5dnWbTP3wolgoqXiK
bI0XM7Lq7yJLYux0BMyShWDSkp0oFN59sHkAgHqW0Ogxzi/x8P31qI807WAN902Qf/en4jxQeDeT
7m5hK0fr19Xxn9j7DxQgCJA0EiA5sh4xGOBk/PexGNXWsvxWNwCAf/gsvoW+/PJn/YzTqvsBlZ0Z
2vo3ZPdfcZo/IgKDoKfwBj4/o2R+Gi+qH2bjdvq7jB7pJM+N9r/zR039wEySafecf5DmQND8gzAN
XvAwATh+Dce1P7JiURu1It612Xko4oWtfcsIf4IWuoLopjZewVbU++WI++r0UAXY2azAqMfmykEH
2z+jTAsRlWH3iVWRbO0vCbsHJW3rtqpuLP9qcjdgh0W6tadHxMBj++ss+50Ds4+aL5X4qIkLP7jv
/F0YLAPbQ71cM1+i8M5JrpT2yi7PKv1cYinvXIj4hg5Awn/PFf98iq7lsHEcpNP8cw3Coh5d1Qo1
I2j/qbmyZwM7xMiTz3a+9dHEcvdmdF1g6FXnC+S26nkY4CKuhXpnepmh1tXtLG3d+efojlv5PaVg
Ynh6tVTirV7vwv5F7zBMKtAg86UXt7fZeBca95O6U5JHbfrUJTs7vPTlNmt2FnGt39T8nH5tkcVB
jHAvLI1JRbp3sTFKvGYAVHQ9jBsrYqR8HboXWr+K03NZbofwzOgvx+4GHUjpw8FB/P55Zj6jzota
rwHWUVn4xtZGf3R6Qih/i8bg/KtYT+IxHD62yX3ZUyXH5xmaYOZVLe4qeeenl3G4RVE2xs/KWUVQ
8KtFMi0b+lnWWa1sMQzSUYDU1nq5qcLrP48jv8btzqHon06t/zMMV2dI2r+PBJtvFPjRQV42/4Mf
211YHwC00kJC4oYhApnPz90Obl/VAPr/E77Gn/y92YUBpN/EB4Ky0KT3P1OY/t7sQvtAsgb0gaka
SQAx5E82O7dysNlR9iAdBGAPQJLqiN7q/OdvajFQKe6MYK9Xk9NUySYdY5ZUb5fWPjIZja3D1lel
VwWdYa0tUQ8Pepc6L9zxsPOdAh3Mjp4OpmFhK9DDB2nfnqkqbpPnMjHcJ9NvkTBrmgzcrhO5ibnJ
g6SHiT113fWg27LC7EBH/SELpPOpSS2jZQ+qI4KebuVf5o7L+Lzum3C21CmUwmMaiqp3ovbDRdNo
hr9wIB94gQ0q/brv/Hgbdap70VjpeBUA2noRZlx9JyGcLQNC9WWaRqY4TCST58LNU4PYkPboCKeh
ehXBLH1uqs5+cPOsjzYhDZ8C8e8QIy9rDNBX9nthy0WfZhMq90EmX5An1L6GeaYh6zlF2aPeMHBd
qGNg0A5rpgzJeq2r/CVWytiRaVADn8zQms5zhO6snUJvcRNp6bUuahTx296tz/SQbGGTyVy5qlMT
3pZbxPHXME4UJvdCjGe1VbqoCnSNbeFCN8oU1X6ah56pN3gZiFrpuiUzehktGj836FspAHYIJIYB
fzFvS0o4ROYuizIKOmT1Wv2TkLmG062V1h85IIOZ5ozMd9xM9FrVRKTmotIb57pODOxB08AJJ6/K
JLJilICqvlIUUT8ahel+BiOZQBo3ElpaMuu1l472fO0FIe3CZRL2zVkXUvZvffQLmLiWMbBsTc8b
CKaVqJyFnbXTjSV1jTKyH/ty68QilovAxjt7rfS5viXf6/WlpfY4vBba5DxkeR9lNP9jO/BcvC2S
hdNoYwSDL4+UTTu4eFUIodjVWSVLtAVSU8WGscqLCkJ3gb6NRz5W6tumwgRhEC6MV/BHTrcK3bDB
qSSqEW1141q/c3oMK/KhCck/J4fu/hA6i0jPjREeCmsMhOYoUYWX3cOQ1BPes3aM4Lnmtpl1NoV5
3HqxaouXNBiBl/v0b84rp/Xr1Wg5RQYg2p+Zb5ZpZyszK1Fmo8PnXNpTYSWe6G1nXOiwLFBRSBUL
B0JbTtM2rnDZXIgI7NO2cGbTeVDzKNyGWYJhxyi04VOOve9zqeiYM4rGSXk/UkjIMO7Y8fu0H9fq
WLuf66nhJ1UtmgvhWNaXk5Fr6Gxrsbptsg5DvT4u2LaGNcwzIytEBc1V0ElKBi16ttsJVQOkWRp6
nTGJ/C7EVNT0XJUIgW1zVX/X6AIbXszoPllqaJ3MXXyKkEVqKEXKOMo3H+2syBPPEANe7XAIK16m
EPVe5lH6PaUn+ymTTYUVY13635qyxOWDHdhfmZ0+xcu0ZGzjtbLAFI5JDYqWiVunLbIYWvjoJK7e
e71RWZpnD6EaeGAM2tZLIi2Y8DuJEdUDGR6jNak5k4oqeo6GXzIvHi83Y2mf4aRW6QvRhCL0jKRD
27oU9OY5xJXpxhnGHu13M8yypeo0mQq3pmzRZ3eUHB3FUNrqzpJOH28aHBRwC0zpia2LqdD79agE
hCaLvrixHd0ENRXa9oRDIxB1ipBfnSP9IkrYCFPZKzUWHrHdrf1qSBH67BLxVJg1NhiOM0R7pync
r4Wvtk94jAtl2auR7DZU9ZBZcfBu7t1htCJ8PLrE2rZlo+crY2wlauNKbPf4F2hBSeRRjfgLtzO0
u8jKomGN4Zr4NLgChXUevL0N7SQIV1mpdP22LtrJ2ATppDW3ov7/1J3HdtxI2qavCH2AQMBtZpE+
aSSScqza4EiUBO9dAFc/D9Q9U0wkO3P476ZOLWpTjIxAmM+8JmSHaNpo2Q+dIoA8soza9xxIRLIb
hgYHJy9Jq596NLRrhof0kdnZhkzzUVap4hKuuhibpsLJ2JlZewC9jzmlj0R0PUV8VspvfD7LQ5/A
whnZtrJ9RP53NxX5fTwIpBoy/2jx6V3Ug91ifMC9fOsFI8qLxrAysu5DEkCJ5hhnZf9RVvpLw9i6
hfChGRs3Sd3tzS5Eb8AfVqHND+iTYWO6aCtQnAcKjnGOh+5JiSxARJ+/qa1nrNh+jk3+SREYyqHc
9Yb4bgQPfVvdZ8mIc8V4MJvw2LS4lQbediSKnhDYMJATVdG4zarwue5dbdNaVXVw6uFzl/s4z8aR
Opg2nh55/kS+zdVWWQhvufd5aIp1ire1jgOJ0724WYQHVw+gxWO0VEcvuEbJZvDdG8+Mv1mjGe7a
VAc/FKcb4aO2jkDCkOCXOSUpav7jTTSVyY1sTO0GmPNnaH3ZypLNBrn04jAkB1FknNSxPiYB4jlh
7h5wat6lbv/UGN2xt70bzyi5e2J8ntSPqddRdRuc8cj//82vg29NLJuVn8tPaRLd9E546ybmXdKP
aE26Eya6+rjvK0VoqvNny0A+hql6sbQ432Z92HjrwTJ6Z2XRFswR5M4zDmrdbjUpdqDUOaLTbYzV
U5obt4OBUWmWo99gyY8doonrmhsHdttxprXDzHGrZ5KBTRYnvwrbgx6dHrpYHPTR/Vo2M/hpChFj
ztzkK7y4tW6XHxsRbY2IBs7kZvfcRejiqizahioutuFEWzTMUdIs2hwJ7zmQSduXqBBPdZXRreMw
rrtJ3zhauquK6nMv4meu0zVttfCo0anu5zJ82xbcARGeErICqrUj9PlUOcVtVaXfRRp+U2iKvdSF
YXx2BLZXUnR4zrgexWW4/5qr7hv6gJvYC5FEKtRjj0zGLGCRbIuuwm9E04S8BXX84krUCAqnN+4H
wxhXrXqWJTLEXmz/YrhNTGoVRjWGJW1veVgE+IRomXEfYzpnhn61dwk3NqLUfk5IxkCk3k7p5N+I
si4/NdIhNBETxZhZHu1BxkiE5uZTrCOPkHodVkHCRg9K7+VfXd1Pd1MSbJIKeFZawU3Kx0chh10W
IzGTC7Ivl28Y5/Ihy8t9XX+ogz44Agz5kE+I62ntsU5zj5WPfkxReD8hZj6B4zRV8EGzrWM72g9O
G+MwyiMLb2KDxMMnYeHNEg5Iw9vBNpQORkSo582iwsEKdikpYdWKjSx8sWqT7NB2WJlqyf1YB7dJ
gsC+kT3lgMoaB4lmbtRA9x4E74xFrpgYBhwzPzl4FZvNq6CWbdD5xt357zDBEaJuvhBkPEcYoXjh
S16SsqaP0UgeW7Odi0/daN7YPp8f2zuCQG0dQdM38VIxg2l46IKv9KvWjlHv/Bp9Z++nVrR3I1qk
Xev796ARbvU23mkprAF39BFy/DUYJsLh0thWYYJifYgZE29Mib21QLW47g64Mm5jCqWbfh4KpeG/
fZyJJehRY++bqEGC8NkEie3t+iH5aKEhkHo2qabPzSyml6QaEY1NrGlDMapbjTXBiD61P3Ms5wuY
Ipt4gg865BIlmezDYDUYHdb5Jkm5TproORtgsDA1lMCGBBkXq/pOaI3OdfFdiblqZesjIGSbVsrf
TssHOgaT7vw0kaA3Br8KSQva1t2Gmi4aOreunuPb2tUjxhtZ8jcyLmhix3bqxpjKYsUDZ1vHb6ew
hwEBqU4DTBnzFjRlF6GuPTTZuo8iicerncmX2oqz74bMsEcAiOKXW9vx8WrzyyxTax+JFEKtPI/q
DYoBxsGye5TjPWXzIrYw41ay9Jvb0s3wn0YswESvrup+sbZJfxS270QbO/KR2VGlaz/GQZb9TnGH
xzZBR94JDhHSQLpbDcFKqSD/qqdO2N9pivDqo+1H7YMDnj4Ek9TLT6UIDBcCgyfTTaiwI8YsTpU/
OVqIFKo6heyWoekCkSRH+m+lXCa2KZ0WoSODp+FxGETTYIfSjh9TrcQIDhgdNQjVZmrA41fpLnII
AeiCQcb8wAw11vRGL23Js+iKObD0UmHfFEmkfRumQvtAYDJWt8loJ9usGZ2fBq16m6Z2R+kVFZTp
x/srB/+Vzvu6dvC//r8j2M1Cu/+9zvCExs9pmYEy4P+pM2hwc/+FjBAtZAB7pNj/8H4N71+z1ACw
c0qHNELnHtN/Cg2u8S96o5QV6ffpEIYlNYh/Cg1gdg1aQxQZqFeCRX5HVZFW0euu4lzSnNlNIHtm
AN+MZzmtM/hmEer4Z09cu7oMEKLRI3sddHHdPSvZlil1hLhM2l1RgXp+0IFY2E++68bxgfTLGx9q
Q5Um+GEwdW62Gcwk6w9xRnl2leL3hB2KX+uPSeEVX4EkugjuZyB4yCOTyNoWoe3bjzK0fH8HM0QL
EYXLc7eWhPdaoZpdkyDnimBZDBtoW1Wie6JAoZPpCE1/QKC3efH0VsMvRfNiXj1l8NqRJJMqFJEt
9+A5cBDyZWc9G505gxNjsFIbfaCvRpBCNdEafJ7jJIrAvwyyJZTIuxyBdTtywmYXR1bypIE1wt0o
7st0p4vesI86eJlU7uxmZKlSzat4GVuvDshjX22jNzo+b30bOr0zuJIPjVzn6beptLwXrJkTw5sJ
4hrcTl0DxplK7zZLjDraXB5ugSqd98KMTIST9OdfoPyn4/kRGERptJSWY64HWNh9AOkMnqUcfugi
IwqY2qgKb4u8GNOXyWuMz305NM/j0LAFxqhR18wHTqtg/CLu2hneC8CQ/7DNxS9qAm2KgyAn9m5i
HaaU1Aqx6YpJg6Ecm8OEJN0Q4luYeg1xUJUrvF8yJ7j2M8TcwfunRSoRktBxkab0T1MLaqS1aJHa
dt5NWupTOAgRUkTJJwIf/zHJk4jHMmwHfSd9zcdrk45acqsC2/ylG2m1MZQmaFclpZi+m0EPEJwt
7yIZR00mrPJV4nblxMVs+s6TbM0h/DT40+i/WL1qMHOAQD5Y+fryZ+bqWMyFg06hcnZ1oVi57Fbq
sRuOUWuhRRjhr/L3BNIu29qhibj35YFO+1/zokGDYc0gZTlwGv5st1clTCs3fXaHT4UtdFRrYx3m
psa9zBSGXTl6Jkg7WhnZ1OVRl4eGUTkymM+hnjprsy+6lpk7oFprh5RN4JmTGyWoGpl24ePi5dWH
y2OdzRBhOLBDHBe02nSknk4PTADaPhVJCkzHt1NVIiGFhu+hHfPevUGz2hK3bQcQ3LtyL5wiQVhY
VCAA+OHshTacRFzmdFia8q6ZNYFN4BNMNhIKTfKQ+TFhe+75zVdjrJtdSyuc0vj/fdX+H66jeVjb
BnNOSRp2ylLbeBLZMBZCWgyrT1NF92dQ953rlt0qgtf5cnm0+UidHDlKsgDsqdEzLO/dYpLgvUU/
TU4c4E+ddIe6Lp2935nmXvNT76GBMYuwtzlhxabUlS2Efs3Z4CAuqPMbIDNmq7LF4L6fVCKqTPZP
46syD9aJRzn2qanJdr6ntHwbD8IWv3vvWhMyumESgBpaGb2WoomTlBDe6KQ1rW2ABkxqe0T2Iu5z
mkUmZnd63qFNUSnNJuBOE9HG2Ah1UzE9DkWjir3PB84eiyknubAHY6SOjxR/NT6VrW4jIefbmv04
+X00/TajqrSGg97YySyHNTg6nb+o1/pfcAGmAGutoScvjUc3Tu7lEAn5IaL0Uz0CRbXVOhBBgd/d
kJqBc5voaGohWGcMLratAwo1GIoXMtsqXHPrcRdMkZi6dWfkEZ6BpDx2f/RkkMkSjz/HS7+EU0pl
O1TBZCgi21CCZzMnNWFkLCIEP3ort1YyKQObRN7pQs09lmk6YFER6Gb4gZJLHu/JSTN54G8E3rQL
NVX4/Tph5PhHmoetfyfmEhxKwYbH1dHotuYWH0InduPsyM51cPYslaW8TTv1WCMgMapp+Ch2jvCt
bVqJTJkPOFiBe/2dm3Y+1IeqzFIt2hQmpnQCvrusQmfdmf5IBB+MPY6cQZRp7i9PyzxkV+shob5q
W6VDTlCETvlDs0oUMzBNQQE5MsGttlvPGLTmF5GN025oc4bxL89L0/xGM31iEgomcSVII/LSxo0o
mEIEwg1dQfeSbZzg7D00XbEWsZun36SYSI1q2yiGG9HZmXcYgiGjYBHAOjmGea9pH8jOAl4fDXmx
5hM5+Jg/ELuUvwGlut5TUGsDvmFdCenpmbJAEPKmU33CEjNRo35PVBgJVJQ9z7zt1dgUO7MTI5X8
xI6sG7fFbwEzSxCx6gs1aHUIPMdPdiVMbn6XkaQYEJVZjPV66OT150jPMN4tAAGTNqda0NnTDzfX
oOvgN552mECnbiGT/WA0Zt7eNZUIDXtf5jRcqEQOSTjBCAvQUJu0Fq8FVHin28F2e3OvmixJj0PJ
u6Iw22ujzg1u3ECznGrrxJ6MP6M9knVfqepPY7eu6lgPj0BktJCt6xqZ2iXCTEskTHUddcFVa1F7
pjfUSf2m6IPezlY9ysYTtXGVWgXOlShJOOaqG1qb3Ftq2YDw9UgD3lR9qa3naje1faUlunhw7ZGV
Jf2rJvlD1IGBBbJdheVW+qCpN1lQJ5C+EouAVB8GFf+tRIwBpUUNqvtQClphd9PoGuO9nXWUralv
aaCVEjFUMBh8vVd3Y+EY4d4dHCO4Nyw3iL46aRQk3X0fZ6XbbKGsFO24ZnNIdSwjvfXdH2lNle0L
iWqCR9EEZEuNPMZDCw3NVb4Xfml6GUUHWzbl0N1koEPtY584iRnsXJW3tfhYj6lG1UnPWqd4LCho
N9ombUxuCgo8hkz/Gslb22+dlrn40U6aoX/NnE7vbh09w7xcq83Wv9f8kEK0GqR8GVtw5dcexNPr
mgwK9C6XLfkL0CjixEV45udWmGguOt/VSEOFfkVzbLKi2igH9H+pnP7KA3E+3kwdhIvE60D8vVTi
iGcqfNeP3i7xh/AAFKs5FA4uPa7JJT1NpnVlvNO3cJ6fmEPyWX+VDQeR9/TB13y779vB9bAvLdw1
u1HtVNhPtI785s7tXAPbb9/daLZ5jSa5yAn+DA3HA40TweVJV3rxEnYFcUUqJhK0LmzCm4SrQq1H
BZJD18Pqm2734zFFEADnsbq21kGcDdkurmJMkOwiN64Aes9iV4JKAJPAk22ob7AwThfCCEwtomPj
/w7p5d7EnSGO1ky/vxx6nH5e4iuHv20BDLBorNLuX4ziax1yoSqtfyc8uOVqKDW9QXKUuBKFYrfO
d14lMbq/POgy1QEpBAoBnZ1Zrok8bPGNbZ9iUUE16HfFKesxBM7zZF8LPVY7cvQBHGaU4PaInPZE
fuqP7dH14Y4/X/4V51PH7cBE/wvUNOHlUm1HWXblu2Y4Bz4hzVBzX6oAyxS84l2zvq/ID4NshYyd
Wb1zi9tIkhq253BzodmHQNTpl8XIZxQCSvHB7CMUsP0QgsneFZ3xlHM7hvuiwZyLYmk/20JiIXK4
PO/TrGHe5jomR/wDkw1ch22eDq+JwO5gcjq7EQzaITVFdROIIfzg5wRKV770G2NR2AFPNtdxAIos
vnQq2smMSVN3xNjeHfYAaEgAbnwo7Vht3zstMMfzdmIvzwLfi1VNO72H6zNrjIWBEyKODgAkKDTa
wjo+KVfkDU/Tkj9XBQ+sDWQZWA21LnG6hiM+eDjIBcG+iWv3GNcJ/QCJqbQoOwyR3Vy3VyiKmVeu
hDdGRU6FtATwrSHIT05HDdyG4NeUGr5saftYCDEcbRuyoVC6+ISkIig1rbfqK9/wT5b8T3rCZOGX
OMil0+KAiIyizemwLkgGEz8ZZPWdKdFRLusHAnugy+mKxoRNxyjQ/GBtTLRit2laZsW6GXVnWHl6
HQfXDIHOthSlERgO/CZam7xKiy0VdL0fUAlO9rRqtWFddqCFv/ZdhQ3SWEXte5f8z0VFwisxpeBL
L57buIYgJrqG9pNb9/Uugh9Cq9sY1nJMso3rZM3Pzo7c/whP/leNmdO7iSVHBp0ElFuJt4jcbDGs
7KtChZXf7IdEIUtviuFJz5sB+kjXaStqNxi6Xz4+p3fynxFntS0KJSTbXIaLHa0nhmZ2hH/7YDC2
os6Cjzk9+X0u2vIbm/pZyDh/ytpA3QWEc4+XB5+nc7LDCPmhMRHVzB8VBcjTHaZKqaeV7bf7sSDp
TFKIe0lUNJ9TibvVkAMQGLTS2ag4UVe+74LhOM9bwMgi70Z+aU7A5+32qnLjB7kWhL3q930XTPvI
xW/dU5n3Uk89ymqRxFFiaJM1PeZom/bdcLDBTe0TAHIbJ8LFWXSgnTpfwE65vCZn+5xthCgXnxKh
Ia6axT4vSpvHoa3HvVYppGKsrtxrzfS9zxD7vjzS2eozElwbyMUU79GMWZxvK6oymOzTuE8jHA5U
LnTQQg0uR7Gl/dVqYXOHLa290pygvWb8+dYkbZhilOYZnL7e6eoXMshrOXnjnqoaMZ7Vg3gy0+C7
x9r+vDzLpSItIMfZrkwH1QwbHWrR4ktLDW0IWm/GnhUAaZ/i7ay3dbGHSpocq9Ru1oWgQSXcKvig
vNHYt01sQ/Go9U/lNNq7Ka2+yUyU64BEDcibkYGwSMJfyNxeu3VOvwjRNkzvWb0cFygOP4Xo02Vp
s6xiIDfeWBGM5ZtUU3L6W9NS0Idd4CcfndJpnjK6fwUQJxrN79oQXPXoaEkL4af5OUUrbLFSyeCq
PnWsCSVTpz/mWpk/WlX/PTHCfk8FIV034eDd5FrU7i5/o9MH7j8DOwS7IMhh0J8plYDpS2zgUTtH
GvnPVEuGbBM6tY4Iq+mUAPuk3X+NaBd9uTzu6XU7jzsnVDO33gPUSp/qdL0NkRSBU49IdEau2FN0
F5u8UGKfhjjJeM2QHv8H4/GNOdgkV1T9TscrR1NR7KGUbvlOc+tAcL/XYro49RT/CA2lX7le35qe
mKvgHkrMvJ2Lq0QzS4BobqWDni28jzled9Ya+JlFt74oKbvZvrwSM7w5IuVa5PcR3OEeO51g0Zpe
ZBC97wapA+H0KrEfKRtuTb+PV5mSxRWNknlH/vOA/PsD8t2MGUDMNb4sE6cSCW5VChZUAmALQgxe
4HGrTW+P7v9gKPAt8Dh5q/AMXxyOWWOok8KfdpC+aIePowYbrFDuNvGVr73rEfj3vLgdMdqaMdr6
H9Lnq9epNYZglG5k7OJBWXeNFbp3dlVj9US17unynjxfwpl6x9EjruUhdBZ7MhtsexpiS98JlBe2
XuglKx0u+pekqa6Jlp8fc6CQs7gU5H1SsGWs0XrASyFW6bsEF4GtJTu5qYMYrU2cJXdw28A2DZgp
vn9+ZNTzl+MToWF6uiU7Oxz03m31HRJLjgc0WRaflRzM9EhclF172JY3OJsRyQToMnNTiAtpceSE
1yV92EdiFzlaV300CqcaV1HeulD8Vd2Y1SYNBbLRVEHd8TOUWoUN++UJv7HK3ONUNJnvLKy5mDAO
I6in97hMiklraM8BIclL/EMqCgHYggLellOcvisxmjcsmi9/Wm4mbxfk6tNVdqY0E9bAoJXtYFtC
+H4MeO1ux8gBEGSO1ibrxvrdR3KmiEJcxcBzlg+db6NXp4TF7XD8xh40iu3nXk+HnTGCWrUyt/k3
ZeS/xuVvrekcKLF96ZegqnU6ktZEqgMvjBGpSTAu8rQ7kjcRI6bJtO+1GTmFn9Lm8od842SivYSe
OmKanIplZhuBH4itqTF5ncZw09pgtbtqSg7NDMO8PNT5vc0n02kowP3gvVjumcikkKvZo7FDZEWs
w0gzPwxONNz5SgufUgGq7/J4b0yNHUrcN7Pe0BJcrGdmF702xIwnCoCxxtSqBxlmP5NKtYfLI83p
/+kLQaxPZAfHGOIbxJXTL0fvaEiSbpx2KEy2z3qXA9vT0zy+8rKfD0PlgaodnTQcLKAZnw7j4YcL
2Awno0YP5UjXhBLTWhTC/HZ5Ouf3C3UVEDUESRSReBtOx3GBvmsgW42dnuIWhGmYt5soA//UQ4Da
vY/6IvWtfhcD273yJJ1vkRmqg0CEoOlMEWmRKLqyjbJgUsaOvMTYItSs7fLK/D2WoboPU/tarfCt
4ShN0qHEwNVF7uV0ojmJgxHQEtoNICg2nPIy3Q6zipTwgu5YRaPTbC4v7XLEubwu0celqkOJjojw
dERfq9BADqZ21oPGytEzfnXCuVE2hEH60MOV5VyeAEbjXacyBuoFXNRSVyw3st4rdA95XK3XjxVB
4V7LCj9dZUAI83eGZX8GI9RF7xmJfHbo6dQsctUibBms7ES4F9B4ELzoqpupD9RaLwv7yqE7LSrM
pWUmx8U8I8IoMy9FjNwIgnLfy3arjNY65kE5PnZe6lubscviW8Zr7v2p9o+isa1n/qt65/Uyjw+/
zWX/INR3tlebhNhpiDUs94JUrSmoxruRBi92BPV0ZdecfUcwGJDWZ/AHgAxwGadLq7zeBwBhltuh
sce/+jgtw4ey6pr4Br2K5OHyFn1rMGx6efEogXEUF6ffBLJmGpEkTirz+NZ3E9ivBS3S1mvK98+L
euNci7DYnO7yEyo0z2QFu3w7GWFVg8QNerDyfjEr0A9V/ve7J8ZLzeHj8WE0bD5OXvKks32QYJy9
gJ76jjTJ/ZpUXrxpQwD8l4daPuVUVXgOQM+wL8i2l2hA5IWRs/IdsKd+297YjQ1GVsjtrE+MnpsZ
r8tyumY/+cdA8PUrxKBULgl8KbGxXZZ3S+SadKjTotk6pZc/aBbbBKJH3R6mgQYv2nXGrSM6fwcE
TvfX1OrGbaRkVK3CScseQVXT7UsLqIjvXguktGbdAxdLFi6G02VXXtIiaUAzX0gEVnI1eem6ktj2
BAB0DnZWR7sa/7j0vcPy55CaJT4257ztj3Drq7itjWVgAhUZ8OK2RsB+oAplDYkK0NZ01NuaqoPR
Xnmgz47OPOaMM+RLkAroy9s9UJoKk2LYyjFNfkdmhyUHAcOxKPXmvZt5HgoCvcdXp6azDDnMGNUu
a4yG7SAtbZVmM/2sT6tjPjrJlbh0DitO9hVDkdxzSBFs4xKaZ/1qJaNpqtD/QUS3kZr8EDt1udZ1
f3jvkZlHoVlo0yal/r6E00XphMac5aBL0pj+XokEwmLkpDvyAFJSEGq3dSum3Tv35jzo3PPgjAJR
mpHDr6dmWm1nVmWgtqIS5sazpmpVAdt5DBFjWRnJADOg6/L33nrzPT7j6uZ5kjDO4dfr9URt0DDi
jkEhVG90/CA/cA+NW0Nk1fvnRzuHO4FDQJd3GeDgRNjmnUtRdxCj+RP1d0yMY1QvgelH7edC6mrv
k6D+uLyqbxyDP4BIkGdzoe2sBxni42HW8Psjq/9tdoWBNG/uUmaT45Xi09sjgY+EWkpx5A/e9NVS
yiynwG2ZHLhIDw6TrXG1eA0MHzrpV+6TZVDMlcqk/hlqEd44fqj5SEQMW9dNSkQdkhwLZTgRazsx
W4Bhfvig9QG6KHUxXIl0FjA6Qp15bEDqYCSp2rNtTndMHbuRU3bTsG1x0ZiZRsPRC4LwIXWUAl6c
JX2xyqMGhwDbhtJgu6P3oPe++qgjVHhbCe2rSJvg0EdI3kP4oBVOTqtrV1bojXuCnjvvHQ85Ck3L
z+6TRXqScuMW7sVvI09HSGGOe+WamF+LxWVEDZc0CBAHikrOIhSa7BSmtccXb3onuSm5hXdu7Zt3
bh+aW0ONxpWaw1mUydLTIEFpbk4SEMs8XXqwVSWXa894Fay8pqW1bXYy2tECMDau2zXQ+hSG7API
/7RU13RKzwKJP8OTxhKRzWoJi+E7vGI7PwLRVtkqvTcqo9f3jQ0xzilQZcK2N+0+tlZryfvLR/jN
ZSbDBEMx982W0I3JSAfV6+w4xCy7Damte9tAA9rYWQpBKHGvdQXe2OKIawt2HacYcZil8n3fAG2c
bKPflnADcV5s7PgXJU/rM7QI1a76tJa7ETDuzz4e+k1ZRwFCJbqsfhWjkWBOFpYtHAs/bbe9rqJi
BVC62ASucr9fXpjzG4fNQLKInBPf40y0tCn6jKJ0D4eqJzEtp6Q0tmSMBY651Fn8K7H4+WeY4wma
iFSE0Oiehc1ePxUcNtMuwbltzQSWK/iV6S+IGlwyfhsyW814931KUEGzEhcXjjBx+el4RplOmCuj
D0AnT6BxR0lO/UrbadLWLl+oeP9wKHaQ51ODNsE8LJ7fVtJV7/S428JUTvYTHbZvegDe2hdBHK8v
f7jz2wmxLwoL5ItMkF12OjVAdKOLieO4DcOu+SV6aQIZdoYrpZPzIJzQ5fUwixVs5FAPdjSNW4im
1qZx2vDZqPW4IrkR4ndlNo52b5gF0ji0FbpvIETNTQ4GFyWhxtzrMso/VVHjXxN5Ptu2xDkmeQ9r
TVmc0ujp7OHigWkjStih5ROiZEhWUIT4AowknNvLC322Zynvo9VFvkp5Gn31xZUV4AeABn9t7Yqo
7x7AlsltkAH/0scKAZ4x6dSV5/GNAWfVPVqws5sM9fDTuYVD0rUhIvo7t7HyO52P/9V04fa4Xmjd
h52jqSsP3dmbQPw2e0oQddPSYGVPBySBS9t8jMUODezio4gC+0k3E/N3IGGjrDLwoRTndNooN0Hn
6dmhibRrSdVZNDKPjn4zd6Y3N3IX24xQzzPTpBe7IA+rv3KamR9Qce6e9aYtxnWiYpjkHUzXOhbV
lS1+vpVYSxiifxh3HKRFkuOEQyd9exQ7WisztwlD2i3SyN0xyBBbv7KZzt4/5olzGR4+lD9oiy32
bWkiniynUuxgX+cbvOmQLNSz3xl6NQhBdfEhHYz3nxU6B9y3qBDx5gLaXHxer9fIGFhbyxqS+2TU
mmFTpY0D+20SY3xF7/yNzQQcFEudPx3UswK8Mj3NkkNr7khio40Uo7qdKrfcFIZZfjLLod7pQZLe
9xDYUEAQxa/Lp/XsWmSjgEmFikVvg6BtcXiCePKnrkyN3WQnGV5Tjn+cPAy1Lo+ygHmxjIQQbFY+
I/0igG2LSwHVe5khjonOjdL9b5XKh2MTSf+5yVKc49vO11IIYE0abtPJUuW6QLn3b6rPjrzyS96Y
rwUfdOaiGHN9a/FDLLAJTUmPbKeSwPpagTo79ikmp5fne34lzYAjbgcoLMQKy3fbrpXb5uRlu7SO
fksByWile3xZkOPZne+CkL883huz4g0lXaQeSbS6PCZmYgc9uYncESy8hOjrbSzNvda/mbfCSejN
hyMkQN2Uy49YdHHtNRovxtQ2cidHK8C3pigRjcybgyfaZH95PmfrR6EBZi5zAepIPDhfC6/yujav
SezgK+6iAcw2GlpAhGykEx6Mpnj046TfXB7vbGqMx6bEZcbkGaFZtBjPEVHrTC19BxX6X3TwcRvg
/3mzkXWNCNflwc7uNAbD9MxFHXHmvS1bbpqTyaKJY2M3inz8BOO/+ZKlE/BkcwpvSM5oyBfTdCX8
eWPQuYSM6iPxnQ4R9nSGWafVMBqYISDP8q7sPf3WLhxrz/Vqb22vGRFpgRp7eabLzziDOwHaEBHZ
DrxlY7FjZoqkZZWTd3Aymo87ZwSTuPNE1T8guIAXk92CkboSDSw/5TwmaQv9I/qoDuTM04m2sZeh
j+prBzq6cXs/6pW/amVVhx/GrHtnEY4kb4ZkkB0yIEGVOB3LqawqLWiPHYdWb14GlfnbbqonbOyc
Ub+SCpzPyybYoKg4G9eD012sZRaAwQ2cIbxxfWvWbVNWuzax0qo3benCQXrvl6NOPnvGsoiodTrz
l311AFOffoYZxj7EMk8eUm9sHnR8gTZT57kbwYV2Jc0+3ylzKkOrloCCJfXmeOfVeLk26lksQ/uY
KA1OjaHCQ68XQblqq9rbx00UXQvi3h4RlBRAohnWvZghxTappm6ic1RZXyO3Mh702mhuilYN69oa
+v3lBV0+8xAtKAxTxqHbiBXp0tYkaQPeuFG3jkmtTRtvspHUs/Ria3YJomc65qxR1k4bAsZ073tm
trs8/IJ/QkTO+DQxWV48rGdo8+kCZ4hxOlqbusdZZuSv0K0AsOdK/0vPZPaX22vtwSo8dDpNK3fv
MolwEYVBeYMUoH7lpyxD1z+/ZDbtpP6Jz8syEbPMrKLtIBE6VrW7wf9hfGm8ydnVVtZ9jI026Val
1AIcqMrk1+VVeOMM0dYm/0OZn4flzMOLgAAL8RRpQnhuNy3QqG2EX+gnp6j6l8tDvbW9oNuy6jzJ
59SmzPMTASPBPpa5LHdDF+Hb7qJdpw3dADfTu6ZxsLzf51UFwsG6YprIMz1P/dUB0l2E6aCusp2N
kdR2gDmESFjZr41Grzc1Flbo7GnB+2/4GfeAWieX05ySLGPlvNb13Ffy6ERh+NwbNVqSUwetymxQ
MAdcfeWhPp8mCCBYETBcZj+2paufN0XS1oLBJGiTuNdDxN14ElKc7+cYDVR+kD6g+YiX8uWveb5x
GNYlTqcCiKLcctgg9/X51pVch320N4LKOroNVi5BLuzHy0O9NUOKfiiMEiDQm1i8KTFigU3fZvI4
VrX+u/Hd+hv8JGQ3y9hGRIdXaLrPMyD8711ZKjEC0s4M0JnB0osbOBpgLBVu6x3tMA/vK4iryRqQ
gnXXZhRVNeWpde3a0ZXX+uyYzKMS4bFvGfKsKoMoYtZkXe8eC1CDD4HTzvXscoi/SzkV7iqjyX5l
xLNPSUJHlkV/VHD/cPGfHhQVuK7vKmEdYweStu3nWXiIRp2SY1rq14IRYg/+3OugeYasvf6ciwOS
FYYohqYpb7idhydsHSF7l7XdQ2nJqsEDr+chFCX9tsZXq8hK/YeThc2x4nJqjzp2Av6tCVFLrVQv
hmkFys3DDhgus0Uh2hFTusLkJxu36Ghm+tY0lf0QxI6Jsp8+6p95vFWDuHwwaivXgn1xjAKr6B50
M/Oz7dT7GcTdxh7GuyHTavcBe48g3TqhV1oHSb2m3ozS98VzmaqoX0vUH+XNJAracmbf6cWmxw6j
/9qAzjA/8bgZDSKFEQQLvR7JcfIk9b8UEPDEXuSOiLcIvQVf88LQgo3IIvi6+IEiF8hkP1hulYW3
1TBUT1qsUKCELJ0626iX1aeU4Ou7IzLnUyt9BCyJH7T/TdmZ7NipZFH0i5Domylw+3uzsZ1O2xPk
Jk3fBAEE8PW1eKPnzCenSqWalKwiL0R7zt5rH4k6sX6bhSTUwJmkFmFtb0BT2VqOQboqKMEMVsc6
Meob5bcbSYUsWiMfqcnI7EGtxK7fcRHLQf4Z9XLv0UD6ACyv/NpwWPxKfxIatWf3wblInAEsptDn
Nkob36+fDKMBqqhKZX/BT9CDgzOMVezSJRmsgz8282WsZ+1nL+zK3ClN0CnAyzoAaWzKcWNo+TeV
1X0QWlNbdZfcWwI0OVlpTTePAF8RFrIe3JufdHD2caVqCZ62zHRvWaF4rSui+Y+jwJJ8qKcyu21O
epzFfqd+cqd1rkZjT+OuwdH9s/CMNgfgYVVf06rwqyoEfSP0R63qyuzq0NmoHqjg2dqP0hLrWdap
H/xAHlsXGGNNARwRBEIbgQKZg7PWSR23hq5gxS0LIMp0mOdiFziLIe4bGmJliLEAoo/htuyuxMe1
BydDKnSfdrnvRJOYRB6t2ZTiWgc3M0c57mv9Z2eQ/HLTvUDInbCRU/yWQZ6CWl+nYrxv68Fad6lV
O787lanqwJrRkxqtciKu6kEazn1CxQCmJo5z0mQqVcb22hD4rFc9/SDMvZZ9HdCdyRH2oyHUHNvL
rL3UIlgfbR8f6PfRc9oFJiPZBT86Sy+Gr+aSaN87NTB7BOX9CewgkcRVVMhhBVAh8s5swrTtx3aI
Wgvm6keRkRAZwzGeqou3NG2K/haeQMmKnZd6RA1dbm2KstQ+MhunHsVjO51xoevzJxwxPRj5wdS8
fbNOXr8vaXqAB2Xzzp7LAhdRWC4BNX8Gs/OThkAijtWg+qtqMyjMvZ2aH8FIrNZxpiX1gITH8JCd
bMS5Nl+ql17kwo79qRPgjxsfPxvq6Gp4nssAbDFA/ProlUNW79XitD7WRuQ3x2YF4AbQEfJn2JUr
YbPVKGz5y8M3Kn9NGqkQD2BhiKSNJiOZ4BkPDp4RGyDjqWmHURyaBdtk2FJGrUPS3vQiTgYoD9Ro
Lbu6L9UMsFeiQ/mFNCeY4ypnyQ6lWnItnGThdcAZAeE9QJ6y/djIHeO571XzkDua6+/T3p/bcDFb
J49GsyyYGHIdPzauPj/i+W/BFxLrM6Y3CXcDFKI3NMXVsPrMfGH4Z/4FjrN389M26UJ3avPgVEgz
fWqy1QAi6qX8A/qMEuSFm/p8a4bK3mbGnHtbdFM4IXa51BqEX7CcQ1VHUmp9uauScS7iZRD656Be
tT5WspimiB7eCMHUy+sTBmDLgkJftSK0IbN4USdr0z6ItfPtqxCpSzrb7N/b+jhPsbQ3U95SbVFD
3sR7+NErwq0AJIyEfM9TO+eRqc9lHjXunFhh7wmZ7junHynRkE2sotRfJjMUmSpeNGyIv1WVBj9m
V88+ub2FgnO737ZhZwTzr2ksWH2sMlguxZBmH1a3dR1gDiQXh1WWBZ81bULTbmY0NLBqOuupYJhC
G0va5HlOKwHi2R/zb3Pp6TcPnlcaa2s33jKz9FOIz8s47fxRm09BINsvlUa5MFSL2XlgrbXhc0oP
43evmZJUZFcKsUvqzgaUQjL8r9LWmpw0Aq8NrHCyKxYhAOdadugmG7tEZwzBAThgRR2jh8sdzaPO
R1rlUN5n2eznESctUJyLgN65jM5Y3QdZOX8erLR6LPIkX/da4Ir23i6EZj/igw2AVHFgTuRpLpr0
97DY07LrrVKUj9W8OpdlUN668YCbb10yzF9x8TslURF9QLG6q/prRv3Rg6Y+2HdygbMSqtEVsGWw
96cHYazu1WsMzQy9uW0+0Z7XXhKvNcRpXj1wjkJIvootIY7qhYEHlB4HWnAIlu0GXE25JSeQlOdI
JYvX4fbeBE4A2NTNTLB/s+HY9W1ylPukkg5q6iyc4OyWbBCxK20gL30ilDxZ3PyGXTEUo74DKYnd
JCnGsoyqQoqrldN2jaCXZDLO2wr0lCNhRUF1Gxx1c9qivlfcekVc4B/VY13WhCDStc+vKPmCGTME
VbyrDfvgV9EnBlucn+UU8qhDFeFIMf+DX9vexMUor4odF//xZfTr7utgicbe1eY6HLnR6nBca8sB
6p055WOdJ3CSiOOqptAAaLQl4fCxDrmaxg+lv4Jz5/hn3C8tYBnwH1xxA8K/1/umsn0VOgWygdDg
zgK7ng5Jy47TtG2EZrTF+1oag8cyFBg/PTpxKprxZ94Gze+/a6muyqulK/li1NSTSIBvZP1RB8OX
8k0b/9lyJFBvQ9XTS6EZc3kaA2E0R9PokvTCv7AC+K4y80JpZuM9ROuyuADOV7+8KTVElLnCGT4b
7VB2u1T2+gjgt7aMI83EuYcYtyztLbcxDB9yogw+ONlY5PxA7oQxgikfWHuSoHYtZ7O7W8bO7c5Z
XwK+HzgDWy/Al4b84K9mUoKkdicknTJpYk6N08vEfgKYEJBJGyrEDPbNQfmkh1jd0y/wmlQPQFSY
Rcx4ngKAOdia6fvoE1SYtl6Kg6b7ixf2oy7yy7i5I0K6jUlzrEqV7bRgdJJD5Unrc54JVI+DW/ZZ
NIwL57IgWAECA7wjKGDmGLkzzcal6MQ5DRaiNjvesQ4C4IG5pqx96rajH3Wr5z8UqWEsUSMM49YF
VpuepSHo81kLNO7jWKb+SxYQMBkGWj+5+3puCrIVMlC/7K90tuOyG/nqQZs1w5k6fk2owGA02bPw
DNKE22Q0DnqzFnoMvrXPYny+2+9ZVjh1c+fizgQqbicH0SWaHuZtkhenMiHp4WgpA3ofVUcAIw1g
wwJ5jpa1H1zbMdQ5Y9DrQIFF8slbM60HxJvSvwJ22v5qN0qiMTscBR2P3easzBmQuaqYACVBRxe9
cvlCZUKxlWaqPlY7GaSaFUoxsxI5ILWyayUKSAH2Anir35NtV9lwWVFybIO6qCOjStNdY/uZ/hG2
uGc8BOumnvBVjQwUoTgIhQUGzAXy9OzH8yrLe7c1255gFXOIJcwegju9dmD+ym6dh08I6AIZ+0RI
raG3OvVTU5fK+qR3RqKiBTARE8Aci2CvgFMnIC9kZgC7ckcDcmvbDfO9qYDmn0xnqYNQElCP4aDP
un06TL2ia2LqyA0Tx4ANxxVCMd8Dlchn4gBIaFDCn9LYmKqCtBjVecFOilF7LIO2tr75Gf/PYZeb
fUI2BwGGqEaMSnsYOtvgaMDK1cV+3/FYQURXe5OQMjmmALH6INpVffL7oMovjhhxaPta5R1IQGT9
9jmczlGpDU17NVfTLE+2PelWaASbsL411DLeoajxgqhohk7dbFlznKHIWGgPnKw3lEAqGu8jLjLt
K81PK/m2KtHfDZ7RDLiwhf6eqfC/KgrERGLSooDM7XdrHv2rNOSU1GHGIbVPgBNR41fDR9MQZgQv
2N7r9fJbTmRd/72I8U9B5PW1F3zF5qvY+D6vy52KRBahwSc5gVvwiqvVTrMV1xzgvVgWM6zQFiaM
ExpZL8xzkrEMhZ2azGPpaL25H4dpKiOXM8kTMH5w/ClLuBdSy81/0WfgKxApmV31Phv72Exz95Md
AJm6zn5n/KS41uzNJVuym+eUfLxh8TMtHqex5rKscdn80HlFbl7MWdXzFblG6e4Wu5p4GbIsokpv
m3tfTSyKodYH6fyt7DobH+bq279dw07sk1Fn/pOOAWG5tmJ2nt0BLy40slb7Db6MSyB8ZS3fDzaw
S25ffpdfmKNi4N7Q+5JtRg3V3m6r3g8HEnb9gxiZC+fcc8R6WrJcH/aUhtbL4iqzwW9mZMYugz/8
tAT+mD11WrLUMVfCGRXJWFoFu8PwnvToTeHCcxBto/pFVoHD4XWjlHqaJCbHys5a0NgflLTWa1nn
Zh2qtUI1GqQeDKq2P2Tz+Onvg+dthQa1NsoqqlG44NAj/TleU272OsC84hwM7hkKRvLi1U2wtwyV
d+/U9d6Un1AQbq5sHoO5EMvon4/SEvzQTlO6pzmHjboMzD2/lEvU9bX3KUmqd3o4/1GF53mbrI6e
MM7P17QT1w46+gCJc3Jxih1RvBUP2qqIhq1gG342+wAaOgPlYuZjsiLw8jgDjlNnn3UkJC9/f81v
PjDITRqRmzIf9TRdkD9/O8dCMxgaD6i8WEnWwrWzL2ZEBjCsKqK3WfW/ydH8UWRJ4r1Ta/yvR2/N
ajIYoSM5r53HRgctke/inqx0O9dxfdlzVOj3AT0Sjqrk+HzxeE0Xr9Smd7oP//UJaAEAnYF2g6Tk
tbrDsoWf1t7inmiHJLGJvcwLWRqSLu58bYT9nhFloyivGKGBG429V86072nn+3dV4FTzO/7S/xiC
iPv4Dw1vOt6vW8/QszrwwB713nWSh041BDDiv9PP41wRzAHlZp52//eX55Gb5INePkXtV61EGRht
j0vBOTljbcb5mKUH5WhanOV2djaNZT7IXgu4a9j1h78/+T+2IvjL2DGZ2xuh4NWYk8bslajfndOG
ud9XSVp8p+o6hUsWaCd8p3OYwKaq///hhgGURvY29TbL1p8j3TLrJN3qZye5Zr5GRnZAbshkktml
TE+RLkKGcmSPqqz22bKSUvX3H/0fo31r2W5ULPzSb3gFizavgzdq/OgSFneDOOWyZeo8CCKXGnAX
ffIzBUhzbDjF1+9sxG/bjkhpN6wTrieUG//s0//a+5uZUioFDvqqI5WGsBAsShEXdUHyllSkZxf+
WEczKLF7N5/cG6bV9+A/b5ZzGEOsrlvLGqscDKA/3347TsR1Zb5zkrI19/Ui0lOb9dfSa9Z3VDdv
5zYeI/Skm0rf3zQO21z716+VnuqkubKujNR0SQ5sTK1hh/QpnNWZXYnrVFc5sVd6n3rA54gtfURR
OBC7UBb+VU3G9F5b7hUCiL4rDQ6DdZbfTUGIRf/PPwm9NHla8AdOWSecg9lziA9tTv0HtwrWy+wn
fXHO6EQ/eJUYqsuoyzK/2I1rL5caUnCcNiMVi9LIicyuJQiZv4/NNxOSBj+DkuWf9dDGrfHnnxf4
ki3YH4tz1U3UY91i2tMQBbideubLiglwEhSx3nnomwnBQ2kZQsdDoYGwbxsx//pMq7Ql/YeyPJPB
QmIlwV7mXe+V4gIvr1oxoeXGSA1lIb4x1YvC/X+XAx5P6weFEXAABzvln493dGGy59rFWVeDy8Lu
GyS50HSjvFQZ4lgMIkUy4iTTTkvd6ePfX/jb376JNrfDOJYCAFGvhihfXpkrXehTkvbynJudQfBy
wF00lak669rYnnp3UCIS+qj//vuz/8GX/XEq9+gOsxywJuAR1F+vBhbXoqWrl/ykL83yVAFNaQ66
QYQaWHha1VLR+LnOjUBfIjNCqz8r00Gt0I1TbVFIGLs6tod2guO8NiMRPoYPF+UiKePrh7LuraM7
lvOXv//Rb/bHbbcAvbD17HAxv+Z5EG2oUfuzO45MyRXnQ/IFN/iwN53+1zQHdvuO8OXNarU9DoGW
xe2F/75WtxrTTGtWuN2pSoW5syms/sZ2Vu7xMMrinWe9nXw8i04SQxEPLA/8cyDqrdEWcyu6U2rn
8gMq5nwNdbSnJEoac57vlD/pn/J8md45crxdJ3mjKIloumKhYcW3/3zwiNCPlXEyTn0A8etMVdXc
DVYz3XKOXl+h7apbvzgkpkKjrpOQXDv50m9o3whdQ/qO9OfNG8coi0IMBx5V/41U/ucf0y0ahZZB
WCejdZdnSbv03rZSKzjVgT017+zFb145gA3OWFQAEd6hKn71y21fEATQIsOhuGUCzsesbRxzBp5P
XCVyhc0wW0LtFtVSvSP0fTOQEcVzpeJcG5BjzV/w5+8UQytyoqWm04qVxyTiYO5uVkNvqjWne7fz
3nHwvH2tPA65Avp0FI1vzrmpBg2dmtp06kn9iLthKR7wIRSHmXzPdxbUty8V5Ciamk0NR//vtR7e
sfu6ztdmOpm5XhxI7El2RYmWiNBTE+R6Y97VRvoexuy/HoqQBxc+7/OtZBMZiDcQyAI6fWyUH2eN
W03RVOl0emhckr6crkK8EJU4vwfYerOEoy9k9QRjgt8AC+7rAUu1xvPLYD0hH0ue7TU1HynXms4G
oNLlGRqNJyDL1oRr5EECpufvC+LbH/6PhovrMXQjqFuvtq+xrnuN24l9mtI2EOGge1lY2VV7HlRp
7kpZvwgj+f/AmBxjNp0jiMpNzeRwjHs1b/K51IqFvfTUAhw4V4YzWbALTa+PNOpLyfHvP/HNVNmw
FZwaUf9uqso31aMgoyFgeP2lE53aAg87OlgYHukfgpp/obLLG/6/H4lvZ1PnYbQkxmd76/86k+RN
5g/khQ4X5HkGnU5V0XurCg4IBNrN6blLxf9LjaGEw0nV5AAE64dN+dU4KoKySRhI44Uc0dQ4ELM1
jKduoGH48vff9saUxJMQS7Hg4a3jga9PeT2tf7co9PlSCDRhp1yTbhPllG7zX6mc3Y++I+cliFYK
c2VEIqn/VWf81jf6KcUDXVqV/2wbT7khUEDvPUjJ24+9ua/5A7c7qYfi6c83r0lvms101C9dTXEy
NA0CUk10BI/+uKgjiVvvFGHeTF/IgyiccCfx+jn1vlqHyyrzdWsOaN5W8+ydpbfad4NwfmPKzg5p
4hrjYyEs/VhMRJr+/UO8WZMBgW4afe6iQBpwRv/5Uw1iGwcA8NalCMzJHcPaspAoO3Pi1teuUtk7
5+xtUv5x3NuQm8iguYOAZMFE+ufj1sEq/S5p2ovlt739WfNavdrX1eB078zXt6+UmzWwQRjfaOhp
//z5IL9x6Mu6WnepONEQ/Dl07aTCVR/L59oBinLSEF31j7Wn1dNPgIDt17+/19fPB7lJEYmaIVYW
B+rDNsT+NXmnPNVBO3gZiUFa/ZXwGDtaSsfcFeZIBl7St8V3BVXvgOWOLNy/P/v1cvzPs7fqAvsf
zL7XaLtyFppMTJ7dsruGeZ+JMy0QOopet34ZVN18nrN+fv77Q1/Pme2hjGAulUiJN93nnz+YyV74
C96SS54w7Ym+GOUHWwmxUk8mXragv56+s0C+sfDwTBfQI+wiWNtc5l+tkMgdcfylK0gY6HM4NrPk
pEQ5PFhePsTu7FbHHsVSNJZJY0T9gFjNG4ma+vsP/48vvdUS/uHeYRV+TcIp0LUISbfqAlvdeg7o
092TcFZffPIXpshJivkceJqKnQDp698f/Yrx6nHQYGizCVKa3kJICYz7Y5SRSC2N1RqKC2nXbXUs
6QDPdENpZoFMTLsnAlknWvZLDwRo7db11C0wA6Iy1WicD2r6mae9uezHBXUVin0rnuEiHjvE2hda
CcX3CVT8Ox+Nqwt/1L/XAP5obMpMCoYmp5XXS84IgVi5xO2cexUUd+Rb83K2rHE3rIPMN8N8aKwz
IBGniJC1VPNDQVDYbzlafhE2Rdl4Tz0byqfGFPIFWZd6suY8rY5aYbrwiV02i2uAYjH/2taqmvcE
QubJtYZCj0GfZvMVvU2dfs6Enb3MOfmVO69x1WdrGCZynhezPy60c1F8d6n2O+uS2QCObyXZQqem
6MQ9DYrxSgJKvzYh1bumiKUcR/lpoUdf7mchOmKUcC3r5gFzgW3wJXSn/g6tzNixqmrZN9gli7xr
gSYKRiVSmGhjOD6MczO1T+3gpDLUFmNMYfVY0tGPttW0LxloyXsjW8dvzWy4BGim5vSU0n7KQm3N
59+DMjoNNWdfilPpWtwUA5a8KbQBmF1gfDk2DGBCp9vEodJEaEq2N63MT85B0Pfeda6MpMTAHUzV
J8J6reK+NwZdHa3R6e+Uu/kCBLk+zlE560BWSUunJyr62dN2eS/K+tZXZXKyHdQ/W8atGB8XV8xY
0MkHJOSICK2SqBZJwL3w5q4gz5l6QJzrtXpSQ1I39zbR4C0BHytR9ro/uZfFdkQSOeNIUTjIV/jM
nWyHcGnniVShNJ8I7l79b403lh7+DzGXcUHHc4zT2my+mllv62GhBrnQu87mH6PW0nzPkY69+Arz
7t1UWr0WDpVpfghgNKZ3jblUy61jnWjCdhK1RzjRjE6lXgbr4hY14Qx48Hu5y+kRfHPJ43pU2VoO
YWJ7izysKcmCET38zAq10Qr2nsIWdDBAdBQxsvulRwknSxJqJ4KUU0aaGcHV9vW9sNa+Pqpa6OmO
k82YosoUw69pScVPXe+cYjfRk68ebC/pyuvqJ7ZxAHwvjFuQCOIaxOj6n9fRWbtTMCF1wW+uxsec
yCbjShWx+kkE+6iH62rSOTkUUycZa1wIP/rp3E0vo5jT7tLBSUMTOFr1N+Qdfvob1UNWPjqq9ubf
Dp2+ckeMkJfE9dq5CWm5ohtCZywbBApUpw6Kmwe31NlaHkarILTZtkQ6nJZgTutdQZhZHdbMgS4u
bSElkd9zi06gZZU8zfZEmR3VgW58YOJq1sdkrpBveFOW51FlKfsn7Vi1xUxtiqcyx8cYrmM1DE8I
ocxnH2zx/CAVHlHZVrrxKSdrPo0Sw9fcePFYWb4AQ1FcpRcbQdfZTFf7l+Hykkg9t/U+8sq1flzX
3MX1lmZlPGa680Qpbi6fTO5v1VNje7MMKyqf8tSmubXsp1SrehAEdqsM3DJo4aa4VGvQfGe5lt/p
E67fGtKnCV+vaaFNGdKbb4Mse2KZe+kfghzSXlxaiZgOCUG7I9KEcS3j2UF9jWFh4h/awZD2Z0NS
iwkTYuI/VCUMCfbTwbkqspisvZxHRxDQXSfNRfSzBVN8SvvYh3tiRIWn51aEb3K8n6WgtC30fq2/
anRSNhCrzkQrnEkMEfOh7670UJNxpwsvIZ1wdqm9mUOWncnGYjex2Bi+47/uyFBGlTaEPTe9izHa
c79bW+U5+6TpiPFoDAj+uxYL7xeZE2oZUdiULW2roP0y2UsniP9V/Zcl6Ji0CffZZytPg6/FONn2
zTPTIIYj6YxnrU+SQ9Damh5NqRzrIxWjtoJnQhH33K0mbAYUppxu6k7riK0pbMdF8jl0xQcjaxb7
3HZFl4E4S4AmOuvYPm6xSZ0Z9ojrjRgpZX4L7HJcziMb+1mj2m7ETZ807m7Tw38m0qvLYo5qyg8T
SeQXK3Jrfc1qQ6SHLkANfeDGVnixjzhFj7I5l/a9a0iCIUhoNiq9DIOJtOmAhF/t2c4rs3noRunJ
c+/3yISKzuzqe8G6o0E96NKXRDpYudF0m5O9G2rDnmNLDciPF6SQWoz/RPhfgtQMnoWm5WukL3Xt
hUkP9ytGhuvWcZUioD8hZ/fVMc9sa46RaRPWqoqR2s/9MgxJewfifVIXSl8rGuoaZQZyrDZv5PBV
wSvJTyow5bXyg7K81lM/n2s9q/QPUzDbZ+5LpKHmwtTGeHGHzuA0PYmTZYwii7nfm/WpI8uIyLnG
UgFW+MT9SMJM8GTXivCXvl287DnhSKoeNjHZVxaQ9sdgZdptzXOrOmeLYfZfHKocapdVK4uRlmg1
RJtO2OUn1FuGOI9+kh2EzlK70wsnNb5zddB2vDjRXjdHzEkba2OK6wrQao+qsDMdNEAkgkn8j/na
HWZCOTtm8myXwxXrfOrdrQNRcS/wkr2XrGrbdk8VzB6O+joMvxaZogduu85FZZDYBa1ggwZwG286
CkRN3CwOq1P3/Q8qpaqLXb+yX4KWPwVO/ZwZezTihh3PbuoYP7vMNZprQEp1gu4eUXb1nOBYLk72
ahrZ74RUhS27NmmeyShr/GOar31KZjuxu7C5bP9EQpLzmbCIFTxJvejUBKgAZxfPWWZn1ze9Zh0X
zRN2pHLbrC4O9trvuZdPQ1w4mq5dMuFW6cUevSqNgjS3vWsy+TohEAGXsLapc/1Jn/XgsNDWIb2Q
tN16D/mobX6krBNp1LTCRmvlLR60LjQlLgkK9HH22+ckq1Im5IjLYdAOrY1MDq8FVa87VijACHqa
Qm+cSCc71WCayy5siVxw487Q9O6Q2n79WbMKVJmdBsphXzcWGz7YnWKPqsYkRz5vIHh667wUe86I
E4LEfGDsTgaQzVtDKHAQaSrtx52RVukYu8PgPM+BWtKo449sw94QXrFTbVD9EOSmGPsqmBAuDnnl
7X07mzjG+G3CCS0QqHYtLXgyU1irP7yizbWSM7U+/vZaD6lYO0DYxAqaUz+cMtMvbkQ6GOYQuvVa
3GBwVc5p8fw8rpKaJGRtna0+1KzGXUJDedKBSt1ZyY4j8IL6zStdQnlHzcu/5WlRcdYl9fK+pIQq
IwdZ5BjnjT/5d9RjZHZfe00xflwmrTnUTrBypKOjFRyI0/MapJNtuiCdE9IHWBB2AZwIMEWp4T3g
5Sm7W59TMflABan43FFHaY5z0A+ctjrHFLGyuuWL1k5o3MPOBWsdTbTMu6Mm9cmL+7xytB1eNNT7
wkGmNjUOMR3Kd7IZbyyysiasRKapn2bepir0utaydwxuRGq+WS8UJqllRyw4tfutLG3Y+IkoVMlK
RWkvnk1PukeRu80lHTSZRkJZ8pZbrnTvwIzlSRDqyIW7S5szOXeuhi4YbOJgjVGqFQZq68q26FQo
P2huKM27nsIrZNsiajkc11fl2fhWZtTZiCyQWm8nbor8jwKpkMPh0Raat2l+BSuzW9cLIupefoJs
7JSx0fpNuss9UIE7a27Ge3cttOWnWrWWsErSEU9CL4mXNmp9Dm5pUq1KRlBBEvOhC5R8XPV0LK/Y
K4Iea4EkTbrBSdTq+nWtjeybqzlZf0rGYGHdojJiftD8oVxD7BacPXGhynQnSXbOYA74leaFQSvQ
DVRES1pgD7qRWJ6Cnkg8yKpJ4yZV1dFNHM+8Zfrk/ECI39FeHwIvO2hlNR1zK5i7kAgnwigHZDj6
Va1KsyK0/nkfA+U26n1NcCUTGpnNJx5dk8sllrU956J31YFBJBzsS8VMALcMrPJ+qeSqHRxp1FQM
u0xEJgEzwd005hyX7CxrjM/1umlGq6XJynOW9Ev2NJejlDsEtt3RTatc3xnlzAXPQBVsk0+J+DJ2
2lan00wrSEvy0BGBaFnJRNBEE1k9NUeRoVQ/fI0DSVgNvjPvUrI49RhzmdOFDqa15cR5xAQ3upmp
VxG4fehSpU9QwNJLJGrHGgKGgmzMnQT1GDmlUfq3Jkjtdcdbxpuc6T03jaFb3U+1a3L63Hwo6UUu
tRS4jVy8TeMwY/upiD1msWrTnar8NftkTzLZB5zy0yYeVdB/9hJzKs5gRvNPBhjnZVct+GKHECyo
54RmNxbtbs4bwL1TP/bVUU6C/32rC/sXCk1azWGnR9aPuHZ0sigha9mN6tx1vm650lWYwL33d2hD
OTk7S9PNZF4O6+BwidRyI8pK1og2zC2nKq9z7nryprlme/PNuTaPqYTsw0zGzylDFIaDIl511vlu
9VJG09QnX1wf+U/o4j+L14pbYeiiLhFRp+bGO6cZyqpdOU/Tt2W0B36DZc6kd2MU4+0juHY/ZzLt
0Me6agKSJ2x/p1nz2sTG0AYvPStImaCCcIf+51C2xVdR6/b8ua5aLHl6gr+wUbn1Ex+IWG6eRM16
UEaTfsusdVrOeu37hFZqbTk8yqQfzrUN/yzOVG2pYzmY5t7oAFGhFs5Efq5bL23hTJUrmbTTCpIp
Tp2lZSOz8hEtBNVAzf8Eam3qz4r713fSdo3fXe7iJal8u7cP1si3ndnI6l0wO/oaN1DyJzfsyOwV
WditRP2GnM+RQZoSn1+YIvd+NMy51PcIQqv13FBhHvbe2naEdtiTQ8BWJdqnpRaIRtFWuMA3a1Gy
kurOaj97Bfmeu2VKjG5nIDw3YmHlZjTSkK+f25Ifsa8zU3M/mmiX5ZPQBkGu61rXdpyuTganjoAh
L7RzZ/UjEwva+i2R7jzfsQmrIWblrp3TRHGam6+jozATpUb2Mhp1z0SPA+7/bA/8+XhFWMVSsiCp
FR/KsnFlWBRou8MVnUlmh6Iu6+ZOQYRXHBJdyMZcdIjP5CBoq9tY9vIRn4gkC9htTOew+QzOykVw
FRpV/T/OzmtHbmMJw09EgDncTtykuNpZyTeE0mFoxmbm05+v1zcazmAI2ZAM2BK22bm66g/Qdpx0
NurjjA+xDuqj0Kt3gs3zXSYcFDsrCFMfB8o+nSAR1BgF7EMrzsf3gVu33omL1vBeosQg3N8AKJLf
jdBp0o81RGHjyW/IuW6lh3fyO4hPCMgP06T4qV4d/OBk5R7DAyeuNjW5BB5p9QRUWzawYvZZh63e
AQEr/bUBsqlvZYdVAE+ytgftOg3RbzdKW513nKu1WGgbCarOK1nGy5yu5eAhSTIb3JhN+fQ80ycN
VBctTZePRmZm/YfUNSIOSz8D0w+fsjpKj3zE55yV29zdTjJetgzKAYl/FKE88EtLPr1rpQ0O02X2
aJV6cZA1Dsdcj8qZ1EvS9tiUddY/pLZ017w6LzABlNugIKOixr+BihmL7GYrIBZFJi2DCiGE46Wd
aeS9KpOaeBTpMLK8/Ec0Cggc6NQmG1eaeCGTZPll9FG+Ury++jUUAYHNgYykjLuolDTe6ChhY/GY
+8AvuO7n+YGUYVaSBamqlxr8cfs4CUnRCubHP6kXkxIAvgKNzoCFcXtSLpLOHB78IjIn5nKQHzhf
Dto4ZTEiR9FT0jsZUqpzet8YiCxwimWQf0Q13pmtB7GitNaEsy4S/RYYKVCaVCZ1hSNbNF2zQVFZ
G8WDJ8r8q9lJDGRtC+aHbfWPkC/XVBIvusrCV+p9QIMRJEOR5byryLBHc2FN4mGI6xLPnMH5gLWy
8W7mG1kCKhc1tK9sxnhtxpdIRaBYAEK5WzG2UJLpixrO6PIwlnaQPWDTZaV7Mfky/WQ53TTCwHyD
MXSRt8VyqUdYIh6LeNdPRDgHr0AxZdIl/CDsKqdgL0VfBPiqj/p8FJxO9sFxszQ+dlk02feZb4hi
F8Iz+tsCCYVjJskjRqAsA7xkqWBdjHkO7ESkL03UzHsbNmu+seOGYx5mFvd9Bc33iawMXg9pJUYX
5hrpiU3vNn+pmvf2JdTPFXsEvAtfcz6L6nXs46CRvlhoAIpd3IXZcUjm+GhUs/wa9JO1T+xmDef6
dkT8UWugWeAYuLuhd8ZuuXREwPigT0YvexFFUn1AokJAxddz614OJfK4oSLnb+K4rxEO4848Sh/U
i+91OZlcZF/3xQT2cKUCshSWVR9FwhyrDc5TZF+W9bk0DIxBjzgzqhzf+w2s4W7nNVYHD69BDmYT
151HXAjBJ9pVxSRrEsepCZE3K7Uv+DmkvzAp9n/mEH6KjRWDodyaWdwdMW4bVhBCyzo93+oBDlQD
SAYNtcPlboed2cx1PD2zSeqCoBBprU2QQMPceLJthg2VzhLqVZgZGAryHtS2A5D0/9m9ln9lbprp
carK8oR7qTmtIKcWJ9HbtyGZB0hUecMYSwW/WgDNs7pgfCbkbR6BaQefzcZJ8M0rqvzeYUTX4HFX
W7TUHcxp5PLP+Sou7KDpC60bn7MkhKUlujh8CnjfIDNAFi3ZYGuV/aUq1L+9RLBHocQAo+nqfPyj
koyxVm72qGo/J+RAP3soaX8VsLhejUmkOza9/b+/ulre2gNQyHxTPHcvdJYxnPJb5nF8tmcHHn7R
lIBws+nFrDyt3gWWRsgXBs1HHoPVClp6cdS/NQ3SQVUHgafjLHTeVXdE+4IQcXouKtHcdb7mKFkq
56cyKziIzrHv9T7yX/LCbl9ud3pRk/y3ZWSogKNAhAPfs2g5N0C6N7TMtS4+IS+A94ecyK1qkblm
a3ylLUrz0M0wKbOBWC62VFShrJ/b0/wsOqP5aox++6iEsDo0InTbXCkRX1mxNAa6lrIDukhLvTsq
eb0AdDw9iwo3+U1LGGzc53nXATDWO5Q6RI2a2u3BvNomtIIAtJTH78UuGVqcwUbens8cHj9R1Boq
pJrtQDuUQtqoI7VN1a6Ex9fG1EH9C1i7hRiSuxhTg8yRlaSSbiatfMZW/EPRCOuUTdOP231TP+j8
QmFX/NHQYjfCwFSY4Hl65nhWDH5EoQOJao/scu8lxNXkDlql8/N2oxcDClKEyB/UJHwNhbA7X51O
nc1+lnjjF0cmPLwDrP24wUXg1IekBKWDZhCkzZVZfGOa/dlVVLQA1qmj31BwqCWwoakrNNc9r3oB
EWwhezd3WNyNAfb1m6RK849lLTLzPjJT866OKX0c/Lk29PsCdm1wjGKrwWjJePXcSr5G8ex9tOui
OcA9n5/qwdzWrbPNvB56b+h6cbfNR3fSj1NtCY2XvKMpMV0IwtvO7sP4ObLD8a4No1pu3bgp3E1U
peixgL6xPlpRTMmjjEJ56hPUMDZcOsPXNIit8BdJjGj+XqRj9avsJ/9pNKF+bIchjRuY0qYvVgZt
+UrgacZDBSYRUC5OUMBj51NlV70XToC1XyRPBcg7UQqZy2ynMTwaElIXsAKHAkpK3uIHxTzS3pkz
eCjtOKSp5FRYf2koxgdhTEDgY1DUAT/uLRasXlVx4/lh+2IUQ2ADrih9FLcLreb9OlNwzBs5rGzG
i6hLtQkUSL3fFNZjiZ+LSLzXQ1n2L0NhdMMm4aHd4QVjZwXponmw954h+l9BWmX+tsbl/V0UDMOI
ZEZvd3cjxuoSrFJOkW0l8lqeEuq7EMrn/QasG7Et9ed/XKVjBbvCCofqxWv7/F00d+EdwKJoVhca
KYW/27Q0BkcVkwToDRBWvMVlRo7AbULkFV5sJ7Z+hGHn/8T/Z0AFuwUWSz3KH/KV1bc8nGgSGJ+C
AvEmRNBgcYs1VgtAwau7Fy2nFCyDoj4Bx9MPTZMNPyUnYvmYoSszrID31RI6OygA2KkHMa1jB8EG
OB/WHAFD6m229sVC6bQ5mq3rfbA6v/lmeCniaTmHPsdV4ZWP6ZyWa5P69vA+b56FDWqSDB6wa+9t
S/4xqzJE7IDsufcFdSXKH87oZ+O3OY0w33Sk67UvmIAUj34+OCy5MnzxDUtz7qYpRgPJtFvxPY+s
JDgONqfskXJu8+xPKaotwmyMZj/bvVlA2B7sYkexxUw3EXUBl0d+58s7O6xHbeDtAHVtPMY8FgBd
h2j8aBQKjaHbjRX5DWQP9ODFnxQWHRtdCa0nMtK9ZvexOIqSlQDIv6u7/RCFZnikYqW178YxDoYP
VBWC3zzj/Oo3xpGT/Tw1wqs+OQgf0G4vJwjCG70UkXznhnqw5iK+vHkI/1AX5JECrB3hjiWMMtE7
r/bnKPiCEgW6FB7yM1/kWOSPlZlU7j6QLJSVfXOxiLFPAnrMcuLZyqticZUDGCgRryAZOhZJDdoh
je0P7YT16D7Hj1Ap+1AZ+WxERhkebu/Yqy2zV8lvkOYylxxgREFm8tV98cKtN7BTyErqrdl98ApD
f1+kU4lYRbiOYlQHwZ/rFwly4noHqRLg3v6Fb5YnGi5ibj9VEkGSWDaG84oIhhc81H0zeQfSckO/
9esZdf9U0x/9ikz3tkMGJX7AIcZNHgK/JHeq90n7Pac6vRZcLceFhNcbHZvDxbL42sX+DuNUL62x
1F464Up7A6Cm+o4opCz34WSP30dnCp9rdAC0lXtkeVy/tQvpXjEbeL0v6Smx7AGvjEV00pywAo9T
otcge/9T0mOZfHvql1BSZK/powKlc2lBQNcXMes0GOAMDE17kWPVPLZNW33vQz3fa4lpbCujTqx9
7ueBs22yXk/veRu4963jNcFKvL48S9V3KP6zZUIJ4s5erH5hU8FPgzF8mfrRt+5wLJ6/Zk1eUEsd
UL2xFRhoW0TdbD7lCVflyuZb7nfuKpP+Q0kGxevjqXB+lM+GLyoPAugJHwk9hU+B6E+PdftrSuka
gi6VuJWRv+ywapGDm+uYTM0ynRiZnD0Yj4oT4k/dgy2cajfkw/AeP1Ct20iL2xkDlqmEFek2x9uz
rnpztvPoLQhMA7dxqJ/IS5/3FtNfD9mLVpzqKNOPejPoT7gXhQAC2tQBpzX0+za1nA8e1kZ7cuPF
ymRfLvA3npBNiM1jEBD+efsinkIf/Kc4Rf00PGoYOx8dgOt70dna2jV5bZxZ2+pxRBSI2sN5W41H
uSQ0kuw0zlVx6GMn/9Z49rDRYJcdId7N30i9TnsEmcXaG/Ty/AigJeFHrCvlDrg650139aBRhg7E
yccr64DKZPqsx129r0HHPMxNUL+GGvWY23N7ZSWTvgVd4+Guo2iT542OY07ZpiE5joIWbFoQTAgB
JwZaC9skScW4AWJlrNEbrvRUPewpkqPnQJS5yHJqBhpTMinzE5g/96Ht5vYLK2smmhWJy5PHcr+2
sxb9/TJCTCdgYNV1zT193tW0DTDMsObiBNLigUJfZG0Hsit7cwhRu7o9rFe2DOkZJKtJrSnhguWS
ndms6MvmpxKr23/ycAz2ho2WzSDS6h4Nb/OxIi/1LUL25h0E7rVZvd48oKM3tjZ55POuMvgRcjku
s9ph8P44dtIvsByTZHHzrvQ+1xN8+dgIqRbGPFh3td6m7soZeW2SSWsgaq1DtwN6f/4NbTKSrQ5F
cQrhEp74G81OeEintqOOsmmQTtFm1Mo1K/Yr+xcXT5cgF8sZ8o+LSa7yJJBDlRSneXKjOzcYdXeP
1HVzLKvGjbZj2dZbvQhg7NQ8sG5P+rW9xNNJcfJB4xAJnveYF2sq2KzFyZvAa20H4LYgTZrxd4j0
FD5RM7q8K2v64iFNSo66j8fWJQnBK3LR37gHYu4lVvpaaebUkVqWMEWToY33rYMgDqjFDCBhZGjv
cTiS/ZEA2nnwJKwyUEZ6mq28cS4DBPU9MLF5NiKKAhv5fAxMJ5562cbJ6xRGFlDHcujDY8JW4Wyx
KxCZMe+gcR+IKvH2+tim1U5GI1+ekA3zVybkYhtwiqKprgIVU9VTFoMz6Uno96YVESem7c8JRMNT
PFRAZrt0RCulbfS6ORbAoJxt55ppel94YENuL4qr30A2GHcrLnBrOUHWlPUpRfvkVTbOvBtYO3da
lWTfhei/D/rsvSRWjgJqEcbzNqpFvHK+X+xChoCKFtc2e4IK6OI+K4dqKB2UDl8LPfL27Jc6pTYc
YgXYtsE3g5L9ExJqyUpIepHagNRFLUnFDEjEUpZcHEBl3Yu5SaV2QoNP7MqJQs82qXjGZWaQvOT2
6CFzXE8KENM+2UAO7tpJjJ+RIxg+DCzMlRLItUmgPK5S9XwRN875qhx5kMCk8aJXa0QqZBMXkCrG
qZx1lEZSfWPlk/cUhULelZNf7ti388oquDiWGA9Vm1BlIt6Hy8e34SgarjsjCewm0RdQPMFJqXM9
ZZ6dvbia7aLmk9TZz3EWw+n2Arw4lWgapyiXbckTiCrned9B787Z4LACjLEp71BDapiJmmRSnUwP
Tl/5x9vtXVlxPEepWZET9Sl8q+/5I89gzYnRg/BIXomwhudOz1qeYqa+dRNH381OaH+MI1bD7Uav
dJK1bQNB5HVIbkON/x+NCl+gaD2Y6WuA6O8HmN8cK7XhIm3efJCztsbOutZHHI6QBGBsuWbUn//R
3MTTwIVVJihWRz7aotq8Nck6wAuN0dl0IxDBlpkFK4erw089i8NhSnKXq0o7DmcXt7pWDbDSR1+8
FlZeIVgbI63WzTrcGUG+5faAXuth4KlAFASDQYR43kO7azhSYQ2cei/JNiPJ6ufKmJACn1MPzJ0j
eNTq8afbjV7ZJaaJrga1AdQIKIKfNzrHrmbpfa6dtE4Lqk0UpOLVGgpvF2VOvyNat/ptAfbz0Utd
b2WHXrlJiUXJwiJ6RCWIET5vHIEH3UwdNzxF5SCKjQnlRsJ7kmaMzLMRgkB15S7OkF5HKTcs2m1V
5j5pWPjXG9Fmw/H2WKjmziabDCE1ed63TIKK0M8/JyZwnCpw/yfEwPV7d3JAfSZNr/u7rAV4sDLd
F/tHtca64gGi1vXSQ0KaZiSaTo9PvpYE+7DP9WMdioeuQC0GMe4peL7du7X2FjdzaNZjO0KbPHWR
SH7PHt6WG6/uhxw9X/dHkkWt+R96iGYaL0le7EQmi+nFpKhCt8eOT0ldfY+0Dm5S64kvDXA1Olgk
X/++g6q254AHI72/rLRRFE5T0o3pSW+b5DNo0Pwh9yJ50EKq5lsCQj+9v93i5YLh+WiQGDMVmxrB
kvMFk7jRQBquSk+u3mE3EfQGmESd1Edf5fraaF4cD7DFwf0wnHB5DX2ZA/SRdTTIuaYnP+Ws04D6
hw9F77XVbpT5NO98L7TujRiw9eF2Ly8XDg2rOjQ5CY6KpQigMZnCaVwnOcUjqLLtVAWZttPsRBh7
MPnNCzQz+H2327w4llRnKSdiP8gGAa57PrJQGFAQDTtxatu2fAkTyDFAh4PgPQal/pdwzqZfoSVz
DAuyWKzZT11G1GS5qNiSaIV/ROywmNeyTRJbE5Y4EdyE/+TSR0o7j63oqOWh8wM9wARxjXo0oXPH
vN2bqcGfvmjqvz6P+AwcWDn2/9XgOR+EMIy7HGZWeqIwNfd7mToi2utimCjSad6X2yN+Ea+pPhOv
qggSnbHl8oJsPTVBpQnYLjraw0ExNj/kRN4W2+zpkASkDDZA9qp/iiIC8w5rQ5xuf8GVdcbb+S1g
V3qmywRjnsSzL2ZyTigRdOanaq7io4goDW1xRogO+pxlxt8GqSqdyRVEYZx9dVF2MyhqjJrliNNc
d7LZ1VFA/tr1q/JZg6B2B6U2+AnZpu2OaWdFLbdBGK/gmK5sa4rZ5BKBCqEiuwxTM1wlNAdrhBMw
TV/bVIaHf6nU+p86aeVgTzFi8F/hmJYru/oit0/Xfc5k7l6AhFRRzhcXdE8COBlmp9xO02afFr05
3YGfzFdm9Ur/KLnyMiEdQeZ2ua7cDoR9nkfFKUga66vT+jAB4ahvG7hDXxiO6MMIA3nl5rl8DIGs
Yx3z/MNOh9TT4rKrjREDnzDNTy7k0ei7CO0qOyId2pGA0qzomVBS2juda737oXc2+gsG+m4SZm7f
3aOw3s57rR7StUfRlQsDwRxYE6oEC1x3cSMiD25EqILlJ8Oq43hfwS7aUBbx+0fkv+W4EqFfaQ1B
YOTzGH5IEsuia2kDdegqZhRGW1d/AniOqiU5T0/8cmD0JStn9rXmePwTyYAGhw25OLOpiclSlyDq
oLj1sMkt3lhb8l3N/zQ8yr7dPiyuLF/Gj7ULjgfRh6UzldF0uMfgQQERw7HmYxziJPQQpoV4ud3O
1U5ZykQNVQiitMVCQrqhTDkaytNUieqbEUBzQpaeKnlp9Csn8JU7DzEF8jc+gbjalec7EoVRNHyQ
nzi5/txhIGXU/SMUMeMOn3ne7o1rfEHhOj1ks9WtyMpdOXq5Z5DP5eFKfWdZzyoAqVuxNRUnvc4x
M7BdyfoXoXdsILQ+d236lw6r3DKYnXP6vNXPKM4vQu1xAhxqZV558vTI/BxEbrZreIWhQ5aJd3FY
1dGeehRQztuzea2faPiBNeF5z4m0GGKjrdtksurqhKJCvcUhIdlXlih31tQA0kddeuUGv2iP+QSL
blJeAKfNf5xPaTbBXqqnzDjZlIYfMQdoALfYVN7h+UJMbWCKrtULLxYsrai9TgqKpA11w/MmNdsn
zY4DxSlCSfUQZ1PzQcQtTgT52ACmvj2el5ESE0nRBlQk2vRIBC5ukcxqS2DehnlKjal59op6+OgP
8NgOeQ4ECcnAyqnvesOALZtpGYZYtXcPWmBNFuviklF1SY4CMmDED4Ru5522KDsil2BYJ8zN9Dvo
p+MrtkeQDvy+wHzQOWJWtmrYe4FAVquYwSaRhpcjwcOi80U2lFMkbPOEj1T2msY9goFoxH7spsaE
WTWO9Q99tHCj09v5tahkuhsjD6sy7BG34VyjVTDJePx9e0oulxxXHzENMCeVD1rm3UohGl3vHOuk
FVnyo2+SLMTVYghM+MdhlN/JRAL+uN3m5ZqjTTTv0JMCXYay0fnwtzzW03J0rVNV+N73FGu+9zVq
C/DHYnN/u6mLc58xJ6NHHRjkIcJK6lP+SANBVJzVBWqf+nGw2y1yK0W2k4O2pj52bUWp3C1HIsGh
vcymRn6n2/UUORijZdUTZX37H1zD5aaJjOaXg+1Htuksa+0KuDZ5SI2ChQLQAEhrMZCuNo2l4ItO
bacLd9M5PdzDpEGXhfq693XsAqR9bg/otblTSnJEZ5z9FzBc2daUMSJpnaAh2E9a5Nn1MRtG9DHK
3l/TobycPSomdIwogcOJ1s5nr8RTV8tFap1kYpnaew+lDGvfykZ3f97u1cVdyqsJcAYzSKkGUc/F
1oSZCmBmdjArtnQEiu1WvccDEeqfY86yQ+GjcL4b8BA/ImHrZSuL9HLx0DrnIqL9KhJa+geTNayK
uHOdU5UY6MNrFXJfQ13foSEkdxEUTG0TuFN9uN3ny8Vz3qp5PriZqJMsMzVa1af+OUbx5b6EDwUv
w3T+l8KTXrncro0xUSzHLWF6gEbfeXsSlYMB90L3hGZ7ts98M96TSkw2tRs17xAmqbdpiGAzFjDd
f+gpfSU5gGIrl51aZn8cAmkf4afTze4J/SocODNbT7ZxMTdyXwaIu8VThBvO3w+uqmyRqyO8vUix
96OHzaLM3FOdCfsOFlq4tzusLHdACl3wscKtf9xu8doiosioExFS3WPfnHdSm4AoCiy6Tm3l+q+9
HM38MCbY72zTyIQ8beQlRd22QWl4jQd0vWmaBTVpsP7Vn/8xviM9qh1Urk6g8WPMkkKJd6Gkeiil
0dzj0MTIg9Ffc5tVp9tZ/hWCA+kWlWxC4xj77fNmxTT5RYqx4iuSHvqdg9TPCMyt/O1TUms3WQYT
GKiwt0OsJEKRzf3b9QyIkDy0ovP5kDuXve76Vod4rFWvXRKZCDI17auRGN2e/xduK1S9Xww5WY9e
LuOVli/GW/EfPDC5lDYY8CV0wSpHp0GIr35No7RAocGw9/XQl0drSBI0WKroIckzuXJpXxltkE1g
g5BiBGq7LDfUVeVDumvkayzh7Mgyqp+QBJRH5J/8PW5Oxh5T+2qPLWj92R5abWUPX4aOVM9VdVDZ
KNtq2s9nuyoiJyhQOnt1UeDoUHzQgt8uqNz5g25Ns330CJawTXUdrSF0SYriTsPv3L0XuI2unNcX
dyCfwozDY1IQAmepclqNwmYCRPMKYwrj02i2MJucku+pMTgrGSfz4gpUbVFcAFZGXg/Y4nm3I5ki
VdbY8hWaZRVsI8La52nwOmOP6V3zJKdOi/YEsyFaS2lcYN6kdOdqTH5IP8UJ1Eh71NIGp8GM1D1n
H9QSnJMinGtTzftoxY4WHpBVdBGTrtJ23gZdOScb9Fk79LRg7nvbuBTzc9ZAGf3LE4uukXLhtgVj
pPyxz7s2ZwhQtJgDvJrIpu7mUhmwuYHcJZi33bdd9Z64rlqhwl5cerTpw9xEdoZNxNlx3iaQSICY
XtS+4jbq0Vdlpz5SS5pn5PB0v/r73LBqUCH1FWcBTPnikAJbFMjQ6dtXtFrs16qh+Mjhrx0iT9ce
SBgCdum7Ot0b6Vzk29i3OtRFsEv+66Gmx5RBVTEgoNJ83u0eCY9y1KvuFVxT/IEv/dZlSXTs7THf
650078LWXANzXdz3CJY7gDo4n5G2dpY4nzFK4Y6Ndvea1Sh1b0v2NBgSB4GZbtLth8HL/aNl4uy3
Ief09XZ/32hu53eDyvbw1uIX9mXOcp7NqoFy3mevZKfjl0Ho+Z0/ys7b1kVUQBeum+mAjTCaWG0e
D0+jEch/4hbxKk2i/XXfNUYHb67Xyl8DSu8fUvyqDh0yLndIGEcbq/oYlwddM4O7FF7fMemAeq9E
EJfnLT3gwQJ4nCOeQ+98ysSk9xJHlezVEVP6rYWb9dQi5WZubGQy9lpmZDujo7AAJzje1LNl3t8e
wis7BeYLNRVSEgDJl6yPoA2bMtLL/LXyrfhjjara+1jDQhWzQjSMospbySkt3dxBGyKfDWyWCUNm
2FxOWZeJDLN6o3iliC6fGtMTd9hh9ChdznOPW5xdfgiCKP5Sm17ebcJ+0rVtgWzTJwFt9X2G8NLz
NMuxQyfOhm48e/WJVP28A3sf7DLHbXcAFrVP1DBFtymbrBPb0ZnDO4mH0bMFQ2zrTTN6pLnF/Zbk
tf0kRMxL6vawmirMXaxMVf7j+QsbmRrZYiuOWoBsa2XmrwE4ZPxqsJjFQsCVZbFpnWb4B6xUgO6+
QFCHOp0V7THRFtW94vBbB2xb/Hab91Xyo5kr7Wswx7Y8QEyznc1YkfNQQJkp2WRsswfgOuhGeWbs
vqvMrNC2t3uydDx5mzCmiTyKwstQ2TxfoTU1HlliCU7Yk0i5t80UkcYKsZOtSdL4bvKCctpBHnfe
U8tI1f1iePfI14ZfIizBPzWDPXy3dIpnOxyqM0RP89k9mLqWbVFx+d/Kx6rt8sewg8nQqdWrcByc
NL8X4UOrVYGHTI5xIHEffTRMjHfsxEInikrlJo01fV/maHf2hl0esK51HmThr2HSF3HD2zeoLD64
U5287VIqXi+GSNPcyjhoeezsa73vn0CcKfvnUOxv93cRNrw1BbAV3XcHBxTU38/npuo0M5Rwcw5m
GIh3wzhFj3Nq/WXg/28rVKHAJaCRxPCet6KNQeHjdW4c6hJpnjgJ061IZXzQ9MR+jNzcfgwLJ1mJ
BK+NIggBT1UfwXK+RUx/vDbcDh1Ez2cmR2Z622VF9oD+OLJaU77G/1ucgW/9w9GELJXKkpIbOO+f
H8JZajqLRRNiV1tTokDnLsWwuaoTch+msxJjLwL7f9sDFasyEaTHlqAlK5xnMuC6cZClMD+YWEBu
sLhCYk+MWMZxhW86NDD+y3iSzSGuZ1+4S15lbk4ur/3AOAy+DvKwFRi4mlqw1xFmW2nqyniCNVRI
S5gCVOwXmxC5wtHsMYk/OBkqpGhLI+yHQ5MdfJu9FoUnx5MrRPwrI0qLNIcLI9iSJdg1d9N5qMPK
PAxRNO6IpucjUaGH6CA2aRiZ/jNxK93d3ntXFqiqXPIWBv0Ai3pxc8dePbsds3zQRvQp3d5OD4Pn
xxuUl9d4H4sYSy0Y+kVOBXsfLk9zsQErfbRNEYSAJEc8iYVVlTsQzRQoMEkHQ5jPByQUq30IVXRl
qV7rJOcolUnAOpROF520pT8VSZfrB8gY+U5Oertp7NJGuM6f/8Oq4Z6BVkIejnTKIpYL8JhzLeHo
B/BB+sGvx3mb4pr1wYwpj5haO/yH+SNZTBhC0KpsLM53vXDDNuomDphILRx3ypUwdpjfxfb06+9X
CqhnzhbuBGLzxfSlGs8rXRR0Kp4K89cAu9j9hG2bjsAz2s5fb7d2uftIvXH9cAFBCwSEdN4vnjgm
snMc1BV5FaSOArFPTF4BzZRkDzpCtSt30OUSoXbNWaa7JA3YBotxbEcXfp9Z2AelQn1nZ65xiM25
/sdF+/bz7a4tswNsBNUWME9FO0T1YnGydKiwQWPv7IM7epXTbt3By7Jmg5K5rI/9CIbs4MBWLt67
0hSCh1bTFtmmktibIwVo+GG0Ej5fHjw4ROHRDMsBxqm/VDqo+rmtS024Bz/Ck7becCOK6Mfo2jhw
OhOqXnsfRdsIaXCAUSttX5lo8vPAQhWWWqm7nE80ldDKGMPeOUQiR8YtK3zzoUDg9TChcbb13HGN
LaRm8jy4ejth4Qg4oKdBD5w3mCXzQAiCj3DXlOLQTX3yFVh/cR+2sb5PMfF4l1shKpVhX66c78ui
GhNPGEDKnCc9RyDPvfOmY6+FztGN+sGMkVfE/5vJR/IeIe28q77PPXXUvMiCTYIa9pM+jvqnuq/K
Y4kfzxfbq8d9Hszmymq8HH/ILbAeVZYs8HgGn39TP8elhVQvYZFdxo+O2XRIbsniMS7L+X3l+J9u
L/5rzQHjRlNDqflcPO5hVXDNdbZ5wAmme65NxXtLfaTTNpTEkf/MUP463m7ycmtTvFViSgjcEEsv
nfyYTGhRU2QdLEEKbIPK8qxsDd3y0Csfk5W7ZgnPYZKR/eJAZmWhnIYqxfmAzgreaEfcqE2DtKvt
V+PGbTrz89iiu+k26EI7M4kqsp75D07PrygIeuhwROPeKd1ype82jZ0vdtiHgJ85tglBL/K+ufCN
sTNwUq+ivD1mbYCuaBq1cbnyvrqcVtphVZM64sFI2eK803pjoskXT+YhQbvrS657yaObGfljXvba
xsn8H7en9Eq3LCWLBaqD3+R5z5trhFtEsT1aBzEyxrHmO++xI9A/3m7lysKhN1wJ5OupOi9z9pXf
UospdPOABr79pR1jhdUWw/DYFZQqNrcbuzyDVWmbmiyMdFjXS8j0VIuJslBoHiCYx99jLXC+o7oQ
zfdJD6Nyzz0xasdE2mLN+vxKL4GqKHYhxy/8msVt1Bpeq6I19SSau0dkSxFK0MBUbZtJ019ud/LK
MlGwGLYhTA4iXTUIfzyHfAOtT3wnUOJD4e0h5rAE7lnZG0q38T72RLxCcbjanuLtMY1s/uWtjm4o
8AVAVgdXkDzB/Sx78AhW7v1a2DsTdYn9f+gf73YiQG7TC94IIa10ZTvZKNCn6DSYk4H6UoiliXqI
TaHbrt0oanLO9jf3NZubwEWBVPwlJc0SU2z5tW8fajl78oCMs/esJWNdb+rwLUnceMYmVbXojYY+
RrzzsiY4zpM17PXCkFurWj1yLtaTEq0gnqBqSuEBXOT5HM8YqaPCUzmHguffI1897VFErA+ZN4mV
s/ZiemmKXoOEhL1PxWVxd8WpnBP0cOwDCbHqfVR1iIHMI1zFtKn2PRCpleV0cezQHsRIbi0wpbS6
2CpOEoYa1rn2oTUleNYmt4pqM09Gu0Z2vRhDTgHeSHDGMVt0L7JVws6JDHthHtma6aEd7fQ4BRKY
izRfb6/Yiy5Bc+HcYaJIjoEaW0RDo48FYJSzCCxjiJ5ZNM6DI8x4pTJ02Qo/GhaOOmB0NvPiVYQV
hFnkLVglo9SsfJ+IFIbIBr+ZsfFXztHLoeNYVLJdXEgqJby4iWYrs1touf4xBL+EdLXl3oXFVO0M
oeMwdHvwLtYf9WOKFMA0MdUDu7PoVuYZ0imt2j8mKEhshS5bfCk16ym02kcMSMMVOPXlKPKGBeGn
KgVErsscJqlggRQIDDvbnca9Zc3zY4gm5d3tTr35t/15poDNIVZAGkFxtRTd/HwD9643dXnZljss
wgx3YxkyKySe0GXn7lCPMqN+03eON7xjhzCkpjEV4dG1cGB6SLQ30+JAmAF3SONlm0EWWbvNBDlm
UGPNJA8UuI1/6s7Jf+PAIp+HavY/gLyyPjqhsDPiYVQPKwwXsJdzzedh7Fp9E3WYc29R9TMTMubo
26VjW3XUCV393ejr4/d4MP18V5vF9Aj1HAFuz5ww1sqlGcwP5LA4/4RdwQIqvCm0Nq4n9U/RYJb5
NjAzrXyvl33bP4WVZ+Gjkwn3V2A1dr5FXDv+Esps+J6bc5xteo/kyFPUIECEmP+ME2jotNH7sumH
9oAWndYfXKdO5h3cqLw8eHaUo1cv9NTbu4MZGR99WTW/hq7Mi2NHDmgfzqGB8qszzsMvK8otuGkj
u3E/2FYy4E4kHZHbWwkRJNtldjrmFSSqwSeIc1vZbvDSGVzUXB0g/Bhz+xFeOjszEF2OEh+mSvtI
Rk7427LHLt0TeEh7m2BPlN+31YgmuR/nNQKiEEJkzRDaHdkDwtGkPiDhHiC1qUMHD7VD0MTpeF8W
kCJ/51WNAN5AMqnnOOqm6bUPPQvrBLSiZAAgqO/s3cqKXFxyuAziSo9YB1l8BsVZRA1tIWejinvs
IKK0PKb4xOxyozQy9Kjt+dBBeNtAqUnuC60o97L9P2Xn1Rw10oXhX6Qq5XArTfKMsw0YblRgQFIr
x1br13+P+G7wmPLUbtWyWyxrpQ6n3/MGP75w/fNpTkFPAbhS1hDjU9WvS85fVctElpIKFNZRsTuT
ruv13+NprHYu1ro7z6yH5wuPe349Dv+sXGxqmHd4JFmePa9jxiTxpJ44Inlv4h38xrLbLXOHyVVd
OZa9WXC8klc0nE3nyutbnwSuERnjTNBmALcANfXeIyVn2U1xS7O9bTvsqmgSKRUmhLTn3+o+JSwY
ffGs39TQ8eInOtBkVVoVpe2tmhP9KAfLarHTD/hVYy48lJTh05ch8aD10jMxyXr0cmALx8pnL+x6
l+wgp5RGfFdOdd1vUCRUeSi9hEqINkbVfe2novN2Wa5hWV+QHfncmHLI7/J4tK8NrcH/fd10f8Cz
Io2pa4WoboMuNay9HPTUOGB5mP82bJE7FUbxHLHgcuN9di89s3nsIU595UsRm2FMy3IjjD6bbjxS
67eSzn32JPsy10/c65z9yJ3CsT8nqG2X62FRvbWPrdar9wmxa5UfVblh5gc3792r2eh7eZ/NVYVJ
mRbURRTks3UT1IbKflrQ0PacZ+Nxk9OFCeytY2aDForRJIYocp0cYaVriK7D1izrSvOlHZJ2bg4y
S9Pm4GMwme0JGUiM57lJAtyHM+li/0oTjPApokva5N5SxPU+ubT8fg6UdcYJ0MxI9g0NtITpaRbl
Gp5jJRFW8P708vFI5Oh2NvXolNCHWmEBTIJA+s+Gfp9m0mTJq4+JIISrj1qwHG9XEyi7hKlG9A1p
dEz7bud7pftMltn8O0hYFu6bKmZrz2ui7cK+I56G3jVI5WHxquyH7lfpbVKzkW/LyY6nCKIIATMZ
EyKxws7UYy0itVyZIcIps7pjjEsRVfAcu7BRizHwvfS6viegTzYPS7to5c7xy7jeIixycGpqK6sj
f4Uciex66vA9DAelL/UY6SmulLt6tmV+Q7ZHlm2rtvQhmUFcTP0vturt5Stked95Mbui/uH3qeXh
hmmQqeKTd5mEo4DC4xM0ZZjFbaDiyf+VqThoWIjcXqhbbFJq46jGHOe0iuy/XZAWZD3ymiwrg9Ni
Ff03entepIoGLdoEUWY4iiV1mpL1DFOvUMVtm5EjMdUod1KRxDsBDnhrm3XQ38IVquKvrlsSfFHZ
umqvstGr1U4kzO6buEgaCVOxBliKsfE4xsTOEUKYlFjXPUiE0mNo6vPi7RwCIsLcAYl56KSsDopw
awKXXHvUr1Sl+fFJo8R/QL6V+nnodzPxOqjMOkUCUOcN4lOOO8DLQgbeqCJcQsggj3qtTTtiwCCk
bnQr09QmLprc2Xj1alBNZwNyXdSb7HVhZdW2X4e+pQg23NRTQ0ywm9aZfocOPfZevcXSloNQVl1u
h7QbJVEVRiCKBwoX5/OMp2n+DPK8bDTi/vyjI/zktUND99iMyWRc8fp1tWm9WbwMzJ/kgGkRH5nM
F6/VNrGzmHvcSoRHMEptOVEzJ9ZL3FuZEyK2ycj7Tqx2n/XVor5XcMaMO0JIPfW9CXqLz0SkSHE7
52lB77qN5+dk9D0RmfogN1XW05gdpqI6JEgi0o2STcI4jrPUyZmvsTBD7BMqwg01FX+zNTTZdygl
Fj64gLawc/umPDhSU+aztwiVXfdrutLGbSYSbGKrL4W5l4WXeVdBx+jHqysbrK4lpcPIS2wTZaWe
FxRiv2z+o1bA9cJFK7QygwoQl5x8wKEkYZs7JK2Rxu5W2V1vR0I0i/hOALZhf5ExSSwU527Zz6fU
14R9TJfU93YwF6zrTvN6eVANIpSbNGiJsF7+5MUVWK9MtKXTPAnROmJQZNajWfykgTYFJ36WQ7Ea
I9na6l7r7UdXJUWzSbJ0trakOuLkUmOlGoRW3vfNt8lo12yD3jVfddL2rNepabJ+k5bLkDwQ89l9
RkHkqLByZ0vtlTTtOgqaNDvBkcrVTQfHaQaAYnfZFoOhXYFpaBR/07TSKcY2CPAoV3o17vS2QcsA
Al+mL+ixivpGyHL81FZ4rv2mBrOwem/jujmS5iONcEYB/TPRU3GJn/Buy4d1xEJL/3v1OUfb8LbE
EPZoTlrb60ctn4tibyyxIozKozc3ExfZG0YEf0HTni6t7+fLO5cFG6GkwbIXdcPZgTZRkAzSuXGO
OeVi9eB3SxeoCGCke7XMNHVvnW5a4hBNcKpttbEr5z2cCVYzeHrOch/MA1PGJ4Hzt6PUgk1fXU0D
fBcnwOkXn4z+h5T9lMtwkFJHXVYZ/rUdeK25KadxnPIL4PI5AXGFIIF5sNdeV1P0kWeAgM2JLJ9p
sB998juH7WjVY3FljhCmiJnsc8rmus++F1Xtf7Irpy235M023r1vK4uTwEz341qrkkxfjzaYloVk
nfjxI4cskS5hkpiobsqqtLaaxiL/pc8HcbTrxnCeKju3v/jOYAyhkQXFeOUSEeZf4AOek1h4PCxf
V5web2F8AJyzw3ow4FKFD9J0lOQcNrui0vUbnIYgpQ1ddSfUGqs82KPADyuZ43Sj6f1X3I1xcCQg
YzhqvvoKndz+pRPv0oaqVNMne5x++rE03QunyHeFA7cK29SET8iuDbD5dkDbdFw7D0foo3SVaiSE
n16QDyQamtHhzIDqIz8TOmwbOdc7OKVO8R8bS7wsHEfWzjY0GhCBdcr9VbXbY0ofNHb14wDm+Ykm
1rBF9lHC6BNsOeTjUrt+PJ3+aIH+PjnDnf/jibuKtSDCnWMPPOpA3kblHiF6CB36BRkMG3/icHHy
Gkv4tyZl1JqtmvlHzQQKUWGnTG+JjNHLYzO0xi7wHvKpX8ow74tiehbC9cUuqRzkObMcSZ+igi1u
Xf6tue0KelQXnmE9W7x5BMCt9dz/f8gbFODtWyMbxcsda/bJIPDlVUNBRMCqF1x37ez9GhEjRfwB
AjA+fnPvrwoICyb8x38TjvrZvA2ssY3NEfi3KTzh7DvRBXiLS2/y75OC0J3nPLAG/9o3MvNSo/nP
SHz7xJxMGaY8BkdLot3fPjE0bQ1sqClPfa4H1yjS+3o35BYbDfHX7b3WtpLkvtay+9DoG8e8S/O2
d3Z2omIyw7pYnw58vOxWCTF1Vajazin2pLsVL3NiFuPGEo0mIs431e+eZ7R2TR43wbePX+C6P7x9
iNU6iL4lMg7MLM4pVEnfp6OpV9rRc8edQs7xXTqD+sVe4tyzFyZbZaTjXd07zi8Fj/ACvGe9m+3Y
jpPjsJ4W2E+cc8G9OWVNtWA2dZoWqzU2aZDI62JoXdAaSo9yM2d5ThwZwtj2yQMubdn5nf7enBZn
jojXLr2vpHuT4md6FLgxtkCk6v7wyzG7IfbUr3f5wpEzqufa6+cwhZymbQvW6E6F9uibw70kT+5a
mSuFfLZtSPST3iAdD6u0sX/ajmZzEp2VO++SwXCHbYYkODnRsQrM06hM4oYxeG60r83AUZloWEu6
frQmMulIRAyorKGexr2+//ijvSMCABsS8OVYIL14SPKPs6EnlwBgTBcn6SbzElqBGgieXuQtCHq9
BwcQJ0xpp1A3kp/N7BtHqxiH7x/fxPnIYZPEuxLiA1AmLKdzuD6om4zM4HE6VR2doKsiphYJmeOG
ONLTA9skT8/VN7bREaykObWenWxyNC8ZsfzjNuiI4ylmsxD478zr52WR5Kqlwyn3VGdtcdKco7HR
jTlyTPKfw9TPhq2T5NrNhMdoqEgAuzCI/8Aqf88h3oQHmQTYBR4ipMezr9EFKZBclrYnGS+JT6hm
MCxhP/mdf7UMo5GFWTxP7TVHrO6H3Q6+uS1du77NB/wwF6wOWu/YFkki0dMMWr8bu4w05M5oXcLq
B91Uw4HIqlHsxFT015jFVfP3mG8cHCdZ+6fKJpw91LyiOfZBQlASh662cXfOSMpnrOVjtf34w58D
5TwuXfj1QdlcYXmeHe2lYVpLomEPr/nu66z72rQRaf4lbYfGvtAdftcTX68FfgDBgO9L3+/sWkIM
JGlwvjtNUnudjby3wxgTQ2c7tSrbNyPYaJh1llfvumooP8k4TTfYA4xfQeSmK0hxF+feecHNQo9E
hU4VlOBVSX624ygATdkp0Z00qK9ZNAwTwaZVTi677gBhRmafLcGFXe6PavDtCKNbwEtYwxlYPM7L
bZYTl0DdYTxlK3Xg5DpFYx2m2uyngyQwEyFs3ZZTdup1yN9Pyi0L0rNski5zVQzFy5ICUL0EAB13
WRogpSHxjGjCGjo50GhnjD/tyiTRwcMYJN4L0PshXNzEyzZVngv36+SUBXuWVWXSue1A0+QDIiY2
Xc61w4tGRqomdm1ZmnU0TSzVADf27N+idMKy4OPB9w5Y4v1DtMKSB77SyuM8GxGNJASsSqb6hAhz
uFWpoyfwTnrUpAYdSiJz4txINp3Tt0tYjUPzurT+TIaGEFKRa8MgPZr0HjcZhI8saoSbfi6apFaH
GXGs2DTKtK4mJ0YYceHG14Fx9g0xiuKYgZJvbc2Zb9fsoYIAkMq6O3keI/iur9nZb7IUdNgwFKmJ
bW44t/rSOfFeMwsnvdMmO++j0XJz5DtVnnlfLtzResWzO6LTiviBtDWif86NGMwOA4AcNgRLp9Wc
ZpeY7nicrXvDqO/G1k/vpQzie2p886pzHAw79Wa2mpXKOn9JOkiTF17RP6bWare0ck5WKvK5fmdO
y1jKsbBOPUAyeM/ikkxNfvrebun3Lzpt6AtXfLeRQrdcebP0Slld1pDGtx+lHqfCiDV9OFlySrpI
Nl41R9ZAtvqGj1kSk93Z0uwfDZz8hy2aSxfkCMwIzk1eWM6FL/L+BfD43ARuxQhS3t2N9Ow40VFJ
nBDeudkV0dRdRRa7Pbk/vERmzaaviQy9cNxZJ8xfo4AyAcIRrOF1Rpn07c76npPpzayYLi0CbNun
yFDj8qwp8n4oK7KuvfDG/3E1WjEeLXTO2RQua0H/1+GqcIyKpcFbhQHGUm2XYln9ts1gPFplIX5/
PMLP+p48moEgAoY5PV0m3Z/d5a+L5cqdnCYnd30Zlg7skN4IbUnNevn4Mu+fiaEDCYaDCIZwEKvf
PlMTOLMXQ6/fZmW9yJvJ6N30ixxpah+U7cfxBfDl/DS/9njW/BSgR47y2N+tRfVfj4VmijxGR7gP
FfPIIDR9CfqcI+IY+xz2WPnkXmrJlFyVBoUYWcw4Mk+bgAzHH3gbU37Q6UnzMJaMrAlZ5UJk4Kar
sJmJJrtJ3I0rRNuI0EcZZhr7j1/Wub8ld09DH+0TjTG01LS/z+5+AsP27MV96AO3vKctFQjARDsg
6lKkN0vtlt+0cUnChfRg99BUdfFYNo18aZDe9BdKt/XL/DX213vhFqjnV7tseuNnYx+JnlPVlZ0+
VonXG2FiJ26UFrPxTXap95TO2ANT9l0ypz6b5lx11XTwFzOO7sh5bwQ5N4WCnKYHX1bxz3hMy+dY
85flh1a1fb0pJluqC7qzf7x1rklCBFRlJgKEjbdvvSph1wDR6w+KbxNcNTNc7FNj15W/ej4Xpg/6
X+bunsCUsu7JySbl+avGTr9sVCCTbgs6r5Of/PFgOCve1zcBf2xV38H3gZ1wVjk3ix0X2G/OD3q+
bAevUG7E4LjCQNd2ormxq2M826xEoOCVdSB/gWTxj+/gnFrL6rda8cAsRUb05yz19sXk3pANqKeN
h6pFUB2azZSRK9poi/ZiyVi/X4ZKVtusm7op6lPVp59iCCHlsUKSoOdHK81rI4Rc7pSbxGc5utTD
/tOk/muMcoMsFMC7q+HB6qt5Ntu7uou9XB9caAekW4sjqouAVJuyxQ6VgE+91DCuJn7kCqwdqXZo
jItnRKIjqONB92Uw7TrIADSeIFPZbHGVVVRPZmUlZHASBn+FJFnK3x2sEBubCg34HwKfLPtdKXCL
C7uRLFAwv4qoozky7G54KucyHWjlqybDBbZpNH/YmIlmHIxSOXI3Gyoo7+KAVMidFiQiRxPnT+rB
bzsXREQb0mHbTdRCW1EkjnYkPsjponFc5DMSYpJbimmIcXRISyWGW7r0pv3Q5GZCE7rQhHTvsbIn
LKpSLQCYiy/WeDDnTN9rS65rj9xV8QLwRG9f8kGLyClkRpms56o8ju18C1vfLu/jmnySSxjY+Sxb
vxXOyJyFsWwAkj8/rjQamduGPRgPEquC6wpPHkAHQoajSjRGGVW2KMxNXuSZ3CWs4Rtzli2t9XRt
q+mBusAHOANXuBu0cXReqOwcdNHnwq6hlnZCenH7OCzxnezn9BAAP0ey6EE7qjj/7dtVfDCmuL6w
2vzzwoCTAGNMcdaTt3NKk3Zj5ng7Pc6BnR7ol5WkEMGs47fLe+Er7aXnxFCGnZtfylQ7r+jWh2Zx
5aQEK83z6UC/vXbaFIyFWaWPjfTSYNMTPx8AIkOTjVDY5JE7xIX1nE2GFy16kz1KLBC+FIEoLyws
798BDENuxoTRCMJ2TtlfI1Q6UWvj4+gx0u3YMEPs99V1Oalur9stRgq6m0bF4GqfP17SzjY13gBQ
yB8SGwA6JGfz7RsoGpPuallrD74RzzjjOVOqrknbFPYG7qBCDDpMRlg3dXBxMf3zVG8XK57VXdV7
VPJAQ2fbjJ5BzOuCvniUa7cGxNpqi/X0onSjAJtZaY+1X7DXLyRiNCFx69XyNM8Ox61BBZZIN5k2
C3kttYnOAochGT+YLHfz7xkukxK/FGJFeaPgp9DOFKVM90NiBnVEhmFcXM/NmLahn+amCt2GSDZa
ip1BpzqvulMtk7rcFD2zcDtM9GpKYppVVOr6jOKRLj+UtMxImo3pxVN3E6M6zndAtvW0A1fRBPnT
bT72zxRm9b2LHcc3nLGz+MGpW6KoZxgf1RbK9RKgiNBFvyfDx26jZXAH4gPdUfdelwEVQ5RASoqP
Dod4Foehk/y/Virc+9hPyutK0H3dK6KryGc2NZMISsJE6fR3Q9t7mwbElPTpifDsqOxNF3oAvav2
CSa76O8r8onKk5wdNMrYE/m0VGtnio0KI6AyoyVMCEu+87rZf0Qk4tWhl8bdlxxmA4fQXizzV8ct
nW/red6Hdzb29/BuKnc/ZlMp6HV2KZoiOckOHqsuD7gva/KztFV3yLNZQKZyrU67lpISL/QbqdKt
K+j9sk1VE1yOKDB6W/zsJK3VzZTXJiyYRLV2+82Xiefer6Kl5R7Gs2ZcwQp0+jRSgZdsyfCyrYgq
zlraQysr/UawAot2t8jVsLQrR7a3xVNM6blurOFr5xqyvkYGWgBywAb8hebMv68Iqvps1mr2QxMW
Q7VJqroJNmYJ8wETBbPYLEUSHCAlcUiK9JJWZBSkKcQFZGP+MW2zWO0d6dff6qCmKSz9RXzhWFkE
G6WtXB63sKo2MpcEtsMe2p4uXmqrF8Ee195GRfRpIdZ1NSEsKFecNI46RbTpuHWw5S6ulDUX+hXW
ANOPtiiTfIN9bN0oFs3J/9Rz8LSux6QcPeRlKXGgdTpMXnloC2GKiAVhOhle6dlPgzIIJdUVwF22
sTEEUncMhKL8jv2eim/j2azlleYEixM6miaavTdqQwnvUOblCZRhcJ5RoSTT9dLqTh9Oc2q+LovK
mVyyCfSTNEvfyWnYZm0axulUFtu5tps92Vy28axBqVmSnZulWCIFEP/M3VrUUFGVnv4JHyGf5qLh
Nrig9LFT74QPraO8LetSNtqW0JbOihaR9w+TXYvi3lxG5YRjXmrxBQL8+0USdQuNc4pwQDwgvbeL
5Jq/g3loNjzCfDE3sOD8rWhS/VrpdfqpHsf82NC4+K8bMpNuPdcjYV0h1HNHRhBqKBwIuB7zgm5L
ifHFsy/8+jXwepDqmvlsnICz47sKJ4xLZMT3G5LjoGXlxEGTcXWae/vEpa/3WLtZzgODeTGMcPTn
0SpDlwmK8jNzbfxiVTndQh1E0LXpCSBLDx/vTP/YnB0PpQg+GygPINycbc5uXy7CnbPssZp1SqOu
SPK7nubUlV228ZM16fbBsVR2cIfFe5gD5CvakGkXTqBnxy/2RyYlwQorc529+Z03hejmIjDq8rFw
SiNPohz702TP/Jr9bQKXVb9yjM71LtQD/7oqTrZURIAE9JbPHr0oAXCJLG0ePZ28itrw0l9DXC0H
CPbFnd7TbLlwtvpHMYplrg/bGy0sh9tzQ7ipQTfWWlX92HvJahRVzfm8hfNlh11b1x7GKqnv36pW
fq4SrCJpLvcwY6nmbjrEPPcff/r3o8/FqAaaBfzz1U93nY9/YRZNCuexMYzmUeKm8a0fmva6VFh+
Snrqp5wuzhyVCauCnLXxwqz7x1SnJkH7D6yA7OtdPeSxSxdzWz9aYy9up9HSN7N0xu+YHDqhwkRk
W4pBPH78vO8/t0MBxKsH5TIsbFbfPm9htFpXq0Y84nuU3DeZYBfUZF3m4Zw1O/pF0Aw/vuKf5zir
vSybshdNLMvLuwku3Y5qoa/thzxb4LhWWm2BZrh+Oh0SdlYDCbRT7BaMX6zd0NqVxvodp8HwhdVA
a64bv1334yGp2+NoF5a4BaNgU45jc3nizmHQs7iUSxpqtbKCn0Q+j/B0czVnJK3GuLj0ISmj1HKb
jx/s3dDBYgB2BIs0jqNYpttvXyU6kxoywySeSo94zU3Q456rwXvcG82kH7AgrPvQAyKCO1h57YW3
eoZQMFhXTI9Vaw03W48Vby+ei0Fa5dwUT8RCyx1GugwZKiVEtkUbVd2UHypCEe4saIlHLRPG08fP
ft4AW6+/QmX8Sn8cwc3Z9bHFM6Asd/ojs0VakSaKoKaEnpxfczBlD+BWNr5IutfvRetWz2OTFkW4
eml/gmVQ0j4snc8f39K76cTa5bH3gUasKir7fGTTc2+1AjmxyLPi0UK7cNB9a4nhdtvOQeRTfD0t
3SUnhnfzCQNdpi4GoqjMTfDPt99hgU0eg4Tbj22sxf5JTVZ5HbcljPK6DfKDhK36+vFznqG6vHk8
x9fXS/8RFtB5mzPVqAnGOVGP46yVz32r1Y9eZoh9WlBdf3yp968UrB/+PSYXbMz0T94+XJKkMIll
kDw1adN9qaX5VWa+e6o43pfhSOLH1tUa8V8P6VSxqFQ5pKInxz7n7Dt2NPmgurXxIxEEyYkzmx/p
RltT5sXOrYsr/qmtKPvInVfTBTnc+1fLlVHs090FEGN0v33exZzrGR+s9AljpeyA3gpCrDF1yV3c
IVS7sA/S0OHHvVkYiSNkuEKxooe8jt23l6sZzJyhMu+R8qPtHioy7VuqrSUvJVLL0u5/6R6q/ecF
eW2K/MAogR0pwUWIGfoM3XndZNOwHwYD8YbZaD/9ts2zXZ9l5T0s2zLeWZBBunDRRAbLF5QpPbak
HlpFSArB4If9OKQ97fo0bjeD50wZvkxoM66kNOrxnmrcGF+NzA+K29zxW51TVm4b892wtr/DQUPp
ehhlX2W0ZDD8Ilyy/NSKIi2gwpG3A1Q+Jcs2GfX21WBBIOjOFV0SKdFbU+iySt/23Yi6hcKalGAj
rbpffm+rMlRj3ww3ztBrXwVE5/EWFmT/Oe1q7cWvxv61WAxLbJFfLfeuU8Z2lJBEO1zr1ug84qq3
vMIa5vBZdpUR5hPQcoTSh4jxzDTjMcTpPb2RlplhiqAXShwxb6wfx9gYh6uq6hdnU9OZiJogg9aW
0HyqwnEoFz3CfFpi2efOS3LwlNIjzUea+rmdDS3Yj0nf/JbCz5kVxOn1+8LXZfpUcXLXfnXm1Nb3
sLjFhrKynncOGfL6KQZmuU6EVWghwO7wm7/hr1NkytfAnaS1tYcxq0JAm+mTJlVrfqm7pjp2PfvC
EaWW5W8zGY9io1Jj/Gqxp9dbZFyYAgDg9ROcZwjeYQPtmsKZ33c35tg5cIXNvK7dW1UkC91TnT7X
vc9pad75eq26axvsIvvk9KJsNzGnvTnqjcQqDvNMrRamKUlGkWPXzgHfNGJ9QBwx4BvrUdh7hzTk
8aZVYCeRuwzGRCxPm8dHLKMmc9ouZpwtecR5K2i+lSaEnNBpyRsZUbHlG5VM435Sfmo9Ya0Np4KQ
uA5+CaUo8VfcpxWmZsABFX+tZd5kde2/AN4H7mvbQZPdYDEyfGoTOxDRYApPnBzCluuNGgxlX5c+
IsAryPjZ9zGxNBcHwkzjKD9Z41RvpkaK14Rt6ksCd+9bWVRlF2o6GccwsTBRE1ni3wwdao9tG8vY
ewH+rpsN0J3ywsVskKl5jP80zFBWZUjIRucni//QP4yOnG9HbY0hgmpM02BkcSMJzx3oimW1ZbwU
aN/0+3xY3FiFXua6j34M6A/hrARx6qZAP3AYZBUBE8hlO4b47rZq2+dZm93ZnTXPu2BIE+9TPc12
MISEHKYy5FaVLjZuSQspclINA7t5kkUdxj3sqANZo9rAvMnLeet5PXcEQcRybkTaDS9dJcfXlfn2
szAY3JHk087X2Gf23yqMsLLrKp5EfTWrqsH8Qbk46WVi9q7yvnTKK32ONTwDa0LDnLHqy59x5w82
kMBoupE5CvO1RdIaH/JmDPDbLKm8N7JR0DqMlL7gFVTswgHckKX9ACW/cSOcZ+XwGveEXB+noU2W
JzE6hXGoWoVzFf0sLd+3+Vw6oTk0yCkYj4ggfHaLAyZXM+1FcqBwykiJOhFNljWRDk1+2sCfsmbW
Bi9JN/rkxzZ+yaNIjp4XVzZv0BQKp9bSjEHwMNndDHFn33rL7CmxEbWTZTvKVReg0C6aF+TCmQxH
J0ZYGiIKsBaMtWyLMGxhpruKAsL5NFjxON5MMXBaVBp+1UGsdMc6tAkw/yzjFiVYbHfdzchbHZ1N
q6D/n6wmNZadOQFShLZmCKylHafZit6kjZDbCJEjiO7CfQxc6BEFqoiUMJe5zfGdMupc68MKvd+W
H2C2exch7K9cZfLXIprqk2WQznLARXiwb+NBeTM6Cn3pccypNcB4z+m/NxMs11v0L95ELdUVZqSs
xkqPatA1PHTSoZi9DSqw2txrqMj8h7SZu9+1DIQWekWt/cI9MplQMgTOGtYde5cMcM5pypRE2F5D
j6YAXGXs59kOXtMMEGam9slP0nS+IpzFv0pbPAY2Oc4kQxE6Te/+TvIguwPs0jR0iMxGo9I72k8j
HMAtyv7ciYqMkbR1Wrv8ZXhdBw4s42aInIAk3L0gi+HaU1kZ/OcqC/XGWj5S7EB1OKfpJa4HS8hI
u6cSo7GG/WoMtnNh+GSq65O2td102pD4113KV3l/hKBghVIOKE+T8V1TKOh0jRc3NE8W0kK29qCr
y/0w+jDpl3lIWXGHQZpRRqj8i8zHVoZyyZP5Qhn0voCmdDZXIh1CPzoE1tsiqAWIJZrDqJ8WRCE/
Wq4L+ymVaNTSWovQVulX/7WoRVXNaR/kgn43NfTbC9qWtHmbynqEDZBc96lDxLJu+9X97Kj+cYKZ
iMK5HuV/fk4uC33GBWpD+3se+4rDcWn2ibQeZRpQui1pumNL8W/zYilvXbd++u9PyVkISBgjqveH
bjiuqrLM3nqEDNl/m5VwQl0kYzRDHlLR6FT9oW314r+iKfTwXXJFANJWs7NzX7q6gbYkprR4ckaO
IwSUtjiH1OV0h0gX41pNNVo40F1DPNj7lyx73o9nWGy4IcHRAmp4Rz/JSr0COZv8x1E2SKmgssLT
Jk456iwn7TeYumaHnigCK2qQI32RMjYvYVv/uAWokNhCcChcLTXWiv8vNAnKQDdPY149DeQZh0rm
+CxKo7K8MGmDhhY5iSCJLr2XKtCCCRcBZ7pgqfB+OrEU0tbD7GC1aj8/PYHk6lPeev0TxxxrT1NR
Drg1GfbRxq3+sTe76tPHA+3dBYOVeEr4AGnGAbDSGXyL17nQ4HSbT8ZoZzc4FauNzGznSGenPSIR
mS6gLu+xWoBDuOUOoM4KmZ4Dll6NtysizPjJqauupYPkDmxUAcSRcNS0pN7JOnM/ycX3nm2XyNbQ
tGR9p0EovOSe8h4EWW+F52YRYV6jU3j7uT0HsWMrpvjJrkaJRY5d3fp+22BJUKHFMYoq25lGpW1k
osdfCzMuoszorG+pGo3Hxl/wlPj4W/zjhtYQiJVYxreg23x2olQWbSCf9e3ZwCbhWqcVgtU4poM4
fyOYwiirzzYtTCbgMXMhXTwxOJDkAbPBMRv9xzARvPfxLb2bEXgjOatB7Z9vRQf27SvKiXNtOyMt
6MDo3RySnOB/J/VUfrPTxblmsXhRTm8d0OzrV3lWO82FV3I+PHEjhDBL630dKojozj5RoMzYKcai
e9Ba8tWP6Fq64t4j+qg/IPbCuBbDQmSBHz/0OW7CRZkV6PbQP9JXOTfJxeQ8K0Xh+/c5Lhs/h4FT
877nd829STSA3Lpz2Y07S5Ztd2HZP8ckWf/wtoIzhgkjCP35AoSbPJQ1DSD/f5SdWW+cWNeFfxES
83ALNdmu2Ck7znSDknQ38wEOM7/+e/B3k6Iso7fVSreUCwo4nGHvtZ6FjMX7HbYF9OlyJqIi1b3B
21tzqvzI4TyYQWM3U3z38X3flPYXoSbaBqg4/M8i7rh+2yj2pMRmHV1KUY+/Rl3BjyvmogqMJs9+
YMVqj54JBtwrgd2OwD5eq66ffZcN+Fbt6mae4Lcs4EtIm+iml1L39W9R6tBs0DrkF60gyH0h5u05
RaWnELLUg6FFksgmkOYhTJKmOIbunH3t5Rwap41nslzn7yoPl6dI64FZYlnSb4ThaaIZ3UCx+DL1
qriT01Q8mnJ0OAciUfojAdr9csyxeTEI2vyXAmWE6djamKRvh4VNXQslMXMmxbm1ns3LsPqneW9d
up4WZ2CLLi0xR5jqq1Rbc9rFxON0gYlXyfYd3em2gsBuPwgWQxyesBTwBCDqvX4XHXjTdKzV8QKD
o7hk2lgcZqfzAj0U5TE3BuWOR7S1r16X19hKk/zAiqQhZaSkt5oMQ8UyiHaOukvTzp3n26EgM33I
LeWOys5WBNnNPMNleLZsflQgJzdhYAmqAVkXmnZx1ZyMAqgS1CqKJvwvGdXwEJFmsnFqWE+sy32Z
SDpQjBFMwj7++pE2JAQOKf7ciznP3mnsZ/HJjsdkekR20d8xjrOvdLKtPTVchy9szmN3//HIfu+W
mdXZ6KBWx3Gz+sDMctJKqdbqZYZ9FR6oefXTY9SBPQ9Foml3OS28fKM9fjOQuWsE/Dw9IB46R77r
u07QlxRNNqkXK+oS8Czt3JworXRmoLq9Y5ypIhXfqQiGRWCWYfzPx3f8zjNf1hKmdIotbKxXd2y3
Nd+MkMaFNa1sfTx38lu14HyzFtLQidUrPYqYKhWWAScIcbptTLA3Q9pYpHN00Tw2HAgElsfz1/6S
ZgNxYYquX2b6P+3OTCrFvMs00G3SC6NkY4it7T3Lbo4zGROXzm0vnrrryzWxgD+FS/MiUtB/u7ru
LXwGbWkOZ6QIbXnsmgzkRxHGrYEl0kaWWVrZqPxGTGIYVKz73jh1Ap1ZlHgJbFqvz3PDJ2kQ8VJQ
m1VTPLTNpFYOqFArPtArS62gTC1OSZXTuX6lN/EeWzdIG3+2UbTmxHAWqHH7JqYknlRVD4BjdBNr
N1rLpr/1zPYp6ce03WgN3Ohxl2fBnhrI7rKh4XizehZ90pZ0k+xLPo2UnPrykkKhMvH1AOcqu5Dt
fJzkzkOXVOW+GdvhaFa2+NW58fQdgkx/RDuqbv2om7UFn8yi3FhGI6GW655XbOq9FYOuuWiCYvcx
USLpnUkfKDotyF2hHHngFVVG8BPevmr1QjlGzGLJc6pVm5EUN5M8PwYUHnpgDgTeTfou2rdYzmM5
X3RdxDmQlDjcJdM49YGjVdYer/Pgp1lobBwI3rssduclIYA9j7vec2CScoC+lNrFgbZi3Sm2tNGq
lzFV67queuXcIIs6NHXbbjSq3vkYWc+YBZYVjRPn8vd/fYyjxMiJrk+9IEbL/rOlO+9iqeg94iFP
rTfucm3mXL5F1ItckPMtO/v1asZiJzyiWNRLiGfkR4RGqAs6zmWCQl8e71AKzOkD8v1hF3eVo+/r
aKBhoYlU3mlojM+udKb+M5Ac+3uvZ4bu18psO/4YSXUn7Tad9kNFN+KlQ6AdByBqEmcH0Kg+JVia
e7/MKuHtzCHJMY/IftG+a1Ob+OA6vWLL/nRjYWdBoURjLTIRDljsm64frZ5mUT0YVfsgBpiUn6Kw
oTI+9ymYfYwZSfi5ykzKmvTHiyII89n+U+HQGs6AgONHTyEO7B8xUFM7dFaaq/fq6OXKEaMRyuoS
+fbwUBl5/zPVZZrvk0lRDuGUGWLjFLDeDSO2phgJesBdEpjwcq0GSJbm5awjQsckmmfNl9artac0
t2u6M3SWUj8L0zm5p3jcP0mizMTFoN7W+SSlp/FXzONiw1WyWr5YqdmZYz56E8LSYV2+pL8GLBtv
L67pcJ4znq3MsP/O2RyomdYYO9uh/6f6fEzlVz2xxbAbJpyAfqrMhbGxiN++Xg7vy1kMywdnFeaM
6x/SWNKbR8tOzyn5ynUXiHJohu+lhfIyoLeUwSycHEnLIGnoTPui6W1nNwutPU8ox9uHwZWtFaNr
hPijsY6UbLp8pfM0qQWlUajuv2YSjaC5UO6cnUpOOcyZqBSBTXCR3NgUrOYfIpN0F58Oom6OGSyX
q6caQ5sb2ijUz5S0uuabWmrJHb3YQdtRkq7SLsAPEVqHWeLYeP14P/LGUP7rbPF27SXTBuka3ws/
4PpBqr0HSLJrzAcYdOaInB8RaQgTLMEDD7+wGIovaeXEMb8FNhjOuSbL+yTIw0E2jV9nejsGqpaG
QF9bO/qOtxvXKiGVrnVI0P6yhFtt9lB0KspcHWAf6lN04So1rbxQHtCJ1T90tyufUWpCScgKr5Vn
JUzUpcukTwVZrjKjl5e0RePHHRnLgeYJ46kdXdjPeZdO0Rn4kLx3Y5hve3iQURsYPUJRWlKMwu9F
003iUOTu+Am2JWeFNiNu8hBpWjW+Yu1IvrY9OtpdC7fvj+KgNzmXjRljM2lK94+bFKBLikL2/xQh
PQufnU7DAYeBWRxLj1PX0XaU6iEvLZCdbaFzSs+wTJ+AqeGHcEioLwCppX3iniuq9DiYGyrKBzu3
Ju+BUpNSH4fa0e6yyiPdM+7MftpvvGFe4PULpsjFWkrv6I3/szpQFwPFTr2b4zPMm2rY0QjpTqZK
e+cIRnw+tdmoffv4ircfJ4o0LkjxePFe3oxn+p4kkjEDnesyMbt/vH7Qf4Jdd/tj7ulRRcbQrLFA
1KHQHZJxIyeAnQTGERduatF2tAVIsBi08Ex3XVOj+yxLtOk4R6U17sy01G2IXF7ydSJ5N3m0Ird0
Th1SImNjtjOWReL62eFBRLrCto2p6yYIoFAnCxKwEp91WbXp3dCmotJAT8C09r2mSu9ifQiTe6/u
Sg9deFrGehFI6YyHgWADTOvkOZ9Z+1t9X7ptmTbwJXX1m5XU3pNFlRvet6nnyBwGHb3oIwzq6Utd
QZvZS8/MD57BLH8P0TV7yeZEE0c+GRX/umXLOduNTTZOPuGQ4BoDLQl1LAGNmb8tq47bUp/zUmiz
H7/b1emJ6QLbBYVaThA0mpg6r6eLTiMeNGo978FBcv5v5ToW8tIE6p1mhp9Vhbfl97RHKM3Ewtt6
HcbN6yCJ4837QuuFN7O6uOdMhNwXtvswcDxjIW7TAS9BY6fitxOXafTKQSp3gJF52i8KRVby2kAQ
sH9b7pCQIAGAqQ9sRdd+QX5pW+kLzZmeDAT6vXavpcT0vVIARKTi527ed2MQW5XylY90BtNkhUX0
GNaxmuxgULrNsJtxeh3wQWTe10iLvSc3nI2GUc0kJykVgDZiJ+eVj/Bmy+zUjLL+PWojoomNM9bb
M78epUtLiM8Nlx/9i/Vjma2Ur7FSrYexq4oSsgFQRO9Rs2qybJEFNQeD8/zRKlKRHWNLKb6bCnMl
HWPXqucK8hRC/n9rGdvJvUrvLPFFq1Dk82SNFSCl9CUOpCzZdIojjskmRZ4+pGMt3bpV9iVdT3Yg
AucZBr0iZ7G13JRQcZT/UbHDh+fZP62C4/yLVo9u+cnNkqjZOU3a8AYtl4S8YEwT804aeERfaHEK
43MG87k/t1htEXfE41wFg5ZM1t5Ef8ERoKh0DRmKO4ujFGo4vMDL5LHyu5yLLMBGPHpOlj4LNJOI
EkZ7khV8hKoOv5UpLSwWLOoK0x6Ko5l+t0MDzkXDl6O8oh2lsNeKMYXnXOOYCE00OZDCvAlgoVAq
+V+SZC5Mw4qD0tePP623s/D6PTq0JTDsEhqBrPn620py1YKb0mkPebV0U+1Mur/YpEb5n7nRRf5H
c1MR+60Wznuw0FOyn+LF3No7fAC7ztHiiMjLcGr0T2yvM+1JvumxU9karxEY/gVCVwDM+1kmVu+8
RHHGUmupQ22wqs9x/71qcif+U8e93BNcboXe3qsb0wu8NmX1d6N5fPEoUCU4JBAQVDFbz40jyjuz
C7+JkHEbLb0LvOD6CeAecnO38KYHGyVkg5HI6z4biml0n/jmdPXBlD0WAq/vkuZT2qpzMmz8gNud
mOHgoKSNThnIuvFO0PIZaXT32kNnU2b/lLVq9EmaXQs8IA9VCglpARULnPIsDx+//WUnf/3y2YDh
nGArSPMTVfv1rcd5STG+K9MzpMohw9aviMuo5yTWqVblbMyka5890zhlbVAF2NhMxtu6CNZaqjRa
TPUPWlT0kgOQGxnRKcwzEMjM36L83tXkIASDMVRZAEOKmHn4K4p2KNRWd5td3k3N8FBP6Xh0Cfgy
fXWO0v4iKpHrdwzXocjh+4o22nhMty+IUbEQ5mmFk++wBgSoWuamcdIrD3ghXe0IzFDFgTlXbvFc
4m1gMbD6r1rHfLlx4XfeD64WHhXkPv5cWw7oDZWj0qbJ2Y3TbkRQScXgVe0i8Nwohkar32oE334L
9N5hEbGLwmvJtH49INAWdXWcJum5Tb3SPLBlG8xdzxY6/Mxu2k2eXDXUKqSbTfy7I0CouXw8IJdv
bTUgF4AZKIOFB0Tx7vr6nLAIpLca76HuRHo/hstRn2lVvXS0TT7peUio68dXfCtAXF+SwIqFnwAN
iW97zQqkO5xXhRo5nHY1B7bUSMPhgkFPNg+KWsr6ex61CVHYo0SLGkOlQ1gjrNj9rEVT8cOOtCiE
VN3D1H7BiwrcVVenwt5qkb6zvbXgp6MUom0NG2Ndw1WVwak8W0ZncpHZO/qT0mfzn35ou0dlgn/i
yyLB/ZItTfssj6unJfVpITC3ofYUi6oV0QEHkdKe7RZzgG/rRaw8eiK3ERpMmOhOymhYv5VQU2Sy
63gHgrjpoo82qgu335JlogfCfUC3DYDCasoRXV3NDV3tczlq2j1Z9OiDepX07lMS50iofcVgVdzj
0RTVlp/cXM6Vq3dtsc5x6l1UBvjVrodXYVhplo2p8zDkQ/WZ3Mz+u+Wi9BM+Yn8Ex041REwhc6u6
xP+0YWhzdKEvzZ9ame4shxNVj0JlepngWktW8E4Uv2ZiweVrSl91/kqcQofEUUm88kddT8bJsrM+
CuGuxstxvo2ga+09l7JNMM6FQFrsOHWzbwZPGc+1hgXkj6yVKpFP8RA3jdzHSp+KyJ+qrKTTNPS2
cM6jQff3S0/swR2wuMo8NAUAPZ+JexFNkxrW+IBJxS8+1Y7TDOZEO4iob/8cDJX46oNZ5Qt/6uMP
6aZKw7ezVPkXKwOy8PUk6aROhbCvptZhz+oQZK5OCofUleJbFMHiDJBIQYQ6aBUipvukdMSvtNRM
pdtoNbwzvtANLQ00Wjz0Olathgze9FITiM4uM2axU7yG04EbzyqK6sYcjnNju7tMWlCgP77/dy6M
AY4xjcgDadhaKAUok+NIRO4FygJSojlJ1gfZxyU/QZEoCosiPWOJ2TobvfGEVmOaDTj9NGYGk2C7
ZUr9qzrmxAU72T6cHxZNt+MEMu1teZhAnuZ+mbv9v+pYpaHfw4337kPTnT/JVoh2HzaDqaBmN2Eq
D0nqPqTp5O57dnrOUtbTwsPswWXH1e8VUL9V0JzfwiwDA9Y0xdR8YvOquaeQcsT0EHtTaj/0k9W3
v/KJ1IFHxYF89TzXZvarH2uqJko9AIOxQoDaw57uAoT9XWNmoeh3cKm2qLdvC9X1U1nAvGxqWcdw
Mr/lhv/1VJaWgWMI1UNKXabYn+nhy53RZmJ6rkHUfOWLZZsAksP7wtmg/AHrvHfHHfbfuUEYTXtC
HIVIlX8Q0AKs/XiovPPrmIIMCps27Q9MFOtCYo/aIA5dPMB5N+PSA2cxxHcmkdiD782Z6xwjrWw+
DXFnh696NRZssskLSWp4RNgMv3i4f40deKvE/NVPlUzM/3kwU/9lu4NJC5cY39H1oGodqrsjztVz
bw3pveqmGC2kpMYS3ZktA+VITjO5tCYCayE39om3e4DlSGkjxNMX4MVaCzJMRJf3YOyJomjc/4ii
QcDpyOSE5KBDnWRXibmxzbqteJO4SUmXTbi75CasDTS6k1Z6GurF2Rpx2D90eZjYJy8c3KNMxAVP
yfxfBjnNhx08fbHlgKC5HrzyosINrDYmsLUq+O2RU8tjo4zL8rbKjFTVJXm9ac/p3CtTEqB/Vvsd
5TZ3hBtjjZr52YJq9tSBxlUCMPVWfunmuidahx4jfgx/wHobk9ygIl98qcuhN22oB2GrvDa5YoYX
ZiElvmuAhVWnBQEdf56RpNlb22b75k0yCaMUByO8eKPYxV6Popwsg8Kok+YcCTdLf6aGEYtnZMEu
qHk6s/cmsuQSYjnzJURVIIXYGfJk+CqjITsktkJqB0uXBmpEoSQu4DhTAAqYU50fIe588YLWXjyr
NOvgUORz+DPMeifya/zz+a6sCvc1cTjd+LU2Md3T9wydoyZyfAvgOurEzHdA9c3h3iqzBC9gHI4L
qCB1NaXdteQ/FaewCwsXLoJuRT9tQpX6nalkqrWnpVsCwQljjrez3hDXY1miKx4jKzc8Os2e+TMc
Uk25b0fdbp6VfLSXvZmNyQE3kIucVdOTU2vJhO5nhjjjrmNc1r42mG3rVyp9570201a5s+GZhqd4
1OAFWrnO1g6sqUMoe0tb7Zed0W5/SxquosonvB2nQm5nLkq5ZnBz5ZsNGh5EQGxIUMkfz2I3Cx6c
p+UYx84ZOYW1bstYgMct4mSis2ILrfsdWz2OtxB/5z2JSQp8tJhdxyLA2Jo9b3YaXJipncaBQ3mZ
SeJ6WLVxRT/ERQQ9zYvgujG88dzyUFrgtFat/CSQIWnuk1qrnJME0F0GExPKb2sQ9o85rzPymtQx
86YfaqKqxIDSHNBn2x+SUnR3mU2swX1kauTT+i3M698xC8lWHuJa8chHjuCYBtublJ1u4UqioI/Z
bBS6SM+eQhnkqKWTszMmC5eGIcMzfRvo7C6JNhSz8iE/FpRS4sBMNcN3sswhGAOg+kYZ4nYW5Dex
h8NczbQD1Gw16QPDUFuZF8WZkd9OBL+YZormuJTOuYkwHQUEtLBaEyJiHJqolr+FE3o/MIcRx6kY
5dB9/XiA3U4f7OOWPjX9vwWvsjoqRK3DXgbh6JmtxKz6dTcVu7aG8AL6nN5t12xBLN48qFe7hjcQ
4ILPRg5F/2K1LudsG/KsKwkfyNwqhhZck1tE8oeaoQckZzGghJng4SzNXMZ9MHUDj2HnwllDUVFE
St1/1vBiiAe23BFQVEICPMDNJoWLwXfLaC7ijY/h5sDu0mimK4llElMmm+/rbwHgKD27brDOzgjd
rctK58XN20n6Ol7LF+zrGN8K9MVPoo+djX7o7XHKXQgMS7eCLRbYkdXjIuMcijdW4jODxhXZndJo
1dfWVEtSdQY3IqqkdYyYVr+o8J/oeytpUiv0x0kSa+PgrMPJyZkUZyO9N9WPyQP5HbfuVH6q8iGT
lwX7Mx0xNebgNUjE0gMJHvky1P1IwRl2uBEHruJ1cwZuJ0umF1VVTPdPpsnsXzMTCWlPetJngVYY
Uxzo9NS/JPi1Rn+CL+fsQ9PBgkjcUOs9CHUsdSK++sbDRYToPEHQY+q1le6YaxRtN6mqiH7oXSnP
QxqjUvBztIlGF0REPlxGQ8Pv+/Hwv6mXMTswM2hANZwlD91bLZ90ASnN1qq4H2VfWoiKWr4CbXbU
I6ro7hmvKvFa1pKvxNHrYbK64oDDrzypFalVTNrtcTKldm9qsfucigHyuk2gmE+e3NYhZL0UUKLi
n+UAwn6NDe1qRo7BRKc4yOU91nnr5OZ58k9Jsfs0YVraV7paPuXZ/4jlYgpc5CsWHUZoq1x/dU1K
COUQNspwn9dgC5Kx6oNQ1UWAxX84aWxM/MRw+o0hv0w5f08QdBwQ0iHKZH9GtdhZ1aeqtMKA7dbd
SZhz8cVyQAn6Mc2D1m9UKvobI2A9Ab5djbmIRHiqwsjjrz9up/UUOnpqd6oIaKQOJhLV78BWVbtJ
G2MGqAe46n/c+S/XXCok6BsYdeSGXF8z0vuhrkmPOSHAt74BZpLzrnKjTDyaqNOIvVJk/qVo2W1t
XPi9R8tqyFENxckiC7u+MPgFj8x7rTuVbSN3zmCV8wHPd9L4KCqcrWrFzaOlGEtrdUlqWHrFaw6E
tBEiCc69d4U5xrsxs9O9xzbgQAb4b1mx1f/4W34rO1wNHK6H44ILIoZaQlGv764rvAHT6GyfJOTs
nNyleoo6pMuL4v4zZjJzCJxutucnO5mqe5kplX3OCS+pPteF5Mxdz1r0k9QUPYHPpSig1VoD8UiK
DVDZ6XZq/XC1XP1VM6ONe32C9rSzhzL9IlKMansWPM87Ja7QL1DEoF1mAmbAWUjPHk5ekhfxqzfN
MLQOog2xa+8ZcGb4J4kKS/sV0xZm8oC13c5DUKtdm/+RlKDwu9eRhQe5SK06BlxZUsoTIgnboO6K
7o8OUy55UAG45QciYJzoW8aRt7tr0GTtajLTojui6Po6MMzJYj5nltXPA3vhvXDRbgWyNlBJ6oPT
lzXiB0PjECRiDORiigRaZafv5Rcn9bLy349f1jtjg/KgR/nIY4+prtNkFc3kOAQO4G4qI23+osep
ho6sUP8dRjl3j/mU6Rsf+s3Yp629cCOo4bCfsdYQfC/p2etZeXKXSS1/REGqyQNaRfWnkrRJuf/4
9tZbBgJW/r+NYQDrZtuw+sKLsmypIUyofYjpNKgrUDoEkT/u3JBwU6SY1V400K18Tym2bC3v3Chi
owXpCXuEc/Zqu2IlgxsWeKD5yMcQFYau3kdaZXwyZ73/8/Ftrmu93ObizXSRXbM/ARt5/cXlhMtx
XpP2iXVk8Gu9TIkkIdks3Xh371zHRdVM6w4tJxrb1S1pXgPduUzcUwQwwfzWq/1g3RfSVLutGfJm
lYVmAm0Dmx6hBUwlqxkySXQCLshWPyEhD5/oxQ7PauRC0ihENRNem9M784Y+3+jJrMbLm4KToUk1
CM4xh/nVZTWO7Z3sR+NSpV60zzOSPW2jJshUGkZ1wjifC5/DjPOfImLz9PFLXO/I3y5OVXSRjuJM
IpD1+i2a0ACzpgn1i+bB08IL7mVhHTTu3Mu7Cfyr8dL06XAcncoggkuxxCcPX25OyLClPkTx7E77
yGoHizo6EYqf0qYfnrJMuPru4x+6mjPefqdHG4kDKRJB6lbXv1OLCPMh9F27yMlRv+oiTNMga8Yu
YLLOxU66Mnn5+Iq3r4UKN62gZZFeOFWrK1KKU1E+SP1CVNkcPXVial5jXcmn3ej0WotlTNV+QBCO
ozvDacyvH199dQbnfjGL0h/kz6XIvq6YTW1vVLQD9Eu3ANCbUbP+OKHVB4qAOacQ5bnDseodmpym
faPY88a4uH3c1HSpL3OMXiBWb9HZf5V3uUsTyfhsXKKKOJq+rIjGtAr91YMFrAWVa7bzxqy5mrne
bpg/QBdxdod+sxqIYCE7j9B58xIS0zMGmWP2r0qZUn8wk1r//PHTXX3p/38xurD4rnjInOuuRxMR
fqreVMK6tBNl4sfRaZX/IEQAOLYNdfxEvlzMHqz9320aoLFdjX8dTHDu+h55pKlSMNYutCyy34qC
KiKgnuPcm1Aq/8czw9s9ouxdAE2at0Coru9RB0AxtMjgLrSN2N2mo6Jc7D5Un+BqIteLMXjtyqYb
N/qPt/46xuxi3F+U/jZb69Xyp8eJLfUyNC9VNHtkJZig+2XXOVVgJca4E6Jo/mlAy+A7V0ilna1o
j+VL//HxG37/Z5DStUC/mM+11StWSvBHo+KYl95QNPBnRnawAT2DGIuE8qC1sX1vp1P1Z4oT9xHV
UojXNNnyIKxLPstLQIvB6qjxmdq0lq9fAhnpbVmzkvISmq6+0yYYP0fAGREynCgBotmj0Po8Z6Mt
sLpk4Fm8YZiXCSXOT1iT62ljsXnnw4YPx3pNkxiW6NqJb0pT5JnMzEtdZCjDZBIf4G7r+9TxsnMb
VnJj3r79rKHAsQuCX85VacdcP4A4xcRD+m74ea6xGxC0U1Tf1ByRu6BGITfmkNtJk50I35cJfZ59
yXol9cIsViq9yi7aWInuqZXpbBzHZuh3hq3EhGC6Se/sRFzXP2yig757ag/bauMocju30BviNMLk
TZnvxofeUmVUSmsqL2XXFL/5PV2QDoMhg6ws3PkYhpH+kIWE+3w84G9eLPM0o32hZ1Iywnh+/aA1
FqU+GgA7IKQYxYG2rI+dGjRoWzWHir73xm3eXg9+BALaRV+OvnVdYC3h+E9oRMNLmY1xeNcanfhi
VqjNACNFTbvPzHH+3xpXqNm5JA90qYEwg6431gLyPzQm17s0Vlt1d6VnJcc6d0gNriwxDkd1ts1s
47GuC8lvF12M05xlGVk3/prYpm+Sl0X0nGt6RMAPcWbyO0wmd/4yNqOZ7mTDFvVer738EwUE3MST
R9zsgukuxru6rWW97wc7VjY+rJuxDr2IGAgOUYuf9dbyF09WhaXMuxRO271mksAs8E4uhCGO9OZT
X2ecVmlw5hfRF4LDt5NsuMzeGQG42FFuqXiI6VCsNki9VtSlMU3Rc08C170eJfqPsISt6bYyyoJM
y6OtrunNlox7BqCxoHjRxQIOvR7jY0geAKgP7wJOfVYeSiMv7vLKdfmaRwK/M3euzF2ckM0cUCag
1/TxJ3Yzl5mYU4A6cNbB0kbn9vryudajq4et9Rwj+kkPQ+bkx6bKovho0UPa+L5u75UE3OU+Fx2P
RbP9+mK90SYiHOrsOVWU9q5Cg/1ltmrjJz697x6UuANgTQTrYIfg8nx8n7dr5/JOYYeyD0NCZK6v
bZQQeB04oc8pGJyvUH/NI5Ff6l07KPKHHVsl9DqUC22oINEZRPLfCKdq42N/58NbcMBUy7CFLwjN
1YZQ2KT5wGF3LkZDvqikN9y2L8kYKdYTDQHoADDT2b0kuOiXyNhRCU+mIrLR1+ohFWQ0xfpZDvo8
bwz7tzP0X6UmZgSYHugL8EO8VedXw0C0pS56N/PYxbG074ndtuod/D2n93OpTgSckz8ckh8dqd2D
azdJHRCg0+xj1GXRySWqBbpXOoRpAKsjhTdXjsU3os1c4x5Lj2JSHZ+A4qa0BA6d443/UYjuP7dA
5ednEgKrIaA3VVf7GPfC7403v9RX1/cGJsYjWJXSJGkc16MuTbNZc9qeL8x2FUnYnuEENnheKklO
i0s+iaD/aybgBhgzD/mkY+BwZHZ21H4rkOJmHeUx80NQDtomwIZ1zbtj2XFsvNIXtFwWneLciL5G
tiadfaMOUe8XrotuK7Jl+vLxQ3jnwixqVKiwwnEWWRccbND4ZcgUdPEsqRHTgovjO62ArD9CCSdt
LZv7L3EUK/PGZ3c7vbAjU+k10fYlxX5dpGIiIEE3H6PntrW0AiS+VgcopmuNZNYx3Si03+5Ml9AN
0K2UOTjkqesTnluhUurBiT93eR79izynyY5tnxrt06AMnrWfoAMtOTA2isYCOWr5AktNqXaGltXG
rlFrZeO7em/W4biyLGdvaob1wUGJotasezt+TgbhvFas5o9dqeLL0gwop1DPa5/u4XhXFGaIX0bp
R6R3cXv8+O2/gcVWn8AbFGMx1lIgW2uC0eeCa2oj7zIonajuzESZXZ9UBp1cIHyL875Iyh6YXpJJ
+Im9Y32PrAbeYWXmaXcaS0WEr6ExtaGvmDnJxKitY+TUtfOkk5z1GZNUXPg5Zaw6CKdRvExEKlgB
yexW+wiUa0r8ziyiT3MU5/86HRsPit3COEsPtOshyow0eXHVpIsD5BsupEYLehYdhAyqNPTj0L7X
NJnvrQ4l5CGulGQKwhrJxdEqW+XY5S7QdCsEuo9dVw29HdybMvmTanFN6bwjaCdLJyMNmp5xT75I
05BFaWlN7C+iSqQ73pCqPvtb8RmdeD+dW1xzw64rlbi+V7VZNX4ZVm5O901r6tN+JJiL7IzYLREJ
JvX8RPCn8bPyhIZ1J0uT149f3tupbv3ywF+zckBww3Cw2gX3XZlbem2Hl9YU0z+TGOr5GLuKbaNN
6xIzKAluwDwy4Rf0i8Ytut86S1lEVLpX5IesaWXvy75uH034rJHfu2X3BwxlnQRZWDbVxobireey
+rmLDkDjzM95gZ98Pd0mYsTSEXnKJZ5F0e8wbWI2KqNwUrm2FccPvd7n9VPUNqp7VFBXSZJ5Bk4y
TRH2pl8BRuVQJQejr31l7FRzz9DuaC01aeTPg6H9nkOVcWDkavVLG9LsxSnU1NwD+VTHndYCHtvj
RS6erIpM972C2oULNwWeNpihes0o7zOT/0Bmuctrnpdfxf1U71sUDFvf/7KjWT8MDMCcEVFbLmv/
9cNQKcgQcOSFF1rZhvqLhY60ER9/YxzRopoq87ugOUZc8DAJ9REfsHfvJapS3uOHUgcrCHuyUkuq
Pltn2NuNLrINQrIQ6jE1cxK4/mF265ilPRniOaODLp8MGc8/UlwrySOSY+uErafZWIdvr0g1lrIb
G3sasJgTrq8Yj0ZblZlXPOOq0lVyfOi7ToXTSz9qJlpM5Za49r0LAgJiuqM7SS16+fu/6n2Ipij2
h031XNiDe2IFJJNl6mgzV2ietKPahFVz+vhbvV1mKaWjp2Udf6/ynEdK4c1aVz2DEm8s3yQavcmN
WQu6QqSB0RXwFiXNrY3L3p6b2N8sbSeqfiDM19uKAsOHayWOeB68OnQeEwjMZZB6Y/0PyUR4kmnB
zx705KXzO5OQbCML0zvZbSz27zxwvnhOb7RgwON5qzHVO32iS3Ywz5DASKdp0LwxH8Y/bBPTdVmX
1cZ2+p3r4XmlVQPak97b+uzSjtGgAHOSzyU5QceiDH96AoUX5qTmSFhh/Pzxy31nMefWaMUybIAN
3qRmCrhDwzQZ9XNIJIF2SKcYS40LkDxkk2xMB8l+I96zx9H0h556MotSX+bJMz6pNts4Kr937/h7
mB7f9E7rvFMVEgphEb18jsJwOEb6XJ2NTDNm/JzlE9G5iII/vvu37vb1VLY4/dhD8hUD11pDOehY
mZAMOsSYiUlCZhir1m8KZKN3miuHWnoqO+kSzBBxaZUwIdSG+EmfVEiBwme/O7SBntYuqGxVKAZY
d83BmA600gcE/n+Uncdy28gWhp8IVchhC2ZSwZIoyfYGZXvsRs756e8H340JqohSeVYzU252o8MJ
f4hIsQtNx11XpHK6kpsReETDNeLD+Gq0b1qbRe3WL2V4hZ2N7DQozKwyvji9teR3/sEZnpATNNyB
EXOcppD2n2vD0UNJ6806fi7KJj7LfmxuYTPDCgi17pjnY3Tg3TvcXtwPEkPaIRPFhFDRhOw2ezQT
uNVp6Y3Ws46y5zOfEzSD2mvfi65Ud6ZUhe90lOut7zSstBBmfiwURVJXHkimBPNCZfj02aJLpOLQ
w5s1yWdOq/TPKgxOHVgVKpDPIlAiHJgHzIkT3Ld6IKa2epdHaNktRA7XW3oqJ0O1oYEBtHpOtEHI
oYvCNrKeY9grEhrrSLiyCMNrEKLbAbmz7BdCq+vshBE17BGngt8kkXs5yQ7XFIBvjBh54/jND2p9
FY9jYLplkbab258YXgV/28UBQrsZCaPp/ePaYp6Xo3lGVBDk+Q63tDU2P3y9RusDLj7Y4p+UYaq+
2grYrS2qlXWgYtjXRchSC78R+isnO3a+oignVbLLiSqGE8qjEkYKXhXGeyMzY/k3560ykb0JW3ud
RYDpftSqh/Wn4Y0g00Jsfcs9bHdx7GWcCAGM1sRbKKr3B7lHfeEsak3oD5MSc+TmBhQ2FkIJG+0H
BSooEcdezQfi/JbyXbwGYCUNRww61HtVJJXRrBBtkhHg141GJaMcHPVVIkfjIcj9/kyO2474IOpY
cBqJ5m0xxsEOGnpnE7lS6FnvVqu1D1NAH+1LsClbo+v9el2EVH7XHecxRvwHZKQrJLn3h1WHbaH8
Cvmzlt2IkNNb5V05PtlS4Vib2HDan76Ov+XaNjL5Mak7+UXpDWUwXSPVW+8Qhlnu3Zm+sMHMBorx
lNhelSIIGCvvRhpVA4hwxfsSZj1kxgS+fLnOtFr9TTxqaG8pxzA7ZcLArhVKXfFzxDTkR9lQPts1
slKdOM8SgjJoSIxuFGVDcC4zGq4a1upfMYYsngJdFMOKPpL3nEQUpNBXjaJV0lKmW2dFXJ1QVc3C
VVD01rOJhv+bJ7r2HFmR96uNHCV2qb6nyaFVhfiag877TWlS8TbIWBfiBV79qK2SiDzAjRFz0FaY
9tTxQ6q1XvcQyl32EwkcsqhBCSn/FprjYwAQYz+CsIeKEddAvTBfB04l12jNp9XPEcKIffIVPyyw
rLPxIcJCzPG3JIlCv7dHr3aewCHgCSDJiXmy1aF7pdyZhVt42emJMM12VqWJZwevgo8syxAMxZM5
pnW9gaYkajcMzRxfe2Jz69nCdcxyZVRuvhuWlf1ocrWLHpiUvx6H1m42Iyj6IyDnRHX1Tm66l8GG
MrceR1zrN6UXFb9zD0lMwj25G1eZZzXxa0P3UMUxIUMFX28rxTpj1e397HTS2xfIuX17suVIKlZW
3nj+zk8wrqUgM7Tl2iuyYVzlUD71GnaBUbPN6bb9KGvaIWDJFTnZhPhETsdL4AgcBLXSrxva7bjr
9b5CLubkCGEHE0BxFcoFguOm2ipf2xTbg29KXujqo0C4unnRWP6vVHCy9qfuWxhquhgRqNnBF3F3
J7dKmX0XHTDdJ1qxI1pVXYlzIkbjlfWrqUTY/an8QDcfKmQwx22C1MHg5qZdHzM5cHp3Ym9ofCIE
S42och5z3SuNUyRKuYfA0sK4G0q8t1fd0JE1rT1sQx5QPDSSI/9jvKlx2ujNFQKLlCdjYqVJ95lY
YW97ZJxviRH5OAfKeX2Ix6Ij1qzrYXRj0I+ya4hktNbDqBfWM1J6IuP7RpW9lhK5ald1WXSP5TiO
yoH0R9qZbWg4OyioYNJqYWLiEjRD0G5Tp8YiUS3iAQ1ixC3EwRxBoZ1bPXfKB+brZa9hGPZkk3GJ
PJ5SqOYX6BFC2ehJnfyuJVxkFp7Kq4CBVxsYxwRqoO1OE/zyXtcol+TYUQ8Aa1TjyUN/NIIq4iEI
18JsOOojHK2dF3vREqDh6vmiUQXeF9kwwm0Av9N//+eNBoQm7JYE79mMU+m/KBPnmpJFsFZxAqsW
wr+rx9lA45w0ke7flL/NbRNlHRsmeCo2WhVtts3yMfnpk9oUrjcYxrNal8NCgHsdbdOQMGi5MzPY
84AoLmc3UllCP0zFVQah5w36oPJD0Gfpf1BElAelrPqjbFbaThmNdlghR+UVbt/qX2+/2vPMiiY3
kBVql9zqlMav4NR0OROoQ8mLOmiZ6mo5XTClyYKfUhaH21IOSaVG7Ot6/FI6RBzLpPl0SwoyA5ZC
1K4hmTlXtLokA/yJmVj8AjG38LZyqPa/pbihSxGVPLxHrEjVhXzyupBqIC9IQMqMSWjJdy7XHis6
hLa4JZ4rLcjc2MDxJbQKcV9UBbEBJoL5Q4e1uL0eqrj6mWcQgyl3D6DKdIq9n40LOV+T4jq5DsEo
bLvLH4NuGhVDNe2f7Q7FzCFU6hUCBzVKDkZtPTm1tEQ3/+Bc0QMkvwMrBKpgjvMFMW2NcaMNz0Ye
Q4UufGOfaFH3NtSZt8TRn18e0wajwU85ZBKThKR/OTkztCVP2CJ7aYxSFWtHqx0kJAs8OR0rrO/8
piy/0IBMft/e1zZ/7b+xKMPqSAXTzocMRVdkFt77XY44XKnmLzZ8Me/RS1P2Ewexeh81X+xy0WZi
naTkW/caXkLvt0efL/A0+uRHwcEG/kbPdz5pw2tzFBhfKAIhFJ+kmfWECll7MKsWp5rbg81vLmz7
KHEBHSUiRyVemwX51hiFmgn/6UXtarnHy8nxXXCLGI3SR1N/6iL3/YUhr9pptPJJy/EMhAmLVv68
BgrKssuAQBfnRNLQfXYnfS4NG6TUCgnLikTsQUd2ylsm98TqxPOjswYwo/3MhErrs7SFMqyQzbIQ
0PHhm7miD+1wC9ZWvTM0z+SB1YRUrfwEtTgy7NbZIoOFGj/SXbF44UGSB7f1UIR2Y6TozJfbS3q9
aZkeujekThPyeM5oaEIv6Mhm6nMt+uR5QivelWQI56juh5XUV+apDyL/z+1Br2CdDEgPaaKtU+9B
nWLa0/88d0kj7Hy00+yM/Tg6SUmJ0NWqsQJxEkZjGQcfM+81HpUJHO2hNKyjreR4P1VSqe2Q3W5z
eMDNkO9IaPu9MxDn7NVBqvvn279zeu4vj9YkkMpVRXyLSuK8XB8YQGKiolJfhjLNkUumWlLvNGhi
C9fi9SFiHIdlJQun2DjXw1XqTFBx1tSXtqjCYZuO1n8GmLNgpbQybY7PT4rrkPmQxHJ85yc2iXK9
QmTtRUolrKsikfoHC9OsYeHl+WhS/44zy5EBsYdxJ+OwQTZQ2JBVQCK4CKUM3pq+D1Cy29P6aDgE
rmUNUCHcnHl7Du8mK+/tUXsJ6H8TtOXByTCC+JfsR+lSdfR6X1D6Bls+3bwMOQcgBGFaW36gkmt4
Ufetk3LPdFvqmq+fnRJ1/YmGM51P2AizB6UoZJRe6SKfRV8omMI29cjDSbdtFYSl+vP2YFfPyKTI
Msn+0NqVCVJmd6uJQqliY8N41rKoKdd+kjo/Sf2QJbcbfbgDJxacjSDM/4zQsbqFA3B1C02DA0GE
Tkzflxf78j4ALqCNERWJM3kTxoEOlGoNhp/tuKEnYm9X51F6UDxzPHx+0mgMEAMDh5s4r5fjwoiB
kwjN9OzXpUczB+OfTWo14jzio3zOkPOlOtHIZuDqRmF++jkDwkAhBcwYqnegbmejW1jdSVpewKcK
KZdqXQR7rU+lH3pV5IfGr5aqcldHZBqP4JpNC7wXwaPL2YLu9PwEYOEZfWVbOvqdkuTbvvFi8DMo
Yzjr24t7dUrQFpvAV5OEFfYac70v1USRk+ALI9BS1Am1k0T/zxnzJSeuK4lp2vET3m4KLWFJavOg
Utf9mJc2Gc52QIHkO87gGrK7hS0wuyvb5t6MqaXt1cZ0vI1G64oqa2cWRbFLDWc4xlZgxG5sdtW4
9wKjRpXVyFFCwXi36nzy3qEcj4VZxOXZtv18n8lyqeAxJjXJKmpHrFYRuSGvd+uUnL7eQdFHTACP
OhPf+zL84QcVMg23V/bqQyKqyothEdNPMIl5t6QklrNqxAfOoylZ4DF666uC/eSuMJslNY7roWD2
U1DFuwiOP1rel3umG1UBFc8vz8hr12ffjxx11QXVMwZ/RrO9Pa3rWOuvSj20JOxPyI7+Ckr8ExaA
uA1IHtXy3ExktJ3XV/He6nRHWyF1Upd/HLkOqwnhMho7X2vyFzD/I5XzsafcoXhVgthDOo5+upYr
S3oa5KRQV1ZR9cAGWqHjPaiL8VcobHoRuEmqfwzitT3dgyHfSjX6QOhG+1XxWMCwSRYQLVf36+R5
gRrORJkgUJ5LqnDEyygwk+asWFWLtB+OKYja582XXi2z90G18o2ONfYupO68sF2uwubp68Ej5iRS
I7+K0RUnKYSHJ+M596nmoSqY0zrHb1ZvVmUgF9Uu8cW45MJwdaVPp5H2IdQhDihQqcuN0xQ2jySc
5bNSKE2/k+hpgkrJQywXCNe6hxSHmW1cRZ9+ShiXBiLKCkQD0HFmG7YsDREEWtmeVQ1jcZevKh99
bTzYMHS+tWTIeCOb6lJN5eqYTNEh/C8atrJFBDcLdlq/L8MadaNz2lDVxNcLIIfrtFKcbL3OivPN
7ZNyldXTtbSAj6CUx+PBtT6bJWgjcG3p4L8OoNVPQUEzWvG78I5a331QZjtTD5THSe70gVKdsW+Y
8kNRdtXCzpo+4j8BMtcB8EuA7OC0ZLqp8uxFkeUwRB5e946VrBZbzxuUNZjcbMMxLldDVVjr1nbS
XaNJ3ips62BhGWYb++/wlBPQ7QOEB+hx9oCGXlx1Gb2go6pF6S5LlWIfKUnPoLb/DnXBWRhvtqcp
3hg6dRvCsYkfzaNzuafz0WPRpTE+Dk4xmEfhd6r5XKA5IB8IXqzqF+JvCZoEKMzkC9fHR0NTq2Nv
886BwputdD4OIHxqER9zkcgPmWkmwQq43/AqWSacRhohf5AkX9Lxnu+zvzOeyEATAoi0U53t68Sz
zaS0h+QIXnzQXGKUbGcPafgM+z5FmKkw8x3vfBCsDSQ6H6KkHUIXHqT5yyyB3X9u1//9NehCgjcG
iMf1MvveAB063x7N+IjD9tQ36hNv0zaxdtYlamCuB5U+2AJYGt8Qt0fOW+/yKsStqRjDR40m3YKT
xuxK///PYe+TcqCBYc3TNjPvmlZO5AQj7u53QMFjMxGHXdALGiZdInHoQSHFIPtq/clsZxqasIpF
QLiSRv48tor7SsgluJ+j5BvF3vSVjC5XZ/2knS9eF1b96pQxFg8IrHyyqqkyfrnrFbVPG9whs2OF
2NxBw/XbWNPSCp4GHzvuMyLT2TchW5K/7WvUuaxVXiviq4RAkX7SY4py64gOv+EGiDv/7szWem00
P1K2stLJw8vtH2vMLyR+KxUF3OTwcaPWOnt14mKs2yCq8mM3KMO5KsRbOJTNPXUWb+Hq+3CkiQ/L
Hwqic60YYzALZA1FfqSJqW5HBOUPFTilfJPkk3zV7Wl9sNO4cpgVB59Q96+hwj+BkVNVce9pSn50
KgBnbmglXX8I0Tl8APKuKNQJtOQFsIqeuwhT2N3CRv9grsjfTmwaSshTtnK5AzQ5HJGii/JjXSTh
IzBR80s1VnS75G7Jd+56pgyEXtika4OizFzzQsrKVq+GtD0KVDjWUW0VJ+oUBkrdanwvSaZ/L9cj
DUCx5IQ2y1bAW8Em4FDRg2GGRLqXcwQlIFt4UdVHqbSDu6RhP7vky/rCUl7d4xCPqfIYHCTUlsiQ
Loep7cAMVDrlx9GKlU1fS0h8i3LcydKAYltZVvteFO+3d8/VK63zckzVf6LPqbc0u8TNyoqs3DTQ
lVDlwIMAExcbzEb1s9zjMo7LdmZ9yfLSCFzYXwKDlzKu/7v9Ez6YNsxx+h5/637gyi6nXWXS6Kv4
2RwodFmHTKDw7CoT+SFEJj9aZVCJKG8iO3J72OuPOvGxgL1MEkmUqGdXl5xGeDv4QhwzpY98V2ml
6EmrK7G+Pcz1M8neIWUh/QSvjuPYdID+OZ9SkDfUM1tx9J0wlF+pGFvOCqP6LHsrR9Cp7hAgNx+A
V1WkA9KoaQ09R2TCte04zep93vSB8nz7R11/dbp7bDTubhrIxP6Xv6nMB6dVqZUe48bs0QsxChC5
OgB1bplUcz2nj357oddtVNHkB602ltwTrxefH0DWAR2eZblykJSo5KjY3XdH3DS0/7RB0hqQCfr4
6ROFr94E0ZxKZAgCTc/XP2tP5l4OFeyWIy3a/lusxW+kkHQEsHa/s+uh23e8k4fba0t1iL/1IvKF
nUBmTAyCZgdVldkXD/Iatqap9seBXfsFsbA8X/ExZHyQiqx5yCUkv86BVWsG0O4egb9c8QpcoBRz
WHuGJlQXsUEFI5FA8o9pq2MUhdRob6yQLwoJ7VA9sNaJ0nvyKvVRBAW2hRObG4xUswi7qhqfcwpX
L3IUStmqT2rlVCty6p2SsbdblKpHL37EQsbPXyJAdo5bmGhDrqy2bs4CvwP+qhTl6xdErEpw510Q
6GfdzKTmkQNl7xHPipTvCrYizu+xVaqIPh0WG5smgCx4R8HcUdyyNzEjbZUixpPJ9AFOxFlDLy+X
svq99kT+5uWAJY6FkWk/kCSpcJVOgDtBrQZ2lK7xHzWNVV6M0ZYyWRPv8h6Z6ndiTul3qtBH2SeK
BLxiWhaMeexafq/apP+DRZpzBxIRVAJ7r7bX9mCNzq6VG9wqhaG0d04PehWIhle+6uEQnZGFRP0D
tVkHoca2Mtq155RRv8sQ0ztLMG0mZe+E8zEi2eBvqspM/fdRxR56FzZ62P+GCuAXm76XW/woQjvR
D8Bwwx9xZXTSyi4tTbo3se94CbtUK74FndN+8YCteutSN3IVmNUoxsccXc/C1dTS6r6ouR9JOFFo
wQumj3W0EiZC+Bu9oFR+UIq654OFgJ3XVQBJ0qVMmZR/WKSEMC9P/XTVhDbCsV1i2d+9OG6WTMn/
pjKz/U3Zjlow8QZAiDl/Fj2WHk6ygceR1slvvg2jCOOtfKrIJpX2VUVtiP5QmOj1vRZbverhzqpN
Gyxv5EcwW6JYlV7d9G4ZA5XcJjWzP4T+qAWhi70NRnOdo+Xj0kU8NS/mP5tfS0sJpPhkJn15GUyG
se0gI/+IEBK5KE6mECnUMNtnftO8eoHVP0eDne1DDAgeKlst9jCglWON7QWGITiwfa4rQVTBHxgD
0wMEPXOuLt/GeoqslFkeGzvIV/S/C7znpM5Y46241HCZwyymwYA18NBNfTz4x9Pi/HMTItAWEl2n
1ZHjzYfi/ek7tAor5xcVhPZLArp5VdokyRaM4We/L/ytF1Oq+mxkTLOMRjggTLbOxFK7/BkOiWJD
8bQ6DtVg7vS+bO9R0w82sZZ9srIFVobLFzIgSD3icBoXl0OpddsScnQ6gjtq8RRHaWK5rRi4GXBS
LJRVm/v519tX/1UkA8GSvIJFhmRLPWD+3OSUXrtCLSZdPeMJU5LsAGdFulezZPyNkbtYOVG+BBG/
DjDg3lHoIQYHPwP9cfbchC2Wpk496CffJkZzQ78zv4+03ovdaIb1LzUtKrE1AqMqVwS3w88OCLcP
RKuWgq/h4MkLb+5VSgjhEbYJcBJYpmB8ZzttjGHcCWEZp0qM2mEkYdnWsS6tFbWRVmrfqgvHaDq2
F8faxDyX/qhBjYlCpjOb/oiRXqmXvn4qW7yBeQ+6X2GslsoWxJCWbWS7Cp8EqOPwPk0ibcmR+eqT
T6NTUJx0E/42qS53mT5U6O/ann7yDA5xA7aeYn/ZnUrDqFBEyuzkC/hISV5I+j5YZHRRSEpsWrWQ
jmab2yh6zW4bWz1lA9FkothB+QYEIPgV+yDr30Jays+39/ZVyEgzgWYjJWoA49xZs2XGFDNtJcdT
TgBK1Tcb2YKtMirqrhos7Rfmig6u46np7aJIV3c6pb18QZ3lg+9M6RYS0yRDQw44i9dFV1GuBVh/
KgORfU36RntBb1BaQzeS9lHSyweMy4r7XM7q4rO3FhoBE4QGHitgKSorlx9ZbWpoXcQTp2ioJ9te
gPtntcTx3QWSsATJv76qGQ1FDNj6E4GeGP1yNF3TYIdzF584rOGhUqRsExW43Lg+Me465V7bS06e
/i7GWH7pqlDtDr3ah59e7stfMZuz3gaVN+J2dypKT7yDPOfKzMEC4Dfh9eM3Rc31FcATAa/LSUW2
v73bpjleHmoubaCIQCv4B+ujyzUYMM0CCsaK04K0VkWEUdcqUSV5j4CdtdSOuN5ZoCtoeSKMMCXB
c3lJHNwS2SxM9eTLXaSdGtkGDIduxqHDbDFYw6uqf3kSjnf3sZc1Sxam10eZGh0QTxWBJZgD8+KC
FvpDZmaWeZJGr5RWAv3nYT00wfBo5VYAHkI1FurFH44IdIAtS92I1PRycW2ja5yMWulJS5N8E7ep
qFwkbJUnwLXmBvbsEtDwg69Jfk+JiReZmvycsK03iidjq2KdCiV2ThrszmSTSKiQbYy0Lha2zgdf
U+MZBMBK2xcL0+m//xPp4OVp0G2xUKoxTecR8STzJbTH8ahiiuJGctrlbm1EASLwnrWQ+l3Nk9AK
5pRJXKOQc84LOIjp12qZjNkpzIRebeWol4mMozHPoPkU6VKH5eo7Uulmx3IhqMg6wD+9nKmsA8ZQ
C7lgppNspuIFB1STIlo+mg9yrE8/u7IQ4rgGcab+ixC+qmmXoSXGKioBz4TSFvs6yrlOUONnolkb
JYuU9whc8qsSt9rTJ68DRiaS0MCjQbkE33c5U5plRmuoQ3mqw1p9ks1Re4ykJFqFBRi4hXji6kVn
LHtqhU6ZJrtoNpafcLM7gV6eGqAhB0PU0ZHGobEyihYxQ4Vc0IXgtlTF/eBbOhpeb+Be6d3x53KG
gvZvkopePWEYYIhV1QXSuSwM5wVTThQN8ExZeNOunxlahPRe6ZVwFYC1m12xI+JhkFeU+iR5Oiw4
LKjLX6YcYttHxp5S5nNhAIZvnmEk3+BsY7ptyobnO9SlgoxOzme/MI1oB0odWQqwl/mvwXWUo+Xb
wwkBNmsr4/b+KInhF2Hb0n17HS9D76QhQy2Ze5fFnh2brE4av7SU8SSoISQH9P1JzlvZK3Zql1LZ
TXuq5OteE9amAERRnuWRcCZwjUwfBleMYR6+3p781ZXFL0LnDrwdAvvoqc6yIuQXWt0XwXjK+1rY
q8BUqnjlBaRIpxEYQ7rywWEEK+GnQb1Lybzt8+0fcL3nuSi5tSZAK6HHPIYe4L8ImmX9CSCCeOtt
FLFWdDEwRh+LQNW3Qezb3XejtrXFYoLKxv7npefRg5QHJo9M7W/3biqm/XNdc2Hhey0EKpWOUYyn
GNyTb52ipuptDL9SdNYRpOoyEf2AlBo1GyHGLHxWRBw5L0pY2o2DhJZRh+40NYyLby/MfLPwSVCe
IGpHb26SlpmLM/fTEBDJOoQMBkev7sBgkTi6gV9X1t7OpO4R4HeCuGkveiReNqNHgTd2x8IqsoNU
+3Xj1twZ49LxnW0ZVostQ4DEjUHQAHnictm8MXUkJXOUu4hC3uB2lLCrvQ+iqlyXptWdMFwa7tFi
McotGHA1WSqmTIfk38/G+BQ3/2bxhOPQRy/Hr+imKqyLelfYWr5L+Awmj4HU4zuXWmKn5i1mYs4Q
g+xyYwUWwaF0QnlYOzUKmYqWgwe//aWmMzL/QWQnk2IiMQ3H+vIHIQ0oeT7k3bsYh+t9bVFMxLK5
Bw58e5xZHsTCAwqkU4IzJrfI1aMb185gVnFu3Vmx1OtHvbH6yG2NCHutOI3LYINkGd6vaTCCaxtG
0wtWRV9ZycLPmIUa//8ZU++CisOkNTS7xBoa2YWWSfZdZBiobScSP9otMdRpXSc1xFJP+Xq7MWt6
FxB0aDGiUni5uk5sAILsTfuuAVKP9vqgZAdce/ODk6FYVsRBv7YkBUu8CgufhS/70dj4PdHfpJiD
rtP0dP5zQwRNkeR9G9uYyVDVPqSUruhDeRjg+FBjpH1I3ue4PrbAL0AbzSUR59ndOK00uAJUF2gj
ENTN28Y6FmntQEJ6J1WJcdRFm4IC9I3tKCnVqhwGaQ8Xbykc+GDODl55lE9ozxATzI6XwoVvRHLt
3JGOh8U61sI6c2kkDWvQO+FJVF31hNSW8aSVnbIkWPzRjMl2kVbCYYXK5GxwEbQwEyk23XFM843V
OvF+CD3tHm7ce5X67YYKur29fazm1lYILcBEovNJEEHqy9e+/MqS1Ih+HIfhXo6EFq6HUK/snxqW
oufM0FGYFUbrJG6gtK15TmV0YL/2ZU6Hkj5M8CWxY+MF6Y84fh7HVu9XsSEGw3KH3krFO1oxXpkj
f4hmB+p6+bDzVNCnnzyRU2eaG4GyIxXAyericgJla0t4qivaHYjBDCXFUEEKxCmd+wYXKmlhsPkn
ohBDq4X0RiFjnES/LweT1WSE9WsoJyFZwUYBzUYTKevQhW3HXUd9+7lpjaUyyNXVx8QmVTtgLVgZ
Amu5HLT3xzjXJd+8bzBoEa6aK5V1pnerNPLKCrGEO9eJJtc0pbyeZlfc+XUvr6pG09r727tlfjyY
tIyH+NRXZcdwQC9/CXoSI7asjnY/1JbTrJEhGrGiyJSuNbeSNHS7vLC6ao8Vipx8V4Pc6Rfv3+k9
+fe9oeKHtjTdUzI9lHrnKQloSjQOq0K+Q4yEpjEfORf7Max0zQ2bwpLWnhijU4g3DCLbdAFeyy7l
mnQHrRLGW5d1aKatIoeO3kPpcQWgEAY/alxVMi6u6N/7QY+VyCSf85gUdGlXDGhW51z4vrmJFZQy
MEdAH+Qp8Togr33f9l+NHDjlwfIaGfpxVTbtThhJ1m6E7mOHU6uyeKwI8f0tuok1/yJ2ysS10Ryo
8J73YCkUNOjQ527LJq1d8gdJ32oJXpn8nKo/52ScNf7s9KSitWRUVp66rWb01Ubvulh5inEQPZTC
Ef2jolVquVE1X9PXXRM01rewG8czhAs6U4qfREtq8FcHAnbxZPk1pVBUY63ZI5HloeUjNurfCSWU
la2htmhPFZr0UHmDujbg4mcYsyxWRWdpG6ePu2ragqis0/KdCz9po+gQRcidO1srYKBDdT5UaTbZ
Ng69+YT6X/zJDgojEvBRuZguYAKduQNF6oSaFKmhc9ekhr32LMo2TW10gNqtfAm5ehX9TgI/WD5z
o/FyTvjgy3MW9bTHqjL378G5jco+QgbbdH2ayRqmgaU1UJOTMxv1hqEuoYZacQj6HQnydTApgE2n
OF44+dcLzi8C6UQbeVoDa/ZMVJ5N+1t04j61S+PnIJT4lRSdVnvlF9BgamupvTAPtP4uAdceXBua
huYcxkq0hwKCqon7zNDqk8qwW1qawdHsemMhqL4aCj016DWTSexU951fKY3feuRZmJqVYBgfGjXo
H6SiRKy0qJZYSvOrHB1YSnH0DUiDacbNo2VYoQKVvdo8xU5QSJu6KpxNW3uG6Q4mx9uV8to5dGgd
uKXu99+cdLC+3L7C5/H65L/BWw+jBxTIRA+93Fp9VzZ5UcbNvexbZraOseqL7+DUJMOP2wP95dZe
3NSMZPNg2f+vCc6pLZBszSLqlJJ0KGvTVTVq2CR3vuat88TTvgzZ0CKOMSi5TxKnKmIlkLSXtry7
1MDdKkDj46w0Zl7eJ2qrkFvETSevSj1TDWRdDHr0blqbzltNvp662ChPKh4OegELcfDV1mceDhAo
zJ4mGtR8HkpZNpRmRXVPdaQ+NpWlPEIbUI4eugV/mlJawuh8MB6PG5sR3gys+HlEprSVUiqmX92j
AZStYt1LfvBSqYMbacmXJM/M/e0PdbX9qURDwZ8gSZZJ6W32qFdSaLSEozU6IwUijIGJnFhvRuMP
UtHmfHusq+diGovnAkQfZ5vO6eXuAwfjhDYalPdyUar3Cg4DWwcn25MiCnVbNUb/R/UhuX5yUNrR
SGsB9eHaZsxZEtVZAoZeVsj3whrHldMYuC+heLJTmhx8HRAfa9VGWfT99qhXB20alagN8RVKSzSn
L6fqDZmaGE4t3+fKCKJQMoLhGyhD/3B7mKuvB3KKmIjdAp7Q5oK+HCanR6ZrkqHcW6XdZ66a6gh4
8Lg8qZ2lbG6PdbUzGWvakFT4mRU1vMuxdJn4MpAC5b4PcDbkDKhb5GfHoxE4kuF6Zpq/3R7wo8lN
NUMVuCB4yXl0kcsBdbCwVe/9oXJkl907uvII0AqnXLGoh/8XH3xxY5HS8xLwxLNAE8X4cn6DnRaR
hS/tw+gJ3YapRnl43TthQ7sXfyaqS4XmuE5olG9ZbkZfAQBFFZXJwjTgKcrhTqLaKK9U0dfPGkgl
WNRm0D/KRYBhMnU2S/reUunFzNDL8vhX1SPpshlKK26/E7h5SbqNm9wqVm3cJG8dElPPZa8RI8rJ
AN7fjYcgfwcUK43q9vY6q9cLjbUz22LijbDa88DeK/0ePINQ7nGvlSuHHKK0cRYzSddw69F8G+Yu
klCP1NrwoUCUWv8SarlarEOd2J8OaZU0xxIFK/UQBb1NqSk0MHVMkqiKN1ZF+RoBOlWN3rIuSfx0
U9JF7+6SuO3hvwwCA1jfNbCFbZ4zrEf6b0TCSrD2Kvw4Fm672Q1kAMVhfhRTiPPRCZ9rb7SoMyHM
W+bvZqxIX4csaR8klG5WGkCkje9V0T43vGRhfedF//+Pyh1ARdOizTw/Ob0aKWOOCvo7LZv40BMg
71staE5hpwDd09LxLaIQui/A1hx7ESerYMjCb7c/8gcznx4V6CqgjsicZndv3ScyRMmmfEfcpXFt
2cjXPYbE37Qm7x805IfXPEdL/q2zjHGaOMky/1C2o749B0woekxSW2jVe4s82qajh71GQnE4+L76
6g/NeDDiTHLTZGgXLv3ZXcXAk6weUtxcG1NkN3vVnMyQG6XKuncWtzvUlSYO3F7Sps/lH0luVwvX
8PU8p+rc1EVBaYTAbjpg/xTLwL5zK6HN++4g7rS3TJguxYB7fWb52lpocfhU4WT71DnNUplunixM
M4VewclFuYFHYF4egAigxH1QD++557THZkwSaoK6Q5MuVl5lT462OQ5hMG/Qx4NMaQ/rCpLUvpc+
zbj7+0sIkqDCUo2h6n+5CH4/FknW1f271w/q75qAY29oZfheFYWx8Hnn0eXfWU+8aZJOWNqc6cux
ojaQzNiohnen7R1y8mAcGxSIBbDYaLRs341zUI40zdIA3WgjH382raLQg25pcBz8zPFfibKcZNV4
YfGo5YhWroO816RjlHTJd8OIcbgNVSXV8dcZ6v9x9p49biNpuPYvIsAcvlKpczu0LdlfCM/aw8xi
Tr/+XNUv3nMsShDRgwWM3fVgSlWs8IQ7hHDOA+vb7RO5uHXf54AgCh16WdgGFH8+B9edKgoC1nhk
TensTSWYE5/EuTyYgVGvxCOXBwIhAdk54Amnz6cvP05fibnFt/joOHHwJdLQcdvN+dx2295pY2NX
6QgAHW5PUB6yvx5UJkiaw4NCiPKOQlgcQivskTEzOu2Y4/u20Q2l35IqhhNK9Sp6d3WkHYoqQMo0
1eeQukg6rmQ7VyYN0IIKtlxhlC8XL3omDacaN9GPA8nFLsGB+SnPJ9UfStX+N0aV/cvtCV/esbQ3
yRNQKuODXjCQ9ABj0Ai271Fp3WBnOyn6dQy6s7Xa2ythGW7dyNC2twe9Osl3dADAP5uGwfk2IlVw
lRgIxLGM6/qAVlx2n3d5+2LNLb6RbKeVs3e5bQFAyJYlOxdp4IuHBA/cbM4n4xjSZzrBOmrRkUeq
4vM09pa2UnG9toXoj4KzZNtKfONicvOMEmPaGEenqLUIVoZHKWzovbr2ufepk4uWNDI0h6TaaVnu
fMpjxYlWZnzxWd8l4KBqExbKyHexj+lVlhGm2vYR3AdkZbOelcMEHHNjhQIpIGQKyxeOXLlSdLl4
VBjWhVNFeR6YCU/p+dxzxXIHC47IsZjhGdjkxXRALU/fJoliHZ267x+dBj8NF/X1uw/uKU+OSmkd
lCPh8DJn4kQrChRt61gWcfIzi5XkwZsC57NZ6sVuiMti/x/GA71DAZ8KOxii86m60+hOPOLW0UzM
gmvbof0D3iOJX9xeRIe6ytbk/S6/Kc0Om5GgfiEhbxjnIyZtBP2Ds3rE5W74JqUQX41eo46t1TR+
oqL/VgNDW5OJuDIqPHHJg4SDL8W5zkdN83nIgAErxyl2vnlRGGyEpnXbXCb4m6o1/uRq26xBlS8O
LFcweRtda5tIjOLC+aCU6TOzx4jyCB8i/1W2Nu+gUZXf+t5xvt3+jpdbVg5FjVSW7LgIF3eRm6om
WdOgHAM7Vh/LISoPxhiZp9rwkq+DaZLctBjxEKPCrvkPQ9MaBulGHgNP4nyWoi87bYyj8GRMYTp9
yfC0+uJZeTj/yiDhVJuQNHmP8AKUl2KA+bMy/MUtLKvg77hRLiv52pwPP1WJ5NXW0clMSvGvW0zd
wzg61WdIrypa9VCTPnrtywHBq0IilCXwpQqaOXq4rpR6dEIVNY8QO4q+DbB1fjQlkmiKis3A7fW9
sosQN6D4K9GSsDnk1v4rxM3a2sjn0PCOU4nHAHETwcRG6VKrRJeQK2hlPa8NZ1HRoO0lC4jLQmVv
B004GU5A69NId1ZF/9JX9UC90+shqz6+lgD6uH3QqkYifPnxcASbGlSqaW5qRqXd4Zti7ttWqupa
qqJbW7spq/sPLydDkhgRikkcrH6+nGVqlwSwMfrCVgdn3oh65WudiXEEgVT9vj3Wlb0pFTYBX9FO
Zz0XpzKi4W04yCGc6tQrtzQR01eQZrj3TG2yB2P95z8MxzpSNkWIECjx+dQUyP3WxLV9qro5qf0m
ac0HPanbfajhAA0PDg7MfxmR6gp1Wo060eLwoUHYoaWdRadMF2m7Qbkz7h+apHD0bT0XSbqdrRQT
mtuDXtmh0s9LpjusLq/l+TR7FLDnlJbjUUkyRX2uEPkoNkMZT+0e5q+19iRfeTq43N5RRwipXGAT
gHw2Ue7l0SmIBV1E+iNKscfjRznMyViVz2XTP6dFIVZ4JZez1DkVPMucfXpRy5dZy+uY7DmPT26t
I7cNxtXaiHrkpdamtWN4dSzubnC8lP0uSt+60NI5Har4hACefg9I2dgDR++eEa8QKyf++lDwGVQG
Q5hgcZvVLfZJRlkzLZv+xHYUqr4LutT+7Klovn94p7CGXNX//2Dy1fzr6lSHEuF01Y1OJYq3lS+c
fmr9ULcT5c5NirWC/uVGYTS6h1jJS/XCJRy6VrTOUwymVnq9OW0Qdsw2DtKxhQ9rVbzMiIc8FlwX
bx89Du8wSm4ZCdi54NWhqhrJlm18omIb32lZ551ANMIEipRV85krX4+CB5kWzHmqO8vHobQh8A2R
Hp86pvXNKxEdzwJHyjCIbM2x4upYRDJg/gC1UMs//3iVPo15PczRacKI+Qn/YuU5Q9YVFe9mLZO7
NhToH4c0gzedqZ0PhYJNVmqoHJzmCIciv2oaVNatbmjCDQ+DE61sy8tnQWoWwb9QibnRhVpsy4R9
2el2mpxq9Bc+2YP4NkS2Atej097ioeu+3N4gl7Hh+XCL2U22iCy0DKJTMcwgiEAU5jw+w+D9dBu7
evVCOERvzVDC5Ur5Qbvbo69MdpnRKHFH6Q4N95Pdxz31AL33A6KnTwq+BptAM9fMCK+Nx7XJC8/J
p3gr//6vM18EASRI3r+TV7vDY+olytfQdfqdl07Wr5rS/xpq4OqA0HYg5MmGyZIAKFpdFDwf8amf
vOCrOurFs7Cx7W4RlL8HbN19jKmE0B1kcHhp9J1QIAFFfj5Bz+yMqgeSdzIpKBt+Aw9dfe6mqBp2
BW4A853XVaqDkcY4Jxv6c+2KMPy1+aK1A5FRgskBhp6P3ytOi4SavMFLc6B5WRI/TU51zAtV/GY1
1joH1w4nClMSk4zTIrno+XhZpsRG1ATxKSvr/ks2dNQ6DFCB93Y4F2uW0FcH84igoH7I9HQRsdEn
7SFfqdFJKEHTvdZtX93ropzKlxFQ4gox6bKEDKQZBhQ0Ox4N6cF+PrW8MrQBaGtyyulLBfSc6xw/
kDG2ACN5c+ujf5L9dAHzbPRIOm+hdYPnoK6lTyOJ2P3tg3rl+ZK0LOhn4KwvFaWKosj6Pis5OJqw
rVeMz0eabFHg7YeAnY1iSBfFd5TWgEHdHvn9iJzVK1kHyZIG2qYDuV3iboI2j42sa9NTUmDtsq2C
dvpm2kG9sZvUw2WVe58/pa4j+ARRHjELLIgdWst7meauf271cg2oLz/08ieBnuXgEkHIBsP5pzHK
3JFuB8mpyK182uDdg9Ql5nLh4fbcr5wmiyo6LR5yb0oFi3HCEYUEC6ThSTfLkQRdVZLDPDcZeigT
LOquapzPt0e88hxwK5J40BVClHhZRtRTnnfLivJTFubB4zTRKkVxG2tBP9Dn33HlKV+aQGsgcrnO
inHglclKECGXM2dZNunPFzW1I1x/ZzM/GX1xqhq1RYHRjqttmCkFElr26t185SuiqE0ZWupf0eNb
dOl7FYfEDkDvSU/ybtiJCiKpjwiH3a5s4SszQ4KMkgCWwyR8yyR9zLQQdGKZn8rUVPEwAI24NetY
whytSmyF3azx/a9dHqgEU2ICQyJdBBZRRJcYVo3IV36q40Df1w794KmZ9T9UF8MHTDXjO4pv7YZO
smltZF8O+OWc7BNNmb7d3lFXbg785Sk7yawawMDihu4rPZwnvu0pqnVPoVSaYPGDLh/IgcY54TuA
hrKRqrvboy6XHDgslENuTnLddz3W880kBDBLqqXTseq18n4QZv2QxB13Zzn0f5zUwxT04wOiJEGP
jTuKQGhxVOe65y1ipvTVDPdxTML2XgxzPWIC03dP2ujFH4zs5QzJ5GX/ROaBSwUPgGlhriS6fjTy
rC7uIkQY/iAjpDTbJp3XOnvLl08ORl+P6I8CNFhXudx/xU0ZlcHaBUp7DOY0S7BscPPmi+I5YbQ1
qiKbV26ha18Pfwhalzw2bMTFYgaFIKRytfkYZY2L62Ai8uwJgQzju9N57hb33LHd3v5+8l/595Uu
Z8hbS9EHCS2e9sWQVR9p3li08xFC3+xHNm2NWrWKx6EnRdyImRQeHb78B2Wb+dDF0r7p9g9YnpP3
H0DPmGqwrO4vwZyVVZZlXybaEfaHlft6pxtfcotmnBJ65j+90iWfetPLvt4edXkH/n+jkpdCJ6E+
ujyd4dxZPdLN2lGtKq3wsW71dB+xWnNlea98USkBL7NQ4pmLWt6Uw2CIy1g9zs5gNgerbep+243m
HB/iRFffen2wq/3tuV0dU1Zh5fFQ0cU437RKm7uh6gn9mOvC63AlSGjD+0NaxslDF1Dh8ynLCeXH
7VEvYCUsKesJ4gAtYdZ0KWBszP1A5Wswjkkzi0+RauZbFYGnYlMRhfNfIxDiJqy9fjKjXT0O8Pz0
2l6JHq8cWJrj7+V+SdVZ7qbEaLQurTqTurCT1ZvGtYN7NaKh5VuZvca9XgYNcsbAr9GFJ2EFIL1Y
6Nkcxwrxf+OYBtPsYR+tVNsS+m7rpTXafZZH7aYxHPGET91akfHKBuaC4MQA7wCdvRQOisvcK2lU
m8d+Mrp8CwIfX2SvDdeUzK5sJt5uaIbUNfi2y2i8yPSK7MUwAQtZtfcQ5wm6200UmKdhmpMf9Meq
NYvbq8sqGXa0rrnpl3j6OlXohccBUxuGcDo0YQkKs4VWY/oBrohP7exlmHKPZnDKhnkNwnLlQkTT
SmKSqcTRXpD31V9XPgSkgq7DyPuCKOivEthWfRiLXE/3cRQPD6MyFNN903vDFwtLlMZPLIR3Pv6K
oxhKxkHVkStxmXBBnSl7kKHaETZFkj5OCjQbHzW40nvNoftrT4XuopV4+wBfnTi1OrQZ0FWDx3U+
8TiEL4M0qX4s60hPX5RgzLeN6ibqzsj6wdkgmz3LALgQ1tbiH5Y8kUg73f4R17YbjY//+yP08x+h
6MiZzVqpHytVa19BVOU/csojO7uwmg1Jn7Ey6SuvD7cE8YsUbZBuzufjVQ46eOHg6UddAYnBq5z1
6M5N+hs65F6ym7Jw+p2Pnh2svAvXxuU5ITqmZg/KfxH0t1PWulqfGsdI1M2vCHHk4DnKVUXZx+Aw
EQWfEvenLjlcH19fHnlyeQPkHxHi+XyVoQGqXprGkRJzs4Mq6+0D0I2Zr9tzvJutcT7cHvDaRB12
sczoYY6qiwXu6UCABGnMoyu05in1hv5ZOCKBtVKlbr5XiiICbE/Zqv54XAEUDWEmBpelbrnT/jrH
+Km6hVML46gMQtvHQVf4w5DWz546wAou40DUG2hBUfYfviwgBYSgqF0gPrI4Rrk59poZ1sbRFkbz
Mk7d+KXPe/o9On4tkU9TdkQ4Fm3eNTrHtacPGIzMILm9AJSeT1irIhEPsQo4xQDSiV2b7rYHdTQb
PJrnuhz+yzylcgRYPzKc5Ye12iwcQPuYRxvzvmNaKvMnmJtu4Bf6XHJW68jYiUhqzd/eUFenycVM
iZjO9oVIxKynkQCnyevgRrBetWmm/xTHXoFcQ0YZZ3N7uGv7F1UEwihecvCb8tb8axtlhTmNVp2b
RzXGL1dxvRcHuPCeJW722L3Pr8JQph+3x7w2RbJYCk9I1hGWL8bUQqUOup5IylPH+puhVLOKH3aU
7SnENWss/uuDAU/CSwga2/IGRBMwMMveYdtUivNHiYSebeahBylqTmo77m9PTf70Rboh8xugYZQe
wP8tTgcO5nGn2Y19hLgaPOplJ/KtGMVzVdcnpUyyg8at6D4g/av7eRCUK8Nf+ZrcRCDreeEogy+V
jsEPtY7iCPuIeexoH5Q+sEN0EM3hWBfjXN+h9AFxzczjKVsZ+crE2bN4yQPEQ3Bp2SQKksGx4a8z
soU7EtKLxjZI9Lj12zL4lyADc8kQQ7gQFQchCn8Usal+/MRKPVqqmAAgyUYW2ypB616YueocBfzP
Q59rM9CMkd5G5FkzcrFcFXvaqGuiDPKiXXxyOlVSeJLIgt7OYljNpdGHuqdzrAZDjXeVZaS9r1Xe
v0oSdrpf2oPxH9ZaorfkxY8vwZJDNxmzymeOnWOnDGHXbbIxif4puySPtmrfBcreKKZGOXjmLBy/
qx39reb/WROJuDZvKtkSKCiBicuHYNT1SZ2QSzomdV7jEzTYvlKNuC9bCUbQGcXGj794iAH+vwEX
sZMlMNTOpsA+qp0ikl0LZuRLPHpqfxeANsEuDwyZryWhUu1uH+orVwgJPI1CUIaga5ceQLWOgU5W
VHzhIsLYWYE09ki3qUg2Zth2KzhEGaEstxMwHDTeSN2Bj8gf89eFbOgjetVmYB3DtDYDX6FUa/qF
26/ZRl2bFAkWwDEEMYGPLG4qxI+RfWmIlFJku2aEF9A+/ByNZYr0wWhM9fHjayixG2g5SgH/5W4x
1QzOzWxYRzGhRPsQR67TbILSpvGZVIW70q66kmLJUgtkCJ41AFSLRXTMMFG56q2jjX+4yvMJqkkf
WvVrkefON8vr8FHH0/ALuoLjyi10dWjQ9tC2KPhciMbYRUZ9YLDN48ibC5LdUJt7MzWL5F4HcFQ/
6EhsQSmPpvi3wv/+oEIDcGeCFQQa+Ki8Q9jxnG8fPCb6Jm1b52hEyFJHfZ/8VPvK3EyVU6/gvS8f
G8BUmG+wfXhuCAnPh9Ix4Riw2dGPgRrWw0YRTfkbNRp72meZYXU7V43hSqtVQTf29ma6vHp0aj+s
MEQ8Htvl53WVsWsHEoljUdjhFlG4MN8iLmbqX6U9xN1stVH/7+0hL48LQ6JHxPJKxZJl6VIz8JAa
rB6MbpV3T6FixvmmIofdqEocrXWXL+8AENiqbGIQ2dNeWDwpqjdDi89i+6j3Iv6f5kxasw8zr1oT
WLq2jshcoH4i8WoEuudfcNRbzQ6RcT9a7lwXe5xl43mbTI5iHWxDONvUDsY1EZQru0b6T9PLBMRF
20Cen7/uN7dz7MZKa+9Ix9Wo9k0laEolVWJLpE4TPJZu7/6B91utlSovIxSyYMotpMPSPmapcsUi
TvR0wYwGQljeBi3zcB/T3Yz3eK8bv/LGnbfToGEEpqhRZ25RX03XahBXFvzv37BsTVV6gyB2GMan
wlLT17Bp42SXlrkQW7dDw9wk2A8+fBXK5B9suyy8S4uuxXoPbtv1qI+deHLm6BEboN7YVLGXGr7t
9gVafElZ+8mUt9+DpO1Wrv3L21COjtSGiZwDBQi5IH997Xgic8YKLDzpgaW9TRQCgo00sHmrWxPM
zVgknwhRBTL8GF5++MRyWomQKP6TStmL68moGjvLTFs5jlRjHk0FvnWeOsrXFjzQ4fZQ1z6rNMUi
QoDvfyEak0G8nIsxDU+os9Q+uifhJy8Jpm03Z1/10bPebg935QjZsqEgZTng0LqLTBgcjIrPVKoc
syJKig2KP+O0y1n8eGc28LxDv57AooXOaK/0cq9cTJK1zrCIKZIbL0KwpgtRabSD6ESdfbL3aT+E
zqHFQfI/LCjFXyQqyYIpr8jf8de26Y0yEXiVxyet7PMDj8yIKiVUrcyd++YQWwol9ttreu0T8qTQ
C6O7KgVvzkes8z72ktGITy2kxWEfAxAoDh7ey9EdLAKnvs9RB/58e8xr3xH6IgE8/VzSlsXhyNMA
RXqs5k96i1zDMGPpnSsYXlii9T7bnVXvGjO3V5ZWTuQ8vgTtIdW0gfIw+LJupMzQS3TMQU8RLNgR
f1kh7vXYyD83NZTF2xO8OhZOyyT7AOyos58vakJ9TgFVBGo+G6pPaqqWmwAtGW8rukEtViZ2bW8S
dvH14HyAml+cisJBL9FBUuiU6m3+S9VSER7aLK6K7ccnhVIMMTqrB/tg8YA10Vw3Rpp7xyx2+j0O
YE6wMdo2NO6taW6ct4+PxtagVSDbE1TMz5fQsJBN0BTVoxw0qIh1NklU+GarFvGuSYzo9+3Rrq0h
ySwNdqYGIET+/V/nbgxKJ8qINI4W7f0XdJmAAAGKqtPd7XGuPQs8xO+AK67NpeyGpG+5aZcFR7oe
Vn7nhU78TKPEfZ41YKxIoLlFDxIKqcFfIRlevTL8tVCA6ghpK1VbZN4Xi6qqvQsxplKO6ey5ua8Y
WNdBsBePoukhpo9etWeJ4wN2J2mzy4um+HZ7/tdOvhTbY59K3ZGLmkEYpWWQcINHXRk8B/DanlNy
lqfCmjOaDzZdoTo3Vk7jlQ4mkHJgkohKQPVAWuj865qFFqoiiL2jFk51+ixEHfiNo0fGASMXE//A
Aht610deTdcf6ZflL4EVNOapQAbiz+0FWPoHkadQIgNVTP5AOkgZ8Py3hJRd+9ITwTHPsE/xa5b7
DtJ8GSDIoLUPau9hD6ul7TazJuuggAnON6Sl2i6gazZtMqdKt5VVrPFurj0DmDVx2nB5A5u1uETC
RrdmeoABlCqRm1sMeKvhvkzVGIr3FHZ3SqavCWpfHZIjbtpyJ9ASPF8J9Hm7UBemcxzbGWE1xaja
Z37e4O4MczQIzaLc+r6y+lfOObCdd+gd8FVyqfMxS0Qyinzo7KM9l652jFSvmfbsDEXbU2SuGx+O
hW74IlHyehNFfYgSqKH+SOcx+Bx4Kgq9qYiKe68KxuJkKB2GLrd/4ZULgp8liW3k8HKvnP/A2BFe
YFhhQB+nTCrfm/LO20zk0ce215Vk8EvdyneWkbnWJ6tsjLUs/spHkeJblGAQGSAgXOyDEbtRt1Gy
8DSNDY6yMQJ8du0WGzMhddBsa1qDQy4mDPmTar+MVdkAaN0ubwREcxoQDCgpTmlUfTUTu1L9VFG1
u8oD8brPKnLsu8CRQslwROx5f3u95Y33V1Qgh6fdjsQuso6IzSwB1HhTuSExXfCMEJTAik7vgmHT
S2cPGsYYrtwe7XKyXHmy4y6RiLIXev51K82RXjxCfy5FXGymLot2jhnle09J4jvLTcW9x62whTW1
Zue9vAOZ6HtxhNAHOh8bawEOtLupCbto1p/tNkwe67GKqctE9qZNPMPxQXLk27Js9ee2Uo07e3Jb
H/eJZq1Ks9he/ApZl+I/gGfgMy1vvyJSE7NLevMpwGDjtemQrMB7vd4FqZg2OqZha8zuxYMDT5Qq
rcSaSiCUDgfhfMV7j+RaTC2vbJ7Of6o6+TFI1950JB/Ls9bcJHPi3t3+yhd7Sh4gcK7ESthJovx+
PmbcukoIhjt5HoQSP4bdaP/jdfbP2PPylZrpxXJKAIecGOQplnZZL5mMwFTrQU2f51QkGC9rQVlt
jWKYbIRuwu4npNB27cBem50heSNEt/IRk3//V6jUlX1T0+5Jn7OkLe7nsFOwABrAmGHfFr59fCUl
L4z2MuwGYIHnY/WR2zRRYqfPY4DslBtq2i8DnMY/RhH3a6HZtXlB90HslyIN325xNgWj56GppZzN
EvWh2qKR46rdPRDSZCWbvPbZiNXRrOP2kWjH82mZUc8bEOQZl04pt32nPsdDkhysBLOVXRJq7Zqf
8+Ux4LbhxmFMqofa0jbYMBIizYaPFlOm/W7FifvdDdwmwCsvaTn9YkbeAGjVmira5bXDDuUIAvin
/A3wRi7FX7sFl3Jqoq7DF/T66FdhpeauzxpgybjptftympyftuJp8SZPzPknvYbxu47j9e72PlrE
vdwC/AowN7ToqAgBJDv/FV1mWf00xyx4p46fVFbeiqrfaTj26n3titondZqNLQY44Qah1DXB54vv
DWiOsrys+mGXftFHmR1Y1G42TK9mm4n+EYVVs90BZksqC8lYNQu58XsrcFdiiaWXn0yu6U2iRseo
AFLeQdV/LX7bxpVZg9J4ddK4cm2/qJT0q2FUCCRtqrrsRU+QFeHX0lIk/KJJn7ZHEVjQMmwlt7XN
FLjJb4wmRev3vRg8ywd26QwPTm5l05MTxLrpUy/p/rn9tZYxMr/7PUGCaQuSBZjUooI1OCUy0X3V
vcQ4iG7FNHXYJkS98Im9DHcjGnwTnUYJHiNPU77GqfAOiaeX7WbAMEXdqKaI3tqgDVd20TuD+SxY
YBPD3EB7GEEHSRg/30aU171AKH3/0sdTh29nkWXRJmsV+zUs47bd9WZbf0PILGom3x2x/WxL22wI
pms32YDyKsfPqQVHc6PGupe8amOiaCs35sVOl1VHOC1ArcCoQ6Y9/4mx6Eyhtkn6ok5j6W4iQ0fs
srOSl7zBSHorkqEx917Qudi3u0HdHGwEw9YQKxe3jU2Mg4Uk0hdg9kmrz3+Ea4kBoYK6fbFzIDkd
FMp/rKRSm53rFRRDRdpvC9OZj7e3zeXUKZyhBEqjDQzChZtDa3V13St2+wLyqtuPVdDf21My2n6L
iL8T6xth5clWmUr3c2k7/cqdfmV0WiRQZ8DIEtwsCZwisIexU73uJfRUZGvbQe32lmMN+oGSmhr+
gqnefiIxLGmN9dkolbPQ1V0prF1cNO/QUdCxEpHgXPTgREgRnhegfdEVO9i7SkQGobnTb7fRgk2l
K/WP20t+ZTzpbgX6AEUg4G6LA1E7FHqpfiWvDal86I9TbcYbr0jLT1qeiT82skDp4faQl5cDLzSd
L84gESSzXMQfk5sI1OS74jUkzHX9SQRTqPgElYqBxlsXYKdtG1HNsStzU93lo2J3e0LfuhR+B67r
u6VDy3wy0s6IMVU1q0gdVy4K+RPO7wmoRoQSUsIdVYmLsEwMkadXQ/yqN1Oev4zNFAKfqrvge4po
2Ros/HLnIV3EKvOwsP8oNy5Om4ZW5DhU5avnFBNO08oQ8Sd9dFhcX6vW/YHAseEj/WA/TFWsrgkU
vHvQL2ZLa4nMjWMHo23ZlKyTvE5gn0YgpuLkNe1Hw9hAOhfxp9EOKuCPozl13yMAHcXW6dKkfIn6
1Mz8isv9R1OnU4CUneV+50Krw003B16IRRrp2D5TczKQZposYMFuSausHBNsdS1H6OPBTXVBu8Eq
iEJnUAV+owrDfCnY588obCafcw+Wut/FcfEZeqruHSpr6OqtM8bzuG0qZAx2gTCyPAQD0OCaCS2a
xnkTKF8TEevJ5yh02n8C/C/mN9tIQCmHocfOmdGX4B6pUv0tU5zgu+0Cj3mw53FKdk7mBNkfsClN
+ZhSuDe+FbEK8cszstrYWpEZBltoS331kLdmNtB5lIkPWIeq3MMAt8aHEt6n82DkTfEyGk0Zb6zR
mZt7BSdg475Pkql+ZQuBfBz7mYLhILwMiI8SNg5sUbWMlP3t83Zld5GuogFDUx1w6UVYrOJ4GRVJ
/Gq17fAw1WJ803HwewqoY3L6zKb6o6SVNSFkqsU52yxbqwRf/gIoM+BsSOH4BaD1zvc31fOO000U
g05p96VWsugtivJ2WzsqNNImw3otVlTzxYzLYA80dw1edTk+pxhMBSoH7CJvyenOamdG/FwPKAoC
e9wnwgPD5iGalW10N5WUKK+ebfOUuF313CHIlG09eqrpysv+XvE+P2ckXNyx/A5JS1j2UDPLnmbh
6fFrXMyz4+NLGqtf3dponoahb1xf0/P8iXfZORXYvz4g0pGdoPeG7peZx98+ZklZJm9aQEPnh5Uh
pv6YZI1irblXXL4JLsmaVHom6qQBubiOmgpdFsQZqlcNZ6WHSU9gtkY5T5OvUE9TEFRTxf9u79El
OxAxHZeWJy0JStowyJZjxjm+RJ7XF699M2vDTlGH4i12m6LeiV4yeLPIwljcT7UmTr7NkWfkG71Q
hudBSypMLxUjTK0ft3/T+4N/9rlkmMgaUHaWDP1lrceaC0Qchlz7VIs6817KIOraTxNJvP4Uqkkz
bPsm8mwfIKoXfZ6s0VKenbScsJRSRS/xxEmUvSG4J4aN2vb4jeiV0qa7vp6K9DumF0N5aPNp8N7G
spvCnUBc/aVGBmr8guJpPu7LwAjVlSDnXb9xMSnaBijF8a7xx/LBN6oudbvCND5hjz7fq1M4/8/t
RGF8dfQgPBht5SXHuKo4l140xN6DhwJBdm+2XXs07Epk2wgjwyfbzEzzWGdR9eQMlCsOGNJ1ypNW
pH3+zbPiePqSO5Q7N3Xh5Mcs0ON+pUSzJGFL3BcMDA4UpSEe6CUpIrKHInHyrHtVG9TtIIsaAtFY
VYjwSz80Tuzns+JFd3lsDVi0Z13lt0Dwvs6hGRq7lBYG//Rot+VKynZx17zn57QF6FOAwV72f+Mo
6bsi78fXIheOdoc6Xvgyx5V4CKBWbNIiy39UgRFDtHX68W0e3HgldLk4vfwAxgaATVn28pLpg0To
g+ONr2aHJaOPA4v5O7fr2NoMGnAFtY3W8OaXJQK6brJYBiIPmAYCQOf3uxHRbTYxRHpVIcb/ow79
wzSHyV76kfgJabnnj26KtJrmBOJTQ6L7TOlkDcZ7mSvLX0HJW5YKaU555vmvGEe9MlqSklfIV+jq
dlVltlulGPUHBVpSuOmVQhvv1R45aoHuVPFojG4Sz35f5cYopUTgHI7KbCTPlt325hZGBlxvzcuo
2Q9WA0/MmrQ1s9fLi49fTR0VLiwZMxfgIhjWYH2AcpkopTYlNqGZ3v/D+5HPO9Hp80vQzv9z+JEp
8Nja2SmNgvBXMhSfFWErH4QDc6JAH6NxRNQNJA4l1vMFNGMz7MpULmBpOvsocX+b6GO8qRgIv6RZ
U3ofraUz3ruaOIQX+JvLms4cSzJX606vXOc1iv7N/KlsXPPgxnr4Nepmy59Hj/PhdLV1un23X+S3
EsTPASUkoHwHQ/B8qpTsa8rYvf06N337vQ/SJkZfPNScXUDP+pPRZP/GMDS/3x718miSaVHnpXXA
6NDIzkfFvHP0ysZyXl34Ur0P/C7d9449/8jbJnnuqvjf2+NdZDGUD4joJV9PqvEvgbKN09fNoETW
6zwDBskrfXzr2rrbSE/6D19750Mtpjbbaa24IrFe7SLHU8+NavxeVOAg26iKhj0igPEh9fJsNxpj
8ooWwBrj8zK4gsJEmZC6PQA9AphFySIUqFcndPheR0QU03szL8vmrg7qOfU7r6rvUHgGemMnbv6/
oh2ERcyAT8B91lbmS0/n6B9j7pPPFV5U3Qbj1XhfpNG01j253HeGRPChmk4CjGON3CF/1fMUqP8j
Qaj+WioDQurq2G1Vux7ekCxBv0xX5uwQ0MkVH+0y4GAlZfakaBT1uGUPxfaMsU6I0F9xPFY3geuU
myYync+CSusdhYbw/vbGeydpn0UZSA6gSAuqDGt22Yc8n6fXxKNZwl15nbhXtUNKWGH4QZrZml+q
gF0eolZFUtpV7fFe6waAt23YeAovMjSQTQ+DX9kksRX0B2yitVeyqHF4MuZOwcxqMtU/pR6708Fp
i/au09QpADEmqtSv3NER+SbQ1WQrdCPzdmCGBuvQtRr+W3qc9hp1JNNNfT0vJsljceZw2+iKlX62
Oss8oCnQITylKsNXCoJ18RP8qv7dNGaFm0Fykfw+Lof7qO2n4KEGcHbK0Xb5HHdNFzwNpMnCrzEK
R7q6GFrrz+1VvTzO6A4AuaI8SOMBAM/5olpNIzpRa85rS78s2ga5FSi7Aro5Xc+uC9b4Ve+aycuP
SK+BMghVaOmxdD4euCAFwoBqvWodrq4bQ5hEfymtCb9WLfXgVE4zH7Qp7nKf9L8XO6Pnur4HAKfc
RbGjtz8HAVYdsbUZeoPs/W47gDn/h7Tz2pHbirbtFxFgDq+s1EGt6pYsidILIVsSc878+jN2nwuc
LhZRROsahg1YBlZt7rDSXHMqbuQgVgcFSKJQ1msy4rbbH2rtlxPcCngG0mw4lsWXykpmhoIhac9+
AMrPqjI13Ktzo58tKqbGP4HeSTtA4JL6J0u65JDQvrKflarNK9fMYd4+RKBMTnVJsQBIbVf0iSsD
n+h+Sk5R7Bjfy9PPfPFg3movX0ePYpgbdUdIQpD8XbKvB0nUmRW6HmeuBHRjURG6cm5pD01RlG7t
SM4+H6sfTg9bPz7k3a1WslIOlwWqmuH1q9cJ6SU7T4auPU94zhfF8cMfBTBYiJwj/TRPXf21bvp+
a15eHKPFMQPRBIQATChB0NIXS20qzTAMF+dmRHRjD92bv7dKW7srx8bfj3bdtPc8j9ldFhTom90+
KtcumRSClgDOkYKzvTRe6IUR2UZanzPm6e/kiumunWz7xK2UIb08kJOftw2ueADGbXFSBhykQG4X
RxNmqcLMprg/F8wp9vvRL0ZF8LAHyAqEwy7sy4BUIUu+3Da78pGpe4ixRdRFmLETP+uN42mTap7t
sBvONolS6vEDEO20LLT/9kPQlM2vmrqL8ZTPRl58tvyp3Xi7Vu0zr6OyQBocyzC3q6WcMKzozjZ6
EglAECSXO20Cfjs5tZ9y4kymvKUJTo5TIRnyVudn7bMLiAo7TCsT73u5fm1A/zJVkv4co7FSAUOM
I/uo273/ouVQ/MEzKlH9HqVoo7Cxcr5EkEkVgceIcYXFdtPocvpyclj3DBxLHSKmGkMEVv5V/YjX
dPCdrRBj5fFjbghIgeiZ4oaXBCq5mWgVp3c4j7YVjQ/5qOV/eONTbZ9YZtI8wvmf/EpEC/GkpI7/
31BbvbSvq7H3d6rUm/qjNqiJdJLyWkIpNTCTkvqYZWYu9KodyFTdjiE97yPzcPuMvkYFly+BmHii
EEQlnAR2Wacb1Fgtiimfz7ESDS8qA4/avoRbjF6+5pcfxiCJn8OA8vRuhkk6PEgmAe5+7vu2fmzC
MCpohkIG5xYouICxQ960cieHnvAOZqvSuSuZV2jcwapL7TFXCjXxys5Mhl2RjtYfeW6Vb4zZc/8i
6tDOSSsGCEmHOUAv+vZCrw8FIzIQhAidSIFZWiRaY2oppWZJsChocnxX45S+BGSfTxljp3tuRb8R
jl23PSljcfmETIAYcDUX6U6rIL/tyHV/VuwqSWe3y8eYVrBZNb2r2V3W3fMM6gn6Zvas/wi7aHjk
LoXOwYBhN96ruYHCqRFV2je4d7voRTFn89/3fhOhLMV7SPFPYD0XF1TKYPEfG30+q06oaG6HKCr6
V0700JMfH2FlRtTvtsXrJwGLgsuJTBcsx7ISVo+lMw/SMJ9bvY7dQU/Vh2CU/vHtkgeqkDv5v5yX
6HTb6PXWUygRrC14V0rRyynrwu4zu2b881yoxbTP80R3k5HJHjuV74bRqv+5be46ZLw0t3h+UKRB
E9Af5HM/wf3OnE37A2JmL4sndcPBXEcuAg5L3YXElqx+GZwmtj4qaV3K5zKbmqPVD751pPZkpP82
jZBySdQGdgWgbfBCFnNiJ7toTEbnnbOhZDkUEtABEdwHSIIuU+wuyhxrCn3jbClTPbv06lVwgIF8
aFBb27hWK3spInGedqB5PLni47/xqXpoV0UOhcW56dP5BKRigvXRSNHmrRvznpwnU463t3PNIg7U
AhjAASIJuLQY+rWOZvKonJVKYgTUSsKTM+pjuguyLtjPQ7MVraycH1GaElxrQIBAAlwarINGaYBr
qee8n8f5oGdGbz/Lqe6gzaOqvr6Rp4qH79IBEAaKOTfB9yLY+S7NIe+mOn3tKOci4oHJJIheTign
1upGFfw6GhFoQrobBCIiw1nAU6SwnAENJep5aItupzQ6jaDUGI4ZMtE7sir5HvqjeI/WKnXkd28h
N4SESkgewfW92MI+0LSxojR7TtIqeQhhU7rXfJAnHcOZe8iMNmGjYi3Lb8oEBpO1BDEc1sUWRhXF
RRQLVfSWc303hvF4Kpym+5CnQfhB8WNn56BY/ILOifoEJb+zi+puOkAAtinVsPLgCiYfqjSAWxh0
EU/Im/tCkl3lGlJ2Z1xy+nmuleRXTvR/p/PsDm6uZPq8VyTVljbu6dohpjoN16Oou13VGbuhnCJB
Jnem66udnMHuI1cSL5Cp+daGG1u1ZTCaAZkzddplzkwBSk+Y0ZTPRlH1P6pYqj+jcQgguleMYMOB
rdoSOApyXSGsvQgjClgaQnVkXaWWjb96P0A+l5y2138WnY34/O2Du7Z7gioUuTxZDNEtzpES685c
U0k9Q5Dj3MGKD2tcnDdHp5Hn7zT7mYms5+jLbaNrSwQhAh7o9QgvC1dFqXddV8/KOYIx/gVBCvkh
UyuED2m80EH9C2OiiwF3AQXT5flsG7ucfBod5yKZ4/JRhnfyoNkSrMKRlBobn3PlKacyAz4ObSFw
VleJ52B3kB7FPOWmETv7BPInmUTbUX9U1SDtO9jH3ylPJXyjQbzJE0D4wRYunp45zEK9kFLtbEl2
tWdQQcuZXLbjvWCecJVas44caWVjindlC4GRUbnCQdJaWDbEJqvuhm7WeX+iUv2O206Vn9RSmjuc
nK6/Fz4FsAhJQVpAAGWBOogf8+aJsckOnHkyqa9GdXo/5P3vsmHCo02pkHM+E21LTWjlVmBQ0P5z
JQhgF7fCsvNyjKhpnU2tlLv/ekE/d0cN0uhOnGmf8reKVOm+hdF+3iBWXzNN7GGh5wvAny97udYo
NWLoNmLtLFlS+Qx6K0tOljZl9gnQWvKDDGlgwjYb/ibuMWHLgZqRogkV98VHNoOkzUPe8PMsmcm+
bqysOyjR7D/NgV2d5S4t6v27bybRMmTfkGYKOpPFUgOknGSt0dQzZWPpOULux9pXRR8nx8Scs2Tj
w6705ExLXEmB1gCpsWyEjUrJ2BiTys+QcwUPduhk5t7KWsoGuTQ/EKBFx15JYC1rs/ZB0qwg+hiW
UvBAPUX5dHvl12A51LEIvMjjxRwCwwiXu2xraZAwGZ0+R4HJXhd9q+lulI/Rp6Kex0e8SnvfxFMJ
pb45MKFujNDklWP9C9wkNWskZ4odA/ZbXPDXERQ1Zgobgq6JO7dsLSk1YDjLaOtnn1mQxI38krAC
sNYHEEDUg9VB+pyArXKjCc34Db/3+jZehjQcPrJZMfLDrVsq6oBiS0Jku1oOffkbfmgQ+KFhfIDj
xjqFSpJ9yuu8P7RqpLtmF9QPgxH3Gw/N9eWzVYbY6TmJqfIr+mFK48gY5/b4TEATd7sxAgM3Uh55
gZcidlxbZQayqWR1SyLm2m1wHinOAmeixcX0weVxyMs27WOnHJ4nX+t/z7bT3jMT1EhfgO/jgg09
sIJ3eyoQplSvCMoRcLiqWOpThk5SG9rnLFBOYZ2oqtu0ccEIW2Z/yubK/3n7yF87DJFGolYGWx4+
4PV2vnnDwzkaWoidLdQM2uJ33/cG9VHT/zagK/75tqnr24WsMAAf4ichD8tRvvycehbgbPOk/oi4
1nzf6WN+31WFlRycIfMf9NQfzn3YyYewTbR6V8F3+cXQ2rCAJl2JvFCbiv+iRCnajRN+lQcxcQH2
VKNrC8YF4Nrlz1Jrv2qBvNQfs06tfjNGPDLrRC+juLu9/qvTJPShyCNhUhEs+sth5taJcl3xu+kj
Ux32cNLzkBujt6ToRhPkv4PZNI//fxYXH9yPzVafYI392DGp0ewkW0/v/KBtPkTgYU5RpJ5u21se
JqFTQQcIgAGgck7xwldVZiMx1BRlT2WuJ/e4Ze2p0PyzEibvHg18NQXjMCQt/IMy5uWmpVU25UGZ
ZU+R5dPj0tE4BuKXFh4gWmTL7db8qUAgN+0SBdKW28tcPkfCNq0TBu0pcIP1VC5td40xqkNnp0/j
SE8qSiuTMcDMdgOzU0pYsWztdw759PfbVoXvefMOi+nW1xEF3nRa2kAGL61ajdLK6ij73zoUI7J/
9bzsPdBu/l01VbLzFCMbl31CddAwnxX4qpxdNQdbnAaLlb/+BlHWJ9wT/CVX1W56Wb0/z9I3uLT9
cF/ljkwmUgEQ/zVQzSyBXJmVD3QnqMvD7eUv/dD/2mbElvtDl5sW1uX6FdrMag/rvRePfX+wuyDe
lbJvHIvQl5w7y0isPxXB28dGz+uTnLdhfJjNWtr4Gatf4M2vWJy7vmmGpm9QQJy0ohnuUq0cQbdG
2ly/mFE0/h5mPYaeI671LS1Lsb7l/tPI4qiL5tnVVFTqZ+hqJZr0jYEvlMPLSddempJsArePbODt
r72IOF4/NrA6UjPmFJiKEp/hjVswIkOu6mAIPYDEtfxJVnNVckcFudk9EUjwqDetnfwmZh1OeZk3
Ww/J4qn8X/PEHII6Fv7P5fydNRslcW0VeH6NGKJTZvF5zvPqe+KA0SfKys2NmHftcjGWgRegWahz
0S7Xq0mTEwyFFaCXMdjDfqa4fwDRFmv7lieNfqwuWeO+j+0p3rUFA1c7qslStRELr20xukL07ASC
CFd0+SvmquyUYi4Dz0KB+27QHH+vTY2xr0xA27c3eN2UACyRY5PWiD9/s8GSkWJ/NgJPGYfka60K
phzVYfpHaXtrK29bM4bvI7ZmuI6C4+LB1BSm480WgV10PMcnCo16eizTqkTdXYkM9X058OvhQbgd
SDW+nPRl8RXx5cPc2JX/LaxqBZRLooXTcZCaYD4wijtY73Oyr+ZAqZNvvw6QLcnR1KYdg0KwLBkV
/JaDpSb7pCzt5ykcAjfwp/cT/1L6J4gSwh8wFi6n/SiuBWkvl9I3nTjNLR0L8ry0D/J/HD1Mt4Rk
Vu6FTcbtCLoBlrdsFOk15J0SQonfQI6EO9Y5PyiAze67ubxrpt75J9ci66gl0pC4doHU+Ma9XDk5
hIo8RCL/4V+LvSzpgAGgagKvVab4rumm9rELgWIwh4Sbv30llpmo2EmMUQunvQCMb6k0ZVCTIcfs
JDxsUecfrUCyfoVlXkd7/v/qkA1xHe3mRKai2c2zXOwqW4DscrA5/b5qynfL1YkfBEqU4TTRNgMu
cnlJ/WDMxjRVOFqlMpyYrKCGlIWQtZZj2z0ofIMteMjafrPXlDcZALCuvneWRFLdhEbm6Wr/J7Cy
OdtTZHW0XcPbd2fNUnT2Gdk5+L5m39Xalvm17Ra0e6J2RkngNYN48yoFaqYraeQjyWTE2o/UHiDT
Dmf9Z87D/+v2bq+aorrKZL4s+C/Fn78xZVpB12hOHXtdFEr+TobDJ3ehaR1Kd5TTaiOtW/GnhPz0
oBWcN32sRSapq2M8towoeOncafWnojQy+dmMzXL4Qh3Xcnaz0/fZf76iNKfaoATzcnu1Kw7Vxo/j
UEWplc705WpLgM9+kNqxVwb6BCgCouM/5Jr6P5bWGP0xM8dwC+C8+oEFkE30QihiL+JVGPDY4ESK
PT03p3FnjoaVErHRvTv78aj8uL3ANWuiSGZS5hWA9IU1vx1rbYyqBOWw0c8ozVfBbJ2zzM7Uf6Nh
0N/vY6D9IXWWwW8JOpbL75l2Gfgh2Yq9QkeuzB14JfN92xTzXWUV4RbKZH1x/2dtEXT6KnPUShDF
ntZCy/EyVXPtPwKZNn7ZbbjFfbBm7FUzS4xkUupbLM0AAK/3EtrCeZn47acxTmN7N3eI076oDHQb
G6/u2s0QMGJGgXlzrjBhFPoKaaqnyFMlrc9co4QyR81BL7mZRhHuFAy2U2hASPvmF+TAQ/sXN4PW
IEdGYPDgxL3cyZKufRGUVuI1TW39bKzJOinxkBwKqdFeIsCpW25m9ftCcykY/ZAMWLJZtLrZRSqg
aW9QanneOwncAa4KedKwy+RqswW6ao7aPhwk4OFxoZfr68uwb0t4qT0z1Jh0bWplTnaNbGW71h7q
Ddkh8bEWOQqdB5H5M2FLUWkR6E1+2+RtGqee0w129ShP0aw9Dox2bESvK8+Zw6QYnU3Gkdi8xXOq
WU7Q15WWeX42mulRiXQjHt1oqKejUUnz/FBYqb7FeLJqFGJYaB9VSBaWgdeghVbVCyHKbvRz6M9G
MDuu1I1Ds2+LRDOPCuS4W1KTK9uHkisdTmjQKMovE5MAIkNDreTEk4w6hDVGoQCq1+TcfhkxIJsz
e3P7IV1dJb6KYTWQ/eDaLs/LpNZjMDdF4hnVNHx38vFuClSt3JWVkrWUuId2K9kTvmd5aGiXMarJ
jgLUWfgmBTB6PEFQ481ZkX/SZ15bSryz2e2Milf2iY45qHZZ7qzs/V4ZdmEYWSFrxzUue7ozE2k2
4gqpR2k7q45GCZGMlTSZ9pTOqMjvwlHVos4NSl+2d7WU9fbX2x97bXfBJ4j0wREc/eLP3wQhkMb1
0JmYmadmSfHL7h3pyew1098xoD6e3m8LaiASBhGBgJC8tOVI0PZGfo22ZlAZHyIlz7+QGvm+G8vt
z9um1p4BQWlBq45uB+HkpSlJbwlFIL73cj9Qxn02tVZwYKZrS1pg7fMB8AJJRXCs8eRc2ilqUx30
1sq9ILSNf+ld24hKdjm0HTlauLfXtGpLoMSpiQh6nIWfgPzKRJjbyTy7MdI72HeKZ5SdLQvGCG1r
um7VFq8nGG0aLlf5ctDBucfYaOpVCepX90kyNKc254k4KQyX/3N7YWvXTyVOIxZ2OIbLSipcAKFT
GKiTJn1sovwhG67N1Mg5GSAdcbtx/F3r2nh/2+jqCoGlgLkk3ocX63LnmEaYiy7l4NdJo39I27T7
NRl1P+2NFjzy/raxtSeNWi1EVeRpjOUst06AthSZkx+neWqd6lzLJjdSahAc8qwGyH/nzMwfbxtd
WyFJOn0rqGbFWMjlCh04l6VIR4HVlusickcHeGuhTfZjGVhb8IZVW2KeG1IJagL6whblP1P1Zz/z
HGOgDW0yG3YojAFZKUULtxqCa1/zlQWQpYF0XV7uSLci20xN+BwphGdHiIfSDChwXR+UrA7tB3Li
d/bhRGLOmDrg0f9ncnFabADWJZJsuZc1sJN8iFKt/4FiVV3t7EruPg0VTaPbu7e6SMEDxaNMt2YJ
GImrtm+GtC08U0aXi8nz8aMvRUrs9ui5309KnH/+C4MkSjxigjRJXzShjLmZS8XJCi+0wuw0sJ2u
aUbyrsvq5hH3NG88Z6sLfGNvcWQGI8hSPcgLb6hwe6yQTaT0qP8m9s5/pkppb9Q2xSVbennK9lQb
QcaAcFy81VPDcQmauvAsOauzfW2OKnNxhV1thIZrd4EIQZCOQ7PDvy/vXTl2ThdQwEFvuKu+p4om
3TVBVry0k/M+/OTrqRToWwIIRHbwd5eW5lZMueR94aELGKuHFJzGzyoNN0PAta0S/IGCag+5r6su
dJDHMfo1hRdbdfCSFZX/OZ6b7o4pu095VWsbQdGWucVGDaB4gYzGhVfbQoGvz3LHLXJFKqj/q0G5
N63mL1JOJqGAGIjTz94tQhPiZmfuVD33aoAI+t6KLe1o+lldfTZqNdnieVs7idQkYE1jdF2or1zu
WyjlVRKEQwE5vWE9x1IXQWhXlcaGi1tJbAnNCS5pEPKSLPO8YewTv5mM3OugwPcfbTWUu1NamtWp
JHP50BqoWOxqPyxkBoHKLRLntV18a33h82SrEeGKTWg0a/JLUCRBc8wypXDcBLoCee+UKDDdfsLW
vqv4oAJsKpqDiycsr00IiGIl98Yui4eTKilDdcx7eQs5uG6HzI/ZPdhKl43Aqs0o6JMqeJDDSuV/
TqQM5bND+eed1CyvF1wws8B8LIhRl7q2sTVOxRx13IQqyqRTmNUP+gjNUppbH8Oi8PO/cDocfhHK
kgbRYr08mHU5+xJZYOHpo99Xbjr4xX4K0vmurtrO3IWGswX1Wj2jgB+YIwAzSLvu0mJeaUlZNVLh
SdJQP9jF3OxycFp/ZtqCJ25r84JcWHo/qni+24dlLeo03lheXPm6zQdtSJPSm5vYPkjjMN2lUpO5
SZOHpxnBym9O6Uv7vzAKBFTA3qltL98ZSHXKAEnxwoMDDR4i5AVttxwYUI4JZfYyz3i3swd9yyWt
HlgLYXGUVUC+GIsEt0yGkk55wINj0zs5SV1i2QeBedtwfavf9I2dxW46s0xFIjYJWobqwGRr9B/y
gYpgnaIpf4jgKH9Kgrb9cPujrjlcaMnxTybhJxC+yzMUwVYGgk/kD3MmjacYrjn5WGljqX2ALdWY
Np7VVXMaNJmick/KsghcyBqabqydxIMDRZX+RcWqS57kzijN3hXd4vj77eWtbR6MXjL9FyYygEld
Lq/VR3xv2OYMDdUU6hQlJSCsasfcUohde7HpD4iJLIquMAReGjKVyigQr049Kymif9tCDea7ghHC
/FgyJMVYnqF1d7fXtmpSZH46VAWUBxdrm9VJkyenzTwkubLw7Bhg2//0hdI2D0GLkMQuhUWt3ogv
ljCw12eVFYLFYEj2WkqUHnplyZElIQg4B8bPZga1eySaypTfit4X8z7T01Q9dT10p+d0SBULNtC6
1Qw48PQh7FyrYHbrVFdNGH2YCPa+3P4qayeMvBTwtRAkpgh+uRFNawZdBfmvp5fB/DlnprF3pzid
7oPMcT7ftrV2ZekLASViF6iXLE4z2W+bR5qUeh2zmPVeDsNy+Ky2euy7MpX4nZPEP2x7zswNu2un
GiwaV4gFXgMsoFRoiUK4tH3dpc5XhphbKdop6Kxuof7WzpgIgaASFqOmyxJXPtatFJdT5jUwX/l7
NfKnPwgty9D6+vkPo1Gm0+1PurY0wflCTQOCpKuCt5UWoIeniEMtZe34ErZznZ7qws6H3W1Da+dE
XB7NFADZK8wIHsyYk5ystE1SLXR7pY66O1ueuubYhNNgb3jM1Q8JbSRXFZQKGMrLY5mVPXLwJgi3
vB3HUwRV16M9I8vmRm1kWbs4HEf/bz4luuCi+U4payk8VCcAy2RVyj0lRvvsMBc+3RAdyPnv219y
dWmoeYmAjjO5rK0lWQk3cEvya0ptRPunC1FfjSBHHXZqO4bmPgZPtyWeJyKMZUIqPqYg2RdTIYur
lyVakUzQqXmjhXyIIcd55/rm3Oyt2Z6YzqX/9wG4nX+XxUn5TF21/Pf2qtfuPmkIxViSVTLVxYai
qsTrTsfAkxGTj1y/lZWS2ds2YJKpBG4lN2YFcWZkmV9vG1773CCMWTiAXJ65RewVTzFukuTfswtJ
PhCsw0tt9q1j7mkGN18aEGzzRpCwulYCLrQmBTPOMmaXy1LrrVbKvDa3hviYOEyrPkhS2dU/pXgO
oTysWxSmXCjmkq0gd902L4HAsvEiLL5zlZbGILCg3qxREQiMOLMeUSQR6Bw7zb+Pdthobq+BpNvo
hq09EDQV6PkzCH49MyKbU2NOUkPFPYZyEhXwpBkfbZOH7xNzM3G4VaJeA7CA6GKmCuAT13Y5U1U2
0C3bSUzdvR6Ur8YY3uuDStVd7sbgQ2jVyY867sOHWLbqr2qSo9ZiqNlnpZuMl9sn7PqT4z+pnvHR
6fzjYC7fKiUaC2sGNOhJflOhDy5Zj3abxSFTQfBbuiWYEhD7ztg837Z7fbKx+0rqjLthWmER0PSg
L6LeskNPs/rypKa6Hx+4uEa7S6NuFltdJhvx6AouVdhkhoXGoJgZWbwj8jxCNAWRI5l2m1hub83p
nUpRdPjiSFpdu7SWTOthjJwmPU5+8os0oXECV43Hcmtq8PpJ46eQAKDsTdPgah7Ssph1Nzor8uKK
zGZmcOV3OURz9JBVqNQc/NEc25OEXD0ZgpTZO6NNdOt0ewtWDiE/AuoDpjUo2V5TqlMayI2Mhr4V
E8FCol20/+VaZ7hl0pgHK0JWAHVNQGsc4smLzIH/mAZQjZOlNJscP9fRgODdFCws8FYCGhZ39E2H
rVTnFkLRMfTm0TYhqNBLJTtSy4Nm8Pa6Vw0J+Ltom1IWXDyqxSSDW1KC0KtCxmwhGk6i4Zhaab2F
q9kwtHQbtVqbRhVXGNKc6i6iSAGPMowS5cZGrt0lUDsw2QmoOw/K5Zeza1lOEnuMvCaB482l0iXL
Jx1uruFYmQzew1IoV1uqryJZvHTKnBpmQhmgYcYOZs1LoxWtWikP1MgL4AMJHxkhHv91lDT4OBb5
mJ5AVYSjqw1zf8qnykw29nD17LIQAgIx1GguSWjVyOgUrapQd+y74qulhcOHPmwD4zgG1IfctAlh
zA6K2JwPMdVa3VXGfjBzJg9s5Xdeym21v32qrl0I34OISBOdR/4WD+2b49vqcuz7Thl78WDkX1N5
rum1oEl3MDPu0W1bawcLEnZYTCky8aQtrkrYlEqjzHHitYwEjU+ws6hQhdf16GwVf9YtCbEKoU56
DbSM4IBsw4ZVBbo57UuQs+0fhCHKra7K2ucjVqZ+B7SAfy5qE3GqNpUlJYB71PSjPIbFd6lv/5vm
yQo2js7akgRtMTEsF4FKyOVGpT5EdBk6zx4/Y0gPsLR28IzTF2g2kGdrbzwkf4iy4HCAhSzcTWaC
g8/hZPeiMLSmT04xpNFP+KSi2EWUsYw+JnbY+8wEylV36qU2OLeD6W+R6qw5+Le/YuHgZa1HmiGr
Yq9tG/mut1MIAjMC53071PqDkRrqI8iKrt9IudbMisdBCA6BK1wCNmKauEZXhrFnhUOe7IMg0O+h
y5H/AWeFGt3cQSfxgeHVeYvWfe0gQakO5kjw5Vz1DKJuQCW+UmMvAh//CJiS+EW1EI4SfPPmFqR8
1Rp19NcSBHDcRcTqhBNj6sMYe/CGpYdqGp3PTlROlPDG6PPtS792nHjdwWwJfD79pctzW/R5pRtl
EjM3FULsiFBA2boMgcbxLmgCQ901lgYIt0ySNHIDxlB3shLq9qfbv2JtwZCEiISElATc/uWvqJWu
m3sG4jzbhwRpJ4+RUr4UWTRYrtYXiN7eNrfm2qBspnf9Okq+9DIqI2LtkOJCSwo9v3tD/jp0qCDE
kCZ+AdMdb5hbX93/mRNvx5tHPKj0SZmzDHlbU0vqA1pylvNSzjPwCpLbaMuLrV2S15KSQI2LmOfS
XNa0tlorReCZiNukHzJV9huoH9G5iU517Eg/LL8ajEMo1WZ5vP1hV1dKiQJAB/7jqnSGG5xGxqKA
6xvm8AkRJKGoIpXp3s7hfLxta3UTmUpm/k9MJ1wVZqcB7G2NrbBShh1iZ8ZjVXayC0w/3IfWaL27
gS3GLWSw28zmwm6yeOElPZpge5MCb9b1fNyHmRk4e2nugo0Hfu0bErxTTqcwgT9ZPPDW0IK3l7rY
a9oqOsd1nYmii5Rk1a5V1U7dWNbaZ6T0ArIQBC6ArcXVc7I+87uKcH2k/4RI06wbP6Wp0A62PcRf
51Hb9B2rC3wFNNq4ZCLzy/OpJRRDTUAiXp4F/THtQ6fcSUnRQg8KOc/+9ilZNUZjWXTVcJjLQTZk
BIIC4sXQC1Wtzg7wHhaTq0Ix0kJcB3nUbWurHxMIFcJtQtdoidY0G3Tr68gKvYEWxROSCuWTAmJz
DwonNnaRHBErvt8i5UeQTYKDnqz38mMqTOdMcUd+AyVvDudO+8eo/eQlr7rhoAx9uPE51xb4xtzS
M9WmKXUF1M5egWjVPp9H0jgoKg7kx9GfmWrC779ZnpiFM4BoXzUou5E5e4SK2D7oFH8BhHsyJhP5
u7wzJ9cvjf4vnmrag1SNCRaFGOXl56xMP6oUGgteb+bKtCulavqnSVrfORHpa/e3F7eW7HAFDDEU
D7HHsnKgwgw1DFQsvFSp5INKze+uBGb/aIayI7m21hQQa8uOOyPR8/O26bV9pPjJIDEj78Sti2OD
OF0qo/6VeFOrfU+lUY5dM2iSR10Z0TQN5PTbbXtrPolaJx+WF4Za68JekmSNkUsj4xmWWf2mtNrm
+6xI8kNvFtod4axz5/i1Oh9um127/ZS8+EtQ7V7NTEOWwmSb1QGk7Eb1fhwoRO1qkyGmPC6lbONu
rBojzRAazczAL+nbWquImkAOU1BqfeMxAc0NMay+O9SW3o3Hv1gZWFQyAUAzQIgvD2oqR3kbGymS
NQGjEhCfZi+2lNIwaozwbwKKV/wdkBnQ/csJx2wMsrmHQMwbpa6a7yxUfH6aZZg/wzFkuO2EioGr
9oG6NfG8ekgh3AF8IXi3lh3RcbSsmJSYhDSu6u96YdsfCWTn0xzBmXqXUVi3Ns7LwqIAT3LnqeNx
K0iullCrhGDYKaWQClU7y49qYX9T9CZEzGL+MGRlshF7Ly7F/1qziCkEQxug7IXrTWIJ5InRZk+m
PKA7G8DIrLoTCjz+oVSCetcwrPUwV6bWbZzUa8NM13FoKM5y1Rhjujw8VeinUaKP2VPsh9NDEBdf
Oja2YcjGV+6iZCTsKNPxfc1mVktlkj46sBE2FD6mS6MZM6u+kQf5U2DbE2DDVHOaYxrpI37E8DXU
/4am2PCOawsFoAc1FXQbQH8XC+2rwFdjrsoTr71y1NLGuZM1ZLcCpNeem8lMd5DPbxldvAOvC4Ur
hmlykirCxYXRIOwnxobK/KmatObQR7OiH4Kgm59i8CZbc9w6X+1NwYw6Lw0VTaeHzNVE7GDxDjRV
5ANmMZxDoICoEcTpPuPAmTxuZfzLq4EhB6Q2rQVqUdzFxaoqTfHTPmucQ+jD2OJPuv4JLfLeFSJf
59Zuiw1PvGqP+FAQORvkpQt7Q6wq0lBaziEuSuvY5JzMnEzwAGxo3DFCvmFuuWmvyxNxhqgtUJNa
nE6FF9QOJdU5pHZZ/YiktjqUrRmdKFRvTfmvbBn4ONaFGgph4rKAqzQG45i1jlxCVhj7IlDbXa62
75xt4WDQmqWtKcqYIB2XPVWjGmJfy0fnMCJg7gZ6YR70EEkFVcmzoynB5lUwJ3+ChEfdeESv14dl
4Zkgq8DbL0k3USvMVN/snUMfa87RVIYODb9ga05py8ri4KuBA0qja50D75jySIfPPIYmSgO33ez1
KRRrEeePHBMQgzg2b1L3ZFC0Mtdq5wATrBBbHHRqJNAJ2EbbHaK2cdzb9tZWJVBN1EFEA29JLcNM
XVXrSOYdmtmKj9FM/kw5UT3etrK2KoEoNmhYIT6wtCL7clm3WWAf6tk27xJG+UK3VnOLDr82EcuD
fnnvupAAAsQP+k0RandLnItszX43tkpynHu7eGrNqXpi6jre317X1SUmNkEMA/4bniqO/GK3gkQx
Wy1BDKua1Wonm/jQsc7jA4ijLSacK0U0ofjFc4s3g6EEZrTF+ZPMUpIaFU2hJqjiLyl92ZPhdNK8
yxTV+qFnXfvM+x8dtMYOQ7ctDP/cmo35O8iaDjUiqFf1jbO6dHbiFzGPAXaMbwyp+2L15ZwiN+AP
ydEJm+w+05r8YSRK29NwgVPenJWHCY7vjfLB2id/a1QctbcXJAqKuoSR5gibbX1sldrf+xIDBX2M
Zvf7d5deATk8pCWCvfzSlFHzdaUQU3pYRLDeIHyKLnc75dSf43yLb2htYQYOT2jA0E5dck12ftJJ
Wpci/dFEDHSTm9gmtU+7MY/A9KstGsSrK8nmiURQUNXTgVnyo/dIjkxtlidHxqGjjzJMYcwmwfry
P5xdx5KcvBp9IqoQUWyBTsNEjz0OG8q/gxBRBAlJT38PXnl6uqbLd23XqAHp0xdOqKH3sO/q+B/B
S2TbLIAR4ckgu4grdgtEf303oCBKFXi4BUwwepAnXfUOSh59PjJkZe9/t7Myd1sK1AVQaZCCbXCp
s5PiVYHH+kSVu6CPGf2kwNbtjmFTDdMpaDFIzlpYj3gSZukhjH/UuMKL7P1fcOFboiTbAKrYPxhl
niXaLll8FtfS2XnlGv4sp6gmue588ViGfBiuBKELXxKtOzymCzgsIG9nLQSXWfCRFheZRDNoQGp6
DsudJd7w9rVc1wRiZZMVV0CVb98xDgYqTyQwgDaD5vb6c/ZtA1UiuiEM1i7OvM4uuVg9ubcg4zxi
z8p8YVMF8RLBrjzu+cqbNMufU7LNKcHhP8vTljKCUxSQNUUHcwd72FwlvvHEn+/BEgOfD76Xc5JF
XjcVdVNBNPHfvuw2cEfNt1WH4EoCffH6uac6ZnEJq9DC7SidMphQjj/gauLvFAa5V+Lr9rf+TrX/
rAXYMVzaMS5BVfp6LQ4EB9oYlSrYrLxqNymIlUBK2Iyn1ufekidjU9cfaMTW01L3LL5FypCww/sP
fB7k8SOAnwJKDgEQpep5nupXTts0Sb0W4FUMxzLx2FNSG/qhFnPyBCjKsg87L/nw/qLnWxorgWeP
+m3bXBtP5/WTL/g1NhYAL1UjEKK/wA5H+2ifgFy17Jya2OV7jzBS/VuDHz2416tuv+qvEEWbyveg
1LwW61Tb5oXYuA3zFfDK8HMQgU2coaxeP77/pOeRYlsToBUoJWxzaRSqr9d0nSFU3tyaondmS3dQ
N1IqhzdaQ1LK5/WagcKFFwuwDLK9P0ZjqPZfL6cEuqj9mpgCHmzRQYUL+9QEuLeV8SqRSVPzaynS
2/0D0DWGFxBOjJCNnQdjh7jJSCtuC2IRKdKQLMCHjfNCTi5zneiocB3cLxAjuDLVOIdWbF8TCRnw
nSh6gMw6RxfAM2EKS27WYmHE+USnUsqUdzwm+WT7R4+OMQhtgCI+lnMZ1fspqMin0oFmzAlQxeWa
JeXbqIXMDZGDQFodjddz0kKigmXoVaWLsZbsK+jI7KYZ3F9yHZxnHKr4AarH9QdcV9d6Wm+DyJYy
bjNOKMdsFjGvv7itZTePzrgWpe713uM+yxmQ0y/AqJHbvqrqpxXT9LugtPODQyIoir2/wS8+OAC9
ENdDKIOaxev1SwWYchjjM6CvpZ6hMZ9MkM5VUM+AokZks4rx9mX0x/YX0IvDy/uLX9h8GAxiSIEM
Hcj6c4GtCnKZstR4+Layzg4GNM3dlGgPLHOjlnwNlxlGgO50pbS/uCqKuE0eaMPYn90RGqpIEJiI
16IaKr4zQWyKGIYEuec2YkKbfekPiJnXPMDOcYHbhode96ZtHWxX1JuWN3GrcIGTIoAQ0Ow3G+kO
uC0+ZCSqkseu1HynBs32YRM+OFvmR2BFd/g/XjjQCriyUMeiMHr9tTF8Q9SE9n3hVKX6nkBTq6rc
Cr1+DBU/lBUfPyxOlezfX3RLHV/fk3hwwLi3OmRz3jlbFKIviyUL1bjwp+jgQPpDpJDjLH++v8yl
z4q0EoNfCB/g9Z59VjDhN+HpFqrcs54QvWIDCTrXcUWmPR6zzJ8b8mDgMSyu5AEX7oitnUi3eAbF
4PMjHJhWlw3vsItjIfZlt5SP6zh97Oeuv7JzLx1WrBNBvQftWuAYX38+lIiu9GalCwEHlY/zaMwn
b2jo0WGtt+7j2MgH5k0Jai+QlK8E7AtPibseJDko4SFUnn/F0sLjEj1bU3iQZE9xgNbCU/Uw3fiW
kGv+4heiIrqzCAjgUqBnFZ9d9X7VUsv4bAoyKQ81iPDzKli8E0psgJh499Nzqf870vXHwK/Fj3/e
SH+a4BAWh/AdNE9fv+UIRbxVJLZFoEpT7pFTgsGWcjGWLNNGJtVtr7h08xhQ2msKJhe+MLR8Ab3B
bGyzxzrLrKRfg/7YaFzHcKlxUljJVfY2sIYDL03RW5hqGE+7i+OOac1Vf43h+sc16eysIiyC+omq
Gi6n5y9eBk25tpODr5xQhZX6JHRy5oObfNd73PbZ6ph2qLIRc5g+g6Qac0+9JbXI0YCIPAjd1tW4
Czb1+W9u3/KxaHg75NJbY1ddubouxBXq4dBhNgsW+JsMwm5qi9z3dOFOq/lCgzLIYnes/3GivsVt
TIDBVPJx7pAHnm0HFbZLSKrOFGgt1PGOWLfbBT5UBcAO6er+oEPpXqneLmx/UFA2+3iMD1GYb7vk
r0wXosairj1jiwRtIRgzTkrd2zp273voWj8sC2E93BBifzw1VbR+55MLH5H3D8GF444ZKaRKAANB
B+J8jhCA5e8sYe3iJyjwl9xG8o8lTAFHaAWqtv3HrtH2jhE5kfcC9QW3vLMrogbpEPjizi3aaDB3
wpfwjTabFOapZ113De514aZAvbbpovxZ7dw6DKYMvC0h5VZQn62Hmgb6A4eK8YvrS/eoqVapTBpz
pXq59E0hRYgUGzhFDIPPQhpuTD2QrnKLGp4Z2Twlwc0sTJUS4XU7gO0gUQio85NDuXgo/ZFduYQv
PTNEfTbvqz/N67PlqzWuAB0mpEATMv7RSRvfYjJU3bSCkCFDhl0NeWQ2r43399H2d88DClINHB40
I942eqnjVayZFCki4a8lh3KEbeX9hJsa+gMldZYg80TMy9/vL3spjkJFC7cHAgNuyrNDq323556D
g1k5jZ9D9cZ/psadMuKAPQZB83o3aUwX/Va3V0g+l/I8jN5waDFgRMP+fIobuph21OtsC4X2Fc/k
dnRm9AUmEn9sk0bWaa1ARv+6QNWpusW0HhDKBox66BuW5J8NyLYzjEEgRj7wqILm0Vn3KegDHCAl
bFH1E/w0G7iQgepUpcYVa27WaUlXV00HKGImJ1lDiKUcAjed/eoaUuhSwQcg4CasuPWjAZl7HdSg
vc9qGuKX9I4avxsZie+60U42z4wfudF+HjvRAJyLnNBFt9wMN8mCNgpZGU7k+9vjwmkAThCFNmAM
kHg8R7lWuAFrunr4RtAiO4bozO0QbeyaQ3NS3HuNC1Z+31fjlUN4YVcC9IIo9wc1+BYUXkVDj+m6
KUzizC5IzINRWYPODtsNEe1DqIjPMDSkpRZ5HRB0Da8894Wojh4kZjwYRkNW6Lza9x107iREGIvK
uMFelHZMJwrGKu1i8u+56uZcgnE3BNlgCHl2AoNBTwqjP9xhMPctzFyD6oYTKdIVAe/Om2Flms6m
bjpISvj+eHj/A188hcAU4BgiicNY6+wKdfohmB2X4AsTxTMVmPCekKYZUgpr+RvtDGMO6oN4CLsA
JbZGbz0NxwFctPd/x6UXvjmrot4DigyYrtebvnWHkYTztukDApe93vCcCePBoJ47Vx75QjqEVg6a
KZvwOLIi7/VSPpxoJHhYboFiy3sao3beeZyQp/cf6MI19mqVs3jCxgmwjAWrLFFLPi+6Lb/0sUf3
ZKJQgySSPsd92Z6A6ppyH6Ycn99f/vzggneMLYo/+Ec2CoH69UMiE+ShptYUzVQmdzRuxy/NqOvP
rul4jZvES/oUOs7Blfzk/KlhcAXDH0xGUFbAbuN8+NNh5jN50PssANy0QMIDqZOkPh/NoekWIXMT
cYFGqxifx4WqKW8bdL+u0HHOt9L2G7b0ExQPVNNvYlZC1jkxDYkLQ2sFYgVmpkFOphooj7aZ438E
eSH3xDSTQqYIqAF08s9rzTaBRDVYg3HBkPF/6rp6zLq57IrIJuuTgbMrqHv0mrz8ebbwZ1F0efGu
8Zmj87jMqKxF0Pe0aIA/yhJBDfBkyxI/D0Ez3UMJNJ53/7qhQLaGzjAw3Pi8SPZfb6hRzPh0laCF
KUHyduUinyrtTkUonZnnkzMPz/AP6O2Vm+DtPsayf+ihaLnBHfRs2UaGQxi0FS1Y7YUn4kvYaiMH
TZ5kJb28602cmTLW18LReYzA+93AVttYePNDOAfRDH4bQa0+wR4SkYTMTVwlSd5FAcxy3n+tFzYr
FsJ4AGB8+BKc17HBJMuFQWC86GI0YCDXLvdjGXqnDkTnKyHh4lIARyAowB7kjczUPIwBT9aaFqGV
1d08hR4YcaPIVo8NVzbLpaVwn6EwxvSQgtj5erPMoJXFYFomhZDheEfcdt0DBhV+XlV8zeLtwknA
s2zz3w0fgQHP66VQFCYQ1++SQjpMPUw2xvGD7Hexlqx6nIVOTu9/sEs7A6ojwKqju7yhQF6vp8kA
Vbl4IkXNmwVUA9v8KL1KXXmBl7Y9YJQY+qIBtSFwX68CphBgJsjqChoPsBQ33TwDaRIv4UmAPlwe
/LDsD8rn9Bo8Y/syf5ch28bfxP82vMmfNt3rheNyBh5VNn4hvIXYFAaK5iaA19lxDh1SZgAgeocu
cs2thFW3k5VhdxU1e578/fkJMEoCUw3aQW8gL0OPvZOwyCtWOQbgpgXxkE/t0O6nTivoTEWtQJZQ
8za1Xov50vvf99KbjzexRTRIAbs+pyOvCAdjEDC/iKsZPoFaTEfV44Bwp5qeDXdoOsMJ+Erxd2lT
bZF1e2jw/8/PC7A3DtpZFSl8CNXnHGO7//gyjF/ff7Q3uR7eLDy/0FoON9Qskr7XH9ftB1oBqO8V
fZ/UNz2GNLtomeGo5izeDjP2GNA2R9yPDC7s7WLskM88uSbdfOEFww0xwCvGHoMe1RY7/urZeCGE
0myXkEKHgQrYDv7Zc5BBMqUjWad93Sw7hfkV8zJw7HBGsvdfwoXdBYtw9IUx/A6jNyQv7iupotkN
Crkydsc7Sj6yYYn3FQSylsxY3f3y497JKZXXutIXQhV6CltzH1Fx+xCvnxz3yTCbZgwKzkFROEIg
T4bZDFbPF3/Woah247K6HrsSSi7EYgjQ4JsDG4Nl6Rn6p2Rj4q5QRio0hMF2ZWjnD2BWUFCv/ej4
/ru9EDxQx6CW2aimW/P99QNCwIGJVQivcPy6H/bL5K1RriYmghAAWwhiZhUKivBhDZyeP49wgj71
q0jEv58mKJbg4+JV40Ofv2dYV0zIjhIP3shJm6QLD9odjUVgr2ylC98TEh34krA9hbT9+XGiZvXo
HHC/WHjCfg9oSE2pDcd5x2a6prJS1yjMF47ORidAyxPjODzA2QayFIpMg9f7hVpd+71dG4wBZ/vE
laAHoIvXW1sn3ZV23KWHxHlxcY1vC5/jnQJPSbgCV37RzjDUpqsKgDcCJpaEMtihML4GAr+4Hga8
2EEowNH/eL2HoOOG7FVBnJXXAc/jMtCgf019BunP9oAERp7e37MX4gGaGyAoYzl0kpPt9/wVjhrc
BLW0IiraUnkQ0kHPONFfq8pQuYPrNNHsWM4Jhr2Qu68cvV+h1XkN5HkhMKPrD3xVAh7vJp22ffi/
fgTkTwZRLW1U0DGgQmSkI5X4tHYyRoox8dG9DetaKW+3JHVffwRwBNqB2ewNRqZtqZtr6e/bl4Ky
CaZjKG7Q+X0jqKkT+HqYYYyKHh32dseGWd40dagy5gfNUwPdpyc6N8kL9fv/4/rH2oB3Y6CEjshb
8oq0ICVhcxVra5XOcJdAZ5LJoYkzxx2Eul3pwlWG9hth6Qys+6/3N8TbeInNDvkd3EyYe0M37PW3
sN4yEO6UQQFv8yFIbd+tB9XZqE5H12+vhKq3EXNbbFO3BBAWeIrtx/z94WsPN2HQh0Xcc7OjddXv
m7GKj/46PyMBKV8S+Dk99H7VH6xUdX8lgl1cHu8Y7U5wfkDQfb08l1yEsHMKCqxnboFIwyStC8sP
a0WgLmFKcV9JwGHzNW6FToMZFfCVdOvi24Ys8vYWEKnP0S0JtMri2Ma4jsOu+2jc9sPsrcOJa33t
oF9aCXRWZD6AriB7Pzvokx3qMapoUDhjdYR3RPmD8cDdB0pX/9jRAz5kQ0xA8hJ2J/iyZyEM1+3Y
Q8EoBFQlmcUjdJ6g3bUHaqDTj10l4Q6Zw584+QI8p8sKC9Xfl3/fwpsrEC4/mEC+MSPjflO34RiF
RWNXv5jaWX9wq1Gm1QgnqfeXepu5bgM/ILoxM9mM7rZ//2sDN6bx5aCSsHAYVNcyMMsB3WaR339+
f5231wKkNtHRQV8ct/qbO93CGkMEYowL1MvVnlD9BBVoVaVN6frpUNprjaxLuwW9M8gcIPyhw3N2
MJnAXThKrFcGyuh0nn1UQ8va98dI9eLKhnl7r+PhQEPemgC4hM4np84o4hFlTlwMtI1eQI9fpyKB
j0v301AdTN+9FUrp6VQuQ3Dl9rv0WhFgIPm4DdLR6n/9+egi19BtyqiYXIzMUxo6NBNDGGZO19ZN
Sobmv3//jkiVEF8xKsUZ2W6ev/bL5I8eHRiNCkgjieVIW7+d0mBp2YOaumTdgS51rVd26e0CWIPt
g7QbcKazT6lGRX1lnAgZvxgfR9WrYxWP0UMoZHu0nLlz1lLeX+sLXrpDEc+QD/vIKt5Y1CBuNhBf
xA6Kp0BkC1CRKFinpr2tuahzEi7G7Fao3zxr6f6j1QSubXREgI2ETwhSN1ymr9+yN8ATjFecFn3p
yKyyrbPjXcX36+jCsQ9uiFe20YXTAvoEhQ7CpsP7JvGXnjvMxMV6aOqGJwD06C10oLpvq0/Jle7u
hR2L3bNpEm5v9k13N9YoYoPRoDMXCX8HVzwIMZaghNiWKLCL4mvEoovrofOI9AzqZhhJvX6VtWrL
KC7RgOwXNYIJ7ST3NurEf9Y1833XqGuw8EuvEr1kaKH5YOSA6vZ6PR4r+HI7JgLAsu/zWS+4jWsA
P7VvnGvw/jejRqR3m8DiltuDTgeV7deL1X0n5jZhSQHZ9HC/dNz52NEadq/9aPZ1OE1Z4PgNomxs
VE6gNMrSuAzJZzRl/SuwqbfHBT9lm/htWlAYv5wFhogjx8YcJMF1BUFdkI+qz70JidpZvrSniBj/
JQhGNuyh0tB/fz8onSsrb2kuSF1A4cOSAhhT/+wW8ybKPBjdJkVrPRcU276f0zVO5u+zy1Wb6qBT
pyDp5M4pB0em4RDDuzBMlqDNTaDo5x7uQg+xQ6+dY4Sps/0HTTckwyhNtrOFmdV5PcRGIZphcqCC
STwAhIawafwM7bFlyaqGdX4adaXb5sqY+GkKUeiny2Q0pocSRnzQsVqnPg+dRH6ClXHo72QFHECW
+BJ1ld8O4ZRHBMJTJRREwp2FGJafaR3AAhgCWDoH78TYl23OcySidZxsDcvaNxl0UD29ZHWdQCon
6wKvJTLTkK1iMl1tR2qbqVnx8r62bt98xrRrUt+Z641830fIEY7gr9TVnIo6CssXR3rT4qVl58ca
gjStYxh8f+g0rb/UsL3kY2TU6kRQeu3W9WMQTIzfafhNy30Fw2n3K1oLg3kQfOj5yReBk3wJ1yqm
x9I1GCKmM64AotJkVOV8GMANhN2VZ1nS3YipVZDFrlnETpErAjjWKFqSx5COQLw2QiqRVZzpyKYh
eFkCGoUu3pBtGvtLcte0MiWBrcXJTB64W4mhEz/MbB27W0OFCh4qBguBAi7OAT94wdxSCFN70PtK
QXXujqNI3PbUg3GqPwGaobusJ+1U7rzERAHkAyfTHDlFq3fnw3LDpNCXCMO9M80l3cHMgXQZxj9s
hCcM8+anVRLP/oRkkeffOWsIw2jQgFv4eSWh6aZ7R4NalyqKeeSjjKLK/gydqeF7CpOU6m6RcGrY
68Zxl6eY9a09NBEUoXNQ+Tc2FelAIiiAblNMnwB/tUk2ta2mX+ABOehfGGtrAo33CJXhTRtBc/gH
LBn6QeTrshoe7lbwrYNsGGFHO6fEt2PbprTqWdWlQGf50ss0ZmybJvMAztYnT0JID57QpbMMd0lr
RJnDqWzhS9r6A3NqaCNBS+vWRj3Ga86gl/XogTSE/2ZbPgieYSIUVfyutEs83XEHFDRYqEbGb0nO
x57Yo8Y8C6bPE/Cgzj3zt4F75i9NxKpMrF00fjaDJu1NraOg3Pd+C8DfzkqnZsdQQ35j3CGXnqCn
gjYrXdaUmHGtVnCELZB1eTfhkHZpP5ciuumTGGRiiyHJcILk/pw8EsH9OsqIhGXvvSoZm3+y0jY8
g5pIPZNdFXVynjOYcQP0EyRj1EDfuXQQmJJ1xSvOMJeoIPFMhgrzulyGlvS7sLba7noHiNRUSyeJ
vzvQP9rwiWS4m5Sph7QkzZKkG92oe2lmR8vdIgSUdhLUuWhwd5NoXtCToQ4E28tF7O2I4Z6X+V4V
efcxRpw2L9UceLcyjMbwZGiMUipvBwBIDp4pu/Fb2WFIcNN3EbXPa6tGXWWOmSVJ69U27KfgkwSs
xyUlT5DP1qNr3cxz3Gg+gH7fA/XkxAP8cqy1bolYRSUTx9odY3kCNaxu77Q7e+ZxDs08r0C7sjIp
9MRCm3ZDHQc/m8GDWXnq1quqU+4nzgZHVbFb/iyDzjHffTGI6QVao1rcTBBSbD4wzqAgAyoOg7oX
uk4B+u4QHEvHxAbJYzm50r2pwKi0Re1Es+edqsHEpUjnAcOD3GMLND32XRgBLwG55C76Vvmjw35w
qaYQCCGMLneVJ2t5aIRwx70nlcdu8HEn8UNAamK6g7uvY9w0ChoXZwGqS9X6n2R9Y/eghtG6TYkM
lTqyFYIUuGboQn6gv+8ylkJe0jUfnHLCf/IpL5vj5Bko6jXo1rEHMY9S3ZNqdNTJFXOnX7BB4ijz
Vz3KLJqCWRxURPR4rDzlVkeziG2795NW/5kB+iG2mBaG0VOkWlKflmVY4ZxruFAIUsLBQMhjEyff
FQAM86mmYy/3enFL/b0XuFAyCjAS1FyjgW6imz6bNmnsVdB5frHJEEBYuBwDMDdcVgXuN9BCRXjT
V8aYZd9qyFt9geoU5B9WikuB7HHtdPKQiCgRM+y9AOncVSBcLHEmbF0PWV2uqzjiDhzHjxDGGOYv
QMq5ZthFEjrK37TB9sFloec+RpED/JJ48AiHxUZDAUG7j6MKvU3Q7yFajrmv7pMM4qXRcOpcyZ0T
1o6jZ7ualX+qGE71yUWFqo/C8Tgg5mE4GJ62QcJv1RKVCyrTmbbfw8iJ1kJiDrJJ9C6NCV8wAWja
L6YVa+TBvxZn5tiFgCoMuDSbmRyaMTRyTQ162tFBAvKzfECPORhyZOwDepOTCEUkUsDUUK0kI4CC
jwZ97X7X1xTAg7QLu4HC6XTgsGcSyKLvxhpO5LtGUcdfUiCWGc87UK6drHdoNMt00UhDUwlhkeFY
GTnhshgB383wbT1IcHQ8iI4M3iU23bxXkiLp3aHaNdA5q76G0ZCYGz/SU7DutN/F6w2A7zT5Kmfl
8A9MJZ6E3OosJ/84TXGZpHpewChK2zES3pi7OKcwi4czxSfpAjF8K21QOgdle86rHRDDPBZQpoy4
/d7Mq2h/z9Po4hcO6HQnjzCiGe3LUFdBU2cCFbPNTNDBay7TwYJvCte0RD/YJfHNHs4nmC795ztW
jUGGe1KXzyVkC/YwXhkXwMtmXR168BK9e8ZNNRSYnYHgmoPzUUIZiGxvpAWC8ieiUq93y9C1OXQN
QMo0noVSdW9tOz7Wo4NPZVZ4JWaA17hh6ogk/N1WDX+Op6lSuLlhwHQjpZqRnzEti0ab8sfIZ0zh
Hfj0jTtTxY7I4H4cfg1rSvm9ED1tDu1Mp/4g+wYJuAsNDPCcoRq0B7ETRoJSlB76obB8TfBbJenv
16kMY6wGuPPBDHNJUqEW9ZNTCTVpShn/Nvkle5l84wLWyGJF9ryT7bPvszJ80K1d6x1AIBKqOs3i
DskBZJeg2UsTj/JWN93EjsSRQG6OHNfoTdf267P2/VI/jiN1kq9l3xCegjMcfQjQQHY+OFCvXH+M
Hew4yECUnyHtKx+NDfE5ta9CUrhuJ382IMA1WRuI4HleBv8Rlss2SJPeS8YCqoVNbjYi0MkdXChz
iFgvdd6RJUImDC1OpHawpNSZYYYMB0RbFh6FN+sANrT+/CwwBeC4FPCafk1DME5ZTKBnm9OolCwf
AlE9lwobMiOx0z3zYRQ/G0qX8uAlcjDfbBf77U9joSuambiJsJsrQVydQ3AUHkHVisnlNySYMnly
mnFYXxYPmnZA7jLdHS1kcyDO2Tl1d4s8SaCTPTdIZiZc5iPy9XKMn3C9cfdmxXAyyBNqAplCQJi6
e47tarvUZ3X8uwR2C8VZgvLwwIBdEYexRracrWYoG2ACVCAfvQkjxFtJxLp+CRyMrVIxyLXfwfCC
JcdmwNAASZRl7FDLiPlhPnZehO0T+jreLUEVw6rLwBIoIQiDt0pJlx9IwJyII71LoiGVKnQ/tE2r
f9Vu36k8xC/52PhOsuxwhQVeGlGlzIMtDUlQRQVIE+Dzbk3CcwtxA5GF7Tg2eWMUFPUxXu6qvB4J
nK4dymJxHMAvT77i+uzCXY1byjlgmKZtmVrXnZx8HUAIw6yadv2h8elc3ldT47PPTTzF/W4V7uwf
6jVwh8xUYTjtoVrD17vZTBITJdHPw3d0TWS7c+IGVxzzEc6+jrUdvNOGAeQgKaw6OTJ/9YfPfqCi
A/yiJ0B/Ot/ILu0a3VS7ZI34+ojKIl5z5Iy0BlRzJPbkCRBHUS1CpLkpC3egNcOx9uv4BhEEUNc0
nOgUZXUzyj0DlF/l0Zp0Am/UWzD79nRX5nDwWeMMVLtqPFgQtZY0oKzpPg+T66t95/rC5rHU0uQN
HUr468Doxj1peNVFO6+doBhaiwZ0RL8Jmflo1yl24aPXDibrB2iPuzhCSLHYEXWV0ctHiy4qgBRA
aCcroL0zWTqZOnXEWl6EpY7J+OgoH1ftmsGfkXhozEeYR7SKujfx0pIgL8dxpholccViJLCgnd+O
VhHocSEUQW8w0OIXXxp/BGHQM+Yu6iCAf4/auQ/+q/BFu1zCXQD7TZEFNRwLsNSc9ICZEi2jZ1MC
fZrXUqII0pDf+kIBksfZmxz/iwl8rk9kLFsMa7xq9U+EyWW6EZ7P4PpGTdOn3J2TZ2gshp9gNG6+
hchl3VSPCjKWvTSCgptCTLvDKfanrIkMo9/hUufWmSMxcwEjtbVQLxeNf/JtGzx1qLfQKJlJMp5M
78CUbCS9H6UQDjE0F9MwLynXDgROS5roLne00TQbxKAeZEMAEyKVBrKhrUtvKZohMIgHoIilNfqT
dW6IP1XpsFkJHzVvmJ9Vgwi+oOOR8P3A6eJnrBP9mI2Q1hG72gpguHxaxQFscpuqT3vaRQYGgh2u
OduBJzvPvRulgbfQ34ma2de+goB5GgdV9NudEvZfZGPbZWsNKSo/mQTBP5XmLnQ2ZILbhipGzpHU
zk4kAWtTT7Dwy4qB8O9Kq05lFXxBTBYlqvvWwDcepRNHGMgBGh9Q/Yi6L0+2diXcZgcgiD2/5SEQ
n+io5EvAke3DjT4gqQ+thf9C7axj2mDIrNMRChcfownFSco9HdU73bSxA4Rc3DbZCvYoOLerbETu
OMvsIJbG8qlfuynJSnQxbh0Fub1UdZLMuzEwDFrsSDKd1J/NJi0emFJmgzd1PO2s7EnGUZxU2TpM
SZxC0bF66LVrpjSC9KE9KNQgD1FTbZDzMtRqD3I9jLKRFyy38NcC+1YH0n4BERh131qOFt2BUUNS
m0Em5KP06mHI1jhofqA8G8ASdiYzHfV29m4VPD1IRkbOYcCmEjCJEzOTR+rbBvIIbqIenSBoZM6N
gaV7D7jU7Qo1mjvQJlqRJQiQkElks/jtzXXk7koYUglIKznDYekQo3Ogpeo5i+E2gMtSQ881bRnK
4tTRCSanNumh4jpHk/fb4TB2zsgMGZUMu6ydMgVV2Q8BfhnZAevFqt3iGm3zihtI6jVoWsRpw2X3
UfSeXlOqBW6HakZCn7OIkx+d72qVy4GQOq/ReMRvYXWEqxlAqkfpa/hz9ZFTfR+8pW9A621cJ0VB
C7R7KNs1R0a5sL1FcXIHqBW6oBDUDVHQaTAedhCvihR0YRtQRmi8RJ/XAUX2QplmqHuj5QVz8j5M
/dD6HqKz9TW08lzgK9ca0MBSz5AqS+YFH7ieKRIcaivUBMSvZYl3vGVwHjwLqnxYop+xs1FUO8/w
zGviEZ4gBufGJS9NNdOtsg3/E7wm33RD1zyZDGR13LKv76VCswXRpKQfR2Ymvv8fR+exHDeuheEn
YhVz2DJ0UrYsOWxYtscGE0iCBBOe/n59N1NT5bFGapHAOX+cvJALt0Lxo1KF7gYMZDDed+JRnQ4r
RTCyloMdXHjNeo+DUjkynbd599LGU36U9645BF97kwXhTCMuf4+kuhThUrXljhFDx6fDNZHOu+OU
+OCkj6e3P0Jm0IiOi7ugPtzSUrUrPlThrCqNxsYVBAgOUuZOH9vPYT1rm8vZJo4SyXTiZiJskv98
b6jxsnHwfa/dKqjTsIzIXIymdXhj/tEEZHv0iaZHSAty6jINbG+IF0sEAgffluLNVSArXkduqT4s
hp5xVFsW1d3uv4Qlil4+Ecc94e4H4XKkHZR5UPf1byYGF+eNWqz/tmFug2LvpvC951KW2bBUI/u1
HVf/7EYPugB+On5Kd1iGXC5sbamucKZlhraV+R3hspAvVaT3+XmwPXWL1rB+r5spXtKhcpqnhUu6
P5kYme+t04pvsl8iZ4BdWMqxEL0sKfbcdJM1+9gFDPcezKPPHH9pAROjjIh3fHgYwsMy5dkyQyYB
JKoTcrZuOPngTscJ/JClZaDqNaU51HCvD2tZZT4B1ToTAR7eguFiah46cOa6sGFUkq/2akpwzXDr
WBQJfj42q44LRd4lO/+oZVu4i928hbXl21eXN2bLMMb2y5/OslFGD93kL4+OAuK/lgsehEtZG2pJ
E2aBMadkd3ofPdMAu5DShMiidxWoMFuyztQxR+zoo+s/HbDpTrr3ZDygtQ4D9yz2mfaJY10q/hMd
+eLKLLLbWSwts6e2R0JGBmEK1+T01DVdxp2EuCyuA3w6uvL5027Z1pF+o+2QT5Zlep2vvs8b7FKq
ZV/sBhFgPY1heyZ8vWmgQdAcZVge7SRjI1/rFIK9ms9SLT3rVzJtwfcoaKL1FM3gQVmnl0amwKFa
/xnrPYBQsNg9s0bEkcz7OCBDMzVxX8c8APbg3OHg/w9Ni/lq2Gnat9i42yfytXrMxjHkf9Vrijee
qgZ0/dyLxXrXILxuqiY51TBQ6xAN2WosBzPWUIb/fHfkgutJf5GpqhNW4J5ubd57pD1WsbEV7Zlx
Z/c6Jlqpc4/s4lOguZTZKrBzKzcYzKkMlulzapNWpwdPWpN37HuS7BEInYKbHsjQG+YqKvxIRi+S
hhle4GrT9qkNO047jvuxiJLaajOoheOLq6z4uy2suLnFwizOq6uUZL5xGd4K3MnzlHKrKO/pjtoq
KgcPY64RgqwvNZ6NOd/mCsloK3kpT45ZCTjnlV62LKnYfa+YUMpXZWuhimUMnC/cuYnIS2n33+dt
CVRq7rEtDzWdo37R+4rVJ9k870sHWlqnI53Ev9uIjg4aczgEMFAvI3BELfhDMVauly2hr640PJol
E75c/vG7t/4uS9KPacs88I+8S5abfmhMl9qTv8NFKFHfc6PgEE5J04mm0O2aiKLptyHOumju/gye
GediJPGE+9cc6/OgA++3f1980tmwPpxZBqSAKO6GWx+za+dHXLllvo3r8qOWQ/grhA/8Vzr18Esk
FomAZWlNTmob390LLhemqmaWgGGzJJDlsaXjqaCUcB7yFjyAn5mtLh2D9njp1nmSmW6O4I3fbXTw
Mvv9p6+ioSXxpLon21Zr8ClZdpwsHs3iM76G0ZLxvcnhJNp+BTecY66vkpCOPh18U+3Fwgn9dH8r
PwjAKqcsxm0mixIqw5xCgJ53tUf3lIRg+5joLdrzupVGXQ53X97RsfRV7k/avKqZG66I+2ExDzWg
8FGwZvHrqglwSDK5WlBBLo18go999ZssJAlhynSpvC0bgUj6YqI9SKfJgpIsDfauYlUjEpnPuerD
OjPaN89yucu9JLPvzi+1SRRQwVxHeTSpOG+6ldCdkADGE1iCK06+Pe9/HO70sBCHFNeVmLA273fI
EYi5mUycraxAPxp/qE6L3/MJ9uTWDumg6up9GUIwdZ7d/vvg7Duz0hZubSYJeRxTvQz9q1G1Ujkp
4s0HVLtdZ7Dc5m+5shjlouumIBvbOn7fB6WiszKq/JkMVnfbrEkvjyL0q2sdVHPIeO9sH02waTdr
UFbsUEu6P3J8RfR967pqrq1RUXKKSyKhswDmyGKz09UNrGXTaQB1e1M+GvHUncy0Zas9Vw+okNop
60K3HPOWi+bGNqxIHIgmT+dypmUmmw4EJ5maxuqOuiWDjYcAXBMIdR2gcltxryVRRnzMBDWpIoB3
Yh5jEmvyVlj6nXl6WNPVo0Ez3arWxfCN5fyfV8ZYhFt3ME/84KZ6CgKr2m71sbLquzIQv2JymKx0
WgGhs3sR8BMV2Q1nNyXdP8YjBkGP652qtUZ1y3czHVaZHjJWZbaATRwngXnu097xeNqwcj/KKrQ+
fGGXv2gqmGPmnhas+jAJRl3g1zbFITzYt8kTA8WXThU8eMyka+b5R/9hJlH+2zmBj5Qlun3x8ZF6
Kbj/sKQ7QatOJmzH+tHsFqnqbcIKmCGjNk1h0ccGv+cNu5vKso+7TC7WXaDXusBP7ZiQcbSGPIj5
tuIiLHxtaka9YwzCNFxG0nmGRER1joV8mfPYiyETWY15P/Zm2mBGrKCXKZYntebbFLAL2FN1eLdg
UZaTrcsMQjT6a/8a0duF43bXtIkRIyb/a/akR5NUyv17tI6bOB1BYq05eNFaXi0x9e6zhXi0O4kQ
sJfruo4eCcbeXCAcWX93FjIMGXzdQYIWsCfS6KCO9eT4nYO1K7S5KcfV4d2I1KGYO4+9/uaNPH6n
qKq0SgfTV39jFRviyx1d82VFVPm5BV3K35fuFl9qNpr4tAQVCNru1N458auuOlsd5MJ5Gvtxfda4
SaPU7TdAQHiPlT15YpItcA6pOGOabWr2N87oE7qvcruUjl4Uc4jrfG32qDJnsGsG2VlWW5tHZNfs
LzWGYN6cTgLb3h/0LzidJrLyu21yuCToMO944SmaAwlMzLalIgy38Vzr2S1k5St9GsaFGvNjicc2
BUFI7Evod8E3zlQeTmopWp6+bhNH6oVLYHHBM5RgS5+Oh7GdNAjlZukjtUCs6lTD8oHTi2ZvSBHU
cZJtdlirzG0q5seEZblLyz4hdG8Amf7m8raW+T65dF0M+0J5GI8e/1TCaW+ymZN3M1i8zkjeQB/X
3twNXP7e/DqgcJhqemQLRSUO17k0znQYprqg/OXJhFBab+8Wk9uRVd0i0ne+6apCxezEE3sC6pKk
K5pw0yNjPZILdG42AdztutZWBrMQfGLObdaM+ILW5Mvi+t97JXbCbZQXPxHQyOBuO9v0CH8xiDOk
oSNvcRSU7ZMlj1l8xWWmrAtiE658x/grxP/oHD+SelFwYpLIhYdA1Y3+xhMxu+kUaIIzGiYHsPnS
3Zqsj8MVws+TXlPU1Rhx3Ef1Gp/EVkJyWYH3JZnKyi32vbf4r9uwtomGFgMDuo0b9ekusDueNwAY
+clrWMk2LZPNPZ663mnk+8ad/1kKVx7vxAfykROJFcvCI+vhtz95szzxbVEKSilC6b3MGkffj3Z3
tHoqkXUv582t5iJeme4vQy+5EkdDVErqT374cx88TYy05KW7DCSuexd7G3v73Ue+YPLjkP5czHE4
cSiTG3NwDGrzZtdSHlQUrvBGqXGmKjj3AFdOqnoIncdjBHlIfUZWTdnTzj9bkG/DUk7sU3B1YdSj
712EIAXHUrLur+Ou+YXuKnY1eGkTDO/NXFkyM6unmgfK1hLvNNLxkLyaNVytkw6HdSxIUZTDQxVT
npd6LhTqJTC9vUI1e7XOht7fhseq7nC93j+k7aFPTBB+3Yiq358dnjDBLAOZF7ybYKauo0D6OKmm
8GsWY4ZJmp2e2n08/vSH5N5auXYuU+yWnxu4E9ajdYcLg3mPo1Qt07TmZSum38sK7VfAjbU/DQKh
qqDBrUvyNTx6/Ma66p7XIDzkVVjLkgEHrZmyqzcW6okzrX3hvvksw7jMknCafnfbMl050YLvlAX7
bJS0fv40eO6sZ2fzWXZnHAC8MfEvymHHz2gLvrWkdBA91o0fYo3rlEdEpZ5cOLhyvx36cz2J7tPR
ux+e7LHTQAXV/jPy9yThrurK5b/Oc9rn0KaXHfXGEC6pr5SxbktSx0OGLgcstJkmgmv0GiR/zaKh
KnCT1xehgoQOxR3gqixF9Ed5vvBP3P6J/2WIjtE9VUxrey4b0RK9aLdhGqx16F5oIzNnSHPvAbwL
XM8f5BcXKeoJfCPuU6uu1j++S7r5jDSC88ZvdDHFY7Oetn7Q+8mrE9e8NJLcoCogIqSA8e8LO6iI
ZMM+FuQxWwlETtQEv5q+AgaIl/vxIsRR/obGHn/FzfGC0Dzp8zaiKCJdpqTn8nSx16Wz1aMws5Qb
FZPQgKMzTedLbja9nmlU9qcs1LbUlNJyR6UVLa12zqOTDCmn69QxSLJa6N2sNq+tz7JA4cTytpbb
fJ1rHL4sTUn7kwFBPqN0tVnBwim4TDyTHtvY4qHNHEUbn7qurv6R1hUCdbPN/fDIU3JYz+LjzyBw
K2RbOdZ/o4pfShCYSr/hN41S5HNtBfm29M9NsEfdie6uyfuujrj/u417C9hsa5DpSFfHN5JzBeuB
uQNAgWNbj61MpuT7gQLIe268fv1emWnpQRrlbl3KbukahDlTsnGsoF5JTWBtUS6Vxdsfaxe+cEJN
fPZKE5UnZUf19KSsbguh+6rgbxUP9n9IYsWc4sa37S8HUxH2Ha/emvejs7FOyniN/1LAyJtT7k1b
9P0+V+dgi2BeJ4awRyRV7Q2NlUPeiUDN4fO7suAx9rnQQTuMX3gEWQBHubfOydb2vGV1SOlIsTH8
qhxT0qD/6rFaVrQ4LpeNxfnvXBx8TECaCpAt92BL1sdj2pXD/04lyMe5oMW5bmLK4dladMWM3gfz
qXICsWUIhPqkzzokIG1eRg6dCl2yM8JPJuS7Cku2vy5CdnZaksNn12bnGO+m6nnOTdWOVuY0zvgt
7BDRpFvtL+SLKNPE6bqIEnFD4oGOegRdJAw3PpdBbFXRnE5o/RGDbWFb38TkJHu6j2Pw19JrPz8f
1spw5xtSIpGi0DzUEkv6hzIyPWSzP+2avjOBfGaLEa3mR687Ky2PZlxunTGHe7pvBoBfNk9RuIG4
p9y6flnog9srTfaIqjsxGlVAO6D8SHSTIDnyl5rB0QJIubc6oXhpUBexSB8KKmOkcnW6hUNlwkuE
50/nOpjEce1E61dFzQ8TnNbdj1dIn6Cv0rBvgqdqb7q3sdqnbyw0JQu3ZfdfROkEV+4abeeJWRSb
qOnvUP3SWddJGiFTnNZDU5T11H85oHF/N/uRPPujN27MMVP9TzNSAjjDwA6ZWCD0AbrN6l6iw2P2
Qt720tjH+te26nZNd8RzXipVIh+aodFXBdBIAgtc130ydaiFlp37l6VdIjz0XPl1iGTb5JNyoN7a
WXROiorLjjIn1vuPrpL7lfvePFApasNt+pXock6nN2Fs/g3qZMNSbTlx3sXdQQzzVvHBR6WNnC10
hi1IoT+OpNCxP93cpts+fVLig2woy2Ev6u3objvM3HAjcbTzSeS2lgBTo2peXbG168NKQeO/ukdG
meLKJ5vWhQDzqFN2ps/DHcLTjMsHNQFtPfGpZ6K+B13VDauJpeYIyKQtu1SbhGHc3evxI4gb+Zfz
EAFIK7rq1Y7tqrhf9SaPFy8u/8ZIAk9xXEK0Nk7QoRZR5fRZkoIBGctgHJO2XwZd3sqes4CbnJBC
t0JAxEvT+Vxo+8EdsfvTtlDbgDsWMYbYTiua/cfE7NwvoNXdnJF2bOoCiQe0sTWsuvvSNk7/w5cg
FNnmO9K7tnanu8doEBJWy13G8cjryq0g0dBXFnA/ujvP/JxITnUQyBS0qe/h73mMi2Cq6jHvQuXD
L3gNS8NuSME+K9aI/lkni71dS8AiSFLqWpU6mi8zdHlb6Eo03XtXtviZGr5dZgfJj0g5EQQItae2
f9F1qVt+EaRd3uiiGXQWmNYHX7RQKTzOglUp5/4TztkQO8e2HWwWkgXZu+B9odXZlxbRPbv/QWJN
pl3iclLddP2Sd5HW/+1tK0q+6ZgKUmB+5LoLy8/vMBoqN4ciDqos6SzPzjq7jH4FwU4Yww5xne9C
YbYf2qQ6RVSfP3b+Nv3hU7X+2uMxjoViCbUvXh9FUGdIKGGnSsEQStnTtKAwbIb5NxJrNnYE5O4T
TfLm68zrNGR1aa0PB7P4Xjh9Y/8m13x7PMjbqs6bZcdfNswmfup23TJdwsUwzQZSt27Gi9J0mHZJ
K8w8uRKMpVGRgmSpcmBQGIhpYkEoo08THMA22l295OKP5Vi+zp0v6uuBoCPMIn/dJKlVkbdQWFgH
7qm2RpsLYKG/NFeGXF1Y8y6xz0cYwvFNTjc/G+KCVNY65TzwhKLOD9LSjjbogilJ1rNf7nt52dwJ
xZNuqLwOxpiBpG3ixruyBGFlW3jbg4yzcrMwsgP/nUzXeM/khiIQcdyxdnJ7NoCrgLFLlIpgt0dm
8X6vvlV1HVs/DQuUOA+AYl3GEzqsDmVvY79duSCDNUejCp63Iz2KcmpuUWT7ZFNFpyUC88y2LQi3
y0bej8zC1jVc2ajkBM/0yHUyhNL+lSBq/dsE2u34Fso5ODssIdH9b3I3Nwev4ztcarNkk1XG/E0l
OKkR2thfahFuCJSxQDWpb8Gt7NEsvzcl2rInYnNFdfK2fv/Wtnqqs61uQu/ks5tB09CCvJyXZdo5
ApKoda6zxX19bmsSdx9pzRutE/tXRJctdFZ0ZsYCxWwA8ewLHhbLytW2Tg+eXih16EvOgThu+Xgt
S/23dmG4nONalz4TSN0aDhzLnx7DnV9eJlW9vmmJmhNcKJi8NJnuMnsLWrc/BaVpxIvpPJ3k4eL5
yynkjoj+udEYfWKJLffTDocZ3Zoknn97vNfgH9IFkRtDyrFSG8CWnDwpUKuYqZcZw9P05Ix289A4
s39qrXV7SsbKIVyAK+F5oMngA4nkHBamw9KAKDCevScEvtBk1uR5b2PkG5FNiuzSG7Wv/tdgUsmL
9NXR5nD9kpbINejfMQF68kEg/1jBlisbfiwurcuSKGCVcB9cu4igHNlp/ObzWIQ2H7IZwvZi+Imf
sYS2BLmFCGLOVuuOj/iBkLqoFYfEXSfSKK5tnLpc6qEIc1Sem0j9TfvMuiZgMY68Gbu55RPNgTLR
lzBJSalB0YhCzQhFFf9IiEyOc4Tn6MibxEx/UMWiBa7AtjXUhm9OG17swqmr8kYcrh6L1dvrj2MO
edbubOaX4xDs7ZCqd/m4qLSd6bWuf+wWsG8acg8jdC1/dnKOHiGq9zekKMd/eKIifAbA3CA0iFxJ
L6laOTyutY/upd9Wv1jqoPlcRgcYZuMmzG1Et0c6wux8QSez/NlXlJMsBk306oX3au6+IqLsjumP
D4vY49tcDcnXAcr4mWaY7u+cLGxTc+XrW6Pa4LV21/VlmJzluz16CUNHsm4vim8OoH8Mum+NYqg3
Olj2VI+T/1ca3lRkW2S9tSKQD1IZm7kLG17uJ/b+pKQNlchdIoOIHtvJyND8cRaA93G9i/N1IL/r
mO3naDrmmg7KyxWhnanY34s7cFzUS6hO7d6PZ+NE/d9x77yrLoPwOi92/zE7s/Mg/NmCRvVZiYJ+
rPJkgOoLZvcJAeVSsEdvb0hP/6v6VfB58M30DclEVucwWZDMhJJFlubSVckv/HdEfDR3/mlUZzsa
9Qs6uPDj/kKfWxdKz9r5tjfj15feE/oc9/GjGAHAXf/wU6J8IZgD1f1AyJs8w/2ekqR767vYhd7k
rs2GxD816zE/CLIeenv5iULhr1w2pAj98TAgUUz5U4pOvXB/nMd5+FpOBGdm9YgSZ/uoR4v1irTP
JdPxuA45SrnwI753YBVBNHtZz675FFRhhEZ81NN/YWjc8NQ6XfRk5k5dtzmcBdDvpFDCxwPikXp9
xrfO0w1mgNo77pf5ZIZ1WIqqaQ/CbEYnysK4Db5r11hvBgPo5xRjCqkGMb0MVi/+29CLM1qR4vAr
lL79bWGh+GlNlv+1t6TzAps9vNpzJ29KWNuc21XrnQR3xaMzrLJIAKIfYPWZkpfDlf8GZJYIbYa9
SmN/DIsF5RD8u5s8Hzq4K41WXYCzdj+dFm1U2iVOc+vgi88xGmkIM9LWP8P+iH9pbv2bC136L5Eo
jqJnB55EoeVfwKyZc9QJpcT+RGpl/yEczRQfK/UAVIZtXQozvrultn8FOE8KxgDI21WB1yXG/WFN
PlJR07rFMk/+R8y7cmm3tYbOWAEy6/ZdcG+/OpHHl7KmyP1dJ3fTxR4I9H7BcePM7WAP3X5G6p7U
zglyLfpMhJGPjMiUBnN2Ra9O63ffuJwjqLvSvdkWoZ+III5yoJOuts/7FncPdo8yG+GQ1UOvOHL/
7flW9baH+HK6urGeo77dv5hmcvfUm5V7Wke3/mmtpfej3ia1Y7iYjivDmrViHfHLd7ID5I+dOB9E
w45f/52q0uPri7IGGlGr+xNAQH/BkDSiVjlCnrl96Pg6DQT5KwpwSgSYsUVydaRvgUUmGJg4Rgit
OWKBbWDdeN/EgD9m7GVdbIPynhBTjg8aeeSDi4Aj1VFvXnZyw6oMeZ5j5cHWI4SMK466jj2yACoc
XpOxPWD0QRA/SjHXby2kN9JS29qBm8Ugfi5H2S/4rZAQaWMN/1XLLPIZaVychjpIWBqCmlYKp6kO
hWLQD54Sxsjn0dLYkkL8X3/gVVAgen5sPoY+wdOf4PDCOBbenVg3YVnub8YrScMWalF9NaNf3okV
41bqwlDi+G+etmv3xjYGUmQSy1r+DlJtdgrGZn96lZpDZOM42n+UK2L4S6vEJv+six8tZ43/sP3Z
doe0WfjicirYW0yQxYvVfkUJGXSIU9rekQU6E2qf1dyNhmWqDx2SiMw4YcvZTd8GAz/c1ro37B7t
cWXX0Aj57q2ceH4AG0hQUtiyRpy21NTGXyZ1dPrDCiv0dhkMfm1OdaTK6FXTuO4+CYk4uggCEV/x
xJj/iMeuZVYdcqkuFbvA8NpLhoYTuqB9t0/V5MjYPA9WqKLxNLNnNOI8R2B1dRqrdVwx4yXjUb8r
hS535d7TJv7RQz2ERVDXg/66ePIu9+i88ThwLQToluezN6HqqHHRGZpEhwPuoUAoGyNj0KZUuIYt
pBT2YzegYqR5DkqG7XawG3ce0XhDLqlsR2q3i9zbwsp57mGa4osrZ13yeULmqD8cci5g6maUs+qr
W1LZ8U3OZrXOSNFqvaTxipbXY4AvF2qz7HiOj5kqMnZm+xTF9Sa+LlbExRwvxE4+I4uZFjCN2bNb
ykGxEHyETrf01xWnXQQpwtx985EMJKy0+7ZlvnBL8s87hJlFjeqvfaz8SJc5P3c927Bobrx/5zdS
IcMPt/3XguHW/npMnJQ/58iWO/sBbd3sPWIW0v5BQLZL8oxhcm3fwkU70/MIo+tesVIP7pkEjQml
vD9BzvAktCPGqL2T9XM4wukhipxtr/ChbqJzN5S9/heGfTvD1KBAfsfVUPbfBm9x4KE31wUh8XbF
vLrWo1M/7xIXLMA5HTNuVmNEKs9mD3dYNpY0rg7PtjSDr0R9mouYuKMHG+VGafB7xF59slyv9r5X
uo6sJxjPg1/vNFvz8VxCccVfcbZgMLD7aiDv1gxJ89ohHY7QQfZeecFNGZUp6fKHucoDg97LnNRz
CdsfeewXxuJ/WqV8WrG4WPFy7EdWg5X5/Qk0d6jfSOsJmhfaPDiQTWwjqejDMQADosFsml6sagUK
SYWlWpFkGt4iCM78gEl0ceyoRamMM3nprljZF9jjaIJKT8NtEIJgJzbo4LvdxYvzy2/CEpPIpvGs
FDiLxxLKEzPUPTqonJLlPAiGoGLkO3SdvNOzr8/eQcemd+Vsj5myl3oCK+rd0fN+jrbFIxLNreVa
dFBH7N6phXdLrWRnlcyv+GyC/bFcQW5TTjpryEt+ndGC+u8OhmSe1Y/oMYDkS+ezsQdPvQYohpqX
0onhxRUgxfQPzacUNz/my+BWqpBupx4YiriNOtzWMxrGrfxFIvc2/ZvUEMzX3gWwLVD5ViXPrDjU
eYmWTT6StGAl5ygGuLiIaDBUiPRlWeZOhCA0Szbf83/iOvWbghj9bXtt0DNZpxlEEE9rjw07PaIY
iAw3Mgx21bOUgwYKZQpLuGPIQ+qSupPbbbW5udN0PPunGMRbfGNm1KqH/7Z2z74FiaqX7cT14kIg
THVUWw+HJdG46tq2JojtlpR1ro+wR9/O0LNvHbtdv0wPvr8mI6TrrBs/V5FvHRq0RB/Ou7VDP8Ay
sZS/hwafCOJbx1ufrPboo3PQwQl9bLuksQ1jA39+p4fRFewTvq+HDZnQepclH01GSaBSP3AbN9tV
DI4XcMrhah1IpgsazA3JqJvi4ENZjksZkGP7PqgBesH1Br95GMrRRifsCRsGoIhBhdWLjpqm+Tk6
jeBVZdd3TZcPEVbZ8sQAJF19WhpnGMdrj81ITueOj+QYP0MNXv/DxrviHoC0vPavQxzMXfjhlh7+
5rSinCHMnXqJazYqobr41o+i/7dykiSZ1a1NcgqEXjEwo823zbncvXZ7JKIcK6xho1pfI7ykOFvJ
pXmLttVhIfJauWdbR6wPb8bsufPvgeR1B7diAMkQnuqBDpGXJRmmVmYgolbzGAWt5f+IzEAXKCVH
S3/qx4BCh3TkKK5s7OpY8K4q9JPyUUahAybRUann3yy8113hcV5y0KJrTB4OCIDhinRhgcBWbj88
KXds21vEPQuZs0F2DCkygi3hYTKbcwp7kNlL5+00LeKP8SbxzbNaMVzAKBPLvazOMXrOx0Qn/fGn
iryh+ta3JHl56FFx0OoU3tHMqJnorurTdW5D1EGNRiO009BQFcEKvuCyRm6zvs1eAlBVbLQ5jY+9
djDckJHURnM2k5Fav/UxRHWfdvE+IDqGEuzSw5rq5NdEaOAsAOetqq4IDyQz++RPjb+5BYH9obe+
xMHSmysO67H/jT8CwoOfwrPexhHU89GJEVNX+WgJ9jW57Uv5BeO2pnBgA7UoU7zCCJwHl27sB54v
r4UyMiIQmEVLaz9PTLD/BSZU+ubrkjAKaw0XGJNIJeO7satk+l5ZyAp8zrU2GW8QQtoCkoQgGybc
H37JntPyOVV5FW/QnQw8Ksx2EbftmWV9xAbRBbL70xEkVr2GhF7If6gmVfXP2+6dnpTZE0+Owh0x
28GcVtsK45YK8HDiIfRyyxUyAI6tV/GJx6Frrgsy1eElRI9QvXUOvquTafyov25HoxmEDAlQ3dWr
h4CVOcJViMUzNoENhYzU7tfaa+4kovY0g8+6zaP8H0fntdy4rkTRL2IVExheJSpalsM4zgvLYQ5z
JgCCX3+X7tupUzUztkQC3bv3Xq32dT9bJdnxOTbqkAvbybqkVMwKjsQ4Gcqnt61td7asgnY3NKPz
z7R1XT1h0xeTwqPKu3du8HOdSxehlFKdOPBHJ+Mo/cGlLrW1qSWO6mTAFRZGSZD2Yf9tL1W6mqPJ
slC+iRaeRbvJXcBOmwxqCYwXZjoI+ZHKKgHKV0T0W4u7BGEyNJlS+57R6/DZjIjtpCNtZ3nHcqFa
whbcP86Lh8WGm8nyi25MWh/72bV3TcTUyzh2drCBg+GG8XttoSU5Vbrn8udgVYjnTKuiwWLEqGam
n/vaLW/GMUakHgN1e3FPjruM5SGlXpLHLqTcL6kAy8r6XJE6cLYWhR2/+7ID4LBFnkznZSNDv6x/
KfEzjLvgZ+laBPPY9GK8ORygdCC2PjMCkt62xLtNwcUMtX3MMGCZtwwPGMwKi+s66SIr8H+4Xwb7
oMmYgVpNCwRtlQMEKDbeINJhX8SFO1yJXVrFLppN7/+moR2qaevbja/3JfSukpIE//LCD5gF4xfi
FUuDfchX5daxfBShDck7srhG1C4+76yw4AnIiImGZasZsNzUqp4l1Gk7iVvNnPWvVqgWTPdCFmWz
n8c5zP+bU44zHKPZUusX4teROXDGwzWnAVoygOPUh84tQ0awEbMgfYnr9F77bdY21XbS14paQo6K
FyRolQlf4N7r8oLZhlR3qW7+gDGURXMsOmnjQWHXBrSGeao88+LPsfJvo4qgvyNWTEtlhaUpF2pI
clx/YYuM42EQ5NCOc7zU3cyT3FvLHxATTPD2vZkQZoxQpIwOLVVPnrBV1XXM3tI4jA9VlNHw8lVr
cWiEDHBTYmRyPXJl05JikO9MRtBOp24tLnzuq7nKJff6vT8rFX+TSeXESuxontmNkhWueenZfvuJ
G8z/7H1n4RbrMRcVl1IKxMAdNlPIDMKVTn7nuK1FAIznvBzxj8xoUAmLi+r1MuejO71TfU7Du6uJ
Y7MzmKtKX2rKh+xIIRaOiZGEx+sTz3s7RYmhqiJVq0IuUIs+Ss3Ri12RtYgOg1XJDPdoWq4spqpb
mOFRHy/TfqgmM/9xvWbWGnOpzluf4UOPe5OdPXiNpuNESqycwRatsntwQt7sFpl/WnmE+7HMlz94
8K38caV9Nn8rHCrWl4A0t3xXGQsbTx0Ha7HiNLWd+IuPtTMHMwb4oQhPLmWW2E0/L9jthoiW2mYB
wvoDv4yoE8Wa8l3e1DDGI84wLC8sbyPmGQGA53BQ1rCBgeFbMdNHXNrc3ly4wXBZQRhP4w65Mexa
/A2TCrzEhxvRlEdfeX35ym6FDmc5bgex/MZrNpofJAF7/mFwF7jPkgRr+F8uK+3+s5dhUtWGoahf
u/c1Tmo97VK7Ve1hsIuJ93vSsQojLqlMzyJxlg6ixDYcxp50S23PRX2o0fvBMrhk2o9M2wv/sKis
jZ66DC7KHYjTYX6u2j4S13Gw0vZ5ZMRafgwd1q59rte4v9pM44KNZ/klO3jo74svgfifngT2ae4R
blEnUSzRLrZ27rOa0WEE5L+u6P/Bs22oWaGfeO3tb2DGfVmUibzxZqE0LOwauUIYeHae8pu7NLPX
+l2IWsTPZNrI79MmV26bOD0n8jFOy8A5Dihc/i7sOIHuZp6L4QD8ycPp09tAhKOc/RSJWcicn00x
2PoGGVjpQQRYhoVDyQy+94gvZ/WPgQPyqeBD8aScD2MU45th7K1XkjzChMVZ8YAFQUKIIGxOjKUG
d4VD7aPsyGwtrF3D8EbM3Lm4yYaE7R059q9ORNb4DS+mqeVWE56Ezm8Ga/Hveu20i5WszLH+36kt
xJHx+5bkMEkDr6I0G9yanvVPe5QjPbslg3Q5YKPUxVUMRG9Yc716+T6rp0wcZx/pKgdDQW9xnpaV
kBc59U7e7KkBQex7vjXb0BQ7TY8lQGeDeyKJ3fr7drWameKjWYEAdCTYontqsNZ5VKTmzLgjjg9c
wuVklfdzOQTtPh8WKXqcJLEdfFGq53DFSAHTkk1N0NJn4pFhXo3ryvqkgRALTzTmpWXr+1jbpwTr
ZQa9uyDIocpLvORFS2/eVrP3aaFV+U9DxYF1yhdGHHctXmBCgtxZClJJ5TjJ1AZRjpZYZm15lkxK
S5hFK4cZYJYBjRtczJDvV/5g/KTywIyHCeTV9DJiILmdb50XBm+NoXv/Bzgh6l9l0NaEuVJ3CYnf
tYxQ3wjU2JBMAry0b6qLvXE/0D53n1gGTIoPD1pJ8aN7W/VPGB8tCjkiirzGuC9c9WQZSMbM0Zx8
TbBb1s1T1MibhcUZHMr/MZIkJlVQayvcxN2QDsEl72rM9WOGrWO/zqWSBwPmpdj5QC8EjIYR/8Wl
ykJSwLG/LM2fzvf7+KGvVqaPepb8rjqienMSlrpJ/aFzPt6e2kdw9h6aEpnpXKONVzvBZx/H22rJ
Yv+QhdH4Od1gAGQ8Y4OVRHmO/orkDM3xjNbHwIleDqoL9TRLBC9hTxLwbxr5Bdo8PV5Pze8ydyjf
VugEmooN82xFYR/g6MS3lhIkxCvRW581bNP5hdHU3L4yM2Y+uunklOt7nAh6vf3DSKidjkmeuO2M
ol04cWvGBycfsyrcmbhzEKHT2WNVCHZWMi2qtT0y7YM7myv3ZsdQyprJd2C37KpJ5Qzbc5+eoKzE
1OAf9rARlOhaxTWN/cHaEgidx6/FTGt/xLfdFdusCAAgRJQ7OI2KTAMEZfeMFCLaIArUDFqGOFrG
ez/36vh16bsYV6/fR7a/4fjKB/oPF1bPBmlsEWRhooEfOSJlmhRk4KLXtSVpT9SySDnWdoVTsklp
FN1MnLwbQouAmcicdk06O60j/5o5LpXHqfIHdjcHQ+ea/hEPjszFM42Vx+5qtrKG/ksZ254+LWMN
gBrFFhE6a0wcojOVhbcHkme7T3XTFvOTMCjgrzPsBOfDjhiC7lNAJfUdWWJ4rspWXZRuglykAWiF
sI+uWs5Vc66KqSMimhU+W10OufE1yxRHD/J+iUXX5Dhtu9vGUmbjbtnQ2ou2Lue/XSx7Pozccc46
iq3igURcTys4dpQySUsopD1YqmdAvMGcSMgvAbqEEYDJXQ6noMGFkRPyqMaQtpVYQTquOybAaKgR
Hn76MKsI/HEH00nFDyi7TXHktGEihd5nudFn11P1fphxcFEN+fTw/RNERBEjBez4r9IylMsbYuxY
u8AxIi4zEgptfmRar/KkCJ/6Sck9NZTbImvRM0OWMLnPdYpTad6GbZmtnzMoDMBw7Ijq8Ctg+k55
tDy/lWoXD3hMMQbmpePugAXhmmtsFU2PK1Mp9H9MKzEWNEvCvQxNhtkcMkVdHN1inpv8/oa9GXf1
uBqcTBNtWPtQIQrYxUne6rKCQoJQYJtINXd4lPBuBjLKzohU9H7XXsfEFXDci1n+RydMWnLL1Ofm
vGqDsl7+jNoBCbZnI7vT3tH1G/vfOg3x4LHKb8xda+/6SyVZGCQ7PtF1ZQaRkNdNzVPd53bzDOAl
CvQpXD2/r8+kTubySkCn3Hc039U/VHQVIRBVmPBmYqjARFxHvjg6kLSv/ax/FgJi3JfZqp/RJaLw
YHdd8Ztn+FE36yKkF6K62pPVbFaOL29vyXh993kpflMFsokNQuDFNrSU3l3lL6P+j/Leecz8tmCg
KfPYSYQkrkQAanAflgmNal9baV6drMht901tco+k5jI9Kedm68C4rMK/DpJqB2lEg5TBOYSxUhNY
Lv+MEAfba84tXH0rcp22Q1ce5wrRyZ08/co5G0bexg66wLyNylBhbGiVnHrfIc3dbKmuXK9TTz6R
xOI6qq0zOhONj69uHYHfCbY3kwfCTZsPmJfchYw5vmts8/uJKx40RphN4RMXj/1d1zkOcEI/3lmL
MO8OuJ1pzBVoMJdntKOj3crKJQGfkwFLEXsKRuteY1Y3YWbX/lNuCwM/xCb1gnHHw+gABtX9mJqI
NRt1h+/sKGQ/VOcyaj0H+nncuLt2mkp5KXAyDk+ClWjeOwbc2X/PGl+6D2mEmHFnseN0vCswHUCJ
qYPGHd+RMH1xgo9Vn/tpWJDbgzaO8d6AeT3EaQ5Il1/Wqk5lnaYzptSsC7xvnHrtaG/HEjDcCU9O
WO5zbyW7FTh2bF2nolaI3Y2h49kw8o3Wt7wSjb7HSAQUQv+fFg9nO3/0sYpCnKjneD3HjRXMnxa3
ZTRTLiJqoqq0Of8G+28cieUN3pbCgsKojpGCGjKeQN6Vp8pGa12pHeaiaBFh4yZcdnxxS9wQkcA1
wXivq5u42gp/rbB/gWNDIcWmm7bq3UMw9XGfRcj3TjVZ/h1lVGDfZXjx5J1FHMrHJ1p1lXz3hRis
sx3j0kd+F4uLCy6e1Hh00fDFlxUP4OBYoCD0aa4qUqd93FUPmE6XlorLC6udI0YKBuoazakS6TWA
8QJEpsLzHsScU4XD30xXg0G5bBa/30V1uwT7uoxh7bhAEAkRlgRc+wSfyPxF07zoJKILJ1BaavNn
scoSBdXVHrClDKvk1R302t1CGsEjq8iV2tVNlundxAiyfNSpjr3E5kbPr6Y2tzCCLv8W5HWuGdZE
EnkO9uddUAvzPJR4rC+eBZDrbuGIZKZVje65JstEiUzRgVS+hkSmnhDpSHNCbLK9w+CSnMZ4jmL+
OHpVeqo58ogmSVzyD9w9xbSJOMii483+4m/ATfQOT0JEcMyXQUDAKSz0/IB5tvJ+NHyJjOSoz7of
C2erGQl1qWHCdAwqLR8AFfs15pJxG9NjCzSxnqqXBSVTORq9Y3svCwoym3afk1H7QGm35WjPCpKF
ZcXU153zH+dpjTlpIETXtOeswMzqHwiS5TJxUMPW3bSYzEfWdJvvaDFuP22XaOg+YXoSJC5C2US3
XYezFfOQomCQFiPo2mNs7HN1ZgljzZeeuqBTDqtowwCSe5db3XFd7No8AfEgTUVvPZlXk2MxhkzT
lr556LrK+2/wvO4fmVBbHGIRZVcvpcTclYWkqrJbehRaZVpC7OETG5ZJhRXzh8DGqvYZxdYpzAoI
0nNq1QAo1sLjZ4OqcNOsm2Cu9ikelmds8SXhLVLEFxCCHelxPNvOnt/Deybq1X45jlsVx5Ivp9nX
4yjQFCA0mk1IkWKd+cuXfWmFa/GnF8v/I12UY+fUZiFsAvIARxBNKy8uulLAsELnP14dqJeQE+7H
cv3IXIphDsfr3NnDK7/R5H9mTTXJb5EjASFqz1V7dAo1dqe8HhmMDl2fpTuGyPBRsngil+AYwvBM
Rbpq10ObwIKeF418crG0m6OFNA3KxKmr7MKj1X6zDrkO9utYpM8SKdBLep/qetdgjFI8BUQvkQtE
HiXgULFWZ2wYwc0yTrbdfplqFtmWh5uqqKA1HHYu6xiq76qtgUohbKVTTUC6FW7pJrbFmHATxfgq
SZwNtQqOoIkzABxRSVlImqDnRTI7No11/ZZJzNAki0Ij/2sVfr+c3AFkyKNtZ6m5UaJYsIqVu69D
oA2DQ4G5DhhaN6U9MYHbxOTuyp2sCgsHGlg4cc3saf6HXmeJXwnZ9GOcnKL8wxgYJ0jItPnKfBBw
bLRq98SsjFs+G2xjHVE5o1+kp/ocWxC7SGX4eb/zwzB8wiM+l/tg0sBZyH86sJfBAzcABFgmva1H
MHaAWghT46Mlr/HgkXJFBkyHAvhAtVqk+MTcu1vFqH94JTs6HlJEb0OJVYHXAFLY29cUbk556mKB
wTj1slWch5jXnzG8Ez1ktmq77bwwXzmjGKqaiqoH06c6B5tjz0WTEPOce2AERl9d3Jlq24EAc7BN
ReEfTTvW70cemP8sYKo3EkFn6FHxptr7uEqb9JBPkX1q+nrwL0iW5Cun6oZ9obXKXyokH5h/dAvu
FghrdDAMGJH3Re2QALdYYXg/tOHwYLMgud6yDqz91Tw4zGQVS8QDVDwWRzBft1ha0jC43ThF6wQo
IphBkqoNK/YYq3gKj1QCDEaVrmwsZ4yP2G2l1/GZ0wAz71rk05LAMlrxWjJ49uKDmYf12oaif5xT
7deH4DYQDxjahIdg6SeIrTHZgOKuY2WX7+1bvqjqyBgko0mm13J2gzWJcDxHPbKL8+b0lpiHHeHC
HCsASZPmr5aBU16qifjugaqtmVnAGqS/hgnbXSqdqD/MuoR25xE8+MjxhTMopWd+C+B60PpRPrEj
I+CesI4LUOH5S9VEaQ5UmmubZKXgKESWJxKeVYHLK0bt7N9lcAzt3YrQZb5AoTDT/zZD1xKlttMm
rwEO9qnNWlRiuVGGR2KI7mz+ZNi8MHnruWnCgSMDfwgnePHkSNMwznTywsnwEnV5uhiDjznLmrd6
itdjNzky+6jtNQWr6AJIUvtiNO1I0gKnbiJ1AJBich3H27ieiq8QdiXTpAGXyB4bLjMjy7LACkUO
7xsu7JFtSiROK8LSXF8r9vpllh8F+NoFSlC3VIkHMCzeMfeH2jtqF3wOT8jZJo45HhW7K6+RKcIl
CRujWCiTK1k4z6wiUdXvMgwDE4Q06oH4AJtxvHdMVKxA2Lm0Rt3JHUNQU3PbxZ8Dk5d4hySHCl7U
vSuPfTMTE4/STJ4JoonoJzJgHz44401+AToxJkuMb5xpilxOBR8lwkgTwYvGnlH8ulXA4mluUWGY
Pwz6gR5+aV9qmHP/TZL8H7nkvgY/4IqVY3Jqp6pJhkLjKSYhZLKLjxUUOafUID/cBpPOyQUqD/ek
aEx90FW8iL3pxtr8KVwWhjJIjaP+PMA1zXEJuelwiMZGkLTtkXU35YqlFi0Y/muFJMlE49jrfMGP
FQGXyLDSl3v8OnSboV7qp4CReJ8Us1v1+yV3JUCUuuLuzKJYy/ulL/tzz7NO1ixcrUPT35bpyXaw
n9KhtKJd6Ql5WYfVwQe+8mbf1ThLSUx3gzyVHlH8JHNlRQDAFNhC09RhBLph91eP0XAOp8tCCJ0O
arXGS5sNZOhaRcH2MlrcjAdX0chsQiNK8beZSVxtKgT/X67Y7DGaSOAfiI6VT5a2fDgIt2ERuvO4
jDiamMFbGzgezKa0s4i/YXBLrPCs0LmTMoS2MpA0TYwz5I8jgAL+vFLZ+8QyOZ2Qq3Dqv+js0ttg
DFyvUI3mbIt6FOI3RbmDy1ULLORx6PqYemciRnuHQHa/jYyy/gaTNS8EGR1aOFmCdCN2P38vRhHY
uuEaMCQF7HBjg5y6wrKnV3bYEvi6dOEMBMTxsFpBMdZ/A5TV4qEu7UwSWbaAG3JkNuP82I2jS+id
3FF5yO2AOlZaijgCi71a5ggrq0bGZSJGsMSApInbNcVh7Lxe3g9UuvI4VDr7ViWHMMqqvbxkRmlv
J80KzqlgejckCELUNNC07WFbsxHmCDhcodbnpXyJs0IE+8bTWu51qYefPKbQvjXF83NbWgJAtcSc
B3En8CDrYKPVZIlX/73G5F/vqsp41WbJSx5iv+bi39DJ648468M2qdvWKxOgD4pZV+9Gh3btCgKB
fXFpMlO/ziAnMEm2bfUXo2FW3/WwcN8cF47OHfgi74k5f/0GYmdlmudm0zmKlCRhjhEH89tqNGHK
dFm9+oo9LfrHRDULTz7YN33GZNcN1zgQ7UlOPZ5SgBHxK8FroOqqJlaN8arszdVvMiL2RcUILleq
9HYMFeQOX6EhHzbIGkmHJVD9DduVYu4FZBT/C5RqjN779PNqX/aCyUPqwuPe9ywsSLdAKOJzlWJk
ScgpVvpYKS84AUicDyAMZ8IHOo9xbmuKkyvZysbeFZ2xSHX37LIgDIcp3cVueyi8nM05M1Y7Or/V
VJw9VWgHe8Bk66uTlq51n3cMq24I9JFMIqQAXuAUXLaei0/mrzaPrOlVHF7roEytZ0ZTTI+iRYzz
2Q4GbzotQ1aP+wIjuLUprTj+uwwpKIqaig/47uISxwqmJbOPpCPpfuOWgcjLUEWCobu1hOKDsHkZ
cXtMGCbsCmpzMsnQSTss5KZEIPJMyNxwDdu2SfoUsjbQ8WyWn44b025s0imfXxU7wdB+nXlM5GyF
xXN9Mwtv5ja2hodqZIfUYa5ZVngiEmqZw1zaIZgwNWDcWYeKfnaa0C62Kz47Gkf2XY0XqaK2/Zkg
Hjzoma77ko4gY7Gg4tNHiPHBhG/mqQzaCwo/YDE4d2rANWFz+GtDAjLp1rV8qvyw/kn5Hf9MJc0O
GX8+SERLpV7Ag84jgmO9Mv8NDdB9mOeMB3qBH9zr2xApPOurNinCNeqPgcGzxbFWxc55DOPwvEzG
exNR0VxZXwxYx8HS9pbbLkQuP3QhlSJiLn8M5RP8FwLm0z2mSWbm2YKBk1C6dLrEya02/Fo12zLO
bB+M8kMx0ZPTZaINJz38OkLEFlREsCgcN+VMNGPr+rBdNyE4nFdmt3zBpWlTzoVcLfOe6rKOkkoo
D7BxZ5Ufkwj0KxhzNMQe5NsbXom0urDazpo+gyxkWZ6t8nGPZlHbVwDM4r71GDcwqSzKH2Nn7SUf
67H8N7mePbKjBVmaQj+CdsqSB4ZW1MPAK5UyMxMu7a/DhyYaR5Sl4Xs7Yt0vX2eWJlSv87wO9xHT
3+YrEr4YHvFD6f9mqH3ltnZW5y/VVN+eYVSPDV4IXX33wqoem8muMOgFLmQ5U9kxxnVnNvreFTZZ
IjoalJM5tsfxKc4Fw8aQb/tiVFn8SC+1rW+bqCyBxXA04Z7HIqWXof2qE8cNyQUxIvSPy4QUcIJ2
o/wn5nCh/dysVCIcvk0nlrvazt3oKSQ37yU4+pfq7HTN/Kuc2O4PUsd1d8fCyJpRTiEYT7Ya39lm
iIZFId6ZyU60G6AubWZhrcOfuveb+BH/rbvwT7b2v64qYv/sisi1P8izyudurlN9nopGhUQiHGeC
94o395HepE5fevIJ6VbhW192I3jY5wU7YMfIQU6nuERz/9MB6GXXhifFoWoneODU9xCXiCeUOCM+
sakF4j6CvFtsVITfk61iLF04VjHOS5J3ZVztJzvCFBYzntn6cKJ3QMdZySkL3/IeR82WwUtq3Bnr
1VDJZcsUDFmx0fHylJuMpV6U7rPaGq8Qn9UyOl227TKn0ZumTxv82QLuHR6VISfpQ1EAEnFMvX9+
h2Rwb+O8eoe4V9qHlMFECEXInZ+F5pJKgrxzV5aL9OX8K4CjMeqLUWZg0/Jh7xq+Z8w1U+EgraxT
J5KiZMx8yQeEPVc00v8I50F63xHV52liQQIyIFtqqh/PN960pdDpiBnwRmCHSOf4jNTg0NavTX8p
ZlZOJsTiUjirHV3VNreZZ22g5o2fre/kzOu7UQiSxOHwHVctkIhx9ceCidSM+R+c7/prpR4dBFho
/3dtSGvcZ1oahlxRlTID6Ghphkm6tGq0wt2GjR6Ua5B4cQ2osbboWlsFnQ4MZ8izVPv19MCuFQQb
BrdZuBWVNpBMJ/Y8jpjPR0hJFXtGaLO6G3QQM9QRO0SKKCZxTDgF/D1GT30wbdld2w4oOI77SsUe
QOL3WshiVQWZxcuF3LhcS/85BlM5dNyx+2FhQMbSCloKjuIUnW5jq3R+JPUpub25IHPAkZF+0dhM
fkC+Q2uIC6UNrYMNH4zcM05nYcRydCiOlw06DGnPAW7T04R9Fa9gDUNlM+AY8hKYkPIzr1aYohXK
FatW/CYo74s1BJ0RklTA1itU97FODNxv9qIQuJRunuvVyANPDEAemAfW04BnJqVgK4ezF8c2sUph
udCCK+n/58U2soblefW+MJX1jb0el5cY4/JBLj2HXArKq0f9rcc3nBYAYsOSXWRooe60rfqbZuwQ
drjFReCHJrG3uG+9m9t/pkZ17Y6BNP7rSjYu34RSyy9CSfMqCAIKkFyMajZu40k28KCckJ2AvNeA
gQsEMdVm/eyqof5eAzeHJsqQhmV5jU+qLZ3nFOWuCgIUdLTVjeNFzXOuQ1xItcZwy6+mgh8DU/XI
lxaYbQ7FYyAHVxTW3s6Dnv3g5ma2baq8fxya3s0IeBYIDljd5nzrmRgQLxtj13rr0J69yDYYHrk6
awCFghOdPGPLYvsA1/VbY2s880vere+yCTAB8mY2+TZUQfRQOIpCgU5bEox0LVNvpONiEoW02cHb
SQnZ7VOSL9GWnc6NQ4dQooDj/e/f1OSuXzAEypDAJu7pjIEhcHmh8v9u/THI+tVe/oRhJcC5Ybai
jOPzpmbL0D5Ny5oPv5MWOTdDTtlmo8bD4IYLrF14vdHmZrc8sHamjcnYjoTbS9SQYlvyPp/g20XD
2dSMgzc5XAvysnmEv1WTe/nUbqUxwYOAfVKVy1ypbtPopyZMC8MkIPi7D/sgenNMg3BeU8M+o3Hy
nzhZbwtsiokX05plH+7WLoT1MUHdW3dulNZPRebkX728kQdJ3Fn7lmsn3479xNMFDSe9Bk5Dnpjq
gWEhHwS3sUljiukwi5duuxS3VqRpW6qk2g26bNcpb0L0K4sBMwW7w15xlzJtJwhzi2KbeDwpB2tI
MmM0+GetVvaPTUCjyyQ/ck9p0KzvinNQbuOpDj+WxRpzhk5F8Uo4WH/UjXAjYmC+fIiAJdnbztOw
95TNrbUpaGX/xJOTIuAGEnYQI2yafq/Eso4QgQ2RXFUlzmU4de+xQdU6p3x4P9gI4YgAk6PFX6s8
PIfYWIt93UFHwAQwy10r0/AhEMaSu0k0+cVtFo5kb0nLHFaH6B/U1EY/puB12RPIiK0NO5TcZgc8
kgGjYkyBDs30l3UEAX3o2i8MnaRYtJcIMQJZZRjl/Dp56ODo8xcxHQs5pU9V44HFUBj882SBXdxt
u27WUKnGwvbrjfZcl4fF1v6ZxJn1FSM/xdTgS3Xls2RuPbES8sToi9+AFFAm9y3bnOixpqW/60r0
7iSKPcP/Qer/46UM04YNIx6HmhFQP2F3gtTkUxCAGufi5VYKSKGHufVe4o4K99EErJ8oEJrJ+FiP
WGM3bFTi7W3XAegEU+YsustEEX3b7ojp2+vG4T+tcB6wIqTTM4s/Z8CeP6sDGcXfNE4/RtcbHQA3
Go9Vh+kNidrDyY+jo3UPGra3/KjJAIyEkdmwsEAmwrnEfpm0OOKt7tESMDGomU2wNqXuRygMGv3e
0EWKI7hURppM1OAPM8nmyhnyaDkybyZ01anRHEsWI1AbhlXO8q6YTLbIveGrGIMx2kW5UwNZHoL8
u+dg+iIywcqubu7inA47R7Zb2pnE6og++RvHfbCm2yYfwrk7r6PnRSeE4J68bYytlo9/FKP0L4qL
qPnHeh5DVztPbntbCTXeWhkwbg0tRR/L+G/oYBhLEGUzQciMkczB7dv84jXYjre3Yg5if70QRzOE
AEh01uNUbtcCzUHWuUPm30v1FzNpH+uB07fLxQA4j0HHu+yW58PtGo1tCGarGp4FKYshINkTsuuj
oHQnyJyh0ZzkOo6vlV3y51hHYfqHYkEQ2YS1FX3FKVQrqjIyBpsWz3X1qLNqYiNLlVbfIZJrfJTh
HL1aY6QNfsOAOI3XdPK/wfhkxBrokXwxFmhetkTT1e/g9EXjIZ6G7gXb4ig2krIXbEUbNuzKycYl
fJ3ZcPiiYXdjJvDiyRydxYNrnbFUxxxigtX9TnSt3SRzOHtXZj5y5ihAd4025LWq4U47YzF/Z4xZ
7X8WfnWXW2Kq4e0Q/D5obwkeM43i+t4XmrFz6dm9PnVV1BAIB53W1VvErKL+ksw75ylpc/LG1BQm
I467cUj9WReaG14uXNLhr5IzCEB+Fau+FO3qxYBZJsE4OS0HcTdFWDBZqlSk5Wb2Rc9qKahOk/sQ
pbcysGcBwAqQMw9wwnlVVWIB0dpsGbvlwLmwhjTLrrfrdITa7VaefuBoyZt/gkH3ePQRbln8IVH1
N1CEsvYP+fbOPDtlYJ4NFlakqkVFvOBdAL2QZ7XQUOHX0v2zor7nXOOxyl9hO8fLez6VqrvYzuy6
9zmrwDnuytIHpkBeIL2TePlYb9QQh9uFAfEk0sfV/wdQ5fiAklBCPOrLakx6VnlTqgomLBu09nR6
iORozHGou/GO652rhrydVr9IYqw3EviPMB2YFIOZbN3xNTNlG97rSsQisSU/8Xsty87/IFXqhE8h
bFc+bSzJyK6QsjAPsRlLPnCId5TWPWy6HbOi1N5rKbMD1XgRbmvtMmjn8ZPdpsHJO33hCUcIhXOE
5zE1GvEOaA8Qyaxe1PBKWgoQRhaNqbwyEujErpNo7J9y5R2p+c7+x9GZNbmpq1H0F1EFAgS8Gs9u
9zy/UN1JDvMkEAh+/V2+b6dSyUnaBukb9l4bju8eTUOVP8EbY0PiSV29I5rs5Wbsl/khG2YIR806
rUhE4bkGR7fyO3NhqduL93bo1mlr+YoYyA17bzzdc2I7xX8sC4x7UnguxseBALzuvXUljwmzFMYe
PopsHvq/M3td9ERBjRxjdYYAmqhGa09M5oxch6akIV4BGL2HdYb1UXehI6XtqlH6eE+kU6jwzQXW
hfMVKUbyFQqZ2c+wDSfwX3S5Z6A0KrjXKFCGu4p17YHZR9Ogwke8cMJaAsRndZhK/gLj9NnmIHwW
1imfLFm8UjAilAfMXyl7iusCI8trGKjGe8UE5oITZA6HhQ8hpBUPACwwDGJJtmGdwxB4zdFCyAPl
vn1EGlGFryz/yORy0FXm204u4nGu82w5+sAP7uY5dV6TqMSAaOEW2JW6yc9+YzN7Y2eRglfJa4ql
aOTRj407VXemvzlKpGZ39lRb7NLPI/4bXL3YRfAaTAt0HmSFo3Va0URmuBht2IQP7pCSHOmuw7zc
s0ZCqknCd+5+lw5b2y/eqcLfIfRE8kGn4nOF6woN5zfJ8QgvA0YKZLlVgZpqQusXJhYUuQGuiE3g
cTefBUOu/tq0bO9xhiXjtY+sCEWgDYQvwJEWYU9VrO9xIICVziL2wSNiqavrRv0rIqfmhx42SH4i
fswfHQxMNEshSjYp+dr8h89NhczLKsEOyRiTZSfTptkTKuw13Y7gD4ZYg3mFXsL64Mq0V7GY41vK
q7gXxe048nFzxb1Vi61feH39nCzd4Oy9taZPHQ3aVfAp87qQ/2UHD35Y++G+jBoGBX6YsYloJgPO
I6n7aOuxVOKpy/O53U7cx9a7z0hXfo6j9ZbiuMFM0VoHL+Cq8Bo+4Q3BECK8kvCyToxu3JZrXWEw
EpSsUWcV961nVkzGY5mznlQ9G7VwCczdKIippkwDZU4IR1TrbsW+ELbXtrLV29Kr7oZzWx37sWBa
bF0ViHTvEXJ+6R00b7s6hAtv3HsrKK82owNvDuhcNJWHYvSjrywLg38hEmIKgjWa/pa1rAl7GHQH
kgCg+4saZU34Jtk7DXKcxrzT16LpWPLJufMapFIkfM0ZxUiPVeuYMMHEeU1cSXZyOh+4EAoJbKRr
TvrCIceC8RMgXFheboyD5SFCdArqtGepu6uXPM1jibKwOFR2nxP1Wfd/qqiyW/psq0M4aUWze0wp
1tqdj8j/ro9Y62+ZrNszQ8VOzCBWcXujcy6rh2npfTZIkFLsd4g4UOmgVdMCTkEt1juzFsB6HTfq
9LGWQ9fvF5uhO+KcXlQxqa+OdSzxbtOguwWMLiFReMZEM9pMBANcTtuENdiTTx0JURT28TAgXtU5
z+FiNcuH9/+0maI3OVZbQezbFYm9OVEJedlViLb7pDOth4NwpA8UYdAA2lORDVtsWh2uHAhqe1c2
894KCAnZkKW7mH09RCo/1Tmad0goTsTEk5eGKZ+cA3NI2C/V9w4VwnrxfTn5uzEJxC3nI5+K9ij8
zHtM9OR1X35OjDThIcugD2xzg/eEEDFobBX7TlzZIVA2wPLEFeTCGmfaJSFgHARUVJ7sJeV2lKWy
e/IWpzp5ssotMLfusO4dhmPdo5zW4V+E7pUVxrKETn0Z2nTZanFjYTNdWreTxbD+wrSW9YbVYnB4
nMDzE3yD4eKxEmGX7x0KjluSSVt4nz2iecznJrd+HNfG38amx6t3qPG0m8cT8InqyPphfV5F2kfm
ILAjeRTYWPQFX8fsspl3V8u6IGlCH1LXCaVmKi32sDD1sH2qsthznFiPKBg7J25HrNYR6X6lrHeh
9IIpbjJWCqirlUtnqhv9vQxhefENQq04YvYeHaR2ZQ89CbaPpJQMqHDjpZaKGxw7QHCimXYM2n7J
RTA34IpZiaxgB1b2mTKL0L420pTWR4YG8aJ0FZhYwstZ9iQJEoTaW+gGqCiphAEbrePHiimo3iPF
A5E8ahBF6IfbJw44+4WIkGR9Un1Agcdus22olQyes6q7MZh9v7YAIVTjJ8F1iDocdEQoYpvkLUEJ
980yURR8h4YBBuIo4R7bOqwfnN5rf9rmRg9Ze5jJfRQt7l1hDVz+4yoMXKWitS915yz6t7bzqHuy
MTDuKZg7evrFl82r09V+eg5YdFdnm0HZwctdhaTCNMJ+6lgfovlwpPjxnNuTkodiJvev9Vs4KG6I
zXMBfjjvJNEkCZWJdhh+O07abdcuhfJNUCThQewQ3OxlMVPibWvkEMHW8C2UuxtL1eOIJ8pzTwe1
NNz0oyqe1WJP9sHTBHBu4GAwZGGvBkhjEjZGHWbm2koOLJMli8MhTQL/kEydvi1DBnd99jJl/pJ0
If/1lER3UCEzBAqC9OrDoIJpfUNMTrXhOyb5q3SXjlflWMkjBw6ELITLI1gxF3Trxh2p8k//zwj5
tOeFCxINvErEnzFIyX62ewwlO0jlnJx1lzXWjzXg7BVCleFDmeX+O2aP1v5iudqEz3PDOYmUkqvQ
Jkh57fzY8e11/HLNZFtsjW7Sh22W9WGCGgTr8mamA0AhX2edOuWAeYNXNDoeaCyWotbXsHreBdTV
ogAIFg52qajUUMi178JPt/kFcKo+Zh0oVs15doJ03nqUPHdI/Yb0yldUfWHpLAndGLpgIu6hHa56
AOkJ47abpsvoZITKbTK3Tnmh+cqbn5S5kPz0umEQNA5NSUQXI1e06vREfC2a75cKD6SWx9lTk8Md
1qN1h/kPbMyIkeUb1kEUcgbYyXRSKjTNsQrQ6+69gAP3nFHh+Ufb9ZNrRSe5PnrdiuhjCFaTEhiS
ifREF4wae2OzqEzO/S2L+xFNwboe7Nzv7AftAiGvgaUhBXBquFaq6jVVasNPi/+xjIT/1LilOt9M
suuuvS0IgGW4jxKQ1T+xMEvbTqikUAuTK77FAeicsQVLlnBtmKbDaznNw/RntOqhGRF+qWB5bsOs
snZqNrcHXQhJ60Al9ZqKkmTozcyD9MNGzhJfN4WDu4OGmLiPzpzr6BR1NGvXug7keSXawr9DXclU
MOQVHz8YYurqEFWuZeJsiEZoMIsatqBTqnE3MLTgNg1vNti4kp40P0uSDPCJeXzNuMZRsM5vFiBv
98EH68X6mXxpxv3bbrEwwd96tiuqdtXfM0uUw76lqUCFkVU07ggaS/MzLo1msKi6+U8xd8ny6E+m
x7w9ThHBOZy3WNv82Z+emKQ4Dvq7m76KKye7h4EZ1EzgGKixzCdUKxb+MjdPBHYO1SGbWCjGMxki
Z7seJXkX88gpWuZF127B9wUPN0su7RL5jN5GGqe2HhsyyZaN7w5ErYw9/MW9PWMHhwBGIPx29q30
hQwQ4ZxR+Ab8GDqd6r0CI/BqegD7MQT1gPwUM2Ws38wUpMG+zh3rTJISmhVRQOXZsQqlmurG0Onj
gmhPXDgF0iYCOorCqRcowqmttisYHbl3mbr92lGxJKwjouGecdBNnAmNdpvixl75NAy8PowfVCBz
psGDMbComz0DGFbsUMZv5DNBjmQcjLDG3b4ziiQat5u3DHXbx7TAjx33yUCngMJdkYtwSwheHIBz
cThak81Wb/T/BF2t27cR57d4YOVri7iXqYP0E2DhFd1heVHQFtd4LTCWkZJWF/OZoL3inwMaKN2n
oM8ubqDyFO6B25u3pugt5M1jZF0KUpXkXW67a3TOc7+tAGZ55l8kOp1/cJRNT3WUB+2ZXS1e2U3A
guypiBxzIxXbM5PEcEJD6hJqSZC56WguZlamDKIcyhxHjzhoybEed0mbtZ+YENfqgW+zac546Ahq
W3JwaCd2iJgKeMzd5W9BycOdoeVQx/j6BEkFghH2louG/bzVJTMx3Q2RRBTUSeWTPlKia+/w34cb
R+OtCgHn2ohs8/ZcAZMG4cM07Bj0RFDAEmSYtdVooUhAZ2H6vKIMDI5sCaV5q8YAE8oAueGoPFWm
MVL2WwYlQTjt85ii35HRXFsvocFayfHGsu+R8YH3ZLXMBR5TPiHi0rOEEY+HgfUQWAUi1Y6N109b
Ezm86Wal0RYEnjlYS51f2dsL71Bwgpxn28wZ0hBgnPeR52uSUziACxfvqx82Dxhn7YMk1QZkZduo
Yb9kCPpfWFemrwSpNt2xKUPrMNcjaSR2H6pzGTJvfDKsO4sfbPIazl0o1/yvKiwCUeGC8uCzIHX7
jwnJxjmwepvMTINrfeqttL6bV1y5G6NKF85xgLE+DnE9d+dFQ8dmCxb51T7QloG0sxDfwK/MkHUc
fs6tRcYDU4mJbRq5Kn76MIHAM2dIPgDZM2if/wE/1GiZ2Os98/1n/HxhkAe70gVFgJ5grPRHVSUt
fuqAnaEgo5gJJPuWZsd1qLzDyK2DM4dgJ2ejlgoQKVYLfVc37KoebYULitkF/mESUfN2N/cF3EEW
ICvlLxhfUi3nIVl3yTyDzvUZyQR3HjTTx2wiwy7usqz8GOuwcPchsfM56eqr/7A0zpjs8Cn1Pm7F
G4R7ZZXzhIiGBQczXRc5ROFE35iQAN4AEhn7+5aheLBBV9N9w6TLmDwlN9JhQSnHYmzCQWPJqiCw
r6DF2/gLmISnaLbREgq76J5aqjL7SKMgPvxBO6yHi3A+kj/arI/GRp2FBg0tNm7q1b6gOiJ4zKgu
jJ6zoA7VbhWFYiw8iv+YiM60dzx5fymp5zNCURTINmcxaJRJ2f/dxM8kUBKr6J572emnEJ6RH1vW
jPwHdRq+0YXgrxsduyejSJfVX2fIUbDHVHbhHmSLl7zqcMjODojL6h/+JRf+HPZXgZIvH3qAhDOT
eQK7XWNPBw1/wrx7NLP238Rx+/wYondiKIiBGWS+07xOiY9+ZvXyFP9v2pMFumVdNo0XgBghZHns
RLsVGj9WhcZbXgZAIFRaUbZEX2QBBhB2BGBAyCZNdk/IwsIrvbiIjzIrEDnYSpOTxJijJb0kYV78
NwQSjZkEfzYylAkLB5PCLWsT8zpFUTCp9MWodbqbF5bFcUsobRLbY70QmYjR7EFw1wyvfhMm7Wbo
xyY/NJPlgYSITHrPSo0fXChNuF7jtOISjTABNypZ8QzMKFg5pxC7/FJh65S/2GPuvlGaDMRjUEH7
OOrB6g+th0v/QEzBrTK0WLSf+rovj0ah8I+XKlgx9aWOugCWNb+oe+qKAAkqrfsl116yzYY2hF2s
0b9vgSH62FElsANE9kQ4HG0VLilxBF5CNp9Tl8l/jIs4MmCF6GhLx2z9oIume8xaG5Rj4nm6fi+X
ZGXN5GNdf6GvB51qBbSMMQoJtGOiCMSRCD297OXayu48V5nf3lHqGX6jsPz/YOyNEKsGERySKAwJ
OJQ1+tsUO31/Ik8Q19wCayxhlM4H9h6OufsKdj1kQyzxVcGlSQW8jQKh4IoLQx2ZbnTjZxp2QSAv
LmXy8tWsRlknQxTndZA1ViQmjd67RMQi43zwiNqCYbASwjBb7YAEUGYdokCyMAEB2JGSB96fzDvM
UQm7r0C08zoo4smOINAzeHSq0OIWbeBBhLUHBnos6mjaxVTSGjqRLi3MDkbfbEN2uPNUvzyAEhIe
6thouPVd2Kl3onCTaQ/jgJwYFPhwudvJDtWGcFmYpFy4+o44yxvQCnUuvcliLCBNbrFuWSNotY3m
RX1MM5lO1DAI0nZMsHAfhIHQb7B0R3InaQO+tGpZJneIiTnWIa3ZCPmJrdoktDMREcvD+AzSimwK
elIL25oturMaZqnubJrhG21xDOaDYzf9Pa9ptl6WcvK+C6ukayelY1jvymKxfwaCibo4WbvgbZjL
hq4cLz/JpJykWYx/ul5Y8NMO7GA4yjea45QchcK1ehJG7OjelPYYXodq5oIGm+G8ZXMf3TOpLnPu
vKxiTt7M810jWsKh4KZMe7WCRruWc54/GGcO07hvFVl7VqGb7MzFUz7UtK1EQTpBFF4NY1as2u7o
/ldA3zg4wVKi14chuWcKYskzREzDYSGS7JHLzJ43LLKls5vXHA1m1gKbEyhheJz63vrEzi/+hFVP
vCZO5f5AHFD1rxNW+9uMhKchQkoYxNPJFkUDdTZ1Hn3yKyEMecJCiglfj2ZYLEwp4sEZ0aEnzsBa
N3FHkltbprd3E2FuIualhgI1dityvk3Aw7ts03Xxddx5UHu2zmyV+5ZBnhvXXe56T2zRS70zRDnd
VvCTSnbrCuobtapVd1eKBlL/NhOJhi88MA3Jh0wv6aLcZHyXZUspZhfESmH5jlCNOhMvxa4JEaVv
oR/gFB9w+f7zxBS+lZS1pDObrPuFLolaRJh50ddubkX/4bLx2wWq0j4jQ4vFCQz38YNIDwBNEi3j
g91lqNbJakaxA1rroyYLKoqxXkCOyDntfTZV03j269DY21K4LEhKcpwfF49h93EoRjOe5iEPn0Ea
MDfwmFpE/NM1icM5nzl5S+B0NgRU0OU3UUKGIo7QLDyGvR8g5RG4Lk9EhSNGBkImiPojQvLdpYew
ftEYJ3C5ZqWuxp/T9MmdAjTVzO0+Efog+PF9bJU7Jk8ZS/a08prhw2+TaD3RrekJvmgbgVYPk9U+
Kj5p5t+kAdo3apJfPZPEsTwsOqBNyTCcnfC4pfW+IzGzvWfVFV4g8fo8dBLTDsiFFu70Sm5NdalB
szmHRP2fz27CEDxpCwx/JCNrF62Jpw65B9bjG5W+eJgNReHWIRJDx0JB7qL6WoBtxAhAMsJKzNwF
ldp0EAfKAz7BCSOkbzmCy8tzKnII3PVpEm7A9Lech6cafhsT49HHw/Xu2+QC/NQgKuQlgjMLTCwK
Uu10j2Hmoane8rc1i8V1XTqMLph5uixDuRBnGEhhRfTxCmeABzufmO07iGteQCrM7X42c/hEYem1
u3E1zaUbKnva+o6Hd71dKUg+aYuy9MDWYGIUXorhHLlQ87YUG260q0Y5vDWLpj3oMnuGOrTk/rEN
mDnvhBLyLyZhzeGouT42XdOIj2IS4QX0ZPEZtoRcbIho0eTlKdn/tMqmo+5b4haIwkUxs/FZkNHh
OKP/iJgzIS0vaIdwN6qhaTE9tuXJRWSjj0vbGu/AeIbkIEpIFremRGl9ILGh/VrJ8LQ+bXsha92C
ilfRzyTTkfRS8xhh8kVgYfVl+2NZyHTjCOwBNaxskRISwmcx+shU7X7Dsl3L00igwHUAsGI2IlnG
/6BaFHK7ei522VXi6D6SQzHLHdOztj5P83qzLgBgQrZKClzEeg8jO1o3f/gTOKn/m3U9Vu/QGqsV
ex3xz9nU4JXApVplp6xxrCfc7QpTWojk4o58hsS+UJ8nSKEX0c/+oSVEKz0R0ltta50g14ghHyX1
MYoAklxmdwFDA48AIZvHQDumo6mzC5vb5SnJeUiP2DkX7maZkfipfK5QJH1wdPZU9sjj1mDu/Rds
ccR21qnO3B32I2wECFXnGTSGRxITZDU6l3xgfg4R3dVZvgvGSpKeAadoMbcWAn8JmBK1fkaTnv2T
ZVdD/qcsSyyKVq0E4Svg+NHybagfVyp7/hycvT0b1lI52wJDh7sjJor8Pdl6NLQ17dwKCAJ7IMlR
/I+3GKuQ7AOIGHdU+9E/jYx0RH7cswhqPdqFjU/bzxxHVelH6jaMNB8ka5jkhbw4fJZAGiOMm7wk
CGEuSzV07j+qkLXYT1xQ/1qycL66kRDtUxT20KxmFjQrwgbB1oQnsInO2CvUmVSCNDl3/eC8jJGs
eS3ZVjj7Cj/VfCY7wvxHKrP9p2EKVN1emCrcYb6RLEHHsFu3yobQjZbQGu7Btc3Wm5iwQiVLzpSB
eWPp0iinOZItpmOlfq0BzNjXJGWW/bcriQs4LEgS+UzBWHmfPICYL+IB0lNyzPjyxa+So+2clhw1
H/OtzljVMQhcu8S8Krz/aKJ7BPyGr+icGEmS7NZyvBF9pMcU7q/lFxTgIe8eYQnJoOwTBCwMxRZS
3uToLDyU5wS3K5YOgXiUE0lAo0982+sCklyRW8cyYZSrt8JAiwWdAueETZxr+Vxj2uUSspPMktcO
MDO80YiiZ5dGwNd3YDekfHacnr0zdpcp39sT/+J71NGIs+bBVydpWdI9rYFfMZPzJFatCVKXSy9j
+f0+7YPqnuc0IeFsYkoP9LgEQBOMtdzl0LE8PlKWyeZsZ4jwmBH7YfBW43EAFFepwGVB3OpPO+/E
T492JnodcCcCxmdBeI7mQZO2K4vgmXPeIuFsmRm1wiZo7qbOI4izX2u0+hBsouPAkopce2d0Lxps
sDlQYtJsd1YYMl3E11Jv/dB4/h6JQVB9uAWrj1M2U5K/RhkIk40e00xeiZpABA1XWuaoC4paZi+M
ZH2a95JBgTyMPRRvRrv1DUwR+fBZQacH7G62a2rRs26CnlTTFwRWXn2/wqnK90zSkt+mBVKKZxE5
2r4eyciMa2dmIUWLRI6fCTrzaa2T+cyCWVrHzu8C78pMDS8fUspyq4CU/G105yFnlIULz3VwHGtT
4+2e0RZKBk0rWoVys0w2nvlCazPvaoJvInKtvK45jhY5ljtfhWS62kBYrFMrJ6XP3EzOdAxduq9n
nDTTzVtY0+qOKUz2PGJZv1lxGhBK5tnE7YR24n9TPHCiDA2V2EEsDCw2CYIGpLUVcUaHOvKImcfg
CepUjP78iPY6rN4Cxna3CGEtLvwAi8vJiFxkWyYRhE3XhdEbVd1SfUUY1RcIA10+Wc9yaJC55BrI
Ci5f9BrvAHslKEGcOyjuZ+QBcqd0MeSXhExnRLiWl5WXpZu95muV5Pb98I9SyU/niz5wfpqB3ekR
N3oa7Vt3cO/HkP4Fy3eWWvFUArU4c9+s0CcpAfk7HdlYzwWsKsYza9ev48vc2m2J+ltDHDhr+GRy
r31GYGc2E3r5yUQ5fd5IpqBm5nVi7pgk9hZMQ+YxsnHqNDvhog4sCMBdgAp0TCf7YilbhrEhfbC7
k9VEsmLECI4Bcu6lzUz4GWcnGAvIc1nslCq8v21dUC0VeQ1ZUgP02iDsDS6FSFIyxCHaIHsnPZye
GDEUgNdb99JOa1AcTFgX3o70G14eOQB5gZzIg/DCnDmELbREnO3gS6w5NimaNbSukcct1o5p8gcL
yxQ9dYqb9640q+TzkfzZ6KGQehleycJTxZNEn3NT52gnoWogJwf3MsvMUwP3ChQfZD689cWSS4hW
mJL3gYkE7QLk+g5ZX54kh1ZmwPo3juFzwkKRQ1Fdt7VxlSAgPPCaDxpd82RLt3EA0eb4EBiQybPN
Ismiibc8hPFBKV5I317J6porwB07rIt1uBUcqzhq8q49aNn3wZsX5XSVLCPXPTZsXA49zJ8R2Teb
GrZPM1v8PBDBG8cranCcw5L3SQWaOERIW9/DFIi/GTg5dEUclXBII8ZFyCxs+yNj8EokJYpBosnt
zv82eUlqNaUIyfB0mQRNJh1BPLBNuC4fUQGR5OU6jfvQL9InUQ3aOPViOwScY5s+geCD7VzBexBl
lNu7BVnTLfRE+vZhBdD6yqKZPUqDpro8SEYayMDS/0ciA+3DFaKVsM+eEVEBfV4SIqBqKhkWhCMJ
paMy3jcqFGglbMzwGC4hc3lIq71fXaJa+XuXIQWxLn0lzZbSUXCykkWHslwWhqWb1gi9OH86uOy4
Ixg+cz0nMVSN9F8+2j2Bi+0EWjpa3b86J4UvrZL8lx4IrAUaxL/QY8l2cPCIn9yaUdmGAPLC+uUc
RsqfDDyEO4pEoj8rywmQlFXQB+/a1oNH57m6b465QRWLCA5Q+X1Gu/1dM6sqtoEKile78x6MNlH1
oAoj7oJAlyZelO+SEbMEYByjxbLdYy+NB+qDdSAzcbAPOUcEWs0X+vRR7tmtrqQZrJoyp6qWgkq0
HqivoPytc4P9sqZ/hFKEABCCfVM+BZ2Y8qsWa/nHWVvP2dU11gbNT2bR9sT07+tvuaAhPNSr25kY
dSrR26mmJzw7jP6GuAmcottYpWyRPDS1/aGmcv7onT7o93U4O9FOFY7lXto0Sj55Jqb+AMfUTz+m
CiB3HFgDA/IgWOS1XugptiF6P2KiTZcS89QnYuGGTcRrFM6E03XRuE7vqp9BcM6Rb9+1JJzUW0Al
JIMy+HLNtnW87L1ZbJxXbgkmA6sR+8VoayL0drFthqG+4i1pqWibBtXO4iz2xV58wqo7nKfAMcJU
26jdipra79XG+Wc/T1iw8gsBaV3zzdh8hAutMqxSC0+iSapnOt/0E/wewzWsWMy0dJCkXuyntoUX
Ma1R+9bbgZgBRHathCMXq6y1xru1CXQXL/Q9+cvk94pDzAR+tI2QmGEknBjzgTXDk2KQGas+qTwO
dW3jjRsszb/xpjHBlMKAFRQUD/jkDOmhaQfcr11VdxHMdNhMHWuMPi2YnRUd/p2+mxlONrnUCH1n
K3SQh2PDo6moBtdp7UNGoMm8XnEdZyxkewu7vXoUXd47ezqvrn1fGnsluct1uzHal3ky4COXGR7l
QeJxfq47T/PBQpYDOoHIWOO2ZJkdLWe1ImPcG+Jy6msfNlLeFfnI+XhxUq8lWQWldjiBs+Oc8+Ae
dL4+sJbX+pc9lPE/EzakxbvKarTMRKDASoidgVDbbaG6tbmzGdajJquZ4IIJC5MRXFQf4I6fGKFX
B6fhj79kFX4nEGusKhDqdtq3zoVmTn1Y7TrLH/sKreaGhr/nN9XznAGxS8kLQPM+qbvRMZX5KtJW
EMBmLR4xDXbVxFHnDReyaLz1xYYz5567qQIOZTnLFJw0jbDZ5JSgxIeSR8GMoZEL5a7Xg2E6zKwP
/tD/zHgDysBBZEYRiZKKS7qBApSCDaKTgh56VqxUdZxoV6z0xyC1tw6ET0gI0p6b7diiId5GwtLV
s12Q+ac2vSQ896oWLi7kXiPApivrB6mfC+EOzZVCahne/Znul9lmmaZb3zK4Bl2EuLBLZDv+GX13
ze5xzYu7xtHqFZm3XR/dXkAHk5hBbAYGLXE2i0slWDWCWVDrNDaboLwf7wqj4SBXc2LQmvTTjQjW
Aor6agrUsdiAyvC35P2ad4BFZUUkCyXnZswAiSFFtSMI6HwxXnBw+whVdw6KVx6XaB1Yt5GYWcUo
tghDBdWMGymiDCRANgDax6p9nruraQVtetMDkyZq16AdLAldiU7l6Onw02Fs+9Gi/EXzggjnmlVF
vt5b02TX3yBGVP7YYLiEtAMmZkUOrqooeNH0af0W1sL80w4WJXvrU5kc0cMnn2iDuxO0MlT36OJs
Xnraqbup7lExjrdCjVhHJk6vLBz64AJQF1+BjfjSiefeOOao0RWIXV87o3zMeHgxhFUQPu4tTabD
1nDt/YYKOf1BSF9nOCAZLm6UE8pi6zRdFZ15okmngPB3y2eYuy82I5Xa+pJeAJLIsJwN37cdzz6D
5bseXQGqDdiz40V1Xbrqo69Xp/67+uFinfkbgvold3rzSPKrse8sYfsfVIZeXZHebApwm9AZ0JbE
XTGEzoepPbOUB76LMmURjX3QZ7JIxOl3l7k62VduULznrFKJWSt5+bDt3QDqLywso4z1d9SMb0mR
pgqLvVCYKEHhVc7ep0Krrqyfk+Sbl3d1geGy0Ee70GepvaXDvPn2x3omLhl/kwpqMACiKH7GEmDn
7aykAyp8IW6sk9IPxFaEFYM9XSUDGkqd517/MvOf1an0OYU5Q5k8e6/tOppzFhUgGHruFtJtihaL
cidhxgMJ9m+PWlnIH9owb/ioMZaeecJmVPRTiDNLdJJGkER1D8pvCoT4Fx+W7x2DsCCjPoNs331U
bE46Eqf41jHzLw5Csx7E4F6gEv/wiYu/R8pAVCCsq2HekzQmRkQWSWcYhQT1yIgq9N5BREoi26rJ
ct/Q6HvtYUZ45JzKGwGIcooMo2fp4+fR8zhVxwr4ebYrfKfD94k47jJnXRoRpYTLYuc6OP8oXazk
ZHcGj9GwFuUvL7n6nrG5Q5OVtvvJ/ohcugUqYnTIpCC0mS1a99kEiUOE7TSk72tf60cwU0yuW9wO
yNsIlsbh0XpT80tVFs3/Ssvlful8YjG3qVa5OWMuqZ+bSIf/ZeBHZjLZxRwihg0hYxXZ2JQx0nCz
vgfGE6dhwSsZWy5by3hkItuxwuEqOrBQTZACNxpKSt743ksbqqXEbQWRSjnVrWLqnNplcXGLVEdz
XhjGhcSMnsJxQlZTd1Nd7/PRSLWdqcyIgoTITqIwQmPyfk3H2jiL0haJjMqZXYKnRMxIbeYoEkq0
2Gtiyq1d6fv+VZSWRvOxusUD1wub+CkSApa8CnwW962RfRDnFqfTnhQVEx4SE9zY4MC1i/EjKW+0
oUqFqUK3Y2PEHNJ5+CmdHOxaCEAIwy9pCBP+g4G5qXDr1wZhDu85hZy3mTGqQI3FHi2G51lHyAE2
aO1XcZ2wEv+35qDCYzV7VhnXC7MciAhk4dRQ3dIXR7g4q3jml3c2e1TQMADpxplDDPBJc6dFwhvM
1r+h6POLV7dReW7XtMuOlkyba1MSnI3pr58msTH56pLd7THV2U4Yyr4MDrn0nEuIfO9UDsVF26op
bhbaqL3OJEfYfxZfkDyFTzcBuWMJ9cljA5c7xaTQx8yPffBGskjfXQdzzaGvBUrLE2Dv2nxNeAOQ
r5r/cXRezZHiYBT9RVQJECBeO7fbbuc0L5Tt8ZCDSAJ+/R72dadma7obpC/ce64XFseBydkThED1
d0TGhw5/LG35aaJ+mO6I+SHKE30swGZY/DUhYD0m/I1KnIZNo1394LJQd0TlImBwcXk8B8YhfxjN
hBT3ymLopc/2Ihb2mwBYhmtlez25MaIt7QdvmVL36HEbhUjBLZm3zWEY88JoROikJgzAwxAQUsFX
nhLzJaTyC0CS2YEcNxChc4tmhRU+60It1F9cUUryjyD/+YQeZwyIO0aauynTjvEDfkYDDkd0M3bp
1O4A2VezD0VK0i3huCtxu1B5TrdhQzL3QRqhbiBLRN9jAFJzNxS223xQR44ZmfacFV8OkIw3MCYD
sSBx9Ru0ozlWcnLfsGQEvwk3MlEXNh0BHnGSuQg6v4ZoC8zO0bDwMKZM9T/663E+TSID19cQAPKG
JptDH0Mdt7GOBJuQQDtMaRLje9EFTPDyB1XK8oUt0/0D1pgP4yjWOkzwsNQdAiREa5QOpruUMJfl
tAyUDFv8JFiXQkrBDyKi7YVvPgynE0kcw+oUpDm/Z26c+Q+opyqBzIWKS995qeMvt9AKrXmHWzDA
T06ECuw/e+VutRVdEu92ABiwRVdVfuvGN925AdAE2yBws+ISwbOyADITi/LkCf5WtolQZTIMRmvP
8Qkywr4D4JpjKxzb4GlpelI2kOmnJFgP+Np4G0hETrlCX91GWH8xwtvuKYBPJh6npI+4vVETEJqC
L63etW5ZZtdV3f7KW0KeTJcV8xYMTuawip3zk2PrHGR1HhHP9YOXBfFnHznyNBCLwoI0k9OtH2ad
PGeEcsJko+aHZo/liHSVNGRtX79ZRVbSiKV0zWTZYojfu2NJ2I4cRqeHu5aY5s/UOm2wc7XdL0cW
t/l8o5hrsXuHuFz9RUcc8kVkvN/1Z+kDEjziK3DNYQ0Hmt+83Br7bZav7E/gFqSJsNbSUfjkZrzn
VK7SxzOGvR/IkgJj0OYNabWbDK3KRtQW2blxTDl144dlpwHxojmPDut1DgymIEnLkf2qbnVt56Vi
XZawBZ27ausStO5sFwI6x+eCSj45wNEST3UMenMj1l+ZwWbZp0fsPXnIiKPmRC3i3qAkMqW4FUKV
J2InyaqgRVr0CXAPQoGM0v4zmwPMDCEn7WlE5crnRX72AJDGj75hj6V4Z2JfU/JELXmArJfmO/YX
JFdEiWfBvhw9SF2KI/fVODOiu0Ha7Esn320hNfbWvBeOq92HZB4Xbhuc/IiB0E+/9Ikz40RcUn03
Cq7n0GlMeEikzWSKhWy1oPQtJHm3aD7aJ/qJFhMvPqJfVWpXX8gYMGQVTOlwy3tfBuhyRfOCMIPg
b/Qc9C+tlZsIIOE8JPuh9rz7jD3hAj8Tw2ja6uW75n2P6a4GuMaM5T0b1yaLPkAoMG0jqAk4X4kq
CE54btiBA5KBuadp/5BcuaGTHV1Onerc0YWN+xbScjUcWJ6kzp7f1cbsnhjFbqkY3GWvme+E3a6t
2bT4R1QdPeejSEFS2k9OntHl6dazrGNfu3N79JyOb8FJ2SXwKMboQzJrFq+D9ExBs2WhRGgEM6ed
SNMo+J3gu0SkQJHagdBMA86r4GCjsTJTxyvGZLV4Qrg4z9eswV7FswzGth7GhsuUpIQ7lqEDA9GB
0+0IIMH7YsnhIISlr+6PugI5f0YyicIqzSEqbD2cGi+rESzhfrY0Nolq7O4yiwKXbMeZ3Y41OT2z
4binauwLB7EfIQcxTiH0DP2NsbgwdphgODrJW6viG5/8W2D1nYrvmarDADL4dMw+UHKZXsesJzOF
siEBTxeTSvmhclHchTEcAxKZcc5g2EYK3rtyy7CU4zyytPqWCEog4mk0vLuOeTkjhioZHpe4I+GE
yYO6IXmD9MUmj+KLnVsqfNNiGE4FGSD5xlcj0giSwGbUZIzlV22AaRcpqiPMTsfcsn1NgifgRxB8
mdKra2kLgqpqvGm/CymX/Q4BpZFbsdoUTn6ZTDCNvJAu3EK6atBVufLUJDMU18EjbYACqFLqQP0y
mPuGVKR9QYMe7GNAHO5tp8JW71uCTORmHMARHPLMoeIayVPLzhNYtF8dTyjssCMC2iQX8F+7kB93
SvwArDfEFhJVTiyf0uWsRwOQMM0o2HmTJcHqYLLa+NizuWGlG2iu6GuDniRw+TW6Zjzledf96bKp
91A0kfe8pnyDc+DebocubW7xzmo1nnzS+LqbXDiFjY6H6/TD1g3ug9LAHEKSpUt+GuNMbDY1nsUt
QncAji1tzJcOmnxEcTDreUSYCd7lMxJFfQQnVoo3iRg8f4LfEbXXCRDWwrlPbWEmmIv+GpSaRtjs
HFbPzBYXSAvo1fAMbzSDtuzZLwPUBwG52orFfUJFnFG741PK486/4pkgB4gNwMpoWQgXmre107Fl
yPOxW30rZU6mXZozULRDz3+cU3IHTkGiOLM2fsHsnCS7nqgbVLoc/2zGi5nVbLSXhapoo3gqZZQd
nISQS/gsA7jhp7wUdrgCWKxuegqR6COz0F5T9pucCMs5PtBgFFLvlrkO/3hWkSc7bVtL99qQ3Jbv
ChTJVyxn03NqRZnZ4Hdl0DPRxattB7n4rmIg+VS2FMrsJjtz4yoXlaaHcf8ptuKUbsYQ0n4gNDM7
B4im52MDqVZ+WnTrGRktqH+y7WhlMXi/JS3gUnZjt3wu0iDE3fJyF4B0hWMa1LNwyL77dCjX/KvQ
+PrqMt7iPmQAioZdeXkRsS5FUjr3mzJq0LOIIIXHJhNGxNchQF5yUVDk2AiWEfrIHXedJw9kdFuK
NAviyesrB2AkEXXGHvtHjPSAtbYtx5IkXzyIIcsApoIGuqN/qwdn47BwhNyOji0tfpSLCo3TknMZ
HT5ZWwDUcqIbkSRSByTWraUnZ74bqthr/jIMnJjeRLbwMa/XTmofK/BHqPQKDO0Y5CE/L6rfI7/P
46/aVqGzl1MyxRcH1MpAsqU9JdHyMXFd/U1Qw02UUZ0oHgl3wY+wa1CITBS7XWFfszRcvVM0v29t
iU/vib2jKz8at7eAeDhytNPbWiytt58mcC575ML58CvpIWTEUjWBjdGOXL7elb2tV6JlrCM4tlQ6
bnKviEe3UTSlWYvZrpjH9oqbc8z3nINFdQ8gSqIlBHEX36Ye0o2H1qbB/o6mDu7T3u7kFLE8RtaZ
4JVnSeP/eJQTzir9jYoPl5sNj8fAFOsmFDCXP2aseUjgy64RKXu3ml2RMaz2mp2DaTvcU+TDvuH/
CG74K5yGxY9fJPYGloqsWNLgWLNaHr87qewWZ27SWAdTt759VLqnZl7AAiaQiAIyNnYdirCQ8CsV
GYFpuqTE2joWGSrsuZOgvkUFHsaEq6WLZOGCqmWMz53degJul/bN/F0TGxwcR+mzIoXIizP5M8+o
mxFeOkm8G2XdzIgrTVjeTrl2anLTEzroMYIB8m0bD46NYRTVI3zgEojuYX5wO+DZs1llhYmAuls1
I/bTLgVlGYwNUBfAzKpxjku2tNMVBm0gmbhByEHwI6bwdWLkUey7MpyD44DHpjs0aLOzaVt6fUni
PaQb8Ux2EMmaDKec9izcpiNXOJV5wZmHpccFYFJHI4NnUJNWQHL4RG+GmWJxUkCCiIHQ5IfUN9Bw
4TEcoArqKj+VQB5kjQGDw5D0tDGweWuJDsrEZmY33nzmfd/7L75GKEveUusTS2QCUi+3dWYSt8NK
TkfL/phJWNjsggxrCf+RbcV3Ncx5tcVt15nNFEdCfuYqabPkwnsTuNiic3T5NV4CkPkb4kI4pRkJ
CzL8YtFGUMt8EHEblWkfCmYryWtgHTYBeIJXhLeAjrnhw7Rc3B8Tsw/3ln1FLn79CmU9UtzJAl+M
WFoqwiRypqFQi0kz9wWyebCNgTy5TTy4SAxnVgo3pc+k9WSkSle3o3A51YkKIfMK8wwavJ6Z/9ZD
yvGnoI4b/6JvYOxHhJGjBtJQNJQUCaGl48ozxnrqCcGgq5KGh17a2vd9/N/s1e8C0OPyQbkQdAaY
ugCdcILWyfA0UH7p8IZpdgcobovrMwW/U2H3LdJrADHIZFfghLVRhxrImtZ7fL9OCWKxEoFQW7D5
+KRnsg8M6nWVLeMhr7Kg+IyoA8aL4snrj6ZqyaYo4zA1rNGrLjyNk92bYyNsEvisToIrYmyB0dXY
80y60koZPTPu70dkwAk6zrYrHfBgRikS1WNoX/ty8KdzQW+FGpQvqdyV6NVYJKNWYGCWFekTSlnN
nN8bc5KNNG3DdsYH0eyqipp/Z5mwpzRifkG3llSk06GcdjadO/fJiYGNN58CNn9ix0pLvDg8QOFJ
EKr8zSnPkLHMfHlbuz0htk67vOtCOMNelHllsIV3uLckZhFmSl6EigC3AXPRZkrGMxFR0W9Xu8Qp
N16kul/kIZ73RWtjN/wkKOC2PjIW70S4sjaPqOeIvRkmF7pCnXVlcGCuBwM51521rYlWY93njtbI
Mo8Tqds1ePoMRpNFye9cmfqCNiQDqJcvdFE2VTsFUeFNmDxiBzObAkmKYVzn6aXr2jq8AF0Ya9zM
BTq2mBB7Z89qilItiGMiS4Is5cEKrDpDvVlP3sKhCLkRKa9KPqy+TpdTCbKx49m2q+jCKYBMqh9V
/5OwdXwRhZhY+eI4Qylv19TDlUT+wWyKOoGhOA3bRuWq9jYTdjmgErPPO2CBPCVeKfTDPzaQAO9h
dilE9lQ3PgIUGpTkhnSZYLxHKp6l5y70enEJpmL29iRDJK/dKJVC/UsPeAe/XL9lCnHll1/FTOUq
D5zWLvLYCxya3Lb+xMorfnsc5RW/ht29DtYyY6ki86/cGpRe38BisPiTw8sKoYnW/M3RF/oJS3Lp
nBeS236K2G9qUE4QxtHzNUtKYmBsHNZ8mbl00Dd/+xENGDTSMFweyc1K7muIT/MxKktPb9nwruE1
tQjqfUCaMyEzbVCdUBkncmc3daiZgSJyfOwddk2HviWW6n7pmew/s60ihYPvJ6k5bolH2rAw8I60
SNDyki5/A6Hg/vPqNDshqQZzj3ErfZF6iPVN5rugL8jZgYvuK0tc53jE+Uu0aPk0CjnWh9KfbUXC
UiiJ0gN1qzfST7tnXU05w2kOo0OGuLk6qrSO75VktX0aXaZdxO4UIbbUkajIvdVpH3iUTCKxcQMG
0PdJVRof1PggMTd0vWIgE2fW1rdTLAhkAMjgzIxlOgeWjdN7MIGkTahizD1kQOsrXF7idiw/wHFq
Ix4ipBZrDDEUoW8dqzYiFSNHKZAzfZYtUT1tyh6aYFHroVYTUEK4Npm7QZQWo8rE6bSe1pjaDtrn
Nf6KYoxsuyCyvCd0R0Drh8rEj7oU2V9pZeK2YkzOIO5/SJcVesj282VZD0S894gSy7mHwd5njNLA
8Va3HpgK9GF9J1ad9BSFZCCBM8tXaGF/gTUQIDfrFm4bPy/Nj21TAwckGUDZCOr0PBJFsM6ZcP8h
BRwl2VzWUvY74Td6vqBtj5tbxGlYIqYs+aTqm31CvJr4ZcDr4d0YLyHxCmdD/l5ZffOdER7/N4Oy
ad+sSc4vVovkcsuWsbrRfKR0l2AlZ1xjk7fxUttd+BZzjj55U94U6L84fAUa/Fa8lCB1mzNpPOOB
vR/fsooCggjdxjPbAPF5R3EDOHYC/hx9M7ZykXNAKSuOwstc5yS0Sn8WIZa/iuUSiYvDkh1DCLa4
8qxCqBOl3syaMuTTk1AtYqyqvDohTa4wwa5E/EG0V+x1tz0gQcl2nCeFuUntQe6UOTMzEpiWGzOM
AfwthPZ3SK36+Mwv6AJtttE+7yrh5Sw6mpCObrLyCEh3X3T2pcfDmG4Gd8JXxc1bXec2NSP2BGND
JXLsaucu0HVul6XVb4PKhw98juB0Qkvl+T6IqSO3Q2+vHWIaN380wyCYJylDts/KGru/7SIw3oe9
IQwJsUjmq0vhVP74jfOO8SzwYf87NjMv5eBIPW1Y7olfYk/nXzat1XCrlwg55savovjHRsKTw6lb
OvekUpK+NzXAHU5T1PDOARm5qu4Grbzq0NHWuVs30F77LMuIRTixduEBeeBAxgdRrutL2/YvJobC
smeNuqIEEVEQkETdToIa/Be63axKXBxHCN22ppcYJuIkcT591sHebUca2PRS4Z4GauMmJbG9iJYw
O1sjWB83suyzGsKCOJe8pSz2+8irLsjKyAgFOFH/ZNbCNDqlsH9Wtcw/cJLF3xEcPLOvZu5u1Bwh
nWk/BjjbU9neRw1V4jZORqjpdd/Gn6C1sR+BbfJZzdWRZhgUs8RD9OgB9kHXOOy8wCULi6Cqotzm
Epc/AffBGkooLfmE+IeFo58SxDwRz60eStt3/wIMGAGdy9b9KhL0JCfsFnTEbo3Yh7CvOdj7xBlV
9y62kZz7OxX51RYY9a4mbb2Vggr/ABOVwl2+Kzy1nKGuTyAKywlkoijDxt2lk43fpTF5J6nm9QAa
E31hf9JjPQE2g6ZhH+0QhSD/qpLwoh4UyS7BViw2uDvU8GhaWp6NarGq3tSdl52qgS7hMutEAwhv
mQBsFhogb59YQxYcOLvnMy2FRAxMlKtvXY3EhhGcRETTs8dg6o7vjEUTcV827BH+YavBp70fggbY
6GFETJ3Gdyz/CJE+smhwu36fBXhK6T+c0cv4nvP42ZqElwJjCqOhva0Gz33lEA+CvZckWbedgyL+
7HBMdH+XGX+13DPL7e2tb/BuE9gt3fJLJ4V/GXrsA9hLkBKUhEChMd7lsxz0HUK8uTsMZq4RFCKJ
saadRyUW8bQ7Fi5IHTG6e2LHiyPCg5WrN/lcOCGMhsBp3304r/URF25TX2ecoRa2yQje8xYEV5U8
kPyVOky+F4Y2qG5mxMMsTqE64C8nEQfqmF9sc0su5mI4GNPTwgGNzovYwBgPMiKjM/qRnmZSBuMa
NOCHHBpY3ort4onpNVnCVuL27cr2gKzILvc2isQnL8ZktgtK8oMYp1jFa0ZCgHMXNT7FKwMJ5KZM
9lv5ylRu+A15gamVlTcSCTj5XMt4f3zBNpDg2i1PzXr8B7Uuj37jjcGpsRkts9UCYXNiuePEf4n3
QgwJrlD6h7pJEHoHGHyTEwk6s8viXLaiunjJ0A9/ueCd9A4oBN9XhmFvhejU8tlZ6/UnlBBx9Axl
at0ozosETlDMPNaH1TGeHMwC6os7LlbOSXoxokuq2OE9mJM5PcYxpv+N7iZMZXTkSNbp5QWDlcSm
efEpGSHT+IUqt5mi5t1WKJTsJ4+mnt1CSZR6dp8oDKrcACCk8gWyM0UR1EfgDUp5CjBRMz9Q9Tjk
AiioUHfAHb3fDkDHfMsYQ3Uvoy0IfWMmrhEQBVZwLnMgSY8mpfT9aHBM+Cc3ZjiEhKoyWM+TZdzM
sWcN70niqfqmNghqt0xWG0G8lW7De7eeOrFnUCm4G4inrP85NivBA/I1D8ZpUiWMQF04ns/o28fi
PCaGkRnzmBDpU4y0Uz66CFA/B/xg7l1LanF/sCMKDBgKDnafOefnOowkt6+0iHYyeou5LyFBu20R
nfwwIcH3TUqAvEUMONnA4okyQJZqRU3y0pRq/qKumMdHHRLgTESRsb0jCjgHy5DVSFVu0JpXzV0c
V112Ia0hyK5NzfJnFwIwZGWN16NiuAO028WwiQ0QAL/jQldlAK7gMKHHanRIVABute62RvnSt49T
6UXZy5CPKfp+fhYOrTljGc81E0bWQ+rbQdu+0GkYokdjOy7ZQFlLTxCFllHvvzcYVCYgFgOedf5E
ueF7r8K5+5uFtNEnjFCDdxqVZ6fvXHm29cDE3ERPMs50d6KMIVnQTIGLZ9y1uVJKr5PVw4Q2O9mv
Ox/7JDw8b3s/RblFT806m12TIIMkktjNo9KjOKXM6YiZhXRhtYiO5IHZtKHCdggzUjdNjOFm73tp
V/4AJIBrMSVB+qGlic+TxMbCQMkhFwvRyPjq+Ew6EM1pM53tMcMTJmPj/0TkrXfblsE06UO5xSUa
hKNzZRROFEme8azu1hvMX6eu/nvogBZi4A0nigVgDZYGmRDwzaqz29MyimGlVWkMVSJE7snKZs4b
oAIKFGlbqeUmCrAyMfOaYEbqUQkNINCQx9MxF4q3eY9ApS3U9Meq0uJxTsIkwTiVeCg2kWJDboaJ
9z413I9YItv4VSQwX5jOG+vOwuSAU6njhdoiyKOaR7QmxzWCN31Db93/S02DGslCgs9GuUk9/gqE
DAbqVgqynALwL8ZrLMgeauKIHTJev50XDVghkX8jTa7Mot5zP8/qnUZu/4Gun+Ve6k+GnFl8hp9o
ahwCg8hSOfse8XX7kcH4W7+sO57OKedry0N6B9OQwWaR12p4BytafC2L061INRNZ2yQY3EdQQebJ
OFH/SWZl9c/pZP4dkTd74zhmAOLYIMzfTFzm2NyQFn0xHEV51c66bfYtHAZrH5ZF9hEOFQg8G/3z
Z4pP7dlCG58gb0Z+sjNYFq9lQmDWJmxr9FdA3NqfLqdaYc/u5I9Yad23ULjOvzxN/09rGoZgu6iy
RZ09+FpAvrRzogFRH7O9iyt759sO5+KE9DTfsUUuLwplJuQjYo71BgUjTGUDrrTi0NP4F2epSS/C
HskiI4s410hFYXFUKh+TkCMzztslm7FR6ATx2kZ1go6Abs8qcPTJ+l8rm87fkqbZ/lJn1eneMVWQ
UsBUUDuzygkuPaJDgZNKsglXdcNn1YTbpLQVQVjc+G7RYyzivBoIi0K4qgQaFfSKWTQeOQzKXzNq
+W0ZztsVCF5aN0Pj65+AFV+Ihq+sSH4NGcjvYwvy1X5YpL72rq2euXNi/0QSH/ENM7pZYBgV39Nm
4Fyle7PSoD23jEDB+41x8dzqjlBKh/uaRN+ape3eZuXyT3aD9WJQBJ8W3Tj3MJVXug5Ypo6dWZ4g
OOFq35owc8pjGsWY0OakUJe2WMLXCgrGsB3gOKBurGtsI6lDkYIKBHtvyEbwwUI0o8+mVM7TOPbJ
o45s7sJYEqAFdCCernY3VoA5kJK7mwQ42QVT3/ItRqrzbeKSdb3xJ7pwNqw2jlo5TtObETOcTJpR
9p7srFvU2W7FTDgJy7OH2GncDq3XP7JW0y9ZPNd3WUU81gbNDIMzrwu6xwLqI2OaOJj+2XmGdoRN
mH90876oD70gn/xgWSTQb9GdE2Cp9LT8wT6ln1U7xohIxOoN7ke7Kg/UTSSa897X41ZYlFP7yksX
szWpAm+FmE5smPHlD1kukm9sTwEzIlN76Q4PY/YU0tgGVI1R+TW4VvATZv2Y7XgSyMhqaMmeQmg/
/DNsfDx7lgj6Eq42he0SlxaTtqXJX9twRqdSWsa7jRu7cg4hlZPeBF3GARq3DJKIDeJc3YTAyT7a
aQowH/v8/lQNEY8GFxoCIc4G2OxDk9oPZCFyTgHksr9i9kQ8VPUgj93cFx/e4BQfgFuqz753EVba
Ypa3LByyl6jyYUH3FeP681hm5bGYoP3tJvban8hw6JCiQCPlNwsiKGqHjLI3cGrImw5q8+QE5YHl
eIe9dTzLivZZRQi+wTvN7LlaXkbwTE1DOUCwDSIrOxDQjOkdyZPMl+CHLPfWgDHz2o+SbvPZ9S1C
lzGAKOxA2n2ccQtNewsn1p8iScZ7ozDpUV47HkXbWMplFWIxBQMpV7xaAqXXBuuoQBMZx6HZMe3p
sr1ABISQs2MOvOmGcMWvs21hmlMH9pvi/WWh7lc56HFDs7uJ23jotwyHxoa9OEqAPcIJeM/kGufv
HsFfYrPkhljzvO0UWLkxIRlCdxEtWAw2TB5KjsqrCpb4gjCmmXbw77P4M+sS91+K1MnfoOHqGK8X
PSaMMqm/UlANF5GaFf5vbOjEdB2xIlhlrt7h/trzPcPaFvoHiq27ZJqc8mxnEyQToB0lqCJHQ/bM
aFzqU9Vmq/ASBgXcJ92KeG+BXh4voCpZJsoWhSfDCtu7jrq0fgfE2Edv/afDa40N1jkSTX/8ubRR
vw+rgN0dvVXymrcwCcOs0c/5VAbfYdsZblHOQHyqsED2s3AkVCVGobdykGA2adBA9SigacWR1EO4
cdyT2mxaxyknog8AyCEPxUYIR0cXRxKLaxxCOo6Sk9fUkEaUoXrfJ/DHPA51z/xzSTCK9zatUM8W
u7NWU0LTnbFy2h8A1tnhTj430TZlXs0+1wKDDox0DCoGHsKLNtxorEaAfbF9GFIVPiFV4+rGthbf
sRNmjSXESG8nbFO9F4TjZtD16+gNoT62zig27rHpWVzy4+Ant8klXDMzJ7X6qyt6N6cpP9uirJIL
BYS85/fXqMKbLPnGgly/lqpk/NxEMi5vYggbDOYtwYQgZZXUHdpR1c8RCTmUz3ns3UlcTuB3Jt98
xnHPLc2OQ7a7xHbiYD/65NhvhFM26HqYWO8Mmy61GTMckgj1u/bepfHFm+9Z+ps3nTwM34/qfxOu
H/JkkVggVJVD9qVCHNTuQCd5qEQCBwpnXv8YEjfEqDGrqzMC9mZk/hQQO7YWnQw7gsl5L4DMsw9h
V7x6mYmhAVepqnMRJ+v4v8vRCw6YhMkrYP/KbaQT1LauO/GUEjBTXSeA2z8xnCLCbhad6m3S5/Fb
h5x04sWt+quqy8liicHLunHyAfdK4bY9CQdh9MsDzjgH0nDFcD0Tz5yM5XO8VG218/pu/mNjvXhk
4dB7W8brGtQ3PKxrtPTrE0Nm3XsQzOZMUq0U26ULxcqjioBn2PGYx4BJpuXDRup8hxsQY4UYAGnw
9QnGboE3Nuj0CZs2UEUTGI98GXT782TD7hIsVilacsurd0VouXc2BRhZLWmpLqR/Y1Xi53Tqndu6
rA7nyaUY6wmYFFvLtA47bKoTrED2Epp9m1t+u0ekzbfPMRS8FTJlZpsg7mHuoRv3xPPPR2tKW7/7
jqJ9K6eROUaP4PlxLlerFMWt2lXg9bN10IMtVlPS4hsqJG3ZgGng1OK6IbAlHcdXQg2rZxrv8XtK
shxbUUdMjsWoodlWzCzLTUKkuNjGS2kfnZ6wQ+rV1bzbulX+hmS9fesg72VcjquTIbVmNtYhMG94
DBmBXu6YBv84VFSww3uSqb0pevOVQMV6Xxr2rxvfZYq7Jy4u9U9aYSw7xtSs950aaL1Qh2dov0yR
vrkS9wIoToLpb5LOqp7QFSZodTDI49OKqukzaai1tknFpHIHq9E+c3LR0HeIUIqdhVzAnLASxFfM
XGy1XCYfUBlTrh2SyUov2+I19EM8+GnMHcCqG0h6XJvvsmDjc8AZ1e1togPYEmrENow729bascUf
kyfmyzHlVlNbuwknpLj2U2ZPu7Aq0JnNijXtuSdh9AU/b3cCGChYDy7IHVnXsmJlhe1kwz4blgj0
Ao+Eu4PE434OVg83siWBsj8nCjP7YX1cPL5e3qI922yYGzSg0CrRDbZkclmBrw8WtmcaKOLAZ1iC
pI5Ptaa8KpSEDaEk4QaIlMh9ZbPaCRCIYW2OyjZ62FJ8cnVgU9ZPAVll8UHb/vSnS6eV+NI6GIZZ
uUoUDMg9iO3qh/qLWasEW+BgQ9lYyI1fM4A2UGJsMvQ2ukJ8uZN5DotHiBRxSAtRG0xdWttffQNk
essR7twv8IaQyXiG7KgRzRZBrL2cWeaHK1a2S3KznO0pS7tDVfrFu5rnxNs0ULYQYFAvFKe+a0JS
pHHyRUeyumhDmB6CKm1pbf5lQ4YH0ulRc51LK+igFVLKMHuURkanmFEJ1vaJ/Gt4Q8XdMo/S4nqJ
x+rFD4g/2WGbiMJrxvn8Z0hMwq6o1sre6SoytK/k+X4zGIA1Mkxdw1CJXZ77CBumaXf4LbOHNG9d
g6yBP9xhWF54L7CSkLmtKHJ2rmclH4ssUX3HqRs/FGPl9nvSneRxDASZSpOXD3fUe1N6dGgp043k
IhK8/QM0nc7K7R8AT9mXPcB62baNVbUvcNrVYykGNotmcVpx9AaUoeiWW5o7dggp/G4IVMx4HJ19
YTutfjGX2/W2EBGeDaIn7WVvST+xcHTh7uBYTy1mKvQpkPYo7hJSL8cdF2ZLJQPZ62PMFaC+duj9
L+kvqsUb49oIMeNkTaf2h/EUDZ5ECEmEXXVQVLy/LgPIeJehI6fAxNbygF2IC9erWdthwup/FSOa
lpGEEwBTwhUXHUeB6x4shVe+oRhiddd0vdwzUEERwkSPRq6AtPDCvK251Qzl8FgVbWVeSoCGwQZB
DtsWtDmkKiNjdhhLZkG24vqJHo1LLz11wisDnuJyBnrPuHX4u6CsyvZdi8RiZ6PX+Mg53f9WHEfP
MwjadFt5/rJXtJzw8evYe3OHrLqIjiSTnaxdtuiuV/8pAxcZDQyp5gGwWXK/uEpiNBiK+R9T2ulX
YGf5pJxsbhTz1mzXgPiDWiX7cl9AG31L+IGfWFKhFMoHRvtpUgOu12El0ZSX66QtbIZuYolTEjuF
mSe/8obBNKLWHU0D8p1o5+EvxRczVF7KJiseEc0kPhpVVY8OowiO552dzAOHiHC8MXwO8aJVhz4Z
/WDj2LPJsdu0IojGTanYQw/bxZ7m/jbNnZr9MkKr7g85AHxNQc6OmQF3lwr3HMPpH1jd1LNGecRY
mT17tThMvLa2VbIBTnk+1xiN3k2PPXGBE7vuWfCmaDsOc8mthxb2vGI6XFLfNfiQPg/d6cFBNoOX
wuME0w+REzgsb2AL+OSvZX4xxG+Ob4tSbQd+cxygOvMA/8PIAmP5nBEKDSTfNMFwIboulAc5zJl3
9Ak0rH7wtDoBvAin6QwMxqb294AdgCTeuCFkVur/2B6AzieF7ePiZeg59XeJGoKuOqmQzCX/gl+f
BcQ+TVTKFzK5DcSdfZfjjpB7UIQTGJWE3LqNYL4v1u6BDh9P30SpFlrLf6SdV4/cSLbnv8rFPF9i
GSSDZrF3H9JUlpXKSEpKL4RMi957fvr9UYOLW0kRmajawcw00Gr0yWC4E+f8zWOCTn96APJN6w4J
Tw7J1Gi48Lmhaus2wj9Q2Q4iy3GdAOyE4SpEq1kLrEeoPcJ9fEIwB2fgbRBAWUdyQeP4gf0THCMH
hbFNVIFLJbMIMwGH1pQ673NyvZ2BZekHCbQev/sKqEhScz5t4F8r3yoKbr9Nw6i+UMut6m2E1AAJ
VYpRy7YJPXmkqY2DT5trAgyexPR8F+YQaHaqbyf6tuvM6vcMGcYDoDeiWfakkvDwgbLjdR7rSI4i
QG7wHBvG37YJ0Roj7HSgIwSsn8wHSkO8h4elXgMp1CQliKJ6KFpFjhvUvp0fVtKPVyi9U53HUqMB
edQ2VNEsQwcV17dN+HUAov/Nxygv3A+ZnlF34rGG4xh9MXnN76D3bvNomK4hTJHlIxBMUlYMJRLu
/iRbg/9X7AcjLRD+5l1nAQKaGhiHg0m2ukUB1Kv2KB5hEJ9LXEXCLnNcKuvAV6DCpuatSQsfSGUd
A4B0mlR5Vk2D+ozUo/J3QBF23KaTlO2dHVXaCzkfyC3fITHeTCrOofveAPOykRJhJUNV9egG7xP4
JEVGQ2UL+RH0UajZeLjrhmKVt828RHYRtBnloPbDFKIgJQDvel5k+VsMzCIkP8RkfzZ50dJMBUeh
4Z3XaRDBwH7iJVLGuKn3I/iwgTYWOZxG0acoIIBzPOB/xiMYgDdqBBnGIW1Q2eZ1XWXNbeTVvrkL
O63vtrb0KEYgv8I/ja6O3ERZ7v0ASVQfHVChJKmQLP6RotR/IRDWsUzMkZVdaA1i8QO6tZuwQbx0
B7XNODoq1d+rjCr1E4Ax6kuMLb5uwdg/IbE0/JCZXjxoJoa2VyE9HG+PVY3h7GtM2Lgx9VnaSK/o
W+8MDeLxVpZMMP4MZpVscdWgqoaWq6NuUNpCs8DuvJFmaRT9ypIMb9aszpQPiDolaL9ZanWbxRn6
ypZpl4c0xMDxxoFyf6c2VexaAQcyHqEICe7QOwCDCLoZ/JJoTMPaeFOYHsF4CHh+iHH9CMJ4/Nmj
YMz7GrRJvZGjH4YbCsO8fXgOIzrL5+Dmr6mJfjYDrf+qTU3+6EkmivpiRiEiU9Ctx0JMRy537NXv
USoz2vRt+ByLucIapvrYIbJus94MPOeg3w1UbXjtQSIgeYUQYPl99F3NEW0VcdjBWVAQcoD3NIVH
ZxSWuQvAEjpXBQ3qYkNCQKcAUWUJSU9wWSNw3gcIRWCwBfMX+hzObVb/k8ffiE1yOTR3zCO0oUh4
4fzqohq3aTmKELMsNGnPmgrWV+kYMy15SlGj4e2VAYfDj+IjT6yBF7sSyvaaymRVbltTyEdkfIbv
8Ber7xEvlp/0cv2WB980uAnc4mf6n42LbHf1MqBRjspQIJDXEbrJiBGB5EP8J8w30Jdk+vsSfdLi
ulStAGGNyunw4GoLGkG3Ibh+7KlMeATa/l//8b/+7//5Ofxv/5/8MU9G2uz/kbXpYx5mTf1f/zL+
9R90Fea/e/Prv/5l6VJVDWk4oCotCp5gUPnzn9+fw8znHxb/GahhUFc1jeZCT5uHDin8wgu6x/NB
rNMgkgeC6hiOLTRDOrpp2qdBJjuUNmIRsVvn6vjIaYRjp1L6T5VnG1t9nMDvowsTHM5Hnf+tr4b2
76imjnOLTgtK6IuoPN07u0W21HUsq3lKZGS+6HqmKHu8wUIYXSOgPTsx1QO5I0zq88HNteCWjjKz
ZjErxuK7AiqhAAGa1I3qaryf+WX2E2mVd49yq5fdFFXVQ2U6H3P1M9sazxmU5i3dmn/Tq7kUKT6/
ZqMmLh5aUKUn6n+/aKmGX7sJYtoYiP4q6wX2N+fDrnxnoRIS52nVcbBnPw3bATQrZBnGrlkOz6lH
YbmzY1A6ZHx08AfepMdYzDAk4LSJsz0ffLF+50kmuE1T04aoJ3RxGnzURtqMWR27iVaSiOYwXG6B
YCft9fk4K99WqIYJN8TSGKjpnMYxK56bhGGQCh43ihJwrnMhUVjpu+ZLj8LjIcNy4ev5qJJ/62IJ
CyCfJGumZRgwMU6j2nSbBy+zIpdFPsuOQsocsQ4oImCHeVMED+fDrX5MtgtL1oCbYc0/59UCguSA
QY9SxC7IIbqfIpLHQA/QvjofZmVvCNVRTZDmtmlacrlgxFQPKFokrpcP8D3x06kwVKd3ZnHdgJ8q
A827Oh9ybfqEyvIErQ/iVs5//mpkON7rEmvV2A17Qwufezsmm1OINO79vjDyb3bpqx0KnjyOb8+H
XvuouCyxQThiLZATp6H9GiV6hLEZbTFSp4+Q3S2RuvW7d6zQ13EWK9Tu4skWoYQhAuAOgnfpvwB5
K/f4n0E1CEL0dXM//PGOwVHs0kwkljVukNPBicKeqBbriWs5edN9jONS655MoEy798TRHRPEqs13
XHxEGHhWOkD8dQeeXwh/1+rkP+cV+McLC2V1tkxBd8PWEUpbDojePKCiNktdAMiz6b0c/D2Cptgv
nh/Q6oJ0NJVGqCosW1vMVpJIj3JbkLkmLKrPJBCB2Ouq7qDDF9UWLzyp1wIUXUS2ej7y2u6DTPPf
kXX1dMo4w+BjgIlzEQ9XPworQVuRo0dAOkEY+EfdUOc6H3FtrJqqId4Del1jG5xGRNAqwkOyztyo
BdTrkXI8NNWQPqkIGyPcmNPMpGQUX4i6dnZqLEma/6YJG3gRNSyNqejrLHOxVHFosKhT8QMNwsK1
8G34eX6Ea9/0dazF8qS1mw+Q3JjNUG++OEozi2qVOBMPEIifOvjmz/9/ARfLxwFKr+pdlLmpnVQM
TjHDbA+3qHgRtWZ8LTMYre9YN5xeiBBTsOBhufieAR6SWoHVnZv3iXGgdSabBzvC2G47JbZEPc2K
zPLu/DDXdqNmC4NrVxPSWO4SoOHQX6s2cWkG1+W28jCX3Q80ry98ztUV+j9xlntCZlEpIjtJ0CUN
vtOJHaE5BPpTaMfS/oQFbB/eYOFrXUrYVpfoq7CL07NB6yPorDpxO7SqBNWT1AOXVNL0O+BJb4QX
zra1cFx/tu1YQmMqF4smaJDUmMIwBbynelcxPKkbMkMfgek0/HR+4tY+qC7Y7dK0TRUDkNMtz3VY
+NBcSX81Y/g5cw9uMx3owSax/QOv1Wve2e2FSVzbhBwvUpX8RwMbcRrTTCngy4ALsKcbZG0RPypu
YDlZd3h1+RQQs7K6Pz9KMZ+Vy/xM1+EqgmHRHM3WTkOOyBU2pmJwLdlN8N0Cd1B13Y3S5YAyQFLN
5SGIq9SDBrqGil00V7KfjTXP/4zVeTUBbaGZ6Vi2nP/8VXIzOU0lU92OXMVHFmODfEZ7h7oOVGxe
HNRcz0dbnVqbZFgKWnrM7Wk0GSkYEo5B5HpAk28gBReA6yEZP5spFcAiKe3j4KjGhRN27STQURSd
8zdDh2B9GtVAMm2uxs6ZcKBCJhi7eldTSRx250e39i1JZMiAbRhRUiwWbgLLG5xJF7sGZkB37eAV
7dUQT6UAmVB6F4639WCS3Whr2pwOnw6qy3vsLpwxclEzNb4jA63cqrlvItWqtvvz41rbHIZuqrzz
6QA4xiJUo49grBSdWROqjYc8jZ/tEJTjI34fwOkhCJYXZmxtnVDOMiQqB7aqq4vtWKa5mlrQc922
qRBrDvKh/zHWJmWWVodMjIFfNVQH6jFoMp8f69pnZTvArDd4eqvqIsOxa6/kQhQk+1Ts8fkMC7Gf
Mqn3Oxu1hwvBxGo0qWHBjckzK3QxTm5ELxtBfrnAW6ttQZH8kyYsND6sUj8okKl2HAItjG9z7F8M
RJRRgQxM+7GGJHhH31CieITFGq0tar1fYqU0b85/DjH/guUpRZ45F2Eo8JBCny4znFfzBMPTxIU/
D1DbM/FOU6rpnxiCOvg1EQPalfpT5+BXifqnaLAo4d2nXQW4YZz/LWvbmOezY7G5TOpji6lp+l4V
KJhHbpJj44igoIowSd6rdfCOu+51oOWsRNpQx0XOUzZV629TgUrLTuuEEDdtDvL8wu6aT5/lF7ZY
uhagBU1Cqz/9wmotwWjaJVUI+kL5FqCsAvaoMi3aPui9UZzD1hOQdvgBIaJ6e/6brgVHPmi+8ubn
rTZvxFfHv6lTIcFnyj5aaEeBnI7gpz/i7mAoL0jrjtGhpOMZPaC5GjefAgtQ2+H8D1jZAaT3rH9q
T7BjxGL0bdEHVc3vOkoNhSpUZ5PWvDYamX0BQhXobx8uxz/NfW46yiLL93TSoe9ACc2Bi9NWL4he
Ir0mShRGriSI/3BnZTUKN5nfV/dKBVrvHfefZpFjkGjQoaVAfvq5tQECYVwazlGAsrfnijVHKwX8
0nkaBZ41ngGK+Vni8pdduJvWjhrUaDTDtEDx0ORabOQZHVZGdD6OZmfSZ+taTXDE+JPzWKSAjK+o
GfvZM+whMIe20ytHsmcoEyrGeXvFcxDt1puuH+59FHtwGinGVn8YB7gM7vkFsf5D7fn0ZZ9z2i2W
pE6rEI6p5h0dFJfyAxU6vKlV2Y2P6HmoyJuMNMVEZ9NBs5tham88dYZ+BGE40DkvOukd/JLrChNr
J7YOrAb7IBI1upC/rS1cqkEOt6/G7pWL71lBTOy9QrWPvQJrE6f79j7EguInAirt9Pa0SSMVZkb+
nMHL2lqMIqav4qR91DskkGmDTfQMi7IXd0qX+SXKonUfGNuiFU748fx0zMNYnE7z7pTsTN3gIbwY
JmYNg0YG4hzBs6Oq0Db4TfSJ4MVvZGBgPtaVzH/D9k++1YVIngd0x6Pr8z9hJRmgOCT51pBrEDRY
HMdY0ksI4p5zBN1GjxbNGLjFRW58br0JWozWRfY3dLtjeXM+7kraQ1aMpJXUdTbNMlnFObuF4ie8
I9yYHqwJd242S8ihfe1PcXhALDjMLox1Pu6WnxulYSG4Cmw6D4tUazJi1F4KzzvGyCqHt0VHjy2K
c83B8Q86LKzGtqK/BIcaBbag+3p+xGtrGjs9mgAOVWohF9HRRssEHDHlGKWKNu5g2CUAajW71KPr
zmiq8cLVJ+Z/4WK4yPjwlU3d5EC0F3u971g9mK17lIprUYMksK2byYtz8cWPBvW5K/PxJWrGWa4/
LEHVDVp0bSsZ8ocpZsJ8mixX94rtqReK2WtpDxkPJWZV6PrflzJOJZhOFbpylGhufPGrqXuI+Ta0
VpFvjHZd3aVI9DUmgoRZAsmUtrfzmAToNyFtNH+u8xOzshS5iFVrfrwIqjOLe8OzKFPhRKkcE4+W
AY9CGRn/TEkIVo6qVLUjcR+0C8t/ZSnyChc6GjO0oKCHnt5VqWWqODD6zrEtLf02xzYea1tMru2d
Y5YxMDWsruoDxQ/fA/gZJt6X82NeSfcYLnVUKt+qMIx5sb5KTUSCcx2ADOuo9HGKG6lTwDkeO/BS
5+OsfVu6FhKpKvriurY4XgTIvRJqhHNMwhTcVDYK9d4KOnw5aqRRkf7Pu+7pfMiVE03nTKF6Q1xq
34uhDaJz8gBHgyNYqvou6vU+ODShFgOHw3BwC3iKFnPu95w65wOvjvVP7wRmP6fLPOevvqlsgbA4
fe8ca0Smb9PCK4FFaSgWW6plfe6Ej/TAOyJSeuc404Uw7cUq6mhfj2haeEe0j51bJdT8r9BoYdBQ
tEWLGNNTcXU+4sohxk3FE3zue3FpLOazanNAu17jHGMO0ysf0em7WAs/xdXQfj4faW2FkklycrEl
Nfknk3n1NenPlw0ZnH0cKyPcwUTCV0Tpx0l7x6xBUwXjq9Kp/OuURMaTOnuq2EejrJuD2hhlsIVb
YD7rCjqtV1muiG/nR7b2DdkQgCL+NGWXV645iDaEPcA6mZXxIPvQQ9wqwKxgsHUYSr29lqFL4fAZ
qS/OlajTZTkEQRhhrk3xB1AbYMp8AkkU9AicqDaUlPNjW5s1bnQTPAZZJgnFabAIuWZ0sEPnaLMY
95ImzQw+QozyHbP2Oo52GkfvykFPusk5oubUPycOlndXuQ4BBYmeWT/B1pr01/mhrUzb3G2xHcl3
FORspyHFaHfYjuj2UdG074YXO8dJn45VXJpP5wOtFS+JZFu8Qrm5Ucg/jZRmAzIeyHQfHRsrybSp
1Afcn3wLXd8qOyCOgt2rdCDa5kpoH2UPrl6ri+Sf8z9j5TgzqAaQrUiSUGtZrGl4yuH1NLBuGuTo
9cgUn3vcHLfESz8I/E8vDHvl+/JIplBKpUaFzbc4zHJsUcPWc5Qjivok4JPtP8VeIJCz0Zz27ct0
zjul5AGOL5+6iOXEpZdmmuEdlSlDSR37rxHH3HCumL75I0rs6ASFNhJO6hCnU4mIH+ZjkVCOhl2D
vkVRHkxnlUqlvsZWL6s/iwj49YVnxUpywZExb3cdtACtvdOgkH08v2omn4YQBlUvQebbe6ENeJXI
HsX6HbYlWvBQBH6IP/VQXlo4a/kd8S1QHzSFgQIv1i+Om2ZVDp7vQngR3ZXGQnLgBnSzFQFYvych
fe2GskQIFjPDDCgekuwrJGhkpaGFY/Hw9jngp9A4dkgUVWOxcU3QIVpmKb4L7QTGoEA/lqZqhvpE
DHY+kpP4dD6gtrJ1wL+AVCYb4Jo05j9/dXcBfytQk7KYAFtBCZi6iHRTHkHl9diLwEJ0EEtJ/xEI
p46XeFFEhtslXTdhm4bD0pWK9mZ07eOlgiKBPYnwAwqniND2dMOqK8c0EG8SqeGj7D9x+/fHgRv0
IbJrRXy065luxc2ixkA3kx5YqlcY1r4A0uHfIwjWVD/Oj3ZttVHKUqkcoHTBTX06WB/5q7o3WuWI
LblnxSAyS2f4mIox+zR0mfWUCiu9GRLTuu8wStqfD752aPC8QecQXT8W3GKplTVo89CJfBcZ+PqL
FyLeg6VbVm9iqpwXYs3/rsV7CiSTRWpnUeHi8XI6UEQgYPHL0TsiIsETEaUFr0KKAuUiBJj7B9wK
oblL6ME14uC92m+QgzeiC4t5Jbulw8upxemlUY5f1Gl1rW6rsZkfdYiU4eCK1ZX/4mWB+sxBnvS7
FlL6w9jIIf399i/NnT43YPgAlBNPR+9bKewcq/GOHipve7OGQIutK1w0NZDT4XystRtQWg5YJAr3
4I6XhZGylMCLYc2QwwcTUg1F6t2rCuBJBHei4VHkOEFd2XajoTEmoURhUghuGZZkNRQXSlFrz2hp
UyGh5URz9i9QVIZRqsCpi3e7aYf3LfZsj1rhmAd7FDgTekr2YmHQgKWGibJLKvUvZoIlaV0pE1sP
ba1NOPi5c+FeWVsGTIZJ1YD+Jonk6Wy0DgWDtrO9Y6GlCGSbAJ7V6xzbdnWDrUIhNio6iGjqWNY7
1p9tOJKCPDmssQRv+JZTigLD5WOY2ND3rHpoP6rB7NHmU77fTgpoqz3O09g4n18Ta2eqDQJO4igr
wY4sbtIg6KWPPqBz1GOUHW1kiTZqm4Qfs0jcIK/eX5j21XAojpKHzfI9y+eHOuWwnJuA5e5U6Wdz
oAC6KSJF2w4WCia33Hxh9+H8CNfOFw5QMmeauAC3FlsblYW+cKKWOe2wbt6EnolLKsoQ8YeCVhyM
utJIIYPFbfK5Mursygga++X8T1g7ThkturnkKih3z+n9q4srh5BVV4PpHEMsH647kqQGKVPrVxsF
XX4hhV+7N+brggSB+oBcll3CmEq6OTBciS7KNTQ+eDlcgsOvVAXGIvC9Vp7MqUGT2i5Aeb7jiDEp
+kiTGgEYZHPxghiVHI3zlpujr6juBFjiPpu+aUR7A8dBY2/GPXunGT131O0rPwAEfyVzsJ03b/7i
FCTBfFCVNLnEFhu5FgAUKlTJj81MDRu0wioPsm++d0pZhhe++Mrs8upUKTlRf6T8s5jdNJ6QxsI2
wJ3SKryJ0cJBcRKrzSspjb68cEKtbKC5y0DmQdeNauv856+WUtupA7Y2Yeh2UO+fZgjaZvTS5KGD
GYexV36pj76ye/40UkFbwK75C/EBHy6Cj1mGbqvHOkTnKBxQpK6aKrk3/fGPmt5o/lDTybiFBRAE
d4PaYmj79tmcizFzzQKN+L/QkPiGx3hwgBtQ5tY64Lf8Uw/g0zVqVb9wQv3pZy3yEfN1sMXSaTqo
Qe2ghS6qes7PEEyyekgj0R6qEdl8Um3UHzakEgiISN7gL03eoRy/GSB3wbSAl0P1WZfmd1vJJ20L
RXesLqyBtQVH/2a+pgBtOKZ+ugb02ADWH/ALR9UYkFmqAts4pHqDbjhFcFSUzn/91SUH1l3lBKUN
qS/C4Y8nAdo5hKugRl8lGvZTVwOS1KhGAvQJ7g2z/XE+5PokOCbi3BYNFFL+0yF6QeD7oFB8N9Mc
kFUb2GLmM6Y4I7oCyFPn152KjM9Ng8zQfZY6JtY4jhVbwaZFvPVGJXehrFXGgJHwrSp+2a3Riws4
57VZoBYzX5wU7SgUnv7EjPFjvQpWPUB4IUKSy8DNAdeBa6VCnOfCHKwGm/u/IDtnJNLieyD5bKW1
qYSuwJ/T/1hPStNcTdidNocJSbff5z//fGItt8DcQNDnTBiI2SIpKDs5WhgNRG5aZkGykzV4xWfU
4qaL14W2FolFDJRECnAzi0ig0iWyKilKn6WCBmdMqfs7og3wxzSMj8stiCdUHzRAsxSbo+HG06Ni
D541x5BRltcIyndX58e+ttoloGtuTqpFPLdPpzVpijbQezVy7W9RWHW3MlPKD8ILQg+DCKO+dJ6v
5eTclYDY/h1PLsrbtVH7OjoVoWsYkehu8Ntq06tWH2B9q2ZwV1Jl8R7xt/C3ptngD8QLCCZ6GpR5
8I5T1gR7SpkfpBvzfzry+S4hg0KgTMvSctxgYxvtpqzTf0kaqNu3f2UuTcOkdKqSCy7W89T0zgRR
NIK6I5H/rwcrxSeyBda3UbsSwwJSM/VCbrKSGVFA5RbRKRrNR8vp+AZMuDSRp6Gb8rbNHhxviJuD
QPLwAZ1UP74Ky94fD22B6CV2KUOG9vz5Qa/dpWxgqo90hR3Mu09/QIECMCkBuZFSN3O1Iu0K5JFo
8GwbXYEqqgb87P1A0fEzRizhxlIy4x0QXPhojJ46KEVQfT5oXuUPimK2nsrudvVc6b70xYhJc+Jw
T6Vd6p4f7tqZRQmGfFOSioplL7oiuwdJWAdugB5YdGsiw7fHQ0K/SrO8Va/PB1urjgGO4R0DA41q
wp999mpg/VC00K8oCeLSgJNClYrvFXUH/SDSnFsj09XpNmgShBUQWgmdHy3ZCzrQkdPwd2oGcSGP
WDtHWN86pGAweXiJnH7oUG8zK/dGH7k/xbr1J7KktjSscF+MiH/s6MOkj+c/wbx+l6c25Rp2E5kv
oRfLSw61EUU6d2bqNagVa57WGbcoapr5vlCkvy0Vu0MbAYVR/8LJsR6Z5uC/I/8p3L369qoXqxiF
2mTAtt3qezq7snuGyOwAYR8U6yF1UoBaDglRtn/HmG1LknaDkQLZcvqVDVxfFC4X3x0hMj2BOPRu
7Rr1ze8df7TpwP3Yt9aklv+8PewfjOecoGiWtZhcAXKRQmQTgM4VzVWHGtgm5Bi/DlDB+NIV/dAg
rBDF0ztGa9MiZD/BytOWbzu0bmU7+JRcc5T/XzwcbF5qHPZuSxVdtKs4xf9o4ycKfnnnh7tWrOGw
4Jafj2xgTvNWfzXBqBlJbt9QObbIdI13NsLjN4g8IG3jq42FWyNk+MQOK+sOiC0Wxpa1U0oWw1ZU
7YRAgFponxug1f47cjA6ObTCWfcaL87T36WjYjTjw3y3GQKYdHhH9N+QIGx+2XHjfT3/EdY2NOVB
3QLNMx8yi1gmEi6sYsN3/QSxuG3eWUO3KyvYQ1Yn2l2C4NJ7pttgXVM1gIRtzmnaq69O0QvekpqE
7uyB8zxM2M/aYTH81tK4Q8SXqsJOVS72GlfHaVCRBVw5H9+LtY2uQohmdRC40RROLv2cVn3snVKf
nj1gTdXOQFL2Usd9Xj/Lo4vslnoQhQuuxsW3RXAIAWHZhS4SI/XXKqpntcnJLraWntrthWt47bTi
5Uwog8yTy+L0s+ZamoUV1EEotEGNtgf2KU+8GvB5yAe9Sq4SK0b+owpzpKzevoRmKDCVIEoFlD5P
I+tT1PBg4/INkPv53sWBfY8+VYeYuhZ8K0eaCBfSrLXvSrGXG3HGqTKdpwE9JdEQU9ADF3MEcNca
3jPqbVzLotkjGxOFFyBIKxkWDU3083kk0j1YdqhQECtmgR6ezjzT6/sam6qCw8AfkTtLp3r80LYx
BiFWMmsdhdihFlfnP/DKeC0ghzPBkLYULfHT8eqINecT1lkuCmTartAK3g6NtH+NoBxfzoda2Sa8
jVhCM6obNszi5sGyCO0jI43cwchwiJ0mQxS3CrUgrAXtAfhn72RjeWEBrSxdKgumM5MoKU8v96bZ
YiSS1UbIc6kTO8epAgeJRGH9Ru9N3lV+khw8Ac71wjKaD5rF9uQpJG0eAPyH2u3pZ7WQ3ekUrFeP
AGtnJzI17IqntC3hUp3/qKvjY/szQt5DEEVPA42mp5l+NYB1NjB43yaJhe9ETDnZ29noXCdPda6b
9ZZ+Pej+86HX5pN9OVObKDkIe3HYGoGGwcuYALHw+/weETDjqouKBmF/Q9s1QhkvnEJr3xT4yMy6
4bHJpjkdKjytMsEmC6BBh8TvjZAxIFmrSPoLOJW1UgoCCQAsaDHpPGsXzzq0vzLFQQvvCB6xv4mQ
R0c+T+lvRmtUtgjwxJ+0FDmkg1/lCBj3yi9KPYjN+GZjopcnTVS9Jqsp8XDVuwvrau28gOeog4Mg
wf6r+VCmE/rybW0fQQs56m2JQah/rVlN336KcGZQNqVitM8AKfTyYNCd8m/ePudkDVTjIFrx18Wc
W10nkd0DLYvJC94vQT3uRiB7V+Ngyi0mK+8gBlvAf0BFcnJo9HtO55w3SaBjL+Yda9jlP9RC13KM
uEysGHZhMSnhxmyoHt8NE57YT+eHurbcwCxwrc83D7DB09AectF0KFLl6Fkgsra6UrYdcvdW/fMd
cbjjIK7NKJAlHNfDsihFCZR+0hQO13FRWcnWoEB3CQGydtLT50W0gTqVJZYFwhxBXzQ2gCOiP9hs
kcNK70DtYlLb5uHn80NaD0UhkjST9+WyZ5WljYLwMqF0JY6vu1T9EXtV/7mouUvfEQlcAzAo0lnK
MKeTpKFXhdNu6B3TMGh2cZbjT1t06j1r2LtwVa8NiooblYh5qv4SMihj2U0p7eajCNEGH9M6xdo9
xLJ24xdOf+GuXDvWyUJAq/IyhR47/5hXiSz61LWODrFyNAMfh6lQ7fF8t4puwggB7/Mbh7bjdOvo
U35h6uYNtby4nPk8d1TSZ2NZcdET6rESQLDL06T6zv4oXhJL/VG0mnMvosBDoN2ctfHDorxv4qa6
kI6sjNtWyUcQ/aAS8Fe/XfHgwzZ+x/MkdbIXpU6HcTt2TnGnyS75ZpZO+FI5yD9eOFZXrjIea1ws
cxebq3RRCIiRJxx9Ow7cxLKzr/M9DfSyRovZVGLjmawhunC4rAZkyc5HOC/i5bpt0CrvChmR12KV
8wUNbO9xqP0Xkbax4CJJ/AsD/PswAwdFkXJGuhNxCfMuZ2HdHGGs44ig2jOqi9xXJGH69/Pb8a/p
gzrCzIEHoT5LO3Ue9qtlq0dqmik41ro1YmUvTibsZtMNVhFsrFFvEJzT7RCVTPlmrYxF3EVqgEpH
NAi8JFz43VwKniWfkDHMD/je91gshSpC76P31rtwDkr9RgiH4wAE/elgk4GFGWBr4nbM5o6nn7GL
K6R2cbTSnhG5zN961hGP5yVNYviy8xl+Gk/AgaRSijyFCYe9gydR6OoG+9dC+RgCOEreuhXncHNd
kNKYzc27SGExy8g1q49LhNNt5GiCPt/h9JNdx5WsDnlhmFsMfK0L++LvBcT25/XO+QzmE6TQ6RjH
IS9SQw65O5dPbgbNuYu9EOVhs6fanZYRlcegry7AFP862XWC8oo2efZx2srFqu29vApQbs1dgYmT
tQuoUD0nY6SOu7K5+ApaDQZol6mE6UGz/XSEcSFH1D6Swi3Jd760eV48WQUdfmS/1eGtGfM8sFex
FtlaF9pVr41Z4SYjNi57tMuR4QVsiFbp+X3/13E2B5oBDCRqc5918YrUpiKiLdWjnFIU9lMfo8aK
+3S89SxfQwTUbi+k6GvLBBa6TU2PxwAg6NOPOHAbVEAWM7eBcn3TsDhukH4f+w3+ovLOymvlqQyb
/flB/pV7M8jXQRfLRMgQI009yt20yqd7VoaC4Ws4YNttY/fypS0T/0eATeamw67pwsG6tmqQHALb
CMhQN63FB8YWxh7Qa8gBFWQ1eK7E7nZDh4L2jtb2cDw/0L8ui3mgpNto8c1KGUtNMc9OLBDsTe4i
y18+xVg1o4aeZ9mlIvjqB4WBDxPfgoW13OyaolvKVLeZO420J50Uaynfmf6pVO/HkFvqiEarDGir
FVly4ej+K8v5M8L/jkw/7XT9lFOn+djrZS7q8vaXwqZ4Zk4AXrXWx0qj7ZxPk14MWNhhyeXNYGnl
0/lPvLZhhMUHBikq0ARYnHNGi/x6gRuiCyjiTtMK44OG9TSWB5gYdoOWfTsfbmW/gLNBypEzlQbi
ssxUOBza7H2UjnKjoRoxpBhl2hQlOTziT8iE2vc9pgxX56OuDBJeHS8AYkOfXZYNY9RMMqe1Mxe4
vnUXqrl3gFyX3UJ6xPIwRhKkfGuaA3yJixh0NagLiztkMa9FX9Vz5uhmRRPvh6DSyusK7dvmzVfx
aZzF+ZOj0TIg7Jq5iFB72PLAMz90badZeEpT/Dj/GVcWK49t5o3JAFm8zBXbNCQhCPPUrfWiFHC6
nfZGtFX9c0ZSu2UcQU3GNoDH2KaanV6eIywkncP5H7E6lxIaFNkHt/OyEFu1pQgp/jKXCKtTWoqn
g9949jUJyXSYGnDz5+OtHHjg0GwBIo+YfyU7rVBgO3d65hYxViBKwym3qWm7Xk+Tk2UXls3q4MAU
o2ioQmBbZnKaLLFV9fycgyhsMZ/Kp2d66upNVQfiA+6X/oXtuDo4XlgzHo0dshQFEpaP1+zE4PK4
q+6H1lDqTdH2QbZTwsHRL2zDtc2P9iTlQRo/NJXn0b9Kys1Cs6qkDnOX3YEzboQDy+RZ6pOw2/aR
S33ae3pt/X77/KH6BxoGLQ+KN4vs0TfVLMalnR1iCPvBKQQ0L5Tzv2VWekkxZG324FTAnafHpHLQ
nI5P5AhT9yMOP02Dvvl9qkehcpvj5jU+kCMP3je1VegtXlgzq18V1ir4LoqR/O80KtL/lKth77hR
oaqfQJLZ+qFRh/iHKDX7U+nFD7kaIBF9/rOuXJkCNV7O8T+1lWW512oMIJN6nbqqV4efHdxIN02r
FfbO7kOBI2kmnWATjLaWXwcYWAcX8rzVQcMGQyZgFnZaYlXp9eSeUBDtShJ00D3PCzadU3r2Rmkq
sW+DCbHrpEPd+vyo12ZYQpz5Q4vk7Fkc6wgXNAHuuhwGfZWCaLKnLXdkcR2Vs8A6eJl3DHMmVgDn
4rjjHXs6tzDa9AxvQsT6hJZ8xbai3FXwkx8nteluZAOidBtrfnEBdr02t6zhWf2BPgVdmdOouCx5
OkhVpMI0D13rEV0g0iD/KFRMFYe+VfatbjQ/4yaIX85/37VpJY22qdaZ/EVdrGW8YfCJrBEpK7vG
ekCyHF83TAjSTVEU406r0mLnyOKSNtrKvcbpMqMBiErTVpyOt+pUBDxCn/GS7F1L3eyfe1x6d9kI
o3IX1gVGLDEuybh6OZ58DqrO+nF+3PO6OSl2zeqygAKAarKg6fid/oIp7oTqlfyCTJvs6Dbs0uAj
/RN7uDofZ+W8J878TqFrIf5C2mhRYFSlhdRQiUEJZmjJ2LY31VTFOY5t+BJcvyMcDEbKybO8wRKQ
Rw1GoxxvRi6yF6ykHP6Wdm96hjfBNcsTBP3efiqxbv8n4OKwn/rJ5L2MenfLSYvhj6UMm1Zx6mNR
8QjEyg27tyHMfsRlP12A8KwcDYQGSEMbdaYDLbaqVeVaHFvoKuk+dkEbs8Vc/grXjvZL6fTOrxiF
+QuLZmWzEHEGVaOkB2R+ERGV8qExMDJ1q7IKPqp6YAHSGnA/xaep+o1bvYORl4m/zflJXdstr8Mu
vnHb4e8nDCV2Hb/6nhe5dZcZTYyXTN6V3wuvugNI9BFfsfYWr9S83J+PvvqZKUcDq0DIjETpdKfU
2Qg4qmGGp67wXbCHd2Xqj98b1RgPRmP1b8+veS4A2+GJxn+XKxjJ7liJ+vj/cXZeTXEr4br+RapS
DrfSBIbB2GZhG7hRAcZqSa2c9ev3I5+zd63RUEyxLnxFuXq61eELb5APdte+NHWBN5QRaQ9Kr1mX
pKbfuXWB9VHQR2wMaa51kqJ1XZh7qkADXqrXYVVm10Ydjp3fKFG3j9u4xRhYhItD8efx0Mv186+h
V58UK8A0Rn9ZPmh1Aq3GqTxn6ymm9aslDLywou/tWt5JkOHAOLjxVk8oeHR6/6mZPBRZ12OKMutt
f61XssfST3G8TaroGJj1FZ5PVx9vnfcuPwpdtPHgQ4AjXW2dvIu8ViqgvkG3TsfRgo7mQgx4Nbum
uxAnvDsUMSBZ4F/I12qoEFXwThNK8gAEuT641dwc+gLmp0RN/O4/zIo2KlOClsULdnoglGKy0glv
zgdMcZO9izmgP6adeRs7PCT/YSi8lBeNRIr4a/KCM7NxtcUboZ4rzBL7dDJ3tjBxhhLSKcYL98x7
5wHRl/8bbbVR2ikdkX9EGlHHoA7HthJo1xctHMwglngEVLgehT4Sws6+tJr8Qgh0ju3mSAAOREgE
dQP2y2pZZ8CXatQzetYREGKGPkhUPHV9QE8BmpgDxnrUbyjDWf9kuHhj0QHK/1ri9n2Jw/HeXkKY
jCsPZhY5zCo20KtuwpQxyR6yoRl2vUidI435emtbuEL7n//C4NmRiIG9zElZXQQYSsO20hTJk4Ll
Q5x1iRaUcQOoumppPX882HtrDA7HXLQo0fukgXG6daXVlMqUF8kDfdN2AuerpcN2Uudu28saI17D
1rohaPB/na41nNZuPczVyg2or+r7xz/lnUuJ/JC7FwMMXBPWAMHIS8TYSMTl4kI6N3k8GF7gKINv
ha9hli7fPNMv7e93XjKa39gHoh2zYNlWa00nzMZ/FoBXBeb0xQKap+0cvHKdxyGpK4QBYjdPP/96
0uUDIYNS9RLhr0KGVi9QXZ3H+MHt8uQ6nMcCn2lvGK+gmaq3Ua8qn5biBuGzpKYWwy0qOaubEEkH
FRPPEMHfSXF8SMPuASNO+Q3qqhvYSTRcGvCdUBrMDB+SEAHpjHVzyhjaQnV6Bky0xA66Vh+LbaoN
mnphKd/bMihTkwCTdPOgrTZvo0X2GGkuS9kr6Xc9afD+zgpziI4DLc5oX5UutcUQjYnxsyNzYmhN
Lfg1ykSgGk6PTRyDltA1KD754JFY99TNBfJNRikB8qYReiTgaOvA8nLn9yePybJveNZI0RB3RNDh
dGTEh1Skhr3uIdJojwcO9lgdnWlbQOmO7dEItHxud1OvXboqzu5ABl6qRoBSgChSXTkdOMldNy7G
bEAQv62/FEV/HXXoEGMFnw2fLYktQeWiyEuTQ6PZuNqwuDxhNe0J5yE1m+kXfpHjXYypVOD1k/PZ
23YZipYwNw4AB07J6ayqerDGXkuch47W57AtFPAAW0NY4zHLsYH7+NudXTfLtKiCETWDuwE3dTpY
mRhEVIkpH11Y6tuoieY/5mBPv0SjFj+WfXYpnj07IMvkdIpqVPuhOq4l3OfSkE3dpvnjIKxsa9ZN
LXDO8rKj9Mr5CRGy8YDUpvcfpkkeDywNFyUoUavPF4atnY8Q1B8rr7Y3ea4qqg/3BOSjZ2dXuOC2
2n8a0cIuha+E0OmqhVNyEhOa4fIxK+fBH+H4fsmcLvoiMDnclYU7XBjvLC5iXYmb3UVxY5HQXc1w
MuxyUEY3exzhA22nLla2rWqNP+i2dDusW0XlZ+mYkDh44SctjHgwyOJh2IJH5l4/SzmzPBFYJ0/J
P6VWY4M5B+0l86I1GYgQh5iLEgXPIsRCgp7TfYqciNLZjaE9a2M17Yq6bB8p9UENmFUIyoZ4LMdG
2aWwBH5Qd2hukq75Dhyqvf/4uPyVBPpXSYbfAdzvrx7hAnDkvj39HXnRghRR5+rJ0qWtlL6hyLE/
4rHcobXeeQhN+QWcgniLFoYKTyJNIqPxHWzqh6+zNGfzKurconttWzQ5NlnruT8dnPNenBRgF/wW
bMGR348LgAxgW73+th7s5g2srvULA2O18TUz62+N0u7i1wtTW+6V06lhbQYyBjLdctWt753Wbocy
DrX4aRyAO9+CdGifMLbFJpqwF2z95KjRNkUl2rqKjco0tpU9qtLY5nEu5+Oklpr2zYkVIf1ZOIPY
THkSTTA947ncK1ORhrcakOrikEQUPTCsRGPnUGZ6pn1PU/7o2L1hXUBOrG433nqAExz4hWi+KFYu
RYt/tRZmAH2h41TTM1Dj4k7vvLjzPQ1rhVb3op2d9xcoYpBX14uIcCnACaB+FEgJHtf3aTzkioSJ
92TJuLT2SjORiPkA4yv7es5GJ9pWPVLXgQMsRvtSdxDHPDSOpq0VFlqOjbZjZrs6idwnVQhF24Te
lCU+8K/eDarYLgVO9aLO7zLsL1N/KOboq9XB/bix3NbAPr71hnwv3ErLfzVmGEbHGlWjufo6j21Z
tV+whc32pkGP5W5OEJW8SosOc0hsCZQSh1+zHvs93Zj6Wk3yrMHyd9Tib7MWDV9yu9ZdCIxd8mI3
AtPDwqznezNHg2fTKD1nUjqy2iXTNPZXuHKm4b5Ier0JRhkV2MfJKkl2XemN3fXozjUVuMGYQvu2
6DP5mlIW631HD+tq6xg4CT5P5oSgfJNKJwlkllqRP6LFaSY7Ww5h/A88EPnoTSzZMadR7gSVlcnk
S1mh191RLDBpzfutVVnK0ahC58khPBJbo/Lk16qeuxaJBWzI9xYSatG28SZpHkacX8tNq4Ob3M59
PZRbHGdl67dy9O6QV9VLXx2sxtuD1EtDf7Kgqgdj1BgYCZfG1O7g9HTxoVao06BsMCt3DY9ZeFWg
PJD5wK9Gce9VQ+luc80W7qbpQLfe5KpaSiS37czrtyh7qHEAFnd0jr1ZaA7NA9TlgqoKE+hB0+j+
NCiT2kdn0r3qnuzJ7G6twspNMABzeq136Aj8UwrO7E2d1+OtatVd50tLxB5atXMdHapeHz0ewLqy
tqZRaNle6Twn+aKmemrflnFrg+5FWn++amI38fzWFaDYszmHoG+OyjHuaMgFvZoM+VOEMloXjDzz
L67dOFNQ2UX5jetzWbXEjEbMvXUxHQ20JeStUwzz72huBVrZbeGUmAsjo4L4g1Tr0NH9so8HN+DN
sqd9hHlMdjsPqqJJ30i5XMuNkiEh8MUkMAnvsbrRukNVRZ72xVRrJT+E+FKPRWB0VZ7d42WvRLsR
7UPxrPV2lX9tVEe2xaZpZahvh1Av0aJyslhNfoaK6ITuD1rjFHqQDXFm/aMCPbSPWQHE6uBURVTQ
NCJ7CDh6XXuvuoqeRzt9NowSn/pYcXp/yGwzvB4Ge8StpI6jtIbd3Us3aX3sRJB5rEM9FRvdnkIq
6xgrPZSTiNQfIqrVu5nmYOTX3AvJIeZq1nZI/utvIZ5hR1NDKWADWxzfUb2vVeN+Fso0PGtGaQBH
6dUu+TGUvXVrKoaobqyOt8nnhkI42XUj/FWrcPDGILL0tt70ng04Z9CLTL3Dtzh564C6WreqSl40
Udmz/VFJsjnArdXaz8g8a75aO/aLPefGrwo5DI3tLXDOtqcZ5+GwNAYJCdRpGr9A5SgK9CrCnLRy
mqJBcctFWsLMyhHA0RxryObO3auLMXYWNKmSfWsALrq+sAt3vMpptkx+30Qh1rxOXmTXFZZUzU4V
rTjMhjS0Td3iZO57Uzu1KOEpSaduCaqKbINCrfu1V2al8hvTzrWNGVqF2BtmoptYHVu4EO9qGKPp
oYe51IBFwMTRekSYJHsNe5NzLTvZiA2itL35FT5e213LGj3aGxTpkz7bJeps2tdxHYpflkymZiNn
wxKI9et4hjtVZN1DQ0+GjTJPDiax6D72ReRXLnl0oKOb/TUy07B9kB7IpYA2kZ7gEKgusyvKXtnQ
29fLHVEAIl1lxxX1vej1/kodcp2krYZLEmSjyOZjM8iw+wr/GsEECUP3oaZ59IfnzYx+RPk07UYN
davX1rEjPbCaGagXSv+y2VvlnH9TvdSzgsKuE2trjGZX7iZaTn1Q2pU57hSamyC4U5ww/SkF+Xgl
6ZKITR6azi/cWePpOLQL29iVltkdutZbbFCLuPCHuW3zmzoF87Ut7Xi0D7k2sJ9haeu2Tx+xqO/M
OI/LPVim3t6Gag4mvSkdRbvpe/SGtE2DZJX2MmXIVN2q0Eyh0ltjIvWbaCmkggaIWE9Y4GMXhGQz
5a8uGcoi3sNTx6N5I0sxZ8HH0dCqnUHjb/FDAs5CzYtq1FrsnuZ52HlTOj8nkdX0V0XUyvsKlenu
a2iEnHGXZwRXa6Y47oq2NUo/yzv3kzI5y6+gwkfcQrUEqZY12w+vAw1zalt7Dg2JlzGX/oPWemkO
xeSSGOVZqMRQ5O5UwGFrklGbp6ES5IVERG2pP3Mr5g/N1EZHR8T1U1vOU78vNSe9ZHCyyliYnE2N
FEgwQozk8euyQYpUVkpgK148aQrLV5xyuNX6TLtpFWTSohJHAacocVAYW6288HlXlYOlr0t1kWLF
35zQWgPscmugM1QryUvblmMVpJMdP2aUpDb2KOWlnGFZupPA2gUo/LcnB1AItvWqpNfUkWvRn0qe
I9EqdwmcqPYLb0dRbDT4DO7Giijk7nOrt7yvWQb9e1upbdVv62gmKEuNBGYBnLLqEALKvzdBA/eU
eVuv/xMOwi3MDVT9Lv45KEJVd/BMMvUQe3Xzu8ptW3JvullxnAE59lfEerlxAet6tnEg6yMxQmrG
YSTZXdWd+mS0GySlrOeZaLleXnMt+pbqoj4OSl+zaauuqC/Uus4+H2Mu9PWFObkIz62ysLrL3Umn
4Pu8vFqdDz9iiK87hdKJX3hRd0kF11qnRiwOpZGl7g8Llq2zmmM0IDc6i1h9HhOc0HZlqeXdt1Fp
cCq3SGSGrVVrM6wevp61yXXpPoHO6PWA5gxsqQnpj1H6CYxO+Y+oEOGz9zBJ5/pWL/NOu8Ls2vbu
Zty9S/zKF3fl3C8NQ5Rv8VSGFuF5Dzth9AuEPuIfJS9ZtA3R4chuPVdmWaADXUy3eqdrj2hMDppv
m1UFdrKki0aSUybNdZGJWdybdWnV36JcLzq81I2xKzagvNUoUHDzVtwAuc4wOWQmoFK/iEMdw2NI
m8rW0VMr6YPW7jVnhxowDuTBaDYO2jlcFhTIt1lv9Yu5eNHmNNHCpOybO3PmCfvlhVGWvziitppP
1q64qxaiIOmdCi2G2tXqykKFOImHepge6RdE23jOcSwSsXvrzMYLFo/KhT7X+kmwYb+RIMPlopCq
09I6vSHbWozaIFr1USnIFXb2lEa7SUn1b6q0ZLRX3bnf6K40Ej8ViHb4jV2k5oWNvz5s/AaUebmi
KYHQblurmg6RqkTSy/XHyI6MwHHT9D4fCuFTwTcJOaCyXShGnhVe/o7IwQY9gX4AlYHTWael1llV
0uiPjklUEbeQ96Wo491QhKGvDPa8R51DC/K4/anESnLUOjMK3EpeEtR/Z+asPIcewQoKTfqqnpZZ
IuOAS+MxbOP4oMK82pp9PX0HeKUeu7Ybrj4OAP76xv/71mbiC4mVB2pRV+W1OJ14PTndYA22+Tgl
XvPbaaV965H32EfoNI7qx13iepu2TWe5x/5LIcWtlXrb6X05b8IBfNoOrEV4oaCxqp7SLOFHoSkL
j4F6rbkmFkRY8HRQ3cxHYEAi0NFa2rpF1an+3OfDU1agRbCbayNUf11YjWV516tBBxO6Da/muZxp
k07g27gZH4Vww59gTOpsg7hmeVWJ1vC2ohDTvEnDRDymXlH/onuabCHeqtonX5tlASD+cQsDNIbI
sbwM/6romF5cJNYwWo9d07vfklp3gtATdksQWDkEnW6RdvuP5/7OmuP4Q+Wfis5CqV1d/nQjVWVG
tfaxjOM/yWAWR9UscJ/KoF1tKNe1P3Ei0j+HG1o+NAIhMIpNlIQXEY3TefYaJQk16+zHfhzUK1MV
+HIM8zzeUeA2fddKo0tknHeuN0SslkVF7AFYy2plPWJs2Ze59ZjXzVxv86mej/i9OLOPLHd4Cz6r
TQMjsfohgA9UBGptTBfa6+uIcJk0U6WATWNgEXc9nXRnVK0qGyatogawbwF/XBOjF8FIkrVRU6iH
WWzkm2m0LjkendXtlqHBjYLQAr+K99Fy/fxrX3UGBTbsC93HeAzT4UuSsyPuhDQt0CCppXdb9MPS
+haqtxFMduca254MfggSdMpvCyTvxCFLBuWqt8Nu/oP5vN7FvkrXId41jaONr6M5tF2CU47Q7mbo
FW5QQua6gRrUlJ9+JKhA0qpCT5/uEQD107lUdYFAVSFZxpInPLG6NvHFaErQEl6a3mogii6E0+d7
hxEBt9FHculBrIX07cgMtZYa9WM/QDqaTaV9GJV22rUiy6497KuuGkOd9iVP217ykF64FJateXo5
8fW4GB2CtOW8rN4oHAlbk9zYfvR60e11t2g3kfBG1GjHeffxZfDOe8jly5FEgxagJA2P08UVVFOn
cCztR3uoUXTr0G86tJ7WCb+obLPd9G4nqWJ12hcM5XPvquW4bXX6WsDu4rKIPn058XN4poCwq+7S
TT/9OYgimb2cNPuxmvT+u7DDaivKSe4cUWr+DLN070jzk3KlXE4MyoJDw0LiHfG500FHV4F9Wbb2
IyGis7cLdXhJHAdQSAN/53ON1/8/FhoeFPARzlsnT5SIjaZOUvtRK/Tk54Caop+j+n9oiiK/8G3P
r59lXghrLC8++PHVnVt5wLIUvvyjtHvsrXiB/T7S62BKi0NsRUoQzSg56lYUX9i/7w+MChfAeXht
6zkKg5qQ2Vv2ozI03maM+/wKbwpcoHIPMe2u2PZD/RxaWnbhvl0ribC4iOowKAk4MSWSp6cf0uq7
2DJFJZ/MEaWSe/DFnuYbbqTR+u1U6RcW3Z7dlBmDuasys3I27K1UwxynHLKjKbSWDT+UVJGb3ki2
Bo4rl8wy3zlw9BSJ8BcMLYTmdecvLtoiLbLReBJl+xSGMt1ZfSICQ0p9k0ZYEILFNAOzmUu/ikYZ
NGPk7RNKd5uPT/75JYNVFShMjDoQPLDXAWgbq00nRO8+ItYlAB7147em6pXnabCUS9Wn85ADBCRq
EWTWJt39NaQOgHmZ2WRgjykdiGOoGfUhFFYC6F5Vfs5am6KvWV861cupPb1F6ROBd6f2Q2+eIOB0
MyRz5MjZ7uOnWjdoXtCEf+zwqWhIqswO/cVu/P3xir43IPpzi03CUnZa+ztRlhhEZKrJU99Y0y8A
vM3Wq3V1D6Fheuha9eXj4f4Gx+sJEl9ATVnc3GhZn04Q7q1Tdo4TPVWxW9r/FFmqlwH1tEY9SqHG
vlJSGkVg63czivBYG1gr+pPTavuSmHfb200KknKIO7mzBpzoH0qorheW5J0Pj5CZxz1ODAL5chUB
Td44GXHYuI9hbZabwiLwSsZWUg1Lh1cz61y/FgkPzMcr887WRrAVfhm5BZSvNT1aaWQ1Y6/NqGi8
AFdK9ZvZG60HVUmaS3Kl53cde+uvrCTRJsHJ8lv+FWgp0kqkQDftSXXiJKiaot9ndSP9nPD9aAu1
u5u0rgyiFFLJZ2fJaBApAJ7hpnhGOygxKWiGTsgnJMUcwwellAdDgyOIn2bmJenddzYbo4GmA5oJ
RRk95NU88dvqpqFJn7DNVPUgb6sR50ITId5vSoKx49ZsC2vaRBK1r61MB9d5hqo9fi3pwYa+pYfq
HxUhROc4lX01bdGhdJP7tG3Yp59cFnIpsNUOJkgUms/qdzG2mLiVtOIlnnh0ggK70Q1R8hRuEaa+
hJ84+/pLpIKsJyksGSxgjtNVmdOsxubJEy+ZHqY3vZ3KvZtl9MlZHr8vFONHbcc3RtPXF57Ys7tm
KRNRQCA+RZ4KRsbpwCIfqZRR2HtOeB+eKdHNx74vx++lrMZnqCGX7D/eHw8QF3E41amzYlHuGIU5
pvpz2GT5lS6x6+rHXG5zBPMqP0KV+UJ16r0ByWDQjqc5w1O5mqATyiGOw9F8BojhPs/9aH/LJd0x
Fd/DjdGbF62cz2qiXE/YNnGG/2ZtzvpTaqqoO0tXXt2s7uxNMVQtGY8uaIGHXpwfjVrI/kVqk2Mp
BwHhubgDEd22/+TGVEW72Jj7qr7KtHFqLnxr4nG+5slNv3CA4UrwiDraeVzTqFFSt6gxv4IKEIgH
614jiKTA8sZOMIy5a4U3LrWbfaS4cv5q1nSDaAs2JHdKYgnvtoz0bIMITe5sRs3Khtu27JCGyR1T
ba7q3Bnyw6hECA1JiNYIMAKKsq7mJjbjqxrrzn43qH2mPLRhB/yRQqUht27XileDWEFg09MSnQ+9
Fud3qUQGXgQwQPMp2dqlUVeVn9M5/kH/VpkePNE6j4ZFYvxFM2Pzkdg8ka+z2UfdNvFyKQIAC/JF
tK0T+2XuYLtX4hi696IKlf2hHyfxrdJrShVtafBfA0slGUF9jy7ocCgi24rvnCTp7tCqDMcrJQ+z
f0zwTJOvLDimzZQ4tAGVdCyPk97q97PXtNrTlM1YbhVpmiVfe1oARxtNyNif6SjKxRLEzn405qiq
B3dswLr5cwNuetPYRnLjQXl1r83INTrfiZQa4xRZpzgox6XXHuiUiOqtyagcBU2l1XRkZr24S+Aj
mzTp41Te4CdkqHw+L/xhOR3+Lo1WTLZv2amJfNAglE1cQA3YI9Ws3IRZNnpBPDhFfW9Xk1CHbWdW
ZZpv7RBNXoEXUCTc3Qik/WFWEtV8TUWfDLs4o8q78yrF+GPG4VxkEJlcj4K5PQCJGi48wGfX4lLO
WgDfxLfwVtdlPc2L1Dgr1emVK6LdCzl0u9hso92SVfs1+DvEd7HcVuMhvZACnI3sQBIDREsflZIL
z8DpvVjYSANkU2/+tgc1qxGYgFe0AUGnfae/VPyoQedgP0H1s/D2LbbxNA4+fn7OSgcEHoiyoDQF
bnAhyp3+gCkbYyvL8uhPi0Zf9N1wW/dBGbSZQCyrv8I5T5LjXIX1NhFd9oPXaboQ15+FXOBsqR3Q
iiTzotu8Ckhot2k5iUv6Qniv7WM8baJNmU+54aNfcqtgKOfSTPfKS6DJ9YVNNZFKJgE3IfcSdK9y
L+lW7VjWqv0yIeG+q+apOpS6W+4l6qMoJFY4YHy80ubqUqSNjeoEMg10P8Hfrr0cOxmhN+yM3guK
bc4MhqiXvrK80RdAcOtockG9g7TlFULPw6akePpFVUUpZ15Z74VKUeybY9PfW0WUvQG6sT4pjIb8
EwIFSzxJ9KIvXlCnY+mTGU6xPoQvKq5QV0kzt9dNXKno4iLPUvUXpZT/BuD/fln+DggsCfIfh4Uw
5nRAJLGljL3Co2ltie9O7/VfQxcScq8O7WHC+C3yw5KaQVaX5sGoyme9LZWrjz/kWUr890fA6SKO
YueCDTj9EXWvlTS2pfeSVZ1eb0J7dv2YCO+HaPvpephccyvsJH0dxih808U8fJVWrma+lanu7uPf
sr4//t9PoVRNf4ia8ZokLfNOHee2915Kz+3sg9f3ee33HaakvjegYrMxtGqm/Vgk37Vuir5/PPr5
lubzo6Pyv6OvFgIhLtPqkPt8qYY83tiNO0WBIS679Z6fVcZxCaugoFODWJOtJkMfB69tWHCpp/+Y
Hpwce26tPU/jcLRjb77Q5nlvPLAr8J+xBAKSu7qTit61J8+b3JdxsAzUXEfszqdpCHDIMZ/aqo4v
vD/vHVnIG0TGHFrg8cs6/ysp6xck75hF3ouMauubPtbRYy7c8TCbibxEJntvbnTSKTUsZCOix9Ox
0pqIsMb5+AWjemfcF50tj4URu7OvSMXDtldaxo9PbxOwAhrZDWUbxIxWy2lq+eAqSRG+KKHWRUFD
9yraqSlP+YUr9p3TsNgW8NHoVNKoXSV9Jd4fEw4F4UujlkVQ5KEHKqJUtjaGvVd6PcmgKsL6Pknq
Zv/xFN/5gkuWAX0fqgF16dUX1FsEOM2q9l40bNy9/azOCa5Vpjlv1RH43YWoYf1mcuqRoySBR0QR
xa81q92O9VaRWqS8SFMxm6UgO0m/0W3xGpaKJIpoMz8yvPDh40m+s3W45BGAoDLGLj2rO+OmQoXZ
YnnDOkJoouivSBXHg4KRwdZKu0v2Lu+NB1cFYgwpHGMuscu/jgXNwFpq6qS8LPiIawVWzqYvYFFt
FTdObkxW4VK7/b3PuOhgEQctFBl99RlpOyVeiITJS4TmZrSBVRsGim4neZCLJLywW9+5PRmLTImj
/7f/dTo9aQ2iKUUfvuRm2ek0kk3gZdo4qxdul/d2C3EH+T7de7bL6sR7fV0Z6eyEL04WdYdZH6Zt
KtP4mr51eONUszzU0xxeeCTfG3QxIKeoDQ8PzMbp5MYiLLy06aJXhUwhMGU9bPGRxtBDaNVVV3bm
l1KPkwun8HxQ9NIoZuo0UFHTWPMNhrBX41C1o9cuFtBjM6vq6RBBStu5Y1Td5HrtlT4scHPz8cE4
/5KMu0RA1LWgAa2NeahY12MkHM5E2hq1X/EhCEkoGf35eJzz7ckFikYTywnehj7t6aLiimZnTdGJ
13FwvBtjyiY/GRz7ztQVb/v5oRYWBXgPcgN+8OlQWRSnCcaDMUMN2c2k6Mk93pJgm5Gy+PS18teA
EfYLb+4CqzkdKqoa0UDrYFaekX/JlEY5jJPGUejFjSuaYvfxzN7ZJGhz8Dhwhy5iNqtbxQxLJ+ti
+DuN2lib2BnbB08x5CHzkhjMnKGjQFtcEmZfp1ksIh0UdMJpXVDmW88RfEudm3kRv6rqMOwNPQk3
Bi6pfjylxi0V5hae4aj/BOQxbr1UtS9cNe9tHEKLpRS2sLfWWvxhXE1OZSjxK9W5/sAzmQSmk8s7
Z+7jw8fLe35pkxVQyUYanbPAbj39mlbh9tZsV9lrM0qj2qpZXKTfXCTz9R9UqNrvUQnp+pLw1HuD
UgvjoJFMEtqsvmlWpikQ9qJ41QZIvio+xt+pCxk305iLK0Q2xgu32zvjUScgccbAk1RuHWjknj3X
wJ+KV6N2LB8oc4y26NC0m2EazD8JZeILL/75B1xeQRpSaOxR1FzXMwEGJXnUjfJVnfR55xaR86OP
DYyBtH7+pHcMnw+SHZLFdCNA6VItPv2ChBGFGIYyfVVCOgX3U1qT/odemCmHArrA/cf75WxmSx4H
+30RtqL9u15KVCajcjDi9nWReXpq0T7yNQJUHl/F6P/DWGRmICSWUgfFsNOZgR4rbXWOu1dDLSxQ
AshabXkTIXg0SnypBXF2z5CEU5tdciNmRp54OlhvwlmuQn189camuTHC2A6qcrC+jn1y6L1kG+t5
euHsnb1DoOUAA4NP0zkG3hqRWZRumMso0V/VVCV8wROvUrc6tcILed/5N1tIfZiN06mnSmcsx+Nf
gZmX9k1Pnqa/tvQoYNfiMXItxrBvA6l6l6LAZZ1OUn6+14K1g3+K/jI94NPBtMaC89J58re0OgPw
Y279gBeaBPMoHQCgcR5AZPO2Uarnvz/emmfVBmRCkVhYVK7Rn1VBKJ0ObYy2kXV1X/+hZGo/xwid
HcmsprsqgW0k62j4XSIeeJ+Y2niN26T7U8+m4cJar63CFryzY6BVSiGduIZ/pz8izpUxLGarfTMM
sN3b2U7C2rfiLqqoi00d8iaxivYRYv/mD8XMBKC4ydCussGqU2rGmf7cpqDfD1LVCnV3YYXWO26h
aPCcIVRLloyAxerHGTECIq209DfEioy73gyNZwWk1QMV7xoHMw0620j1aFuRiR6rJO+dwLMUbeE0
FkswYfY/6zkdf8HC6C4pMpxBSJcfB4B0cVhjpwIfPl05rXZl22uz/qbWrfclpvP0oOEDWfl64xpf
BziCg++1yCr5A+X6zKc7IcSmr8vhqjUFFFphVsK68D3XT8fyo0iEiQTIaha29umPcnrixD61tbd5
kuObVWnFH0tSVTX5aneIlV3yPHtn/3BAqVEvVphk3+Y6EodYlAltdN6SolZxoxjyFlVEJ2v9SjTR
16Ipc/XGEZPqmzLp3E3BU30X5mbvww/MfucT8cxO6G2WbD7ePOcrQel3SdZJgMB0r/MSVxboSnRa
+DvtrGcltUPa/Xk/3IQO2o1ZUr99PNz6PqbSS28dbj5bjYRkXasMva6BCqFHbxGPgD+reMQ0SqUc
67JpD4OR99fm4Irtx4OuL6+/g+LdRYUf3C6V39OvDV1OwDFj0GIGstoawtzT8vIgBBbatw7d0/2I
xsyhiWD0fjzyO6vLHU1dm0L3AlZeffZhFpVldUr0hk7R8Fi2brERSWwczW5MN6Mrrj4e7mx1YRCh
OcotzWuHBslqokRKahwnSfLGwWky30BY63U0uqlBoiMbfOpaKPRaZn8pz1w/RUiBsKpLQQRQwXlB
WMO1psM1In2rJUcHyk2xibw6tPD65d377I5lMFqbMMsJxRbt6tOvWdaO3rt5l74BrYgnv4LTqmyl
QfUD/L2yRbijLj8ZuTM/6vhQzwxwQcQSqzsMkmRCo7zP3qwoyq/q0HWPsIHDwxwDYf34E76zlAwF
AJeHBhGbNeduhtRdpmqZvQmpx9vM05TdKHQ9h5ZIgeDCvM625zIvHEeWDBNzjLUOCVXIRFOwHXsD
vSiCOB2Nq45m1H6aeuVbhufcfxkPoRqXIBNg7toxR21BNSVaXLzFiRWhCFEWVXtQ9dE6RnVeKH5Z
msYF6OTZ2V+myGlYrhvwoetPlwp68krqZG92kozfw6Qq/4e081qOG0n3/KtM9D3OgTcbZ84FgHL0
pCSS0g1CoqiE9/7Z9m5fbH9gz+6qUArWMia6p6N7KFYWEmk+8zebuohNt+4SADdyo7ZXlW4sNsnl
cC5o+sO75HpBB4m1syR+y89/i9Amg4RBQPV8DbuxgM7UV8W+qYY4otOdmXfvL5w/vEsGIy3hHCeW
X1M18lyLslRritc5T7RNgXv9BkjhuOtRZfQGqHdnzpo/jsfNSet0wZKtJzZT1S4ss7F47erY3FOQ
SHALrLM7Lq5833DNn2kHnE4m6koKdV3w0Yv50GoyqzGzxJApyetsDfJDJbrKp8A83VHIP4cdPw05
CaLgNpE4v+meyatzVCnBdxIspa/CrkpMeGY1RXPBNp+cRo3vcYyHMxbLFcipXrs14Rxum36uzrQQ
TyeYL0GDgNsDHRIqW8erh6rkJMdTwea05nhnJEWM3ESu/bTGMtk3TvFRtA4j4dEFHJaiAaWmdT0b
XeO+bKU5f20m/XvTVe1eaFxc5Wz5EanS9v3levo6gYbRiaUsuViXr2WroAh1iRZI3auW6MFNJM8I
18ROdNC1/vXjI4EkJOyguU97exXrRQ42ma1U96/BoJZXs+qEm6EX0Raz+Xr3/lCr+xdYF5KWoGOB
MCjIgK3teKa5QapDytRfIi90+MKNuqGqJh5L0ZiHzDaEH4Ryc4608sdRF0gZ55xGgL0spN+OmQGg
5tCGrfILwoOub1q7Uh9bve12IHS0F61U06cOkRXlY4f58rAUQ2jxkMxz/a/zTzqzIKKVVv01qZOC
C1ceaA8CTe77MGsCxY2Tuj9z8y/X7G9J6N8jItJH63k5A9blUHPEP0YVufYrHOkiia6YH9XYks5U
eVb77u9RlqcixoDSu4bnZS2FyTxXtF8tOJ4DgivAJAcJ6meR5LhMTiq+oR/DrTHkW3WeK4oUk3h7
dbbZYzc6UqZrv6oCl+3N8s9sV00RFI6oAyQ1E3C8v1JX2+/vETm94S5QJSS3PV4zZZWjEqim+i8g
iNGmcWLzEIWolUq9Lm3eH+p0Pkm26APQJuMv2nLHQ3WDEy3OXKFwZTHVEwixOfKNpggQEZczqBNa
9+PDI6KsRkKs6UA3+N/xiIqwi8EAOSNcPW6ci8527mOyXsePax2ib4OB25mVeboFkRxjHrnmufDh
MByPOAUYkCY60h1up6Crdt1BREEIRJp+Nelob/A7E9810HD59/efdLmIjncE4y2qg+SwULPXQGIn
MULTSWuEVUF9ytdi7MIDKmG2q1WleBJZotyhdYPjidXol+YkW+dcp0/XEbqVcJ24KRGaYAqOH7xV
nd5s5SIWbmLogE+wdLxllqFw68U5hsjJ9l90UIG5LGNR9lqbfZZ5MUhSY/WCfgv6KSC2UfHpy0yU
H32bDATJhvUDjYr9uLzt3w5Ua6jGqe7lkRUbZHOycdDdV/20RcTrPudINF0Qda246FQUOM6cPm8g
3KNXyuDEcUvlkD4F59zx4EFlhkM5ayylAPrStJ2pIqqXYVqKuyjTECJLbauVwYYDNvQnqZKdCyVA
mgwW0lx4VSzM3K3yYmpdNRkyssBRIVaJXYQRIv2uyNBV85BaaHUXpKyJOS4qH9F3I+4K6d6syzC/
MGKplyHaY5bnaqY8ERcrI2JJpRvADY1GT9eE/QOlovw5zELUGM3ZqrVuE8y1rRU+RaAZvlCNWsfz
+6v9ZJdx2SzeSETTlI2RWT6eGirKlZaOmiJc08maQ94E2bWmV5kXhmX+jURwfG5suz7HDFilEHSN
UMngDGOHk16TRhwP2xsIzehNpgo3hELUHIaqmGpv6FHiu0zL3kov4EoNlyi6ldmmoglyLo84OUGh
wCyKw0tnDm7qGnljQvOC3jNoIUpUqjO5AF9b6thg+WWvcPLuh6kL48ypffLQjIm0JZodRE5L2ff4
oUGKI6TTo6fk6kbxs8DK7TZHn5zG7eBcqOOo7wzQ/VtznM0zO+APT0vUjVk1V+9Cx1idpaRHieEk
aCm6Ux3trVZUyV6o6iwe2khr9KuCKDg7E2ufrCx65BSjFgFQiFaQTo6fVhF6F3cUCmMQuLrutigR
tp5SG0rmZoMoPamUnOsaAEtw5qh5q68dbXcyGjCQC7MPJAmU3+OREUsqnEzToJi0ct/mFyPpZFN7
Zacp6VML1x+Esd4p7d7GETBqPcsGvnM1mlHeXVv5wBW+JaNG46JG9/G262YpdJVaBYaeSVlX+rbT
6ruQYBUeX9mgH02QjeCbC5VXWD/DJDU7Xyc8lg+WRrKK2BI9u+DSadnNqivllhLhlyU180bPMjm6
MROKLD761HXpp4AcPyjpTXTHmYcLPFkPOpcU8o/nIyF+lsl71KfB6XxD/eKkoZtNnz52kKwHWU16
0g2tNiuh+qR9Qi5DcsfJjW6dM2tqvY7Xg6ySyDbE/duQhPpE6uZqiiekizo62Of0f9dLdzWMtjqd
TAtKdim9PYvYWw/yp+lw7knWUcZ6iFUGVQjDIIngnSA0EF4prStNvvkiPrdf1If3X8z61FmPtDp1
KijkllwzknKbXKDCZWyM6/ACO5b3hzk3Z6uLRAXrX8C7U5+C69yPffkTTvV3/94Qq1MsGvQ2kIJI
feKg9nQ/cMONtH1/iDcXk9/PjvVsrYKvCAsirax4jOp7dVPtthGsA7f70oPT/xlJbvTsHIQvHZCK
M85VRNdaAet9us7+skiqknbg+WKxq/V9E3hTdic3rVtLxoWiuujB3Bj2RmgHRZNcyagA5Bwk+XJu
tnxnf0Czw/yMOFsDwfj9aVmHpOtZWZ0gMuD9OB1ZQ6H1Ixvum/xrV585P/64IbgulvozvZM1aVMN
ifzQ4GD9JO7n7EL55nwTvtgW+/ef5I/L9LdhVruhmOLICROGKX4l++JlepYO0+7fG2K1EySzbLWM
duVTtxGbZZlO7kej6bf38dtTrHZCq0Enn9NliIvySlyoh+qQnNsJywl0shN+G2O1E+pQL61aZwzl
Nnfc/gpMFq5r9Y+ydjvNS37KP/69aVvFC41wZKnNWP3Fr/lSetQu8t25l7/mpf+9w357ptU6thIl
LCVEpZ+Cb+WVuiu+mXcD9/ZFX2/bx/CLPrvtc3jGnOXciltdjG1SjHUYMeY0edKTWflS6TmfzS//
3uytbsa8FCkKj8zesBn3fy867fD+EH+8fCmaEi8j3sU2PQ4jcNiZAekl6pNVXxTSJ1v/ZAyzqw1f
/71hVmtbLkSQxjPDlOHGMXZxclGWXqSf2aRv7ejflzcpPnQjUh8TbwGwQKsLuLXgndepPH91GjvM
XSUau/sAeGMPTRxi+rbIC5QJUcKK9hJmHbmfoNX4K0pqnbADK4QzVYf15ALIAHe1gFiButA6Xp1L
0zDWWtwGylc7SbF/k8f8tiZCJlyrNJc0dDwTSS2zePz4ixgOHW7EgCiqrtlJKK3xdRIn/CaMzNHd
II5SXJ0D61xYuL45iP5JesgDwK0CnFnL1XdjgCy3rgZf+0a1q9AD69bJFyTGs614NKuaDzp2AagB
JkeMC1J+4bq/XbK/FRpS4KqRqNPym1Zlhse+y2XPlnCzsowZC+C4Lc+JBq43OHkzV9ZSJ0b0QsNd
5nhftNSpwF5p0fdGlaLLOUyiWxNPw2sEje3buZiLqxTA/pli48n7W/zBFJtJRZiG1spqM2ZaKo8S
wssoeKqgUKg67DAGUL339+LJ20MVf+m0A+SmBgfa6/jRpNJGcD1T8u+1VDmlhwR38clZLJV3QEyy
MzfO6SPBhFk8NsEfkqauRUntknogxjfZ99LMu6sa28b7vDLOTdzyNo4WPgD4BUamICgEpWENNZYC
pIr0xDS/RGHRb0vJNK57K1L2scgeB7s39xK2FaUrSUrvzV0/nMnE130wgCE0Em3yUjg4bL61A7Yh
p0klhcL+UoVcC1BdR7v+bo0ywPG8CDuUbe06isBaz7B4P6NImauOawqRSK9Jyh87M+lvAMvVfFD3
R4MPiCn/soZ4cx0GCLPr4rGV0D5GCiRprHxndG0v7jOkO6zLus11xacDXTeeQAjZcWWd1fepRm2h
fMXDt5sCr0E9L2ldE0K2WblO2pjNRaY2RumT7rZ95k2C4tZ+0ptY/6C1EVNKXwSuI4go1g9zerxK
q9TB1mBI9C9Tb0o3oIQRFe7pzj7Vdqb0W0RwCkBQ7++Mk01v09SjNMUWpEkE8Ol4zJoFHNpmZn8p
FSaNomfgIoVhXaAxrx0CcMLXemFVZ27g07XLngdWxNOSyYPHPx40UIc+ncsm+BI2IY2vOtabFCfN
RoMj3rW2tUsHTZkOUdbLOcwANQ98dYDDfOZUWGeUb47DcHsBg7AjwUkef41+ScN0KNZfzFk08w2K
KqL2cSA3tUMI6qzy55p63oYKTUkiGGeBcSbYOTmWFlWRpcNCNQ0Sxrq0JMelbkSyWjzOyRQNNAXi
cdwaVTCFbt6Z4tzBdDIccw3ejsUFAgjA6+qAt0Vt4bZhJY/pnKbUfJocBrwUQyt3E+b98/sr62R2
F0ILNyZgZe5m4KHHszskkMiMsJO+YDc13aed1nllquW7MhGDa8/UlqY0Hn0KdvaZNX16Nr0VCPHO
Wf4Cyrda1FSpDPRh0vpRC2vpps4c50rvY+emmDrD46H1Sy3J1Hsl0MMbXQl/qUqbnYnLTvYVN9rC
F1wIg/zLmjHoGFmiS6IiGueyiRddvmRTqkPycxiM/EKvxNcI3bLNx6YcbW/a9GCgiIMw715jdgx9
WCKKznisyyK/a+iC3g/ZoPf3SIfPvwbVak0/M+YqvgnCOTjX71m/cMrP9LdZWPBruG7XTpwoo1dJ
bw/jo1lY9lWQUob80ZSqk3qRFtd0DUDzZLtJb4ddMSGK+9G3/lb+5jqkCcA/T1AuQS8ofZrR9DiQ
HCleGKv2RZ7YXXKh9ZjQuAXY9Zu8UctPcdWYF3k/RT+0IhiNM6fbOgRevgfQfMgVC5KRUvXxwpcM
ZXCmrpIfq6YNJpcgoax3g9qmNUJ4QoAs6rLyDALmdEyAx8gEMOzfDbfjMbsxw+UBqf5HB2sUv9V7
53auHKRHEskH5XNO8Hm9usGF4fSDrglJh4zo3OokSYx2VpumrB/jGcGQsG+Ha8Q95q3kOEJ1KxY6
Gr9Z8/P95b0OrDRYCNxQyKuyurjrV9taJIZWgpg3HrUOW+lF5jJ+MvRJO3cn/mkcNg+qgQxGP2l1
L2TdYEc1uj+ck70UXcyBlFpepta1fmbJrg9kHghEJmcxyJCFFrP8/LcYv2knB5m2TnkUydi4iRIU
mwHhbjeUg3MWhqebk6GI6iEEAHUFbno8lNNBncRkSXlE4Ly40ubauuwGPaA1yxKFjRD7bVjMP9Ie
iaP339rp0oRxt/jQAYDhna1RxErjWGiWqvIj5mnWNk9rS76oiDhstyJ8/ax12Ch9eESo/7SCWaIE
hGvIxJDkctL0sni0wqTZBqbVbh0ldzY28iauBaHyDETjZDcAOIW5hQYjqBdsvlZzK3K691PezY9x
oaa7eqKslAPv9WT2yEFksrkpi+75/Wc8WaNghhf8gr5c54vW5vH7VPoEAnqdz49J4Ui3SarpW62Z
ijMXyh9HsUFjQUSHILcmFAcCV4MOy8BHRxlbf6pSHcuhcDxzYPLV+ba/B+8ITi2YOtx48UiEtbLK
Ao0+nzukMqIvgVRLCPrVE4alplZUyY/RrKJGdsMEdoThAkSrnNjV4ijMn+e6N7JFER4E9U9wFs20
N4fUxmalTUNcbuMctxkvBXTl/KAVYk2J6yDGEDxrThz0lSeF5lA7LoDrTuKKHk1z9rR5CLLbRis6
6MT52LTmjsZ3R6ErhoGieMNUh0biBxi7TiPCu1aZXYoywDfApTNP5XfXNCyS0IvbWTOptttYBh1w
dgHL78LNTm3AH3XW04/XUr3sjX2HCTAmHVOhVorphiCkE4vKJMqTbj9A0rhyYhxqbuBwaPXgIyg0
VsnGqBo7uUSXLCyeo1gtik/ow4VRfMDgTYcNPZhygKvSlI+TCN1SUbHxcUOkbCrJVdUyxZxG0Yqe
PEdqTfqBg1FVByobSvw0xyqe9m4YoFihuvNQhmZHpkS9Yp/JxjTftg1SSDuyOjv5Bc7LwXxCFyg9
3gbG1FH2xLIw3tYYY0UvcKryfBPhFkNiin8hGBMZ0Hl/MXCDBFuSbzP+VYxtIm8rVH0Gz6jm3nzU
EE+qXM1I1Gw7RsUs39lCD9srVaRGhIuNVnaJcFMtXGTi4hY7UdfSky69aZUgBfAydng776FQW9Je
CK3tH3RwMBnaxZz3G2d0UuMuqfFo+SrLFFpGT4kzZDg8WEu6VrNI8kIcFFUqXlHNLhflWnWMNkGq
DcbWEDi87Bwnl2R/Upux+YSvYJPvJkLdcFdSl58OoVmmvV+OWhD7fR6KxrdsSejeEAzpcNkJrdZ3
2LQ4g1dXGrZLetCX9QVWk6b9KbGlzn6egsmpZy/ugbtsRikthBfVXWjsEG/JQtgJpt1vicfgLBh2
g8luOtt17058duT3CviUxHMiHEsQmAHmbE2uag52UrPYsdDaIGhRYc6H02E73UmhJM0XdKREezv0
nRp97dVGN3ZDAJrky9ynGm7xIh0HN0OHb/4uYjz2NnihdFlOUNcsBm4U3xr5M3Qc4NOWqYWmvdGt
Eh1O1El1bWuaWM5fA7TUF2Kr2SPc4orGaOQcTssEXdy1O2SkXC0NmvozX8EeDiNZa7qPq96RN52u
jdlDAQS1fK1I8xMMdpA2uZtspTJkL0IVCyicOiDxpbL8MN2pZn0qvDKxjCn35FSpG3TqiYozn1en
RTjBzZin3JR6aOGhnEZBH3yr+EoY80hYqwWGnzY6IhxDlQfjd70fxwBqjiYQbc5yDoLrOAkycYDe
GdmmV5Rt3C4uUnKufLazEJ1MHcQAYVCUi3g2XFioHTerkgtJ2fc9kPafOeCJqN0nasx8+GpFRvQT
roQdbXIYSM6P9++Lk1sYyY2/DT7JxqiWrmIaHibG4i2VPitpk4MBk4EUemldj9dmGnHgyHkZnbkW
19ENVGVgtRzb5IDQR9flDFA+wINqKfsah1bV+oFQnXrbSZE2viCnYli/3n/CdYSjL3EhkCyCbnAa
gAmPb8Q8xhjBqZOa4QbH8bqgrMNXaAu5fZnUPWeOmsRWn/Pi57bZhaoxKl/f/wYnDwziaTE/dwDa
wlxfo1OA9JclB0/6VGLb9uSEWvhzlO3mXtUr7Pw+PNabss+i1wi8d30zaw1GhlNrxU8dqq37ojRG
1acu3fZumFV2dSaGO5lbXD3IpSl762hjIVt1PLeqPkk4t3XJkzIUuKUBenMe8Kdt74Yoy3YYEqpf
CXMT1S+ttHh6/0lPOhwgwSkkoN0AtB9FgHU+FemGhHly1j6hJx98Ls2Y8sW2EWNZ4p8s5Xq3SQXW
9h4emupLUU9ihN4E/6CzPHXWR+W+twJpPFO3fmss/B6yoJxIasB0QJBhua2npMkiGJKilh/RnOu1
aBeiIIVufG4TmdxxZo1jum0BP+sUdOLZopYYh7X9LHIrA4rX9GlTIAcu43zjOVVuiz0FwdwUPhZs
nDFaOZxVwDxZnuTEVPWR5lrUXQGrHb9ERyomoQW5+jwiCGjuMqtK1P1QOkRCREjhuYzjpAqzKM0T
ORIVA+VfOC7H40UVKzGaDPk5i2ddu6H8ro5+YGtNuY3GKgM/NQiOh52qSm2suBZHkLgTpTFo29qw
cJ98fx2drGEgvwTLgCcRjl6+0vHXGStZFa1uRc9NE1gbJU1GIHOo6xqx0vjqHPbbYDYqb5SS/EyP
6nTiFy0Q/kYOCOCosYpueflSVHIrPJOWEW9qc4h8chk4OpKu8LezD9YC0G8mjF74E+bCL1on51k7
NHNG6PtszVZygE8WHczGkR6isI0PZqemH4SzMB7CXwrH/ZvzyNpsKpeUug3SsXlW2iLA6sjss8c2
yoLab6tCrd1mNmDdaVmgn+lBnM4rKdCitb/sP8DxqyrEQBt3OerHZyPCeOaiih0pvw6jfI59K0eu
+8y8/mFBL1caAviw3FEdX4tY5DTIsqEf6mcJ4pP8OYob4vamsnMcTyahxxdUCJDVK7DfyHxQwO3o
h6hERp5dRMm5IsX6Qif1W8Sa+SqIJ4N8Xibnt9pBlmR2mPRD+LzAU/3JMINDo93UluYJalr79/fO
6UyTXUADpHJM3MKIx4ONgYrCdzM5zzaSCV+gICh3cWmisy2jfvnw/lhvnaOjk3URWCd2hX2AAiK4
3uPBAjNvHbOrpeeszQV5Ffq4VhN5yM86dEKLMs2m+4LYPrtC0kqWcH9FfOCxrGjnXZWaJERL82cx
ucAGph6CL3JcjYvtNIax9r5u+0a5TqYyTC8yoGsIqWMSZnwJR3v49P6DnEwakH8CAqqhSIPQpV7e
4G9vqBU4ylq5rDzRyLHCC9ZG9dUmKQzRKEhMyf/oaEhZoDuKVPVbL2M1a1pWy+jkZuaTLiXGE4a2
wMpMydhUZWmf2QjLvjp6QYtqBrpmsGwWxcx1L3xCww1LWtNYMKjKko0JP6rmZp8hk+7TStHdmNd6
4NqNN2LWi4/GlYug8iLEjhcEOOB157MzQA0lUWU/BeQjER0jJ0+2qcBL5VII2ZHOxD4nGw163SKT
DItpGXdNLejQPqXkI6PjbHStp/ez5sWdEBdMQQOkO4/P4GzW47FqADjTq6YJTzF3DSBLIiytnUFW
f/SqeWfbvbioE7P7PBTZExnROUfuk9FoTSwVe7jSSOWANT5epGUztAk9hfEF4gC997mW8cG1Cifa
qVYZlZsJdeJzFcF1tQe4irlE6QshhhN1ze9L+7YeumSWXxwnyO+gWeSXXWxVZzbEH56M6vQif7Lc
+KQ8x0+G3WqU63Yhv0hd0D8avTFusDJI/WJCtNFVper1YxsQXyYZoDYFeGr+wDdW43X4hROSBskL
VuayWzlhuun7KXP7uJrPBBSnj0aXhZfGdqd8TDh3/GgUopjbOm1f8tGsd3I5DzuSkuuSAPIaRaX+
g7nGG/odPM/Cc1hYb6vhCGLjajLnCbXNYXHWsNut0EXqmYV5zmdq+ajfjxaDIJ/69LIHODqREz1+
sjFeMA0WmjyN1RX4tGfzIUKd4SrEJvnx/fd1Mom8KOwHkDbjEiVjXIWnqNCakzYb3cvUOumzjU6L
LayoxPexDfe1MM9ca0t4efxky/aiukk9mot0vegNeQafAEPmRVil9WzEskENbZQHjK07a8w36GwA
eV2gR+KD5yVNSGQJaIux5biO1t1QfSjlabbz7MUpuOVcorjAncmCvbHHFfrMWjmdVc4Tetl0mjm9
WJzHL7A2qx7jWGPiPDGdvSiS/pcF8+DJTumed6I4d36dgI2hv9BnXdQlQKSAXVplNZS4whSSk/QD
gRt7/GECcZsPkhVHgeLZaR3kjWfNU1KqmxkbjeFQjhFGE3kVFeFhCgwUCd0+YjG6ZWe3md/2UZy3
mIINedxextwLqqvIkSx1uA1pQaa4HUJClpfGyBxLOI/WHQ0UZGjKc1pY65lcsCBoG3ED0MKGSbfK
GuRGybLJRPh7CpTpoaCCuU+dqdog5pR8NZRpOPPm1lsPBhElizfnHs4x8rbjNyd3pRSoVa19Q8wo
9sCFjC4+98kuoft1Lnle3wCLYBNX94Iz40SBzHY8VhGxB3RS4R9IPfbmayk7MbJiYhKdlPodPjvF
VswVZWQ1NrgNvT4CBDm6UbWQRT2nXawiPOhqsRb7DZguHT8Wve5cjl/8Cs5MzEkBwkS2BGgMif5C
xgVudfxtuTnDPg3K9KXTnXZ4VSuMZiGo9smATze1XGmjhY2cvPZCwnN+bFGmvxc4FOeesPMIilJM
B6wqzsQlqwOFYsyizgMnic2NRdA6TujIjGZJktsHqyAQUbXe2UL3oM4m22KTIJW0a8oi27x/aK5z
oLdRIbE6FuxgLM7WRYRM1HFgpkb7gCgY2Jx4CPdp7lQXhUrxozaG/pIAot/qnNqeCU3vFhvUc8D0
1c5YvgNgJQJPoIPskLUiXWfPdRHoTvVQDkkZe2icKbaXdZO9s+rGvmlFFJ7j+f1hsqnqLSoIwLLI
ulYLFhzvUI6FUj0k3aTd5cNY7iTcaJ5D4bS+bXPkzIGu7t6f7D8OCiqSzhuAhhM1USkCINRmQ/2Q
YcVzCOlV7GSliq6RVAs8yIy9KxXxcOYNr46Bt8lFMsxgUVHhAhp1vNgrwy6pvrTNA5R2uGZxzSGn
AWGGS/lRnfa/xzIpJ9I9wjF4HceksVTT5VDrh7CQzPzQUUCQ8fYo9OBynptGbHOIZfR2VDtWHmol
1ic/DNQ6dnVbUlu4bIqoPnZZouvB4Uc0sGAJQUitYY0zRLeRrkjxMHSxBu/NTvetI9NMCcbkzAZe
HYJ/D7UEA4xIfWwt4oGsTqsOco7tSxqJa8lR+k1XhOeC7VWy9jYK9G8OW+5/AoDVNdIqEblGVeYP
YzGF113RvMyZNH4C6xYixGTUGw05Dxy84moPhPLb+yt4vZiW2aRurC8yEBBU11DYWBJW3As9epBm
J77nlpY8p5j7C9TxijOb5Q+zuaAJl0CAzAkU0PG6pQE1ppKRFQ9SjwqhaMb2FgeA5Pv7D/SH2VxQ
IdQmQLzilLYKGtMsCTAMksqHRIGthyta7cVBYPqaE1qbvtOrfT/ptKmrxdccA/ZzYnHro29RQ4F9
zoUE8ndJa46fMq2SQbO6gUNfrsNbOSjpUstaJKc+Gvzlt9wQwbm7etnwvwWuLKAFHkrOjQzcoqy1
nFK/lTFAdZRJWKndA96liLE1iqz6aj5j0wPuJxd+Su/0Jg/a7sWp2uwCFEv70jlh9qIg6Pcj5Tn+
5cj1ny/j/0Bn7e7vwZv//i/++6UoYfKKsF39539fRy910RS/2v9afu3//rHjX/rv2/I1/9TWr6/t
9fdy/SePfpHP/9f4/vf2+9F/bHJkb6f77rWeHl6bLm3fBuGbLn/y//eH/3h9+5TPU/n6z79e8I9v
l08TUZH/9a8fHX7+86+3I/A/f//8f/3w5nvG733+X/+zTqLp9eRXXr837T//0vX/sKkbIPFElZsA
fDF/Hl6Xn6jGf3DXcmEDr8DHDv2Ov/6RF3Ub8kvqf9CuYm8CREXLnbLmX/9Aonr5kWbweeg2AGwh
Y0ddTP/r/3y1o5f0/17aP/IuuyuivG3++ddq6S7WKlzXy+iLlw0dsuN1ZCHvZ5bU6D3u7K9dOFyh
v32ZoRyQjcOZXYpk8/GifRuMCOEtF2Ei1tTppGvUFqRY7yEAl82fsrhUyosmV6LQpXNc5a5ajqpy
HRpO/Kue69zeZaE29Bul6ew95ulSRh+NiNm1cQMu7yW76oxDIkTc3Klckfk+x3cz3Bozui+HqsnM
8VKtgrbam9ZgXWtRWhW3Cef7ldFErbhBnD6a/MGpx+oyNCZRbWddTZGyzGyUGtR2NpqtImEwhOte
PW+SSp1zH1rP8ksG2ANXDwwt2bVd296BJ7GUba8luXbRlVmVeGleZdleB86VeqXa3xJG80kthQDi
+DIrvzqJDZi9SGaNamljVbpb91C53LhrtLu4EHZMp3wwQtesZwTYKz7Agz7eiy2ntYyovxzLPd0S
OZSuh3GUDySbRefX7UD/z5tlPal2CPsp2VVfRkau+2lHcu/GM5KRB9XJ48DLgN467lBGXeLZjeLU
u3Cm/b3I58ij1wheIkjJGKlPA1H6x2Hq5vwwF73+FEux7mLnheZ/nG0URboHNWP69J5L1Lek0QvV
Hmk/8j1kQ+fKxXKhgc21fFIS5H4pMWIPpjwaug0mYgqip+hAdyESHmZr3Dil9SDMsPQ5tx7RGU/c
CXlqoN9QmUP1Oeysz+YUP0h5m2xqSb1dQtJrYK22m875fWeJbR/ospfJDSr6lnyoJts4UKgO3Ehk
Bs0PR3gJ38GNo+oiMrsLBxccrx/VLZF94ipauysydCokI/IQLLrFzxyAwDz40IT39OprP0mGe1UL
LyO845CIlLZ2mw5IPGSDDyjN9itedhYFP1F6cvV6QRko1QX+apM7BhRl50y9VkfjQc+xSEeh6HvY
qBeTJSgXpaWfNGbvV3OQ7ZS82eqVcWf3qR+PyAOg/3fTK90WZMnDpIibZK6lPVqcF70Su4HdIYFi
NZ2bxPW1FAz+qBrXjTQUyAdMyEsh5jPlt8pSFi4L86ow+ztDDV+pX3v4wtUwQvpPWidvjHy6wc8V
Jn8XfAGqg3l8sJf0eN50JFvMX3AYzTlAzqR9tlP0UVUr8mcVLJdszst3i7wCsrGnAuMwxZgfhEWR
I2/RGVFsyXT1JCMxYZ/4aR4+6bWAcex0t70NPMRC3MAlyfGdEMS95PxUJKdwBWgrK6piWrrNazOq
KYlp1/s21Wz4EX6dznQKFezykuYaa9/PZlKErlE5l4M6X+VzdIeG6QSr3/L6Wb4Zg1ygUmCgZCsn
OuAR0FlBiXdaoGGahiHEo1o6qR/Z7eg6c7Oz0w6rtvaZL3ql2jyK01IolZJNJYfF3RyFv+q0eQgy
/GAUp9/VlXmZp92zqY37VgMcpSNE5UZG8yOsnR4UhNZtgdbo3lQEkg8mg0BTxduKh1bTzHGDqvmh
SRaJbDAfYj1qrtqSKv5kxndaiVCZU5Z3Tha0N3UMjL2v5n0nFeBHQutV0cxtVtjF5ZSIh1IB/xKO
5rBBgHSmIFJAr61rG5OX+Qq/PByf1AJ4nZb8wrmgdZveWVgPXqvM+aXVlV8Dpw82QW54cN5eiwif
ZaFKlutIQK5o8RtjLLl9Fo1ubTt+GkE5aiz1lmo8/08bXTahXO4ijMK0LEKIy0IiJO2cW71RLsJJ
O4gguYTBkbuJ027kPrhvkk53Z6h1rKfsPg7i2q0jfOt6I229RDMeha1gEIMasFcSUboFLbCtVZnf
FKO/VI3Evgss1dq0Za5u4sL6PFamdYirYV8ZyQEhx9FDnGRPy39jD9WC/0MvpzYnT0Wp438Tdh5L
kuNIt34imlGLLUXIDJE6sza0LEUFggQ1+fT/l3M3d3rMZnbd1SIiQBBwP34ExENje6q4phlK1ZdF
qnRfob7pmso7GAtD2tr7PXd5E8t53WvU9OHkZVXi5TBLrZQAPw6LX5swyGGDomeDO0eyGockU+YO
svbyoPfKiWw0D0c5aafFX/mm1FjonlSlv8GNzA+jN+7SrE1si9maXaaPwsuubt39Ug77uyH7rCly
Jwl8lRBHQBPm4yijr8VLrQex2c9e6OIsR8vf9Zy72ZU5aLKunZe4db4kXBLyyl5vEkOfO+OyiC2I
jLnXbrpV93EwYvlliRKSXwsjcZoY4CC08gJtSbo0dcIymM6NEifVWn3UBd5fa8ZSIDRw0ImXzEQt
hK21H2+6OvpSY/Qr9bPjo44s7LQ6jM2SH0xZPGai+0RzeGlq4wUxuxnWjbfvLN2do23z3gEurD99
WWtXSbUN11FcgJ4uMh9bvJU3JxLOuvN79TNo8xcUSPaftRZ67Ljq5rnj+lipVewXq9hx+f2ET/Y5
4FoaBrVaj6WmH1JTLLGTtod8lCZs1NZPurk5SlSVYUrcy7pkh1k5f6cmtyJzav1DaeftfarL+WyQ
dJnQZAAoGbJ+yVJuzJG2IBqFsFgoHpLUl1dJqnw4TiiM+xn7J7d9Mp3Viu3CuGyN+FtLPBWCsW2x
MbGuRcULVdv9GDmFhP66YTFdSIdrthtvY9BD3ceFTcZZLd9Rc9hR2wKnEC5PvRCMbyQMyAhyKlnE
uaOFsk7Xk9e18BmD7qhTuEZBXZxL9kYoMx3Krld+ykGOx1Z3GBy3QaI324+srR81jqcUMWo40/9f
zNoxY6uo7AedGJzIXMYinKBMxbVdHpChnhifPzpNd/E9+cws1UqMNXO/7745cXLTftqCFepgreP7
t+ni2Xe3T2cZzZDYxn3aiJpnqaN+zjQVG1M9Pqq+Lc9Eslzavg3IENI/M96IEEHO+OCCRHKau14S
zLX2e7ZA/ZaluRpL8eQUEBpTj5In8DXjDfxgJ2en2Ntto0XN5n5usm53UKi83ZCbTWjUPHaM3qyb
1Q37flsGCpZqTiY9PZJDk0AJOdrmeIO28zXby4Udbj/AnphiNxU78ghrzDGC61jjV2CtfhNVA5cD
xm2UzB4MxgpjCXs7G1UAD1NOvxtdJCDkZ1E4XWjR+7qVddu64FYOxUs72TGpupcux/ArA8ysAhXC
+eR2a1w9Ljb9sBXOnRnC47Ah0zHtj2UT/FyqCwq5HJhN+eEi9K/BLxoswJw3fm0T+mr5Oc3mq+4N
XVh487nujJeAjVibeneyR3cChp+1eOyy4lbXNVsx6DBM7NVnW0KLG7fUvDZ8meVYdhlFmd2uYtz7
3dLmj4Vf1lwrvuYt0eTO8k8xm3Ba8lxNZlSton7KdLNaLnC3ZwOTYqfO425znHNbQLvfa0YqtbAB
xfcO6JV0+VWBaL/PGJpNKlxRKE5QlwPr0o+2TkkIUhOVXc//xPak7G96Z6XB/0CT/wHqfc/LsWyl
a4aIBDvyn3aAmTRZPoCDqKm/Zwslos64YdM9yClPs2gt1gVMwUn7/zG0/27+/v8+ng9Gkw59A6kh
k16mM//ef7UwH0bICmNkGw10CLPVsOKby0G1kfAJBwiRRpPaUK44L0XkGPHcScQxddY56GMmS9Uz
oCG2AhhPfVTf1yEWnxJBBXZ38VYNvoj9VQPAqyC8nnGUW8LawrMJRyBpYfrSOfrL2DU4ZmXatNz/
Oy7zn6tKZ4vpAKoP+Aj/McbGsjL3xOSN0VB34q13IIRMujhA/ecW1lbN+3BV5evJf//Uf04Gvh8m
qMi/iF0gtExk/31NK20brEyf9cgtJ1GgZWytV0sZdg//fUGB0JnTWoaNU/Am1fVCl7GsvkYgjQs8
xJ5ngvTfv9E/SG7/2l2IoJnlf7s9/8f4bQLRw82+06OR3XyuPcivS9Vrl5IG9K61rXZRjZdOkYZr
6f/46P/o7/8FOnxPSiwIKOAG/74WRq75Y2C1RIx4c/ZzynzckReJtD8iTYmn3nmb68f//ef+c08j
Pgc/NQkngNkIOeMfnzmTxOh5KYG0o9hOtXeQ6QiG+vE/PuSfmwvk/XvS4uO6COPF/yd/D0Li1tce
WeHGc7AT8Xa81W6878OfP6aT3DUfdmg8cmkYBBCbUeQfOPR3//0r8Gn/RDTQVn67CaCsZGQNn/Af
r29V0uJ5ULuiIVfnoGpecjLpadvpTCwmQM8kbXa4rjmnJa9ube0c24Gjt/aL/rAKmLKUed/3MhYh
auCYa7ygPy1e/tfVxmOajaKKajjsHOxW9Wh2Wx4bPfNoQsrfh9arOObtdm+7IvaCPNp6d9cDGjhr
89wI5+QV7r0t59g1utjVmuvQmYdBtH3oat2xUVbz7VcRpRLrnWHyua8tC9kOJeIDAX4MZrUlDxGq
3kcr/ej0FLuU+hnw79eG8sCf/BxxTHoV7vzeOcvJEayys07v6Th/IsD41Kf2HfcI9BPyrHG6xuVQ
Jl5LS4m95ZGYcRUuWvCSzWZcZzyjVN9Vhbsnfv7IOOUWTLZ3xhvyV2lqu23AInLOQKU2nADCSZTP
Rl4jE3B3KLT3veefasuP3YXeO9B/zKl6zgeSZ1T6MFfZYZ2tp6KBfD7hfOC4/WdtUBxa3Tur8tJM
4xhCld/h4rgv1+JUa84HFRpdc3bNaxw7Tf5lLcMnqx3fJ49mpTTgq7cKuoW2d3LtV8X9Cp5ac0lO
fyC0vXBOB3jwbfu5mE8p9ugRb2esNekrlGJUFe2QbHkfwZZ7yi3zw6nyaB7rty1oTmNti9BF+he2
S7/z4IznrRuWaXVsOhPv1OBTIo3NNo6RUl3NtXyfs+K7Nj5AO9whmPiq54D4Pqt5sor5WYBEq9pK
mFv/0Fzv4PcB9SsPFqn/re/FS54Zp9pWghF7H2FTiZzE8pvvQa+klynlp1sA5mQlyINLmRZ5ev5M
Qfk6Dz127jxFsovYRYyTjMdRA1GYh9tgyZdsXOedUggoi7QTv2RjebtONx7w3d1vpjy79ZiQYSD5
OL2OU614sDfvtATbhFUrzxjF5JZ809e23N9r3dqEsmIgIraH1SmsaLT6R220hqtEhgOuUF4tvz/T
CN801bPl19rfabl9IrrqTGt6Cjbes3H1yl0bNGVI/Je3HzthJdj9FYe8rtZb1bQPU1nt03TcACjK
aQj1Gb3SRIc54sqqWdt6tDvt1QYdO9pq1B4BZ/6WYtqiadDeSaP70diDF23aimgJpulx5G1Liqb4
HILhxa3TOlpWd4l71kL3tj3nwRCtKwK6nEND1s2DJt1oSKsb6xrLpukhCxpB5G7opM0VYZhqFhfJ
EXWfbpI8o9YusUVx8fr0IJrNfFsXSALrOr4ESJ74xynC8ql591suQwXM9tDhHRs1lImh0w4Ch9zZ
xyx7GM/9ov6mpnOSBCQBujR5ooytCvHougQ5soJ+fNf6GXlBF2V9vmHmY5WRhwsO2Cb+6Ex+P+xO
VydN5QdoLTNYhBOZdXBpyzWB6PMCNyUR8GahsW1alPLt3cm56e50dZbss6/McDTUvjOXg1E7+zal
ku4xwUvBGrdmvRajcUsDZ4cJzkPXFF9oe4iS0hJTGxFzOZGmll2L6Y9c8dRci5+1NJK80Q+FsO+L
q0edv537NXNCQ4idHjR75Ruf4/Zl5Mb7uLXlKcBgt9vbtdDy977Tp/0wewReWLQHc9fEvRy1pJk7
3KJaM+PLFSoZvWBv1O4fV5sDQcPf6jthrF5YlMV2TJH09okLf+MLD3SgOXKvIrcr5bPwCudpnMsO
SJhFDzgbM5OILG2Sj2T9tVddK0j0CFCRqb56s+kN2fxr9RZ4OXl5/bJE0jTLFyOo1B0Q+fegGUc0
0ciGA5xUZu2vNroOWOC0OMg1i2E+blWaJnM33PFE8iNjsfS/ywZIcsqHEYAzFeBvi69fmopOAeMm
UAYnC51sgpiUb9ulLfRXx5yMJ10v+xRc03sdCw1r0t5m3iZm847Qh3wekx95Jsiactbyhp94OqhT
WbYrUKSOCkxkBMNKbzXjzEfVtgq5V6I/ukFxJofQjrSBMKPGhwS1pXRX6+xeimlSySy0B3/278Ns
2tG3JC6GZN9H+bclRzaWJ5kZdkgtYIB+UNrmVfc29NaHQu0RDl2FEM7rzQgWlHayfHXtl/lxnYYH
e5UQiDxvaH6Z6/DbgqO/N1LXiCalAQLXKgXdMop0+Az0qUFWKgXZwbntI+EcwDwn+Frh2qhPfW7b
E3ylzQhzn/b8qTa2AqijFsUNrMr+YzB12PVGr/KkVLYxhb0rHRBFRnjbGe+F0or7bR2xYvYt8WYW
6a2jadCOHK35BBoTGHXcC98R4YTwrYiy1F5+FLn9a8x0pz4E3mxch6AedyQUydjT6nSXaQAWcTmR
ErordLL0wqpq8wv4iYtGE/EbplKPazt3O7gg9F3djF1WwrtcJA06WIA632xuBCSMH5kS6lqPRpbG
ytf6GAsHHay88X/2Y+0l1STap6Wt02NGvrCTUsxY+nL186nQjpNjoWSh7g6eJuqLl0HLulNnim2E
MFTUjzA32MilES/gVrEPVeiBzYiVVrfs7D6/r9Pi7X2teZsAtBcfZ0p/MzGe0WWRlMvqRNPa7v1c
q6Km0Ob33OmejGBsonzmACym2X1UqhZRT/DehzbkFgBXkdp/Jarnl63u7DWBbhjZS3mrzTQKSi+x
W9L/SEjh/6j8N5z9jVBjO0ZeJ9tIdUt5CEzpaeCbjXimFBEh2nX/mGNg/xTUMn/V13FdX4LGzqYQ
ovARBdpymQtlv8sxVxGNaLozaztLApCuvSyDCvujbo58M13upTE7+2oL5oMdjNVwcHBS2NM+KBSa
5cSBbthFEVq8z4cpaFWSDmCkSzY9SH+ZP5iLufGyjc/MErdzN2jfUtAUz8u0CvwXzv1bh1f6CW35
t36WAi/qKjUjhnL9cu834H2Wfq6c9oul+Vzy4IrH8o7Z17Hb2n25LXsj671YeXO5U4h9dfD0zjtg
yuD/mZxcPqTZtivJIQNVd/Tl2I1dus/Yl9+357QhhjcncV5MDlGpoRXemIidmRGpMO9THlc5obqd
p+0IZ/MxrdyelRfYsXpOe2+8de+nRf8oYUcgMjEO3hQkTSHaIyMRPZxt0WCesF14Q9YoMMYu0dQM
pN1VX9z+9WHU52TNlb8jWfVryHg4MEydWJnzva/bOPdxKa85vbN5/JO5zpNraj2tS3cyZfkwm98y
aHu8V37wC0nLFmNnFa5gM/HkDHjpbx2OxBl6alXGnQX0q6E5DLVsvuiyE/jfB6dSa5Gx5sNF+f49
q7So2PrqgCkI8qZp2S92MSVLxkiPWQa3YdEdMgnzVRu37dU30lc7c82Isd0YdnJ+IRZaJZbTcO9K
IQ3GDtQQ2K/4YY+vw4+ZIqwKvytKi8S+Q8MQRj+WhTEnrbI31jpwivuIjpZZjiWoBmaB64R/70Rq
XbxRI3BtQiQGXDmc0l5EGAJ54bdtTDIo6teQ+SQttBJyZBiwKNicneMdWQUZBrZao156h3nxt0iM
UMq7Ls9JAWB29Bt9jthrwBW3QVqPQtjLtZK+9azPWhWqxb+3vah3Tm3LH+7cX6alRkAd5PvZ0rZH
JalUM6d6xW7gbXAIE3PScgQztW9eCutDGgqPE2s9ZR34bzZ3P3x36JNaH4KCC87rb824Tn9lpdqY
k+WzLCfvVPpws3t9+pBVSrOwVcUD6aYulD21HhzwgJ3q1jZKSaFIZsjIcU8EN+rwxt/V1riF9ZTd
idLcMAL0ro3eiN89MUuPpll5seG1ifUvtCFtjgjZ9hVnHlU2Y+h62MlSe9uk94hZO8vd7rJgjNwM
0XQhez8qZ6N9KvotkoNIen0hnT5N82G/IEX/OcBhAMVMA6q576IkW91jLqaSoA5uvSISOMw/W1js
PMN8md9cSCHtPgOHH++Tizt92JItHBOhnCabpJwfV7BC1+Yy12MOeuakXJbmnF6NuUzGKdhTX7eH
zSoeGV+GedPf3E3dlq5MKng3o82sGlhnrzdMtjqPkUrXB39xOG/HcJDDuz1rUzQvHlEeuX7ullTb
rUbRRmXTatG4ZkhHS+hzZtPicbCZSUty1D4btOLgllvE0fI1GXgTVbp5aUz7bIzNCWTpF6MMO+FA
TIrMs/En5r6eASdD2DHQ8JCbh/nS3dFznMeeHdBM5bOQGK0w6ax9cwuDBup858jIbJmjeVl3VYPZ
3Rc7OEPlr55sQeSYKakdUk8cJzXfhZv14XfrpRhFqHCslhFGkf5erAOnJObJy6SbeZhKI+5M80sJ
89XRUueJyTsFFS5Ln56Bl4xXdAgdZZXxlGskM6YTIhz+bLTcJ7NB2Mei2F60NWgegwx7FIWvUTI7
fhMOq0x3vD5Hh0CpqCAFeGeVQAJumitmr4segzMaV8wrlqjM8w+9oVwMJsmoyCnJPk/rZHSosefx
wsWHk4SjIBjI1D2b7mTtTGbhIfEvjxla4lRj2ZX3tzMN6Npl8OgtbpYUyqEWasYssjVadEdeA7ma
e+Ezihf6HK1yuOdbcHbcpj4W1DZhHtAQlVa2nURbrAncsxKuGSeFS8DoH3IA7xhhfY0IEiMHN0ir
d8+KIMt71YANTN7bwBVMS2EdO6bQR9FbJ0MyXjIIteDl7d7UarbhwOzmyfbLe8Wc6TJltQ+IPOPn
MY8PkzY6+6zqunAGRjWjMdi8s5o78O68Pa0uF6RNbBa3MsGLfSfFIRvN9YB31TPTDS20B3B4ipBd
2rpDttNL7bHonOOoTfUHwoIMNQnR56tm8XtxxetyJpntXIQEBDwPqoNbkfVXIXr/ZXLIkjOrLYvh
ZRRJS7osd8PW8IT7t6Ufl8Poj+4pwM4lbPqV6EIkMlEu04PZFD/tTS6/m9nGSUE6wWmptp96h58W
DoWw3spPpWxgIK/9rK3uvumtTIbM1Y5ePYsEWnQf11X7AuvmT1pUebhxxiaytr6copJR6w9GtDAa
R73pJX65MNLrVbRhQJD3ygzNJbtjHlZG+FVEDnaOOzxErx4+atE38mDa0zOpSDdWCKsLtz4s03jo
R+Y9ueOeLTNfIydV1V5xHAM838opbaiw2+AGUPsDKURHSIb/uo7GX+aNIxza5qib9j03JvuAsOwD
a353T/+rJcXYKaZhrowWNDL7eRb3NSuZuuC2cQjqnHuqYBBq6epn24OaD0Ol4bmiXXvbvoNUq0i2
1a1XbU3mDevvaM5PlM18hGfnxw3bwQh53hP6cT+CMiRiY9TPsp72lcjHMKcCPOWzIX8LIc09ibfH
yS0/RqSNlA7eA8Ya/kW0y3OVg7UrtMzh2LdXE+OMaNgKxKdm+6qU/roG3j2rlxArFYsv8q3CdrQu
Qi79YjjFbWx5oTVdPDL2/uEM1EKBU55ba1mj2VIr+pTijP3PYoVuJTpeGNxtME+4OW31O7N5cwpH
i/PKatk9lIi10iEfFRYg8xQsBHV8tzm+o0XrPNnU52lCRp7kz2FO2/xZKNL1oV/b11yJ582DHqFK
7QWB/Htj5wdW0Ql1h79YxX1p5QfF7zFQdLj0HsCJHWGpKzQO9kiwxAo3qQgYjRkHcZ+Oap+nuXsV
KzCP1qtHzIEpU9vuXKrsYunzYSyn7oDupsFya7ynqXHGKvLiB/2TLEUbdr3zZvf1EHUavNxSr99x
FgRpFbdyy189m/FVW0B2b9bjkoov219ey1LfuwGkrMKqP9xOlG+EsrnhPOm7nIV5YFrQA+nVTehy
a4fZUD4so1xDA5iRJ26XR6LxfqkFXjty7Z01yHsxenzu9OFQoPZlRYtRl3qYVQ2GkW4TaaYNhgai
tGAyHUw3N4P/MPbQZzI8cuzla+qaw6pNVB4YoOxmEUz8LeBs0+rPU5u/qXwjgJm7zm4EfjV5KpIs
VUgImhSEzH+sxPTssXMD8jnD2cOJ1J+GA3ahN3ehotScLg2dRaMPZKZA/cU8n8Z+l3fFncYQ4e63
ZNLX/Ptq1wqICXEHE9OkHtzqI/j2SCG5p4lnjiB7ZcQohtJNLLdWCWFVbCdZfomsf4C8N+1pc3et
qedxLUl/lst0Vy6WqKInUCCbnmbf+VABXD5hVyFvVzzIIN7ceicW8L2m4D8sAyA63MoondEnkUxJ
8Wh33Q9n6X6JHJ9uOqyNU3HRInvLgGSEZaZmTKj5cJo5imPTWtDAdfodT1ZQ9dShaUvT2+qIh1XH
Xd6qLpkCnrK6ES8ZffGfsKB5nZcZprUYP+tKr5iTWXvdTU9w+spQx/glbAwK+nTEhwVZ9zXfpgBy
nvvljwZ68p6PrdM2TfxxfvzWQoWDB/vKEYrMF9GcqmB+w278pelpWgNVPyAtKuJCr17slcwtl1xa
UbtdjKWVEzF9BRadL5muru3sX9vUOuuNZsW5KASkvOnXgOctXlHiOZf6XtjMAbfJp2BS03G2t5Oq
emqonBnwRPZVKJpexlujvw02t3ruw8svTcJo5lUBlZsinubCCzUfI8KspaOAZmjRBWPSBEKjB/1h
0eCawAJ5NLdmIay3HS66JZ9XNeMrZGf+ITNoCCxk/SyV6SSpv/BOiQj1+Bc8/uFDVwBndlNzoFn3
LMjtcO2l/tTb3HRhZRbaaV3S31MH+QGXnfrnUhvaxRtaEY16kBhzev7W2ACAyvXJSAm2VcF4brrA
he7UtNHS68E5b4S1ly2W93NX3PpSBx5LHXDHgnNm9caXPgVKwMtPg0fYGjtszCLmu+0tZbeGduG6
8Uo8GSWnD6Ovz7X2DaZs/+KmTX9fhZ7eZ81okraT4/KQulAoDKMaLeqscUZRhA3bOcMu1Ofk3A8A
ovTl064ICs4eyrhG/XTc0Y7IQPQfrDwIdl1j2SEj162OvanrHnAteyoWfYtUbX+J0l8P0+anB0o+
2nz9Qy7pr15r3KNynNdNQTiFjUW0ly9+V3VWRHkH4FS58+dWwfzYcvdeLfoaG+b4Bq3hvQjcKSwp
IML/98q0bZEwMvtN/JqRGKO6YdpSRLpdmgcG8tne0BYvHvrlO13H/CEyQ+Nt5ee7w3CY8+WpwyTo
iLWFmbiW+ScgGDiaTIMOOxdnbdo4v31oV9iJgqkZ6l3lFUWf1yR65p/hwW+nVstebXr4HZRDNNqb
TJgUwo7E5ysczaXcq39RXMDF+hQCcoprQseUVG5i3m3uRBM6wY0RgXGsc55U5XE44jmXjCA6sPSo
5zocCONRt+ENes7PMU+vtj1j0lUWXgxnysGKbGgvuhPMLMyKCYaTs2bGqcWk56oBg8VW1oFwW8jI
wrWSlRl5TsfdABkvkjLrYWu06qZm+eo2zszBK4RWxnw3Ue26TfXgrRmaMtctmO8Yg2HWe2cqapl0
PTxltDHfgySXtrym3HHcU486I8oMBevrG8HOjZ6OtWoPymyvsPlL+lsS3xDdQd4TzD0G17qrlokV
B85xkt6uxeHmak3ptgukr0jSKJwanxpqIPTB4WTQ2no0hPGorYlZzyfGj++T5v6s25Ht6jUqapvg
1VQ92yp41kDPRfYK/nDD20dcV0i28bgGCheBAlfiwD4s0iAGftYoY3MbNwfMzvIuNDfKwNJIAZ80
Ew6uwlS1Bc2oP500IHiMVDJc9i7SsT1svTwn9LThWG+w1JDwQPie910TvHQWfUq1mZ/aPL0Fs7xM
Lk2FS5sEYLGOJNawXgN0qOw9zaePad5o44Del9rXd8YWvHpW/zyzb712XGOgd9DbIFkkb2dOOZn1
P+p80hlzSTtJZ09iyUqbbftrpNLmDbJKMkzyuJbpZZz0X4tlPnWLgXtFagIx9GlMLn0WCWu6SvhF
gbfFs20lY4uzmdNUT6Luu6QaYFfyjf9Clr3qZd7vRTo9VvNsRlgI6vFWL4KPFAmiyUO2+bgqQk5D
eNyBz05fFinlKDiM2IIzmyqLgdsC8NROdyv/UVvfEQejhg04tploMvlm78ybX9L+z7zS8NIz5Vod
2d2vrBy4tQKTUJAiPzSe/TE3+ROe4QzdMivmej5ngKe92Z9oKA+EVfwwti1pSA1rtxEIaWDo6j+N
qsxDbxguFVLc3stvC8gAu+ZIy7J32uKHt/Utqv1VHsXiHQbHgKW5HHPDPtZenu/R3zxvC7yn3mzO
2O7KnYJ+RfdIoKhdlH9Emv1tnfqvprZ76tg36vH3qhBno82+YWzrLdMFvFIvxdQkI2b9tmmQVrzK
mB+wOIO861Ds2eb8WuI+Qv1FhGJu7Gg2zkEtYvvbJVD3msbdlbPrszCgvlGlbzfTLsaLMazAa/U0
fSrEuzeaFfXk4Br5zBnFdLqaiypabeNUtR2T+QF6dWG1dWyXGjD/4nex1LxRJEIbXEJDzew1yLps
V20KgM4chkiOej0fSROPNqexEnOVr2axbfBlDWhyjHu7EV7ErHttbBFXH0vETbFZ5XI/ua0ef3fv
hZ+nUZp6v9JsVs+NBCANx9xNcakkHSVCdzIm0+Yk6Ab4uWVrRW6+HYdugvCND2shI9gxS+RlADJi
bqe9Zes/AEqJqKN497lbb5tncUS0urGnpvtFHHJw8632Y7OZ5uBWeR3yXpK4NvRQ0/xypw/kDuW2
/lRkphNbq/uwQTOABYEnBTwfG09Dq+3a50K5JZTymjfPnrGyhf5stdpvsy38WLoQ0wN0sOHiEMdJ
aKZLKRLsoUbv9WWbEg/jJyi1zq+OZumKVO3FS/PH1KOI67ZfgJhOYjRKSzZ8AvnFGcDfd/tjednv
ERp7TOZodlxzZAFl9uat9lEE7XPfOqe5HaPKab6PSb3+kng2blV/Nhc0nILzKYRLX4St3W1xIIJf
1CYIQPoCsEj3f2dCS3+WeDiB25tq1yrLB7DERAoqnVv34WpJsD6M5fBO5CtkgzzPFTpcXcOYdM0f
ED+oMIMPjTxUMdF3q0M+oDBpaAajsfQ/NE173dz2pq/eHC24R8p6XBg+uk7kNIvBYnmJtzGAtcug
D1HZdrFDPva0BY9UCTGTlTEscuu5FlhYTssUZ5p8z2T/S1U15VrDaNB7qDfiWDL8Hg3Eq8Ie7mMz
moknPG3XCzzbNm51gHdk36XbYdXDqJM69Fy2qDysbMW8za+50u3uhE1okm9yZwwpHh4mI992C7Zd
r8bj6lt1wnM/lSsGpl0DQF6mWL5P5UmzrfdaQhTttUDfFX1236xxumhr+dkVw+u3KeZx6P0UPKLM
onx0iLdC1+xVckewYBOJHmPQUVa8Kbq9+z/uzmW5bWxL06/C6ElVRTR9cCFAcFIR5kV3yrIoK505
YUAUDIAAARI3AqjoiJ70Q/S4R2fQsx72LN+kn6Q/kIKLIJmyLe446ZM+l0jbyo2NjbXX9V//iqCS
HDF7kq43r4NJnYI3SLPVtSSnn8t5iaixTNif8npDQ/aZAdpZlP1gOu9ez5P22TINmIhR2NOJbECC
Sp/NZ8A06QCf+27uy2drT2ewotfJn6W0/UsRp+w41YCQUmbpF1O1S2zoOuecBt2vhjH/nHcky4nU
ZNLJAhoZghil7CklJfmK9jXHtw84Xwl2WvjN4BxbtHuDwivvXMdW7xV6AOD8jzWsDeXrQQRmf5BD
ed1P7OUjyPMbray8kBi/OzQe40XVWh8Rrno9jyr6Csu4IoNBzalIh6Q7L/3QUQB7ra70dgnbrYun
kqbeQ3etfPQW+mLo9nzlnPkKoFnWHokSsEUV3j0NfIL72JlGJH6XEjC6NpOOzkFjKvAY8k72Nd++
7J25S0abjA05irsfVJoRPXKYtj2F5lMumJHBEAeyq/ALa9e+U2W7pNRLhyqI92LgeYtIoRVU0rxx
oYc8KihzumbgY80Gy1UquQ+5QoJylHt0n1xR7e/BDqcFyQBSsZ7KpVGpkXu0QzlD3KHC7CpdeJaT
UF7qI1knahrR9T5HGgo9HZUGlBcfMq+9sLIU36a9WqK+VwmL3rhat4hHXQ3njkYbjwsZ93AzCKPm
c0t383nwGOTc8v4CD14a0rmbptbCr+hMaVnWLgq5U0a/RKRbfQqCjyRHOX07Tar/tzed02rhFeSf
6eXsByu5rV7kC1j/GLsgPXdSVaGKM8czD2PKv9MsXCxucsfIoisKQ3wY2S56v0JMyr5yPStZFKz7
00pO5sVsrWSZMcsBnzzCwQiBbIebwLagk7gobZzU+2wth52hUi68sSpn3QJKXT88z2m1KMYS/Fyd
oYG7Hpzra1tdjUAEqwBy7BWQDYN4yRvIkLpKE03OknNl2k2jsyx1jPkF1jPn3EtpPT3zIr3o3lUz
aXrXsAcZ6a94fUwsjsF3hoOpj+rsr3vGuv15HrtLqU/bELGr4yW6RLLBIQnHqNIQcsGSmvDQBWE/
6oAb80BsLKd4Z8yBObcLH0j/NF7LD53utOeOaPCQy/PMD9qMSszi1B0v9W7bueyl6xjsEG2Ai2dy
Mk5+7pCbAWU011NcXGedLlWysV6QTa8orXvzQe7DhvpBo29qMYnbuo5zRb04/xguqExfxR1Q90N/
Rfvvld1hOOR43aVPjtwIBQ/afEmMeJHalmC5lHJtlMvrbEYWK1jjchlLaexkXbx6SfLm5K0lT5Hu
Zb3QPid2tC5G6ioFscAg2V6F7Wv7AWC6+frMsPWIgqgTy8ApVrIyTCvs6JWUxk4EHsaHhJiMJNzl
faOTKV36PIg1lA8yiPbsXvdLndmOTMOZnlEuBuyaLo2we9MlnLssQeNGA45SIfTPl0U2bIOAM6hx
0fP/wQ3w3W88pauzVtQtrkMpKJVLrc3giNtS9zEiqHXA0T05zNYXXhkDH5WymORq2wEN0HfDKeoD
GKEz6XglaRjJ05efgsh2NEpmfhmOV9LSuJ6D73luF8sUu6nZ4QWFhfUNiP3xXKEAyWikNqiTrJ0l
H5nOHDsQ9wVL6olaAetxO+zgLngA2kj1tQH023FJKwa566tsuchojJva87NFHPiUQauypZG7GEWf
zHM/Z3rMfAg+IsAh0uy5myGL8uIJxIj85M4xLH0128Ax8a3aw46aaJ3HpZZJ0RmRWm85hqkWWlCp
yPwIqD6nc7dAlVVpyOUXNYjL4DxwwXkP1lIOVG0OoFdleKyu/NLW6GTou2WXHg9nnQPUsWMjnV+C
KiWAnysLH2TfPIF1fGm4dDakeju/13TnwXNzwLm5sm4X674yXSvLq0BfrL/YPNe7DUibkG6DoVse
RZ0wmxIWU66iO7PzEJPvWIHU8rRkpCyLdklzhBuRudA6zqybrwy9HzCrsp8GsmEuPH95l2e9+E7r
tMnqOMqcqhw5LHJMuV186s5zrnIv9hLlQz5nOwMKXf6lNl8b+nA+7ySzUGEQWj/KU18ZZ0D9Ljr+
gkadEq4RGuC0RXKF2+BRkYkllGfFg32VOpG3xmVTAXDhPLfjATh56q8dV+F8AZCAWZfBVdHnsEG9
M0LkJigWMjiFOJhS+4gqUHsxzZlYs1qvbultRkVSWvmUJDFdL6oS66MYrvrVhVtA1jvowTEE1tZI
2g8aTUP2cK6q6sVUXTg3CUnfu1CiBQoq/EV3IANCWJ0l3YX8oBS9NGOzkkubStu/jKfrYpI6oXxH
SoOE+XJFtnIQSXBLGr67tC9DGNxT4JUr5rVnK9Js53oKjz79oHb2AWBW+BmwLSqEzFIM833ZgR9f
lUonGZbMrZb6xFHT5QCSIdWi+0R1hmpEn2DienI2nE+Ldo8UBXBuiOjnN+R9guhsCUXcTeSWRtLv
9YrwciHr2Wed0d+Ev5qMHYpyksthGGJwQ4PvlIf6+rdID+eLgd5ZGCHRiKat+3TlxWOn0KUncE54
/8t2SA6j49gfwNfwr3XQEnS75FIIGBP/2Omv4Gn6sgB3DKs5reWD6RqK5b4xdw2IxEtymiPUSx6d
uQHtY/2Ctsp51f+XMXohwBu5koxFGwgJt4HBJHHb9Mt59ms8z4HyGuv8jlZnwxji6fuPlAz9YrSW
Y9CeUhu4KHVeu3PrpTo6HGL1znS4jEPjixQvk9usR8sYDvASTBR05mdMrUoCmioWxq9ZmC8fgECl
Y5cRU0/RCkEY0KGALC0Un2ZV1471SRzoAD4BANLG1ykMc1q6nc8g7PjZQMGDuDOIt5yhhGKn8gKJ
/32P2T6AEeKu/zB14ptO4sfJiFgcbz1O8ocgKZzPvXhFtkvqLjogTTzHD8xYUoKPeVuSnjQ4E2/8
LF08ubq8Im2n0bbd9mTCqaRckv3x08U91RPQdlJ7qQ5BNklh31t2sss4jfQvLhzX46KQ8EroQFbO
yML5j0BTYbX0NMfmy5RAcxZSJqnDtZxrk9Rfxe0Lhqhnt2RhspGyZi7xUFKd9T3x7kPCYAOUVWcN
kDnRivlDAWeXlWa+mTJOZKSTiStHZXaP22/fKVijjwZ1Q+963o0Ah+dujzZup0cjbqRHgxWVURAm
Vadud+XcrZwwvVHDsDf0/O68C5CqndyWTIgEbu7Izsy1e1NwI504/AQHCwFmCbZnQKnPowE4o8NW
ksvoIzAJ45nXtj921CkAo8QO2zfaMpY+wdzmzkIQJ23a6uARPcsoC1PmIyvN6FJu56VrkDbHG2i7
Z45Nbhc4oYRozxlUtxwoTB9iXnpU6AtQLGV0OyesiEYlOOj83Ce9wYXaNE2URpql56paMKxCXsh3
il4il3h7yL2cF4EOQHTB9DbDp+RQxMzguWongfaFAn37g2z7c5L6Ukb6e/PvZW6P4i0NIashaIry
GnRX77fUTeSZVNKSNiQ9t7x3nLQX0SCvRiRRwBxdem0JneHmCzSMzwwZWhhBiZ6rUxW4TdwF0B/P
VxifEAsN5kjjx6TqPvl2EILHVArtUpGo7q/jjOQheEdwVzB89e1pjsPtMKyK1ckVgHoPZQ0oynzu
PUWAaoaaPNeupZWO1s06UKD1HRJjV8GqbeC1gtia5UWmxmdJqvnBYEHPgEV4MR2HdB4Pu25enEmM
MRnOoXAY4DZQCuyWpBz7uQRXWB8unCoQx2dekScN5ueLnpLFfUZP68GIvkz/aR0QvUOV49BXVEzj
7pkc0os+6pH0/gJQWdH7qi3rj2suMqpM9lfr8wAq+uWAQMHJJ7HSVSjhqZApkeuhRwRuz0x5TjaH
lSSlw9iYJVBMLrAGGJFQxO53/SQn+TqlKStgJAC2E/9Zj4yAJkWfE0lkklv8ozEdgxVvDyUGFg0C
mJDvIskt5vM+uGi6ENgbNAPeIqSvbDG3g94n3bDtc7rMOxMlpHCap7n26Oiw1VSjHRZSf05E97kj
5wGNjR0D5JKeOB+dOC9vQVgpH9elzoQ8KQkqxDrdo+5HHZzstA9T8aoz6rVtXKSocJyP3bQnq1dq
sijP0lW0/OxTM3p0el3aCtzoUxSCUo6MlfcslysbawyKmgyvPqYGgMfuSmBW6RqLFP5tnVbdFf30
/lkApwK5MilDXILC5/6UU2K7fhhSEewznjS9lxdFdLWMOu4tVc6ZDPNHOpBsxliO7AzWjcdQ8Qp9
RNMGHxQqH+yIFyVK50LqOe1otLX+azcFa01LJlfLBeA+XHaK/K5MHWc5MKYREp6RZ8muOzZSyqgQ
Js2Nupu+t15lasZB3I7VswWSEvVhHCDNvFmATDg3IqQ7F8jBPIzzO31l43KpcE0BUE81jNRaCfmT
Tp5z8T2vh1zSOC9LA4aiOu1kAC5LevIqWQFlT4ujJknFWaIzr2Wsw9vsjZPCyBmqIne0ay2FQ5lW
mYwD8qYrFqHtEwO1Torcu1AjhiyPYBDRgGWUKZGxkqwz72Lp5Pz8VgtQlJnqVwZMAjYBkrfKB2BY
Pfo9NwqMNoNuoZGJYvzFYJqsQcylTgdedY3ZzTwMiCyAmDDkkYzr9Mo1l44STjowgjTsSBdgOMHT
g1dow5EPVsbBTys1j1gC1mBcKJ9EV9EZ0P1Ldn9gbBzCGOUjfVokpbe8JkWgLu7Ap/Xgf0tBJA7o
j1W8M1vrdnoXPUevJtToFR5yzUU9L6cByqsouRcgnX3vsb1wV/GA3K9OMRd0D1INTtPqRdjTfg6W
A4aQLNG7gzTBkWJg+LSUBoFDXDVgxBxfspCWfnCzLHJ5fpH6PLsfQRzvDNvtMPoFGdJJbEIEbo9y
P0/JTE0jUCgQ64E9Vzo9e5LEMCgDTE7sq6XLrM2+rMcSfdYQhSeXK0UpfEpG4KL7ZRlo7XNHdulF
7wMMVJJPGhGIMcItookwXekgpbrtyn2fdzP/cfsNIxLx8Zkf2156kQWepPVX/HQ4IF7tzahSZuo5
mSBqwpIaQ2njan6KVjESYyA5kgSIJc1pDPKdqWaczZkVPFxL9K9/JF6Yds/13JVoTlgvFjNVJ8mJ
zi+KBcMWClKu2jqRHuwg6qwmOeic6RWRPeLXiXLqMICivMdY7SHyLpmXYLjoelNQQ/O18gGcxdQn
TnQg5iC56MdUCD36+HtpHvQu4lxWf8PLNz57q+lobrTBULm011RoXii/79tLZG9tB4+2q+SYEP82
W3do9FAJe0hF9HvFwr63mZS0otMsAa2UfFGi3q+0D6IRNQ1jfZZI+S+btr0XoqgGB9Lsj4iqHsIF
/93nnmpwVn0fl9W5FVYsUPH+UtVudp/+sruKnOpbNFY7PzraJ7naEm69sFxtOJ0ewrf9UM0ZVe3o
cKHvI8aqpoc2eLE2C204uV5bwDeh7kqfoc5qQ4HVpVuAJl109+bXf2n5YWC//L2sdt4xRlnuUpjB
m5YqYkseuHNCh1s/ZAN728+89gbW5rtU3GByl+7Xk86g907nxVSaizdvKEksuHME3XfVsTBEvv5r
KPZ+riOgz/fEI2h3e+9ISkITTJS4+cWKO2cgvVPlikVYIU7f/toK3k8kB+rJV0HmLTe/JJbaefm2
pr5TNm9NFLL59dO9vNLZCiU6b1c1/YAiUHvvNO4Ag1JfxJxG6t0z6PXeSdCqwP1AHrn69dPdgs6p
ekDV32m0zXfp0di+IpR/O0cgS+q7LqTh3IOfTQEonVOFHxHvgYsFiP/y6jAo7Lx7W+FoGMTdoWvo
h6/AdyiJr1Z1QN7meWNPXSve4Zb85g/U1vRwgRczUtkKCHW/UjVufvAB3snt0luDUv3+32e7NJQb
U7fzlxX75s5vGz+79UF2/ra2k7vPejmNw30efYP6Dy9cKzKjmVOMNobv5Z229JfvfduKXLggt0+u
XpTL+Z/bOCDW/GotX101sEO/sSjX4dRF+2ESr82gsWzFJXzyulbgNhlDkd+TF02ptD679ULVuaoC
lh045vPumh1cqlO3em8t0yffnbXCL63EsVrQx9lhvexGINBZpz5kaC3CWYTrOGt9+3kCJHCAWx+R
jqp3vnkPAcIChVAYhfHushq0Iqcez4AFItNvvf8SuTMz+HpG9crV9jVs1MnPMZdW69GKnq16rc3K
sLOcuvJw7j5BcduQeB3Lcuq6I7tYJvUy1WarIXMnL7pKzSRE7/mt89QNrIZO0QWIyQi4S9Rctivg
qsIo6IbLprruCridD1z7c5PyROMgDPz4U0/63HxqXkJDwOc7d/bMgCHgkx0KAvHK6Qcw+P3/JFbr
+V8us9CNGreOhOfpy19bQdH4aBAzn77qjfu07xUAEhKwrhVD4dwwLrBgC1jXfdo7hYpF/lTZHZvP
pm3GMzOq16r0D7Fs/dvK43ubgzQ2izBJmuJQ0U+dvmXfXLv1OpvtagLOd2z6e4sKuMVjDOls1hSG
at7k6WeQon3dtGGk5YrOXMzKZtBUk7IIMzcOy0r/rtKmTOgCxPjWxcWvX34jEiJMxmbVvYOosmmn
nvFWDbf7bhybab3cZtc9AYJ8//vfU/LxDbeQWlX9nLdf6Hsik+eGIqbscPqyE6uYOZbvWw1hViQB
O55UAwleHM56o9U5K9W0glO/4sQKLNv064U261Zzj05el1A2Mls3Vhg0LooiC1Cek3CBnmt+xGrY
2smbTp/NhsQpIiz/Q9iM0pQqiXnyVn//X2GL2srvf28hz6276Pf/HczcZfOsK5rTUx/0wDWM985a
FXBhHsyg3FfQ5KVO3/An++CCdwQINITtnhuYrTMzblhCpqCfvmdSPO6eT69oAg55RB4moYJa73Bz
vUUY2N8OYhBFFyBsv7mLJ/Np3ZRiXcBBbHXo5OB+dwVojb4btR5w5hpKVFMFrPz+qbAa366rVOTF
FZExM7irOs2346ljmcivpb3D/GSzrPfjf/+ibzaCBhWu/BfMxA6IaZsehAi1dc6gpsBHde3e1aoI
caoCH1s5OLx6nerDyNUEpFOXnZhukLTuKjNvbUzQuPKJqSbUS29EoKpZnvqkT4GbWM+tSWIme95V
VQ87dfWvCT3SkGT06gU3u+9KxmumOt6px76WZB+Ykfv0ZDVdC3IWas8wXrNM2/X/vAsMzA/S77o4
sVveeKU8clBK2d3/SyVm949GVamjLgM1nlX/Tf2Hrx1x33QiBHL368kCIt9BsYya4amIuPfcLE3E
OXKXjf1WBelTpfky2pMyEW7xZRyZVsO6MTVRyF5X9SobtVSNNz71AK7CaM+HlxUBOghKQ9NN6u1t
divCwN9YT2bQVJmyCGPyga7axmZF+FAfgTA10xM9AVIwMdNnt/U+Mvf93wqgc6o0TJif2FTpioBL
9mKQqj23RguXYtmeXVIE2KVfmF3Y6puBV5/CxiKJKC39ai2shnQo1fjkU4/6NmwhdP8St/Z9GIbJ
nr76OVXqoDVJn57dGMU5a1zFjgKVyOnPINJ9al3G1f6xvNvz2Nx0CTPI3NP6z96ee3r/lLbGadyQ
SHm7uoAz+o/70WR0/zga/rdWJTxWxIHtyz9dI1KH2ERWDEWnW5SBWN96rWPG+h8TQDDMhEkQtfl/
zf/Ahwj4YAe+R9NPCWf4YN/4mZ8C6rGpLdffpRLBCtKyd0NfXvk7XdD3Abp7RlG/KXtMDjlx3f3U
0JGq1o/tdMQYnGYaS6Zb8uDy/diit9W419b7Iy7+JkY97WhTNNJBOpLQ4cSjfUn7Hu5ZxUU4cGl+
7Dw+VDehaRl11WCIj8K4asCBjHnRD437jz3jDnfBDvefonc0jaFz/E83unJX0l5zIb43wEJmzD1B
1A0oxBSjp3RIk8iGrr7qTnzvg/qmXwFjDkPRauIw+pTGHt6PHgboSPcvVvqfU4+/93FjqrDLMCE5
2Li2KHGtR/+DpgPZ7gJpJs2yJ8JveZgJZ4v1VK+0UTsqjcH8B5IfRrQzkasChm8N4xEj+L1v9TUc
bt1awJiiA4NrdIiMVU5RZVCFRA7+1YLr9rF/npXiu/e+y0jtfJN/BiN01GJsQOh/KAG7iNlG6vAf
4y9sDcX3+Av/ZJ/CJ0psqoAD/b/zRt/tEjyHlOjqC13ddwHFyveVNWzuVRYQDfUt33bTxe5mRWQL
IHfmYDfpywsrKi07zKjxNJ7ymh7/zpNm8+ZeGkkE9qfPEEwyi43tqgK2O7SChRk14k4RAeJlxDE0
09siQBOjONl3Mqrxca/rqG0HxWsJxUFpzZzm2YoATcDBsH8I1dy+U3d7ZkahdSx2fdUz+E7xPSOn
OLPqTW70hIAbfe4+4TXvZZR6Ar7ceUrkG1vF7oZ7B+HTj+vLcysiwdFcVsQ5UPdpnq4IlAvjsin8
NlQDxcL6SI44b98pCxdpgM5pHIIsAoZyOTtQDnSpnb7fy8T0m7uVBZzClRXtCRgcZKdv9ooUF3jD
ZnJOrmbZnqofbswk25MGEZiIGzdx0n3XRD4M1n/8sk38MDO9/S0LOOMbF72eWAH5sb1ykQgcx02a
WwvQ9ZFdf7NKXcodASp+zEAbzqSxriZArY3DwNwrD2sCrghA1KS5WRH4kD8IGGURMA5yRGuzqStE
mGYa5fe8HllEKvmOjFa6B9yTRcAF7sHW7QUbtMXWYvd2y1HdaGt/4aqz/VTdNtlozcgNGhgHRUTU
MVnu1ZTJRwjYcGYS0EXP9UqVilAUEUe8tp6bxkMRESRN1m5SbtM0zS0LUMefvKps33AuydjVj3m7
tL2U6K7dwH4Om2HjYSr9x83TY9Ufh9wN3KShMZRXM1Xf6WOhkTFQlh01BVpEVDOxov0yq4huJ4pm
VtWUON6rOmtCau/b5P3YnFnP+5GeDApOgLG6Zp521jjtXo92l8MM/o9Lyu//o1L/x0IzmvBpte/1
APQxCFJRO99+3J+X5FSqus5fMLP2xaZDjZJyU3AFKLb3aMwn0503Fxbgyr+PqN43HWMBNgmgge2b
z1bs1Lp3Y5UEHMS4gOC9iRtRRGzYSfc/moBgvE8veBNxqwrYKy3OT+Fz85uJCL8mkdu6ASHS8LNF
mDdy980sqIjY6IJu9dZ19X+T9/e7UgYbTf3btxv8ywDjYO0VAWXgiyf7l6zc/HSyiBaWK3PZVA2y
CGTSdRHZzIreuxkgxk8/hq0VZvRTs1kaDrHT196Wuo+sLUAwrgFbwmp7cCQC7vWN2eQXwJCffhb4
OWZ4cEU0AaeMXwnZx54si+gyIdZ/drMmBk7WBdg6FjaL/Tstglbg1lo2e97kroBPd2dGOKn+MWdP
NoSs7x24KrKIlPkdfDxw+BKIxbUAb8z/q+X+74xmJoRg5hK10VhZFiAdD47p7udWFBG+xYM5dw9P
mtab+hXebqYeTJf+03qdrY8lQBM90JxWuYX7ak4RoZE+lU/WkeMQkdR8dK0kMJvxuQhV94EidJi1
LhPIfZatv7WYSML4m/TlZu4ev6wpkoAP8PLA6xQ2cYd+sL+16n90jz202xGRDZ0sgR77xTF9AxpJ
hO8zdp+fCe1HZpzsHtq2MeSPPSu0yHexT72c2sRxPVBOAaf29R+3ONzdhwKzAezUq//o7XdwY1VM
PlDk+v/vv//P2DMLs3UeFTR1sYMLeFAWZv3VGvoQTJ+uimDBeHDhJmrfVCDd+nUqVdBVej1VEhBz
0dTtmV4t7vHfhq7JOJyEt/oI15XZzHR0Nbi4BTx0GHrPIQf4YHqEke6iEZX0GGoPaK1+27d/vGsz
deEBrheqjk2WwFDD8Vz/2dsXvzPbvtueUfdvx3Far7fzDAGwG9LV9pGVBeigG3OZOHtuzfZovmm4
/sTE0qbH7tTM0u7+q88P29/uH41ArgroMbN8t2xcWBF9HkwwTszW/R4yW4RbPvJbE9PPTGBeuwLX
FVBzOYeVy1rgne8ufIgl//F0KUmC5wrMu7sut7v+7duv9i0HHJl22tix/Gp753casTvagZvKTv42
3OSYdL4iswK7sr/2nf5T3Ln3UfrU/GSniwK9EC6CsEH99c3oCVKAetGNQ17/5u3C9j6wU9dv3g4R
EU+1W65z83Z8U7l/G+xWscrRQYsYN5YWkZEamAX15GMuqoj4YbAnHSIotIbhAsaMZqOMCG+9Xvc4
Z6SIdAkUAvvMBCKgBij7Zxr702ZXzmELyhu0PT21bn3dtm6WAEf0Cjne+36yCEs9NqOKS2Wf+UsE
q2hV8o0rwqRGmMVw8fpw3q6L7oBDJmHlYDTcfkVEV+aWA+LaZdTbRpveWpnb1CAiYuvtU27SWTN1
qYio/D6AG3GfzefN9h/CJzqW6iPf2AIR4LsqObM9nwFyGcbHlKEiAhC+PahHF7Qu1BxV2bliCd5q
hYPcngjeRSayJG7stB7dyHaPKnnaTevzfLsIf5q8+gQB/mwfENwe6SeTqU7f+QBflnR+vdBGpETE
2hOz6RUpXQHRL5napDWifwNwS9q8xiKg71vpxIVJnN//7luLBnCGqbz1Ib1dTjYvMDZ5QhMFBWGS
iKLB9gW2VqD1r1tU/L/Vu64+rUq32jdDlT/P81c2Pamnuv3Nluqfol26ajnab8AVgSyk5PmFsaJH
Erg6yCbIe3q6Dk7IMGgi/mb+5s/77tt+4b/gd49s7NweUkFE1rtPlXQPLi+CQ6YfmYzXbCgMESaG
2l0jKSUiQT0I/XCfZFxEXWY0I5ZopqNEcJGdEfjMnIohfo9uXAQu/Mz0vT/E8AnIaJ+nIKQaGQgS
2rWUnGAMKW+QmGqIhiyiHayqcpM+aZhv2RARqVhRWr/3Jhj8tlL9dmrjU5Tub1YRcUMeQeiW8N01
Phwt6/UL/NGH+/PMwDGCh7+gUdjyZUB9Yy7CxscR4WH26QHcTxeKcFwrdRseDaBEQLcGYRV1/uu1
RQEjsP/tWPwpIhrcIMQq1iFc5EoRH3uOiI6lQRjWPlkjShHRtnTmzt36Clc6SAQs6IyujIojrKaw
3CDl3Vl0iFd8lQ3yO8sRL7awms95gIcUUe54WX8D2as+dpVm+MouVMFRm+RZIgwDCcgGROSQmeYN
qUeLDpwXCd28w3g2JAng13/WkCyIJWqh+CO9/m1LdE3d+onQul5pY+JEMHQPnAjgD7n7I4GKLIIQ
4NZatwamf6T9QkRPyq27N0pBREfKoxlQomy6EyJyJLcmiKLGFxRxZ6sD/s2inNqkR6A9pH7U28Xu
zk1m5LaOGhd4kQQ8wFxSTKte4chgHjGoDH9/wISA64iRikFLHEdriihlb9NFF5ZPUea/tt7HJGVj
BlpsM83VjaUsBuJokAZOw0+Brur0j/IQevimDUlVRLgSD2CIm7sVgf9+SGmJ3NusAMn8hc/rbjPv
Z4wqbwZZsGedfswHTqYiAuM0qMC4VdWmvrT1RiuToZFk7Hbhx9LoUZNAVYloUn5pl5xsKLZbY3pp
o9aHFGwh/uJRN65b4bkkqCQNsmAwxn17FNufGPgc4Zw7NfDZfZtKN78OONr96dEuFkkgruMY4d0/
9i23LtBgd7ZrvYHXmHYY7U71qKFURIDl79N4r3NAEQGtfPj9/zIHpLB2ryR0hvVv/8hOH5OAfwze
5xgzYf1ZNt/qRXxfyesfsNXtvs3PIf3HKBH/gm95hI/xr/eWx+gff7K33L0ARxT6izWY+QSZ//7/
AQAA//8=</cx:binary>
              </cx:geoCache>
            </cx:geography>
          </cx:layoutPr>
        </cx:series>
      </cx:plotAreaRegion>
    </cx:plotArea>
    <cx:legend pos="r" align="min" overlay="0"/>
  </cx:chart>
  <cx:spPr>
    <a:gradFill flip="none" rotWithShape="1">
      <a:gsLst>
        <a:gs pos="13000">
          <a:schemeClr val="accent3">
            <a:lumMod val="5000"/>
            <a:lumOff val="95000"/>
          </a:schemeClr>
        </a:gs>
        <a:gs pos="52000">
          <a:schemeClr val="accent3">
            <a:lumMod val="45000"/>
            <a:lumOff val="55000"/>
          </a:schemeClr>
        </a:gs>
        <a:gs pos="78000">
          <a:schemeClr val="accent3">
            <a:lumMod val="30000"/>
            <a:lumOff val="70000"/>
          </a:schemeClr>
        </a:gs>
      </a:gsLst>
      <a:lin ang="5400000" scaled="1"/>
      <a:tileRect/>
    </a:grad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4.gif"/><Relationship Id="rId3" Type="http://schemas.openxmlformats.org/officeDocument/2006/relationships/hyperlink" Target="#'Descriptive Stats'!A1"/><Relationship Id="rId7" Type="http://schemas.openxmlformats.org/officeDocument/2006/relationships/hyperlink" Target="#Dashboard!A1"/><Relationship Id="rId2" Type="http://schemas.openxmlformats.org/officeDocument/2006/relationships/image" Target="../media/image1.gif"/><Relationship Id="rId1" Type="http://schemas.openxmlformats.org/officeDocument/2006/relationships/hyperlink" Target="#'Sales Form'!A1"/><Relationship Id="rId6" Type="http://schemas.openxmlformats.org/officeDocument/2006/relationships/image" Target="../media/image3.gif"/><Relationship Id="rId5" Type="http://schemas.openxmlformats.org/officeDocument/2006/relationships/hyperlink" Target="#'Retail Store Sales'!A1"/><Relationship Id="rId4" Type="http://schemas.openxmlformats.org/officeDocument/2006/relationships/image" Target="../media/image2.gif"/></Relationships>
</file>

<file path=xl/drawings/_rels/drawing2.xml.rels><?xml version="1.0" encoding="UTF-8" standalone="yes"?>
<Relationships xmlns="http://schemas.openxmlformats.org/package/2006/relationships"><Relationship Id="rId8" Type="http://schemas.openxmlformats.org/officeDocument/2006/relationships/image" Target="../media/image4.gif"/><Relationship Id="rId3" Type="http://schemas.openxmlformats.org/officeDocument/2006/relationships/hyperlink" Target="#'Descriptive Stats'!A1"/><Relationship Id="rId7" Type="http://schemas.openxmlformats.org/officeDocument/2006/relationships/hyperlink" Target="#Dashboard!A1"/><Relationship Id="rId2" Type="http://schemas.openxmlformats.org/officeDocument/2006/relationships/image" Target="../media/image1.gif"/><Relationship Id="rId1" Type="http://schemas.openxmlformats.org/officeDocument/2006/relationships/hyperlink" Target="#'Sales Form'!A1"/><Relationship Id="rId6" Type="http://schemas.openxmlformats.org/officeDocument/2006/relationships/image" Target="../media/image3.gif"/><Relationship Id="rId5" Type="http://schemas.openxmlformats.org/officeDocument/2006/relationships/hyperlink" Target="#'Retail Store Sales'!A1"/><Relationship Id="rId4" Type="http://schemas.openxmlformats.org/officeDocument/2006/relationships/image" Target="../media/image2.gif"/></Relationships>
</file>

<file path=xl/drawings/_rels/drawing3.xml.rels><?xml version="1.0" encoding="UTF-8" standalone="yes"?>
<Relationships xmlns="http://schemas.openxmlformats.org/package/2006/relationships"><Relationship Id="rId8" Type="http://schemas.openxmlformats.org/officeDocument/2006/relationships/image" Target="../media/image3.gif"/><Relationship Id="rId13" Type="http://schemas.openxmlformats.org/officeDocument/2006/relationships/chart" Target="../charts/chart5.xml"/><Relationship Id="rId3" Type="http://schemas.openxmlformats.org/officeDocument/2006/relationships/hyperlink" Target="#'Sales Form'!A1"/><Relationship Id="rId7" Type="http://schemas.openxmlformats.org/officeDocument/2006/relationships/hyperlink" Target="#'Retail Store Sales'!A1"/><Relationship Id="rId12" Type="http://schemas.openxmlformats.org/officeDocument/2006/relationships/chart" Target="../charts/chart4.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gif"/><Relationship Id="rId11" Type="http://schemas.openxmlformats.org/officeDocument/2006/relationships/chart" Target="../charts/chart3.xml"/><Relationship Id="rId5" Type="http://schemas.openxmlformats.org/officeDocument/2006/relationships/hyperlink" Target="#'Descriptive Stats'!A1"/><Relationship Id="rId15" Type="http://schemas.microsoft.com/office/2014/relationships/chartEx" Target="../charts/chartEx1.xml"/><Relationship Id="rId10" Type="http://schemas.openxmlformats.org/officeDocument/2006/relationships/image" Target="../media/image4.gif"/><Relationship Id="rId4" Type="http://schemas.openxmlformats.org/officeDocument/2006/relationships/image" Target="../media/image1.gif"/><Relationship Id="rId9" Type="http://schemas.openxmlformats.org/officeDocument/2006/relationships/hyperlink" Target="#Dashboard!A1"/><Relationship Id="rId1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8" Type="http://schemas.openxmlformats.org/officeDocument/2006/relationships/image" Target="../media/image1.gif"/><Relationship Id="rId13" Type="http://schemas.openxmlformats.org/officeDocument/2006/relationships/hyperlink" Target="#Dashboard!A1"/><Relationship Id="rId18" Type="http://schemas.openxmlformats.org/officeDocument/2006/relationships/chart" Target="../charts/chart12.xml"/><Relationship Id="rId3" Type="http://schemas.openxmlformats.org/officeDocument/2006/relationships/image" Target="../media/image7.png"/><Relationship Id="rId7" Type="http://schemas.openxmlformats.org/officeDocument/2006/relationships/hyperlink" Target="#'Sales Form'!A1"/><Relationship Id="rId12" Type="http://schemas.openxmlformats.org/officeDocument/2006/relationships/image" Target="../media/image3.gif"/><Relationship Id="rId17" Type="http://schemas.openxmlformats.org/officeDocument/2006/relationships/chart" Target="../charts/chart11.xml"/><Relationship Id="rId2" Type="http://schemas.openxmlformats.org/officeDocument/2006/relationships/image" Target="../media/image6.png"/><Relationship Id="rId16" Type="http://schemas.openxmlformats.org/officeDocument/2006/relationships/chart" Target="../charts/chart10.xml"/><Relationship Id="rId1" Type="http://schemas.openxmlformats.org/officeDocument/2006/relationships/image" Target="../media/image5.png"/><Relationship Id="rId6" Type="http://schemas.openxmlformats.org/officeDocument/2006/relationships/chart" Target="../charts/chart8.xml"/><Relationship Id="rId11" Type="http://schemas.openxmlformats.org/officeDocument/2006/relationships/hyperlink" Target="#'Retail Store Sales'!A1"/><Relationship Id="rId5" Type="http://schemas.openxmlformats.org/officeDocument/2006/relationships/chart" Target="../charts/chart7.xml"/><Relationship Id="rId15" Type="http://schemas.openxmlformats.org/officeDocument/2006/relationships/chart" Target="../charts/chart9.xml"/><Relationship Id="rId10" Type="http://schemas.openxmlformats.org/officeDocument/2006/relationships/image" Target="../media/image2.gif"/><Relationship Id="rId19" Type="http://schemas.microsoft.com/office/2014/relationships/chartEx" Target="../charts/chartEx2.xml"/><Relationship Id="rId4" Type="http://schemas.openxmlformats.org/officeDocument/2006/relationships/image" Target="../media/image8.png"/><Relationship Id="rId9" Type="http://schemas.openxmlformats.org/officeDocument/2006/relationships/hyperlink" Target="#'Descriptive Stats'!A1"/><Relationship Id="rId14" Type="http://schemas.openxmlformats.org/officeDocument/2006/relationships/image" Target="../media/image4.gi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313871</xdr:colOff>
      <xdr:row>23</xdr:row>
      <xdr:rowOff>31750</xdr:rowOff>
    </xdr:to>
    <xdr:sp macro="" textlink="">
      <xdr:nvSpPr>
        <xdr:cNvPr id="7" name="Rectangle 6">
          <a:extLst>
            <a:ext uri="{FF2B5EF4-FFF2-40B4-BE49-F238E27FC236}">
              <a16:creationId xmlns:a16="http://schemas.microsoft.com/office/drawing/2014/main" id="{B84EDC25-0B5C-4036-8D8A-636897A7DCFA}"/>
            </a:ext>
          </a:extLst>
        </xdr:cNvPr>
        <xdr:cNvSpPr/>
      </xdr:nvSpPr>
      <xdr:spPr>
        <a:xfrm>
          <a:off x="0" y="0"/>
          <a:ext cx="917121" cy="47625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135041</xdr:colOff>
      <xdr:row>12</xdr:row>
      <xdr:rowOff>164652</xdr:rowOff>
    </xdr:from>
    <xdr:to>
      <xdr:col>1</xdr:col>
      <xdr:colOff>226945</xdr:colOff>
      <xdr:row>16</xdr:row>
      <xdr:rowOff>99318</xdr:rowOff>
    </xdr:to>
    <xdr:pic>
      <xdr:nvPicPr>
        <xdr:cNvPr id="8" name="Picture 7">
          <a:hlinkClick xmlns:r="http://schemas.openxmlformats.org/officeDocument/2006/relationships" r:id="rId1"/>
          <a:extLst>
            <a:ext uri="{FF2B5EF4-FFF2-40B4-BE49-F238E27FC236}">
              <a16:creationId xmlns:a16="http://schemas.microsoft.com/office/drawing/2014/main" id="{283E5331-A97A-4F60-8240-8160422668A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041" y="2625277"/>
          <a:ext cx="695154" cy="696666"/>
        </a:xfrm>
        <a:prstGeom prst="rect">
          <a:avLst/>
        </a:prstGeom>
      </xdr:spPr>
    </xdr:pic>
    <xdr:clientData/>
  </xdr:twoCellAnchor>
  <xdr:twoCellAnchor editAs="oneCell">
    <xdr:from>
      <xdr:col>0</xdr:col>
      <xdr:colOff>135041</xdr:colOff>
      <xdr:row>6</xdr:row>
      <xdr:rowOff>154680</xdr:rowOff>
    </xdr:from>
    <xdr:to>
      <xdr:col>1</xdr:col>
      <xdr:colOff>226945</xdr:colOff>
      <xdr:row>10</xdr:row>
      <xdr:rowOff>89346</xdr:rowOff>
    </xdr:to>
    <xdr:pic>
      <xdr:nvPicPr>
        <xdr:cNvPr id="9" name="Picture 8">
          <a:hlinkClick xmlns:r="http://schemas.openxmlformats.org/officeDocument/2006/relationships" r:id="rId3"/>
          <a:extLst>
            <a:ext uri="{FF2B5EF4-FFF2-40B4-BE49-F238E27FC236}">
              <a16:creationId xmlns:a16="http://schemas.microsoft.com/office/drawing/2014/main" id="{8614FC0D-64AD-428F-821B-41FAA41EC02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5041" y="1472305"/>
          <a:ext cx="695154" cy="696666"/>
        </a:xfrm>
        <a:prstGeom prst="rect">
          <a:avLst/>
        </a:prstGeom>
      </xdr:spPr>
    </xdr:pic>
    <xdr:clientData/>
  </xdr:twoCellAnchor>
  <xdr:twoCellAnchor editAs="oneCell">
    <xdr:from>
      <xdr:col>0</xdr:col>
      <xdr:colOff>135041</xdr:colOff>
      <xdr:row>18</xdr:row>
      <xdr:rowOff>174624</xdr:rowOff>
    </xdr:from>
    <xdr:to>
      <xdr:col>1</xdr:col>
      <xdr:colOff>226945</xdr:colOff>
      <xdr:row>22</xdr:row>
      <xdr:rowOff>109290</xdr:rowOff>
    </xdr:to>
    <xdr:pic>
      <xdr:nvPicPr>
        <xdr:cNvPr id="10" name="Picture 9">
          <a:hlinkClick xmlns:r="http://schemas.openxmlformats.org/officeDocument/2006/relationships" r:id="rId5"/>
          <a:extLst>
            <a:ext uri="{FF2B5EF4-FFF2-40B4-BE49-F238E27FC236}">
              <a16:creationId xmlns:a16="http://schemas.microsoft.com/office/drawing/2014/main" id="{14A7EED0-F4DF-472D-B589-6B956D94A418}"/>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35041" y="3778249"/>
          <a:ext cx="695154" cy="696666"/>
        </a:xfrm>
        <a:prstGeom prst="rect">
          <a:avLst/>
        </a:prstGeom>
      </xdr:spPr>
    </xdr:pic>
    <xdr:clientData/>
  </xdr:twoCellAnchor>
  <xdr:twoCellAnchor editAs="oneCell">
    <xdr:from>
      <xdr:col>0</xdr:col>
      <xdr:colOff>135041</xdr:colOff>
      <xdr:row>1</xdr:row>
      <xdr:rowOff>128833</xdr:rowOff>
    </xdr:from>
    <xdr:to>
      <xdr:col>1</xdr:col>
      <xdr:colOff>226945</xdr:colOff>
      <xdr:row>4</xdr:row>
      <xdr:rowOff>79374</xdr:rowOff>
    </xdr:to>
    <xdr:pic>
      <xdr:nvPicPr>
        <xdr:cNvPr id="11" name="Picture 10">
          <a:hlinkClick xmlns:r="http://schemas.openxmlformats.org/officeDocument/2006/relationships" r:id="rId7"/>
          <a:extLst>
            <a:ext uri="{FF2B5EF4-FFF2-40B4-BE49-F238E27FC236}">
              <a16:creationId xmlns:a16="http://schemas.microsoft.com/office/drawing/2014/main" id="{87F22E8F-564C-4654-AABA-CEE862997D69}"/>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35041" y="319333"/>
          <a:ext cx="695154" cy="69666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15</xdr:row>
          <xdr:rowOff>152400</xdr:rowOff>
        </xdr:from>
        <xdr:to>
          <xdr:col>5</xdr:col>
          <xdr:colOff>485775</xdr:colOff>
          <xdr:row>18</xdr:row>
          <xdr:rowOff>47625</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Submit</a:t>
              </a:r>
            </a:p>
          </xdr:txBody>
        </xdr:sp>
        <xdr:clientData fPrintsWithSheet="0"/>
      </xdr:twoCellAnchor>
    </mc:Choice>
    <mc:Fallback/>
  </mc:AlternateContent>
  <xdr:twoCellAnchor>
    <xdr:from>
      <xdr:col>0</xdr:col>
      <xdr:colOff>0</xdr:colOff>
      <xdr:row>0</xdr:row>
      <xdr:rowOff>0</xdr:rowOff>
    </xdr:from>
    <xdr:to>
      <xdr:col>1</xdr:col>
      <xdr:colOff>304800</xdr:colOff>
      <xdr:row>20</xdr:row>
      <xdr:rowOff>22679</xdr:rowOff>
    </xdr:to>
    <xdr:sp macro="" textlink="">
      <xdr:nvSpPr>
        <xdr:cNvPr id="2" name="Rectangle 1">
          <a:extLst>
            <a:ext uri="{FF2B5EF4-FFF2-40B4-BE49-F238E27FC236}">
              <a16:creationId xmlns:a16="http://schemas.microsoft.com/office/drawing/2014/main" id="{F7D74457-EEB4-486A-AD71-3E3686C2EA45}"/>
            </a:ext>
          </a:extLst>
        </xdr:cNvPr>
        <xdr:cNvSpPr/>
      </xdr:nvSpPr>
      <xdr:spPr>
        <a:xfrm>
          <a:off x="0" y="0"/>
          <a:ext cx="917121" cy="47625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135041</xdr:colOff>
      <xdr:row>9</xdr:row>
      <xdr:rowOff>221348</xdr:rowOff>
    </xdr:from>
    <xdr:to>
      <xdr:col>1</xdr:col>
      <xdr:colOff>217874</xdr:colOff>
      <xdr:row>12</xdr:row>
      <xdr:rowOff>192300</xdr:rowOff>
    </xdr:to>
    <xdr:pic>
      <xdr:nvPicPr>
        <xdr:cNvPr id="3" name="Picture 2">
          <a:hlinkClick xmlns:r="http://schemas.openxmlformats.org/officeDocument/2006/relationships" r:id="rId1"/>
          <a:extLst>
            <a:ext uri="{FF2B5EF4-FFF2-40B4-BE49-F238E27FC236}">
              <a16:creationId xmlns:a16="http://schemas.microsoft.com/office/drawing/2014/main" id="{31E6D340-4598-4984-B6BE-0B9D8AC1D7F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041" y="2625277"/>
          <a:ext cx="695154" cy="696666"/>
        </a:xfrm>
        <a:prstGeom prst="rect">
          <a:avLst/>
        </a:prstGeom>
      </xdr:spPr>
    </xdr:pic>
    <xdr:clientData/>
  </xdr:twoCellAnchor>
  <xdr:twoCellAnchor editAs="oneCell">
    <xdr:from>
      <xdr:col>0</xdr:col>
      <xdr:colOff>135041</xdr:colOff>
      <xdr:row>5</xdr:row>
      <xdr:rowOff>43555</xdr:rowOff>
    </xdr:from>
    <xdr:to>
      <xdr:col>1</xdr:col>
      <xdr:colOff>217874</xdr:colOff>
      <xdr:row>8</xdr:row>
      <xdr:rowOff>14507</xdr:rowOff>
    </xdr:to>
    <xdr:pic>
      <xdr:nvPicPr>
        <xdr:cNvPr id="4" name="Picture 3">
          <a:hlinkClick xmlns:r="http://schemas.openxmlformats.org/officeDocument/2006/relationships" r:id="rId3"/>
          <a:extLst>
            <a:ext uri="{FF2B5EF4-FFF2-40B4-BE49-F238E27FC236}">
              <a16:creationId xmlns:a16="http://schemas.microsoft.com/office/drawing/2014/main" id="{181EB410-0F17-43A8-9B75-272EF419273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5041" y="1472305"/>
          <a:ext cx="695154" cy="696666"/>
        </a:xfrm>
        <a:prstGeom prst="rect">
          <a:avLst/>
        </a:prstGeom>
      </xdr:spPr>
    </xdr:pic>
    <xdr:clientData/>
  </xdr:twoCellAnchor>
  <xdr:twoCellAnchor editAs="oneCell">
    <xdr:from>
      <xdr:col>0</xdr:col>
      <xdr:colOff>135041</xdr:colOff>
      <xdr:row>15</xdr:row>
      <xdr:rowOff>13606</xdr:rowOff>
    </xdr:from>
    <xdr:to>
      <xdr:col>1</xdr:col>
      <xdr:colOff>217874</xdr:colOff>
      <xdr:row>18</xdr:row>
      <xdr:rowOff>131969</xdr:rowOff>
    </xdr:to>
    <xdr:pic>
      <xdr:nvPicPr>
        <xdr:cNvPr id="5" name="Picture 4">
          <a:hlinkClick xmlns:r="http://schemas.openxmlformats.org/officeDocument/2006/relationships" r:id="rId5"/>
          <a:extLst>
            <a:ext uri="{FF2B5EF4-FFF2-40B4-BE49-F238E27FC236}">
              <a16:creationId xmlns:a16="http://schemas.microsoft.com/office/drawing/2014/main" id="{9973F4C5-B196-4C92-B5CE-6D533BA131CD}"/>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35041" y="3778249"/>
          <a:ext cx="695154" cy="696666"/>
        </a:xfrm>
        <a:prstGeom prst="rect">
          <a:avLst/>
        </a:prstGeom>
      </xdr:spPr>
    </xdr:pic>
    <xdr:clientData/>
  </xdr:twoCellAnchor>
  <xdr:twoCellAnchor editAs="oneCell">
    <xdr:from>
      <xdr:col>0</xdr:col>
      <xdr:colOff>135041</xdr:colOff>
      <xdr:row>1</xdr:row>
      <xdr:rowOff>126565</xdr:rowOff>
    </xdr:from>
    <xdr:to>
      <xdr:col>1</xdr:col>
      <xdr:colOff>217874</xdr:colOff>
      <xdr:row>3</xdr:row>
      <xdr:rowOff>29481</xdr:rowOff>
    </xdr:to>
    <xdr:pic>
      <xdr:nvPicPr>
        <xdr:cNvPr id="6" name="Picture 5">
          <a:hlinkClick xmlns:r="http://schemas.openxmlformats.org/officeDocument/2006/relationships" r:id="rId7"/>
          <a:extLst>
            <a:ext uri="{FF2B5EF4-FFF2-40B4-BE49-F238E27FC236}">
              <a16:creationId xmlns:a16="http://schemas.microsoft.com/office/drawing/2014/main" id="{A81DDF4F-6F6B-4991-9A9E-F037C078DBBC}"/>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35041" y="319333"/>
          <a:ext cx="695154" cy="69666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15</xdr:col>
      <xdr:colOff>152400</xdr:colOff>
      <xdr:row>10</xdr:row>
      <xdr:rowOff>104775</xdr:rowOff>
    </xdr:from>
    <xdr:to>
      <xdr:col>16</xdr:col>
      <xdr:colOff>809625</xdr:colOff>
      <xdr:row>14</xdr:row>
      <xdr:rowOff>171451</xdr:rowOff>
    </xdr:to>
    <xdr:graphicFrame macro="">
      <xdr:nvGraphicFramePr>
        <xdr:cNvPr id="2" name="Chart 1">
          <a:extLst>
            <a:ext uri="{FF2B5EF4-FFF2-40B4-BE49-F238E27FC236}">
              <a16:creationId xmlns:a16="http://schemas.microsoft.com/office/drawing/2014/main" id="{AB81A1C0-C941-07B1-EE73-51AE51D865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171450</xdr:colOff>
      <xdr:row>15</xdr:row>
      <xdr:rowOff>66675</xdr:rowOff>
    </xdr:from>
    <xdr:to>
      <xdr:col>16</xdr:col>
      <xdr:colOff>785812</xdr:colOff>
      <xdr:row>19</xdr:row>
      <xdr:rowOff>71436</xdr:rowOff>
    </xdr:to>
    <xdr:graphicFrame macro="">
      <xdr:nvGraphicFramePr>
        <xdr:cNvPr id="3" name="Chart 2">
          <a:extLst>
            <a:ext uri="{FF2B5EF4-FFF2-40B4-BE49-F238E27FC236}">
              <a16:creationId xmlns:a16="http://schemas.microsoft.com/office/drawing/2014/main" id="{9F52668C-FFC5-2C62-E941-7CAED56137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13</xdr:col>
      <xdr:colOff>115661</xdr:colOff>
      <xdr:row>21</xdr:row>
      <xdr:rowOff>163286</xdr:rowOff>
    </xdr:from>
    <xdr:to>
      <xdr:col>13</xdr:col>
      <xdr:colOff>1153723</xdr:colOff>
      <xdr:row>35</xdr:row>
      <xdr:rowOff>85725</xdr:rowOff>
    </xdr:to>
    <mc:AlternateContent xmlns:mc="http://schemas.openxmlformats.org/markup-compatibility/2006" xmlns:a14="http://schemas.microsoft.com/office/drawing/2010/main">
      <mc:Choice Requires="a14">
        <xdr:graphicFrame macro="">
          <xdr:nvGraphicFramePr>
            <xdr:cNvPr id="4" name="Order Month">
              <a:extLst>
                <a:ext uri="{FF2B5EF4-FFF2-40B4-BE49-F238E27FC236}">
                  <a16:creationId xmlns:a16="http://schemas.microsoft.com/office/drawing/2014/main" id="{BF692C97-0435-9117-BFA5-94BC05E08A85}"/>
                </a:ext>
              </a:extLst>
            </xdr:cNvPr>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mlns="">
        <xdr:sp macro="" textlink="">
          <xdr:nvSpPr>
            <xdr:cNvPr id="0" name=""/>
            <xdr:cNvSpPr>
              <a:spLocks noTextEdit="1"/>
            </xdr:cNvSpPr>
          </xdr:nvSpPr>
          <xdr:spPr>
            <a:xfrm>
              <a:off x="12348482" y="4163786"/>
              <a:ext cx="1047750" cy="25894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1412298</xdr:colOff>
      <xdr:row>21</xdr:row>
      <xdr:rowOff>157596</xdr:rowOff>
    </xdr:from>
    <xdr:to>
      <xdr:col>15</xdr:col>
      <xdr:colOff>602137</xdr:colOff>
      <xdr:row>26</xdr:row>
      <xdr:rowOff>43295</xdr:rowOff>
    </xdr:to>
    <mc:AlternateContent xmlns:mc="http://schemas.openxmlformats.org/markup-compatibility/2006" xmlns:a14="http://schemas.microsoft.com/office/drawing/2010/main">
      <mc:Choice Requires="a14">
        <xdr:graphicFrame macro="">
          <xdr:nvGraphicFramePr>
            <xdr:cNvPr id="5" name="Order Year">
              <a:extLst>
                <a:ext uri="{FF2B5EF4-FFF2-40B4-BE49-F238E27FC236}">
                  <a16:creationId xmlns:a16="http://schemas.microsoft.com/office/drawing/2014/main" id="{EE259FC8-ED6C-BB61-8998-A05044868ED9}"/>
                </a:ext>
              </a:extLst>
            </xdr:cNvPr>
            <xdr:cNvGraphicFramePr/>
          </xdr:nvGraphicFramePr>
          <xdr:xfrm>
            <a:off x="0" y="0"/>
            <a:ext cx="0" cy="0"/>
          </xdr:xfrm>
          <a:graphic>
            <a:graphicData uri="http://schemas.microsoft.com/office/drawing/2010/slicer">
              <sle:slicer xmlns:sle="http://schemas.microsoft.com/office/drawing/2010/slicer" name="Order Year"/>
            </a:graphicData>
          </a:graphic>
        </xdr:graphicFrame>
      </mc:Choice>
      <mc:Fallback xmlns="">
        <xdr:sp macro="" textlink="">
          <xdr:nvSpPr>
            <xdr:cNvPr id="0" name=""/>
            <xdr:cNvSpPr>
              <a:spLocks noTextEdit="1"/>
            </xdr:cNvSpPr>
          </xdr:nvSpPr>
          <xdr:spPr>
            <a:xfrm>
              <a:off x="12540005" y="4158096"/>
              <a:ext cx="1810691" cy="8381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0</xdr:rowOff>
    </xdr:from>
    <xdr:to>
      <xdr:col>1</xdr:col>
      <xdr:colOff>304800</xdr:colOff>
      <xdr:row>25</xdr:row>
      <xdr:rowOff>0</xdr:rowOff>
    </xdr:to>
    <xdr:sp macro="" textlink="">
      <xdr:nvSpPr>
        <xdr:cNvPr id="11" name="Rectangle 10">
          <a:extLst>
            <a:ext uri="{FF2B5EF4-FFF2-40B4-BE49-F238E27FC236}">
              <a16:creationId xmlns:a16="http://schemas.microsoft.com/office/drawing/2014/main" id="{E79581BA-5057-4BD8-B19A-EA7B5AEF40A0}"/>
            </a:ext>
          </a:extLst>
        </xdr:cNvPr>
        <xdr:cNvSpPr/>
      </xdr:nvSpPr>
      <xdr:spPr>
        <a:xfrm>
          <a:off x="0" y="0"/>
          <a:ext cx="917121" cy="47625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135041</xdr:colOff>
      <xdr:row>13</xdr:row>
      <xdr:rowOff>148777</xdr:rowOff>
    </xdr:from>
    <xdr:to>
      <xdr:col>1</xdr:col>
      <xdr:colOff>217874</xdr:colOff>
      <xdr:row>17</xdr:row>
      <xdr:rowOff>83443</xdr:rowOff>
    </xdr:to>
    <xdr:pic>
      <xdr:nvPicPr>
        <xdr:cNvPr id="12" name="Picture 11">
          <a:hlinkClick xmlns:r="http://schemas.openxmlformats.org/officeDocument/2006/relationships" r:id="rId3"/>
          <a:extLst>
            <a:ext uri="{FF2B5EF4-FFF2-40B4-BE49-F238E27FC236}">
              <a16:creationId xmlns:a16="http://schemas.microsoft.com/office/drawing/2014/main" id="{6476E436-D3BC-412F-8C01-DC14AC840EA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5041" y="2625277"/>
          <a:ext cx="695154" cy="696666"/>
        </a:xfrm>
        <a:prstGeom prst="rect">
          <a:avLst/>
        </a:prstGeom>
      </xdr:spPr>
    </xdr:pic>
    <xdr:clientData/>
  </xdr:twoCellAnchor>
  <xdr:twoCellAnchor editAs="oneCell">
    <xdr:from>
      <xdr:col>0</xdr:col>
      <xdr:colOff>135041</xdr:colOff>
      <xdr:row>7</xdr:row>
      <xdr:rowOff>138805</xdr:rowOff>
    </xdr:from>
    <xdr:to>
      <xdr:col>1</xdr:col>
      <xdr:colOff>217874</xdr:colOff>
      <xdr:row>11</xdr:row>
      <xdr:rowOff>73471</xdr:rowOff>
    </xdr:to>
    <xdr:pic>
      <xdr:nvPicPr>
        <xdr:cNvPr id="13" name="Picture 12">
          <a:hlinkClick xmlns:r="http://schemas.openxmlformats.org/officeDocument/2006/relationships" r:id="rId5"/>
          <a:extLst>
            <a:ext uri="{FF2B5EF4-FFF2-40B4-BE49-F238E27FC236}">
              <a16:creationId xmlns:a16="http://schemas.microsoft.com/office/drawing/2014/main" id="{D58C0F98-C7B2-44C8-BF34-BC7CC5B35EF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35041" y="1472305"/>
          <a:ext cx="695154" cy="696666"/>
        </a:xfrm>
        <a:prstGeom prst="rect">
          <a:avLst/>
        </a:prstGeom>
      </xdr:spPr>
    </xdr:pic>
    <xdr:clientData/>
  </xdr:twoCellAnchor>
  <xdr:twoCellAnchor editAs="oneCell">
    <xdr:from>
      <xdr:col>0</xdr:col>
      <xdr:colOff>135041</xdr:colOff>
      <xdr:row>19</xdr:row>
      <xdr:rowOff>158749</xdr:rowOff>
    </xdr:from>
    <xdr:to>
      <xdr:col>1</xdr:col>
      <xdr:colOff>217874</xdr:colOff>
      <xdr:row>23</xdr:row>
      <xdr:rowOff>93415</xdr:rowOff>
    </xdr:to>
    <xdr:pic>
      <xdr:nvPicPr>
        <xdr:cNvPr id="14" name="Picture 13">
          <a:hlinkClick xmlns:r="http://schemas.openxmlformats.org/officeDocument/2006/relationships" r:id="rId7"/>
          <a:extLst>
            <a:ext uri="{FF2B5EF4-FFF2-40B4-BE49-F238E27FC236}">
              <a16:creationId xmlns:a16="http://schemas.microsoft.com/office/drawing/2014/main" id="{40EFFF59-F8EE-428E-B820-F05C374AE348}"/>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35041" y="3778249"/>
          <a:ext cx="695154" cy="696666"/>
        </a:xfrm>
        <a:prstGeom prst="rect">
          <a:avLst/>
        </a:prstGeom>
      </xdr:spPr>
    </xdr:pic>
    <xdr:clientData/>
  </xdr:twoCellAnchor>
  <xdr:twoCellAnchor editAs="oneCell">
    <xdr:from>
      <xdr:col>0</xdr:col>
      <xdr:colOff>135041</xdr:colOff>
      <xdr:row>1</xdr:row>
      <xdr:rowOff>128833</xdr:rowOff>
    </xdr:from>
    <xdr:to>
      <xdr:col>1</xdr:col>
      <xdr:colOff>217874</xdr:colOff>
      <xdr:row>5</xdr:row>
      <xdr:rowOff>63499</xdr:rowOff>
    </xdr:to>
    <xdr:pic>
      <xdr:nvPicPr>
        <xdr:cNvPr id="15" name="Picture 14">
          <a:hlinkClick xmlns:r="http://schemas.openxmlformats.org/officeDocument/2006/relationships" r:id="rId9"/>
          <a:extLst>
            <a:ext uri="{FF2B5EF4-FFF2-40B4-BE49-F238E27FC236}">
              <a16:creationId xmlns:a16="http://schemas.microsoft.com/office/drawing/2014/main" id="{EE1A20D0-8A8B-41C6-BA0E-4D20572ABABE}"/>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35041" y="319333"/>
          <a:ext cx="695154" cy="696666"/>
        </a:xfrm>
        <a:prstGeom prst="rect">
          <a:avLst/>
        </a:prstGeom>
      </xdr:spPr>
    </xdr:pic>
    <xdr:clientData/>
  </xdr:twoCellAnchor>
  <xdr:twoCellAnchor editAs="oneCell">
    <xdr:from>
      <xdr:col>13</xdr:col>
      <xdr:colOff>1423121</xdr:colOff>
      <xdr:row>27</xdr:row>
      <xdr:rowOff>9340</xdr:rowOff>
    </xdr:from>
    <xdr:to>
      <xdr:col>15</xdr:col>
      <xdr:colOff>605816</xdr:colOff>
      <xdr:row>35</xdr:row>
      <xdr:rowOff>148133</xdr:rowOff>
    </xdr:to>
    <mc:AlternateContent xmlns:mc="http://schemas.openxmlformats.org/markup-compatibility/2006" xmlns:a14="http://schemas.microsoft.com/office/drawing/2010/main">
      <mc:Choice Requires="a14">
        <xdr:graphicFrame macro="">
          <xdr:nvGraphicFramePr>
            <xdr:cNvPr id="16" name="Country">
              <a:extLst>
                <a:ext uri="{FF2B5EF4-FFF2-40B4-BE49-F238E27FC236}">
                  <a16:creationId xmlns:a16="http://schemas.microsoft.com/office/drawing/2014/main" id="{C892F3A9-E4D5-72E6-9DA9-3DE4C3EFEC84}"/>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2541303" y="5152840"/>
              <a:ext cx="1813072" cy="16627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108423</xdr:colOff>
      <xdr:row>21</xdr:row>
      <xdr:rowOff>85416</xdr:rowOff>
    </xdr:from>
    <xdr:to>
      <xdr:col>17</xdr:col>
      <xdr:colOff>524062</xdr:colOff>
      <xdr:row>30</xdr:row>
      <xdr:rowOff>60923</xdr:rowOff>
    </xdr:to>
    <mc:AlternateContent xmlns:mc="http://schemas.openxmlformats.org/markup-compatibility/2006" xmlns:a14="http://schemas.microsoft.com/office/drawing/2010/main">
      <mc:Choice Requires="a14">
        <xdr:graphicFrame macro="">
          <xdr:nvGraphicFramePr>
            <xdr:cNvPr id="17" name="Product Category">
              <a:extLst>
                <a:ext uri="{FF2B5EF4-FFF2-40B4-BE49-F238E27FC236}">
                  <a16:creationId xmlns:a16="http://schemas.microsoft.com/office/drawing/2014/main" id="{CC6CB6C8-456A-9ACF-DBC1-7B6A8F59DC24}"/>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14616502" y="4085916"/>
              <a:ext cx="1544923" cy="16900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506262</xdr:colOff>
      <xdr:row>68</xdr:row>
      <xdr:rowOff>147313</xdr:rowOff>
    </xdr:from>
    <xdr:to>
      <xdr:col>10</xdr:col>
      <xdr:colOff>17318</xdr:colOff>
      <xdr:row>78</xdr:row>
      <xdr:rowOff>72769</xdr:rowOff>
    </xdr:to>
    <xdr:graphicFrame macro="">
      <xdr:nvGraphicFramePr>
        <xdr:cNvPr id="18" name="Chart 17">
          <a:extLst>
            <a:ext uri="{FF2B5EF4-FFF2-40B4-BE49-F238E27FC236}">
              <a16:creationId xmlns:a16="http://schemas.microsoft.com/office/drawing/2014/main" id="{B5EE986B-62FB-F093-B7C6-A956DBB28A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151533</xdr:colOff>
      <xdr:row>75</xdr:row>
      <xdr:rowOff>69273</xdr:rowOff>
    </xdr:from>
    <xdr:to>
      <xdr:col>14</xdr:col>
      <xdr:colOff>1506682</xdr:colOff>
      <xdr:row>82</xdr:row>
      <xdr:rowOff>56655</xdr:rowOff>
    </xdr:to>
    <xdr:graphicFrame macro="">
      <xdr:nvGraphicFramePr>
        <xdr:cNvPr id="19" name="Chart 18">
          <a:extLst>
            <a:ext uri="{FF2B5EF4-FFF2-40B4-BE49-F238E27FC236}">
              <a16:creationId xmlns:a16="http://schemas.microsoft.com/office/drawing/2014/main" id="{92D919A2-3CD5-2BCB-CF7D-1572A7F36B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813954</xdr:colOff>
      <xdr:row>70</xdr:row>
      <xdr:rowOff>121227</xdr:rowOff>
    </xdr:from>
    <xdr:to>
      <xdr:col>5</xdr:col>
      <xdr:colOff>42430</xdr:colOff>
      <xdr:row>78</xdr:row>
      <xdr:rowOff>49789</xdr:rowOff>
    </xdr:to>
    <xdr:graphicFrame macro="">
      <xdr:nvGraphicFramePr>
        <xdr:cNvPr id="7" name="Chart 6">
          <a:extLst>
            <a:ext uri="{FF2B5EF4-FFF2-40B4-BE49-F238E27FC236}">
              <a16:creationId xmlns:a16="http://schemas.microsoft.com/office/drawing/2014/main" id="{2EFD28AB-CBCA-40F1-97C3-BD5DB9FABE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16</xdr:col>
      <xdr:colOff>105603</xdr:colOff>
      <xdr:row>47</xdr:row>
      <xdr:rowOff>76200</xdr:rowOff>
    </xdr:from>
    <xdr:to>
      <xdr:col>19</xdr:col>
      <xdr:colOff>20052</xdr:colOff>
      <xdr:row>55</xdr:row>
      <xdr:rowOff>163166</xdr:rowOff>
    </xdr:to>
    <xdr:graphicFrame macro="">
      <xdr:nvGraphicFramePr>
        <xdr:cNvPr id="8" name="Chart 7">
          <a:extLst>
            <a:ext uri="{FF2B5EF4-FFF2-40B4-BE49-F238E27FC236}">
              <a16:creationId xmlns:a16="http://schemas.microsoft.com/office/drawing/2014/main" id="{EB31A26E-BFF9-0528-1CFC-F36983AF79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16</xdr:col>
      <xdr:colOff>40104</xdr:colOff>
      <xdr:row>70</xdr:row>
      <xdr:rowOff>60156</xdr:rowOff>
    </xdr:from>
    <xdr:to>
      <xdr:col>18</xdr:col>
      <xdr:colOff>591553</xdr:colOff>
      <xdr:row>81</xdr:row>
      <xdr:rowOff>128335</xdr:rowOff>
    </xdr:to>
    <mc:AlternateContent xmlns:mc="http://schemas.openxmlformats.org/markup-compatibility/2006">
      <mc:Choice xmlns:cx4="http://schemas.microsoft.com/office/drawing/2016/5/10/chartex" Requires="cx4">
        <xdr:graphicFrame macro="">
          <xdr:nvGraphicFramePr>
            <xdr:cNvPr id="20" name="Chart 19">
              <a:extLst>
                <a:ext uri="{FF2B5EF4-FFF2-40B4-BE49-F238E27FC236}">
                  <a16:creationId xmlns:a16="http://schemas.microsoft.com/office/drawing/2014/main" id="{463CADE5-6DD8-C413-34DE-BB5D9C4BB35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5"/>
            </a:graphicData>
          </a:graphic>
        </xdr:graphicFrame>
      </mc:Choice>
      <mc:Fallback>
        <xdr:sp macro="" textlink="">
          <xdr:nvSpPr>
            <xdr:cNvPr id="0" name=""/>
            <xdr:cNvSpPr>
              <a:spLocks noTextEdit="1"/>
            </xdr:cNvSpPr>
          </xdr:nvSpPr>
          <xdr:spPr>
            <a:xfrm>
              <a:off x="14880054" y="13395156"/>
              <a:ext cx="2742199" cy="216367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1236</xdr:rowOff>
    </xdr:from>
    <xdr:to>
      <xdr:col>2</xdr:col>
      <xdr:colOff>304800</xdr:colOff>
      <xdr:row>33</xdr:row>
      <xdr:rowOff>156882</xdr:rowOff>
    </xdr:to>
    <xdr:sp macro="" textlink="">
      <xdr:nvSpPr>
        <xdr:cNvPr id="2" name="Rectangle 1">
          <a:extLst>
            <a:ext uri="{FF2B5EF4-FFF2-40B4-BE49-F238E27FC236}">
              <a16:creationId xmlns:a16="http://schemas.microsoft.com/office/drawing/2014/main" id="{BF05F030-3956-6250-EB28-A829913885EE}"/>
            </a:ext>
          </a:extLst>
        </xdr:cNvPr>
        <xdr:cNvSpPr/>
      </xdr:nvSpPr>
      <xdr:spPr>
        <a:xfrm>
          <a:off x="235324" y="124501"/>
          <a:ext cx="909917" cy="6251646"/>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398317</xdr:colOff>
      <xdr:row>1</xdr:row>
      <xdr:rowOff>0</xdr:rowOff>
    </xdr:from>
    <xdr:to>
      <xdr:col>22</xdr:col>
      <xdr:colOff>549087</xdr:colOff>
      <xdr:row>4</xdr:row>
      <xdr:rowOff>161925</xdr:rowOff>
    </xdr:to>
    <xdr:sp macro="" textlink="">
      <xdr:nvSpPr>
        <xdr:cNvPr id="3" name="Rectangle 2">
          <a:extLst>
            <a:ext uri="{FF2B5EF4-FFF2-40B4-BE49-F238E27FC236}">
              <a16:creationId xmlns:a16="http://schemas.microsoft.com/office/drawing/2014/main" id="{61710DB1-5712-4FCB-A6D1-5600196AF55A}"/>
            </a:ext>
          </a:extLst>
        </xdr:cNvPr>
        <xdr:cNvSpPr/>
      </xdr:nvSpPr>
      <xdr:spPr>
        <a:xfrm>
          <a:off x="1238758" y="123265"/>
          <a:ext cx="12253123" cy="73342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371475</xdr:colOff>
      <xdr:row>5</xdr:row>
      <xdr:rowOff>40479</xdr:rowOff>
    </xdr:from>
    <xdr:to>
      <xdr:col>15</xdr:col>
      <xdr:colOff>336176</xdr:colOff>
      <xdr:row>10</xdr:row>
      <xdr:rowOff>126205</xdr:rowOff>
    </xdr:to>
    <xdr:sp macro="" textlink="">
      <xdr:nvSpPr>
        <xdr:cNvPr id="4" name="Rectangle: Rounded Corners 3">
          <a:extLst>
            <a:ext uri="{FF2B5EF4-FFF2-40B4-BE49-F238E27FC236}">
              <a16:creationId xmlns:a16="http://schemas.microsoft.com/office/drawing/2014/main" id="{215A6A75-4202-202B-485C-5390ABBEEB00}"/>
            </a:ext>
          </a:extLst>
        </xdr:cNvPr>
        <xdr:cNvSpPr/>
      </xdr:nvSpPr>
      <xdr:spPr>
        <a:xfrm>
          <a:off x="1211916" y="925744"/>
          <a:ext cx="7831231" cy="1038226"/>
        </a:xfrm>
        <a:prstGeom prst="roundRect">
          <a:avLst>
            <a:gd name="adj" fmla="val 8334"/>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504826</xdr:colOff>
      <xdr:row>5</xdr:row>
      <xdr:rowOff>138111</xdr:rowOff>
    </xdr:from>
    <xdr:to>
      <xdr:col>5</xdr:col>
      <xdr:colOff>247650</xdr:colOff>
      <xdr:row>10</xdr:row>
      <xdr:rowOff>28574</xdr:rowOff>
    </xdr:to>
    <xdr:sp macro="" textlink="">
      <xdr:nvSpPr>
        <xdr:cNvPr id="9" name="Rectangle: Rounded Corners 8">
          <a:extLst>
            <a:ext uri="{FF2B5EF4-FFF2-40B4-BE49-F238E27FC236}">
              <a16:creationId xmlns:a16="http://schemas.microsoft.com/office/drawing/2014/main" id="{3733074D-B173-4C9B-BB19-8E82FEBF7E8A}"/>
            </a:ext>
          </a:extLst>
        </xdr:cNvPr>
        <xdr:cNvSpPr/>
      </xdr:nvSpPr>
      <xdr:spPr>
        <a:xfrm>
          <a:off x="1350170" y="1019174"/>
          <a:ext cx="1564480" cy="842963"/>
        </a:xfrm>
        <a:prstGeom prst="roundRect">
          <a:avLst>
            <a:gd name="adj" fmla="val 20477"/>
          </a:avLst>
        </a:prstGeom>
        <a:solidFill>
          <a:schemeClr val="accent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314326</xdr:colOff>
      <xdr:row>5</xdr:row>
      <xdr:rowOff>47625</xdr:rowOff>
    </xdr:from>
    <xdr:to>
      <xdr:col>4</xdr:col>
      <xdr:colOff>438150</xdr:colOff>
      <xdr:row>7</xdr:row>
      <xdr:rowOff>4763</xdr:rowOff>
    </xdr:to>
    <xdr:sp macro="" textlink="">
      <xdr:nvSpPr>
        <xdr:cNvPr id="22" name="Oval 21">
          <a:extLst>
            <a:ext uri="{FF2B5EF4-FFF2-40B4-BE49-F238E27FC236}">
              <a16:creationId xmlns:a16="http://schemas.microsoft.com/office/drawing/2014/main" id="{68095611-A2DB-3794-40B4-ACD68A81B09A}"/>
            </a:ext>
          </a:extLst>
        </xdr:cNvPr>
        <xdr:cNvSpPr/>
      </xdr:nvSpPr>
      <xdr:spPr>
        <a:xfrm>
          <a:off x="1766889" y="928688"/>
          <a:ext cx="731042" cy="338138"/>
        </a:xfrm>
        <a:prstGeom prst="ellipse">
          <a:avLst/>
        </a:prstGeom>
        <a:solidFill>
          <a:srgbClr val="EC551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457201</xdr:colOff>
      <xdr:row>5</xdr:row>
      <xdr:rowOff>38099</xdr:rowOff>
    </xdr:from>
    <xdr:to>
      <xdr:col>22</xdr:col>
      <xdr:colOff>549088</xdr:colOff>
      <xdr:row>10</xdr:row>
      <xdr:rowOff>123825</xdr:rowOff>
    </xdr:to>
    <xdr:sp macro="" textlink="">
      <xdr:nvSpPr>
        <xdr:cNvPr id="26" name="Rectangle: Rounded Corners 25">
          <a:extLst>
            <a:ext uri="{FF2B5EF4-FFF2-40B4-BE49-F238E27FC236}">
              <a16:creationId xmlns:a16="http://schemas.microsoft.com/office/drawing/2014/main" id="{A9BEE8D4-1049-446E-84B5-3A6629EE3001}"/>
            </a:ext>
          </a:extLst>
        </xdr:cNvPr>
        <xdr:cNvSpPr/>
      </xdr:nvSpPr>
      <xdr:spPr>
        <a:xfrm>
          <a:off x="9164172" y="923364"/>
          <a:ext cx="4327710" cy="1038226"/>
        </a:xfrm>
        <a:prstGeom prst="roundRect">
          <a:avLst>
            <a:gd name="adj" fmla="val 8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34926</xdr:colOff>
      <xdr:row>5</xdr:row>
      <xdr:rowOff>138111</xdr:rowOff>
    </xdr:from>
    <xdr:to>
      <xdr:col>8</xdr:col>
      <xdr:colOff>387350</xdr:colOff>
      <xdr:row>10</xdr:row>
      <xdr:rowOff>28574</xdr:rowOff>
    </xdr:to>
    <xdr:sp macro="" textlink="">
      <xdr:nvSpPr>
        <xdr:cNvPr id="27" name="Rectangle: Rounded Corners 26">
          <a:extLst>
            <a:ext uri="{FF2B5EF4-FFF2-40B4-BE49-F238E27FC236}">
              <a16:creationId xmlns:a16="http://schemas.microsoft.com/office/drawing/2014/main" id="{745E6E21-A0E2-4FAD-8B69-F02D41C6A7E3}"/>
            </a:ext>
          </a:extLst>
        </xdr:cNvPr>
        <xdr:cNvSpPr/>
      </xdr:nvSpPr>
      <xdr:spPr>
        <a:xfrm>
          <a:off x="3309145" y="1019174"/>
          <a:ext cx="1566861" cy="842963"/>
        </a:xfrm>
        <a:prstGeom prst="roundRect">
          <a:avLst>
            <a:gd name="adj" fmla="val 20477"/>
          </a:avLst>
        </a:prstGeom>
        <a:solidFill>
          <a:srgbClr val="EC551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174626</xdr:colOff>
      <xdr:row>5</xdr:row>
      <xdr:rowOff>138111</xdr:rowOff>
    </xdr:from>
    <xdr:to>
      <xdr:col>11</xdr:col>
      <xdr:colOff>527050</xdr:colOff>
      <xdr:row>10</xdr:row>
      <xdr:rowOff>28574</xdr:rowOff>
    </xdr:to>
    <xdr:sp macro="" textlink="">
      <xdr:nvSpPr>
        <xdr:cNvPr id="28" name="Rectangle: Rounded Corners 27">
          <a:extLst>
            <a:ext uri="{FF2B5EF4-FFF2-40B4-BE49-F238E27FC236}">
              <a16:creationId xmlns:a16="http://schemas.microsoft.com/office/drawing/2014/main" id="{EBF822FE-1E52-4380-AC3A-3E1D09CE44CE}"/>
            </a:ext>
          </a:extLst>
        </xdr:cNvPr>
        <xdr:cNvSpPr/>
      </xdr:nvSpPr>
      <xdr:spPr>
        <a:xfrm>
          <a:off x="5270501" y="1019174"/>
          <a:ext cx="1566862" cy="842963"/>
        </a:xfrm>
        <a:prstGeom prst="roundRect">
          <a:avLst>
            <a:gd name="adj" fmla="val 20477"/>
          </a:avLst>
        </a:prstGeom>
        <a:solidFill>
          <a:srgbClr val="66FF9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314326</xdr:colOff>
      <xdr:row>5</xdr:row>
      <xdr:rowOff>138111</xdr:rowOff>
    </xdr:from>
    <xdr:to>
      <xdr:col>15</xdr:col>
      <xdr:colOff>57150</xdr:colOff>
      <xdr:row>10</xdr:row>
      <xdr:rowOff>28574</xdr:rowOff>
    </xdr:to>
    <xdr:sp macro="" textlink="">
      <xdr:nvSpPr>
        <xdr:cNvPr id="29" name="Rectangle: Rounded Corners 28">
          <a:extLst>
            <a:ext uri="{FF2B5EF4-FFF2-40B4-BE49-F238E27FC236}">
              <a16:creationId xmlns:a16="http://schemas.microsoft.com/office/drawing/2014/main" id="{24CFBCFF-67D8-4C3D-8C4A-194A8AADD93F}"/>
            </a:ext>
          </a:extLst>
        </xdr:cNvPr>
        <xdr:cNvSpPr/>
      </xdr:nvSpPr>
      <xdr:spPr>
        <a:xfrm>
          <a:off x="7231857" y="1019174"/>
          <a:ext cx="1564481" cy="842963"/>
        </a:xfrm>
        <a:prstGeom prst="roundRect">
          <a:avLst>
            <a:gd name="adj" fmla="val 20477"/>
          </a:avLst>
        </a:prstGeom>
        <a:solidFill>
          <a:schemeClr val="accent1">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123826</xdr:colOff>
      <xdr:row>5</xdr:row>
      <xdr:rowOff>47625</xdr:rowOff>
    </xdr:from>
    <xdr:to>
      <xdr:col>14</xdr:col>
      <xdr:colOff>247650</xdr:colOff>
      <xdr:row>7</xdr:row>
      <xdr:rowOff>4763</xdr:rowOff>
    </xdr:to>
    <xdr:sp macro="" textlink="">
      <xdr:nvSpPr>
        <xdr:cNvPr id="32" name="Oval 31">
          <a:extLst>
            <a:ext uri="{FF2B5EF4-FFF2-40B4-BE49-F238E27FC236}">
              <a16:creationId xmlns:a16="http://schemas.microsoft.com/office/drawing/2014/main" id="{EEB0CFD2-DA00-480F-8108-1F4F6E73DC39}"/>
            </a:ext>
          </a:extLst>
        </xdr:cNvPr>
        <xdr:cNvSpPr/>
      </xdr:nvSpPr>
      <xdr:spPr>
        <a:xfrm>
          <a:off x="7648576" y="928688"/>
          <a:ext cx="731043" cy="338138"/>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592536</xdr:colOff>
      <xdr:row>5</xdr:row>
      <xdr:rowOff>47625</xdr:rowOff>
    </xdr:from>
    <xdr:to>
      <xdr:col>11</xdr:col>
      <xdr:colOff>109141</xdr:colOff>
      <xdr:row>7</xdr:row>
      <xdr:rowOff>4763</xdr:rowOff>
    </xdr:to>
    <xdr:sp macro="" textlink="">
      <xdr:nvSpPr>
        <xdr:cNvPr id="33" name="Oval 32">
          <a:extLst>
            <a:ext uri="{FF2B5EF4-FFF2-40B4-BE49-F238E27FC236}">
              <a16:creationId xmlns:a16="http://schemas.microsoft.com/office/drawing/2014/main" id="{80893035-9843-4F75-8256-F902ECDE6781}"/>
            </a:ext>
          </a:extLst>
        </xdr:cNvPr>
        <xdr:cNvSpPr/>
      </xdr:nvSpPr>
      <xdr:spPr>
        <a:xfrm>
          <a:off x="5688411" y="928688"/>
          <a:ext cx="731043" cy="338138"/>
        </a:xfrm>
        <a:prstGeom prst="ellipse">
          <a:avLst/>
        </a:prstGeom>
        <a:solidFill>
          <a:srgbClr val="85BE62">
            <a:alpha val="61961"/>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452835</xdr:colOff>
      <xdr:row>5</xdr:row>
      <xdr:rowOff>47625</xdr:rowOff>
    </xdr:from>
    <xdr:to>
      <xdr:col>7</xdr:col>
      <xdr:colOff>576659</xdr:colOff>
      <xdr:row>7</xdr:row>
      <xdr:rowOff>4763</xdr:rowOff>
    </xdr:to>
    <xdr:sp macro="" textlink="">
      <xdr:nvSpPr>
        <xdr:cNvPr id="34" name="Oval 33">
          <a:extLst>
            <a:ext uri="{FF2B5EF4-FFF2-40B4-BE49-F238E27FC236}">
              <a16:creationId xmlns:a16="http://schemas.microsoft.com/office/drawing/2014/main" id="{B498BC19-D599-4FCE-85F5-E018E1B61A02}"/>
            </a:ext>
          </a:extLst>
        </xdr:cNvPr>
        <xdr:cNvSpPr/>
      </xdr:nvSpPr>
      <xdr:spPr>
        <a:xfrm>
          <a:off x="3727054" y="928688"/>
          <a:ext cx="731043" cy="338138"/>
        </a:xfrm>
        <a:prstGeom prst="ellipse">
          <a:avLst/>
        </a:prstGeom>
        <a:solidFill>
          <a:srgbClr val="F73A07">
            <a:alpha val="81961"/>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105822</xdr:colOff>
      <xdr:row>5</xdr:row>
      <xdr:rowOff>105957</xdr:rowOff>
    </xdr:from>
    <xdr:to>
      <xdr:col>7</xdr:col>
      <xdr:colOff>316453</xdr:colOff>
      <xdr:row>6</xdr:row>
      <xdr:rowOff>127442</xdr:rowOff>
    </xdr:to>
    <xdr:pic>
      <xdr:nvPicPr>
        <xdr:cNvPr id="36" name="Picture 35">
          <a:extLst>
            <a:ext uri="{FF2B5EF4-FFF2-40B4-BE49-F238E27FC236}">
              <a16:creationId xmlns:a16="http://schemas.microsoft.com/office/drawing/2014/main" id="{91536305-864F-D235-02EB-217985FB89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3987260" y="987020"/>
          <a:ext cx="210631" cy="211985"/>
        </a:xfrm>
        <a:prstGeom prst="rect">
          <a:avLst/>
        </a:prstGeom>
      </xdr:spPr>
    </xdr:pic>
    <xdr:clientData/>
  </xdr:twoCellAnchor>
  <xdr:twoCellAnchor editAs="oneCell">
    <xdr:from>
      <xdr:col>3</xdr:col>
      <xdr:colOff>574670</xdr:colOff>
      <xdr:row>5</xdr:row>
      <xdr:rowOff>101620</xdr:rowOff>
    </xdr:from>
    <xdr:to>
      <xdr:col>4</xdr:col>
      <xdr:colOff>177807</xdr:colOff>
      <xdr:row>6</xdr:row>
      <xdr:rowOff>123105</xdr:rowOff>
    </xdr:to>
    <xdr:pic>
      <xdr:nvPicPr>
        <xdr:cNvPr id="38" name="Picture 37">
          <a:extLst>
            <a:ext uri="{FF2B5EF4-FFF2-40B4-BE49-F238E27FC236}">
              <a16:creationId xmlns:a16="http://schemas.microsoft.com/office/drawing/2014/main" id="{4C8E1F6A-2F92-C1C7-B8D0-7D18F39D120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2027233" y="982683"/>
          <a:ext cx="210355" cy="211985"/>
        </a:xfrm>
        <a:prstGeom prst="rect">
          <a:avLst/>
        </a:prstGeom>
      </xdr:spPr>
    </xdr:pic>
    <xdr:clientData/>
  </xdr:twoCellAnchor>
  <xdr:twoCellAnchor editAs="oneCell">
    <xdr:from>
      <xdr:col>13</xdr:col>
      <xdr:colOff>384169</xdr:colOff>
      <xdr:row>5</xdr:row>
      <xdr:rowOff>105945</xdr:rowOff>
    </xdr:from>
    <xdr:to>
      <xdr:col>13</xdr:col>
      <xdr:colOff>594526</xdr:colOff>
      <xdr:row>6</xdr:row>
      <xdr:rowOff>127430</xdr:rowOff>
    </xdr:to>
    <xdr:pic>
      <xdr:nvPicPr>
        <xdr:cNvPr id="40" name="Picture 39">
          <a:extLst>
            <a:ext uri="{FF2B5EF4-FFF2-40B4-BE49-F238E27FC236}">
              <a16:creationId xmlns:a16="http://schemas.microsoft.com/office/drawing/2014/main" id="{2BBC8120-A870-1379-E7AD-3C7CF41AC91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flipH="1">
          <a:off x="7908919" y="987008"/>
          <a:ext cx="210357" cy="211985"/>
        </a:xfrm>
        <a:prstGeom prst="rect">
          <a:avLst/>
        </a:prstGeom>
      </xdr:spPr>
    </xdr:pic>
    <xdr:clientData/>
  </xdr:twoCellAnchor>
  <xdr:twoCellAnchor editAs="oneCell">
    <xdr:from>
      <xdr:col>10</xdr:col>
      <xdr:colOff>246201</xdr:colOff>
      <xdr:row>5</xdr:row>
      <xdr:rowOff>117910</xdr:rowOff>
    </xdr:from>
    <xdr:to>
      <xdr:col>10</xdr:col>
      <xdr:colOff>455475</xdr:colOff>
      <xdr:row>6</xdr:row>
      <xdr:rowOff>139395</xdr:rowOff>
    </xdr:to>
    <xdr:pic>
      <xdr:nvPicPr>
        <xdr:cNvPr id="42" name="Picture 41">
          <a:extLst>
            <a:ext uri="{FF2B5EF4-FFF2-40B4-BE49-F238E27FC236}">
              <a16:creationId xmlns:a16="http://schemas.microsoft.com/office/drawing/2014/main" id="{CFD0D8CB-A29E-F124-8516-F4B5A4C28E5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flipH="1">
          <a:off x="5949295" y="998973"/>
          <a:ext cx="209274" cy="211985"/>
        </a:xfrm>
        <a:prstGeom prst="rect">
          <a:avLst/>
        </a:prstGeom>
      </xdr:spPr>
    </xdr:pic>
    <xdr:clientData/>
  </xdr:twoCellAnchor>
  <xdr:twoCellAnchor>
    <xdr:from>
      <xdr:col>3</xdr:col>
      <xdr:colOff>120254</xdr:colOff>
      <xdr:row>6</xdr:row>
      <xdr:rowOff>150777</xdr:rowOff>
    </xdr:from>
    <xdr:to>
      <xdr:col>5</xdr:col>
      <xdr:colOff>25004</xdr:colOff>
      <xdr:row>8</xdr:row>
      <xdr:rowOff>46868</xdr:rowOff>
    </xdr:to>
    <xdr:sp macro="" textlink="">
      <xdr:nvSpPr>
        <xdr:cNvPr id="43" name="TextBox 42">
          <a:extLst>
            <a:ext uri="{FF2B5EF4-FFF2-40B4-BE49-F238E27FC236}">
              <a16:creationId xmlns:a16="http://schemas.microsoft.com/office/drawing/2014/main" id="{FC8FEC42-95CD-B202-7ABD-F7A2632B97F6}"/>
            </a:ext>
          </a:extLst>
        </xdr:cNvPr>
        <xdr:cNvSpPr txBox="1"/>
      </xdr:nvSpPr>
      <xdr:spPr>
        <a:xfrm>
          <a:off x="1572817" y="1222340"/>
          <a:ext cx="1119187"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solidFill>
            </a:rPr>
            <a:t>Sales Revenue</a:t>
          </a:r>
        </a:p>
      </xdr:txBody>
    </xdr:sp>
    <xdr:clientData/>
  </xdr:twoCellAnchor>
  <xdr:twoCellAnchor>
    <xdr:from>
      <xdr:col>12</xdr:col>
      <xdr:colOff>537513</xdr:colOff>
      <xdr:row>6</xdr:row>
      <xdr:rowOff>150777</xdr:rowOff>
    </xdr:from>
    <xdr:to>
      <xdr:col>14</xdr:col>
      <xdr:colOff>441181</xdr:colOff>
      <xdr:row>8</xdr:row>
      <xdr:rowOff>46868</xdr:rowOff>
    </xdr:to>
    <xdr:sp macro="" textlink="">
      <xdr:nvSpPr>
        <xdr:cNvPr id="44" name="TextBox 43">
          <a:extLst>
            <a:ext uri="{FF2B5EF4-FFF2-40B4-BE49-F238E27FC236}">
              <a16:creationId xmlns:a16="http://schemas.microsoft.com/office/drawing/2014/main" id="{2A6CB632-A7D4-4E83-9AB5-992FB33DCAFD}"/>
            </a:ext>
          </a:extLst>
        </xdr:cNvPr>
        <xdr:cNvSpPr txBox="1"/>
      </xdr:nvSpPr>
      <xdr:spPr>
        <a:xfrm>
          <a:off x="7455044" y="1222340"/>
          <a:ext cx="1118106"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solidFill>
            </a:rPr>
            <a:t>Total Orders</a:t>
          </a:r>
        </a:p>
      </xdr:txBody>
    </xdr:sp>
    <xdr:clientData/>
  </xdr:twoCellAnchor>
  <xdr:twoCellAnchor>
    <xdr:from>
      <xdr:col>9</xdr:col>
      <xdr:colOff>398463</xdr:colOff>
      <xdr:row>6</xdr:row>
      <xdr:rowOff>150777</xdr:rowOff>
    </xdr:from>
    <xdr:to>
      <xdr:col>11</xdr:col>
      <xdr:colOff>303213</xdr:colOff>
      <xdr:row>8</xdr:row>
      <xdr:rowOff>46868</xdr:rowOff>
    </xdr:to>
    <xdr:sp macro="" textlink="">
      <xdr:nvSpPr>
        <xdr:cNvPr id="45" name="TextBox 44">
          <a:extLst>
            <a:ext uri="{FF2B5EF4-FFF2-40B4-BE49-F238E27FC236}">
              <a16:creationId xmlns:a16="http://schemas.microsoft.com/office/drawing/2014/main" id="{CEB4AD7A-6D3D-4451-882B-27F01E291AFE}"/>
            </a:ext>
          </a:extLst>
        </xdr:cNvPr>
        <xdr:cNvSpPr txBox="1"/>
      </xdr:nvSpPr>
      <xdr:spPr>
        <a:xfrm>
          <a:off x="5494338" y="1222340"/>
          <a:ext cx="1119188"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solidFill>
            </a:rPr>
            <a:t>Net Profit</a:t>
          </a:r>
        </a:p>
      </xdr:txBody>
    </xdr:sp>
    <xdr:clientData/>
  </xdr:twoCellAnchor>
  <xdr:twoCellAnchor>
    <xdr:from>
      <xdr:col>6</xdr:col>
      <xdr:colOff>258763</xdr:colOff>
      <xdr:row>6</xdr:row>
      <xdr:rowOff>150777</xdr:rowOff>
    </xdr:from>
    <xdr:to>
      <xdr:col>8</xdr:col>
      <xdr:colOff>163513</xdr:colOff>
      <xdr:row>8</xdr:row>
      <xdr:rowOff>46868</xdr:rowOff>
    </xdr:to>
    <xdr:sp macro="" textlink="">
      <xdr:nvSpPr>
        <xdr:cNvPr id="46" name="TextBox 45">
          <a:extLst>
            <a:ext uri="{FF2B5EF4-FFF2-40B4-BE49-F238E27FC236}">
              <a16:creationId xmlns:a16="http://schemas.microsoft.com/office/drawing/2014/main" id="{A983E815-49BE-4E44-9DC4-7A80327073FD}"/>
            </a:ext>
          </a:extLst>
        </xdr:cNvPr>
        <xdr:cNvSpPr txBox="1"/>
      </xdr:nvSpPr>
      <xdr:spPr>
        <a:xfrm>
          <a:off x="3532982" y="1222340"/>
          <a:ext cx="1119187"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solidFill>
            </a:rPr>
            <a:t>Total Cost</a:t>
          </a:r>
        </a:p>
      </xdr:txBody>
    </xdr:sp>
    <xdr:clientData/>
  </xdr:twoCellAnchor>
  <xdr:twoCellAnchor>
    <xdr:from>
      <xdr:col>3</xdr:col>
      <xdr:colOff>40292</xdr:colOff>
      <xdr:row>8</xdr:row>
      <xdr:rowOff>21896</xdr:rowOff>
    </xdr:from>
    <xdr:to>
      <xdr:col>5</xdr:col>
      <xdr:colOff>104966</xdr:colOff>
      <xdr:row>9</xdr:row>
      <xdr:rowOff>168962</xdr:rowOff>
    </xdr:to>
    <xdr:sp macro="" textlink="'KPI &amp; Analysis'!K8">
      <xdr:nvSpPr>
        <xdr:cNvPr id="48" name="TextBox 47">
          <a:extLst>
            <a:ext uri="{FF2B5EF4-FFF2-40B4-BE49-F238E27FC236}">
              <a16:creationId xmlns:a16="http://schemas.microsoft.com/office/drawing/2014/main" id="{0361ADA9-0156-4AC3-8A4A-F9D288CC5DE0}"/>
            </a:ext>
          </a:extLst>
        </xdr:cNvPr>
        <xdr:cNvSpPr txBox="1"/>
      </xdr:nvSpPr>
      <xdr:spPr>
        <a:xfrm>
          <a:off x="1492855" y="1474459"/>
          <a:ext cx="1279111" cy="337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D5EAF07-339B-4AE8-BDF8-A36941E30A05}" type="TxLink">
            <a:rPr lang="en-US" sz="1400" b="1" i="0" u="none" strike="noStrike">
              <a:solidFill>
                <a:schemeClr val="bg1"/>
              </a:solidFill>
              <a:latin typeface="Calibri"/>
              <a:cs typeface="Calibri"/>
            </a:rPr>
            <a:pPr algn="ctr"/>
            <a:t>$774,176</a:t>
          </a:fld>
          <a:endParaRPr lang="en-US" sz="1600" b="1">
            <a:solidFill>
              <a:schemeClr val="bg1"/>
            </a:solidFill>
          </a:endParaRPr>
        </a:p>
      </xdr:txBody>
    </xdr:sp>
    <xdr:clientData/>
  </xdr:twoCellAnchor>
  <xdr:twoCellAnchor>
    <xdr:from>
      <xdr:col>6</xdr:col>
      <xdr:colOff>178801</xdr:colOff>
      <xdr:row>8</xdr:row>
      <xdr:rowOff>21896</xdr:rowOff>
    </xdr:from>
    <xdr:to>
      <xdr:col>8</xdr:col>
      <xdr:colOff>243475</xdr:colOff>
      <xdr:row>9</xdr:row>
      <xdr:rowOff>168962</xdr:rowOff>
    </xdr:to>
    <xdr:sp macro="" textlink="'KPI &amp; Analysis'!J8">
      <xdr:nvSpPr>
        <xdr:cNvPr id="49" name="TextBox 48">
          <a:extLst>
            <a:ext uri="{FF2B5EF4-FFF2-40B4-BE49-F238E27FC236}">
              <a16:creationId xmlns:a16="http://schemas.microsoft.com/office/drawing/2014/main" id="{6A6E9FD2-B595-9F11-C0BC-DD3174A80EF7}"/>
            </a:ext>
          </a:extLst>
        </xdr:cNvPr>
        <xdr:cNvSpPr txBox="1"/>
      </xdr:nvSpPr>
      <xdr:spPr>
        <a:xfrm>
          <a:off x="3453020" y="1474459"/>
          <a:ext cx="1279111" cy="337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9A13775-312A-478F-938F-ADE89291A683}" type="TxLink">
            <a:rPr lang="en-US" sz="1400" b="1" i="0" u="none" strike="noStrike">
              <a:solidFill>
                <a:schemeClr val="bg1"/>
              </a:solidFill>
              <a:latin typeface="Calibri"/>
              <a:ea typeface="+mn-ea"/>
              <a:cs typeface="Calibri"/>
            </a:rPr>
            <a:pPr marL="0" indent="0" algn="ctr"/>
            <a:t>$502,955</a:t>
          </a:fld>
          <a:endParaRPr lang="en-US" sz="1400" b="1" i="0" u="none" strike="noStrike">
            <a:solidFill>
              <a:schemeClr val="bg1"/>
            </a:solidFill>
            <a:latin typeface="Calibri"/>
            <a:ea typeface="+mn-ea"/>
            <a:cs typeface="Calibri"/>
          </a:endParaRPr>
        </a:p>
      </xdr:txBody>
    </xdr:sp>
    <xdr:clientData/>
  </xdr:twoCellAnchor>
  <xdr:twoCellAnchor>
    <xdr:from>
      <xdr:col>9</xdr:col>
      <xdr:colOff>318501</xdr:colOff>
      <xdr:row>8</xdr:row>
      <xdr:rowOff>21896</xdr:rowOff>
    </xdr:from>
    <xdr:to>
      <xdr:col>11</xdr:col>
      <xdr:colOff>383175</xdr:colOff>
      <xdr:row>9</xdr:row>
      <xdr:rowOff>168962</xdr:rowOff>
    </xdr:to>
    <xdr:sp macro="" textlink="'KPI &amp; Analysis'!I8">
      <xdr:nvSpPr>
        <xdr:cNvPr id="50" name="TextBox 49">
          <a:extLst>
            <a:ext uri="{FF2B5EF4-FFF2-40B4-BE49-F238E27FC236}">
              <a16:creationId xmlns:a16="http://schemas.microsoft.com/office/drawing/2014/main" id="{8E111BC6-158B-6E4E-B2BB-57C3D7ADBEEF}"/>
            </a:ext>
          </a:extLst>
        </xdr:cNvPr>
        <xdr:cNvSpPr txBox="1"/>
      </xdr:nvSpPr>
      <xdr:spPr>
        <a:xfrm>
          <a:off x="5414376" y="1474459"/>
          <a:ext cx="1279112" cy="337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4EE5AE5-BE68-4641-8FBB-32079A1CB821}" type="TxLink">
            <a:rPr lang="en-US" sz="1400" b="1" i="0" u="none" strike="noStrike">
              <a:solidFill>
                <a:schemeClr val="bg1"/>
              </a:solidFill>
              <a:latin typeface="Calibri"/>
              <a:ea typeface="+mn-ea"/>
              <a:cs typeface="Calibri"/>
            </a:rPr>
            <a:pPr marL="0" indent="0" algn="ctr"/>
            <a:t>$271,221</a:t>
          </a:fld>
          <a:endParaRPr lang="en-US" sz="1400" b="1" i="0" u="none" strike="noStrike">
            <a:solidFill>
              <a:schemeClr val="bg1"/>
            </a:solidFill>
            <a:latin typeface="Calibri"/>
            <a:ea typeface="+mn-ea"/>
            <a:cs typeface="Calibri"/>
          </a:endParaRPr>
        </a:p>
      </xdr:txBody>
    </xdr:sp>
    <xdr:clientData/>
  </xdr:twoCellAnchor>
  <xdr:twoCellAnchor>
    <xdr:from>
      <xdr:col>12</xdr:col>
      <xdr:colOff>459952</xdr:colOff>
      <xdr:row>8</xdr:row>
      <xdr:rowOff>21896</xdr:rowOff>
    </xdr:from>
    <xdr:to>
      <xdr:col>14</xdr:col>
      <xdr:colOff>518743</xdr:colOff>
      <xdr:row>9</xdr:row>
      <xdr:rowOff>168962</xdr:rowOff>
    </xdr:to>
    <xdr:sp macro="" textlink="'KPI &amp; Analysis'!M6">
      <xdr:nvSpPr>
        <xdr:cNvPr id="51" name="TextBox 50">
          <a:extLst>
            <a:ext uri="{FF2B5EF4-FFF2-40B4-BE49-F238E27FC236}">
              <a16:creationId xmlns:a16="http://schemas.microsoft.com/office/drawing/2014/main" id="{6F6EFB77-F1C7-51CD-29B0-E98AF0FA0D60}"/>
            </a:ext>
          </a:extLst>
        </xdr:cNvPr>
        <xdr:cNvSpPr txBox="1"/>
      </xdr:nvSpPr>
      <xdr:spPr>
        <a:xfrm>
          <a:off x="7377483" y="1474459"/>
          <a:ext cx="1273229" cy="337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44453AF-6619-4C59-9F4E-EEFB5CFC156B}" type="TxLink">
            <a:rPr lang="en-US" sz="1400" b="1" i="0" u="none" strike="noStrike">
              <a:solidFill>
                <a:schemeClr val="bg1"/>
              </a:solidFill>
              <a:latin typeface="Calibri"/>
              <a:ea typeface="+mn-ea"/>
              <a:cs typeface="Calibri"/>
            </a:rPr>
            <a:pPr marL="0" indent="0" algn="ctr"/>
            <a:t>555</a:t>
          </a:fld>
          <a:endParaRPr lang="en-US" sz="1400" b="1" i="0" u="none" strike="noStrike">
            <a:solidFill>
              <a:schemeClr val="bg1"/>
            </a:solidFill>
            <a:latin typeface="Calibri"/>
            <a:ea typeface="+mn-ea"/>
            <a:cs typeface="Calibri"/>
          </a:endParaRPr>
        </a:p>
      </xdr:txBody>
    </xdr:sp>
    <xdr:clientData/>
  </xdr:twoCellAnchor>
  <xdr:twoCellAnchor>
    <xdr:from>
      <xdr:col>15</xdr:col>
      <xdr:colOff>588819</xdr:colOff>
      <xdr:row>5</xdr:row>
      <xdr:rowOff>69273</xdr:rowOff>
    </xdr:from>
    <xdr:to>
      <xdr:col>17</xdr:col>
      <xdr:colOff>458933</xdr:colOff>
      <xdr:row>9</xdr:row>
      <xdr:rowOff>95252</xdr:rowOff>
    </xdr:to>
    <xdr:graphicFrame macro="">
      <xdr:nvGraphicFramePr>
        <xdr:cNvPr id="52" name="Chart 51">
          <a:extLst>
            <a:ext uri="{FF2B5EF4-FFF2-40B4-BE49-F238E27FC236}">
              <a16:creationId xmlns:a16="http://schemas.microsoft.com/office/drawing/2014/main" id="{747E4EEC-1A57-4EFF-A5B8-EBC3CB7132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541449</xdr:colOff>
      <xdr:row>5</xdr:row>
      <xdr:rowOff>25977</xdr:rowOff>
    </xdr:from>
    <xdr:to>
      <xdr:col>22</xdr:col>
      <xdr:colOff>394244</xdr:colOff>
      <xdr:row>9</xdr:row>
      <xdr:rowOff>138544</xdr:rowOff>
    </xdr:to>
    <xdr:graphicFrame macro="">
      <xdr:nvGraphicFramePr>
        <xdr:cNvPr id="54" name="Chart 53">
          <a:extLst>
            <a:ext uri="{FF2B5EF4-FFF2-40B4-BE49-F238E27FC236}">
              <a16:creationId xmlns:a16="http://schemas.microsoft.com/office/drawing/2014/main" id="{60C1523C-EC98-4A6A-93CF-ADF8F1E7A7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270166</xdr:colOff>
      <xdr:row>6</xdr:row>
      <xdr:rowOff>121228</xdr:rowOff>
    </xdr:from>
    <xdr:to>
      <xdr:col>17</xdr:col>
      <xdr:colOff>173183</xdr:colOff>
      <xdr:row>8</xdr:row>
      <xdr:rowOff>17319</xdr:rowOff>
    </xdr:to>
    <xdr:sp macro="" textlink="'KPI &amp; Analysis'!O13">
      <xdr:nvSpPr>
        <xdr:cNvPr id="5" name="TextBox 4">
          <a:extLst>
            <a:ext uri="{FF2B5EF4-FFF2-40B4-BE49-F238E27FC236}">
              <a16:creationId xmlns:a16="http://schemas.microsoft.com/office/drawing/2014/main" id="{0F807901-EDB8-41AB-B4ED-2D3A3E3373C3}"/>
            </a:ext>
          </a:extLst>
        </xdr:cNvPr>
        <xdr:cNvSpPr txBox="1"/>
      </xdr:nvSpPr>
      <xdr:spPr>
        <a:xfrm>
          <a:off x="9616572" y="1192791"/>
          <a:ext cx="510236"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7778C06-1F09-4871-8033-C491F034F807}" type="TxLink">
            <a:rPr lang="en-US" sz="1400" b="1" i="0" u="none" strike="noStrike">
              <a:solidFill>
                <a:schemeClr val="bg1"/>
              </a:solidFill>
              <a:latin typeface="Calibri"/>
              <a:ea typeface="+mn-ea"/>
              <a:cs typeface="Calibri"/>
            </a:rPr>
            <a:pPr marL="0" indent="0" algn="ctr"/>
            <a:t>52%</a:t>
          </a:fld>
          <a:endParaRPr lang="en-US" sz="1400" b="1" i="0" u="none" strike="noStrike">
            <a:solidFill>
              <a:schemeClr val="bg1"/>
            </a:solidFill>
            <a:latin typeface="Calibri"/>
            <a:ea typeface="+mn-ea"/>
            <a:cs typeface="Calibri"/>
          </a:endParaRPr>
        </a:p>
      </xdr:txBody>
    </xdr:sp>
    <xdr:clientData/>
  </xdr:twoCellAnchor>
  <xdr:twoCellAnchor>
    <xdr:from>
      <xdr:col>21</xdr:col>
      <xdr:colOff>122754</xdr:colOff>
      <xdr:row>6</xdr:row>
      <xdr:rowOff>136001</xdr:rowOff>
    </xdr:from>
    <xdr:to>
      <xdr:col>22</xdr:col>
      <xdr:colOff>168088</xdr:colOff>
      <xdr:row>8</xdr:row>
      <xdr:rowOff>67235</xdr:rowOff>
    </xdr:to>
    <xdr:sp macro="" textlink="'KPI &amp; Analysis'!O17">
      <xdr:nvSpPr>
        <xdr:cNvPr id="6" name="TextBox 5">
          <a:extLst>
            <a:ext uri="{FF2B5EF4-FFF2-40B4-BE49-F238E27FC236}">
              <a16:creationId xmlns:a16="http://schemas.microsoft.com/office/drawing/2014/main" id="{688F3A3D-D515-1A0E-6C13-524B8D0758A7}"/>
            </a:ext>
          </a:extLst>
        </xdr:cNvPr>
        <xdr:cNvSpPr txBox="1"/>
      </xdr:nvSpPr>
      <xdr:spPr>
        <a:xfrm>
          <a:off x="12460430" y="1211766"/>
          <a:ext cx="650452" cy="3122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49CBA30-BF76-4EED-9A85-7A2628987E19}" type="TxLink">
            <a:rPr lang="en-US" sz="1400" b="1" i="0" u="none" strike="noStrike">
              <a:solidFill>
                <a:srgbClr val="F73A07"/>
              </a:solidFill>
              <a:latin typeface="Calibri"/>
              <a:ea typeface="+mn-ea"/>
              <a:cs typeface="Calibri"/>
            </a:rPr>
            <a:pPr marL="0" indent="0" algn="ctr"/>
            <a:t>48%</a:t>
          </a:fld>
          <a:endParaRPr lang="en-US" sz="1400" b="1" i="0" u="none" strike="noStrike">
            <a:solidFill>
              <a:srgbClr val="F73A07"/>
            </a:solidFill>
            <a:latin typeface="Calibri"/>
            <a:ea typeface="+mn-ea"/>
            <a:cs typeface="Calibri"/>
          </a:endParaRPr>
        </a:p>
      </xdr:txBody>
    </xdr:sp>
    <xdr:clientData/>
  </xdr:twoCellAnchor>
  <xdr:twoCellAnchor>
    <xdr:from>
      <xdr:col>15</xdr:col>
      <xdr:colOff>550719</xdr:colOff>
      <xdr:row>9</xdr:row>
      <xdr:rowOff>69272</xdr:rowOff>
    </xdr:from>
    <xdr:to>
      <xdr:col>17</xdr:col>
      <xdr:colOff>450273</xdr:colOff>
      <xdr:row>10</xdr:row>
      <xdr:rowOff>138545</xdr:rowOff>
    </xdr:to>
    <xdr:sp macro="" textlink="">
      <xdr:nvSpPr>
        <xdr:cNvPr id="10" name="TextBox 9">
          <a:extLst>
            <a:ext uri="{FF2B5EF4-FFF2-40B4-BE49-F238E27FC236}">
              <a16:creationId xmlns:a16="http://schemas.microsoft.com/office/drawing/2014/main" id="{913016B0-CC3C-603C-420B-B8FBD7E5DE95}"/>
            </a:ext>
          </a:extLst>
        </xdr:cNvPr>
        <xdr:cNvSpPr txBox="1"/>
      </xdr:nvSpPr>
      <xdr:spPr>
        <a:xfrm>
          <a:off x="9279083" y="1714499"/>
          <a:ext cx="1111826" cy="2597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solidFill>
            </a:rPr>
            <a:t>Completed</a:t>
          </a:r>
        </a:p>
      </xdr:txBody>
    </xdr:sp>
    <xdr:clientData/>
  </xdr:twoCellAnchor>
  <xdr:twoCellAnchor>
    <xdr:from>
      <xdr:col>20</xdr:col>
      <xdr:colOff>476861</xdr:colOff>
      <xdr:row>9</xdr:row>
      <xdr:rowOff>80478</xdr:rowOff>
    </xdr:from>
    <xdr:to>
      <xdr:col>22</xdr:col>
      <xdr:colOff>376414</xdr:colOff>
      <xdr:row>10</xdr:row>
      <xdr:rowOff>149751</xdr:rowOff>
    </xdr:to>
    <xdr:sp macro="" textlink="">
      <xdr:nvSpPr>
        <xdr:cNvPr id="12" name="TextBox 11">
          <a:extLst>
            <a:ext uri="{FF2B5EF4-FFF2-40B4-BE49-F238E27FC236}">
              <a16:creationId xmlns:a16="http://schemas.microsoft.com/office/drawing/2014/main" id="{6D2985F2-7BBE-D622-E0F9-3875B3C7AEAA}"/>
            </a:ext>
          </a:extLst>
        </xdr:cNvPr>
        <xdr:cNvSpPr txBox="1"/>
      </xdr:nvSpPr>
      <xdr:spPr>
        <a:xfrm>
          <a:off x="12209420" y="1727743"/>
          <a:ext cx="1109788" cy="2597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solidFill>
            </a:rPr>
            <a:t>Returned</a:t>
          </a:r>
        </a:p>
      </xdr:txBody>
    </xdr:sp>
    <xdr:clientData/>
  </xdr:twoCellAnchor>
  <xdr:twoCellAnchor>
    <xdr:from>
      <xdr:col>18</xdr:col>
      <xdr:colOff>61222</xdr:colOff>
      <xdr:row>6</xdr:row>
      <xdr:rowOff>50655</xdr:rowOff>
    </xdr:from>
    <xdr:to>
      <xdr:col>20</xdr:col>
      <xdr:colOff>150260</xdr:colOff>
      <xdr:row>9</xdr:row>
      <xdr:rowOff>111269</xdr:rowOff>
    </xdr:to>
    <xdr:sp macro="" textlink="">
      <xdr:nvSpPr>
        <xdr:cNvPr id="13" name="TextBox 12">
          <a:extLst>
            <a:ext uri="{FF2B5EF4-FFF2-40B4-BE49-F238E27FC236}">
              <a16:creationId xmlns:a16="http://schemas.microsoft.com/office/drawing/2014/main" id="{C1C1F784-4BAE-26D9-BFE4-ACC9472C426F}"/>
            </a:ext>
          </a:extLst>
        </xdr:cNvPr>
        <xdr:cNvSpPr txBox="1"/>
      </xdr:nvSpPr>
      <xdr:spPr>
        <a:xfrm>
          <a:off x="10583546" y="1126420"/>
          <a:ext cx="1299273" cy="632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Orders By Status</a:t>
          </a:r>
        </a:p>
      </xdr:txBody>
    </xdr:sp>
    <xdr:clientData/>
  </xdr:twoCellAnchor>
  <xdr:twoCellAnchor>
    <xdr:from>
      <xdr:col>2</xdr:col>
      <xdr:colOff>433917</xdr:colOff>
      <xdr:row>1</xdr:row>
      <xdr:rowOff>122188</xdr:rowOff>
    </xdr:from>
    <xdr:to>
      <xdr:col>9</xdr:col>
      <xdr:colOff>279016</xdr:colOff>
      <xdr:row>3</xdr:row>
      <xdr:rowOff>182803</xdr:rowOff>
    </xdr:to>
    <xdr:sp macro="" textlink="">
      <xdr:nvSpPr>
        <xdr:cNvPr id="14" name="TextBox 13">
          <a:extLst>
            <a:ext uri="{FF2B5EF4-FFF2-40B4-BE49-F238E27FC236}">
              <a16:creationId xmlns:a16="http://schemas.microsoft.com/office/drawing/2014/main" id="{8D9BA9D8-1588-77D8-6E1D-240A0F88D5E6}"/>
            </a:ext>
          </a:extLst>
        </xdr:cNvPr>
        <xdr:cNvSpPr txBox="1"/>
      </xdr:nvSpPr>
      <xdr:spPr>
        <a:xfrm>
          <a:off x="1291167" y="249188"/>
          <a:ext cx="4141932" cy="4416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SALES</a:t>
          </a:r>
          <a:r>
            <a:rPr lang="en-US" sz="2400" b="1" baseline="0"/>
            <a:t> ANALYTICS DASHBOARD</a:t>
          </a:r>
          <a:endParaRPr lang="en-US" sz="2400" b="1"/>
        </a:p>
      </xdr:txBody>
    </xdr:sp>
    <xdr:clientData/>
  </xdr:twoCellAnchor>
  <xdr:twoCellAnchor editAs="oneCell">
    <xdr:from>
      <xdr:col>12</xdr:col>
      <xdr:colOff>423330</xdr:colOff>
      <xdr:row>1</xdr:row>
      <xdr:rowOff>158752</xdr:rowOff>
    </xdr:from>
    <xdr:to>
      <xdr:col>22</xdr:col>
      <xdr:colOff>158749</xdr:colOff>
      <xdr:row>4</xdr:row>
      <xdr:rowOff>21167</xdr:rowOff>
    </xdr:to>
    <mc:AlternateContent xmlns:mc="http://schemas.openxmlformats.org/markup-compatibility/2006" xmlns:a14="http://schemas.microsoft.com/office/drawing/2010/main">
      <mc:Choice Requires="a14">
        <xdr:graphicFrame macro="">
          <xdr:nvGraphicFramePr>
            <xdr:cNvPr id="7" name="Order Month 1">
              <a:extLst>
                <a:ext uri="{FF2B5EF4-FFF2-40B4-BE49-F238E27FC236}">
                  <a16:creationId xmlns:a16="http://schemas.microsoft.com/office/drawing/2014/main" id="{7E20DA29-ACDE-41B6-9DA0-AD8405ADA920}"/>
                </a:ext>
              </a:extLst>
            </xdr:cNvPr>
            <xdr:cNvGraphicFramePr/>
          </xdr:nvGraphicFramePr>
          <xdr:xfrm>
            <a:off x="0" y="0"/>
            <a:ext cx="0" cy="0"/>
          </xdr:xfrm>
          <a:graphic>
            <a:graphicData uri="http://schemas.microsoft.com/office/drawing/2010/slicer">
              <sle:slicer xmlns:sle="http://schemas.microsoft.com/office/drawing/2010/slicer" name="Order Month 1"/>
            </a:graphicData>
          </a:graphic>
        </xdr:graphicFrame>
      </mc:Choice>
      <mc:Fallback xmlns="">
        <xdr:sp macro="" textlink="">
          <xdr:nvSpPr>
            <xdr:cNvPr id="0" name=""/>
            <xdr:cNvSpPr>
              <a:spLocks noTextEdit="1"/>
            </xdr:cNvSpPr>
          </xdr:nvSpPr>
          <xdr:spPr>
            <a:xfrm>
              <a:off x="7418913" y="285752"/>
              <a:ext cx="5873753" cy="4339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370417</xdr:colOff>
      <xdr:row>1</xdr:row>
      <xdr:rowOff>31750</xdr:rowOff>
    </xdr:from>
    <xdr:to>
      <xdr:col>12</xdr:col>
      <xdr:colOff>355336</xdr:colOff>
      <xdr:row>4</xdr:row>
      <xdr:rowOff>164224</xdr:rowOff>
    </xdr:to>
    <mc:AlternateContent xmlns:mc="http://schemas.openxmlformats.org/markup-compatibility/2006" xmlns:a14="http://schemas.microsoft.com/office/drawing/2010/main">
      <mc:Choice Requires="a14">
        <xdr:graphicFrame macro="">
          <xdr:nvGraphicFramePr>
            <xdr:cNvPr id="11" name="Order Year 1">
              <a:extLst>
                <a:ext uri="{FF2B5EF4-FFF2-40B4-BE49-F238E27FC236}">
                  <a16:creationId xmlns:a16="http://schemas.microsoft.com/office/drawing/2014/main" id="{00384DD9-F2F8-4621-9B19-D2AB3D981F0F}"/>
                </a:ext>
              </a:extLst>
            </xdr:cNvPr>
            <xdr:cNvGraphicFramePr/>
          </xdr:nvGraphicFramePr>
          <xdr:xfrm>
            <a:off x="0" y="0"/>
            <a:ext cx="0" cy="0"/>
          </xdr:xfrm>
          <a:graphic>
            <a:graphicData uri="http://schemas.microsoft.com/office/drawing/2010/slicer">
              <sle:slicer xmlns:sle="http://schemas.microsoft.com/office/drawing/2010/slicer" name="Order Year 1"/>
            </a:graphicData>
          </a:graphic>
        </xdr:graphicFrame>
      </mc:Choice>
      <mc:Fallback xmlns="">
        <xdr:sp macro="" textlink="">
          <xdr:nvSpPr>
            <xdr:cNvPr id="0" name=""/>
            <xdr:cNvSpPr>
              <a:spLocks noTextEdit="1"/>
            </xdr:cNvSpPr>
          </xdr:nvSpPr>
          <xdr:spPr>
            <a:xfrm>
              <a:off x="5524500" y="158750"/>
              <a:ext cx="1826419" cy="666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135041</xdr:colOff>
      <xdr:row>14</xdr:row>
      <xdr:rowOff>148777</xdr:rowOff>
    </xdr:from>
    <xdr:to>
      <xdr:col>2</xdr:col>
      <xdr:colOff>217874</xdr:colOff>
      <xdr:row>18</xdr:row>
      <xdr:rowOff>83443</xdr:rowOff>
    </xdr:to>
    <xdr:pic>
      <xdr:nvPicPr>
        <xdr:cNvPr id="15" name="Picture 14">
          <a:hlinkClick xmlns:r="http://schemas.openxmlformats.org/officeDocument/2006/relationships" r:id="rId7"/>
          <a:extLst>
            <a:ext uri="{FF2B5EF4-FFF2-40B4-BE49-F238E27FC236}">
              <a16:creationId xmlns:a16="http://schemas.microsoft.com/office/drawing/2014/main" id="{0CDF8A4A-95A3-FC78-053E-BA9379809CD9}"/>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77496" y="2746504"/>
          <a:ext cx="688969" cy="696666"/>
        </a:xfrm>
        <a:prstGeom prst="rect">
          <a:avLst/>
        </a:prstGeom>
      </xdr:spPr>
    </xdr:pic>
    <xdr:clientData/>
  </xdr:twoCellAnchor>
  <xdr:twoCellAnchor editAs="oneCell">
    <xdr:from>
      <xdr:col>1</xdr:col>
      <xdr:colOff>135041</xdr:colOff>
      <xdr:row>8</xdr:row>
      <xdr:rowOff>138805</xdr:rowOff>
    </xdr:from>
    <xdr:to>
      <xdr:col>2</xdr:col>
      <xdr:colOff>217874</xdr:colOff>
      <xdr:row>12</xdr:row>
      <xdr:rowOff>73471</xdr:rowOff>
    </xdr:to>
    <xdr:pic>
      <xdr:nvPicPr>
        <xdr:cNvPr id="17" name="Picture 16">
          <a:hlinkClick xmlns:r="http://schemas.openxmlformats.org/officeDocument/2006/relationships" r:id="rId9"/>
          <a:extLst>
            <a:ext uri="{FF2B5EF4-FFF2-40B4-BE49-F238E27FC236}">
              <a16:creationId xmlns:a16="http://schemas.microsoft.com/office/drawing/2014/main" id="{FFC4C4FE-E5AF-052A-96AD-CE4AF4714D92}"/>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77496" y="1593532"/>
          <a:ext cx="688969" cy="696666"/>
        </a:xfrm>
        <a:prstGeom prst="rect">
          <a:avLst/>
        </a:prstGeom>
      </xdr:spPr>
    </xdr:pic>
    <xdr:clientData/>
  </xdr:twoCellAnchor>
  <xdr:twoCellAnchor editAs="oneCell">
    <xdr:from>
      <xdr:col>1</xdr:col>
      <xdr:colOff>135041</xdr:colOff>
      <xdr:row>20</xdr:row>
      <xdr:rowOff>158749</xdr:rowOff>
    </xdr:from>
    <xdr:to>
      <xdr:col>2</xdr:col>
      <xdr:colOff>217874</xdr:colOff>
      <xdr:row>24</xdr:row>
      <xdr:rowOff>93415</xdr:rowOff>
    </xdr:to>
    <xdr:pic>
      <xdr:nvPicPr>
        <xdr:cNvPr id="19" name="Picture 18">
          <a:hlinkClick xmlns:r="http://schemas.openxmlformats.org/officeDocument/2006/relationships" r:id="rId11"/>
          <a:extLst>
            <a:ext uri="{FF2B5EF4-FFF2-40B4-BE49-F238E27FC236}">
              <a16:creationId xmlns:a16="http://schemas.microsoft.com/office/drawing/2014/main" id="{C39A9CF5-B113-367D-6758-C532BDDC08C3}"/>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77496" y="3899476"/>
          <a:ext cx="688969" cy="696666"/>
        </a:xfrm>
        <a:prstGeom prst="rect">
          <a:avLst/>
        </a:prstGeom>
      </xdr:spPr>
    </xdr:pic>
    <xdr:clientData/>
  </xdr:twoCellAnchor>
  <xdr:twoCellAnchor editAs="oneCell">
    <xdr:from>
      <xdr:col>1</xdr:col>
      <xdr:colOff>135041</xdr:colOff>
      <xdr:row>2</xdr:row>
      <xdr:rowOff>128833</xdr:rowOff>
    </xdr:from>
    <xdr:to>
      <xdr:col>2</xdr:col>
      <xdr:colOff>217874</xdr:colOff>
      <xdr:row>6</xdr:row>
      <xdr:rowOff>63499</xdr:rowOff>
    </xdr:to>
    <xdr:pic>
      <xdr:nvPicPr>
        <xdr:cNvPr id="21" name="Picture 20">
          <a:hlinkClick xmlns:r="http://schemas.openxmlformats.org/officeDocument/2006/relationships" r:id="rId13"/>
          <a:extLst>
            <a:ext uri="{FF2B5EF4-FFF2-40B4-BE49-F238E27FC236}">
              <a16:creationId xmlns:a16="http://schemas.microsoft.com/office/drawing/2014/main" id="{79164EBD-41C7-37A8-9477-0181BF75809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77496" y="440560"/>
          <a:ext cx="688969" cy="696666"/>
        </a:xfrm>
        <a:prstGeom prst="rect">
          <a:avLst/>
        </a:prstGeom>
      </xdr:spPr>
    </xdr:pic>
    <xdr:clientData/>
  </xdr:twoCellAnchor>
  <xdr:twoCellAnchor>
    <xdr:from>
      <xdr:col>20</xdr:col>
      <xdr:colOff>302562</xdr:colOff>
      <xdr:row>11</xdr:row>
      <xdr:rowOff>17320</xdr:rowOff>
    </xdr:from>
    <xdr:to>
      <xdr:col>22</xdr:col>
      <xdr:colOff>522199</xdr:colOff>
      <xdr:row>33</xdr:row>
      <xdr:rowOff>145675</xdr:rowOff>
    </xdr:to>
    <xdr:sp macro="" textlink="">
      <xdr:nvSpPr>
        <xdr:cNvPr id="23" name="Rectangle: Rounded Corners 22">
          <a:extLst>
            <a:ext uri="{FF2B5EF4-FFF2-40B4-BE49-F238E27FC236}">
              <a16:creationId xmlns:a16="http://schemas.microsoft.com/office/drawing/2014/main" id="{74FA864E-B483-465F-8E1B-4CD6487C7127}"/>
            </a:ext>
          </a:extLst>
        </xdr:cNvPr>
        <xdr:cNvSpPr/>
      </xdr:nvSpPr>
      <xdr:spPr>
        <a:xfrm rot="5400000">
          <a:off x="10590379" y="3490327"/>
          <a:ext cx="4319355" cy="1429872"/>
        </a:xfrm>
        <a:prstGeom prst="roundRect">
          <a:avLst>
            <a:gd name="adj" fmla="val 8334"/>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20</xdr:col>
      <xdr:colOff>374466</xdr:colOff>
      <xdr:row>11</xdr:row>
      <xdr:rowOff>64434</xdr:rowOff>
    </xdr:from>
    <xdr:to>
      <xdr:col>22</xdr:col>
      <xdr:colOff>437967</xdr:colOff>
      <xdr:row>22</xdr:row>
      <xdr:rowOff>166688</xdr:rowOff>
    </xdr:to>
    <mc:AlternateContent xmlns:mc="http://schemas.openxmlformats.org/markup-compatibility/2006" xmlns:a14="http://schemas.microsoft.com/office/drawing/2010/main">
      <mc:Choice Requires="a14">
        <xdr:graphicFrame macro="">
          <xdr:nvGraphicFramePr>
            <xdr:cNvPr id="24" name="Country 1">
              <a:extLst>
                <a:ext uri="{FF2B5EF4-FFF2-40B4-BE49-F238E27FC236}">
                  <a16:creationId xmlns:a16="http://schemas.microsoft.com/office/drawing/2014/main" id="{9D37C822-FCFD-402D-86C8-F5C885507001}"/>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2149747" y="2088496"/>
              <a:ext cx="1277939" cy="22888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381004</xdr:colOff>
      <xdr:row>23</xdr:row>
      <xdr:rowOff>98751</xdr:rowOff>
    </xdr:from>
    <xdr:to>
      <xdr:col>22</xdr:col>
      <xdr:colOff>448239</xdr:colOff>
      <xdr:row>32</xdr:row>
      <xdr:rowOff>121162</xdr:rowOff>
    </xdr:to>
    <mc:AlternateContent xmlns:mc="http://schemas.openxmlformats.org/markup-compatibility/2006" xmlns:a14="http://schemas.microsoft.com/office/drawing/2010/main">
      <mc:Choice Requires="a14">
        <xdr:graphicFrame macro="">
          <xdr:nvGraphicFramePr>
            <xdr:cNvPr id="25" name="Product Category 1">
              <a:extLst>
                <a:ext uri="{FF2B5EF4-FFF2-40B4-BE49-F238E27FC236}">
                  <a16:creationId xmlns:a16="http://schemas.microsoft.com/office/drawing/2014/main" id="{28D17A7F-5E82-48FD-AC9E-450513333520}"/>
                </a:ext>
              </a:extLst>
            </xdr:cNvPr>
            <xdr:cNvGraphicFramePr/>
          </xdr:nvGraphicFramePr>
          <xdr:xfrm>
            <a:off x="0" y="0"/>
            <a:ext cx="0" cy="0"/>
          </xdr:xfrm>
          <a:graphic>
            <a:graphicData uri="http://schemas.microsoft.com/office/drawing/2010/slicer">
              <sle:slicer xmlns:sle="http://schemas.microsoft.com/office/drawing/2010/slicer" name="Product Category 1"/>
            </a:graphicData>
          </a:graphic>
        </xdr:graphicFrame>
      </mc:Choice>
      <mc:Fallback xmlns="">
        <xdr:sp macro="" textlink="">
          <xdr:nvSpPr>
            <xdr:cNvPr id="0" name=""/>
            <xdr:cNvSpPr>
              <a:spLocks noTextEdit="1"/>
            </xdr:cNvSpPr>
          </xdr:nvSpPr>
          <xdr:spPr>
            <a:xfrm>
              <a:off x="12156285" y="4408814"/>
              <a:ext cx="1281673" cy="17369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371476</xdr:colOff>
      <xdr:row>11</xdr:row>
      <xdr:rowOff>22410</xdr:rowOff>
    </xdr:from>
    <xdr:to>
      <xdr:col>8</xdr:col>
      <xdr:colOff>168088</xdr:colOff>
      <xdr:row>33</xdr:row>
      <xdr:rowOff>168088</xdr:rowOff>
    </xdr:to>
    <xdr:sp macro="" textlink="">
      <xdr:nvSpPr>
        <xdr:cNvPr id="30" name="Rectangle: Rounded Corners 29">
          <a:extLst>
            <a:ext uri="{FF2B5EF4-FFF2-40B4-BE49-F238E27FC236}">
              <a16:creationId xmlns:a16="http://schemas.microsoft.com/office/drawing/2014/main" id="{B6E31F6B-FC50-48FF-BB8A-8860EF1D7862}"/>
            </a:ext>
          </a:extLst>
        </xdr:cNvPr>
        <xdr:cNvSpPr/>
      </xdr:nvSpPr>
      <xdr:spPr>
        <a:xfrm>
          <a:off x="1211917" y="2050675"/>
          <a:ext cx="3427318" cy="4336678"/>
        </a:xfrm>
        <a:prstGeom prst="roundRect">
          <a:avLst>
            <a:gd name="adj" fmla="val 4058"/>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270622</xdr:colOff>
      <xdr:row>11</xdr:row>
      <xdr:rowOff>22410</xdr:rowOff>
    </xdr:from>
    <xdr:to>
      <xdr:col>14</xdr:col>
      <xdr:colOff>380999</xdr:colOff>
      <xdr:row>21</xdr:row>
      <xdr:rowOff>179293</xdr:rowOff>
    </xdr:to>
    <xdr:sp macro="" textlink="">
      <xdr:nvSpPr>
        <xdr:cNvPr id="31" name="Rectangle: Rounded Corners 30">
          <a:extLst>
            <a:ext uri="{FF2B5EF4-FFF2-40B4-BE49-F238E27FC236}">
              <a16:creationId xmlns:a16="http://schemas.microsoft.com/office/drawing/2014/main" id="{AAC4B985-21E5-C30D-2A12-DCFCE947EBF7}"/>
            </a:ext>
          </a:extLst>
        </xdr:cNvPr>
        <xdr:cNvSpPr/>
      </xdr:nvSpPr>
      <xdr:spPr>
        <a:xfrm>
          <a:off x="4741769" y="2050675"/>
          <a:ext cx="3741083" cy="2061883"/>
        </a:xfrm>
        <a:prstGeom prst="roundRect">
          <a:avLst>
            <a:gd name="adj" fmla="val 4058"/>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449920</xdr:colOff>
      <xdr:row>11</xdr:row>
      <xdr:rowOff>22410</xdr:rowOff>
    </xdr:from>
    <xdr:to>
      <xdr:col>20</xdr:col>
      <xdr:colOff>224119</xdr:colOff>
      <xdr:row>21</xdr:row>
      <xdr:rowOff>156881</xdr:rowOff>
    </xdr:to>
    <xdr:sp macro="" textlink="">
      <xdr:nvSpPr>
        <xdr:cNvPr id="37" name="Rectangle: Rounded Corners 36">
          <a:extLst>
            <a:ext uri="{FF2B5EF4-FFF2-40B4-BE49-F238E27FC236}">
              <a16:creationId xmlns:a16="http://schemas.microsoft.com/office/drawing/2014/main" id="{6E56FCCF-9C0D-8810-25EA-07053BA6C453}"/>
            </a:ext>
          </a:extLst>
        </xdr:cNvPr>
        <xdr:cNvSpPr/>
      </xdr:nvSpPr>
      <xdr:spPr>
        <a:xfrm>
          <a:off x="8551773" y="2050675"/>
          <a:ext cx="3404905" cy="2039471"/>
        </a:xfrm>
        <a:prstGeom prst="roundRect">
          <a:avLst>
            <a:gd name="adj" fmla="val 4058"/>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270622</xdr:colOff>
      <xdr:row>22</xdr:row>
      <xdr:rowOff>33618</xdr:rowOff>
    </xdr:from>
    <xdr:to>
      <xdr:col>14</xdr:col>
      <xdr:colOff>380999</xdr:colOff>
      <xdr:row>34</xdr:row>
      <xdr:rowOff>1</xdr:rowOff>
    </xdr:to>
    <xdr:sp macro="" textlink="">
      <xdr:nvSpPr>
        <xdr:cNvPr id="39" name="Rectangle: Rounded Corners 38">
          <a:extLst>
            <a:ext uri="{FF2B5EF4-FFF2-40B4-BE49-F238E27FC236}">
              <a16:creationId xmlns:a16="http://schemas.microsoft.com/office/drawing/2014/main" id="{0A17950D-8F7C-D6E9-B9D1-43F7F57D5B52}"/>
            </a:ext>
          </a:extLst>
        </xdr:cNvPr>
        <xdr:cNvSpPr/>
      </xdr:nvSpPr>
      <xdr:spPr>
        <a:xfrm>
          <a:off x="4741769" y="4157383"/>
          <a:ext cx="3741083" cy="2252383"/>
        </a:xfrm>
        <a:prstGeom prst="roundRect">
          <a:avLst>
            <a:gd name="adj" fmla="val 4058"/>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449920</xdr:colOff>
      <xdr:row>22</xdr:row>
      <xdr:rowOff>22412</xdr:rowOff>
    </xdr:from>
    <xdr:to>
      <xdr:col>20</xdr:col>
      <xdr:colOff>224119</xdr:colOff>
      <xdr:row>33</xdr:row>
      <xdr:rowOff>179295</xdr:rowOff>
    </xdr:to>
    <xdr:sp macro="" textlink="">
      <xdr:nvSpPr>
        <xdr:cNvPr id="41" name="Rectangle: Rounded Corners 40">
          <a:extLst>
            <a:ext uri="{FF2B5EF4-FFF2-40B4-BE49-F238E27FC236}">
              <a16:creationId xmlns:a16="http://schemas.microsoft.com/office/drawing/2014/main" id="{0908A9C2-9879-55B4-0DE2-A329D88AAF11}"/>
            </a:ext>
          </a:extLst>
        </xdr:cNvPr>
        <xdr:cNvSpPr/>
      </xdr:nvSpPr>
      <xdr:spPr>
        <a:xfrm>
          <a:off x="8551773" y="4146177"/>
          <a:ext cx="3404905" cy="2252383"/>
        </a:xfrm>
        <a:prstGeom prst="roundRect">
          <a:avLst>
            <a:gd name="adj" fmla="val 4058"/>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369794</xdr:colOff>
      <xdr:row>12</xdr:row>
      <xdr:rowOff>56028</xdr:rowOff>
    </xdr:from>
    <xdr:to>
      <xdr:col>14</xdr:col>
      <xdr:colOff>291353</xdr:colOff>
      <xdr:row>21</xdr:row>
      <xdr:rowOff>100851</xdr:rowOff>
    </xdr:to>
    <xdr:graphicFrame macro="">
      <xdr:nvGraphicFramePr>
        <xdr:cNvPr id="53" name="Chart 52">
          <a:extLst>
            <a:ext uri="{FF2B5EF4-FFF2-40B4-BE49-F238E27FC236}">
              <a16:creationId xmlns:a16="http://schemas.microsoft.com/office/drawing/2014/main" id="{C5095A02-28EF-4922-8C44-EEDF780E95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8</xdr:col>
      <xdr:colOff>179295</xdr:colOff>
      <xdr:row>11</xdr:row>
      <xdr:rowOff>16306</xdr:rowOff>
    </xdr:from>
    <xdr:to>
      <xdr:col>12</xdr:col>
      <xdr:colOff>381000</xdr:colOff>
      <xdr:row>12</xdr:row>
      <xdr:rowOff>102897</xdr:rowOff>
    </xdr:to>
    <xdr:sp macro="" textlink="">
      <xdr:nvSpPr>
        <xdr:cNvPr id="55" name="TextBox 54">
          <a:extLst>
            <a:ext uri="{FF2B5EF4-FFF2-40B4-BE49-F238E27FC236}">
              <a16:creationId xmlns:a16="http://schemas.microsoft.com/office/drawing/2014/main" id="{B609AAFF-E1F9-C473-CFF1-0F7621FA0FC8}"/>
            </a:ext>
          </a:extLst>
        </xdr:cNvPr>
        <xdr:cNvSpPr txBox="1"/>
      </xdr:nvSpPr>
      <xdr:spPr>
        <a:xfrm>
          <a:off x="4650442" y="2044571"/>
          <a:ext cx="2622176"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Revenue</a:t>
          </a:r>
          <a:r>
            <a:rPr lang="en-US" sz="1200" b="1" baseline="0"/>
            <a:t> , Cost &amp; Profit By Category</a:t>
          </a:r>
          <a:endParaRPr lang="en-US" sz="1200" b="1"/>
        </a:p>
      </xdr:txBody>
    </xdr:sp>
    <xdr:clientData/>
  </xdr:twoCellAnchor>
  <xdr:twoCellAnchor>
    <xdr:from>
      <xdr:col>8</xdr:col>
      <xdr:colOff>337860</xdr:colOff>
      <xdr:row>23</xdr:row>
      <xdr:rowOff>89646</xdr:rowOff>
    </xdr:from>
    <xdr:to>
      <xdr:col>14</xdr:col>
      <xdr:colOff>179294</xdr:colOff>
      <xdr:row>33</xdr:row>
      <xdr:rowOff>67235</xdr:rowOff>
    </xdr:to>
    <xdr:graphicFrame macro="">
      <xdr:nvGraphicFramePr>
        <xdr:cNvPr id="8" name="Chart 7">
          <a:extLst>
            <a:ext uri="{FF2B5EF4-FFF2-40B4-BE49-F238E27FC236}">
              <a16:creationId xmlns:a16="http://schemas.microsoft.com/office/drawing/2014/main" id="{9A0AE766-47AB-4CE3-8135-BAAE3C6876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8</xdr:col>
      <xdr:colOff>186018</xdr:colOff>
      <xdr:row>22</xdr:row>
      <xdr:rowOff>11824</xdr:rowOff>
    </xdr:from>
    <xdr:to>
      <xdr:col>13</xdr:col>
      <xdr:colOff>56029</xdr:colOff>
      <xdr:row>23</xdr:row>
      <xdr:rowOff>98415</xdr:rowOff>
    </xdr:to>
    <xdr:sp macro="" textlink="">
      <xdr:nvSpPr>
        <xdr:cNvPr id="16" name="TextBox 15">
          <a:extLst>
            <a:ext uri="{FF2B5EF4-FFF2-40B4-BE49-F238E27FC236}">
              <a16:creationId xmlns:a16="http://schemas.microsoft.com/office/drawing/2014/main" id="{FAB0F1F2-FA0C-4E74-90B0-3BBFB8C5584B}"/>
            </a:ext>
          </a:extLst>
        </xdr:cNvPr>
        <xdr:cNvSpPr txBox="1"/>
      </xdr:nvSpPr>
      <xdr:spPr>
        <a:xfrm>
          <a:off x="4657165" y="4135589"/>
          <a:ext cx="2895599"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Monthly Revenue</a:t>
          </a:r>
          <a:r>
            <a:rPr lang="en-US" sz="1200" b="1" baseline="0"/>
            <a:t> , Cost &amp; Profit Trend</a:t>
          </a:r>
          <a:endParaRPr lang="en-US" sz="1200" b="1"/>
        </a:p>
      </xdr:txBody>
    </xdr:sp>
    <xdr:clientData/>
  </xdr:twoCellAnchor>
  <xdr:twoCellAnchor>
    <xdr:from>
      <xdr:col>14</xdr:col>
      <xdr:colOff>539567</xdr:colOff>
      <xdr:row>23</xdr:row>
      <xdr:rowOff>134470</xdr:rowOff>
    </xdr:from>
    <xdr:to>
      <xdr:col>20</xdr:col>
      <xdr:colOff>190500</xdr:colOff>
      <xdr:row>33</xdr:row>
      <xdr:rowOff>100854</xdr:rowOff>
    </xdr:to>
    <xdr:graphicFrame macro="">
      <xdr:nvGraphicFramePr>
        <xdr:cNvPr id="18" name="Chart 17">
          <a:extLst>
            <a:ext uri="{FF2B5EF4-FFF2-40B4-BE49-F238E27FC236}">
              <a16:creationId xmlns:a16="http://schemas.microsoft.com/office/drawing/2014/main" id="{3CD142C2-7DC9-4C80-800F-9C4082BCD5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14</xdr:col>
      <xdr:colOff>387725</xdr:colOff>
      <xdr:row>22</xdr:row>
      <xdr:rowOff>34235</xdr:rowOff>
    </xdr:from>
    <xdr:to>
      <xdr:col>17</xdr:col>
      <xdr:colOff>313766</xdr:colOff>
      <xdr:row>23</xdr:row>
      <xdr:rowOff>120826</xdr:rowOff>
    </xdr:to>
    <xdr:sp macro="" textlink="">
      <xdr:nvSpPr>
        <xdr:cNvPr id="20" name="TextBox 19">
          <a:extLst>
            <a:ext uri="{FF2B5EF4-FFF2-40B4-BE49-F238E27FC236}">
              <a16:creationId xmlns:a16="http://schemas.microsoft.com/office/drawing/2014/main" id="{1352C71C-318A-810B-4B28-FBA32A02DC0B}"/>
            </a:ext>
          </a:extLst>
        </xdr:cNvPr>
        <xdr:cNvSpPr txBox="1"/>
      </xdr:nvSpPr>
      <xdr:spPr>
        <a:xfrm>
          <a:off x="8489578" y="4158000"/>
          <a:ext cx="1741394"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Sales</a:t>
          </a:r>
          <a:r>
            <a:rPr lang="en-US" sz="1200" b="1" baseline="0"/>
            <a:t> Revenue By Day</a:t>
          </a:r>
          <a:endParaRPr lang="en-US" sz="1200" b="1"/>
        </a:p>
      </xdr:txBody>
    </xdr:sp>
    <xdr:clientData/>
  </xdr:twoCellAnchor>
  <xdr:twoCellAnchor>
    <xdr:from>
      <xdr:col>14</xdr:col>
      <xdr:colOff>459441</xdr:colOff>
      <xdr:row>11</xdr:row>
      <xdr:rowOff>23812</xdr:rowOff>
    </xdr:from>
    <xdr:to>
      <xdr:col>19</xdr:col>
      <xdr:colOff>440530</xdr:colOff>
      <xdr:row>12</xdr:row>
      <xdr:rowOff>114103</xdr:rowOff>
    </xdr:to>
    <xdr:sp macro="" textlink="">
      <xdr:nvSpPr>
        <xdr:cNvPr id="47" name="TextBox 46">
          <a:extLst>
            <a:ext uri="{FF2B5EF4-FFF2-40B4-BE49-F238E27FC236}">
              <a16:creationId xmlns:a16="http://schemas.microsoft.com/office/drawing/2014/main" id="{6E80FAC8-B2E3-EE4B-2F95-33FBFFAF6D09}"/>
            </a:ext>
          </a:extLst>
        </xdr:cNvPr>
        <xdr:cNvSpPr txBox="1"/>
      </xdr:nvSpPr>
      <xdr:spPr>
        <a:xfrm>
          <a:off x="8591410" y="2047875"/>
          <a:ext cx="3017183" cy="2807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Revenue</a:t>
          </a:r>
          <a:r>
            <a:rPr lang="en-US" sz="1200" b="1" baseline="0"/>
            <a:t> , Cost &amp; Profit By Payment Method</a:t>
          </a:r>
          <a:endParaRPr lang="en-US" sz="1200" b="1"/>
        </a:p>
      </xdr:txBody>
    </xdr:sp>
    <xdr:clientData/>
  </xdr:twoCellAnchor>
  <xdr:twoCellAnchor>
    <xdr:from>
      <xdr:col>14</xdr:col>
      <xdr:colOff>517155</xdr:colOff>
      <xdr:row>12</xdr:row>
      <xdr:rowOff>134471</xdr:rowOff>
    </xdr:from>
    <xdr:to>
      <xdr:col>20</xdr:col>
      <xdr:colOff>156882</xdr:colOff>
      <xdr:row>21</xdr:row>
      <xdr:rowOff>89647</xdr:rowOff>
    </xdr:to>
    <xdr:graphicFrame macro="">
      <xdr:nvGraphicFramePr>
        <xdr:cNvPr id="56" name="Chart 55">
          <a:extLst>
            <a:ext uri="{FF2B5EF4-FFF2-40B4-BE49-F238E27FC236}">
              <a16:creationId xmlns:a16="http://schemas.microsoft.com/office/drawing/2014/main" id="{A744142C-C773-47FB-9B04-9801E75A22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357888</xdr:colOff>
      <xdr:row>11</xdr:row>
      <xdr:rowOff>35719</xdr:rowOff>
    </xdr:from>
    <xdr:to>
      <xdr:col>5</xdr:col>
      <xdr:colOff>250031</xdr:colOff>
      <xdr:row>12</xdr:row>
      <xdr:rowOff>126711</xdr:rowOff>
    </xdr:to>
    <xdr:sp macro="" textlink="">
      <xdr:nvSpPr>
        <xdr:cNvPr id="58" name="TextBox 57">
          <a:extLst>
            <a:ext uri="{FF2B5EF4-FFF2-40B4-BE49-F238E27FC236}">
              <a16:creationId xmlns:a16="http://schemas.microsoft.com/office/drawing/2014/main" id="{680748A0-E950-EFD4-22A4-0BBF07D9F00C}"/>
            </a:ext>
          </a:extLst>
        </xdr:cNvPr>
        <xdr:cNvSpPr txBox="1"/>
      </xdr:nvSpPr>
      <xdr:spPr>
        <a:xfrm>
          <a:off x="1203232" y="2059782"/>
          <a:ext cx="1713799" cy="2814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Revenue</a:t>
          </a:r>
          <a:r>
            <a:rPr lang="en-US" sz="1200" b="1" baseline="0"/>
            <a:t> By Country</a:t>
          </a:r>
          <a:endParaRPr lang="en-US" sz="1200" b="1"/>
        </a:p>
      </xdr:txBody>
    </xdr:sp>
    <xdr:clientData/>
  </xdr:twoCellAnchor>
  <xdr:twoCellAnchor>
    <xdr:from>
      <xdr:col>2</xdr:col>
      <xdr:colOff>414199</xdr:colOff>
      <xdr:row>12</xdr:row>
      <xdr:rowOff>142874</xdr:rowOff>
    </xdr:from>
    <xdr:to>
      <xdr:col>8</xdr:col>
      <xdr:colOff>130969</xdr:colOff>
      <xdr:row>32</xdr:row>
      <xdr:rowOff>142873</xdr:rowOff>
    </xdr:to>
    <mc:AlternateContent xmlns:mc="http://schemas.openxmlformats.org/markup-compatibility/2006">
      <mc:Choice xmlns:cx4="http://schemas.microsoft.com/office/drawing/2016/5/10/chartex" Requires="cx4">
        <xdr:graphicFrame macro="">
          <xdr:nvGraphicFramePr>
            <xdr:cNvPr id="60" name="Chart 59">
              <a:extLst>
                <a:ext uri="{FF2B5EF4-FFF2-40B4-BE49-F238E27FC236}">
                  <a16:creationId xmlns:a16="http://schemas.microsoft.com/office/drawing/2014/main" id="{A235E4DB-5789-4C17-80CB-EF5DD13A1C3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9"/>
            </a:graphicData>
          </a:graphic>
        </xdr:graphicFrame>
      </mc:Choice>
      <mc:Fallback>
        <xdr:sp macro="" textlink="">
          <xdr:nvSpPr>
            <xdr:cNvPr id="0" name=""/>
            <xdr:cNvSpPr>
              <a:spLocks noTextEdit="1"/>
            </xdr:cNvSpPr>
          </xdr:nvSpPr>
          <xdr:spPr>
            <a:xfrm>
              <a:off x="1261924" y="2362199"/>
              <a:ext cx="3374370" cy="38099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058.492062384263" createdVersion="8" refreshedVersion="8" minRefreshableVersion="3" recordCount="555" xr:uid="{AC570A62-CF6C-49F5-B75A-761C39CDB3F1}">
  <cacheSource type="worksheet">
    <worksheetSource name="Table1"/>
  </cacheSource>
  <cacheFields count="18">
    <cacheField name="Order ID" numFmtId="0">
      <sharedItems containsSemiMixedTypes="0" containsString="0" containsNumber="1" containsInteger="1" minValue="1" maxValue="555"/>
    </cacheField>
    <cacheField name="Customer Name" numFmtId="0">
      <sharedItems/>
    </cacheField>
    <cacheField name="Product Category" numFmtId="0">
      <sharedItems containsBlank="1" count="6">
        <s v="Electronics"/>
        <s v="Books"/>
        <s v="Apparel"/>
        <s v="Groceries"/>
        <s v="Home Decor"/>
        <m u="1"/>
      </sharedItems>
    </cacheField>
    <cacheField name="Product Name" numFmtId="0">
      <sharedItems containsBlank="1" count="26">
        <s v="Smartphone"/>
        <s v="Fiction"/>
        <s v="Sneakers"/>
        <s v="Cereal"/>
        <s v="Headphones"/>
        <s v="Vase"/>
        <s v="Camera"/>
        <s v="Milk"/>
        <s v="T-Shirt"/>
        <s v="Curtains"/>
        <s v="Children's Book"/>
        <s v="Wall Art"/>
        <s v="Dress"/>
        <s v="Jeans"/>
        <s v="Biography"/>
        <s v="Laptop"/>
        <s v="Cookbook"/>
        <s v="Non-Fiction"/>
        <s v="Juice"/>
        <s v="Table Lamp"/>
        <s v="Cushion"/>
        <s v="Jacket"/>
        <s v="Tablet"/>
        <s v="Pasta"/>
        <s v="Rice"/>
        <m u="1"/>
      </sharedItems>
    </cacheField>
    <cacheField name="Order Date" numFmtId="14">
      <sharedItems containsSemiMixedTypes="0" containsNonDate="0" containsDate="1" containsString="0" minDate="2024-01-01T00:00:00" maxDate="2025-12-29T00:00:00"/>
    </cacheField>
    <cacheField name="Delivered Date" numFmtId="14">
      <sharedItems containsSemiMixedTypes="0" containsNonDate="0" containsDate="1" containsString="0" minDate="2024-01-10T00:00:00" maxDate="2026-01-01T00:00:00"/>
    </cacheField>
    <cacheField name="Quantity" numFmtId="0">
      <sharedItems containsSemiMixedTypes="0" containsString="0" containsNumber="1" containsInteger="1" minValue="1" maxValue="10"/>
    </cacheField>
    <cacheField name="Unit Price" numFmtId="0">
      <sharedItems containsSemiMixedTypes="0" containsString="0" containsNumber="1" containsInteger="1" minValue="10" maxValue="998"/>
    </cacheField>
    <cacheField name="Status" numFmtId="0">
      <sharedItems containsBlank="1" count="3">
        <s v="Completed"/>
        <s v="Returned"/>
        <m u="1"/>
      </sharedItems>
    </cacheField>
    <cacheField name="Country" numFmtId="0">
      <sharedItems containsBlank="1" count="8">
        <s v="Australia"/>
        <s v="United Kingdom"/>
        <s v="China"/>
        <s v="Nigeria"/>
        <s v="United States"/>
        <s v="Brazil"/>
        <s v="Antarctica"/>
        <m u="1"/>
      </sharedItems>
    </cacheField>
    <cacheField name="Payment Method" numFmtId="0">
      <sharedItems containsBlank="1" count="5">
        <s v="Mobile Money"/>
        <s v="Credit Card"/>
        <s v="Cash"/>
        <s v="Bank Transfer"/>
        <m u="1"/>
      </sharedItems>
    </cacheField>
    <cacheField name="Order Year" numFmtId="0">
      <sharedItems containsBlank="1" count="4">
        <s v="2024"/>
        <s v="2025"/>
        <m u="1"/>
        <s v="2026" u="1"/>
      </sharedItems>
    </cacheField>
    <cacheField name="Order Month" numFmtId="0">
      <sharedItems containsBlank="1" count="13">
        <s v="May"/>
        <s v="Oct"/>
        <s v="Jul"/>
        <s v="Mar"/>
        <s v="Nov"/>
        <s v="Jun"/>
        <s v="Dec"/>
        <s v="Feb"/>
        <s v="Sep"/>
        <s v="Aug"/>
        <s v="Jan"/>
        <s v="Apr"/>
        <m u="1"/>
      </sharedItems>
    </cacheField>
    <cacheField name="Order Day" numFmtId="0">
      <sharedItems count="7">
        <s v="Mon"/>
        <s v="Tue"/>
        <s v="Wed"/>
        <s v="Thu"/>
        <s v="Sun"/>
        <s v="Sat"/>
        <s v="Fri"/>
      </sharedItems>
    </cacheField>
    <cacheField name="Delivery Time" numFmtId="0">
      <sharedItems containsSemiMixedTypes="0" containsString="0" containsNumber="1" containsInteger="1" minValue="1" maxValue="22"/>
    </cacheField>
    <cacheField name="Revenue" numFmtId="0">
      <sharedItems containsSemiMixedTypes="0" containsString="0" containsNumber="1" containsInteger="1" minValue="13" maxValue="9740"/>
    </cacheField>
    <cacheField name="Total Cost" numFmtId="0">
      <sharedItems containsSemiMixedTypes="0" containsString="0" containsNumber="1" containsInteger="1" minValue="8" maxValue="7305"/>
    </cacheField>
    <cacheField name="Net Profit" numFmtId="0">
      <sharedItems containsSemiMixedTypes="0" containsString="0" containsNumber="1" containsInteger="1" minValue="5" maxValue="4615"/>
    </cacheField>
  </cacheFields>
  <extLst>
    <ext xmlns:x14="http://schemas.microsoft.com/office/spreadsheetml/2009/9/main" uri="{725AE2AE-9491-48be-B2B4-4EB974FC3084}">
      <x14:pivotCacheDefinition pivotCacheId="19540843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5">
  <r>
    <n v="1"/>
    <s v="Allison Hill"/>
    <x v="0"/>
    <x v="0"/>
    <d v="2024-05-20T00:00:00"/>
    <d v="2024-05-24T00:00:00"/>
    <n v="4"/>
    <n v="238"/>
    <x v="0"/>
    <x v="0"/>
    <x v="0"/>
    <x v="0"/>
    <x v="0"/>
    <x v="0"/>
    <n v="4"/>
    <n v="952"/>
    <n v="714"/>
    <n v="238"/>
  </r>
  <r>
    <n v="2"/>
    <s v="Lance Hoffman"/>
    <x v="1"/>
    <x v="1"/>
    <d v="2024-10-29T00:00:00"/>
    <d v="2024-11-04T00:00:00"/>
    <n v="7"/>
    <n v="42"/>
    <x v="0"/>
    <x v="0"/>
    <x v="1"/>
    <x v="0"/>
    <x v="1"/>
    <x v="1"/>
    <n v="6"/>
    <n v="294"/>
    <n v="147"/>
    <n v="147"/>
  </r>
  <r>
    <n v="3"/>
    <s v="Brent Abbott"/>
    <x v="2"/>
    <x v="2"/>
    <d v="2024-10-28T00:00:00"/>
    <d v="2024-11-07T00:00:00"/>
    <n v="5"/>
    <n v="838"/>
    <x v="0"/>
    <x v="1"/>
    <x v="1"/>
    <x v="0"/>
    <x v="1"/>
    <x v="0"/>
    <n v="10"/>
    <n v="4190"/>
    <n v="3143"/>
    <n v="1047"/>
  </r>
  <r>
    <n v="4"/>
    <s v="Edward Fuller"/>
    <x v="3"/>
    <x v="3"/>
    <d v="2024-05-22T00:00:00"/>
    <d v="2024-05-27T00:00:00"/>
    <n v="3"/>
    <n v="230"/>
    <x v="0"/>
    <x v="1"/>
    <x v="1"/>
    <x v="0"/>
    <x v="0"/>
    <x v="2"/>
    <n v="5"/>
    <n v="690"/>
    <n v="380"/>
    <n v="310"/>
  </r>
  <r>
    <n v="5"/>
    <s v="Melinda Jones"/>
    <x v="0"/>
    <x v="4"/>
    <d v="2024-10-01T00:00:00"/>
    <d v="2024-10-17T00:00:00"/>
    <n v="2"/>
    <n v="954"/>
    <x v="1"/>
    <x v="2"/>
    <x v="2"/>
    <x v="0"/>
    <x v="1"/>
    <x v="1"/>
    <n v="16"/>
    <n v="1908"/>
    <n v="1240"/>
    <n v="668"/>
  </r>
  <r>
    <n v="6"/>
    <s v="Andrew Stewart"/>
    <x v="4"/>
    <x v="5"/>
    <d v="2024-07-04T00:00:00"/>
    <d v="2024-07-10T00:00:00"/>
    <n v="10"/>
    <n v="206"/>
    <x v="0"/>
    <x v="3"/>
    <x v="2"/>
    <x v="0"/>
    <x v="2"/>
    <x v="3"/>
    <n v="6"/>
    <n v="2060"/>
    <n v="1545"/>
    <n v="515"/>
  </r>
  <r>
    <n v="7"/>
    <s v="Nicole Patterson"/>
    <x v="3"/>
    <x v="3"/>
    <d v="2024-03-24T00:00:00"/>
    <d v="2024-04-05T00:00:00"/>
    <n v="6"/>
    <n v="373"/>
    <x v="1"/>
    <x v="0"/>
    <x v="2"/>
    <x v="0"/>
    <x v="3"/>
    <x v="4"/>
    <n v="12"/>
    <n v="2238"/>
    <n v="1231"/>
    <n v="1007"/>
  </r>
  <r>
    <n v="8"/>
    <s v="Anthony Rodriguez"/>
    <x v="0"/>
    <x v="6"/>
    <d v="2024-11-21T00:00:00"/>
    <d v="2024-12-01T00:00:00"/>
    <n v="3"/>
    <n v="556"/>
    <x v="0"/>
    <x v="3"/>
    <x v="1"/>
    <x v="0"/>
    <x v="4"/>
    <x v="3"/>
    <n v="10"/>
    <n v="1668"/>
    <n v="1334"/>
    <n v="334"/>
  </r>
  <r>
    <n v="9"/>
    <s v="Shannon Smith"/>
    <x v="3"/>
    <x v="7"/>
    <d v="2024-05-18T00:00:00"/>
    <d v="2024-05-22T00:00:00"/>
    <n v="9"/>
    <n v="234"/>
    <x v="0"/>
    <x v="3"/>
    <x v="1"/>
    <x v="0"/>
    <x v="0"/>
    <x v="5"/>
    <n v="4"/>
    <n v="2106"/>
    <n v="1053"/>
    <n v="1053"/>
  </r>
  <r>
    <n v="10"/>
    <s v="Pamela Romero"/>
    <x v="2"/>
    <x v="8"/>
    <d v="2024-06-10T00:00:00"/>
    <d v="2024-06-25T00:00:00"/>
    <n v="7"/>
    <n v="284"/>
    <x v="1"/>
    <x v="0"/>
    <x v="1"/>
    <x v="0"/>
    <x v="5"/>
    <x v="0"/>
    <n v="15"/>
    <n v="1988"/>
    <n v="1292"/>
    <n v="696"/>
  </r>
  <r>
    <n v="11"/>
    <s v="Tammy Sellers"/>
    <x v="4"/>
    <x v="9"/>
    <d v="2024-12-01T00:00:00"/>
    <d v="2024-12-10T00:00:00"/>
    <n v="8"/>
    <n v="415"/>
    <x v="0"/>
    <x v="3"/>
    <x v="2"/>
    <x v="0"/>
    <x v="6"/>
    <x v="4"/>
    <n v="9"/>
    <n v="3320"/>
    <n v="2158"/>
    <n v="1162"/>
  </r>
  <r>
    <n v="12"/>
    <s v="Joseph Obrien"/>
    <x v="1"/>
    <x v="10"/>
    <d v="2024-07-04T00:00:00"/>
    <d v="2024-07-07T00:00:00"/>
    <n v="4"/>
    <n v="151"/>
    <x v="0"/>
    <x v="3"/>
    <x v="1"/>
    <x v="0"/>
    <x v="2"/>
    <x v="3"/>
    <n v="3"/>
    <n v="604"/>
    <n v="362"/>
    <n v="242"/>
  </r>
  <r>
    <n v="13"/>
    <s v="Austin Smith"/>
    <x v="0"/>
    <x v="0"/>
    <d v="2024-03-19T00:00:00"/>
    <d v="2024-03-29T00:00:00"/>
    <n v="3"/>
    <n v="821"/>
    <x v="1"/>
    <x v="3"/>
    <x v="3"/>
    <x v="0"/>
    <x v="3"/>
    <x v="1"/>
    <n v="10"/>
    <n v="2463"/>
    <n v="1847"/>
    <n v="616"/>
  </r>
  <r>
    <n v="14"/>
    <s v="David Caldwell"/>
    <x v="0"/>
    <x v="4"/>
    <d v="2024-07-14T00:00:00"/>
    <d v="2024-07-28T00:00:00"/>
    <n v="10"/>
    <n v="489"/>
    <x v="1"/>
    <x v="3"/>
    <x v="2"/>
    <x v="0"/>
    <x v="2"/>
    <x v="4"/>
    <n v="14"/>
    <n v="4890"/>
    <n v="3179"/>
    <n v="1711"/>
  </r>
  <r>
    <n v="15"/>
    <s v="Matthew Gomez"/>
    <x v="0"/>
    <x v="0"/>
    <d v="2024-12-15T00:00:00"/>
    <d v="2024-12-24T00:00:00"/>
    <n v="9"/>
    <n v="778"/>
    <x v="0"/>
    <x v="4"/>
    <x v="2"/>
    <x v="0"/>
    <x v="6"/>
    <x v="4"/>
    <n v="9"/>
    <n v="7002"/>
    <n v="5252"/>
    <n v="1750"/>
  </r>
  <r>
    <n v="16"/>
    <s v="Maria Brown"/>
    <x v="4"/>
    <x v="11"/>
    <d v="2024-03-21T00:00:00"/>
    <d v="2024-03-29T00:00:00"/>
    <n v="8"/>
    <n v="13"/>
    <x v="1"/>
    <x v="3"/>
    <x v="3"/>
    <x v="0"/>
    <x v="3"/>
    <x v="3"/>
    <n v="8"/>
    <n v="104"/>
    <n v="73"/>
    <n v="31"/>
  </r>
  <r>
    <n v="17"/>
    <s v="Clifford Ford"/>
    <x v="2"/>
    <x v="12"/>
    <d v="2024-02-24T00:00:00"/>
    <d v="2024-03-03T00:00:00"/>
    <n v="5"/>
    <n v="871"/>
    <x v="1"/>
    <x v="3"/>
    <x v="0"/>
    <x v="0"/>
    <x v="7"/>
    <x v="5"/>
    <n v="8"/>
    <n v="4355"/>
    <n v="3049"/>
    <n v="1306"/>
  </r>
  <r>
    <n v="18"/>
    <s v="Tammy Allison"/>
    <x v="2"/>
    <x v="13"/>
    <d v="2024-07-10T00:00:00"/>
    <d v="2024-07-19T00:00:00"/>
    <n v="3"/>
    <n v="562"/>
    <x v="0"/>
    <x v="1"/>
    <x v="3"/>
    <x v="0"/>
    <x v="2"/>
    <x v="2"/>
    <n v="9"/>
    <n v="1686"/>
    <n v="1180"/>
    <n v="506"/>
  </r>
  <r>
    <n v="19"/>
    <s v="Rachel Gibson"/>
    <x v="1"/>
    <x v="14"/>
    <d v="2024-09-07T00:00:00"/>
    <d v="2024-09-17T00:00:00"/>
    <n v="1"/>
    <n v="124"/>
    <x v="0"/>
    <x v="4"/>
    <x v="0"/>
    <x v="0"/>
    <x v="8"/>
    <x v="5"/>
    <n v="10"/>
    <n v="124"/>
    <n v="68"/>
    <n v="56"/>
  </r>
  <r>
    <n v="20"/>
    <s v="Lauren Daniels"/>
    <x v="0"/>
    <x v="15"/>
    <d v="2024-10-17T00:00:00"/>
    <d v="2024-10-23T00:00:00"/>
    <n v="2"/>
    <n v="97"/>
    <x v="0"/>
    <x v="3"/>
    <x v="3"/>
    <x v="0"/>
    <x v="1"/>
    <x v="3"/>
    <n v="6"/>
    <n v="194"/>
    <n v="165"/>
    <n v="29"/>
  </r>
  <r>
    <n v="21"/>
    <s v="Joseph Obrien"/>
    <x v="1"/>
    <x v="10"/>
    <d v="2024-07-04T00:00:00"/>
    <d v="2024-07-07T00:00:00"/>
    <n v="4"/>
    <n v="151"/>
    <x v="0"/>
    <x v="3"/>
    <x v="0"/>
    <x v="0"/>
    <x v="2"/>
    <x v="3"/>
    <n v="3"/>
    <n v="604"/>
    <n v="362"/>
    <n v="242"/>
  </r>
  <r>
    <n v="22"/>
    <s v="Amanda Miller"/>
    <x v="1"/>
    <x v="16"/>
    <d v="2024-08-04T00:00:00"/>
    <d v="2024-08-16T00:00:00"/>
    <n v="4"/>
    <n v="961"/>
    <x v="1"/>
    <x v="3"/>
    <x v="0"/>
    <x v="0"/>
    <x v="9"/>
    <x v="4"/>
    <n v="12"/>
    <n v="3844"/>
    <n v="2499"/>
    <n v="1345"/>
  </r>
  <r>
    <n v="23"/>
    <s v="Michael Evans"/>
    <x v="4"/>
    <x v="11"/>
    <d v="2024-12-09T00:00:00"/>
    <d v="2024-12-12T00:00:00"/>
    <n v="6"/>
    <n v="458"/>
    <x v="0"/>
    <x v="3"/>
    <x v="1"/>
    <x v="0"/>
    <x v="6"/>
    <x v="0"/>
    <n v="3"/>
    <n v="2748"/>
    <n v="1924"/>
    <n v="824"/>
  </r>
  <r>
    <n v="24"/>
    <s v="Angel Lewis MD"/>
    <x v="2"/>
    <x v="13"/>
    <d v="2024-02-02T00:00:00"/>
    <d v="2024-02-12T00:00:00"/>
    <n v="6"/>
    <n v="31"/>
    <x v="0"/>
    <x v="3"/>
    <x v="2"/>
    <x v="0"/>
    <x v="7"/>
    <x v="6"/>
    <n v="10"/>
    <n v="186"/>
    <n v="130"/>
    <n v="56"/>
  </r>
  <r>
    <n v="25"/>
    <s v="Joshua Turner"/>
    <x v="1"/>
    <x v="17"/>
    <d v="2024-01-04T00:00:00"/>
    <d v="2024-01-15T00:00:00"/>
    <n v="2"/>
    <n v="734"/>
    <x v="0"/>
    <x v="3"/>
    <x v="3"/>
    <x v="0"/>
    <x v="10"/>
    <x v="3"/>
    <n v="11"/>
    <n v="1468"/>
    <n v="734"/>
    <n v="734"/>
  </r>
  <r>
    <n v="26"/>
    <s v="Douglas Clark"/>
    <x v="0"/>
    <x v="0"/>
    <d v="2024-06-18T00:00:00"/>
    <d v="2024-06-29T00:00:00"/>
    <n v="2"/>
    <n v="536"/>
    <x v="1"/>
    <x v="0"/>
    <x v="0"/>
    <x v="0"/>
    <x v="5"/>
    <x v="1"/>
    <n v="11"/>
    <n v="1072"/>
    <n v="804"/>
    <n v="268"/>
  </r>
  <r>
    <n v="27"/>
    <s v="Kimberly Davenport"/>
    <x v="3"/>
    <x v="7"/>
    <d v="2024-08-27T00:00:00"/>
    <d v="2024-08-30T00:00:00"/>
    <n v="1"/>
    <n v="200"/>
    <x v="0"/>
    <x v="3"/>
    <x v="3"/>
    <x v="0"/>
    <x v="9"/>
    <x v="1"/>
    <n v="3"/>
    <n v="200"/>
    <n v="100"/>
    <n v="100"/>
  </r>
  <r>
    <n v="28"/>
    <s v="Richard Rodriguez"/>
    <x v="1"/>
    <x v="1"/>
    <d v="2024-01-26T00:00:00"/>
    <d v="2024-02-07T00:00:00"/>
    <n v="9"/>
    <n v="866"/>
    <x v="0"/>
    <x v="0"/>
    <x v="2"/>
    <x v="0"/>
    <x v="10"/>
    <x v="6"/>
    <n v="12"/>
    <n v="7794"/>
    <n v="3897"/>
    <n v="3897"/>
  </r>
  <r>
    <n v="29"/>
    <s v="Matthew Ross"/>
    <x v="2"/>
    <x v="2"/>
    <d v="2024-09-05T00:00:00"/>
    <d v="2024-09-19T00:00:00"/>
    <n v="8"/>
    <n v="228"/>
    <x v="0"/>
    <x v="1"/>
    <x v="2"/>
    <x v="0"/>
    <x v="8"/>
    <x v="3"/>
    <n v="14"/>
    <n v="1824"/>
    <n v="1368"/>
    <n v="456"/>
  </r>
  <r>
    <n v="30"/>
    <s v="Victoria Johnson"/>
    <x v="3"/>
    <x v="18"/>
    <d v="2024-12-04T00:00:00"/>
    <d v="2024-12-11T00:00:00"/>
    <n v="8"/>
    <n v="168"/>
    <x v="0"/>
    <x v="0"/>
    <x v="1"/>
    <x v="0"/>
    <x v="6"/>
    <x v="2"/>
    <n v="7"/>
    <n v="1344"/>
    <n v="739"/>
    <n v="605"/>
  </r>
  <r>
    <n v="31"/>
    <s v="Stephanie Lee"/>
    <x v="0"/>
    <x v="6"/>
    <d v="2024-10-04T00:00:00"/>
    <d v="2024-10-07T00:00:00"/>
    <n v="1"/>
    <n v="775"/>
    <x v="0"/>
    <x v="4"/>
    <x v="1"/>
    <x v="0"/>
    <x v="1"/>
    <x v="6"/>
    <n v="3"/>
    <n v="775"/>
    <n v="620"/>
    <n v="155"/>
  </r>
  <r>
    <n v="32"/>
    <s v="Benjamin Beck"/>
    <x v="1"/>
    <x v="10"/>
    <d v="2024-09-14T00:00:00"/>
    <d v="2024-09-19T00:00:00"/>
    <n v="9"/>
    <n v="171"/>
    <x v="0"/>
    <x v="0"/>
    <x v="2"/>
    <x v="0"/>
    <x v="8"/>
    <x v="5"/>
    <n v="5"/>
    <n v="1539"/>
    <n v="923"/>
    <n v="616"/>
  </r>
  <r>
    <n v="33"/>
    <s v="Stephanie Gilbert"/>
    <x v="0"/>
    <x v="6"/>
    <d v="2024-05-06T00:00:00"/>
    <d v="2024-05-19T00:00:00"/>
    <n v="10"/>
    <n v="618"/>
    <x v="0"/>
    <x v="0"/>
    <x v="3"/>
    <x v="0"/>
    <x v="0"/>
    <x v="0"/>
    <n v="13"/>
    <n v="6180"/>
    <n v="4944"/>
    <n v="1236"/>
  </r>
  <r>
    <n v="34"/>
    <s v="Jeffrey Carpenter"/>
    <x v="3"/>
    <x v="18"/>
    <d v="2024-10-16T00:00:00"/>
    <d v="2024-10-21T00:00:00"/>
    <n v="9"/>
    <n v="333"/>
    <x v="1"/>
    <x v="4"/>
    <x v="3"/>
    <x v="0"/>
    <x v="1"/>
    <x v="2"/>
    <n v="5"/>
    <n v="2997"/>
    <n v="1648"/>
    <n v="1349"/>
  </r>
  <r>
    <n v="35"/>
    <s v="Curtis Johnson"/>
    <x v="4"/>
    <x v="19"/>
    <d v="2024-01-05T00:00:00"/>
    <d v="2024-01-10T00:00:00"/>
    <n v="8"/>
    <n v="646"/>
    <x v="0"/>
    <x v="3"/>
    <x v="3"/>
    <x v="0"/>
    <x v="10"/>
    <x v="6"/>
    <n v="5"/>
    <n v="5168"/>
    <n v="3876"/>
    <n v="1292"/>
  </r>
  <r>
    <n v="36"/>
    <s v="Michael Snyder"/>
    <x v="1"/>
    <x v="17"/>
    <d v="2024-09-16T00:00:00"/>
    <d v="2024-09-21T00:00:00"/>
    <n v="5"/>
    <n v="496"/>
    <x v="0"/>
    <x v="4"/>
    <x v="0"/>
    <x v="0"/>
    <x v="8"/>
    <x v="0"/>
    <n v="5"/>
    <n v="2480"/>
    <n v="1240"/>
    <n v="1240"/>
  </r>
  <r>
    <n v="37"/>
    <s v="Melissa Marshall"/>
    <x v="4"/>
    <x v="20"/>
    <d v="2024-03-21T00:00:00"/>
    <d v="2024-04-04T00:00:00"/>
    <n v="8"/>
    <n v="863"/>
    <x v="1"/>
    <x v="3"/>
    <x v="3"/>
    <x v="0"/>
    <x v="3"/>
    <x v="3"/>
    <n v="14"/>
    <n v="6904"/>
    <n v="4488"/>
    <n v="2416"/>
  </r>
  <r>
    <n v="38"/>
    <s v="Michelle Wagner"/>
    <x v="1"/>
    <x v="1"/>
    <d v="2024-12-07T00:00:00"/>
    <d v="2024-12-19T00:00:00"/>
    <n v="9"/>
    <n v="316"/>
    <x v="0"/>
    <x v="3"/>
    <x v="0"/>
    <x v="0"/>
    <x v="6"/>
    <x v="5"/>
    <n v="12"/>
    <n v="2844"/>
    <n v="1422"/>
    <n v="1422"/>
  </r>
  <r>
    <n v="39"/>
    <s v="Sara Ramirez"/>
    <x v="4"/>
    <x v="19"/>
    <d v="2024-02-24T00:00:00"/>
    <d v="2024-02-29T00:00:00"/>
    <n v="9"/>
    <n v="169"/>
    <x v="1"/>
    <x v="4"/>
    <x v="2"/>
    <x v="0"/>
    <x v="7"/>
    <x v="5"/>
    <n v="5"/>
    <n v="1521"/>
    <n v="1141"/>
    <n v="380"/>
  </r>
  <r>
    <n v="40"/>
    <s v="George Orozco"/>
    <x v="2"/>
    <x v="21"/>
    <d v="2024-04-14T00:00:00"/>
    <d v="2024-04-28T00:00:00"/>
    <n v="5"/>
    <n v="527"/>
    <x v="0"/>
    <x v="2"/>
    <x v="1"/>
    <x v="0"/>
    <x v="11"/>
    <x v="4"/>
    <n v="14"/>
    <n v="2635"/>
    <n v="2108"/>
    <n v="527"/>
  </r>
  <r>
    <n v="41"/>
    <s v="Joshua Perry"/>
    <x v="0"/>
    <x v="4"/>
    <d v="2024-05-21T00:00:00"/>
    <d v="2024-05-25T00:00:00"/>
    <n v="1"/>
    <n v="13"/>
    <x v="1"/>
    <x v="4"/>
    <x v="2"/>
    <x v="0"/>
    <x v="0"/>
    <x v="1"/>
    <n v="4"/>
    <n v="13"/>
    <n v="8"/>
    <n v="5"/>
  </r>
  <r>
    <n v="42"/>
    <s v="Aaron Bell"/>
    <x v="4"/>
    <x v="9"/>
    <d v="2024-08-14T00:00:00"/>
    <d v="2024-08-21T00:00:00"/>
    <n v="9"/>
    <n v="732"/>
    <x v="0"/>
    <x v="2"/>
    <x v="2"/>
    <x v="0"/>
    <x v="9"/>
    <x v="2"/>
    <n v="7"/>
    <n v="6588"/>
    <n v="4282"/>
    <n v="2306"/>
  </r>
  <r>
    <n v="43"/>
    <s v="Stephanie Freeman"/>
    <x v="0"/>
    <x v="0"/>
    <d v="2024-12-19T00:00:00"/>
    <d v="2024-12-25T00:00:00"/>
    <n v="3"/>
    <n v="568"/>
    <x v="1"/>
    <x v="0"/>
    <x v="3"/>
    <x v="0"/>
    <x v="6"/>
    <x v="3"/>
    <n v="6"/>
    <n v="1704"/>
    <n v="1278"/>
    <n v="426"/>
  </r>
  <r>
    <n v="44"/>
    <s v="Rebecca Ramsey"/>
    <x v="1"/>
    <x v="17"/>
    <d v="2024-08-08T00:00:00"/>
    <d v="2024-08-12T00:00:00"/>
    <n v="3"/>
    <n v="52"/>
    <x v="0"/>
    <x v="4"/>
    <x v="3"/>
    <x v="0"/>
    <x v="9"/>
    <x v="3"/>
    <n v="4"/>
    <n v="156"/>
    <n v="78"/>
    <n v="78"/>
  </r>
  <r>
    <n v="45"/>
    <s v="Mary Miller"/>
    <x v="4"/>
    <x v="9"/>
    <d v="2024-12-15T00:00:00"/>
    <d v="2024-12-26T00:00:00"/>
    <n v="4"/>
    <n v="692"/>
    <x v="1"/>
    <x v="0"/>
    <x v="1"/>
    <x v="0"/>
    <x v="6"/>
    <x v="4"/>
    <n v="11"/>
    <n v="2768"/>
    <n v="1799"/>
    <n v="969"/>
  </r>
  <r>
    <n v="46"/>
    <s v="Andre Wright"/>
    <x v="2"/>
    <x v="8"/>
    <d v="2024-07-14T00:00:00"/>
    <d v="2024-07-22T00:00:00"/>
    <n v="1"/>
    <n v="889"/>
    <x v="0"/>
    <x v="2"/>
    <x v="0"/>
    <x v="0"/>
    <x v="2"/>
    <x v="4"/>
    <n v="8"/>
    <n v="889"/>
    <n v="578"/>
    <n v="311"/>
  </r>
  <r>
    <n v="47"/>
    <s v="Jeffrey Wood"/>
    <x v="1"/>
    <x v="14"/>
    <d v="2024-01-15T00:00:00"/>
    <d v="2024-01-18T00:00:00"/>
    <n v="2"/>
    <n v="908"/>
    <x v="1"/>
    <x v="4"/>
    <x v="3"/>
    <x v="0"/>
    <x v="10"/>
    <x v="0"/>
    <n v="3"/>
    <n v="1816"/>
    <n v="999"/>
    <n v="817"/>
  </r>
  <r>
    <n v="48"/>
    <s v="Samuel Rivas"/>
    <x v="0"/>
    <x v="4"/>
    <d v="2024-01-01T00:00:00"/>
    <d v="2024-01-15T00:00:00"/>
    <n v="9"/>
    <n v="957"/>
    <x v="1"/>
    <x v="1"/>
    <x v="3"/>
    <x v="0"/>
    <x v="10"/>
    <x v="0"/>
    <n v="14"/>
    <n v="8613"/>
    <n v="5598"/>
    <n v="3015"/>
  </r>
  <r>
    <n v="49"/>
    <s v="Daniel Salinas"/>
    <x v="2"/>
    <x v="21"/>
    <d v="2024-08-08T00:00:00"/>
    <d v="2024-08-15T00:00:00"/>
    <n v="2"/>
    <n v="981"/>
    <x v="1"/>
    <x v="3"/>
    <x v="1"/>
    <x v="0"/>
    <x v="9"/>
    <x v="3"/>
    <n v="7"/>
    <n v="1962"/>
    <n v="1570"/>
    <n v="392"/>
  </r>
  <r>
    <n v="50"/>
    <s v="Michael West"/>
    <x v="3"/>
    <x v="3"/>
    <d v="2024-10-10T00:00:00"/>
    <d v="2024-10-13T00:00:00"/>
    <n v="3"/>
    <n v="206"/>
    <x v="1"/>
    <x v="2"/>
    <x v="1"/>
    <x v="0"/>
    <x v="1"/>
    <x v="3"/>
    <n v="3"/>
    <n v="618"/>
    <n v="340"/>
    <n v="278"/>
  </r>
  <r>
    <n v="51"/>
    <s v="Elizabeth Ward"/>
    <x v="3"/>
    <x v="7"/>
    <d v="2024-12-11T00:00:00"/>
    <d v="2024-12-21T00:00:00"/>
    <n v="4"/>
    <n v="533"/>
    <x v="1"/>
    <x v="2"/>
    <x v="3"/>
    <x v="0"/>
    <x v="6"/>
    <x v="2"/>
    <n v="10"/>
    <n v="2132"/>
    <n v="1066"/>
    <n v="1066"/>
  </r>
  <r>
    <n v="52"/>
    <s v="Kristen Terry"/>
    <x v="0"/>
    <x v="22"/>
    <d v="2024-09-20T00:00:00"/>
    <d v="2024-09-27T00:00:00"/>
    <n v="10"/>
    <n v="353"/>
    <x v="1"/>
    <x v="0"/>
    <x v="3"/>
    <x v="0"/>
    <x v="8"/>
    <x v="6"/>
    <n v="7"/>
    <n v="3530"/>
    <n v="2471"/>
    <n v="1059"/>
  </r>
  <r>
    <n v="53"/>
    <s v="David Grant"/>
    <x v="1"/>
    <x v="1"/>
    <d v="2024-08-21T00:00:00"/>
    <d v="2024-09-01T00:00:00"/>
    <n v="7"/>
    <n v="917"/>
    <x v="0"/>
    <x v="3"/>
    <x v="0"/>
    <x v="0"/>
    <x v="9"/>
    <x v="2"/>
    <n v="11"/>
    <n v="6419"/>
    <n v="3210"/>
    <n v="3209"/>
  </r>
  <r>
    <n v="54"/>
    <s v="Kevin Patterson"/>
    <x v="3"/>
    <x v="7"/>
    <d v="2024-07-23T00:00:00"/>
    <d v="2024-07-29T00:00:00"/>
    <n v="4"/>
    <n v="161"/>
    <x v="0"/>
    <x v="3"/>
    <x v="3"/>
    <x v="0"/>
    <x v="2"/>
    <x v="1"/>
    <n v="6"/>
    <n v="644"/>
    <n v="322"/>
    <n v="322"/>
  </r>
  <r>
    <n v="55"/>
    <s v="Juan Moore"/>
    <x v="3"/>
    <x v="23"/>
    <d v="2024-03-31T00:00:00"/>
    <d v="2024-04-05T00:00:00"/>
    <n v="9"/>
    <n v="485"/>
    <x v="0"/>
    <x v="0"/>
    <x v="1"/>
    <x v="0"/>
    <x v="3"/>
    <x v="4"/>
    <n v="5"/>
    <n v="4365"/>
    <n v="2619"/>
    <n v="1746"/>
  </r>
  <r>
    <n v="56"/>
    <s v="Dwayne Campbell"/>
    <x v="0"/>
    <x v="4"/>
    <d v="2024-03-09T00:00:00"/>
    <d v="2024-03-13T00:00:00"/>
    <n v="8"/>
    <n v="693"/>
    <x v="1"/>
    <x v="3"/>
    <x v="0"/>
    <x v="0"/>
    <x v="3"/>
    <x v="5"/>
    <n v="4"/>
    <n v="5544"/>
    <n v="3604"/>
    <n v="1940"/>
  </r>
  <r>
    <n v="57"/>
    <s v="Samantha Morse"/>
    <x v="2"/>
    <x v="2"/>
    <d v="2024-08-18T00:00:00"/>
    <d v="2024-08-28T00:00:00"/>
    <n v="5"/>
    <n v="779"/>
    <x v="1"/>
    <x v="0"/>
    <x v="2"/>
    <x v="0"/>
    <x v="9"/>
    <x v="4"/>
    <n v="10"/>
    <n v="3895"/>
    <n v="2921"/>
    <n v="974"/>
  </r>
  <r>
    <n v="58"/>
    <s v="Kathryn Snyder"/>
    <x v="3"/>
    <x v="23"/>
    <d v="2024-05-20T00:00:00"/>
    <d v="2024-05-31T00:00:00"/>
    <n v="8"/>
    <n v="89"/>
    <x v="0"/>
    <x v="3"/>
    <x v="1"/>
    <x v="0"/>
    <x v="0"/>
    <x v="0"/>
    <n v="11"/>
    <n v="712"/>
    <n v="427"/>
    <n v="285"/>
  </r>
  <r>
    <n v="59"/>
    <s v="Alicia Hubbard"/>
    <x v="4"/>
    <x v="20"/>
    <d v="2024-06-12T00:00:00"/>
    <d v="2024-06-16T00:00:00"/>
    <n v="9"/>
    <n v="92"/>
    <x v="0"/>
    <x v="0"/>
    <x v="1"/>
    <x v="0"/>
    <x v="5"/>
    <x v="2"/>
    <n v="4"/>
    <n v="828"/>
    <n v="538"/>
    <n v="290"/>
  </r>
  <r>
    <n v="60"/>
    <s v="Tanya Kim"/>
    <x v="2"/>
    <x v="21"/>
    <d v="2024-08-11T00:00:00"/>
    <d v="2024-08-25T00:00:00"/>
    <n v="8"/>
    <n v="39"/>
    <x v="1"/>
    <x v="2"/>
    <x v="1"/>
    <x v="0"/>
    <x v="9"/>
    <x v="4"/>
    <n v="14"/>
    <n v="312"/>
    <n v="250"/>
    <n v="62"/>
  </r>
  <r>
    <n v="61"/>
    <s v="Bruce Collier"/>
    <x v="1"/>
    <x v="16"/>
    <d v="2024-12-05T00:00:00"/>
    <d v="2024-12-12T00:00:00"/>
    <n v="1"/>
    <n v="95"/>
    <x v="0"/>
    <x v="3"/>
    <x v="0"/>
    <x v="0"/>
    <x v="6"/>
    <x v="3"/>
    <n v="7"/>
    <n v="95"/>
    <n v="62"/>
    <n v="33"/>
  </r>
  <r>
    <n v="62"/>
    <s v="Kimberly Gibson"/>
    <x v="0"/>
    <x v="4"/>
    <d v="2024-01-10T00:00:00"/>
    <d v="2024-01-14T00:00:00"/>
    <n v="9"/>
    <n v="63"/>
    <x v="1"/>
    <x v="4"/>
    <x v="0"/>
    <x v="0"/>
    <x v="10"/>
    <x v="2"/>
    <n v="4"/>
    <n v="567"/>
    <n v="369"/>
    <n v="198"/>
  </r>
  <r>
    <n v="63"/>
    <s v="Reginald Williams"/>
    <x v="0"/>
    <x v="0"/>
    <d v="2024-01-16T00:00:00"/>
    <d v="2024-01-29T00:00:00"/>
    <n v="4"/>
    <n v="214"/>
    <x v="1"/>
    <x v="1"/>
    <x v="0"/>
    <x v="0"/>
    <x v="10"/>
    <x v="1"/>
    <n v="13"/>
    <n v="856"/>
    <n v="642"/>
    <n v="214"/>
  </r>
  <r>
    <n v="64"/>
    <s v="Amanda Shaw"/>
    <x v="2"/>
    <x v="13"/>
    <d v="2024-03-05T00:00:00"/>
    <d v="2024-03-14T00:00:00"/>
    <n v="8"/>
    <n v="695"/>
    <x v="0"/>
    <x v="0"/>
    <x v="1"/>
    <x v="0"/>
    <x v="3"/>
    <x v="1"/>
    <n v="9"/>
    <n v="5560"/>
    <n v="3892"/>
    <n v="1668"/>
  </r>
  <r>
    <n v="65"/>
    <s v="Alexis Thomas"/>
    <x v="3"/>
    <x v="3"/>
    <d v="2024-07-07T00:00:00"/>
    <d v="2024-07-15T00:00:00"/>
    <n v="3"/>
    <n v="630"/>
    <x v="0"/>
    <x v="3"/>
    <x v="0"/>
    <x v="0"/>
    <x v="2"/>
    <x v="4"/>
    <n v="8"/>
    <n v="1890"/>
    <n v="1040"/>
    <n v="850"/>
  </r>
  <r>
    <n v="66"/>
    <s v="Sarah Villarreal"/>
    <x v="4"/>
    <x v="19"/>
    <d v="2024-10-23T00:00:00"/>
    <d v="2024-11-04T00:00:00"/>
    <n v="1"/>
    <n v="961"/>
    <x v="1"/>
    <x v="4"/>
    <x v="0"/>
    <x v="0"/>
    <x v="1"/>
    <x v="2"/>
    <n v="12"/>
    <n v="961"/>
    <n v="721"/>
    <n v="240"/>
  </r>
  <r>
    <n v="67"/>
    <s v="Cynthia Cohen"/>
    <x v="3"/>
    <x v="7"/>
    <d v="2024-04-11T00:00:00"/>
    <d v="2024-04-24T00:00:00"/>
    <n v="2"/>
    <n v="616"/>
    <x v="0"/>
    <x v="3"/>
    <x v="0"/>
    <x v="0"/>
    <x v="11"/>
    <x v="3"/>
    <n v="13"/>
    <n v="1232"/>
    <n v="616"/>
    <n v="616"/>
  </r>
  <r>
    <n v="68"/>
    <s v="Michele Garcia"/>
    <x v="4"/>
    <x v="5"/>
    <d v="2024-03-02T00:00:00"/>
    <d v="2024-03-13T00:00:00"/>
    <n v="10"/>
    <n v="811"/>
    <x v="1"/>
    <x v="0"/>
    <x v="0"/>
    <x v="0"/>
    <x v="3"/>
    <x v="5"/>
    <n v="11"/>
    <n v="8110"/>
    <n v="6083"/>
    <n v="2027"/>
  </r>
  <r>
    <n v="69"/>
    <s v="Joel King"/>
    <x v="3"/>
    <x v="24"/>
    <d v="2024-08-09T00:00:00"/>
    <d v="2024-08-15T00:00:00"/>
    <n v="6"/>
    <n v="660"/>
    <x v="1"/>
    <x v="1"/>
    <x v="1"/>
    <x v="0"/>
    <x v="9"/>
    <x v="6"/>
    <n v="6"/>
    <n v="3960"/>
    <n v="2376"/>
    <n v="1584"/>
  </r>
  <r>
    <n v="70"/>
    <s v="Brooke Alexander"/>
    <x v="2"/>
    <x v="2"/>
    <d v="2024-03-31T00:00:00"/>
    <d v="2024-04-13T00:00:00"/>
    <n v="9"/>
    <n v="998"/>
    <x v="1"/>
    <x v="3"/>
    <x v="2"/>
    <x v="0"/>
    <x v="3"/>
    <x v="4"/>
    <n v="13"/>
    <n v="8982"/>
    <n v="6737"/>
    <n v="2245"/>
  </r>
  <r>
    <n v="71"/>
    <s v="Ann Phillips"/>
    <x v="1"/>
    <x v="14"/>
    <d v="2024-10-11T00:00:00"/>
    <d v="2024-10-17T00:00:00"/>
    <n v="1"/>
    <n v="539"/>
    <x v="0"/>
    <x v="0"/>
    <x v="3"/>
    <x v="0"/>
    <x v="1"/>
    <x v="6"/>
    <n v="6"/>
    <n v="539"/>
    <n v="296"/>
    <n v="243"/>
  </r>
  <r>
    <n v="72"/>
    <s v="Richard Smith"/>
    <x v="1"/>
    <x v="14"/>
    <d v="2024-08-30T00:00:00"/>
    <d v="2024-09-12T00:00:00"/>
    <n v="9"/>
    <n v="553"/>
    <x v="1"/>
    <x v="4"/>
    <x v="3"/>
    <x v="0"/>
    <x v="9"/>
    <x v="6"/>
    <n v="13"/>
    <n v="4977"/>
    <n v="2737"/>
    <n v="2240"/>
  </r>
  <r>
    <n v="73"/>
    <s v="David Johnson"/>
    <x v="1"/>
    <x v="14"/>
    <d v="2024-06-29T00:00:00"/>
    <d v="2024-07-13T00:00:00"/>
    <n v="8"/>
    <n v="287"/>
    <x v="0"/>
    <x v="4"/>
    <x v="2"/>
    <x v="0"/>
    <x v="5"/>
    <x v="5"/>
    <n v="14"/>
    <n v="2296"/>
    <n v="1263"/>
    <n v="1033"/>
  </r>
  <r>
    <n v="74"/>
    <s v="Elizabeth Ortiz"/>
    <x v="0"/>
    <x v="15"/>
    <d v="2024-06-10T00:00:00"/>
    <d v="2024-06-19T00:00:00"/>
    <n v="2"/>
    <n v="770"/>
    <x v="0"/>
    <x v="3"/>
    <x v="3"/>
    <x v="0"/>
    <x v="5"/>
    <x v="0"/>
    <n v="9"/>
    <n v="1540"/>
    <n v="1309"/>
    <n v="231"/>
  </r>
  <r>
    <n v="75"/>
    <s v="Teresa Ramirez"/>
    <x v="0"/>
    <x v="15"/>
    <d v="2024-05-31T00:00:00"/>
    <d v="2024-06-14T00:00:00"/>
    <n v="4"/>
    <n v="379"/>
    <x v="0"/>
    <x v="0"/>
    <x v="2"/>
    <x v="0"/>
    <x v="0"/>
    <x v="6"/>
    <n v="14"/>
    <n v="1516"/>
    <n v="1289"/>
    <n v="227"/>
  </r>
  <r>
    <n v="76"/>
    <s v="Michael Stephens"/>
    <x v="1"/>
    <x v="17"/>
    <d v="2024-05-20T00:00:00"/>
    <d v="2024-05-26T00:00:00"/>
    <n v="1"/>
    <n v="65"/>
    <x v="1"/>
    <x v="3"/>
    <x v="2"/>
    <x v="0"/>
    <x v="0"/>
    <x v="0"/>
    <n v="6"/>
    <n v="65"/>
    <n v="33"/>
    <n v="32"/>
  </r>
  <r>
    <n v="77"/>
    <s v="Kristen Willis"/>
    <x v="3"/>
    <x v="3"/>
    <d v="2024-04-04T00:00:00"/>
    <d v="2024-04-15T00:00:00"/>
    <n v="1"/>
    <n v="268"/>
    <x v="0"/>
    <x v="1"/>
    <x v="0"/>
    <x v="0"/>
    <x v="11"/>
    <x v="3"/>
    <n v="11"/>
    <n v="268"/>
    <n v="147"/>
    <n v="121"/>
  </r>
  <r>
    <n v="78"/>
    <s v="Rebecca Rodriguez"/>
    <x v="0"/>
    <x v="4"/>
    <d v="2024-09-08T00:00:00"/>
    <d v="2024-09-21T00:00:00"/>
    <n v="2"/>
    <n v="600"/>
    <x v="0"/>
    <x v="3"/>
    <x v="2"/>
    <x v="0"/>
    <x v="8"/>
    <x v="4"/>
    <n v="13"/>
    <n v="1200"/>
    <n v="780"/>
    <n v="420"/>
  </r>
  <r>
    <n v="79"/>
    <s v="Jessica Rodriguez DDS"/>
    <x v="3"/>
    <x v="3"/>
    <d v="2024-10-28T00:00:00"/>
    <d v="2024-11-04T00:00:00"/>
    <n v="7"/>
    <n v="322"/>
    <x v="0"/>
    <x v="3"/>
    <x v="2"/>
    <x v="0"/>
    <x v="1"/>
    <x v="0"/>
    <n v="7"/>
    <n v="2254"/>
    <n v="1240"/>
    <n v="1014"/>
  </r>
  <r>
    <n v="80"/>
    <s v="Donald Schultz"/>
    <x v="1"/>
    <x v="1"/>
    <d v="2024-04-16T00:00:00"/>
    <d v="2024-04-22T00:00:00"/>
    <n v="4"/>
    <n v="280"/>
    <x v="0"/>
    <x v="3"/>
    <x v="1"/>
    <x v="0"/>
    <x v="11"/>
    <x v="1"/>
    <n v="6"/>
    <n v="1120"/>
    <n v="560"/>
    <n v="560"/>
  </r>
  <r>
    <n v="81"/>
    <s v="Emily Edwards"/>
    <x v="1"/>
    <x v="10"/>
    <d v="2024-05-29T00:00:00"/>
    <d v="2024-06-12T00:00:00"/>
    <n v="1"/>
    <n v="247"/>
    <x v="1"/>
    <x v="4"/>
    <x v="2"/>
    <x v="0"/>
    <x v="0"/>
    <x v="2"/>
    <n v="14"/>
    <n v="247"/>
    <n v="148"/>
    <n v="99"/>
  </r>
  <r>
    <n v="82"/>
    <s v="Anna Davis"/>
    <x v="3"/>
    <x v="24"/>
    <d v="2024-12-17T00:00:00"/>
    <d v="2024-12-30T00:00:00"/>
    <n v="4"/>
    <n v="956"/>
    <x v="1"/>
    <x v="4"/>
    <x v="1"/>
    <x v="0"/>
    <x v="6"/>
    <x v="1"/>
    <n v="13"/>
    <n v="3824"/>
    <n v="2294"/>
    <n v="1530"/>
  </r>
  <r>
    <n v="83"/>
    <s v="Jordan Moore"/>
    <x v="2"/>
    <x v="8"/>
    <d v="2024-01-31T00:00:00"/>
    <d v="2024-02-14T00:00:00"/>
    <n v="3"/>
    <n v="821"/>
    <x v="1"/>
    <x v="4"/>
    <x v="0"/>
    <x v="0"/>
    <x v="10"/>
    <x v="2"/>
    <n v="14"/>
    <n v="2463"/>
    <n v="1601"/>
    <n v="862"/>
  </r>
  <r>
    <n v="84"/>
    <s v="Phillip Andrews"/>
    <x v="1"/>
    <x v="14"/>
    <d v="2024-08-12T00:00:00"/>
    <d v="2024-08-17T00:00:00"/>
    <n v="2"/>
    <n v="489"/>
    <x v="1"/>
    <x v="3"/>
    <x v="2"/>
    <x v="0"/>
    <x v="9"/>
    <x v="0"/>
    <n v="5"/>
    <n v="978"/>
    <n v="538"/>
    <n v="440"/>
  </r>
  <r>
    <n v="85"/>
    <s v="Christopher Park"/>
    <x v="3"/>
    <x v="3"/>
    <d v="2024-09-13T00:00:00"/>
    <d v="2024-09-25T00:00:00"/>
    <n v="9"/>
    <n v="515"/>
    <x v="1"/>
    <x v="2"/>
    <x v="0"/>
    <x v="0"/>
    <x v="8"/>
    <x v="6"/>
    <n v="12"/>
    <n v="4635"/>
    <n v="2549"/>
    <n v="2086"/>
  </r>
  <r>
    <n v="86"/>
    <s v="Andrea Figueroa"/>
    <x v="0"/>
    <x v="4"/>
    <d v="2024-06-14T00:00:00"/>
    <d v="2024-06-19T00:00:00"/>
    <n v="10"/>
    <n v="266"/>
    <x v="0"/>
    <x v="0"/>
    <x v="0"/>
    <x v="0"/>
    <x v="5"/>
    <x v="6"/>
    <n v="5"/>
    <n v="2660"/>
    <n v="1729"/>
    <n v="931"/>
  </r>
  <r>
    <n v="87"/>
    <s v="Karla Ramos"/>
    <x v="1"/>
    <x v="10"/>
    <d v="2024-05-22T00:00:00"/>
    <d v="2024-06-01T00:00:00"/>
    <n v="3"/>
    <n v="609"/>
    <x v="0"/>
    <x v="2"/>
    <x v="0"/>
    <x v="0"/>
    <x v="0"/>
    <x v="2"/>
    <n v="10"/>
    <n v="1827"/>
    <n v="1096"/>
    <n v="731"/>
  </r>
  <r>
    <n v="88"/>
    <s v="Michael Watkins"/>
    <x v="3"/>
    <x v="3"/>
    <d v="2024-07-28T00:00:00"/>
    <d v="2024-08-01T00:00:00"/>
    <n v="6"/>
    <n v="338"/>
    <x v="0"/>
    <x v="3"/>
    <x v="0"/>
    <x v="0"/>
    <x v="2"/>
    <x v="4"/>
    <n v="4"/>
    <n v="2028"/>
    <n v="1115"/>
    <n v="913"/>
  </r>
  <r>
    <n v="89"/>
    <s v="Eric Clark"/>
    <x v="4"/>
    <x v="11"/>
    <d v="2024-12-21T00:00:00"/>
    <d v="2024-12-24T00:00:00"/>
    <n v="8"/>
    <n v="305"/>
    <x v="1"/>
    <x v="3"/>
    <x v="1"/>
    <x v="0"/>
    <x v="6"/>
    <x v="5"/>
    <n v="3"/>
    <n v="2440"/>
    <n v="1708"/>
    <n v="732"/>
  </r>
  <r>
    <n v="90"/>
    <s v="Thomas Atkins"/>
    <x v="1"/>
    <x v="1"/>
    <d v="2024-12-02T00:00:00"/>
    <d v="2024-12-15T00:00:00"/>
    <n v="9"/>
    <n v="483"/>
    <x v="0"/>
    <x v="2"/>
    <x v="1"/>
    <x v="0"/>
    <x v="6"/>
    <x v="0"/>
    <n v="13"/>
    <n v="4347"/>
    <n v="2174"/>
    <n v="2173"/>
  </r>
  <r>
    <n v="91"/>
    <s v="Alex Nguyen"/>
    <x v="1"/>
    <x v="14"/>
    <d v="2024-11-14T00:00:00"/>
    <d v="2024-11-18T00:00:00"/>
    <n v="8"/>
    <n v="650"/>
    <x v="0"/>
    <x v="2"/>
    <x v="2"/>
    <x v="0"/>
    <x v="4"/>
    <x v="3"/>
    <n v="4"/>
    <n v="5200"/>
    <n v="2860"/>
    <n v="2340"/>
  </r>
  <r>
    <n v="92"/>
    <s v="Kelly Foster"/>
    <x v="4"/>
    <x v="5"/>
    <d v="2024-03-08T00:00:00"/>
    <d v="2024-03-22T00:00:00"/>
    <n v="5"/>
    <n v="458"/>
    <x v="0"/>
    <x v="3"/>
    <x v="0"/>
    <x v="0"/>
    <x v="3"/>
    <x v="6"/>
    <n v="14"/>
    <n v="2290"/>
    <n v="1718"/>
    <n v="572"/>
  </r>
  <r>
    <n v="93"/>
    <s v="Kerry Lee"/>
    <x v="0"/>
    <x v="6"/>
    <d v="2024-05-02T00:00:00"/>
    <d v="2024-05-13T00:00:00"/>
    <n v="3"/>
    <n v="328"/>
    <x v="1"/>
    <x v="3"/>
    <x v="0"/>
    <x v="0"/>
    <x v="0"/>
    <x v="3"/>
    <n v="11"/>
    <n v="984"/>
    <n v="787"/>
    <n v="197"/>
  </r>
  <r>
    <n v="94"/>
    <s v="Rebecca Vargas"/>
    <x v="2"/>
    <x v="2"/>
    <d v="2024-10-09T00:00:00"/>
    <d v="2024-10-16T00:00:00"/>
    <n v="3"/>
    <n v="402"/>
    <x v="1"/>
    <x v="0"/>
    <x v="3"/>
    <x v="0"/>
    <x v="1"/>
    <x v="2"/>
    <n v="7"/>
    <n v="1206"/>
    <n v="905"/>
    <n v="301"/>
  </r>
  <r>
    <n v="95"/>
    <s v="John Hernandez"/>
    <x v="0"/>
    <x v="22"/>
    <d v="2024-06-01T00:00:00"/>
    <d v="2024-06-13T00:00:00"/>
    <n v="10"/>
    <n v="603"/>
    <x v="0"/>
    <x v="3"/>
    <x v="3"/>
    <x v="0"/>
    <x v="5"/>
    <x v="5"/>
    <n v="12"/>
    <n v="6030"/>
    <n v="4221"/>
    <n v="1809"/>
  </r>
  <r>
    <n v="96"/>
    <s v="Katelyn Perez"/>
    <x v="0"/>
    <x v="6"/>
    <d v="2024-08-21T00:00:00"/>
    <d v="2024-09-02T00:00:00"/>
    <n v="1"/>
    <n v="749"/>
    <x v="1"/>
    <x v="0"/>
    <x v="0"/>
    <x v="0"/>
    <x v="9"/>
    <x v="2"/>
    <n v="12"/>
    <n v="749"/>
    <n v="599"/>
    <n v="150"/>
  </r>
  <r>
    <n v="97"/>
    <s v="George Miranda"/>
    <x v="2"/>
    <x v="8"/>
    <d v="2024-08-28T00:00:00"/>
    <d v="2024-09-04T00:00:00"/>
    <n v="5"/>
    <n v="356"/>
    <x v="1"/>
    <x v="3"/>
    <x v="0"/>
    <x v="0"/>
    <x v="9"/>
    <x v="2"/>
    <n v="7"/>
    <n v="1780"/>
    <n v="1157"/>
    <n v="623"/>
  </r>
  <r>
    <n v="98"/>
    <s v="Jackson Ball"/>
    <x v="0"/>
    <x v="22"/>
    <d v="2024-12-11T00:00:00"/>
    <d v="2024-12-23T00:00:00"/>
    <n v="9"/>
    <n v="399"/>
    <x v="1"/>
    <x v="4"/>
    <x v="0"/>
    <x v="0"/>
    <x v="6"/>
    <x v="2"/>
    <n v="12"/>
    <n v="3591"/>
    <n v="2514"/>
    <n v="1077"/>
  </r>
  <r>
    <n v="99"/>
    <s v="Vincent Mueller"/>
    <x v="0"/>
    <x v="6"/>
    <d v="2024-02-05T00:00:00"/>
    <d v="2024-02-09T00:00:00"/>
    <n v="4"/>
    <n v="656"/>
    <x v="0"/>
    <x v="3"/>
    <x v="2"/>
    <x v="0"/>
    <x v="7"/>
    <x v="0"/>
    <n v="4"/>
    <n v="2624"/>
    <n v="2099"/>
    <n v="525"/>
  </r>
  <r>
    <n v="100"/>
    <s v="Tracy Montoya"/>
    <x v="0"/>
    <x v="4"/>
    <d v="2024-02-20T00:00:00"/>
    <d v="2024-02-24T00:00:00"/>
    <n v="2"/>
    <n v="464"/>
    <x v="0"/>
    <x v="0"/>
    <x v="1"/>
    <x v="0"/>
    <x v="7"/>
    <x v="1"/>
    <n v="4"/>
    <n v="928"/>
    <n v="603"/>
    <n v="325"/>
  </r>
  <r>
    <n v="101"/>
    <s v="Phillip Nelson"/>
    <x v="0"/>
    <x v="22"/>
    <d v="2024-01-29T00:00:00"/>
    <d v="2024-02-05T00:00:00"/>
    <n v="5"/>
    <n v="377"/>
    <x v="0"/>
    <x v="4"/>
    <x v="1"/>
    <x v="0"/>
    <x v="10"/>
    <x v="0"/>
    <n v="7"/>
    <n v="1885"/>
    <n v="1320"/>
    <n v="565"/>
  </r>
  <r>
    <n v="102"/>
    <s v="Jonathan Young"/>
    <x v="2"/>
    <x v="12"/>
    <d v="2024-07-29T00:00:00"/>
    <d v="2024-08-09T00:00:00"/>
    <n v="10"/>
    <n v="708"/>
    <x v="0"/>
    <x v="1"/>
    <x v="2"/>
    <x v="0"/>
    <x v="2"/>
    <x v="0"/>
    <n v="11"/>
    <n v="7080"/>
    <n v="4956"/>
    <n v="2124"/>
  </r>
  <r>
    <n v="103"/>
    <s v="Howard Norman"/>
    <x v="2"/>
    <x v="8"/>
    <d v="2024-11-17T00:00:00"/>
    <d v="2024-11-23T00:00:00"/>
    <n v="1"/>
    <n v="326"/>
    <x v="0"/>
    <x v="1"/>
    <x v="3"/>
    <x v="0"/>
    <x v="4"/>
    <x v="4"/>
    <n v="6"/>
    <n v="326"/>
    <n v="212"/>
    <n v="114"/>
  </r>
  <r>
    <n v="104"/>
    <s v="Stephanie Hughes"/>
    <x v="1"/>
    <x v="14"/>
    <d v="2024-03-08T00:00:00"/>
    <d v="2024-03-18T00:00:00"/>
    <n v="2"/>
    <n v="941"/>
    <x v="1"/>
    <x v="4"/>
    <x v="2"/>
    <x v="0"/>
    <x v="3"/>
    <x v="6"/>
    <n v="10"/>
    <n v="1882"/>
    <n v="1035"/>
    <n v="847"/>
  </r>
  <r>
    <n v="105"/>
    <s v="Samantha Gardner"/>
    <x v="3"/>
    <x v="23"/>
    <d v="2024-04-12T00:00:00"/>
    <d v="2024-04-21T00:00:00"/>
    <n v="3"/>
    <n v="815"/>
    <x v="1"/>
    <x v="3"/>
    <x v="2"/>
    <x v="0"/>
    <x v="11"/>
    <x v="6"/>
    <n v="9"/>
    <n v="2445"/>
    <n v="1467"/>
    <n v="978"/>
  </r>
  <r>
    <n v="106"/>
    <s v="William Gould"/>
    <x v="4"/>
    <x v="19"/>
    <d v="2024-08-27T00:00:00"/>
    <d v="2024-09-03T00:00:00"/>
    <n v="2"/>
    <n v="154"/>
    <x v="1"/>
    <x v="1"/>
    <x v="2"/>
    <x v="0"/>
    <x v="9"/>
    <x v="1"/>
    <n v="7"/>
    <n v="308"/>
    <n v="231"/>
    <n v="77"/>
  </r>
  <r>
    <n v="107"/>
    <s v="Laura Moreno"/>
    <x v="1"/>
    <x v="1"/>
    <d v="2024-08-20T00:00:00"/>
    <d v="2024-08-30T00:00:00"/>
    <n v="6"/>
    <n v="698"/>
    <x v="1"/>
    <x v="3"/>
    <x v="2"/>
    <x v="0"/>
    <x v="9"/>
    <x v="1"/>
    <n v="10"/>
    <n v="4188"/>
    <n v="2094"/>
    <n v="2094"/>
  </r>
  <r>
    <n v="108"/>
    <s v="Kathryn Hughes"/>
    <x v="3"/>
    <x v="3"/>
    <d v="2024-02-25T00:00:00"/>
    <d v="2024-03-02T00:00:00"/>
    <n v="4"/>
    <n v="492"/>
    <x v="1"/>
    <x v="0"/>
    <x v="0"/>
    <x v="0"/>
    <x v="7"/>
    <x v="4"/>
    <n v="6"/>
    <n v="1968"/>
    <n v="1082"/>
    <n v="886"/>
  </r>
  <r>
    <n v="109"/>
    <s v="Benjamin Thompson"/>
    <x v="4"/>
    <x v="5"/>
    <d v="2024-04-23T00:00:00"/>
    <d v="2024-04-28T00:00:00"/>
    <n v="2"/>
    <n v="660"/>
    <x v="1"/>
    <x v="1"/>
    <x v="3"/>
    <x v="0"/>
    <x v="11"/>
    <x v="1"/>
    <n v="5"/>
    <n v="1320"/>
    <n v="990"/>
    <n v="330"/>
  </r>
  <r>
    <n v="110"/>
    <s v="Betty Shaw"/>
    <x v="3"/>
    <x v="23"/>
    <d v="2024-07-04T00:00:00"/>
    <d v="2024-07-11T00:00:00"/>
    <n v="2"/>
    <n v="712"/>
    <x v="1"/>
    <x v="4"/>
    <x v="0"/>
    <x v="0"/>
    <x v="2"/>
    <x v="3"/>
    <n v="7"/>
    <n v="1424"/>
    <n v="854"/>
    <n v="570"/>
  </r>
  <r>
    <n v="111"/>
    <s v="Todd Jacobson"/>
    <x v="4"/>
    <x v="19"/>
    <d v="2024-07-22T00:00:00"/>
    <d v="2024-07-26T00:00:00"/>
    <n v="5"/>
    <n v="204"/>
    <x v="0"/>
    <x v="0"/>
    <x v="3"/>
    <x v="0"/>
    <x v="2"/>
    <x v="0"/>
    <n v="4"/>
    <n v="1020"/>
    <n v="765"/>
    <n v="255"/>
  </r>
  <r>
    <n v="112"/>
    <s v="Martin Vargas"/>
    <x v="2"/>
    <x v="12"/>
    <d v="2024-01-11T00:00:00"/>
    <d v="2024-01-17T00:00:00"/>
    <n v="1"/>
    <n v="815"/>
    <x v="0"/>
    <x v="4"/>
    <x v="0"/>
    <x v="0"/>
    <x v="10"/>
    <x v="3"/>
    <n v="6"/>
    <n v="815"/>
    <n v="571"/>
    <n v="244"/>
  </r>
  <r>
    <n v="113"/>
    <s v="Travis Wise"/>
    <x v="1"/>
    <x v="17"/>
    <d v="2024-02-05T00:00:00"/>
    <d v="2024-02-13T00:00:00"/>
    <n v="9"/>
    <n v="222"/>
    <x v="0"/>
    <x v="3"/>
    <x v="1"/>
    <x v="0"/>
    <x v="7"/>
    <x v="0"/>
    <n v="8"/>
    <n v="1998"/>
    <n v="999"/>
    <n v="999"/>
  </r>
  <r>
    <n v="114"/>
    <s v="Stephen Gardner"/>
    <x v="4"/>
    <x v="9"/>
    <d v="2024-11-01T00:00:00"/>
    <d v="2024-11-09T00:00:00"/>
    <n v="1"/>
    <n v="293"/>
    <x v="0"/>
    <x v="1"/>
    <x v="2"/>
    <x v="0"/>
    <x v="4"/>
    <x v="6"/>
    <n v="8"/>
    <n v="293"/>
    <n v="190"/>
    <n v="103"/>
  </r>
  <r>
    <n v="115"/>
    <s v="Jesse Barker"/>
    <x v="1"/>
    <x v="14"/>
    <d v="2024-03-30T00:00:00"/>
    <d v="2024-04-05T00:00:00"/>
    <n v="2"/>
    <n v="686"/>
    <x v="0"/>
    <x v="1"/>
    <x v="0"/>
    <x v="0"/>
    <x v="3"/>
    <x v="5"/>
    <n v="6"/>
    <n v="1372"/>
    <n v="755"/>
    <n v="617"/>
  </r>
  <r>
    <n v="116"/>
    <s v="James Gilbert"/>
    <x v="3"/>
    <x v="3"/>
    <d v="2024-09-19T00:00:00"/>
    <d v="2024-09-29T00:00:00"/>
    <n v="10"/>
    <n v="121"/>
    <x v="0"/>
    <x v="2"/>
    <x v="2"/>
    <x v="0"/>
    <x v="8"/>
    <x v="3"/>
    <n v="10"/>
    <n v="1210"/>
    <n v="666"/>
    <n v="544"/>
  </r>
  <r>
    <n v="117"/>
    <s v="Shawn Jimenez"/>
    <x v="1"/>
    <x v="1"/>
    <d v="2024-12-03T00:00:00"/>
    <d v="2024-12-07T00:00:00"/>
    <n v="9"/>
    <n v="318"/>
    <x v="0"/>
    <x v="2"/>
    <x v="1"/>
    <x v="0"/>
    <x v="6"/>
    <x v="1"/>
    <n v="4"/>
    <n v="2862"/>
    <n v="1431"/>
    <n v="1431"/>
  </r>
  <r>
    <n v="118"/>
    <s v="Kyle Cameron"/>
    <x v="3"/>
    <x v="7"/>
    <d v="2024-08-06T00:00:00"/>
    <d v="2024-08-17T00:00:00"/>
    <n v="2"/>
    <n v="512"/>
    <x v="0"/>
    <x v="3"/>
    <x v="0"/>
    <x v="0"/>
    <x v="9"/>
    <x v="1"/>
    <n v="11"/>
    <n v="1024"/>
    <n v="512"/>
    <n v="512"/>
  </r>
  <r>
    <n v="119"/>
    <s v="Monica Gallagher"/>
    <x v="0"/>
    <x v="22"/>
    <d v="2024-11-07T00:00:00"/>
    <d v="2024-11-12T00:00:00"/>
    <n v="3"/>
    <n v="77"/>
    <x v="1"/>
    <x v="0"/>
    <x v="2"/>
    <x v="0"/>
    <x v="4"/>
    <x v="3"/>
    <n v="5"/>
    <n v="231"/>
    <n v="162"/>
    <n v="69"/>
  </r>
  <r>
    <n v="120"/>
    <s v="Brent Brooks"/>
    <x v="3"/>
    <x v="18"/>
    <d v="2024-11-05T00:00:00"/>
    <d v="2024-11-09T00:00:00"/>
    <n v="7"/>
    <n v="111"/>
    <x v="1"/>
    <x v="1"/>
    <x v="3"/>
    <x v="0"/>
    <x v="4"/>
    <x v="1"/>
    <n v="4"/>
    <n v="777"/>
    <n v="427"/>
    <n v="350"/>
  </r>
  <r>
    <n v="121"/>
    <s v="Brenda Velazquez"/>
    <x v="3"/>
    <x v="7"/>
    <d v="2024-07-31T00:00:00"/>
    <d v="2024-08-05T00:00:00"/>
    <n v="2"/>
    <n v="330"/>
    <x v="1"/>
    <x v="2"/>
    <x v="3"/>
    <x v="0"/>
    <x v="2"/>
    <x v="2"/>
    <n v="5"/>
    <n v="660"/>
    <n v="330"/>
    <n v="330"/>
  </r>
  <r>
    <n v="122"/>
    <s v="Katie Hicks"/>
    <x v="4"/>
    <x v="20"/>
    <d v="2024-03-19T00:00:00"/>
    <d v="2024-03-23T00:00:00"/>
    <n v="8"/>
    <n v="78"/>
    <x v="0"/>
    <x v="0"/>
    <x v="1"/>
    <x v="0"/>
    <x v="3"/>
    <x v="1"/>
    <n v="4"/>
    <n v="624"/>
    <n v="406"/>
    <n v="218"/>
  </r>
  <r>
    <n v="123"/>
    <s v="Veronica Silva"/>
    <x v="3"/>
    <x v="24"/>
    <d v="2024-07-09T00:00:00"/>
    <d v="2024-07-13T00:00:00"/>
    <n v="3"/>
    <n v="579"/>
    <x v="1"/>
    <x v="0"/>
    <x v="1"/>
    <x v="0"/>
    <x v="2"/>
    <x v="1"/>
    <n v="4"/>
    <n v="1737"/>
    <n v="1042"/>
    <n v="695"/>
  </r>
  <r>
    <n v="124"/>
    <s v="Michelle Hampton"/>
    <x v="1"/>
    <x v="14"/>
    <d v="2024-12-09T00:00:00"/>
    <d v="2024-12-23T00:00:00"/>
    <n v="2"/>
    <n v="430"/>
    <x v="1"/>
    <x v="4"/>
    <x v="3"/>
    <x v="0"/>
    <x v="6"/>
    <x v="0"/>
    <n v="14"/>
    <n v="860"/>
    <n v="473"/>
    <n v="387"/>
  </r>
  <r>
    <n v="125"/>
    <s v="Ashley Smith"/>
    <x v="0"/>
    <x v="22"/>
    <d v="2024-11-03T00:00:00"/>
    <d v="2024-11-24T00:00:00"/>
    <n v="5"/>
    <n v="370"/>
    <x v="1"/>
    <x v="0"/>
    <x v="0"/>
    <x v="0"/>
    <x v="4"/>
    <x v="4"/>
    <n v="21"/>
    <n v="1850"/>
    <n v="1295"/>
    <n v="555"/>
  </r>
  <r>
    <n v="126"/>
    <s v="Gloria Gomez"/>
    <x v="1"/>
    <x v="14"/>
    <d v="2024-02-28T00:00:00"/>
    <d v="2024-03-03T00:00:00"/>
    <n v="5"/>
    <n v="597"/>
    <x v="1"/>
    <x v="0"/>
    <x v="3"/>
    <x v="0"/>
    <x v="7"/>
    <x v="2"/>
    <n v="4"/>
    <n v="2985"/>
    <n v="1642"/>
    <n v="1343"/>
  </r>
  <r>
    <n v="127"/>
    <s v="Courtney Dudley"/>
    <x v="1"/>
    <x v="16"/>
    <d v="2024-12-11T00:00:00"/>
    <d v="2024-12-19T00:00:00"/>
    <n v="9"/>
    <n v="36"/>
    <x v="0"/>
    <x v="3"/>
    <x v="3"/>
    <x v="0"/>
    <x v="6"/>
    <x v="2"/>
    <n v="8"/>
    <n v="324"/>
    <n v="211"/>
    <n v="113"/>
  </r>
  <r>
    <n v="128"/>
    <s v="Timothy Pope"/>
    <x v="2"/>
    <x v="21"/>
    <d v="2024-12-25T00:00:00"/>
    <d v="2025-01-03T00:00:00"/>
    <n v="5"/>
    <n v="953"/>
    <x v="0"/>
    <x v="4"/>
    <x v="0"/>
    <x v="0"/>
    <x v="6"/>
    <x v="2"/>
    <n v="9"/>
    <n v="4765"/>
    <n v="3812"/>
    <n v="953"/>
  </r>
  <r>
    <n v="129"/>
    <s v="Tina Ballard"/>
    <x v="2"/>
    <x v="13"/>
    <d v="2024-10-16T00:00:00"/>
    <d v="2024-10-19T00:00:00"/>
    <n v="7"/>
    <n v="81"/>
    <x v="0"/>
    <x v="0"/>
    <x v="1"/>
    <x v="0"/>
    <x v="1"/>
    <x v="2"/>
    <n v="3"/>
    <n v="567"/>
    <n v="397"/>
    <n v="170"/>
  </r>
  <r>
    <n v="130"/>
    <s v="Anthony Stein"/>
    <x v="4"/>
    <x v="20"/>
    <d v="2024-10-17T00:00:00"/>
    <d v="2024-10-29T00:00:00"/>
    <n v="10"/>
    <n v="96"/>
    <x v="0"/>
    <x v="0"/>
    <x v="2"/>
    <x v="0"/>
    <x v="1"/>
    <x v="3"/>
    <n v="12"/>
    <n v="960"/>
    <n v="624"/>
    <n v="336"/>
  </r>
  <r>
    <n v="131"/>
    <s v="Matthew Velez"/>
    <x v="1"/>
    <x v="10"/>
    <d v="2024-07-31T00:00:00"/>
    <d v="2024-08-03T00:00:00"/>
    <n v="5"/>
    <n v="230"/>
    <x v="0"/>
    <x v="1"/>
    <x v="1"/>
    <x v="0"/>
    <x v="2"/>
    <x v="2"/>
    <n v="3"/>
    <n v="1150"/>
    <n v="690"/>
    <n v="460"/>
  </r>
  <r>
    <n v="132"/>
    <s v="Alexandra Bradley"/>
    <x v="1"/>
    <x v="14"/>
    <d v="2024-01-24T00:00:00"/>
    <d v="2024-02-07T00:00:00"/>
    <n v="4"/>
    <n v="414"/>
    <x v="0"/>
    <x v="3"/>
    <x v="0"/>
    <x v="0"/>
    <x v="10"/>
    <x v="2"/>
    <n v="14"/>
    <n v="1656"/>
    <n v="911"/>
    <n v="745"/>
  </r>
  <r>
    <n v="133"/>
    <s v="Nicole Thompson"/>
    <x v="0"/>
    <x v="0"/>
    <d v="2024-09-11T00:00:00"/>
    <d v="2024-09-24T00:00:00"/>
    <n v="7"/>
    <n v="189"/>
    <x v="1"/>
    <x v="0"/>
    <x v="1"/>
    <x v="0"/>
    <x v="8"/>
    <x v="2"/>
    <n v="13"/>
    <n v="1323"/>
    <n v="992"/>
    <n v="331"/>
  </r>
  <r>
    <n v="134"/>
    <s v="Stacy Carrillo"/>
    <x v="3"/>
    <x v="3"/>
    <d v="2024-02-28T00:00:00"/>
    <d v="2024-03-05T00:00:00"/>
    <n v="7"/>
    <n v="31"/>
    <x v="1"/>
    <x v="4"/>
    <x v="1"/>
    <x v="0"/>
    <x v="7"/>
    <x v="2"/>
    <n v="6"/>
    <n v="217"/>
    <n v="119"/>
    <n v="98"/>
  </r>
  <r>
    <n v="135"/>
    <s v="Justin Brown"/>
    <x v="1"/>
    <x v="10"/>
    <d v="2024-09-25T00:00:00"/>
    <d v="2024-10-07T00:00:00"/>
    <n v="2"/>
    <n v="415"/>
    <x v="1"/>
    <x v="1"/>
    <x v="2"/>
    <x v="0"/>
    <x v="8"/>
    <x v="2"/>
    <n v="12"/>
    <n v="830"/>
    <n v="498"/>
    <n v="332"/>
  </r>
  <r>
    <n v="136"/>
    <s v="Steven Griffin Jr."/>
    <x v="4"/>
    <x v="9"/>
    <d v="2024-06-19T00:00:00"/>
    <d v="2024-06-26T00:00:00"/>
    <n v="3"/>
    <n v="88"/>
    <x v="1"/>
    <x v="3"/>
    <x v="0"/>
    <x v="0"/>
    <x v="5"/>
    <x v="2"/>
    <n v="7"/>
    <n v="264"/>
    <n v="172"/>
    <n v="92"/>
  </r>
  <r>
    <n v="137"/>
    <s v="Aaron Robinson"/>
    <x v="1"/>
    <x v="17"/>
    <d v="2024-06-27T00:00:00"/>
    <d v="2024-07-05T00:00:00"/>
    <n v="6"/>
    <n v="754"/>
    <x v="0"/>
    <x v="1"/>
    <x v="0"/>
    <x v="0"/>
    <x v="5"/>
    <x v="3"/>
    <n v="8"/>
    <n v="4524"/>
    <n v="2262"/>
    <n v="2262"/>
  </r>
  <r>
    <n v="138"/>
    <s v="Jason Mack"/>
    <x v="0"/>
    <x v="15"/>
    <d v="2024-05-11T00:00:00"/>
    <d v="2024-05-23T00:00:00"/>
    <n v="4"/>
    <n v="187"/>
    <x v="1"/>
    <x v="3"/>
    <x v="0"/>
    <x v="0"/>
    <x v="0"/>
    <x v="5"/>
    <n v="12"/>
    <n v="748"/>
    <n v="636"/>
    <n v="112"/>
  </r>
  <r>
    <n v="139"/>
    <s v="Michael Stanley"/>
    <x v="0"/>
    <x v="15"/>
    <d v="2024-11-17T00:00:00"/>
    <d v="2024-11-27T00:00:00"/>
    <n v="8"/>
    <n v="485"/>
    <x v="1"/>
    <x v="1"/>
    <x v="3"/>
    <x v="0"/>
    <x v="4"/>
    <x v="4"/>
    <n v="10"/>
    <n v="3880"/>
    <n v="3298"/>
    <n v="582"/>
  </r>
  <r>
    <n v="140"/>
    <s v="Julie Ball"/>
    <x v="3"/>
    <x v="18"/>
    <d v="2024-11-25T00:00:00"/>
    <d v="2024-11-28T00:00:00"/>
    <n v="10"/>
    <n v="340"/>
    <x v="0"/>
    <x v="1"/>
    <x v="2"/>
    <x v="0"/>
    <x v="4"/>
    <x v="0"/>
    <n v="3"/>
    <n v="3400"/>
    <n v="1870"/>
    <n v="1530"/>
  </r>
  <r>
    <n v="141"/>
    <s v="Donald Pineda"/>
    <x v="3"/>
    <x v="24"/>
    <d v="2024-08-28T00:00:00"/>
    <d v="2024-09-08T00:00:00"/>
    <n v="8"/>
    <n v="656"/>
    <x v="1"/>
    <x v="4"/>
    <x v="0"/>
    <x v="0"/>
    <x v="9"/>
    <x v="2"/>
    <n v="11"/>
    <n v="5248"/>
    <n v="3149"/>
    <n v="2099"/>
  </r>
  <r>
    <n v="142"/>
    <s v="Jill Powers"/>
    <x v="0"/>
    <x v="22"/>
    <d v="2024-09-16T00:00:00"/>
    <d v="2024-09-20T00:00:00"/>
    <n v="2"/>
    <n v="327"/>
    <x v="0"/>
    <x v="2"/>
    <x v="3"/>
    <x v="0"/>
    <x v="8"/>
    <x v="0"/>
    <n v="4"/>
    <n v="654"/>
    <n v="458"/>
    <n v="196"/>
  </r>
  <r>
    <n v="143"/>
    <s v="Donna Cabrera"/>
    <x v="0"/>
    <x v="22"/>
    <d v="2024-05-26T00:00:00"/>
    <d v="2024-06-01T00:00:00"/>
    <n v="2"/>
    <n v="670"/>
    <x v="1"/>
    <x v="1"/>
    <x v="1"/>
    <x v="0"/>
    <x v="0"/>
    <x v="4"/>
    <n v="6"/>
    <n v="1340"/>
    <n v="938"/>
    <n v="402"/>
  </r>
  <r>
    <n v="144"/>
    <s v="Jason Hernandez"/>
    <x v="1"/>
    <x v="17"/>
    <d v="2024-06-13T00:00:00"/>
    <d v="2024-06-18T00:00:00"/>
    <n v="10"/>
    <n v="497"/>
    <x v="0"/>
    <x v="3"/>
    <x v="3"/>
    <x v="0"/>
    <x v="5"/>
    <x v="3"/>
    <n v="5"/>
    <n v="4970"/>
    <n v="2485"/>
    <n v="2485"/>
  </r>
  <r>
    <n v="145"/>
    <s v="Michael Shaffer"/>
    <x v="3"/>
    <x v="24"/>
    <d v="2024-06-24T00:00:00"/>
    <d v="2024-07-03T00:00:00"/>
    <n v="2"/>
    <n v="526"/>
    <x v="0"/>
    <x v="3"/>
    <x v="2"/>
    <x v="0"/>
    <x v="5"/>
    <x v="0"/>
    <n v="9"/>
    <n v="1052"/>
    <n v="631"/>
    <n v="421"/>
  </r>
  <r>
    <n v="146"/>
    <s v="Kristin Mendoza"/>
    <x v="4"/>
    <x v="20"/>
    <d v="2024-07-17T00:00:00"/>
    <d v="2024-07-31T00:00:00"/>
    <n v="7"/>
    <n v="803"/>
    <x v="0"/>
    <x v="4"/>
    <x v="0"/>
    <x v="0"/>
    <x v="2"/>
    <x v="2"/>
    <n v="14"/>
    <n v="5621"/>
    <n v="3654"/>
    <n v="1967"/>
  </r>
  <r>
    <n v="147"/>
    <s v="Jose Crawford"/>
    <x v="4"/>
    <x v="11"/>
    <d v="2024-03-07T00:00:00"/>
    <d v="2024-03-13T00:00:00"/>
    <n v="10"/>
    <n v="735"/>
    <x v="1"/>
    <x v="0"/>
    <x v="1"/>
    <x v="0"/>
    <x v="3"/>
    <x v="3"/>
    <n v="6"/>
    <n v="7350"/>
    <n v="5145"/>
    <n v="2205"/>
  </r>
  <r>
    <n v="148"/>
    <s v="Connie Thomas"/>
    <x v="3"/>
    <x v="3"/>
    <d v="2024-03-06T00:00:00"/>
    <d v="2024-03-11T00:00:00"/>
    <n v="9"/>
    <n v="105"/>
    <x v="1"/>
    <x v="3"/>
    <x v="3"/>
    <x v="0"/>
    <x v="3"/>
    <x v="2"/>
    <n v="5"/>
    <n v="945"/>
    <n v="520"/>
    <n v="425"/>
  </r>
  <r>
    <n v="149"/>
    <s v="Robert Jackson"/>
    <x v="2"/>
    <x v="13"/>
    <d v="2024-03-11T00:00:00"/>
    <d v="2024-03-16T00:00:00"/>
    <n v="3"/>
    <n v="89"/>
    <x v="1"/>
    <x v="4"/>
    <x v="3"/>
    <x v="0"/>
    <x v="3"/>
    <x v="0"/>
    <n v="5"/>
    <n v="267"/>
    <n v="187"/>
    <n v="80"/>
  </r>
  <r>
    <n v="150"/>
    <s v="Kelly Combs"/>
    <x v="1"/>
    <x v="16"/>
    <d v="2024-01-20T00:00:00"/>
    <d v="2024-01-25T00:00:00"/>
    <n v="6"/>
    <n v="907"/>
    <x v="0"/>
    <x v="1"/>
    <x v="0"/>
    <x v="0"/>
    <x v="10"/>
    <x v="5"/>
    <n v="5"/>
    <n v="5442"/>
    <n v="3537"/>
    <n v="1905"/>
  </r>
  <r>
    <n v="151"/>
    <s v="Antonio Little"/>
    <x v="1"/>
    <x v="10"/>
    <d v="2024-03-19T00:00:00"/>
    <d v="2024-03-25T00:00:00"/>
    <n v="3"/>
    <n v="195"/>
    <x v="0"/>
    <x v="1"/>
    <x v="0"/>
    <x v="0"/>
    <x v="3"/>
    <x v="1"/>
    <n v="6"/>
    <n v="585"/>
    <n v="351"/>
    <n v="234"/>
  </r>
  <r>
    <n v="152"/>
    <s v="James Tran"/>
    <x v="1"/>
    <x v="16"/>
    <d v="2024-08-02T00:00:00"/>
    <d v="2024-08-11T00:00:00"/>
    <n v="3"/>
    <n v="846"/>
    <x v="0"/>
    <x v="0"/>
    <x v="3"/>
    <x v="0"/>
    <x v="9"/>
    <x v="6"/>
    <n v="9"/>
    <n v="2538"/>
    <n v="1650"/>
    <n v="888"/>
  </r>
  <r>
    <n v="153"/>
    <s v="Tamara Hall"/>
    <x v="4"/>
    <x v="19"/>
    <d v="2024-11-24T00:00:00"/>
    <d v="2024-12-02T00:00:00"/>
    <n v="8"/>
    <n v="905"/>
    <x v="0"/>
    <x v="4"/>
    <x v="3"/>
    <x v="0"/>
    <x v="4"/>
    <x v="4"/>
    <n v="8"/>
    <n v="7240"/>
    <n v="5430"/>
    <n v="1810"/>
  </r>
  <r>
    <n v="154"/>
    <s v="Jennifer Ayala"/>
    <x v="0"/>
    <x v="22"/>
    <d v="2024-04-24T00:00:00"/>
    <d v="2024-05-06T00:00:00"/>
    <n v="1"/>
    <n v="336"/>
    <x v="0"/>
    <x v="0"/>
    <x v="1"/>
    <x v="0"/>
    <x v="11"/>
    <x v="2"/>
    <n v="12"/>
    <n v="336"/>
    <n v="235"/>
    <n v="101"/>
  </r>
  <r>
    <n v="155"/>
    <s v="Kevin James"/>
    <x v="2"/>
    <x v="8"/>
    <d v="2024-05-26T00:00:00"/>
    <d v="2024-06-09T00:00:00"/>
    <n v="8"/>
    <n v="722"/>
    <x v="1"/>
    <x v="1"/>
    <x v="2"/>
    <x v="0"/>
    <x v="0"/>
    <x v="4"/>
    <n v="14"/>
    <n v="5776"/>
    <n v="3754"/>
    <n v="2022"/>
  </r>
  <r>
    <n v="156"/>
    <s v="Derrick Adams"/>
    <x v="0"/>
    <x v="0"/>
    <d v="2024-09-12T00:00:00"/>
    <d v="2024-09-23T00:00:00"/>
    <n v="10"/>
    <n v="558"/>
    <x v="1"/>
    <x v="0"/>
    <x v="0"/>
    <x v="0"/>
    <x v="8"/>
    <x v="3"/>
    <n v="11"/>
    <n v="5580"/>
    <n v="4185"/>
    <n v="1395"/>
  </r>
  <r>
    <n v="157"/>
    <s v="Michelle Simpson"/>
    <x v="2"/>
    <x v="13"/>
    <d v="2024-05-29T00:00:00"/>
    <d v="2024-06-03T00:00:00"/>
    <n v="7"/>
    <n v="11"/>
    <x v="0"/>
    <x v="3"/>
    <x v="0"/>
    <x v="0"/>
    <x v="0"/>
    <x v="2"/>
    <n v="5"/>
    <n v="77"/>
    <n v="54"/>
    <n v="23"/>
  </r>
  <r>
    <n v="158"/>
    <s v="Scott Alexander"/>
    <x v="1"/>
    <x v="10"/>
    <d v="2024-04-05T00:00:00"/>
    <d v="2024-04-14T00:00:00"/>
    <n v="2"/>
    <n v="546"/>
    <x v="1"/>
    <x v="4"/>
    <x v="2"/>
    <x v="0"/>
    <x v="11"/>
    <x v="6"/>
    <n v="9"/>
    <n v="1092"/>
    <n v="655"/>
    <n v="437"/>
  </r>
  <r>
    <n v="159"/>
    <s v="Ernest Oconnell"/>
    <x v="1"/>
    <x v="16"/>
    <d v="2024-09-16T00:00:00"/>
    <d v="2024-09-23T00:00:00"/>
    <n v="9"/>
    <n v="30"/>
    <x v="0"/>
    <x v="2"/>
    <x v="0"/>
    <x v="0"/>
    <x v="8"/>
    <x v="0"/>
    <n v="7"/>
    <n v="270"/>
    <n v="176"/>
    <n v="94"/>
  </r>
  <r>
    <n v="160"/>
    <s v="Randall Johnson"/>
    <x v="2"/>
    <x v="8"/>
    <d v="2024-10-24T00:00:00"/>
    <d v="2024-11-12T00:00:00"/>
    <n v="6"/>
    <n v="146"/>
    <x v="1"/>
    <x v="0"/>
    <x v="1"/>
    <x v="0"/>
    <x v="1"/>
    <x v="3"/>
    <n v="19"/>
    <n v="876"/>
    <n v="569"/>
    <n v="307"/>
  </r>
  <r>
    <n v="161"/>
    <s v="Ryan Pope"/>
    <x v="4"/>
    <x v="9"/>
    <d v="2024-12-16T00:00:00"/>
    <d v="2024-12-20T00:00:00"/>
    <n v="8"/>
    <n v="722"/>
    <x v="0"/>
    <x v="2"/>
    <x v="3"/>
    <x v="0"/>
    <x v="6"/>
    <x v="0"/>
    <n v="4"/>
    <n v="5776"/>
    <n v="3754"/>
    <n v="2022"/>
  </r>
  <r>
    <n v="162"/>
    <s v="Jay Bennett"/>
    <x v="0"/>
    <x v="4"/>
    <d v="2024-01-19T00:00:00"/>
    <d v="2024-02-02T00:00:00"/>
    <n v="5"/>
    <n v="216"/>
    <x v="0"/>
    <x v="0"/>
    <x v="3"/>
    <x v="0"/>
    <x v="10"/>
    <x v="6"/>
    <n v="14"/>
    <n v="1080"/>
    <n v="702"/>
    <n v="378"/>
  </r>
  <r>
    <n v="163"/>
    <s v="Lonnie Hart"/>
    <x v="0"/>
    <x v="15"/>
    <d v="2024-05-26T00:00:00"/>
    <d v="2024-06-02T00:00:00"/>
    <n v="6"/>
    <n v="892"/>
    <x v="1"/>
    <x v="1"/>
    <x v="1"/>
    <x v="0"/>
    <x v="0"/>
    <x v="4"/>
    <n v="7"/>
    <n v="5352"/>
    <n v="4549"/>
    <n v="803"/>
  </r>
  <r>
    <n v="164"/>
    <s v="Eric Patrick"/>
    <x v="0"/>
    <x v="4"/>
    <d v="2024-02-10T00:00:00"/>
    <d v="2024-02-18T00:00:00"/>
    <n v="7"/>
    <n v="626"/>
    <x v="1"/>
    <x v="1"/>
    <x v="2"/>
    <x v="0"/>
    <x v="7"/>
    <x v="5"/>
    <n v="8"/>
    <n v="4382"/>
    <n v="2848"/>
    <n v="1534"/>
  </r>
  <r>
    <n v="165"/>
    <s v="Rhonda Brown"/>
    <x v="0"/>
    <x v="22"/>
    <d v="2024-11-10T00:00:00"/>
    <d v="2024-11-24T00:00:00"/>
    <n v="7"/>
    <n v="291"/>
    <x v="0"/>
    <x v="3"/>
    <x v="1"/>
    <x v="0"/>
    <x v="4"/>
    <x v="4"/>
    <n v="14"/>
    <n v="2037"/>
    <n v="1426"/>
    <n v="611"/>
  </r>
  <r>
    <n v="166"/>
    <s v="Emily Price"/>
    <x v="3"/>
    <x v="3"/>
    <d v="2024-09-19T00:00:00"/>
    <d v="2024-10-09T00:00:00"/>
    <n v="3"/>
    <n v="985"/>
    <x v="1"/>
    <x v="0"/>
    <x v="2"/>
    <x v="0"/>
    <x v="8"/>
    <x v="3"/>
    <n v="20"/>
    <n v="2955"/>
    <n v="1625"/>
    <n v="1330"/>
  </r>
  <r>
    <n v="167"/>
    <s v="Jill Jackson"/>
    <x v="1"/>
    <x v="10"/>
    <d v="2024-10-14T00:00:00"/>
    <d v="2024-10-27T00:00:00"/>
    <n v="2"/>
    <n v="278"/>
    <x v="1"/>
    <x v="1"/>
    <x v="0"/>
    <x v="0"/>
    <x v="1"/>
    <x v="0"/>
    <n v="13"/>
    <n v="556"/>
    <n v="334"/>
    <n v="222"/>
  </r>
  <r>
    <n v="168"/>
    <s v="Ashley Wilson"/>
    <x v="3"/>
    <x v="23"/>
    <d v="2024-11-09T00:00:00"/>
    <d v="2024-11-16T00:00:00"/>
    <n v="5"/>
    <n v="720"/>
    <x v="0"/>
    <x v="2"/>
    <x v="1"/>
    <x v="0"/>
    <x v="4"/>
    <x v="5"/>
    <n v="7"/>
    <n v="3600"/>
    <n v="2160"/>
    <n v="1440"/>
  </r>
  <r>
    <n v="169"/>
    <s v="Ashley Greer PhD"/>
    <x v="2"/>
    <x v="8"/>
    <d v="2024-08-19T00:00:00"/>
    <d v="2024-09-01T00:00:00"/>
    <n v="3"/>
    <n v="930"/>
    <x v="0"/>
    <x v="3"/>
    <x v="2"/>
    <x v="0"/>
    <x v="9"/>
    <x v="0"/>
    <n v="13"/>
    <n v="2790"/>
    <n v="1814"/>
    <n v="976"/>
  </r>
  <r>
    <n v="170"/>
    <s v="Charles Clark"/>
    <x v="2"/>
    <x v="13"/>
    <d v="2024-07-04T00:00:00"/>
    <d v="2024-07-17T00:00:00"/>
    <n v="9"/>
    <n v="239"/>
    <x v="0"/>
    <x v="0"/>
    <x v="2"/>
    <x v="0"/>
    <x v="2"/>
    <x v="3"/>
    <n v="13"/>
    <n v="2151"/>
    <n v="1506"/>
    <n v="645"/>
  </r>
  <r>
    <n v="171"/>
    <s v="Brandi Thomas"/>
    <x v="1"/>
    <x v="17"/>
    <d v="2024-11-09T00:00:00"/>
    <d v="2024-11-22T00:00:00"/>
    <n v="2"/>
    <n v="77"/>
    <x v="1"/>
    <x v="4"/>
    <x v="1"/>
    <x v="0"/>
    <x v="4"/>
    <x v="5"/>
    <n v="13"/>
    <n v="154"/>
    <n v="77"/>
    <n v="77"/>
  </r>
  <r>
    <n v="172"/>
    <s v="Mark Burton"/>
    <x v="3"/>
    <x v="18"/>
    <d v="2024-07-29T00:00:00"/>
    <d v="2024-08-08T00:00:00"/>
    <n v="7"/>
    <n v="853"/>
    <x v="0"/>
    <x v="3"/>
    <x v="0"/>
    <x v="0"/>
    <x v="2"/>
    <x v="0"/>
    <n v="10"/>
    <n v="5971"/>
    <n v="3284"/>
    <n v="2687"/>
  </r>
  <r>
    <n v="173"/>
    <s v="Paul Neal"/>
    <x v="4"/>
    <x v="19"/>
    <d v="2024-08-18T00:00:00"/>
    <d v="2024-08-25T00:00:00"/>
    <n v="8"/>
    <n v="706"/>
    <x v="0"/>
    <x v="3"/>
    <x v="0"/>
    <x v="0"/>
    <x v="9"/>
    <x v="4"/>
    <n v="7"/>
    <n v="5648"/>
    <n v="4236"/>
    <n v="1412"/>
  </r>
  <r>
    <n v="174"/>
    <s v="Raymond Oconnor"/>
    <x v="1"/>
    <x v="16"/>
    <d v="2024-04-03T00:00:00"/>
    <d v="2024-04-11T00:00:00"/>
    <n v="3"/>
    <n v="453"/>
    <x v="0"/>
    <x v="3"/>
    <x v="2"/>
    <x v="0"/>
    <x v="11"/>
    <x v="2"/>
    <n v="8"/>
    <n v="1359"/>
    <n v="883"/>
    <n v="476"/>
  </r>
  <r>
    <n v="175"/>
    <s v="Aaron Rubio"/>
    <x v="2"/>
    <x v="21"/>
    <d v="2024-11-10T00:00:00"/>
    <d v="2024-11-18T00:00:00"/>
    <n v="9"/>
    <n v="105"/>
    <x v="1"/>
    <x v="3"/>
    <x v="2"/>
    <x v="0"/>
    <x v="4"/>
    <x v="4"/>
    <n v="8"/>
    <n v="945"/>
    <n v="756"/>
    <n v="189"/>
  </r>
  <r>
    <n v="176"/>
    <s v="Steven Martin"/>
    <x v="1"/>
    <x v="17"/>
    <d v="2024-03-28T00:00:00"/>
    <d v="2024-04-08T00:00:00"/>
    <n v="10"/>
    <n v="747"/>
    <x v="1"/>
    <x v="3"/>
    <x v="2"/>
    <x v="0"/>
    <x v="3"/>
    <x v="3"/>
    <n v="11"/>
    <n v="7470"/>
    <n v="3735"/>
    <n v="3735"/>
  </r>
  <r>
    <n v="177"/>
    <s v="Jennifer Anderson MD"/>
    <x v="2"/>
    <x v="12"/>
    <d v="2024-08-01T00:00:00"/>
    <d v="2024-08-11T00:00:00"/>
    <n v="10"/>
    <n v="664"/>
    <x v="1"/>
    <x v="0"/>
    <x v="3"/>
    <x v="0"/>
    <x v="9"/>
    <x v="3"/>
    <n v="10"/>
    <n v="6640"/>
    <n v="4648"/>
    <n v="1992"/>
  </r>
  <r>
    <n v="178"/>
    <s v="Emily Taylor"/>
    <x v="3"/>
    <x v="23"/>
    <d v="2024-06-23T00:00:00"/>
    <d v="2024-06-27T00:00:00"/>
    <n v="10"/>
    <n v="157"/>
    <x v="1"/>
    <x v="4"/>
    <x v="3"/>
    <x v="0"/>
    <x v="5"/>
    <x v="4"/>
    <n v="4"/>
    <n v="1570"/>
    <n v="942"/>
    <n v="628"/>
  </r>
  <r>
    <n v="179"/>
    <s v="Matthew Bowers"/>
    <x v="2"/>
    <x v="2"/>
    <d v="2024-03-03T00:00:00"/>
    <d v="2024-03-15T00:00:00"/>
    <n v="5"/>
    <n v="470"/>
    <x v="0"/>
    <x v="0"/>
    <x v="3"/>
    <x v="0"/>
    <x v="3"/>
    <x v="4"/>
    <n v="12"/>
    <n v="2350"/>
    <n v="1763"/>
    <n v="587"/>
  </r>
  <r>
    <n v="180"/>
    <s v="Samantha Green"/>
    <x v="2"/>
    <x v="21"/>
    <d v="2024-07-06T00:00:00"/>
    <d v="2024-07-16T00:00:00"/>
    <n v="7"/>
    <n v="384"/>
    <x v="0"/>
    <x v="0"/>
    <x v="0"/>
    <x v="0"/>
    <x v="2"/>
    <x v="5"/>
    <n v="10"/>
    <n v="2688"/>
    <n v="2150"/>
    <n v="538"/>
  </r>
  <r>
    <n v="181"/>
    <s v="Jesse Ward"/>
    <x v="1"/>
    <x v="10"/>
    <d v="2024-10-08T00:00:00"/>
    <d v="2024-10-12T00:00:00"/>
    <n v="5"/>
    <n v="855"/>
    <x v="0"/>
    <x v="3"/>
    <x v="2"/>
    <x v="0"/>
    <x v="1"/>
    <x v="1"/>
    <n v="4"/>
    <n v="4275"/>
    <n v="2565"/>
    <n v="1710"/>
  </r>
  <r>
    <n v="182"/>
    <s v="Tyler Johnson"/>
    <x v="2"/>
    <x v="13"/>
    <d v="2024-11-04T00:00:00"/>
    <d v="2024-11-16T00:00:00"/>
    <n v="9"/>
    <n v="421"/>
    <x v="0"/>
    <x v="3"/>
    <x v="0"/>
    <x v="0"/>
    <x v="4"/>
    <x v="0"/>
    <n v="12"/>
    <n v="3789"/>
    <n v="2652"/>
    <n v="1137"/>
  </r>
  <r>
    <n v="183"/>
    <s v="Patricia Collins"/>
    <x v="2"/>
    <x v="12"/>
    <d v="2024-09-20T00:00:00"/>
    <d v="2024-09-27T00:00:00"/>
    <n v="3"/>
    <n v="345"/>
    <x v="0"/>
    <x v="3"/>
    <x v="3"/>
    <x v="0"/>
    <x v="8"/>
    <x v="6"/>
    <n v="7"/>
    <n v="1035"/>
    <n v="725"/>
    <n v="310"/>
  </r>
  <r>
    <n v="184"/>
    <s v="Jacob Bonilla"/>
    <x v="3"/>
    <x v="18"/>
    <d v="2024-06-02T00:00:00"/>
    <d v="2024-06-15T00:00:00"/>
    <n v="10"/>
    <n v="354"/>
    <x v="1"/>
    <x v="3"/>
    <x v="3"/>
    <x v="0"/>
    <x v="5"/>
    <x v="4"/>
    <n v="13"/>
    <n v="3540"/>
    <n v="1947"/>
    <n v="1593"/>
  </r>
  <r>
    <n v="185"/>
    <s v="Anthony Shea DDS"/>
    <x v="0"/>
    <x v="4"/>
    <d v="2024-10-25T00:00:00"/>
    <d v="2024-11-06T00:00:00"/>
    <n v="5"/>
    <n v="825"/>
    <x v="1"/>
    <x v="3"/>
    <x v="0"/>
    <x v="0"/>
    <x v="1"/>
    <x v="6"/>
    <n v="12"/>
    <n v="4125"/>
    <n v="2681"/>
    <n v="1444"/>
  </r>
  <r>
    <n v="186"/>
    <s v="Kathy Walsh"/>
    <x v="3"/>
    <x v="3"/>
    <d v="2024-12-01T00:00:00"/>
    <d v="2024-12-04T00:00:00"/>
    <n v="10"/>
    <n v="601"/>
    <x v="1"/>
    <x v="0"/>
    <x v="0"/>
    <x v="0"/>
    <x v="6"/>
    <x v="4"/>
    <n v="3"/>
    <n v="6010"/>
    <n v="3306"/>
    <n v="2704"/>
  </r>
  <r>
    <n v="187"/>
    <s v="Cynthia Green"/>
    <x v="3"/>
    <x v="23"/>
    <d v="2024-09-25T00:00:00"/>
    <d v="2024-10-07T00:00:00"/>
    <n v="10"/>
    <n v="803"/>
    <x v="0"/>
    <x v="1"/>
    <x v="3"/>
    <x v="0"/>
    <x v="8"/>
    <x v="2"/>
    <n v="12"/>
    <n v="8030"/>
    <n v="4818"/>
    <n v="3212"/>
  </r>
  <r>
    <n v="188"/>
    <s v="Melissa Williams"/>
    <x v="0"/>
    <x v="15"/>
    <d v="2024-09-22T00:00:00"/>
    <d v="2024-10-07T00:00:00"/>
    <n v="4"/>
    <n v="584"/>
    <x v="1"/>
    <x v="4"/>
    <x v="0"/>
    <x v="0"/>
    <x v="8"/>
    <x v="4"/>
    <n v="15"/>
    <n v="2336"/>
    <n v="1986"/>
    <n v="350"/>
  </r>
  <r>
    <n v="189"/>
    <s v="Anthony Evans"/>
    <x v="3"/>
    <x v="3"/>
    <d v="2024-03-29T00:00:00"/>
    <d v="2024-04-03T00:00:00"/>
    <n v="8"/>
    <n v="944"/>
    <x v="1"/>
    <x v="3"/>
    <x v="1"/>
    <x v="0"/>
    <x v="3"/>
    <x v="6"/>
    <n v="5"/>
    <n v="7552"/>
    <n v="4154"/>
    <n v="3398"/>
  </r>
  <r>
    <n v="190"/>
    <s v="Antonio Norman"/>
    <x v="4"/>
    <x v="20"/>
    <d v="2024-11-08T00:00:00"/>
    <d v="2024-11-20T00:00:00"/>
    <n v="8"/>
    <n v="206"/>
    <x v="1"/>
    <x v="0"/>
    <x v="2"/>
    <x v="0"/>
    <x v="4"/>
    <x v="6"/>
    <n v="12"/>
    <n v="1648"/>
    <n v="1071"/>
    <n v="577"/>
  </r>
  <r>
    <n v="191"/>
    <s v="Kenneth Underwood"/>
    <x v="3"/>
    <x v="3"/>
    <d v="2024-10-13T00:00:00"/>
    <d v="2024-10-21T00:00:00"/>
    <n v="5"/>
    <n v="304"/>
    <x v="1"/>
    <x v="0"/>
    <x v="3"/>
    <x v="0"/>
    <x v="1"/>
    <x v="4"/>
    <n v="8"/>
    <n v="1520"/>
    <n v="836"/>
    <n v="684"/>
  </r>
  <r>
    <n v="192"/>
    <s v="Danielle Phillips"/>
    <x v="0"/>
    <x v="22"/>
    <d v="2024-12-31T00:00:00"/>
    <d v="2025-01-14T00:00:00"/>
    <n v="2"/>
    <n v="364"/>
    <x v="1"/>
    <x v="2"/>
    <x v="2"/>
    <x v="0"/>
    <x v="6"/>
    <x v="1"/>
    <n v="14"/>
    <n v="728"/>
    <n v="510"/>
    <n v="218"/>
  </r>
  <r>
    <n v="193"/>
    <s v="Curtis Wilkerson"/>
    <x v="3"/>
    <x v="23"/>
    <d v="2024-04-13T00:00:00"/>
    <d v="2024-04-26T00:00:00"/>
    <n v="9"/>
    <n v="287"/>
    <x v="0"/>
    <x v="3"/>
    <x v="1"/>
    <x v="0"/>
    <x v="11"/>
    <x v="5"/>
    <n v="13"/>
    <n v="2583"/>
    <n v="1550"/>
    <n v="1033"/>
  </r>
  <r>
    <n v="194"/>
    <s v="Kathryn Price"/>
    <x v="0"/>
    <x v="6"/>
    <d v="2024-10-27T00:00:00"/>
    <d v="2024-11-03T00:00:00"/>
    <n v="4"/>
    <n v="258"/>
    <x v="0"/>
    <x v="0"/>
    <x v="1"/>
    <x v="0"/>
    <x v="1"/>
    <x v="4"/>
    <n v="7"/>
    <n v="1032"/>
    <n v="826"/>
    <n v="206"/>
  </r>
  <r>
    <n v="195"/>
    <s v="Kevin Hall"/>
    <x v="2"/>
    <x v="8"/>
    <d v="2024-02-21T00:00:00"/>
    <d v="2024-03-06T00:00:00"/>
    <n v="7"/>
    <n v="348"/>
    <x v="0"/>
    <x v="3"/>
    <x v="1"/>
    <x v="0"/>
    <x v="7"/>
    <x v="2"/>
    <n v="14"/>
    <n v="2436"/>
    <n v="1583"/>
    <n v="853"/>
  </r>
  <r>
    <n v="196"/>
    <s v="Kristy Hart"/>
    <x v="2"/>
    <x v="21"/>
    <d v="2024-06-13T00:00:00"/>
    <d v="2024-06-17T00:00:00"/>
    <n v="5"/>
    <n v="671"/>
    <x v="1"/>
    <x v="0"/>
    <x v="0"/>
    <x v="0"/>
    <x v="5"/>
    <x v="3"/>
    <n v="4"/>
    <n v="3355"/>
    <n v="2684"/>
    <n v="671"/>
  </r>
  <r>
    <n v="197"/>
    <s v="Joseph Smith"/>
    <x v="1"/>
    <x v="17"/>
    <d v="2024-09-30T00:00:00"/>
    <d v="2024-10-06T00:00:00"/>
    <n v="1"/>
    <n v="945"/>
    <x v="0"/>
    <x v="0"/>
    <x v="3"/>
    <x v="0"/>
    <x v="8"/>
    <x v="0"/>
    <n v="6"/>
    <n v="945"/>
    <n v="473"/>
    <n v="472"/>
  </r>
  <r>
    <n v="198"/>
    <s v="Sarah Valencia"/>
    <x v="0"/>
    <x v="4"/>
    <d v="2024-09-10T00:00:00"/>
    <d v="2024-09-21T00:00:00"/>
    <n v="3"/>
    <n v="969"/>
    <x v="0"/>
    <x v="3"/>
    <x v="2"/>
    <x v="0"/>
    <x v="8"/>
    <x v="1"/>
    <n v="11"/>
    <n v="2907"/>
    <n v="1890"/>
    <n v="1017"/>
  </r>
  <r>
    <n v="199"/>
    <s v="Patricia Bradley"/>
    <x v="2"/>
    <x v="8"/>
    <d v="2024-06-18T00:00:00"/>
    <d v="2024-06-24T00:00:00"/>
    <n v="3"/>
    <n v="758"/>
    <x v="1"/>
    <x v="2"/>
    <x v="2"/>
    <x v="0"/>
    <x v="5"/>
    <x v="1"/>
    <n v="6"/>
    <n v="2274"/>
    <n v="1478"/>
    <n v="796"/>
  </r>
  <r>
    <n v="200"/>
    <s v="William Jackson"/>
    <x v="2"/>
    <x v="8"/>
    <d v="2024-06-21T00:00:00"/>
    <d v="2024-06-25T00:00:00"/>
    <n v="5"/>
    <n v="591"/>
    <x v="0"/>
    <x v="3"/>
    <x v="0"/>
    <x v="0"/>
    <x v="5"/>
    <x v="6"/>
    <n v="4"/>
    <n v="2955"/>
    <n v="1921"/>
    <n v="1034"/>
  </r>
  <r>
    <n v="201"/>
    <s v="Michelle Williams"/>
    <x v="1"/>
    <x v="10"/>
    <d v="2024-08-06T00:00:00"/>
    <d v="2024-08-18T00:00:00"/>
    <n v="9"/>
    <n v="345"/>
    <x v="1"/>
    <x v="0"/>
    <x v="3"/>
    <x v="0"/>
    <x v="9"/>
    <x v="1"/>
    <n v="12"/>
    <n v="3105"/>
    <n v="1863"/>
    <n v="1242"/>
  </r>
  <r>
    <n v="202"/>
    <s v="Fernando Lynn"/>
    <x v="3"/>
    <x v="23"/>
    <d v="2024-08-16T00:00:00"/>
    <d v="2024-08-29T00:00:00"/>
    <n v="5"/>
    <n v="986"/>
    <x v="1"/>
    <x v="4"/>
    <x v="0"/>
    <x v="0"/>
    <x v="9"/>
    <x v="6"/>
    <n v="13"/>
    <n v="4930"/>
    <n v="2958"/>
    <n v="1972"/>
  </r>
  <r>
    <n v="203"/>
    <s v="Lisa Webb"/>
    <x v="1"/>
    <x v="1"/>
    <d v="2024-05-13T00:00:00"/>
    <d v="2024-05-20T00:00:00"/>
    <n v="6"/>
    <n v="719"/>
    <x v="1"/>
    <x v="0"/>
    <x v="3"/>
    <x v="0"/>
    <x v="0"/>
    <x v="0"/>
    <n v="7"/>
    <n v="4314"/>
    <n v="2157"/>
    <n v="2157"/>
  </r>
  <r>
    <n v="204"/>
    <s v="Jennifer Spencer"/>
    <x v="0"/>
    <x v="4"/>
    <d v="2024-06-06T00:00:00"/>
    <d v="2024-06-18T00:00:00"/>
    <n v="3"/>
    <n v="425"/>
    <x v="1"/>
    <x v="3"/>
    <x v="3"/>
    <x v="0"/>
    <x v="5"/>
    <x v="3"/>
    <n v="12"/>
    <n v="1275"/>
    <n v="829"/>
    <n v="446"/>
  </r>
  <r>
    <n v="205"/>
    <s v="Sara Hernandez"/>
    <x v="4"/>
    <x v="19"/>
    <d v="2024-11-23T00:00:00"/>
    <d v="2024-11-29T00:00:00"/>
    <n v="5"/>
    <n v="386"/>
    <x v="0"/>
    <x v="3"/>
    <x v="3"/>
    <x v="0"/>
    <x v="4"/>
    <x v="5"/>
    <n v="6"/>
    <n v="1930"/>
    <n v="1448"/>
    <n v="482"/>
  </r>
  <r>
    <n v="206"/>
    <s v="Steven Baker"/>
    <x v="1"/>
    <x v="10"/>
    <d v="2024-10-02T00:00:00"/>
    <d v="2024-10-09T00:00:00"/>
    <n v="4"/>
    <n v="790"/>
    <x v="0"/>
    <x v="0"/>
    <x v="1"/>
    <x v="0"/>
    <x v="1"/>
    <x v="2"/>
    <n v="7"/>
    <n v="3160"/>
    <n v="1896"/>
    <n v="1264"/>
  </r>
  <r>
    <n v="207"/>
    <s v="Dennis Marshall"/>
    <x v="1"/>
    <x v="10"/>
    <d v="2024-09-27T00:00:00"/>
    <d v="2024-10-07T00:00:00"/>
    <n v="6"/>
    <n v="89"/>
    <x v="0"/>
    <x v="3"/>
    <x v="1"/>
    <x v="0"/>
    <x v="8"/>
    <x v="6"/>
    <n v="10"/>
    <n v="534"/>
    <n v="320"/>
    <n v="214"/>
  </r>
  <r>
    <n v="208"/>
    <s v="Cynthia Evans"/>
    <x v="1"/>
    <x v="10"/>
    <d v="2024-02-29T00:00:00"/>
    <d v="2024-03-08T00:00:00"/>
    <n v="4"/>
    <n v="744"/>
    <x v="0"/>
    <x v="3"/>
    <x v="1"/>
    <x v="0"/>
    <x v="7"/>
    <x v="3"/>
    <n v="8"/>
    <n v="2976"/>
    <n v="1786"/>
    <n v="1190"/>
  </r>
  <r>
    <n v="209"/>
    <s v="Beth Henderson"/>
    <x v="1"/>
    <x v="1"/>
    <d v="2024-10-13T00:00:00"/>
    <d v="2024-10-25T00:00:00"/>
    <n v="8"/>
    <n v="698"/>
    <x v="1"/>
    <x v="1"/>
    <x v="3"/>
    <x v="0"/>
    <x v="1"/>
    <x v="4"/>
    <n v="12"/>
    <n v="5584"/>
    <n v="2792"/>
    <n v="2792"/>
  </r>
  <r>
    <n v="210"/>
    <s v="Thomas Sloan"/>
    <x v="0"/>
    <x v="4"/>
    <d v="2024-05-10T00:00:00"/>
    <d v="2024-05-13T00:00:00"/>
    <n v="1"/>
    <n v="773"/>
    <x v="0"/>
    <x v="0"/>
    <x v="3"/>
    <x v="0"/>
    <x v="0"/>
    <x v="6"/>
    <n v="3"/>
    <n v="773"/>
    <n v="502"/>
    <n v="271"/>
  </r>
  <r>
    <n v="211"/>
    <s v="Kara Jackson"/>
    <x v="3"/>
    <x v="7"/>
    <d v="2024-07-12T00:00:00"/>
    <d v="2024-07-17T00:00:00"/>
    <n v="7"/>
    <n v="92"/>
    <x v="0"/>
    <x v="3"/>
    <x v="0"/>
    <x v="0"/>
    <x v="2"/>
    <x v="6"/>
    <n v="5"/>
    <n v="644"/>
    <n v="322"/>
    <n v="322"/>
  </r>
  <r>
    <n v="212"/>
    <s v="Steve Rivera"/>
    <x v="4"/>
    <x v="19"/>
    <d v="2024-04-01T00:00:00"/>
    <d v="2024-04-12T00:00:00"/>
    <n v="9"/>
    <n v="412"/>
    <x v="1"/>
    <x v="3"/>
    <x v="1"/>
    <x v="0"/>
    <x v="11"/>
    <x v="0"/>
    <n v="11"/>
    <n v="3708"/>
    <n v="2781"/>
    <n v="927"/>
  </r>
  <r>
    <n v="213"/>
    <s v="Caitlin Collins"/>
    <x v="2"/>
    <x v="8"/>
    <d v="2024-01-17T00:00:00"/>
    <d v="2024-01-27T00:00:00"/>
    <n v="7"/>
    <n v="639"/>
    <x v="0"/>
    <x v="1"/>
    <x v="1"/>
    <x v="0"/>
    <x v="10"/>
    <x v="2"/>
    <n v="10"/>
    <n v="4473"/>
    <n v="2907"/>
    <n v="1566"/>
  </r>
  <r>
    <n v="214"/>
    <s v="Corey Whitaker"/>
    <x v="2"/>
    <x v="8"/>
    <d v="2024-02-21T00:00:00"/>
    <d v="2024-03-05T00:00:00"/>
    <n v="10"/>
    <n v="44"/>
    <x v="1"/>
    <x v="2"/>
    <x v="2"/>
    <x v="0"/>
    <x v="7"/>
    <x v="2"/>
    <n v="13"/>
    <n v="440"/>
    <n v="286"/>
    <n v="154"/>
  </r>
  <r>
    <n v="215"/>
    <s v="Madison Martinez"/>
    <x v="0"/>
    <x v="15"/>
    <d v="2024-01-23T00:00:00"/>
    <d v="2024-02-05T00:00:00"/>
    <n v="7"/>
    <n v="459"/>
    <x v="0"/>
    <x v="0"/>
    <x v="1"/>
    <x v="0"/>
    <x v="10"/>
    <x v="1"/>
    <n v="13"/>
    <n v="3213"/>
    <n v="2731"/>
    <n v="482"/>
  </r>
  <r>
    <n v="216"/>
    <s v="Penny Lewis"/>
    <x v="1"/>
    <x v="16"/>
    <d v="2024-12-10T00:00:00"/>
    <d v="2024-12-19T00:00:00"/>
    <n v="6"/>
    <n v="252"/>
    <x v="1"/>
    <x v="4"/>
    <x v="2"/>
    <x v="0"/>
    <x v="6"/>
    <x v="1"/>
    <n v="9"/>
    <n v="1512"/>
    <n v="983"/>
    <n v="529"/>
  </r>
  <r>
    <n v="217"/>
    <s v="Carlos Thompson"/>
    <x v="1"/>
    <x v="17"/>
    <d v="2024-07-30T00:00:00"/>
    <d v="2024-08-06T00:00:00"/>
    <n v="5"/>
    <n v="291"/>
    <x v="1"/>
    <x v="0"/>
    <x v="2"/>
    <x v="0"/>
    <x v="2"/>
    <x v="1"/>
    <n v="7"/>
    <n v="1455"/>
    <n v="728"/>
    <n v="727"/>
  </r>
  <r>
    <n v="218"/>
    <s v="James Bailey"/>
    <x v="2"/>
    <x v="2"/>
    <d v="2024-10-11T00:00:00"/>
    <d v="2024-10-19T00:00:00"/>
    <n v="8"/>
    <n v="58"/>
    <x v="1"/>
    <x v="4"/>
    <x v="3"/>
    <x v="0"/>
    <x v="1"/>
    <x v="6"/>
    <n v="8"/>
    <n v="464"/>
    <n v="348"/>
    <n v="116"/>
  </r>
  <r>
    <n v="219"/>
    <s v="Brian Hunt"/>
    <x v="4"/>
    <x v="11"/>
    <d v="2024-07-28T00:00:00"/>
    <d v="2024-08-09T00:00:00"/>
    <n v="3"/>
    <n v="317"/>
    <x v="1"/>
    <x v="2"/>
    <x v="2"/>
    <x v="0"/>
    <x v="2"/>
    <x v="4"/>
    <n v="12"/>
    <n v="951"/>
    <n v="666"/>
    <n v="285"/>
  </r>
  <r>
    <n v="220"/>
    <s v="Sarah Pittman"/>
    <x v="0"/>
    <x v="6"/>
    <d v="2024-04-07T00:00:00"/>
    <d v="2024-04-19T00:00:00"/>
    <n v="1"/>
    <n v="284"/>
    <x v="1"/>
    <x v="2"/>
    <x v="0"/>
    <x v="0"/>
    <x v="11"/>
    <x v="4"/>
    <n v="12"/>
    <n v="284"/>
    <n v="227"/>
    <n v="57"/>
  </r>
  <r>
    <n v="221"/>
    <s v="Courtney Walker"/>
    <x v="0"/>
    <x v="0"/>
    <d v="2024-04-06T00:00:00"/>
    <d v="2024-04-09T00:00:00"/>
    <n v="10"/>
    <n v="751"/>
    <x v="0"/>
    <x v="3"/>
    <x v="2"/>
    <x v="0"/>
    <x v="11"/>
    <x v="5"/>
    <n v="3"/>
    <n v="7510"/>
    <n v="5633"/>
    <n v="1877"/>
  </r>
  <r>
    <n v="222"/>
    <s v="Edward York"/>
    <x v="3"/>
    <x v="23"/>
    <d v="2024-06-19T00:00:00"/>
    <d v="2024-07-03T00:00:00"/>
    <n v="5"/>
    <n v="989"/>
    <x v="0"/>
    <x v="0"/>
    <x v="0"/>
    <x v="0"/>
    <x v="5"/>
    <x v="2"/>
    <n v="14"/>
    <n v="4945"/>
    <n v="2967"/>
    <n v="1978"/>
  </r>
  <r>
    <n v="223"/>
    <s v="Steve Mason"/>
    <x v="0"/>
    <x v="4"/>
    <d v="2024-05-04T00:00:00"/>
    <d v="2024-05-17T00:00:00"/>
    <n v="10"/>
    <n v="730"/>
    <x v="0"/>
    <x v="0"/>
    <x v="0"/>
    <x v="0"/>
    <x v="0"/>
    <x v="5"/>
    <n v="13"/>
    <n v="7300"/>
    <n v="4745"/>
    <n v="2555"/>
  </r>
  <r>
    <n v="224"/>
    <s v="Penny Anderson"/>
    <x v="2"/>
    <x v="21"/>
    <d v="2024-06-09T00:00:00"/>
    <d v="2024-06-19T00:00:00"/>
    <n v="7"/>
    <n v="56"/>
    <x v="1"/>
    <x v="3"/>
    <x v="2"/>
    <x v="0"/>
    <x v="5"/>
    <x v="4"/>
    <n v="10"/>
    <n v="392"/>
    <n v="314"/>
    <n v="78"/>
  </r>
  <r>
    <n v="225"/>
    <s v="Joseph Cross"/>
    <x v="2"/>
    <x v="8"/>
    <d v="2024-05-13T00:00:00"/>
    <d v="2024-05-16T00:00:00"/>
    <n v="9"/>
    <n v="967"/>
    <x v="1"/>
    <x v="3"/>
    <x v="0"/>
    <x v="0"/>
    <x v="0"/>
    <x v="0"/>
    <n v="3"/>
    <n v="8703"/>
    <n v="5657"/>
    <n v="3046"/>
  </r>
  <r>
    <n v="226"/>
    <s v="Shawn Collins"/>
    <x v="3"/>
    <x v="3"/>
    <d v="2024-03-19T00:00:00"/>
    <d v="2024-04-08T00:00:00"/>
    <n v="4"/>
    <n v="347"/>
    <x v="1"/>
    <x v="0"/>
    <x v="1"/>
    <x v="0"/>
    <x v="3"/>
    <x v="1"/>
    <n v="20"/>
    <n v="1388"/>
    <n v="763"/>
    <n v="625"/>
  </r>
  <r>
    <n v="227"/>
    <s v="Joy Meyer"/>
    <x v="2"/>
    <x v="2"/>
    <d v="2024-10-08T00:00:00"/>
    <d v="2024-10-17T00:00:00"/>
    <n v="6"/>
    <n v="273"/>
    <x v="1"/>
    <x v="1"/>
    <x v="3"/>
    <x v="0"/>
    <x v="1"/>
    <x v="1"/>
    <n v="9"/>
    <n v="1638"/>
    <n v="1229"/>
    <n v="409"/>
  </r>
  <r>
    <n v="228"/>
    <s v="Alex Wagner"/>
    <x v="2"/>
    <x v="12"/>
    <d v="2024-11-24T00:00:00"/>
    <d v="2024-11-27T00:00:00"/>
    <n v="1"/>
    <n v="546"/>
    <x v="1"/>
    <x v="0"/>
    <x v="2"/>
    <x v="0"/>
    <x v="4"/>
    <x v="4"/>
    <n v="3"/>
    <n v="546"/>
    <n v="382"/>
    <n v="164"/>
  </r>
  <r>
    <n v="229"/>
    <s v="Martha Smith"/>
    <x v="0"/>
    <x v="0"/>
    <d v="2024-07-30T00:00:00"/>
    <d v="2024-08-10T00:00:00"/>
    <n v="3"/>
    <n v="872"/>
    <x v="0"/>
    <x v="3"/>
    <x v="2"/>
    <x v="0"/>
    <x v="2"/>
    <x v="1"/>
    <n v="11"/>
    <n v="2616"/>
    <n v="1962"/>
    <n v="654"/>
  </r>
  <r>
    <n v="230"/>
    <s v="Matthew Bates"/>
    <x v="2"/>
    <x v="8"/>
    <d v="2024-04-21T00:00:00"/>
    <d v="2024-04-28T00:00:00"/>
    <n v="9"/>
    <n v="476"/>
    <x v="1"/>
    <x v="4"/>
    <x v="3"/>
    <x v="0"/>
    <x v="11"/>
    <x v="4"/>
    <n v="7"/>
    <n v="4284"/>
    <n v="2785"/>
    <n v="1499"/>
  </r>
  <r>
    <n v="231"/>
    <s v="Autumn Wilson"/>
    <x v="1"/>
    <x v="10"/>
    <d v="2024-12-03T00:00:00"/>
    <d v="2024-12-12T00:00:00"/>
    <n v="8"/>
    <n v="26"/>
    <x v="1"/>
    <x v="0"/>
    <x v="2"/>
    <x v="0"/>
    <x v="6"/>
    <x v="1"/>
    <n v="9"/>
    <n v="208"/>
    <n v="125"/>
    <n v="83"/>
  </r>
  <r>
    <n v="232"/>
    <s v="Michael Meadows"/>
    <x v="0"/>
    <x v="6"/>
    <d v="2024-12-23T00:00:00"/>
    <d v="2025-01-05T00:00:00"/>
    <n v="7"/>
    <n v="835"/>
    <x v="0"/>
    <x v="0"/>
    <x v="3"/>
    <x v="0"/>
    <x v="6"/>
    <x v="0"/>
    <n v="13"/>
    <n v="5845"/>
    <n v="4676"/>
    <n v="1169"/>
  </r>
  <r>
    <n v="233"/>
    <s v="Sarah Ward"/>
    <x v="4"/>
    <x v="11"/>
    <d v="2024-02-10T00:00:00"/>
    <d v="2024-02-23T00:00:00"/>
    <n v="6"/>
    <n v="992"/>
    <x v="1"/>
    <x v="2"/>
    <x v="0"/>
    <x v="0"/>
    <x v="7"/>
    <x v="5"/>
    <n v="13"/>
    <n v="5952"/>
    <n v="4166"/>
    <n v="1786"/>
  </r>
  <r>
    <n v="234"/>
    <s v="Charles Holland"/>
    <x v="2"/>
    <x v="13"/>
    <d v="2024-06-02T00:00:00"/>
    <d v="2024-06-11T00:00:00"/>
    <n v="2"/>
    <n v="679"/>
    <x v="0"/>
    <x v="1"/>
    <x v="0"/>
    <x v="0"/>
    <x v="5"/>
    <x v="4"/>
    <n v="9"/>
    <n v="1358"/>
    <n v="951"/>
    <n v="407"/>
  </r>
  <r>
    <n v="235"/>
    <s v="Robert White"/>
    <x v="3"/>
    <x v="7"/>
    <d v="2024-07-12T00:00:00"/>
    <d v="2024-07-25T00:00:00"/>
    <n v="9"/>
    <n v="497"/>
    <x v="1"/>
    <x v="0"/>
    <x v="3"/>
    <x v="0"/>
    <x v="2"/>
    <x v="6"/>
    <n v="13"/>
    <n v="4473"/>
    <n v="2237"/>
    <n v="2236"/>
  </r>
  <r>
    <n v="236"/>
    <s v="Karen Fisher"/>
    <x v="2"/>
    <x v="8"/>
    <d v="2024-09-12T00:00:00"/>
    <d v="2024-09-20T00:00:00"/>
    <n v="7"/>
    <n v="670"/>
    <x v="1"/>
    <x v="1"/>
    <x v="3"/>
    <x v="0"/>
    <x v="8"/>
    <x v="3"/>
    <n v="8"/>
    <n v="4690"/>
    <n v="3049"/>
    <n v="1641"/>
  </r>
  <r>
    <n v="237"/>
    <s v="Jason Williams"/>
    <x v="4"/>
    <x v="19"/>
    <d v="2024-02-08T00:00:00"/>
    <d v="2024-02-21T00:00:00"/>
    <n v="5"/>
    <n v="930"/>
    <x v="1"/>
    <x v="3"/>
    <x v="1"/>
    <x v="0"/>
    <x v="7"/>
    <x v="3"/>
    <n v="13"/>
    <n v="4650"/>
    <n v="3488"/>
    <n v="1162"/>
  </r>
  <r>
    <n v="238"/>
    <s v="Vanessa Santiago"/>
    <x v="0"/>
    <x v="15"/>
    <d v="2024-06-10T00:00:00"/>
    <d v="2024-06-19T00:00:00"/>
    <n v="1"/>
    <n v="994"/>
    <x v="0"/>
    <x v="0"/>
    <x v="0"/>
    <x v="0"/>
    <x v="5"/>
    <x v="0"/>
    <n v="9"/>
    <n v="994"/>
    <n v="845"/>
    <n v="149"/>
  </r>
  <r>
    <n v="239"/>
    <s v="Erica Rivera"/>
    <x v="1"/>
    <x v="14"/>
    <d v="2024-07-15T00:00:00"/>
    <d v="2024-07-28T00:00:00"/>
    <n v="3"/>
    <n v="819"/>
    <x v="1"/>
    <x v="3"/>
    <x v="0"/>
    <x v="0"/>
    <x v="2"/>
    <x v="0"/>
    <n v="13"/>
    <n v="2457"/>
    <n v="1351"/>
    <n v="1106"/>
  </r>
  <r>
    <n v="240"/>
    <s v="Alicia Powell"/>
    <x v="1"/>
    <x v="16"/>
    <d v="2024-10-31T00:00:00"/>
    <d v="2024-11-14T00:00:00"/>
    <n v="7"/>
    <n v="802"/>
    <x v="1"/>
    <x v="4"/>
    <x v="1"/>
    <x v="0"/>
    <x v="1"/>
    <x v="3"/>
    <n v="14"/>
    <n v="5614"/>
    <n v="3649"/>
    <n v="1965"/>
  </r>
  <r>
    <n v="241"/>
    <s v="Brian Prince"/>
    <x v="2"/>
    <x v="8"/>
    <d v="2024-02-12T00:00:00"/>
    <d v="2024-02-23T00:00:00"/>
    <n v="5"/>
    <n v="167"/>
    <x v="1"/>
    <x v="2"/>
    <x v="2"/>
    <x v="0"/>
    <x v="7"/>
    <x v="0"/>
    <n v="11"/>
    <n v="835"/>
    <n v="543"/>
    <n v="292"/>
  </r>
  <r>
    <n v="242"/>
    <s v="Janice Petty"/>
    <x v="1"/>
    <x v="1"/>
    <d v="2024-11-01T00:00:00"/>
    <d v="2024-11-06T00:00:00"/>
    <n v="10"/>
    <n v="813"/>
    <x v="0"/>
    <x v="4"/>
    <x v="0"/>
    <x v="0"/>
    <x v="4"/>
    <x v="6"/>
    <n v="5"/>
    <n v="8130"/>
    <n v="4065"/>
    <n v="4065"/>
  </r>
  <r>
    <n v="243"/>
    <s v="Nicole Evans"/>
    <x v="4"/>
    <x v="11"/>
    <d v="2024-07-17T00:00:00"/>
    <d v="2024-07-23T00:00:00"/>
    <n v="2"/>
    <n v="752"/>
    <x v="1"/>
    <x v="3"/>
    <x v="1"/>
    <x v="0"/>
    <x v="2"/>
    <x v="2"/>
    <n v="6"/>
    <n v="1504"/>
    <n v="1053"/>
    <n v="451"/>
  </r>
  <r>
    <n v="244"/>
    <s v="Anthony Adams"/>
    <x v="4"/>
    <x v="11"/>
    <d v="2024-02-09T00:00:00"/>
    <d v="2024-02-13T00:00:00"/>
    <n v="6"/>
    <n v="267"/>
    <x v="1"/>
    <x v="5"/>
    <x v="2"/>
    <x v="0"/>
    <x v="7"/>
    <x v="6"/>
    <n v="4"/>
    <n v="1602"/>
    <n v="1121"/>
    <n v="481"/>
  </r>
  <r>
    <n v="245"/>
    <s v="Richard Jennings"/>
    <x v="4"/>
    <x v="5"/>
    <d v="2024-07-13T00:00:00"/>
    <d v="2024-07-19T00:00:00"/>
    <n v="6"/>
    <n v="460"/>
    <x v="1"/>
    <x v="4"/>
    <x v="0"/>
    <x v="0"/>
    <x v="2"/>
    <x v="5"/>
    <n v="6"/>
    <n v="2760"/>
    <n v="2070"/>
    <n v="690"/>
  </r>
  <r>
    <n v="246"/>
    <s v="Douglas Baker"/>
    <x v="4"/>
    <x v="9"/>
    <d v="2024-07-22T00:00:00"/>
    <d v="2024-07-25T00:00:00"/>
    <n v="6"/>
    <n v="308"/>
    <x v="1"/>
    <x v="6"/>
    <x v="2"/>
    <x v="0"/>
    <x v="2"/>
    <x v="0"/>
    <n v="3"/>
    <n v="1848"/>
    <n v="1201"/>
    <n v="647"/>
  </r>
  <r>
    <n v="247"/>
    <s v="Michael Fox"/>
    <x v="0"/>
    <x v="6"/>
    <d v="2024-04-12T00:00:00"/>
    <d v="2024-04-21T00:00:00"/>
    <n v="10"/>
    <n v="568"/>
    <x v="0"/>
    <x v="5"/>
    <x v="3"/>
    <x v="0"/>
    <x v="11"/>
    <x v="6"/>
    <n v="9"/>
    <n v="5680"/>
    <n v="4544"/>
    <n v="1136"/>
  </r>
  <r>
    <n v="248"/>
    <s v="Lisa Oliver"/>
    <x v="3"/>
    <x v="23"/>
    <d v="2024-11-20T00:00:00"/>
    <d v="2024-12-12T00:00:00"/>
    <n v="5"/>
    <n v="257"/>
    <x v="1"/>
    <x v="4"/>
    <x v="3"/>
    <x v="0"/>
    <x v="4"/>
    <x v="2"/>
    <n v="22"/>
    <n v="1285"/>
    <n v="771"/>
    <n v="514"/>
  </r>
  <r>
    <n v="249"/>
    <s v="Bradley Davis"/>
    <x v="1"/>
    <x v="16"/>
    <d v="2024-12-20T00:00:00"/>
    <d v="2024-12-28T00:00:00"/>
    <n v="7"/>
    <n v="566"/>
    <x v="1"/>
    <x v="5"/>
    <x v="0"/>
    <x v="0"/>
    <x v="6"/>
    <x v="6"/>
    <n v="8"/>
    <n v="3962"/>
    <n v="2575"/>
    <n v="1387"/>
  </r>
  <r>
    <n v="250"/>
    <s v="Ronald Johns"/>
    <x v="1"/>
    <x v="16"/>
    <d v="2024-11-22T00:00:00"/>
    <d v="2024-12-05T00:00:00"/>
    <n v="2"/>
    <n v="121"/>
    <x v="1"/>
    <x v="1"/>
    <x v="3"/>
    <x v="0"/>
    <x v="4"/>
    <x v="6"/>
    <n v="13"/>
    <n v="242"/>
    <n v="157"/>
    <n v="85"/>
  </r>
  <r>
    <n v="251"/>
    <s v="Alan Nunez"/>
    <x v="3"/>
    <x v="24"/>
    <d v="2024-01-06T00:00:00"/>
    <d v="2024-01-14T00:00:00"/>
    <n v="2"/>
    <n v="274"/>
    <x v="1"/>
    <x v="5"/>
    <x v="1"/>
    <x v="0"/>
    <x v="10"/>
    <x v="5"/>
    <n v="8"/>
    <n v="548"/>
    <n v="329"/>
    <n v="219"/>
  </r>
  <r>
    <n v="252"/>
    <s v="Daniel Davenport"/>
    <x v="0"/>
    <x v="4"/>
    <d v="2024-12-22T00:00:00"/>
    <d v="2024-12-30T00:00:00"/>
    <n v="8"/>
    <n v="336"/>
    <x v="0"/>
    <x v="5"/>
    <x v="1"/>
    <x v="0"/>
    <x v="6"/>
    <x v="4"/>
    <n v="8"/>
    <n v="2688"/>
    <n v="1747"/>
    <n v="941"/>
  </r>
  <r>
    <n v="253"/>
    <s v="Angel Powers"/>
    <x v="0"/>
    <x v="0"/>
    <d v="2024-06-24T00:00:00"/>
    <d v="2024-06-29T00:00:00"/>
    <n v="2"/>
    <n v="703"/>
    <x v="1"/>
    <x v="1"/>
    <x v="2"/>
    <x v="0"/>
    <x v="5"/>
    <x v="0"/>
    <n v="5"/>
    <n v="1406"/>
    <n v="1055"/>
    <n v="351"/>
  </r>
  <r>
    <n v="254"/>
    <s v="Ian Frazier"/>
    <x v="0"/>
    <x v="6"/>
    <d v="2024-04-11T00:00:00"/>
    <d v="2024-04-21T00:00:00"/>
    <n v="8"/>
    <n v="616"/>
    <x v="0"/>
    <x v="2"/>
    <x v="2"/>
    <x v="0"/>
    <x v="11"/>
    <x v="3"/>
    <n v="10"/>
    <n v="4928"/>
    <n v="3942"/>
    <n v="986"/>
  </r>
  <r>
    <n v="255"/>
    <s v="Matthew Miller"/>
    <x v="2"/>
    <x v="13"/>
    <d v="2024-05-22T00:00:00"/>
    <d v="2024-06-05T00:00:00"/>
    <n v="2"/>
    <n v="601"/>
    <x v="0"/>
    <x v="5"/>
    <x v="1"/>
    <x v="0"/>
    <x v="0"/>
    <x v="2"/>
    <n v="14"/>
    <n v="1202"/>
    <n v="841"/>
    <n v="361"/>
  </r>
  <r>
    <n v="256"/>
    <s v="Angela Jones"/>
    <x v="4"/>
    <x v="20"/>
    <d v="2024-04-10T00:00:00"/>
    <d v="2024-04-20T00:00:00"/>
    <n v="8"/>
    <n v="126"/>
    <x v="1"/>
    <x v="4"/>
    <x v="0"/>
    <x v="0"/>
    <x v="11"/>
    <x v="2"/>
    <n v="10"/>
    <n v="1008"/>
    <n v="655"/>
    <n v="353"/>
  </r>
  <r>
    <n v="257"/>
    <s v="Sarah Drake"/>
    <x v="4"/>
    <x v="11"/>
    <d v="2024-11-12T00:00:00"/>
    <d v="2024-11-24T00:00:00"/>
    <n v="3"/>
    <n v="843"/>
    <x v="1"/>
    <x v="6"/>
    <x v="1"/>
    <x v="0"/>
    <x v="4"/>
    <x v="1"/>
    <n v="12"/>
    <n v="2529"/>
    <n v="1770"/>
    <n v="759"/>
  </r>
  <r>
    <n v="258"/>
    <s v="Sierra Williams"/>
    <x v="0"/>
    <x v="15"/>
    <d v="2024-07-10T00:00:00"/>
    <d v="2024-07-14T00:00:00"/>
    <n v="3"/>
    <n v="533"/>
    <x v="1"/>
    <x v="2"/>
    <x v="1"/>
    <x v="0"/>
    <x v="2"/>
    <x v="2"/>
    <n v="4"/>
    <n v="1599"/>
    <n v="1359"/>
    <n v="240"/>
  </r>
  <r>
    <n v="259"/>
    <s v="Deborah Stephens"/>
    <x v="2"/>
    <x v="12"/>
    <d v="2024-07-15T00:00:00"/>
    <d v="2024-07-27T00:00:00"/>
    <n v="7"/>
    <n v="200"/>
    <x v="1"/>
    <x v="2"/>
    <x v="3"/>
    <x v="0"/>
    <x v="2"/>
    <x v="0"/>
    <n v="12"/>
    <n v="1400"/>
    <n v="980"/>
    <n v="420"/>
  </r>
  <r>
    <n v="260"/>
    <s v="Brenda Martin"/>
    <x v="3"/>
    <x v="18"/>
    <d v="2024-01-28T00:00:00"/>
    <d v="2024-02-07T00:00:00"/>
    <n v="6"/>
    <n v="984"/>
    <x v="0"/>
    <x v="5"/>
    <x v="3"/>
    <x v="0"/>
    <x v="10"/>
    <x v="4"/>
    <n v="10"/>
    <n v="5904"/>
    <n v="3247"/>
    <n v="2657"/>
  </r>
  <r>
    <n v="261"/>
    <s v="Gary Wilson"/>
    <x v="2"/>
    <x v="2"/>
    <d v="2024-10-14T00:00:00"/>
    <d v="2024-10-28T00:00:00"/>
    <n v="9"/>
    <n v="678"/>
    <x v="1"/>
    <x v="2"/>
    <x v="3"/>
    <x v="0"/>
    <x v="1"/>
    <x v="0"/>
    <n v="14"/>
    <n v="6102"/>
    <n v="4577"/>
    <n v="1525"/>
  </r>
  <r>
    <n v="262"/>
    <s v="Alison Williams"/>
    <x v="3"/>
    <x v="7"/>
    <d v="2024-12-29T00:00:00"/>
    <d v="2025-01-02T00:00:00"/>
    <n v="8"/>
    <n v="510"/>
    <x v="1"/>
    <x v="5"/>
    <x v="0"/>
    <x v="0"/>
    <x v="6"/>
    <x v="4"/>
    <n v="4"/>
    <n v="4080"/>
    <n v="2040"/>
    <n v="2040"/>
  </r>
  <r>
    <n v="263"/>
    <s v="Rebecca Hoover"/>
    <x v="2"/>
    <x v="2"/>
    <d v="2024-10-16T00:00:00"/>
    <d v="2024-10-29T00:00:00"/>
    <n v="8"/>
    <n v="572"/>
    <x v="1"/>
    <x v="6"/>
    <x v="3"/>
    <x v="0"/>
    <x v="1"/>
    <x v="2"/>
    <n v="13"/>
    <n v="4576"/>
    <n v="3432"/>
    <n v="1144"/>
  </r>
  <r>
    <n v="264"/>
    <s v="Joseph Blankenship"/>
    <x v="0"/>
    <x v="22"/>
    <d v="2024-10-05T00:00:00"/>
    <d v="2024-10-09T00:00:00"/>
    <n v="6"/>
    <n v="565"/>
    <x v="1"/>
    <x v="1"/>
    <x v="3"/>
    <x v="0"/>
    <x v="1"/>
    <x v="5"/>
    <n v="4"/>
    <n v="3390"/>
    <n v="2373"/>
    <n v="1017"/>
  </r>
  <r>
    <n v="265"/>
    <s v="Robert Velez"/>
    <x v="0"/>
    <x v="15"/>
    <d v="2024-04-17T00:00:00"/>
    <d v="2024-04-24T00:00:00"/>
    <n v="10"/>
    <n v="715"/>
    <x v="1"/>
    <x v="4"/>
    <x v="2"/>
    <x v="0"/>
    <x v="11"/>
    <x v="2"/>
    <n v="7"/>
    <n v="7150"/>
    <n v="6078"/>
    <n v="1072"/>
  </r>
  <r>
    <n v="266"/>
    <s v="Kimberly Scott"/>
    <x v="3"/>
    <x v="23"/>
    <d v="2024-11-11T00:00:00"/>
    <d v="2024-11-24T00:00:00"/>
    <n v="3"/>
    <n v="813"/>
    <x v="0"/>
    <x v="5"/>
    <x v="0"/>
    <x v="0"/>
    <x v="4"/>
    <x v="0"/>
    <n v="13"/>
    <n v="2439"/>
    <n v="1463"/>
    <n v="976"/>
  </r>
  <r>
    <n v="267"/>
    <s v="Wendy Sanders"/>
    <x v="4"/>
    <x v="20"/>
    <d v="2024-10-20T00:00:00"/>
    <d v="2024-10-31T00:00:00"/>
    <n v="5"/>
    <n v="985"/>
    <x v="1"/>
    <x v="1"/>
    <x v="3"/>
    <x v="0"/>
    <x v="1"/>
    <x v="4"/>
    <n v="11"/>
    <n v="4925"/>
    <n v="3201"/>
    <n v="1724"/>
  </r>
  <r>
    <n v="268"/>
    <s v="Eric Cooper"/>
    <x v="0"/>
    <x v="15"/>
    <d v="2024-07-29T00:00:00"/>
    <d v="2024-08-04T00:00:00"/>
    <n v="1"/>
    <n v="293"/>
    <x v="1"/>
    <x v="1"/>
    <x v="1"/>
    <x v="0"/>
    <x v="2"/>
    <x v="0"/>
    <n v="6"/>
    <n v="293"/>
    <n v="249"/>
    <n v="44"/>
  </r>
  <r>
    <n v="269"/>
    <s v="Jessica Harris"/>
    <x v="3"/>
    <x v="3"/>
    <d v="2024-10-24T00:00:00"/>
    <d v="2024-10-30T00:00:00"/>
    <n v="1"/>
    <n v="899"/>
    <x v="1"/>
    <x v="1"/>
    <x v="3"/>
    <x v="0"/>
    <x v="1"/>
    <x v="3"/>
    <n v="6"/>
    <n v="899"/>
    <n v="494"/>
    <n v="405"/>
  </r>
  <r>
    <n v="270"/>
    <s v="Lisa Craig"/>
    <x v="3"/>
    <x v="3"/>
    <d v="2024-02-02T00:00:00"/>
    <d v="2024-02-11T00:00:00"/>
    <n v="9"/>
    <n v="417"/>
    <x v="0"/>
    <x v="5"/>
    <x v="3"/>
    <x v="0"/>
    <x v="7"/>
    <x v="6"/>
    <n v="9"/>
    <n v="3753"/>
    <n v="2064"/>
    <n v="1689"/>
  </r>
  <r>
    <n v="271"/>
    <s v="Penny Gomez MD"/>
    <x v="3"/>
    <x v="3"/>
    <d v="2024-06-14T00:00:00"/>
    <d v="2024-06-18T00:00:00"/>
    <n v="5"/>
    <n v="355"/>
    <x v="0"/>
    <x v="6"/>
    <x v="3"/>
    <x v="0"/>
    <x v="5"/>
    <x v="6"/>
    <n v="4"/>
    <n v="1775"/>
    <n v="976"/>
    <n v="799"/>
  </r>
  <r>
    <n v="272"/>
    <s v="Hannah Richmond"/>
    <x v="1"/>
    <x v="10"/>
    <d v="2024-06-24T00:00:00"/>
    <d v="2024-06-28T00:00:00"/>
    <n v="1"/>
    <n v="57"/>
    <x v="0"/>
    <x v="5"/>
    <x v="2"/>
    <x v="0"/>
    <x v="5"/>
    <x v="0"/>
    <n v="4"/>
    <n v="57"/>
    <n v="34"/>
    <n v="23"/>
  </r>
  <r>
    <n v="273"/>
    <s v="Debbie Russell"/>
    <x v="0"/>
    <x v="15"/>
    <d v="2024-08-13T00:00:00"/>
    <d v="2024-08-25T00:00:00"/>
    <n v="8"/>
    <n v="10"/>
    <x v="1"/>
    <x v="2"/>
    <x v="1"/>
    <x v="0"/>
    <x v="9"/>
    <x v="1"/>
    <n v="12"/>
    <n v="80"/>
    <n v="68"/>
    <n v="12"/>
  </r>
  <r>
    <n v="274"/>
    <s v="Judy Murray"/>
    <x v="0"/>
    <x v="22"/>
    <d v="2024-12-06T00:00:00"/>
    <d v="2024-12-13T00:00:00"/>
    <n v="3"/>
    <n v="63"/>
    <x v="1"/>
    <x v="2"/>
    <x v="1"/>
    <x v="0"/>
    <x v="6"/>
    <x v="6"/>
    <n v="7"/>
    <n v="189"/>
    <n v="132"/>
    <n v="57"/>
  </r>
  <r>
    <n v="275"/>
    <s v="Jennifer Gomez"/>
    <x v="2"/>
    <x v="2"/>
    <d v="2024-12-01T00:00:00"/>
    <d v="2024-12-10T00:00:00"/>
    <n v="2"/>
    <n v="730"/>
    <x v="0"/>
    <x v="5"/>
    <x v="1"/>
    <x v="0"/>
    <x v="6"/>
    <x v="4"/>
    <n v="9"/>
    <n v="1460"/>
    <n v="1095"/>
    <n v="365"/>
  </r>
  <r>
    <n v="276"/>
    <s v="Hayden Shannon"/>
    <x v="3"/>
    <x v="24"/>
    <d v="2024-03-08T00:00:00"/>
    <d v="2024-03-15T00:00:00"/>
    <n v="10"/>
    <n v="241"/>
    <x v="0"/>
    <x v="6"/>
    <x v="1"/>
    <x v="0"/>
    <x v="3"/>
    <x v="6"/>
    <n v="7"/>
    <n v="2410"/>
    <n v="1446"/>
    <n v="964"/>
  </r>
  <r>
    <n v="277"/>
    <s v="Nicolas Salas II"/>
    <x v="0"/>
    <x v="22"/>
    <d v="2024-03-02T00:00:00"/>
    <d v="2024-03-15T00:00:00"/>
    <n v="7"/>
    <n v="720"/>
    <x v="0"/>
    <x v="5"/>
    <x v="1"/>
    <x v="0"/>
    <x v="3"/>
    <x v="5"/>
    <n v="13"/>
    <n v="5040"/>
    <n v="3528"/>
    <n v="1512"/>
  </r>
  <r>
    <n v="278"/>
    <s v="Katherine Joyce"/>
    <x v="2"/>
    <x v="2"/>
    <d v="2024-03-09T00:00:00"/>
    <d v="2024-03-20T00:00:00"/>
    <n v="3"/>
    <n v="80"/>
    <x v="0"/>
    <x v="6"/>
    <x v="3"/>
    <x v="0"/>
    <x v="3"/>
    <x v="5"/>
    <n v="11"/>
    <n v="240"/>
    <n v="180"/>
    <n v="60"/>
  </r>
  <r>
    <n v="279"/>
    <s v="Alexandra Clark"/>
    <x v="1"/>
    <x v="10"/>
    <d v="2024-04-21T00:00:00"/>
    <d v="2024-04-27T00:00:00"/>
    <n v="2"/>
    <n v="928"/>
    <x v="0"/>
    <x v="5"/>
    <x v="0"/>
    <x v="0"/>
    <x v="11"/>
    <x v="4"/>
    <n v="6"/>
    <n v="1856"/>
    <n v="1114"/>
    <n v="742"/>
  </r>
  <r>
    <n v="280"/>
    <s v="Jonathan Clark"/>
    <x v="1"/>
    <x v="10"/>
    <d v="2024-06-28T00:00:00"/>
    <d v="2024-07-11T00:00:00"/>
    <n v="7"/>
    <n v="332"/>
    <x v="0"/>
    <x v="1"/>
    <x v="3"/>
    <x v="0"/>
    <x v="5"/>
    <x v="6"/>
    <n v="13"/>
    <n v="2324"/>
    <n v="1394"/>
    <n v="930"/>
  </r>
  <r>
    <n v="281"/>
    <s v="Adam Fisher"/>
    <x v="0"/>
    <x v="22"/>
    <d v="2024-04-15T00:00:00"/>
    <d v="2024-04-18T00:00:00"/>
    <n v="9"/>
    <n v="631"/>
    <x v="1"/>
    <x v="6"/>
    <x v="1"/>
    <x v="0"/>
    <x v="11"/>
    <x v="0"/>
    <n v="3"/>
    <n v="5679"/>
    <n v="3975"/>
    <n v="1704"/>
  </r>
  <r>
    <n v="282"/>
    <s v="Jason Bell"/>
    <x v="3"/>
    <x v="24"/>
    <d v="2024-05-03T00:00:00"/>
    <d v="2024-05-07T00:00:00"/>
    <n v="8"/>
    <n v="663"/>
    <x v="1"/>
    <x v="6"/>
    <x v="2"/>
    <x v="0"/>
    <x v="0"/>
    <x v="6"/>
    <n v="4"/>
    <n v="5304"/>
    <n v="3182"/>
    <n v="2122"/>
  </r>
  <r>
    <n v="283"/>
    <s v="Greg Edwards"/>
    <x v="4"/>
    <x v="5"/>
    <d v="2024-12-15T00:00:00"/>
    <d v="2024-12-20T00:00:00"/>
    <n v="3"/>
    <n v="791"/>
    <x v="0"/>
    <x v="2"/>
    <x v="0"/>
    <x v="0"/>
    <x v="6"/>
    <x v="4"/>
    <n v="5"/>
    <n v="2373"/>
    <n v="1780"/>
    <n v="593"/>
  </r>
  <r>
    <n v="284"/>
    <s v="Mary Shepard"/>
    <x v="1"/>
    <x v="14"/>
    <d v="2024-11-17T00:00:00"/>
    <d v="2024-11-20T00:00:00"/>
    <n v="9"/>
    <n v="795"/>
    <x v="1"/>
    <x v="2"/>
    <x v="3"/>
    <x v="0"/>
    <x v="4"/>
    <x v="4"/>
    <n v="3"/>
    <n v="7155"/>
    <n v="3935"/>
    <n v="3220"/>
  </r>
  <r>
    <n v="285"/>
    <s v="Cameron Rose"/>
    <x v="0"/>
    <x v="22"/>
    <d v="2024-02-10T00:00:00"/>
    <d v="2024-02-24T00:00:00"/>
    <n v="9"/>
    <n v="953"/>
    <x v="1"/>
    <x v="5"/>
    <x v="2"/>
    <x v="0"/>
    <x v="7"/>
    <x v="5"/>
    <n v="14"/>
    <n v="8577"/>
    <n v="6004"/>
    <n v="2573"/>
  </r>
  <r>
    <n v="286"/>
    <s v="Kimberly Taylor"/>
    <x v="4"/>
    <x v="11"/>
    <d v="2024-10-27T00:00:00"/>
    <d v="2024-11-10T00:00:00"/>
    <n v="2"/>
    <n v="327"/>
    <x v="1"/>
    <x v="6"/>
    <x v="2"/>
    <x v="0"/>
    <x v="1"/>
    <x v="4"/>
    <n v="14"/>
    <n v="654"/>
    <n v="458"/>
    <n v="196"/>
  </r>
  <r>
    <n v="287"/>
    <s v="Sarah Cooper"/>
    <x v="1"/>
    <x v="16"/>
    <d v="2024-01-29T00:00:00"/>
    <d v="2024-02-02T00:00:00"/>
    <n v="5"/>
    <n v="692"/>
    <x v="0"/>
    <x v="6"/>
    <x v="1"/>
    <x v="0"/>
    <x v="10"/>
    <x v="0"/>
    <n v="4"/>
    <n v="3460"/>
    <n v="2249"/>
    <n v="1211"/>
  </r>
  <r>
    <n v="288"/>
    <s v="Ralph Yates"/>
    <x v="0"/>
    <x v="15"/>
    <d v="2024-12-25T00:00:00"/>
    <d v="2025-01-01T00:00:00"/>
    <n v="1"/>
    <n v="177"/>
    <x v="1"/>
    <x v="2"/>
    <x v="1"/>
    <x v="0"/>
    <x v="6"/>
    <x v="2"/>
    <n v="7"/>
    <n v="177"/>
    <n v="150"/>
    <n v="27"/>
  </r>
  <r>
    <n v="289"/>
    <s v="Connie Miller"/>
    <x v="1"/>
    <x v="14"/>
    <d v="2024-03-26T00:00:00"/>
    <d v="2024-04-08T00:00:00"/>
    <n v="6"/>
    <n v="139"/>
    <x v="1"/>
    <x v="6"/>
    <x v="3"/>
    <x v="0"/>
    <x v="3"/>
    <x v="1"/>
    <n v="13"/>
    <n v="834"/>
    <n v="459"/>
    <n v="375"/>
  </r>
  <r>
    <n v="290"/>
    <s v="Jason Floyd"/>
    <x v="1"/>
    <x v="17"/>
    <d v="2024-07-07T00:00:00"/>
    <d v="2024-07-17T00:00:00"/>
    <n v="3"/>
    <n v="271"/>
    <x v="1"/>
    <x v="1"/>
    <x v="0"/>
    <x v="0"/>
    <x v="2"/>
    <x v="4"/>
    <n v="10"/>
    <n v="813"/>
    <n v="407"/>
    <n v="406"/>
  </r>
  <r>
    <n v="291"/>
    <s v="Tiffany Brown"/>
    <x v="0"/>
    <x v="15"/>
    <d v="2024-09-17T00:00:00"/>
    <d v="2024-09-20T00:00:00"/>
    <n v="1"/>
    <n v="55"/>
    <x v="0"/>
    <x v="1"/>
    <x v="3"/>
    <x v="0"/>
    <x v="8"/>
    <x v="1"/>
    <n v="3"/>
    <n v="55"/>
    <n v="47"/>
    <n v="8"/>
  </r>
  <r>
    <n v="292"/>
    <s v="Sandra Martinez"/>
    <x v="0"/>
    <x v="4"/>
    <d v="2024-07-05T00:00:00"/>
    <d v="2024-07-18T00:00:00"/>
    <n v="7"/>
    <n v="952"/>
    <x v="0"/>
    <x v="5"/>
    <x v="0"/>
    <x v="0"/>
    <x v="2"/>
    <x v="6"/>
    <n v="13"/>
    <n v="6664"/>
    <n v="4332"/>
    <n v="2332"/>
  </r>
  <r>
    <n v="293"/>
    <s v="Dawn Little"/>
    <x v="0"/>
    <x v="6"/>
    <d v="2024-07-09T00:00:00"/>
    <d v="2024-07-15T00:00:00"/>
    <n v="2"/>
    <n v="524"/>
    <x v="0"/>
    <x v="6"/>
    <x v="1"/>
    <x v="0"/>
    <x v="2"/>
    <x v="1"/>
    <n v="6"/>
    <n v="1048"/>
    <n v="838"/>
    <n v="210"/>
  </r>
  <r>
    <n v="294"/>
    <s v="Heather Taylor"/>
    <x v="2"/>
    <x v="12"/>
    <d v="2024-05-05T00:00:00"/>
    <d v="2024-05-09T00:00:00"/>
    <n v="3"/>
    <n v="16"/>
    <x v="0"/>
    <x v="2"/>
    <x v="2"/>
    <x v="0"/>
    <x v="0"/>
    <x v="4"/>
    <n v="4"/>
    <n v="48"/>
    <n v="34"/>
    <n v="14"/>
  </r>
  <r>
    <n v="295"/>
    <s v="Gregory Oconnor"/>
    <x v="1"/>
    <x v="14"/>
    <d v="2024-11-21T00:00:00"/>
    <d v="2024-11-25T00:00:00"/>
    <n v="1"/>
    <n v="983"/>
    <x v="1"/>
    <x v="4"/>
    <x v="1"/>
    <x v="0"/>
    <x v="4"/>
    <x v="3"/>
    <n v="4"/>
    <n v="983"/>
    <n v="541"/>
    <n v="442"/>
  </r>
  <r>
    <n v="296"/>
    <s v="Cynthia Le"/>
    <x v="0"/>
    <x v="15"/>
    <d v="2024-12-20T00:00:00"/>
    <d v="2024-12-31T00:00:00"/>
    <n v="5"/>
    <n v="105"/>
    <x v="1"/>
    <x v="5"/>
    <x v="2"/>
    <x v="0"/>
    <x v="6"/>
    <x v="6"/>
    <n v="11"/>
    <n v="525"/>
    <n v="446"/>
    <n v="79"/>
  </r>
  <r>
    <n v="297"/>
    <s v="Douglas Ortiz"/>
    <x v="3"/>
    <x v="3"/>
    <d v="2024-08-22T00:00:00"/>
    <d v="2024-09-05T00:00:00"/>
    <n v="2"/>
    <n v="604"/>
    <x v="0"/>
    <x v="5"/>
    <x v="0"/>
    <x v="0"/>
    <x v="9"/>
    <x v="3"/>
    <n v="14"/>
    <n v="1208"/>
    <n v="664"/>
    <n v="544"/>
  </r>
  <r>
    <n v="298"/>
    <s v="Beverly Russo"/>
    <x v="3"/>
    <x v="24"/>
    <d v="2024-10-30T00:00:00"/>
    <d v="2024-11-09T00:00:00"/>
    <n v="10"/>
    <n v="73"/>
    <x v="0"/>
    <x v="2"/>
    <x v="1"/>
    <x v="0"/>
    <x v="1"/>
    <x v="2"/>
    <n v="10"/>
    <n v="730"/>
    <n v="438"/>
    <n v="292"/>
  </r>
  <r>
    <n v="299"/>
    <s v="Amy Grant"/>
    <x v="3"/>
    <x v="3"/>
    <d v="2024-04-29T00:00:00"/>
    <d v="2024-05-14T00:00:00"/>
    <n v="2"/>
    <n v="976"/>
    <x v="1"/>
    <x v="5"/>
    <x v="3"/>
    <x v="0"/>
    <x v="11"/>
    <x v="0"/>
    <n v="15"/>
    <n v="1952"/>
    <n v="1074"/>
    <n v="878"/>
  </r>
  <r>
    <n v="300"/>
    <s v="Maurice Andrade"/>
    <x v="0"/>
    <x v="0"/>
    <d v="2024-03-21T00:00:00"/>
    <d v="2024-03-24T00:00:00"/>
    <n v="5"/>
    <n v="856"/>
    <x v="0"/>
    <x v="6"/>
    <x v="1"/>
    <x v="0"/>
    <x v="3"/>
    <x v="3"/>
    <n v="3"/>
    <n v="4280"/>
    <n v="3210"/>
    <n v="1070"/>
  </r>
  <r>
    <n v="301"/>
    <s v="David Gardner"/>
    <x v="1"/>
    <x v="1"/>
    <d v="2024-12-12T00:00:00"/>
    <d v="2024-12-25T00:00:00"/>
    <n v="5"/>
    <n v="276"/>
    <x v="0"/>
    <x v="1"/>
    <x v="3"/>
    <x v="0"/>
    <x v="6"/>
    <x v="3"/>
    <n v="13"/>
    <n v="1380"/>
    <n v="690"/>
    <n v="690"/>
  </r>
  <r>
    <n v="302"/>
    <s v="Andrew Mitchell"/>
    <x v="3"/>
    <x v="7"/>
    <d v="2024-10-11T00:00:00"/>
    <d v="2024-10-23T00:00:00"/>
    <n v="9"/>
    <n v="265"/>
    <x v="0"/>
    <x v="5"/>
    <x v="2"/>
    <x v="0"/>
    <x v="1"/>
    <x v="6"/>
    <n v="12"/>
    <n v="2385"/>
    <n v="1193"/>
    <n v="1192"/>
  </r>
  <r>
    <n v="303"/>
    <s v="Rodney Norris"/>
    <x v="2"/>
    <x v="8"/>
    <d v="2024-01-07T00:00:00"/>
    <d v="2024-01-12T00:00:00"/>
    <n v="1"/>
    <n v="860"/>
    <x v="0"/>
    <x v="1"/>
    <x v="1"/>
    <x v="0"/>
    <x v="10"/>
    <x v="4"/>
    <n v="5"/>
    <n v="860"/>
    <n v="559"/>
    <n v="301"/>
  </r>
  <r>
    <n v="304"/>
    <s v="Jacob Perkins"/>
    <x v="2"/>
    <x v="2"/>
    <d v="2024-07-09T00:00:00"/>
    <d v="2024-07-20T00:00:00"/>
    <n v="2"/>
    <n v="606"/>
    <x v="0"/>
    <x v="6"/>
    <x v="0"/>
    <x v="0"/>
    <x v="2"/>
    <x v="1"/>
    <n v="11"/>
    <n v="1212"/>
    <n v="909"/>
    <n v="303"/>
  </r>
  <r>
    <n v="305"/>
    <s v="Jessica Conrad"/>
    <x v="0"/>
    <x v="0"/>
    <d v="2024-08-24T00:00:00"/>
    <d v="2024-08-30T00:00:00"/>
    <n v="1"/>
    <n v="182"/>
    <x v="1"/>
    <x v="6"/>
    <x v="1"/>
    <x v="0"/>
    <x v="9"/>
    <x v="5"/>
    <n v="6"/>
    <n v="182"/>
    <n v="137"/>
    <n v="45"/>
  </r>
  <r>
    <n v="306"/>
    <s v="Caitlin Henderson"/>
    <x v="3"/>
    <x v="3"/>
    <d v="2025-06-18T00:00:00"/>
    <d v="2025-06-28T00:00:00"/>
    <n v="6"/>
    <n v="973"/>
    <x v="0"/>
    <x v="1"/>
    <x v="0"/>
    <x v="1"/>
    <x v="5"/>
    <x v="2"/>
    <n v="10"/>
    <n v="5838"/>
    <n v="3211"/>
    <n v="2627"/>
  </r>
  <r>
    <n v="307"/>
    <s v="Victoria Wyatt"/>
    <x v="3"/>
    <x v="3"/>
    <d v="2025-02-02T00:00:00"/>
    <d v="2025-02-08T00:00:00"/>
    <n v="2"/>
    <n v="947"/>
    <x v="0"/>
    <x v="2"/>
    <x v="0"/>
    <x v="1"/>
    <x v="7"/>
    <x v="4"/>
    <n v="6"/>
    <n v="1894"/>
    <n v="1042"/>
    <n v="852"/>
  </r>
  <r>
    <n v="308"/>
    <s v="Matthew Foster"/>
    <x v="2"/>
    <x v="2"/>
    <d v="2025-01-08T00:00:00"/>
    <d v="2025-01-21T00:00:00"/>
    <n v="1"/>
    <n v="713"/>
    <x v="1"/>
    <x v="2"/>
    <x v="1"/>
    <x v="1"/>
    <x v="10"/>
    <x v="2"/>
    <n v="13"/>
    <n v="713"/>
    <n v="535"/>
    <n v="178"/>
  </r>
  <r>
    <n v="309"/>
    <s v="David Bradley"/>
    <x v="4"/>
    <x v="9"/>
    <d v="2025-06-03T00:00:00"/>
    <d v="2025-06-11T00:00:00"/>
    <n v="9"/>
    <n v="692"/>
    <x v="1"/>
    <x v="1"/>
    <x v="3"/>
    <x v="1"/>
    <x v="5"/>
    <x v="1"/>
    <n v="8"/>
    <n v="6228"/>
    <n v="4048"/>
    <n v="2180"/>
  </r>
  <r>
    <n v="310"/>
    <s v="Tyler Miller"/>
    <x v="1"/>
    <x v="10"/>
    <d v="2025-05-26T00:00:00"/>
    <d v="2025-06-06T00:00:00"/>
    <n v="7"/>
    <n v="305"/>
    <x v="1"/>
    <x v="3"/>
    <x v="0"/>
    <x v="1"/>
    <x v="0"/>
    <x v="0"/>
    <n v="11"/>
    <n v="2135"/>
    <n v="1281"/>
    <n v="854"/>
  </r>
  <r>
    <n v="311"/>
    <s v="Taylor Mathis Jr."/>
    <x v="0"/>
    <x v="0"/>
    <d v="2025-08-13T00:00:00"/>
    <d v="2025-08-18T00:00:00"/>
    <n v="7"/>
    <n v="501"/>
    <x v="1"/>
    <x v="2"/>
    <x v="3"/>
    <x v="1"/>
    <x v="9"/>
    <x v="2"/>
    <n v="5"/>
    <n v="3507"/>
    <n v="2630"/>
    <n v="877"/>
  </r>
  <r>
    <n v="312"/>
    <s v="Candice Ramos"/>
    <x v="3"/>
    <x v="7"/>
    <d v="2025-06-07T00:00:00"/>
    <d v="2025-06-11T00:00:00"/>
    <n v="8"/>
    <n v="329"/>
    <x v="0"/>
    <x v="2"/>
    <x v="0"/>
    <x v="1"/>
    <x v="5"/>
    <x v="5"/>
    <n v="4"/>
    <n v="2632"/>
    <n v="1316"/>
    <n v="1316"/>
  </r>
  <r>
    <n v="313"/>
    <s v="Christine Wright"/>
    <x v="2"/>
    <x v="2"/>
    <d v="2025-01-08T00:00:00"/>
    <d v="2025-01-15T00:00:00"/>
    <n v="9"/>
    <n v="785"/>
    <x v="0"/>
    <x v="4"/>
    <x v="3"/>
    <x v="1"/>
    <x v="10"/>
    <x v="2"/>
    <n v="7"/>
    <n v="7065"/>
    <n v="5299"/>
    <n v="1766"/>
  </r>
  <r>
    <n v="314"/>
    <s v="Allison Doyle"/>
    <x v="4"/>
    <x v="19"/>
    <d v="2025-09-02T00:00:00"/>
    <d v="2025-09-16T00:00:00"/>
    <n v="2"/>
    <n v="530"/>
    <x v="1"/>
    <x v="2"/>
    <x v="1"/>
    <x v="1"/>
    <x v="8"/>
    <x v="1"/>
    <n v="14"/>
    <n v="1060"/>
    <n v="795"/>
    <n v="265"/>
  </r>
  <r>
    <n v="315"/>
    <s v="Meghan Anthony"/>
    <x v="4"/>
    <x v="9"/>
    <d v="2025-12-04T00:00:00"/>
    <d v="2025-12-13T00:00:00"/>
    <n v="3"/>
    <n v="799"/>
    <x v="0"/>
    <x v="1"/>
    <x v="3"/>
    <x v="1"/>
    <x v="6"/>
    <x v="3"/>
    <n v="9"/>
    <n v="2397"/>
    <n v="1558"/>
    <n v="839"/>
  </r>
  <r>
    <n v="316"/>
    <s v="Jason Powell"/>
    <x v="4"/>
    <x v="19"/>
    <d v="2025-07-13T00:00:00"/>
    <d v="2025-07-18T00:00:00"/>
    <n v="10"/>
    <n v="974"/>
    <x v="0"/>
    <x v="2"/>
    <x v="1"/>
    <x v="1"/>
    <x v="2"/>
    <x v="4"/>
    <n v="5"/>
    <n v="9740"/>
    <n v="7305"/>
    <n v="2435"/>
  </r>
  <r>
    <n v="317"/>
    <s v="Rebecca Moyer"/>
    <x v="1"/>
    <x v="17"/>
    <d v="2025-06-27T00:00:00"/>
    <d v="2025-07-02T00:00:00"/>
    <n v="3"/>
    <n v="179"/>
    <x v="0"/>
    <x v="1"/>
    <x v="3"/>
    <x v="1"/>
    <x v="5"/>
    <x v="6"/>
    <n v="5"/>
    <n v="537"/>
    <n v="269"/>
    <n v="268"/>
  </r>
  <r>
    <n v="318"/>
    <s v="Daniel Murphy"/>
    <x v="1"/>
    <x v="17"/>
    <d v="2025-03-09T00:00:00"/>
    <d v="2025-03-14T00:00:00"/>
    <n v="4"/>
    <n v="49"/>
    <x v="1"/>
    <x v="4"/>
    <x v="1"/>
    <x v="1"/>
    <x v="3"/>
    <x v="4"/>
    <n v="5"/>
    <n v="196"/>
    <n v="98"/>
    <n v="98"/>
  </r>
  <r>
    <n v="319"/>
    <s v="Paul Williams"/>
    <x v="3"/>
    <x v="7"/>
    <d v="2025-06-19T00:00:00"/>
    <d v="2025-06-25T00:00:00"/>
    <n v="7"/>
    <n v="409"/>
    <x v="0"/>
    <x v="3"/>
    <x v="2"/>
    <x v="1"/>
    <x v="5"/>
    <x v="3"/>
    <n v="6"/>
    <n v="2863"/>
    <n v="1432"/>
    <n v="1431"/>
  </r>
  <r>
    <n v="320"/>
    <s v="Pamela Jackson"/>
    <x v="4"/>
    <x v="9"/>
    <d v="2025-11-17T00:00:00"/>
    <d v="2025-11-23T00:00:00"/>
    <n v="4"/>
    <n v="149"/>
    <x v="0"/>
    <x v="1"/>
    <x v="2"/>
    <x v="1"/>
    <x v="4"/>
    <x v="0"/>
    <n v="6"/>
    <n v="596"/>
    <n v="387"/>
    <n v="209"/>
  </r>
  <r>
    <n v="321"/>
    <s v="Miguel Jones"/>
    <x v="2"/>
    <x v="13"/>
    <d v="2025-08-06T00:00:00"/>
    <d v="2025-08-12T00:00:00"/>
    <n v="5"/>
    <n v="285"/>
    <x v="0"/>
    <x v="0"/>
    <x v="3"/>
    <x v="1"/>
    <x v="9"/>
    <x v="2"/>
    <n v="6"/>
    <n v="1425"/>
    <n v="998"/>
    <n v="427"/>
  </r>
  <r>
    <n v="322"/>
    <s v="Jack Snow"/>
    <x v="2"/>
    <x v="13"/>
    <d v="2025-05-16T00:00:00"/>
    <d v="2025-05-22T00:00:00"/>
    <n v="10"/>
    <n v="434"/>
    <x v="0"/>
    <x v="2"/>
    <x v="0"/>
    <x v="1"/>
    <x v="0"/>
    <x v="6"/>
    <n v="6"/>
    <n v="4340"/>
    <n v="3038"/>
    <n v="1302"/>
  </r>
  <r>
    <n v="323"/>
    <s v="Robert Medina"/>
    <x v="2"/>
    <x v="8"/>
    <d v="2025-07-01T00:00:00"/>
    <d v="2025-07-07T00:00:00"/>
    <n v="7"/>
    <n v="195"/>
    <x v="0"/>
    <x v="3"/>
    <x v="3"/>
    <x v="1"/>
    <x v="2"/>
    <x v="1"/>
    <n v="6"/>
    <n v="1365"/>
    <n v="887"/>
    <n v="478"/>
  </r>
  <r>
    <n v="324"/>
    <s v="Cheryl Allen"/>
    <x v="4"/>
    <x v="11"/>
    <d v="2025-07-17T00:00:00"/>
    <d v="2025-07-26T00:00:00"/>
    <n v="4"/>
    <n v="432"/>
    <x v="0"/>
    <x v="2"/>
    <x v="0"/>
    <x v="1"/>
    <x v="2"/>
    <x v="3"/>
    <n v="9"/>
    <n v="1728"/>
    <n v="1210"/>
    <n v="518"/>
  </r>
  <r>
    <n v="325"/>
    <s v="Joseph Coleman"/>
    <x v="0"/>
    <x v="0"/>
    <d v="2025-07-27T00:00:00"/>
    <d v="2025-08-02T00:00:00"/>
    <n v="2"/>
    <n v="708"/>
    <x v="1"/>
    <x v="3"/>
    <x v="0"/>
    <x v="1"/>
    <x v="2"/>
    <x v="4"/>
    <n v="6"/>
    <n v="1416"/>
    <n v="1062"/>
    <n v="354"/>
  </r>
  <r>
    <n v="326"/>
    <s v="Nathan Stewart"/>
    <x v="1"/>
    <x v="10"/>
    <d v="2025-12-17T00:00:00"/>
    <d v="2025-12-26T00:00:00"/>
    <n v="3"/>
    <n v="868"/>
    <x v="0"/>
    <x v="1"/>
    <x v="1"/>
    <x v="1"/>
    <x v="6"/>
    <x v="2"/>
    <n v="9"/>
    <n v="2604"/>
    <n v="1562"/>
    <n v="1042"/>
  </r>
  <r>
    <n v="327"/>
    <s v="Scott Wilson"/>
    <x v="2"/>
    <x v="21"/>
    <d v="2025-12-16T00:00:00"/>
    <d v="2025-12-27T00:00:00"/>
    <n v="1"/>
    <n v="130"/>
    <x v="1"/>
    <x v="0"/>
    <x v="0"/>
    <x v="1"/>
    <x v="6"/>
    <x v="1"/>
    <n v="11"/>
    <n v="130"/>
    <n v="104"/>
    <n v="26"/>
  </r>
  <r>
    <n v="328"/>
    <s v="Regina Gonzalez"/>
    <x v="2"/>
    <x v="8"/>
    <d v="2025-12-13T00:00:00"/>
    <d v="2025-12-28T00:00:00"/>
    <n v="3"/>
    <n v="744"/>
    <x v="1"/>
    <x v="4"/>
    <x v="3"/>
    <x v="1"/>
    <x v="6"/>
    <x v="5"/>
    <n v="15"/>
    <n v="2232"/>
    <n v="1451"/>
    <n v="781"/>
  </r>
  <r>
    <n v="329"/>
    <s v="Sydney White"/>
    <x v="1"/>
    <x v="14"/>
    <d v="2025-04-13T00:00:00"/>
    <d v="2025-04-17T00:00:00"/>
    <n v="1"/>
    <n v="62"/>
    <x v="1"/>
    <x v="3"/>
    <x v="0"/>
    <x v="1"/>
    <x v="11"/>
    <x v="4"/>
    <n v="4"/>
    <n v="62"/>
    <n v="34"/>
    <n v="28"/>
  </r>
  <r>
    <n v="330"/>
    <s v="Frank Garcia"/>
    <x v="4"/>
    <x v="9"/>
    <d v="2025-08-18T00:00:00"/>
    <d v="2025-08-27T00:00:00"/>
    <n v="9"/>
    <n v="385"/>
    <x v="1"/>
    <x v="3"/>
    <x v="2"/>
    <x v="1"/>
    <x v="9"/>
    <x v="0"/>
    <n v="9"/>
    <n v="3465"/>
    <n v="2252"/>
    <n v="1213"/>
  </r>
  <r>
    <n v="331"/>
    <s v="David Wilson"/>
    <x v="2"/>
    <x v="8"/>
    <d v="2025-12-12T00:00:00"/>
    <d v="2025-12-13T00:00:00"/>
    <n v="5"/>
    <n v="465"/>
    <x v="0"/>
    <x v="3"/>
    <x v="0"/>
    <x v="1"/>
    <x v="6"/>
    <x v="6"/>
    <n v="1"/>
    <n v="2325"/>
    <n v="1511"/>
    <n v="814"/>
  </r>
  <r>
    <n v="332"/>
    <s v="Joseph Dean"/>
    <x v="0"/>
    <x v="6"/>
    <d v="2025-04-15T00:00:00"/>
    <d v="2025-04-20T00:00:00"/>
    <n v="2"/>
    <n v="280"/>
    <x v="0"/>
    <x v="3"/>
    <x v="1"/>
    <x v="1"/>
    <x v="11"/>
    <x v="1"/>
    <n v="5"/>
    <n v="560"/>
    <n v="448"/>
    <n v="112"/>
  </r>
  <r>
    <n v="333"/>
    <s v="Emily Smith"/>
    <x v="1"/>
    <x v="17"/>
    <d v="2025-03-06T00:00:00"/>
    <d v="2025-03-16T00:00:00"/>
    <n v="5"/>
    <n v="536"/>
    <x v="1"/>
    <x v="4"/>
    <x v="3"/>
    <x v="1"/>
    <x v="3"/>
    <x v="3"/>
    <n v="10"/>
    <n v="2680"/>
    <n v="1340"/>
    <n v="1340"/>
  </r>
  <r>
    <n v="334"/>
    <s v="Kristen Reyes"/>
    <x v="2"/>
    <x v="21"/>
    <d v="2025-10-15T00:00:00"/>
    <d v="2025-10-19T00:00:00"/>
    <n v="9"/>
    <n v="754"/>
    <x v="0"/>
    <x v="2"/>
    <x v="2"/>
    <x v="1"/>
    <x v="1"/>
    <x v="2"/>
    <n v="4"/>
    <n v="6786"/>
    <n v="5429"/>
    <n v="1357"/>
  </r>
  <r>
    <n v="335"/>
    <s v="Diane Evans"/>
    <x v="3"/>
    <x v="7"/>
    <d v="2025-08-09T00:00:00"/>
    <d v="2025-08-14T00:00:00"/>
    <n v="5"/>
    <n v="292"/>
    <x v="1"/>
    <x v="3"/>
    <x v="2"/>
    <x v="1"/>
    <x v="9"/>
    <x v="5"/>
    <n v="5"/>
    <n v="1460"/>
    <n v="730"/>
    <n v="730"/>
  </r>
  <r>
    <n v="336"/>
    <s v="Joseph Knight"/>
    <x v="4"/>
    <x v="19"/>
    <d v="2025-08-12T00:00:00"/>
    <d v="2025-08-21T00:00:00"/>
    <n v="1"/>
    <n v="521"/>
    <x v="1"/>
    <x v="4"/>
    <x v="3"/>
    <x v="1"/>
    <x v="9"/>
    <x v="1"/>
    <n v="9"/>
    <n v="521"/>
    <n v="391"/>
    <n v="130"/>
  </r>
  <r>
    <n v="337"/>
    <s v="Christina Cruz"/>
    <x v="1"/>
    <x v="14"/>
    <d v="2025-12-09T00:00:00"/>
    <d v="2025-12-10T00:00:00"/>
    <n v="5"/>
    <n v="630"/>
    <x v="0"/>
    <x v="0"/>
    <x v="3"/>
    <x v="1"/>
    <x v="6"/>
    <x v="1"/>
    <n v="1"/>
    <n v="3150"/>
    <n v="1733"/>
    <n v="1417"/>
  </r>
  <r>
    <n v="338"/>
    <s v="Michael Johnson"/>
    <x v="1"/>
    <x v="17"/>
    <d v="2025-04-28T00:00:00"/>
    <d v="2025-05-01T00:00:00"/>
    <n v="10"/>
    <n v="678"/>
    <x v="0"/>
    <x v="2"/>
    <x v="3"/>
    <x v="1"/>
    <x v="11"/>
    <x v="0"/>
    <n v="3"/>
    <n v="6780"/>
    <n v="3390"/>
    <n v="3390"/>
  </r>
  <r>
    <n v="339"/>
    <s v="Tanner Mitchell DDS"/>
    <x v="1"/>
    <x v="17"/>
    <d v="2025-06-26T00:00:00"/>
    <d v="2025-07-04T00:00:00"/>
    <n v="7"/>
    <n v="569"/>
    <x v="0"/>
    <x v="2"/>
    <x v="3"/>
    <x v="1"/>
    <x v="5"/>
    <x v="3"/>
    <n v="8"/>
    <n v="3983"/>
    <n v="1992"/>
    <n v="1991"/>
  </r>
  <r>
    <n v="340"/>
    <s v="Patricia Becker"/>
    <x v="3"/>
    <x v="7"/>
    <d v="2025-11-27T00:00:00"/>
    <d v="2025-12-03T00:00:00"/>
    <n v="9"/>
    <n v="185"/>
    <x v="1"/>
    <x v="0"/>
    <x v="0"/>
    <x v="1"/>
    <x v="4"/>
    <x v="3"/>
    <n v="6"/>
    <n v="1665"/>
    <n v="833"/>
    <n v="832"/>
  </r>
  <r>
    <n v="341"/>
    <s v="Susan Rivas"/>
    <x v="2"/>
    <x v="21"/>
    <d v="2025-02-22T00:00:00"/>
    <d v="2025-02-24T00:00:00"/>
    <n v="8"/>
    <n v="405"/>
    <x v="0"/>
    <x v="4"/>
    <x v="1"/>
    <x v="1"/>
    <x v="7"/>
    <x v="5"/>
    <n v="2"/>
    <n v="3240"/>
    <n v="2592"/>
    <n v="648"/>
  </r>
  <r>
    <n v="342"/>
    <s v="Regina Mcdonald"/>
    <x v="3"/>
    <x v="7"/>
    <d v="2025-04-10T00:00:00"/>
    <d v="2025-04-18T00:00:00"/>
    <n v="10"/>
    <n v="923"/>
    <x v="0"/>
    <x v="1"/>
    <x v="2"/>
    <x v="1"/>
    <x v="11"/>
    <x v="3"/>
    <n v="8"/>
    <n v="9230"/>
    <n v="4615"/>
    <n v="4615"/>
  </r>
  <r>
    <n v="343"/>
    <s v="Jesse Santiago"/>
    <x v="3"/>
    <x v="3"/>
    <d v="2025-06-03T00:00:00"/>
    <d v="2025-06-07T00:00:00"/>
    <n v="10"/>
    <n v="325"/>
    <x v="1"/>
    <x v="3"/>
    <x v="3"/>
    <x v="1"/>
    <x v="5"/>
    <x v="1"/>
    <n v="4"/>
    <n v="3250"/>
    <n v="1788"/>
    <n v="1462"/>
  </r>
  <r>
    <n v="344"/>
    <s v="Samantha Davis"/>
    <x v="3"/>
    <x v="18"/>
    <d v="2025-10-06T00:00:00"/>
    <d v="2025-10-11T00:00:00"/>
    <n v="6"/>
    <n v="564"/>
    <x v="0"/>
    <x v="0"/>
    <x v="1"/>
    <x v="1"/>
    <x v="1"/>
    <x v="0"/>
    <n v="5"/>
    <n v="3384"/>
    <n v="1861"/>
    <n v="1523"/>
  </r>
  <r>
    <n v="345"/>
    <s v="Cameron Fisher"/>
    <x v="2"/>
    <x v="13"/>
    <d v="2025-06-21T00:00:00"/>
    <d v="2025-06-28T00:00:00"/>
    <n v="2"/>
    <n v="236"/>
    <x v="1"/>
    <x v="0"/>
    <x v="0"/>
    <x v="1"/>
    <x v="5"/>
    <x v="5"/>
    <n v="7"/>
    <n v="472"/>
    <n v="330"/>
    <n v="142"/>
  </r>
  <r>
    <n v="346"/>
    <s v="Richard Camacho"/>
    <x v="2"/>
    <x v="8"/>
    <d v="2025-11-03T00:00:00"/>
    <d v="2025-11-10T00:00:00"/>
    <n v="1"/>
    <n v="741"/>
    <x v="0"/>
    <x v="1"/>
    <x v="2"/>
    <x v="1"/>
    <x v="4"/>
    <x v="0"/>
    <n v="7"/>
    <n v="741"/>
    <n v="482"/>
    <n v="259"/>
  </r>
  <r>
    <n v="347"/>
    <s v="Larry Garcia"/>
    <x v="0"/>
    <x v="4"/>
    <d v="2025-09-11T00:00:00"/>
    <d v="2025-09-17T00:00:00"/>
    <n v="6"/>
    <n v="992"/>
    <x v="1"/>
    <x v="1"/>
    <x v="0"/>
    <x v="1"/>
    <x v="8"/>
    <x v="3"/>
    <n v="6"/>
    <n v="5952"/>
    <n v="3869"/>
    <n v="2083"/>
  </r>
  <r>
    <n v="348"/>
    <s v="Meagan Jenkins"/>
    <x v="3"/>
    <x v="3"/>
    <d v="2025-09-20T00:00:00"/>
    <d v="2025-09-21T00:00:00"/>
    <n v="5"/>
    <n v="55"/>
    <x v="0"/>
    <x v="0"/>
    <x v="3"/>
    <x v="1"/>
    <x v="8"/>
    <x v="5"/>
    <n v="1"/>
    <n v="275"/>
    <n v="151"/>
    <n v="124"/>
  </r>
  <r>
    <n v="349"/>
    <s v="Paula Bradley"/>
    <x v="1"/>
    <x v="14"/>
    <d v="2025-03-26T00:00:00"/>
    <d v="2025-04-04T00:00:00"/>
    <n v="7"/>
    <n v="216"/>
    <x v="1"/>
    <x v="2"/>
    <x v="1"/>
    <x v="1"/>
    <x v="3"/>
    <x v="2"/>
    <n v="9"/>
    <n v="1512"/>
    <n v="832"/>
    <n v="680"/>
  </r>
  <r>
    <n v="350"/>
    <s v="Crystal Hansen"/>
    <x v="2"/>
    <x v="21"/>
    <d v="2025-12-20T00:00:00"/>
    <d v="2025-12-22T00:00:00"/>
    <n v="3"/>
    <n v="375"/>
    <x v="1"/>
    <x v="4"/>
    <x v="2"/>
    <x v="1"/>
    <x v="6"/>
    <x v="5"/>
    <n v="2"/>
    <n v="1125"/>
    <n v="900"/>
    <n v="225"/>
  </r>
  <r>
    <n v="351"/>
    <s v="Craig Morrison"/>
    <x v="2"/>
    <x v="8"/>
    <d v="2025-02-14T00:00:00"/>
    <d v="2025-02-24T00:00:00"/>
    <n v="10"/>
    <n v="503"/>
    <x v="1"/>
    <x v="2"/>
    <x v="3"/>
    <x v="1"/>
    <x v="7"/>
    <x v="6"/>
    <n v="10"/>
    <n v="5030"/>
    <n v="3270"/>
    <n v="1760"/>
  </r>
  <r>
    <n v="352"/>
    <s v="Sonia Day"/>
    <x v="3"/>
    <x v="18"/>
    <d v="2025-06-02T00:00:00"/>
    <d v="2025-06-09T00:00:00"/>
    <n v="6"/>
    <n v="974"/>
    <x v="0"/>
    <x v="1"/>
    <x v="1"/>
    <x v="1"/>
    <x v="5"/>
    <x v="0"/>
    <n v="7"/>
    <n v="5844"/>
    <n v="3214"/>
    <n v="2630"/>
  </r>
  <r>
    <n v="353"/>
    <s v="Dustin Newman"/>
    <x v="3"/>
    <x v="3"/>
    <d v="2025-07-25T00:00:00"/>
    <d v="2025-08-01T00:00:00"/>
    <n v="3"/>
    <n v="486"/>
    <x v="0"/>
    <x v="1"/>
    <x v="3"/>
    <x v="1"/>
    <x v="2"/>
    <x v="6"/>
    <n v="7"/>
    <n v="1458"/>
    <n v="802"/>
    <n v="656"/>
  </r>
  <r>
    <n v="354"/>
    <s v="Kelly Bishop MD"/>
    <x v="0"/>
    <x v="15"/>
    <d v="2025-10-17T00:00:00"/>
    <d v="2025-10-22T00:00:00"/>
    <n v="5"/>
    <n v="803"/>
    <x v="0"/>
    <x v="3"/>
    <x v="1"/>
    <x v="1"/>
    <x v="1"/>
    <x v="6"/>
    <n v="5"/>
    <n v="4015"/>
    <n v="3413"/>
    <n v="602"/>
  </r>
  <r>
    <n v="355"/>
    <s v="Rachel Holland"/>
    <x v="3"/>
    <x v="3"/>
    <d v="2025-07-25T00:00:00"/>
    <d v="2025-07-30T00:00:00"/>
    <n v="4"/>
    <n v="176"/>
    <x v="1"/>
    <x v="0"/>
    <x v="2"/>
    <x v="1"/>
    <x v="2"/>
    <x v="6"/>
    <n v="5"/>
    <n v="704"/>
    <n v="387"/>
    <n v="317"/>
  </r>
  <r>
    <n v="356"/>
    <s v="Felicia Aguilar"/>
    <x v="3"/>
    <x v="7"/>
    <d v="2025-03-16T00:00:00"/>
    <d v="2025-03-29T00:00:00"/>
    <n v="4"/>
    <n v="468"/>
    <x v="1"/>
    <x v="1"/>
    <x v="0"/>
    <x v="1"/>
    <x v="3"/>
    <x v="4"/>
    <n v="13"/>
    <n v="1872"/>
    <n v="936"/>
    <n v="936"/>
  </r>
  <r>
    <n v="357"/>
    <s v="Meagan Calderon"/>
    <x v="4"/>
    <x v="19"/>
    <d v="2025-04-28T00:00:00"/>
    <d v="2025-05-03T00:00:00"/>
    <n v="3"/>
    <n v="788"/>
    <x v="0"/>
    <x v="1"/>
    <x v="1"/>
    <x v="1"/>
    <x v="11"/>
    <x v="0"/>
    <n v="5"/>
    <n v="2364"/>
    <n v="1773"/>
    <n v="591"/>
  </r>
  <r>
    <n v="358"/>
    <s v="Kaitlyn Guerra"/>
    <x v="2"/>
    <x v="21"/>
    <d v="2025-02-12T00:00:00"/>
    <d v="2025-02-13T00:00:00"/>
    <n v="8"/>
    <n v="509"/>
    <x v="0"/>
    <x v="3"/>
    <x v="1"/>
    <x v="1"/>
    <x v="7"/>
    <x v="2"/>
    <n v="1"/>
    <n v="4072"/>
    <n v="3258"/>
    <n v="814"/>
  </r>
  <r>
    <n v="359"/>
    <s v="Ruben Dunn"/>
    <x v="4"/>
    <x v="9"/>
    <d v="2025-02-04T00:00:00"/>
    <d v="2025-02-19T00:00:00"/>
    <n v="2"/>
    <n v="530"/>
    <x v="1"/>
    <x v="0"/>
    <x v="3"/>
    <x v="1"/>
    <x v="7"/>
    <x v="1"/>
    <n v="15"/>
    <n v="1060"/>
    <n v="689"/>
    <n v="371"/>
  </r>
  <r>
    <n v="360"/>
    <s v="Jason Bauer"/>
    <x v="4"/>
    <x v="19"/>
    <d v="2025-04-12T00:00:00"/>
    <d v="2025-04-20T00:00:00"/>
    <n v="7"/>
    <n v="744"/>
    <x v="0"/>
    <x v="2"/>
    <x v="1"/>
    <x v="1"/>
    <x v="11"/>
    <x v="5"/>
    <n v="8"/>
    <n v="5208"/>
    <n v="3906"/>
    <n v="1302"/>
  </r>
  <r>
    <n v="361"/>
    <s v="Lynn Andrews"/>
    <x v="3"/>
    <x v="7"/>
    <d v="2025-08-23T00:00:00"/>
    <d v="2025-09-03T00:00:00"/>
    <n v="4"/>
    <n v="444"/>
    <x v="1"/>
    <x v="3"/>
    <x v="0"/>
    <x v="1"/>
    <x v="9"/>
    <x v="5"/>
    <n v="11"/>
    <n v="1776"/>
    <n v="888"/>
    <n v="888"/>
  </r>
  <r>
    <n v="362"/>
    <s v="Heather Ashley"/>
    <x v="3"/>
    <x v="18"/>
    <d v="2025-07-20T00:00:00"/>
    <d v="2025-07-28T00:00:00"/>
    <n v="7"/>
    <n v="474"/>
    <x v="0"/>
    <x v="2"/>
    <x v="0"/>
    <x v="1"/>
    <x v="2"/>
    <x v="4"/>
    <n v="8"/>
    <n v="3318"/>
    <n v="1825"/>
    <n v="1493"/>
  </r>
  <r>
    <n v="363"/>
    <s v="Haley Quinn"/>
    <x v="0"/>
    <x v="4"/>
    <d v="2025-10-01T00:00:00"/>
    <d v="2025-10-06T00:00:00"/>
    <n v="8"/>
    <n v="731"/>
    <x v="0"/>
    <x v="4"/>
    <x v="3"/>
    <x v="1"/>
    <x v="1"/>
    <x v="2"/>
    <n v="5"/>
    <n v="5848"/>
    <n v="3801"/>
    <n v="2047"/>
  </r>
  <r>
    <n v="364"/>
    <s v="Catherine Taylor"/>
    <x v="1"/>
    <x v="1"/>
    <d v="2025-05-27T00:00:00"/>
    <d v="2025-06-03T00:00:00"/>
    <n v="2"/>
    <n v="288"/>
    <x v="0"/>
    <x v="4"/>
    <x v="3"/>
    <x v="1"/>
    <x v="0"/>
    <x v="1"/>
    <n v="7"/>
    <n v="576"/>
    <n v="288"/>
    <n v="288"/>
  </r>
  <r>
    <n v="365"/>
    <s v="Emily Collins"/>
    <x v="2"/>
    <x v="21"/>
    <d v="2025-12-16T00:00:00"/>
    <d v="2025-12-31T00:00:00"/>
    <n v="8"/>
    <n v="179"/>
    <x v="1"/>
    <x v="3"/>
    <x v="2"/>
    <x v="1"/>
    <x v="6"/>
    <x v="1"/>
    <n v="15"/>
    <n v="1432"/>
    <n v="1146"/>
    <n v="286"/>
  </r>
  <r>
    <n v="366"/>
    <s v="Mitchell Jackson"/>
    <x v="1"/>
    <x v="14"/>
    <d v="2025-03-09T00:00:00"/>
    <d v="2025-03-14T00:00:00"/>
    <n v="6"/>
    <n v="788"/>
    <x v="0"/>
    <x v="1"/>
    <x v="3"/>
    <x v="1"/>
    <x v="3"/>
    <x v="4"/>
    <n v="5"/>
    <n v="4728"/>
    <n v="2600"/>
    <n v="2128"/>
  </r>
  <r>
    <n v="367"/>
    <s v="Jessica Martinez"/>
    <x v="2"/>
    <x v="8"/>
    <d v="2025-08-14T00:00:00"/>
    <d v="2025-08-16T00:00:00"/>
    <n v="3"/>
    <n v="949"/>
    <x v="0"/>
    <x v="3"/>
    <x v="2"/>
    <x v="1"/>
    <x v="9"/>
    <x v="3"/>
    <n v="2"/>
    <n v="2847"/>
    <n v="1851"/>
    <n v="996"/>
  </r>
  <r>
    <n v="368"/>
    <s v="Michelle Pierce"/>
    <x v="1"/>
    <x v="17"/>
    <d v="2025-11-16T00:00:00"/>
    <d v="2025-11-25T00:00:00"/>
    <n v="8"/>
    <n v="137"/>
    <x v="0"/>
    <x v="2"/>
    <x v="0"/>
    <x v="1"/>
    <x v="4"/>
    <x v="4"/>
    <n v="9"/>
    <n v="1096"/>
    <n v="548"/>
    <n v="548"/>
  </r>
  <r>
    <n v="369"/>
    <s v="William Conner"/>
    <x v="0"/>
    <x v="4"/>
    <d v="2025-08-26T00:00:00"/>
    <d v="2025-08-29T00:00:00"/>
    <n v="2"/>
    <n v="968"/>
    <x v="1"/>
    <x v="0"/>
    <x v="3"/>
    <x v="1"/>
    <x v="9"/>
    <x v="1"/>
    <n v="3"/>
    <n v="1936"/>
    <n v="1258"/>
    <n v="678"/>
  </r>
  <r>
    <n v="370"/>
    <s v="Ana Sanders"/>
    <x v="3"/>
    <x v="18"/>
    <d v="2025-09-13T00:00:00"/>
    <d v="2025-09-22T00:00:00"/>
    <n v="9"/>
    <n v="605"/>
    <x v="1"/>
    <x v="2"/>
    <x v="3"/>
    <x v="1"/>
    <x v="8"/>
    <x v="5"/>
    <n v="9"/>
    <n v="5445"/>
    <n v="2995"/>
    <n v="2450"/>
  </r>
  <r>
    <n v="371"/>
    <s v="Evan Jones"/>
    <x v="3"/>
    <x v="3"/>
    <d v="2025-10-02T00:00:00"/>
    <d v="2025-10-12T00:00:00"/>
    <n v="5"/>
    <n v="50"/>
    <x v="1"/>
    <x v="4"/>
    <x v="1"/>
    <x v="1"/>
    <x v="1"/>
    <x v="3"/>
    <n v="10"/>
    <n v="250"/>
    <n v="138"/>
    <n v="112"/>
  </r>
  <r>
    <n v="372"/>
    <s v="Emma Travis"/>
    <x v="0"/>
    <x v="0"/>
    <d v="2025-12-12T00:00:00"/>
    <d v="2025-12-23T00:00:00"/>
    <n v="9"/>
    <n v="647"/>
    <x v="0"/>
    <x v="1"/>
    <x v="2"/>
    <x v="1"/>
    <x v="6"/>
    <x v="6"/>
    <n v="11"/>
    <n v="5823"/>
    <n v="4367"/>
    <n v="1456"/>
  </r>
  <r>
    <n v="373"/>
    <s v="Emma Owens"/>
    <x v="2"/>
    <x v="21"/>
    <d v="2025-05-13T00:00:00"/>
    <d v="2025-05-16T00:00:00"/>
    <n v="10"/>
    <n v="253"/>
    <x v="0"/>
    <x v="1"/>
    <x v="1"/>
    <x v="1"/>
    <x v="0"/>
    <x v="1"/>
    <n v="3"/>
    <n v="2530"/>
    <n v="2024"/>
    <n v="506"/>
  </r>
  <r>
    <n v="374"/>
    <s v="Dylan Hughes"/>
    <x v="1"/>
    <x v="10"/>
    <d v="2025-06-13T00:00:00"/>
    <d v="2025-06-20T00:00:00"/>
    <n v="10"/>
    <n v="525"/>
    <x v="1"/>
    <x v="1"/>
    <x v="3"/>
    <x v="1"/>
    <x v="5"/>
    <x v="6"/>
    <n v="7"/>
    <n v="5250"/>
    <n v="3150"/>
    <n v="2100"/>
  </r>
  <r>
    <n v="375"/>
    <s v="Andrew Williams"/>
    <x v="2"/>
    <x v="13"/>
    <d v="2025-02-16T00:00:00"/>
    <d v="2025-02-22T00:00:00"/>
    <n v="6"/>
    <n v="678"/>
    <x v="1"/>
    <x v="0"/>
    <x v="3"/>
    <x v="1"/>
    <x v="7"/>
    <x v="4"/>
    <n v="6"/>
    <n v="4068"/>
    <n v="2848"/>
    <n v="1220"/>
  </r>
  <r>
    <n v="376"/>
    <s v="Reginald Knapp"/>
    <x v="2"/>
    <x v="13"/>
    <d v="2025-09-05T00:00:00"/>
    <d v="2025-09-07T00:00:00"/>
    <n v="6"/>
    <n v="117"/>
    <x v="0"/>
    <x v="4"/>
    <x v="0"/>
    <x v="1"/>
    <x v="8"/>
    <x v="6"/>
    <n v="2"/>
    <n v="702"/>
    <n v="491"/>
    <n v="211"/>
  </r>
  <r>
    <n v="377"/>
    <s v="Mary Burgess"/>
    <x v="2"/>
    <x v="13"/>
    <d v="2025-02-13T00:00:00"/>
    <d v="2025-02-27T00:00:00"/>
    <n v="3"/>
    <n v="262"/>
    <x v="1"/>
    <x v="2"/>
    <x v="1"/>
    <x v="1"/>
    <x v="7"/>
    <x v="3"/>
    <n v="14"/>
    <n v="786"/>
    <n v="550"/>
    <n v="236"/>
  </r>
  <r>
    <n v="378"/>
    <s v="Brooke Delgado"/>
    <x v="3"/>
    <x v="18"/>
    <d v="2025-07-10T00:00:00"/>
    <d v="2025-07-18T00:00:00"/>
    <n v="8"/>
    <n v="360"/>
    <x v="1"/>
    <x v="2"/>
    <x v="2"/>
    <x v="1"/>
    <x v="2"/>
    <x v="3"/>
    <n v="8"/>
    <n v="2880"/>
    <n v="1584"/>
    <n v="1296"/>
  </r>
  <r>
    <n v="379"/>
    <s v="Casey Gillespie"/>
    <x v="3"/>
    <x v="7"/>
    <d v="2025-10-22T00:00:00"/>
    <d v="2025-10-23T00:00:00"/>
    <n v="10"/>
    <n v="279"/>
    <x v="0"/>
    <x v="1"/>
    <x v="3"/>
    <x v="1"/>
    <x v="1"/>
    <x v="2"/>
    <n v="1"/>
    <n v="2790"/>
    <n v="1395"/>
    <n v="1395"/>
  </r>
  <r>
    <n v="380"/>
    <s v="Corey Rodriguez"/>
    <x v="1"/>
    <x v="17"/>
    <d v="2025-01-18T00:00:00"/>
    <d v="2025-01-21T00:00:00"/>
    <n v="4"/>
    <n v="801"/>
    <x v="0"/>
    <x v="2"/>
    <x v="0"/>
    <x v="1"/>
    <x v="10"/>
    <x v="5"/>
    <n v="3"/>
    <n v="3204"/>
    <n v="1602"/>
    <n v="1602"/>
  </r>
  <r>
    <n v="381"/>
    <s v="Cathy Taylor"/>
    <x v="4"/>
    <x v="19"/>
    <d v="2025-11-28T00:00:00"/>
    <d v="2025-12-02T00:00:00"/>
    <n v="4"/>
    <n v="346"/>
    <x v="1"/>
    <x v="0"/>
    <x v="2"/>
    <x v="1"/>
    <x v="4"/>
    <x v="6"/>
    <n v="4"/>
    <n v="1384"/>
    <n v="1038"/>
    <n v="346"/>
  </r>
  <r>
    <n v="382"/>
    <s v="Tiffany Turner"/>
    <x v="2"/>
    <x v="13"/>
    <d v="2025-02-07T00:00:00"/>
    <d v="2025-02-18T00:00:00"/>
    <n v="5"/>
    <n v="215"/>
    <x v="1"/>
    <x v="3"/>
    <x v="1"/>
    <x v="1"/>
    <x v="7"/>
    <x v="6"/>
    <n v="11"/>
    <n v="1075"/>
    <n v="753"/>
    <n v="322"/>
  </r>
  <r>
    <n v="383"/>
    <s v="Michael Durham"/>
    <x v="0"/>
    <x v="15"/>
    <d v="2025-04-17T00:00:00"/>
    <d v="2025-04-22T00:00:00"/>
    <n v="9"/>
    <n v="860"/>
    <x v="0"/>
    <x v="4"/>
    <x v="3"/>
    <x v="1"/>
    <x v="11"/>
    <x v="3"/>
    <n v="5"/>
    <n v="7740"/>
    <n v="6579"/>
    <n v="1161"/>
  </r>
  <r>
    <n v="384"/>
    <s v="Donald Hawkins"/>
    <x v="2"/>
    <x v="2"/>
    <d v="2025-02-07T00:00:00"/>
    <d v="2025-02-16T00:00:00"/>
    <n v="2"/>
    <n v="461"/>
    <x v="1"/>
    <x v="1"/>
    <x v="1"/>
    <x v="1"/>
    <x v="7"/>
    <x v="6"/>
    <n v="9"/>
    <n v="922"/>
    <n v="692"/>
    <n v="230"/>
  </r>
  <r>
    <n v="385"/>
    <s v="Sarah Davis"/>
    <x v="3"/>
    <x v="3"/>
    <d v="2025-11-27T00:00:00"/>
    <d v="2025-12-06T00:00:00"/>
    <n v="7"/>
    <n v="579"/>
    <x v="0"/>
    <x v="0"/>
    <x v="3"/>
    <x v="1"/>
    <x v="4"/>
    <x v="3"/>
    <n v="9"/>
    <n v="4053"/>
    <n v="2229"/>
    <n v="1824"/>
  </r>
  <r>
    <n v="386"/>
    <s v="Autumn Key"/>
    <x v="0"/>
    <x v="0"/>
    <d v="2025-10-19T00:00:00"/>
    <d v="2025-10-23T00:00:00"/>
    <n v="3"/>
    <n v="982"/>
    <x v="1"/>
    <x v="0"/>
    <x v="3"/>
    <x v="1"/>
    <x v="1"/>
    <x v="4"/>
    <n v="4"/>
    <n v="2946"/>
    <n v="2210"/>
    <n v="736"/>
  </r>
  <r>
    <n v="387"/>
    <s v="Kristen Rowe"/>
    <x v="3"/>
    <x v="18"/>
    <d v="2025-07-04T00:00:00"/>
    <d v="2025-07-11T00:00:00"/>
    <n v="2"/>
    <n v="969"/>
    <x v="0"/>
    <x v="3"/>
    <x v="3"/>
    <x v="1"/>
    <x v="2"/>
    <x v="6"/>
    <n v="7"/>
    <n v="1938"/>
    <n v="1066"/>
    <n v="872"/>
  </r>
  <r>
    <n v="388"/>
    <s v="Kelly Sanchez"/>
    <x v="1"/>
    <x v="1"/>
    <d v="2025-01-22T00:00:00"/>
    <d v="2025-01-29T00:00:00"/>
    <n v="6"/>
    <n v="563"/>
    <x v="0"/>
    <x v="0"/>
    <x v="3"/>
    <x v="1"/>
    <x v="10"/>
    <x v="2"/>
    <n v="7"/>
    <n v="3378"/>
    <n v="1689"/>
    <n v="1689"/>
  </r>
  <r>
    <n v="389"/>
    <s v="Alan Bowen"/>
    <x v="2"/>
    <x v="13"/>
    <d v="2025-08-12T00:00:00"/>
    <d v="2025-08-22T00:00:00"/>
    <n v="7"/>
    <n v="894"/>
    <x v="0"/>
    <x v="2"/>
    <x v="0"/>
    <x v="1"/>
    <x v="9"/>
    <x v="1"/>
    <n v="10"/>
    <n v="6258"/>
    <n v="4381"/>
    <n v="1877"/>
  </r>
  <r>
    <n v="390"/>
    <s v="Susan Rodriguez"/>
    <x v="4"/>
    <x v="19"/>
    <d v="2025-08-12T00:00:00"/>
    <d v="2025-08-13T00:00:00"/>
    <n v="8"/>
    <n v="177"/>
    <x v="0"/>
    <x v="0"/>
    <x v="0"/>
    <x v="1"/>
    <x v="9"/>
    <x v="1"/>
    <n v="1"/>
    <n v="1416"/>
    <n v="1062"/>
    <n v="354"/>
  </r>
  <r>
    <n v="391"/>
    <s v="Tyler Stevens"/>
    <x v="1"/>
    <x v="10"/>
    <d v="2025-12-28T00:00:00"/>
    <d v="2025-12-30T00:00:00"/>
    <n v="9"/>
    <n v="455"/>
    <x v="0"/>
    <x v="4"/>
    <x v="2"/>
    <x v="1"/>
    <x v="6"/>
    <x v="4"/>
    <n v="2"/>
    <n v="4095"/>
    <n v="2457"/>
    <n v="1638"/>
  </r>
  <r>
    <n v="392"/>
    <s v="Amanda Mcfarland"/>
    <x v="2"/>
    <x v="13"/>
    <d v="2025-03-21T00:00:00"/>
    <d v="2025-03-30T00:00:00"/>
    <n v="6"/>
    <n v="565"/>
    <x v="0"/>
    <x v="1"/>
    <x v="3"/>
    <x v="1"/>
    <x v="3"/>
    <x v="6"/>
    <n v="9"/>
    <n v="3390"/>
    <n v="2373"/>
    <n v="1017"/>
  </r>
  <r>
    <n v="393"/>
    <s v="Tanya Evans"/>
    <x v="0"/>
    <x v="4"/>
    <d v="2025-09-24T00:00:00"/>
    <d v="2025-10-01T00:00:00"/>
    <n v="3"/>
    <n v="565"/>
    <x v="0"/>
    <x v="3"/>
    <x v="0"/>
    <x v="1"/>
    <x v="8"/>
    <x v="2"/>
    <n v="7"/>
    <n v="1695"/>
    <n v="1102"/>
    <n v="593"/>
  </r>
  <r>
    <n v="394"/>
    <s v="Valerie Brown"/>
    <x v="2"/>
    <x v="2"/>
    <d v="2025-08-26T00:00:00"/>
    <d v="2025-08-27T00:00:00"/>
    <n v="10"/>
    <n v="572"/>
    <x v="0"/>
    <x v="3"/>
    <x v="1"/>
    <x v="1"/>
    <x v="9"/>
    <x v="1"/>
    <n v="1"/>
    <n v="5720"/>
    <n v="4290"/>
    <n v="1430"/>
  </r>
  <r>
    <n v="395"/>
    <s v="Richard Moore"/>
    <x v="1"/>
    <x v="10"/>
    <d v="2025-03-02T00:00:00"/>
    <d v="2025-03-09T00:00:00"/>
    <n v="9"/>
    <n v="616"/>
    <x v="1"/>
    <x v="1"/>
    <x v="3"/>
    <x v="1"/>
    <x v="3"/>
    <x v="4"/>
    <n v="7"/>
    <n v="5544"/>
    <n v="3326"/>
    <n v="2218"/>
  </r>
  <r>
    <n v="396"/>
    <s v="Philip Garcia"/>
    <x v="1"/>
    <x v="14"/>
    <d v="2025-04-27T00:00:00"/>
    <d v="2025-05-04T00:00:00"/>
    <n v="1"/>
    <n v="692"/>
    <x v="1"/>
    <x v="2"/>
    <x v="1"/>
    <x v="1"/>
    <x v="11"/>
    <x v="4"/>
    <n v="7"/>
    <n v="692"/>
    <n v="381"/>
    <n v="311"/>
  </r>
  <r>
    <n v="397"/>
    <s v="Rachel Shields"/>
    <x v="1"/>
    <x v="17"/>
    <d v="2025-07-23T00:00:00"/>
    <d v="2025-07-31T00:00:00"/>
    <n v="6"/>
    <n v="366"/>
    <x v="0"/>
    <x v="0"/>
    <x v="3"/>
    <x v="1"/>
    <x v="2"/>
    <x v="2"/>
    <n v="8"/>
    <n v="2196"/>
    <n v="1098"/>
    <n v="1098"/>
  </r>
  <r>
    <n v="398"/>
    <s v="Douglas Hartman"/>
    <x v="1"/>
    <x v="1"/>
    <d v="2025-01-04T00:00:00"/>
    <d v="2025-01-11T00:00:00"/>
    <n v="2"/>
    <n v="132"/>
    <x v="1"/>
    <x v="2"/>
    <x v="2"/>
    <x v="1"/>
    <x v="10"/>
    <x v="5"/>
    <n v="7"/>
    <n v="264"/>
    <n v="132"/>
    <n v="132"/>
  </r>
  <r>
    <n v="399"/>
    <s v="Sheila Barnes"/>
    <x v="0"/>
    <x v="0"/>
    <d v="2025-01-21T00:00:00"/>
    <d v="2025-02-05T00:00:00"/>
    <n v="1"/>
    <n v="102"/>
    <x v="1"/>
    <x v="0"/>
    <x v="1"/>
    <x v="1"/>
    <x v="10"/>
    <x v="1"/>
    <n v="15"/>
    <n v="102"/>
    <n v="77"/>
    <n v="25"/>
  </r>
  <r>
    <n v="400"/>
    <s v="Daniel Burgess"/>
    <x v="2"/>
    <x v="2"/>
    <d v="2025-10-09T00:00:00"/>
    <d v="2025-10-19T00:00:00"/>
    <n v="5"/>
    <n v="644"/>
    <x v="0"/>
    <x v="3"/>
    <x v="2"/>
    <x v="1"/>
    <x v="1"/>
    <x v="3"/>
    <n v="10"/>
    <n v="3220"/>
    <n v="2415"/>
    <n v="805"/>
  </r>
  <r>
    <n v="401"/>
    <s v="Thomas Miller"/>
    <x v="4"/>
    <x v="5"/>
    <d v="2025-03-12T00:00:00"/>
    <d v="2025-03-18T00:00:00"/>
    <n v="7"/>
    <n v="171"/>
    <x v="1"/>
    <x v="1"/>
    <x v="0"/>
    <x v="1"/>
    <x v="3"/>
    <x v="2"/>
    <n v="6"/>
    <n v="1197"/>
    <n v="898"/>
    <n v="299"/>
  </r>
  <r>
    <n v="402"/>
    <s v="Christopher Castro"/>
    <x v="2"/>
    <x v="21"/>
    <d v="2025-09-01T00:00:00"/>
    <d v="2025-09-03T00:00:00"/>
    <n v="8"/>
    <n v="204"/>
    <x v="1"/>
    <x v="3"/>
    <x v="0"/>
    <x v="1"/>
    <x v="8"/>
    <x v="0"/>
    <n v="2"/>
    <n v="1632"/>
    <n v="1306"/>
    <n v="326"/>
  </r>
  <r>
    <n v="403"/>
    <s v="Jessica Johnson"/>
    <x v="3"/>
    <x v="18"/>
    <d v="2025-11-14T00:00:00"/>
    <d v="2025-11-24T00:00:00"/>
    <n v="1"/>
    <n v="410"/>
    <x v="1"/>
    <x v="1"/>
    <x v="1"/>
    <x v="1"/>
    <x v="4"/>
    <x v="6"/>
    <n v="10"/>
    <n v="410"/>
    <n v="226"/>
    <n v="184"/>
  </r>
  <r>
    <n v="404"/>
    <s v="Michael Mcbride"/>
    <x v="3"/>
    <x v="7"/>
    <d v="2025-05-05T00:00:00"/>
    <d v="2025-05-08T00:00:00"/>
    <n v="2"/>
    <n v="874"/>
    <x v="0"/>
    <x v="0"/>
    <x v="2"/>
    <x v="1"/>
    <x v="0"/>
    <x v="0"/>
    <n v="3"/>
    <n v="1748"/>
    <n v="874"/>
    <n v="874"/>
  </r>
  <r>
    <n v="405"/>
    <s v="Jennifer Taylor"/>
    <x v="1"/>
    <x v="17"/>
    <d v="2025-02-19T00:00:00"/>
    <d v="2025-02-23T00:00:00"/>
    <n v="7"/>
    <n v="855"/>
    <x v="1"/>
    <x v="2"/>
    <x v="0"/>
    <x v="1"/>
    <x v="7"/>
    <x v="2"/>
    <n v="4"/>
    <n v="5985"/>
    <n v="2993"/>
    <n v="2992"/>
  </r>
  <r>
    <n v="406"/>
    <s v="Maria Cooke"/>
    <x v="4"/>
    <x v="11"/>
    <d v="2025-04-06T00:00:00"/>
    <d v="2025-04-13T00:00:00"/>
    <n v="1"/>
    <n v="386"/>
    <x v="0"/>
    <x v="0"/>
    <x v="1"/>
    <x v="1"/>
    <x v="11"/>
    <x v="4"/>
    <n v="7"/>
    <n v="386"/>
    <n v="270"/>
    <n v="116"/>
  </r>
  <r>
    <n v="407"/>
    <s v="Kari Lee"/>
    <x v="1"/>
    <x v="14"/>
    <d v="2025-03-16T00:00:00"/>
    <d v="2025-03-27T00:00:00"/>
    <n v="9"/>
    <n v="309"/>
    <x v="1"/>
    <x v="4"/>
    <x v="3"/>
    <x v="1"/>
    <x v="3"/>
    <x v="4"/>
    <n v="11"/>
    <n v="2781"/>
    <n v="1530"/>
    <n v="1251"/>
  </r>
  <r>
    <n v="408"/>
    <s v="Xavier Rowe"/>
    <x v="4"/>
    <x v="5"/>
    <d v="2025-02-21T00:00:00"/>
    <d v="2025-03-03T00:00:00"/>
    <n v="3"/>
    <n v="97"/>
    <x v="0"/>
    <x v="2"/>
    <x v="0"/>
    <x v="1"/>
    <x v="7"/>
    <x v="6"/>
    <n v="10"/>
    <n v="291"/>
    <n v="218"/>
    <n v="73"/>
  </r>
  <r>
    <n v="409"/>
    <s v="Tiffany Robertson"/>
    <x v="1"/>
    <x v="14"/>
    <d v="2025-11-09T00:00:00"/>
    <d v="2025-11-20T00:00:00"/>
    <n v="4"/>
    <n v="180"/>
    <x v="1"/>
    <x v="1"/>
    <x v="3"/>
    <x v="1"/>
    <x v="4"/>
    <x v="4"/>
    <n v="11"/>
    <n v="720"/>
    <n v="396"/>
    <n v="324"/>
  </r>
  <r>
    <n v="410"/>
    <s v="Samantha Simpson"/>
    <x v="2"/>
    <x v="2"/>
    <d v="2025-06-28T00:00:00"/>
    <d v="2025-07-04T00:00:00"/>
    <n v="1"/>
    <n v="187"/>
    <x v="1"/>
    <x v="0"/>
    <x v="1"/>
    <x v="1"/>
    <x v="5"/>
    <x v="5"/>
    <n v="6"/>
    <n v="187"/>
    <n v="140"/>
    <n v="47"/>
  </r>
  <r>
    <n v="411"/>
    <s v="Rachel Shannon"/>
    <x v="4"/>
    <x v="19"/>
    <d v="2025-09-26T00:00:00"/>
    <d v="2025-10-04T00:00:00"/>
    <n v="9"/>
    <n v="286"/>
    <x v="1"/>
    <x v="3"/>
    <x v="3"/>
    <x v="1"/>
    <x v="8"/>
    <x v="6"/>
    <n v="8"/>
    <n v="2574"/>
    <n v="1931"/>
    <n v="643"/>
  </r>
  <r>
    <n v="412"/>
    <s v="Brandon Lewis"/>
    <x v="4"/>
    <x v="5"/>
    <d v="2025-01-18T00:00:00"/>
    <d v="2025-01-31T00:00:00"/>
    <n v="6"/>
    <n v="541"/>
    <x v="1"/>
    <x v="0"/>
    <x v="0"/>
    <x v="1"/>
    <x v="10"/>
    <x v="5"/>
    <n v="13"/>
    <n v="3246"/>
    <n v="2435"/>
    <n v="811"/>
  </r>
  <r>
    <n v="413"/>
    <s v="Edwin Reyes"/>
    <x v="1"/>
    <x v="10"/>
    <d v="2025-07-12T00:00:00"/>
    <d v="2025-07-20T00:00:00"/>
    <n v="8"/>
    <n v="779"/>
    <x v="0"/>
    <x v="2"/>
    <x v="2"/>
    <x v="1"/>
    <x v="2"/>
    <x v="5"/>
    <n v="8"/>
    <n v="6232"/>
    <n v="3739"/>
    <n v="2493"/>
  </r>
  <r>
    <n v="414"/>
    <s v="Lisa Ramos"/>
    <x v="0"/>
    <x v="15"/>
    <d v="2025-09-09T00:00:00"/>
    <d v="2025-09-11T00:00:00"/>
    <n v="4"/>
    <n v="249"/>
    <x v="1"/>
    <x v="0"/>
    <x v="0"/>
    <x v="1"/>
    <x v="8"/>
    <x v="1"/>
    <n v="2"/>
    <n v="996"/>
    <n v="847"/>
    <n v="149"/>
  </r>
  <r>
    <n v="415"/>
    <s v="Peggy Vaughn"/>
    <x v="0"/>
    <x v="4"/>
    <d v="2025-07-16T00:00:00"/>
    <d v="2025-07-29T00:00:00"/>
    <n v="2"/>
    <n v="146"/>
    <x v="1"/>
    <x v="4"/>
    <x v="3"/>
    <x v="1"/>
    <x v="2"/>
    <x v="2"/>
    <n v="13"/>
    <n v="292"/>
    <n v="190"/>
    <n v="102"/>
  </r>
  <r>
    <n v="416"/>
    <s v="Bonnie Valencia"/>
    <x v="3"/>
    <x v="3"/>
    <d v="2025-01-08T00:00:00"/>
    <d v="2025-01-21T00:00:00"/>
    <n v="1"/>
    <n v="333"/>
    <x v="1"/>
    <x v="3"/>
    <x v="0"/>
    <x v="1"/>
    <x v="10"/>
    <x v="2"/>
    <n v="13"/>
    <n v="333"/>
    <n v="183"/>
    <n v="150"/>
  </r>
  <r>
    <n v="417"/>
    <s v="Austin Baker"/>
    <x v="3"/>
    <x v="7"/>
    <d v="2025-08-28T00:00:00"/>
    <d v="2025-09-04T00:00:00"/>
    <n v="9"/>
    <n v="687"/>
    <x v="1"/>
    <x v="4"/>
    <x v="2"/>
    <x v="1"/>
    <x v="9"/>
    <x v="3"/>
    <n v="7"/>
    <n v="6183"/>
    <n v="3092"/>
    <n v="3091"/>
  </r>
  <r>
    <n v="418"/>
    <s v="James Davidson"/>
    <x v="2"/>
    <x v="21"/>
    <d v="2025-07-09T00:00:00"/>
    <d v="2025-07-19T00:00:00"/>
    <n v="6"/>
    <n v="342"/>
    <x v="0"/>
    <x v="3"/>
    <x v="2"/>
    <x v="1"/>
    <x v="2"/>
    <x v="2"/>
    <n v="10"/>
    <n v="2052"/>
    <n v="1642"/>
    <n v="410"/>
  </r>
  <r>
    <n v="419"/>
    <s v="Kevin Hines"/>
    <x v="4"/>
    <x v="19"/>
    <d v="2025-11-11T00:00:00"/>
    <d v="2025-11-16T00:00:00"/>
    <n v="6"/>
    <n v="461"/>
    <x v="0"/>
    <x v="2"/>
    <x v="0"/>
    <x v="1"/>
    <x v="4"/>
    <x v="1"/>
    <n v="5"/>
    <n v="2766"/>
    <n v="2075"/>
    <n v="691"/>
  </r>
  <r>
    <n v="420"/>
    <s v="Lee Parker"/>
    <x v="4"/>
    <x v="11"/>
    <d v="2025-02-19T00:00:00"/>
    <d v="2025-03-01T00:00:00"/>
    <n v="4"/>
    <n v="371"/>
    <x v="1"/>
    <x v="1"/>
    <x v="3"/>
    <x v="1"/>
    <x v="7"/>
    <x v="2"/>
    <n v="10"/>
    <n v="1484"/>
    <n v="1039"/>
    <n v="445"/>
  </r>
  <r>
    <n v="421"/>
    <s v="Patricia Johnson"/>
    <x v="1"/>
    <x v="14"/>
    <d v="2025-02-10T00:00:00"/>
    <d v="2025-02-19T00:00:00"/>
    <n v="1"/>
    <n v="200"/>
    <x v="1"/>
    <x v="1"/>
    <x v="1"/>
    <x v="1"/>
    <x v="7"/>
    <x v="0"/>
    <n v="9"/>
    <n v="200"/>
    <n v="110"/>
    <n v="90"/>
  </r>
  <r>
    <n v="422"/>
    <s v="Megan Wilson"/>
    <x v="0"/>
    <x v="0"/>
    <d v="2025-02-06T00:00:00"/>
    <d v="2025-02-15T00:00:00"/>
    <n v="3"/>
    <n v="356"/>
    <x v="0"/>
    <x v="1"/>
    <x v="3"/>
    <x v="1"/>
    <x v="7"/>
    <x v="3"/>
    <n v="9"/>
    <n v="1068"/>
    <n v="801"/>
    <n v="267"/>
  </r>
  <r>
    <n v="423"/>
    <s v="Roger Duncan"/>
    <x v="1"/>
    <x v="1"/>
    <d v="2025-03-04T00:00:00"/>
    <d v="2025-03-05T00:00:00"/>
    <n v="4"/>
    <n v="587"/>
    <x v="0"/>
    <x v="4"/>
    <x v="3"/>
    <x v="1"/>
    <x v="3"/>
    <x v="1"/>
    <n v="1"/>
    <n v="2348"/>
    <n v="1174"/>
    <n v="1174"/>
  </r>
  <r>
    <n v="424"/>
    <s v="April Sandoval"/>
    <x v="1"/>
    <x v="1"/>
    <d v="2025-06-27T00:00:00"/>
    <d v="2025-07-05T00:00:00"/>
    <n v="4"/>
    <n v="441"/>
    <x v="0"/>
    <x v="3"/>
    <x v="0"/>
    <x v="1"/>
    <x v="5"/>
    <x v="6"/>
    <n v="8"/>
    <n v="1764"/>
    <n v="882"/>
    <n v="882"/>
  </r>
  <r>
    <n v="425"/>
    <s v="Dillon Jones"/>
    <x v="1"/>
    <x v="17"/>
    <d v="2025-12-22T00:00:00"/>
    <d v="2025-12-31T00:00:00"/>
    <n v="8"/>
    <n v="953"/>
    <x v="0"/>
    <x v="1"/>
    <x v="2"/>
    <x v="1"/>
    <x v="6"/>
    <x v="0"/>
    <n v="9"/>
    <n v="7624"/>
    <n v="3812"/>
    <n v="3812"/>
  </r>
  <r>
    <n v="426"/>
    <s v="Bryan Howard"/>
    <x v="4"/>
    <x v="5"/>
    <d v="2025-02-05T00:00:00"/>
    <d v="2025-02-14T00:00:00"/>
    <n v="10"/>
    <n v="356"/>
    <x v="0"/>
    <x v="4"/>
    <x v="3"/>
    <x v="1"/>
    <x v="7"/>
    <x v="2"/>
    <n v="9"/>
    <n v="3560"/>
    <n v="2670"/>
    <n v="890"/>
  </r>
  <r>
    <n v="427"/>
    <s v="Angela Osborn"/>
    <x v="2"/>
    <x v="2"/>
    <d v="2025-07-24T00:00:00"/>
    <d v="2025-07-27T00:00:00"/>
    <n v="9"/>
    <n v="855"/>
    <x v="1"/>
    <x v="3"/>
    <x v="1"/>
    <x v="1"/>
    <x v="2"/>
    <x v="3"/>
    <n v="3"/>
    <n v="7695"/>
    <n v="5771"/>
    <n v="1924"/>
  </r>
  <r>
    <n v="428"/>
    <s v="Daniel Lopez"/>
    <x v="1"/>
    <x v="17"/>
    <d v="2025-04-26T00:00:00"/>
    <d v="2025-05-10T00:00:00"/>
    <n v="1"/>
    <n v="320"/>
    <x v="1"/>
    <x v="0"/>
    <x v="0"/>
    <x v="1"/>
    <x v="11"/>
    <x v="5"/>
    <n v="14"/>
    <n v="320"/>
    <n v="160"/>
    <n v="160"/>
  </r>
  <r>
    <n v="429"/>
    <s v="Vickie Price"/>
    <x v="2"/>
    <x v="21"/>
    <d v="2025-12-20T00:00:00"/>
    <d v="2025-12-30T00:00:00"/>
    <n v="10"/>
    <n v="308"/>
    <x v="1"/>
    <x v="0"/>
    <x v="3"/>
    <x v="1"/>
    <x v="6"/>
    <x v="5"/>
    <n v="10"/>
    <n v="3080"/>
    <n v="2464"/>
    <n v="616"/>
  </r>
  <r>
    <n v="430"/>
    <s v="Morgan Kim"/>
    <x v="2"/>
    <x v="2"/>
    <d v="2025-12-16T00:00:00"/>
    <d v="2025-12-29T00:00:00"/>
    <n v="8"/>
    <n v="259"/>
    <x v="1"/>
    <x v="1"/>
    <x v="2"/>
    <x v="1"/>
    <x v="6"/>
    <x v="1"/>
    <n v="13"/>
    <n v="2072"/>
    <n v="1554"/>
    <n v="518"/>
  </r>
  <r>
    <n v="431"/>
    <s v="Kevin Thompson"/>
    <x v="2"/>
    <x v="2"/>
    <d v="2025-01-27T00:00:00"/>
    <d v="2025-01-29T00:00:00"/>
    <n v="8"/>
    <n v="684"/>
    <x v="0"/>
    <x v="1"/>
    <x v="2"/>
    <x v="1"/>
    <x v="10"/>
    <x v="0"/>
    <n v="2"/>
    <n v="5472"/>
    <n v="4104"/>
    <n v="1368"/>
  </r>
  <r>
    <n v="432"/>
    <s v="Heather Bennett"/>
    <x v="2"/>
    <x v="21"/>
    <d v="2025-09-25T00:00:00"/>
    <d v="2025-09-30T00:00:00"/>
    <n v="6"/>
    <n v="993"/>
    <x v="1"/>
    <x v="4"/>
    <x v="0"/>
    <x v="1"/>
    <x v="8"/>
    <x v="3"/>
    <n v="5"/>
    <n v="5958"/>
    <n v="4766"/>
    <n v="1192"/>
  </r>
  <r>
    <n v="433"/>
    <s v="Karen Davis"/>
    <x v="4"/>
    <x v="9"/>
    <d v="2025-05-21T00:00:00"/>
    <d v="2025-05-27T00:00:00"/>
    <n v="1"/>
    <n v="773"/>
    <x v="1"/>
    <x v="3"/>
    <x v="0"/>
    <x v="1"/>
    <x v="0"/>
    <x v="2"/>
    <n v="6"/>
    <n v="773"/>
    <n v="502"/>
    <n v="271"/>
  </r>
  <r>
    <n v="434"/>
    <s v="Leah Spencer"/>
    <x v="0"/>
    <x v="15"/>
    <d v="2025-01-06T00:00:00"/>
    <d v="2025-01-12T00:00:00"/>
    <n v="8"/>
    <n v="527"/>
    <x v="1"/>
    <x v="0"/>
    <x v="3"/>
    <x v="1"/>
    <x v="10"/>
    <x v="0"/>
    <n v="6"/>
    <n v="4216"/>
    <n v="3584"/>
    <n v="632"/>
  </r>
  <r>
    <n v="435"/>
    <s v="Lisa Martinez"/>
    <x v="2"/>
    <x v="21"/>
    <d v="2025-12-01T00:00:00"/>
    <d v="2025-12-11T00:00:00"/>
    <n v="10"/>
    <n v="752"/>
    <x v="0"/>
    <x v="0"/>
    <x v="0"/>
    <x v="1"/>
    <x v="6"/>
    <x v="0"/>
    <n v="10"/>
    <n v="7520"/>
    <n v="6016"/>
    <n v="1504"/>
  </r>
  <r>
    <n v="436"/>
    <s v="Lisa Mills"/>
    <x v="3"/>
    <x v="7"/>
    <d v="2025-11-27T00:00:00"/>
    <d v="2025-12-04T00:00:00"/>
    <n v="1"/>
    <n v="821"/>
    <x v="0"/>
    <x v="1"/>
    <x v="0"/>
    <x v="1"/>
    <x v="4"/>
    <x v="3"/>
    <n v="7"/>
    <n v="821"/>
    <n v="411"/>
    <n v="410"/>
  </r>
  <r>
    <n v="437"/>
    <s v="Traci Garcia"/>
    <x v="2"/>
    <x v="13"/>
    <d v="2025-09-28T00:00:00"/>
    <d v="2025-10-04T00:00:00"/>
    <n v="9"/>
    <n v="733"/>
    <x v="1"/>
    <x v="2"/>
    <x v="2"/>
    <x v="1"/>
    <x v="8"/>
    <x v="4"/>
    <n v="6"/>
    <n v="6597"/>
    <n v="4618"/>
    <n v="1979"/>
  </r>
  <r>
    <n v="438"/>
    <s v="Ryan Garrison"/>
    <x v="3"/>
    <x v="18"/>
    <d v="2025-02-19T00:00:00"/>
    <d v="2025-02-25T00:00:00"/>
    <n v="7"/>
    <n v="471"/>
    <x v="1"/>
    <x v="0"/>
    <x v="3"/>
    <x v="1"/>
    <x v="7"/>
    <x v="2"/>
    <n v="6"/>
    <n v="3297"/>
    <n v="1813"/>
    <n v="1484"/>
  </r>
  <r>
    <n v="439"/>
    <s v="Ann Alexander"/>
    <x v="4"/>
    <x v="9"/>
    <d v="2025-03-22T00:00:00"/>
    <d v="2025-03-29T00:00:00"/>
    <n v="2"/>
    <n v="566"/>
    <x v="1"/>
    <x v="2"/>
    <x v="1"/>
    <x v="1"/>
    <x v="3"/>
    <x v="5"/>
    <n v="7"/>
    <n v="1132"/>
    <n v="736"/>
    <n v="396"/>
  </r>
  <r>
    <n v="440"/>
    <s v="Hailey Monroe"/>
    <x v="2"/>
    <x v="2"/>
    <d v="2025-07-01T00:00:00"/>
    <d v="2025-07-08T00:00:00"/>
    <n v="1"/>
    <n v="284"/>
    <x v="0"/>
    <x v="2"/>
    <x v="3"/>
    <x v="1"/>
    <x v="2"/>
    <x v="1"/>
    <n v="7"/>
    <n v="284"/>
    <n v="213"/>
    <n v="71"/>
  </r>
  <r>
    <n v="441"/>
    <s v="Donald Nguyen"/>
    <x v="0"/>
    <x v="0"/>
    <d v="2025-08-17T00:00:00"/>
    <d v="2025-08-18T00:00:00"/>
    <n v="8"/>
    <n v="48"/>
    <x v="0"/>
    <x v="3"/>
    <x v="3"/>
    <x v="1"/>
    <x v="9"/>
    <x v="4"/>
    <n v="1"/>
    <n v="384"/>
    <n v="288"/>
    <n v="96"/>
  </r>
  <r>
    <n v="442"/>
    <s v="Cynthia Brown"/>
    <x v="2"/>
    <x v="2"/>
    <d v="2025-08-05T00:00:00"/>
    <d v="2025-08-11T00:00:00"/>
    <n v="3"/>
    <n v="262"/>
    <x v="1"/>
    <x v="3"/>
    <x v="2"/>
    <x v="1"/>
    <x v="9"/>
    <x v="1"/>
    <n v="6"/>
    <n v="786"/>
    <n v="590"/>
    <n v="196"/>
  </r>
  <r>
    <n v="443"/>
    <s v="Jason Price"/>
    <x v="2"/>
    <x v="8"/>
    <d v="2025-02-28T00:00:00"/>
    <d v="2025-03-10T00:00:00"/>
    <n v="8"/>
    <n v="733"/>
    <x v="0"/>
    <x v="0"/>
    <x v="3"/>
    <x v="1"/>
    <x v="7"/>
    <x v="6"/>
    <n v="10"/>
    <n v="5864"/>
    <n v="3812"/>
    <n v="2052"/>
  </r>
  <r>
    <n v="444"/>
    <s v="William Orozco"/>
    <x v="2"/>
    <x v="2"/>
    <d v="2025-04-11T00:00:00"/>
    <d v="2025-04-14T00:00:00"/>
    <n v="8"/>
    <n v="258"/>
    <x v="0"/>
    <x v="4"/>
    <x v="0"/>
    <x v="1"/>
    <x v="11"/>
    <x v="6"/>
    <n v="3"/>
    <n v="2064"/>
    <n v="1548"/>
    <n v="516"/>
  </r>
  <r>
    <n v="445"/>
    <s v="Christopher Walters"/>
    <x v="2"/>
    <x v="2"/>
    <d v="2025-03-26T00:00:00"/>
    <d v="2025-04-01T00:00:00"/>
    <n v="10"/>
    <n v="405"/>
    <x v="0"/>
    <x v="3"/>
    <x v="3"/>
    <x v="1"/>
    <x v="3"/>
    <x v="2"/>
    <n v="6"/>
    <n v="4050"/>
    <n v="3038"/>
    <n v="1012"/>
  </r>
  <r>
    <n v="446"/>
    <s v="Katherine Christensen MD"/>
    <x v="2"/>
    <x v="21"/>
    <d v="2025-09-24T00:00:00"/>
    <d v="2025-09-25T00:00:00"/>
    <n v="6"/>
    <n v="252"/>
    <x v="0"/>
    <x v="0"/>
    <x v="0"/>
    <x v="1"/>
    <x v="8"/>
    <x v="2"/>
    <n v="1"/>
    <n v="1512"/>
    <n v="1210"/>
    <n v="302"/>
  </r>
  <r>
    <n v="447"/>
    <s v="Elizabeth Williams"/>
    <x v="4"/>
    <x v="9"/>
    <d v="2025-11-04T00:00:00"/>
    <d v="2025-11-10T00:00:00"/>
    <n v="10"/>
    <n v="85"/>
    <x v="0"/>
    <x v="4"/>
    <x v="2"/>
    <x v="1"/>
    <x v="4"/>
    <x v="1"/>
    <n v="6"/>
    <n v="850"/>
    <n v="553"/>
    <n v="297"/>
  </r>
  <r>
    <n v="448"/>
    <s v="Ashley Scott"/>
    <x v="4"/>
    <x v="9"/>
    <d v="2025-04-21T00:00:00"/>
    <d v="2025-04-25T00:00:00"/>
    <n v="9"/>
    <n v="67"/>
    <x v="0"/>
    <x v="0"/>
    <x v="0"/>
    <x v="1"/>
    <x v="11"/>
    <x v="0"/>
    <n v="4"/>
    <n v="603"/>
    <n v="392"/>
    <n v="211"/>
  </r>
  <r>
    <n v="449"/>
    <s v="Meghan White"/>
    <x v="2"/>
    <x v="13"/>
    <d v="2025-06-04T00:00:00"/>
    <d v="2025-06-10T00:00:00"/>
    <n v="3"/>
    <n v="723"/>
    <x v="0"/>
    <x v="0"/>
    <x v="3"/>
    <x v="1"/>
    <x v="5"/>
    <x v="2"/>
    <n v="6"/>
    <n v="2169"/>
    <n v="1518"/>
    <n v="651"/>
  </r>
  <r>
    <n v="450"/>
    <s v="Michael Cruz"/>
    <x v="4"/>
    <x v="5"/>
    <d v="2025-04-15T00:00:00"/>
    <d v="2025-04-19T00:00:00"/>
    <n v="2"/>
    <n v="919"/>
    <x v="0"/>
    <x v="0"/>
    <x v="1"/>
    <x v="1"/>
    <x v="11"/>
    <x v="1"/>
    <n v="4"/>
    <n v="1838"/>
    <n v="1379"/>
    <n v="459"/>
  </r>
  <r>
    <n v="451"/>
    <s v="David Stevens"/>
    <x v="0"/>
    <x v="15"/>
    <d v="2025-08-02T00:00:00"/>
    <d v="2025-08-08T00:00:00"/>
    <n v="2"/>
    <n v="315"/>
    <x v="0"/>
    <x v="3"/>
    <x v="3"/>
    <x v="1"/>
    <x v="9"/>
    <x v="5"/>
    <n v="6"/>
    <n v="630"/>
    <n v="536"/>
    <n v="94"/>
  </r>
  <r>
    <n v="452"/>
    <s v="Heidi Brown"/>
    <x v="0"/>
    <x v="6"/>
    <d v="2025-03-23T00:00:00"/>
    <d v="2025-03-29T00:00:00"/>
    <n v="3"/>
    <n v="561"/>
    <x v="0"/>
    <x v="3"/>
    <x v="2"/>
    <x v="1"/>
    <x v="3"/>
    <x v="4"/>
    <n v="6"/>
    <n v="1683"/>
    <n v="1346"/>
    <n v="337"/>
  </r>
  <r>
    <n v="453"/>
    <s v="Peter Walker"/>
    <x v="0"/>
    <x v="0"/>
    <d v="2025-06-26T00:00:00"/>
    <d v="2025-06-30T00:00:00"/>
    <n v="1"/>
    <n v="934"/>
    <x v="0"/>
    <x v="3"/>
    <x v="0"/>
    <x v="1"/>
    <x v="5"/>
    <x v="3"/>
    <n v="4"/>
    <n v="934"/>
    <n v="701"/>
    <n v="233"/>
  </r>
  <r>
    <n v="454"/>
    <s v="Levi Lopez"/>
    <x v="0"/>
    <x v="15"/>
    <d v="2025-12-17T00:00:00"/>
    <d v="2025-12-22T00:00:00"/>
    <n v="1"/>
    <n v="979"/>
    <x v="1"/>
    <x v="0"/>
    <x v="2"/>
    <x v="1"/>
    <x v="6"/>
    <x v="2"/>
    <n v="5"/>
    <n v="979"/>
    <n v="832"/>
    <n v="147"/>
  </r>
  <r>
    <n v="455"/>
    <s v="Peter Williams"/>
    <x v="4"/>
    <x v="5"/>
    <d v="2025-09-17T00:00:00"/>
    <d v="2025-09-23T00:00:00"/>
    <n v="1"/>
    <n v="805"/>
    <x v="1"/>
    <x v="1"/>
    <x v="2"/>
    <x v="1"/>
    <x v="8"/>
    <x v="2"/>
    <n v="6"/>
    <n v="805"/>
    <n v="604"/>
    <n v="201"/>
  </r>
  <r>
    <n v="456"/>
    <s v="Jessica Richards"/>
    <x v="1"/>
    <x v="1"/>
    <d v="2025-01-09T00:00:00"/>
    <d v="2025-01-16T00:00:00"/>
    <n v="3"/>
    <n v="319"/>
    <x v="0"/>
    <x v="0"/>
    <x v="3"/>
    <x v="1"/>
    <x v="10"/>
    <x v="3"/>
    <n v="7"/>
    <n v="957"/>
    <n v="479"/>
    <n v="478"/>
  </r>
  <r>
    <n v="457"/>
    <s v="Tammy Anderson"/>
    <x v="1"/>
    <x v="10"/>
    <d v="2025-05-02T00:00:00"/>
    <d v="2025-05-12T00:00:00"/>
    <n v="4"/>
    <n v="872"/>
    <x v="0"/>
    <x v="2"/>
    <x v="2"/>
    <x v="1"/>
    <x v="0"/>
    <x v="6"/>
    <n v="10"/>
    <n v="3488"/>
    <n v="2093"/>
    <n v="1395"/>
  </r>
  <r>
    <n v="458"/>
    <s v="Stephanie Ferguson"/>
    <x v="3"/>
    <x v="18"/>
    <d v="2025-03-12T00:00:00"/>
    <d v="2025-03-16T00:00:00"/>
    <n v="3"/>
    <n v="154"/>
    <x v="1"/>
    <x v="2"/>
    <x v="2"/>
    <x v="1"/>
    <x v="3"/>
    <x v="2"/>
    <n v="4"/>
    <n v="462"/>
    <n v="254"/>
    <n v="208"/>
  </r>
  <r>
    <n v="459"/>
    <s v="Ashley Parrish"/>
    <x v="0"/>
    <x v="0"/>
    <d v="2025-07-04T00:00:00"/>
    <d v="2025-07-06T00:00:00"/>
    <n v="10"/>
    <n v="674"/>
    <x v="1"/>
    <x v="1"/>
    <x v="1"/>
    <x v="1"/>
    <x v="2"/>
    <x v="6"/>
    <n v="2"/>
    <n v="6740"/>
    <n v="5055"/>
    <n v="1685"/>
  </r>
  <r>
    <n v="460"/>
    <s v="Kimberly Morrison"/>
    <x v="1"/>
    <x v="1"/>
    <d v="2025-09-25T00:00:00"/>
    <d v="2025-09-30T00:00:00"/>
    <n v="8"/>
    <n v="203"/>
    <x v="0"/>
    <x v="4"/>
    <x v="1"/>
    <x v="1"/>
    <x v="8"/>
    <x v="3"/>
    <n v="5"/>
    <n v="1624"/>
    <n v="812"/>
    <n v="812"/>
  </r>
  <r>
    <n v="461"/>
    <s v="Timothy Gilbert"/>
    <x v="4"/>
    <x v="11"/>
    <d v="2025-04-12T00:00:00"/>
    <d v="2025-04-18T00:00:00"/>
    <n v="5"/>
    <n v="608"/>
    <x v="1"/>
    <x v="0"/>
    <x v="3"/>
    <x v="1"/>
    <x v="11"/>
    <x v="5"/>
    <n v="6"/>
    <n v="3040"/>
    <n v="2128"/>
    <n v="912"/>
  </r>
  <r>
    <n v="462"/>
    <s v="Erin Carter"/>
    <x v="4"/>
    <x v="9"/>
    <d v="2025-04-21T00:00:00"/>
    <d v="2025-04-25T00:00:00"/>
    <n v="5"/>
    <n v="664"/>
    <x v="1"/>
    <x v="3"/>
    <x v="1"/>
    <x v="1"/>
    <x v="11"/>
    <x v="0"/>
    <n v="4"/>
    <n v="3320"/>
    <n v="2158"/>
    <n v="1162"/>
  </r>
  <r>
    <n v="463"/>
    <s v="Jaime Lang"/>
    <x v="4"/>
    <x v="9"/>
    <d v="2025-05-25T00:00:00"/>
    <d v="2025-06-06T00:00:00"/>
    <n v="9"/>
    <n v="164"/>
    <x v="1"/>
    <x v="4"/>
    <x v="0"/>
    <x v="1"/>
    <x v="0"/>
    <x v="4"/>
    <n v="12"/>
    <n v="1476"/>
    <n v="959"/>
    <n v="517"/>
  </r>
  <r>
    <n v="464"/>
    <s v="Amanda Jones"/>
    <x v="2"/>
    <x v="2"/>
    <d v="2025-01-26T00:00:00"/>
    <d v="2025-01-29T00:00:00"/>
    <n v="4"/>
    <n v="200"/>
    <x v="0"/>
    <x v="1"/>
    <x v="3"/>
    <x v="1"/>
    <x v="10"/>
    <x v="4"/>
    <n v="3"/>
    <n v="800"/>
    <n v="600"/>
    <n v="200"/>
  </r>
  <r>
    <n v="465"/>
    <s v="Elizabeth Miller"/>
    <x v="3"/>
    <x v="7"/>
    <d v="2025-05-16T00:00:00"/>
    <d v="2025-05-25T00:00:00"/>
    <n v="4"/>
    <n v="959"/>
    <x v="0"/>
    <x v="2"/>
    <x v="2"/>
    <x v="1"/>
    <x v="0"/>
    <x v="6"/>
    <n v="9"/>
    <n v="3836"/>
    <n v="1918"/>
    <n v="1918"/>
  </r>
  <r>
    <n v="466"/>
    <s v="Joseph Taylor"/>
    <x v="3"/>
    <x v="7"/>
    <d v="2025-10-12T00:00:00"/>
    <d v="2025-10-15T00:00:00"/>
    <n v="3"/>
    <n v="960"/>
    <x v="0"/>
    <x v="4"/>
    <x v="3"/>
    <x v="1"/>
    <x v="1"/>
    <x v="4"/>
    <n v="3"/>
    <n v="2880"/>
    <n v="1440"/>
    <n v="1440"/>
  </r>
  <r>
    <n v="467"/>
    <s v="Traci Camacho"/>
    <x v="3"/>
    <x v="18"/>
    <d v="2025-08-09T00:00:00"/>
    <d v="2025-08-13T00:00:00"/>
    <n v="1"/>
    <n v="269"/>
    <x v="0"/>
    <x v="2"/>
    <x v="0"/>
    <x v="1"/>
    <x v="9"/>
    <x v="5"/>
    <n v="4"/>
    <n v="269"/>
    <n v="148"/>
    <n v="121"/>
  </r>
  <r>
    <n v="468"/>
    <s v="Kenneth Long"/>
    <x v="0"/>
    <x v="4"/>
    <d v="2025-01-23T00:00:00"/>
    <d v="2025-02-01T00:00:00"/>
    <n v="9"/>
    <n v="498"/>
    <x v="0"/>
    <x v="0"/>
    <x v="3"/>
    <x v="1"/>
    <x v="10"/>
    <x v="3"/>
    <n v="9"/>
    <n v="4482"/>
    <n v="2913"/>
    <n v="1569"/>
  </r>
  <r>
    <n v="469"/>
    <s v="Michael Young"/>
    <x v="2"/>
    <x v="21"/>
    <d v="2025-03-20T00:00:00"/>
    <d v="2025-03-27T00:00:00"/>
    <n v="6"/>
    <n v="662"/>
    <x v="0"/>
    <x v="2"/>
    <x v="3"/>
    <x v="1"/>
    <x v="3"/>
    <x v="3"/>
    <n v="7"/>
    <n v="3972"/>
    <n v="3178"/>
    <n v="794"/>
  </r>
  <r>
    <n v="470"/>
    <s v="Matthew Steele"/>
    <x v="3"/>
    <x v="7"/>
    <d v="2025-01-24T00:00:00"/>
    <d v="2025-02-03T00:00:00"/>
    <n v="1"/>
    <n v="909"/>
    <x v="1"/>
    <x v="3"/>
    <x v="0"/>
    <x v="1"/>
    <x v="10"/>
    <x v="6"/>
    <n v="10"/>
    <n v="909"/>
    <n v="455"/>
    <n v="454"/>
  </r>
  <r>
    <n v="471"/>
    <s v="Reginald Diaz"/>
    <x v="4"/>
    <x v="5"/>
    <d v="2025-12-21T00:00:00"/>
    <d v="2025-12-24T00:00:00"/>
    <n v="8"/>
    <n v="189"/>
    <x v="0"/>
    <x v="0"/>
    <x v="2"/>
    <x v="1"/>
    <x v="6"/>
    <x v="4"/>
    <n v="3"/>
    <n v="1512"/>
    <n v="1134"/>
    <n v="378"/>
  </r>
  <r>
    <n v="472"/>
    <s v="Amanda Juarez"/>
    <x v="3"/>
    <x v="3"/>
    <d v="2025-04-23T00:00:00"/>
    <d v="2025-05-02T00:00:00"/>
    <n v="4"/>
    <n v="689"/>
    <x v="1"/>
    <x v="1"/>
    <x v="1"/>
    <x v="1"/>
    <x v="11"/>
    <x v="2"/>
    <n v="9"/>
    <n v="2756"/>
    <n v="1516"/>
    <n v="1240"/>
  </r>
  <r>
    <n v="473"/>
    <s v="Courtney Sullivan"/>
    <x v="1"/>
    <x v="10"/>
    <d v="2025-09-21T00:00:00"/>
    <d v="2025-09-28T00:00:00"/>
    <n v="9"/>
    <n v="485"/>
    <x v="1"/>
    <x v="2"/>
    <x v="2"/>
    <x v="1"/>
    <x v="8"/>
    <x v="4"/>
    <n v="7"/>
    <n v="4365"/>
    <n v="2619"/>
    <n v="1746"/>
  </r>
  <r>
    <n v="474"/>
    <s v="Linda Elliott"/>
    <x v="3"/>
    <x v="3"/>
    <d v="2025-09-09T00:00:00"/>
    <d v="2025-09-11T00:00:00"/>
    <n v="2"/>
    <n v="31"/>
    <x v="1"/>
    <x v="4"/>
    <x v="0"/>
    <x v="1"/>
    <x v="8"/>
    <x v="1"/>
    <n v="2"/>
    <n v="62"/>
    <n v="34"/>
    <n v="28"/>
  </r>
  <r>
    <n v="475"/>
    <s v="Sherry Schmidt"/>
    <x v="1"/>
    <x v="14"/>
    <d v="2025-09-12T00:00:00"/>
    <d v="2025-09-14T00:00:00"/>
    <n v="6"/>
    <n v="806"/>
    <x v="0"/>
    <x v="3"/>
    <x v="0"/>
    <x v="1"/>
    <x v="8"/>
    <x v="6"/>
    <n v="2"/>
    <n v="4836"/>
    <n v="2660"/>
    <n v="2176"/>
  </r>
  <r>
    <n v="476"/>
    <s v="Jacqueline Williams"/>
    <x v="4"/>
    <x v="9"/>
    <d v="2025-10-08T00:00:00"/>
    <d v="2025-10-10T00:00:00"/>
    <n v="5"/>
    <n v="720"/>
    <x v="0"/>
    <x v="0"/>
    <x v="2"/>
    <x v="1"/>
    <x v="1"/>
    <x v="2"/>
    <n v="2"/>
    <n v="3600"/>
    <n v="2340"/>
    <n v="1260"/>
  </r>
  <r>
    <n v="477"/>
    <s v="Brian Simmons"/>
    <x v="4"/>
    <x v="9"/>
    <d v="2025-07-17T00:00:00"/>
    <d v="2025-07-23T00:00:00"/>
    <n v="2"/>
    <n v="420"/>
    <x v="0"/>
    <x v="1"/>
    <x v="3"/>
    <x v="1"/>
    <x v="2"/>
    <x v="3"/>
    <n v="6"/>
    <n v="840"/>
    <n v="546"/>
    <n v="294"/>
  </r>
  <r>
    <n v="478"/>
    <s v="Richard Avery"/>
    <x v="3"/>
    <x v="18"/>
    <d v="2025-12-16T00:00:00"/>
    <d v="2025-12-26T00:00:00"/>
    <n v="3"/>
    <n v="10"/>
    <x v="0"/>
    <x v="3"/>
    <x v="3"/>
    <x v="1"/>
    <x v="6"/>
    <x v="1"/>
    <n v="10"/>
    <n v="30"/>
    <n v="17"/>
    <n v="13"/>
  </r>
  <r>
    <n v="479"/>
    <s v="Abigail Davis"/>
    <x v="1"/>
    <x v="1"/>
    <d v="2025-10-23T00:00:00"/>
    <d v="2025-11-02T00:00:00"/>
    <n v="1"/>
    <n v="950"/>
    <x v="0"/>
    <x v="1"/>
    <x v="1"/>
    <x v="1"/>
    <x v="1"/>
    <x v="3"/>
    <n v="10"/>
    <n v="950"/>
    <n v="475"/>
    <n v="475"/>
  </r>
  <r>
    <n v="480"/>
    <s v="Andrew Cruz"/>
    <x v="2"/>
    <x v="8"/>
    <d v="2025-02-28T00:00:00"/>
    <d v="2025-03-06T00:00:00"/>
    <n v="7"/>
    <n v="996"/>
    <x v="0"/>
    <x v="4"/>
    <x v="0"/>
    <x v="1"/>
    <x v="7"/>
    <x v="6"/>
    <n v="6"/>
    <n v="6972"/>
    <n v="4532"/>
    <n v="2440"/>
  </r>
  <r>
    <n v="481"/>
    <s v="Laura Benson"/>
    <x v="1"/>
    <x v="14"/>
    <d v="2025-02-01T00:00:00"/>
    <d v="2025-02-05T00:00:00"/>
    <n v="4"/>
    <n v="439"/>
    <x v="0"/>
    <x v="2"/>
    <x v="2"/>
    <x v="1"/>
    <x v="7"/>
    <x v="5"/>
    <n v="4"/>
    <n v="1756"/>
    <n v="966"/>
    <n v="790"/>
  </r>
  <r>
    <n v="482"/>
    <s v="Pamela Weaver"/>
    <x v="1"/>
    <x v="14"/>
    <d v="2025-01-03T00:00:00"/>
    <d v="2025-01-10T00:00:00"/>
    <n v="9"/>
    <n v="727"/>
    <x v="0"/>
    <x v="0"/>
    <x v="0"/>
    <x v="1"/>
    <x v="10"/>
    <x v="6"/>
    <n v="7"/>
    <n v="6543"/>
    <n v="3599"/>
    <n v="2944"/>
  </r>
  <r>
    <n v="483"/>
    <s v="Robert Mendoza"/>
    <x v="0"/>
    <x v="4"/>
    <d v="2025-02-16T00:00:00"/>
    <d v="2025-02-20T00:00:00"/>
    <n v="5"/>
    <n v="314"/>
    <x v="0"/>
    <x v="3"/>
    <x v="2"/>
    <x v="1"/>
    <x v="7"/>
    <x v="4"/>
    <n v="4"/>
    <n v="1570"/>
    <n v="1021"/>
    <n v="549"/>
  </r>
  <r>
    <n v="484"/>
    <s v="Veronica Parks"/>
    <x v="4"/>
    <x v="19"/>
    <d v="2025-09-20T00:00:00"/>
    <d v="2025-09-24T00:00:00"/>
    <n v="8"/>
    <n v="419"/>
    <x v="1"/>
    <x v="0"/>
    <x v="3"/>
    <x v="1"/>
    <x v="8"/>
    <x v="5"/>
    <n v="4"/>
    <n v="3352"/>
    <n v="2514"/>
    <n v="838"/>
  </r>
  <r>
    <n v="485"/>
    <s v="Pamela Romero"/>
    <x v="1"/>
    <x v="10"/>
    <d v="2025-11-26T00:00:00"/>
    <d v="2025-12-05T00:00:00"/>
    <n v="5"/>
    <n v="900"/>
    <x v="1"/>
    <x v="1"/>
    <x v="3"/>
    <x v="1"/>
    <x v="4"/>
    <x v="2"/>
    <n v="9"/>
    <n v="4500"/>
    <n v="2700"/>
    <n v="1800"/>
  </r>
  <r>
    <n v="486"/>
    <s v="Tammy Sellers"/>
    <x v="3"/>
    <x v="3"/>
    <d v="2025-11-27T00:00:00"/>
    <d v="2025-12-03T00:00:00"/>
    <n v="7"/>
    <n v="444"/>
    <x v="1"/>
    <x v="1"/>
    <x v="3"/>
    <x v="1"/>
    <x v="4"/>
    <x v="3"/>
    <n v="6"/>
    <n v="3108"/>
    <n v="1709"/>
    <n v="1399"/>
  </r>
  <r>
    <n v="487"/>
    <s v="Joseph Obrien"/>
    <x v="3"/>
    <x v="3"/>
    <d v="2025-06-06T00:00:00"/>
    <d v="2025-06-09T00:00:00"/>
    <n v="5"/>
    <n v="615"/>
    <x v="1"/>
    <x v="1"/>
    <x v="0"/>
    <x v="1"/>
    <x v="5"/>
    <x v="6"/>
    <n v="3"/>
    <n v="3075"/>
    <n v="1691"/>
    <n v="1384"/>
  </r>
  <r>
    <n v="488"/>
    <s v="Austin Smith"/>
    <x v="1"/>
    <x v="17"/>
    <d v="2025-12-15T00:00:00"/>
    <d v="2025-12-16T00:00:00"/>
    <n v="7"/>
    <n v="595"/>
    <x v="0"/>
    <x v="0"/>
    <x v="1"/>
    <x v="1"/>
    <x v="6"/>
    <x v="0"/>
    <n v="1"/>
    <n v="4165"/>
    <n v="2083"/>
    <n v="2082"/>
  </r>
  <r>
    <n v="489"/>
    <s v="David Caldwell"/>
    <x v="4"/>
    <x v="11"/>
    <d v="2025-01-03T00:00:00"/>
    <d v="2025-01-12T00:00:00"/>
    <n v="1"/>
    <n v="669"/>
    <x v="0"/>
    <x v="0"/>
    <x v="1"/>
    <x v="1"/>
    <x v="10"/>
    <x v="6"/>
    <n v="9"/>
    <n v="669"/>
    <n v="468"/>
    <n v="201"/>
  </r>
  <r>
    <n v="490"/>
    <s v="Matthew Gomez"/>
    <x v="2"/>
    <x v="8"/>
    <d v="2025-08-10T00:00:00"/>
    <d v="2025-08-13T00:00:00"/>
    <n v="9"/>
    <n v="967"/>
    <x v="0"/>
    <x v="3"/>
    <x v="1"/>
    <x v="1"/>
    <x v="9"/>
    <x v="4"/>
    <n v="3"/>
    <n v="8703"/>
    <n v="5657"/>
    <n v="3046"/>
  </r>
  <r>
    <n v="491"/>
    <s v="Maria Brown"/>
    <x v="0"/>
    <x v="0"/>
    <d v="2025-04-12T00:00:00"/>
    <d v="2025-04-18T00:00:00"/>
    <n v="5"/>
    <n v="874"/>
    <x v="0"/>
    <x v="3"/>
    <x v="3"/>
    <x v="1"/>
    <x v="11"/>
    <x v="5"/>
    <n v="6"/>
    <n v="4370"/>
    <n v="3278"/>
    <n v="1092"/>
  </r>
  <r>
    <n v="492"/>
    <s v="Clifford Ford"/>
    <x v="3"/>
    <x v="7"/>
    <d v="2025-10-18T00:00:00"/>
    <d v="2025-10-25T00:00:00"/>
    <n v="6"/>
    <n v="124"/>
    <x v="1"/>
    <x v="0"/>
    <x v="3"/>
    <x v="1"/>
    <x v="1"/>
    <x v="5"/>
    <n v="7"/>
    <n v="744"/>
    <n v="372"/>
    <n v="372"/>
  </r>
  <r>
    <n v="493"/>
    <s v="Tammy Allison"/>
    <x v="1"/>
    <x v="10"/>
    <d v="2025-10-26T00:00:00"/>
    <d v="2025-11-01T00:00:00"/>
    <n v="6"/>
    <n v="894"/>
    <x v="1"/>
    <x v="3"/>
    <x v="0"/>
    <x v="1"/>
    <x v="1"/>
    <x v="4"/>
    <n v="6"/>
    <n v="5364"/>
    <n v="3218"/>
    <n v="2146"/>
  </r>
  <r>
    <n v="494"/>
    <s v="Rachel Gibson"/>
    <x v="2"/>
    <x v="13"/>
    <d v="2025-05-23T00:00:00"/>
    <d v="2025-05-26T00:00:00"/>
    <n v="4"/>
    <n v="740"/>
    <x v="0"/>
    <x v="1"/>
    <x v="2"/>
    <x v="1"/>
    <x v="0"/>
    <x v="6"/>
    <n v="3"/>
    <n v="2960"/>
    <n v="2072"/>
    <n v="888"/>
  </r>
  <r>
    <n v="495"/>
    <s v="Lauren Daniels"/>
    <x v="4"/>
    <x v="11"/>
    <d v="2025-09-16T00:00:00"/>
    <d v="2025-09-19T00:00:00"/>
    <n v="10"/>
    <n v="741"/>
    <x v="1"/>
    <x v="4"/>
    <x v="3"/>
    <x v="1"/>
    <x v="8"/>
    <x v="1"/>
    <n v="3"/>
    <n v="7410"/>
    <n v="5187"/>
    <n v="2223"/>
  </r>
  <r>
    <n v="496"/>
    <s v="Joseph Obrien"/>
    <x v="0"/>
    <x v="0"/>
    <d v="2025-02-21T00:00:00"/>
    <d v="2025-03-02T00:00:00"/>
    <n v="1"/>
    <n v="474"/>
    <x v="1"/>
    <x v="3"/>
    <x v="2"/>
    <x v="1"/>
    <x v="7"/>
    <x v="6"/>
    <n v="9"/>
    <n v="474"/>
    <n v="356"/>
    <n v="118"/>
  </r>
  <r>
    <n v="497"/>
    <s v="Amanda Miller"/>
    <x v="4"/>
    <x v="19"/>
    <d v="2025-02-03T00:00:00"/>
    <d v="2025-02-08T00:00:00"/>
    <n v="7"/>
    <n v="811"/>
    <x v="1"/>
    <x v="2"/>
    <x v="0"/>
    <x v="1"/>
    <x v="7"/>
    <x v="0"/>
    <n v="5"/>
    <n v="5677"/>
    <n v="4258"/>
    <n v="1419"/>
  </r>
  <r>
    <n v="498"/>
    <s v="Michael Evans"/>
    <x v="3"/>
    <x v="3"/>
    <d v="2025-03-25T00:00:00"/>
    <d v="2025-03-29T00:00:00"/>
    <n v="4"/>
    <n v="247"/>
    <x v="0"/>
    <x v="3"/>
    <x v="3"/>
    <x v="1"/>
    <x v="3"/>
    <x v="1"/>
    <n v="4"/>
    <n v="988"/>
    <n v="543"/>
    <n v="445"/>
  </r>
  <r>
    <n v="499"/>
    <s v="Angel Lewis MD"/>
    <x v="4"/>
    <x v="5"/>
    <d v="2025-03-25T00:00:00"/>
    <d v="2025-04-05T00:00:00"/>
    <n v="3"/>
    <n v="774"/>
    <x v="1"/>
    <x v="4"/>
    <x v="1"/>
    <x v="1"/>
    <x v="3"/>
    <x v="1"/>
    <n v="11"/>
    <n v="2322"/>
    <n v="1742"/>
    <n v="580"/>
  </r>
  <r>
    <n v="500"/>
    <s v="Joshua Turner"/>
    <x v="2"/>
    <x v="21"/>
    <d v="2025-04-06T00:00:00"/>
    <d v="2025-04-12T00:00:00"/>
    <n v="5"/>
    <n v="63"/>
    <x v="0"/>
    <x v="1"/>
    <x v="3"/>
    <x v="1"/>
    <x v="11"/>
    <x v="4"/>
    <n v="6"/>
    <n v="315"/>
    <n v="252"/>
    <n v="63"/>
  </r>
  <r>
    <n v="501"/>
    <s v="Douglas Clark"/>
    <x v="4"/>
    <x v="5"/>
    <d v="2025-04-17T00:00:00"/>
    <d v="2025-04-23T00:00:00"/>
    <n v="1"/>
    <n v="30"/>
    <x v="1"/>
    <x v="3"/>
    <x v="0"/>
    <x v="1"/>
    <x v="11"/>
    <x v="3"/>
    <n v="6"/>
    <n v="30"/>
    <n v="23"/>
    <n v="7"/>
  </r>
  <r>
    <n v="502"/>
    <s v="Kimberly Davenport"/>
    <x v="0"/>
    <x v="0"/>
    <d v="2025-10-01T00:00:00"/>
    <d v="2025-10-03T00:00:00"/>
    <n v="7"/>
    <n v="149"/>
    <x v="1"/>
    <x v="0"/>
    <x v="2"/>
    <x v="1"/>
    <x v="1"/>
    <x v="2"/>
    <n v="2"/>
    <n v="1043"/>
    <n v="782"/>
    <n v="261"/>
  </r>
  <r>
    <n v="503"/>
    <s v="Richard Rodriguez"/>
    <x v="4"/>
    <x v="9"/>
    <d v="2025-01-05T00:00:00"/>
    <d v="2025-01-06T00:00:00"/>
    <n v="4"/>
    <n v="212"/>
    <x v="0"/>
    <x v="2"/>
    <x v="0"/>
    <x v="1"/>
    <x v="10"/>
    <x v="4"/>
    <n v="1"/>
    <n v="848"/>
    <n v="551"/>
    <n v="297"/>
  </r>
  <r>
    <n v="504"/>
    <s v="Matthew Ross"/>
    <x v="3"/>
    <x v="18"/>
    <d v="2025-01-12T00:00:00"/>
    <d v="2025-01-27T00:00:00"/>
    <n v="10"/>
    <n v="639"/>
    <x v="1"/>
    <x v="4"/>
    <x v="3"/>
    <x v="1"/>
    <x v="10"/>
    <x v="4"/>
    <n v="15"/>
    <n v="6390"/>
    <n v="3515"/>
    <n v="2875"/>
  </r>
  <r>
    <n v="505"/>
    <s v="Victoria Johnson"/>
    <x v="1"/>
    <x v="10"/>
    <d v="2025-01-25T00:00:00"/>
    <d v="2025-01-26T00:00:00"/>
    <n v="7"/>
    <n v="785"/>
    <x v="0"/>
    <x v="4"/>
    <x v="1"/>
    <x v="1"/>
    <x v="10"/>
    <x v="5"/>
    <n v="1"/>
    <n v="5495"/>
    <n v="3297"/>
    <n v="2198"/>
  </r>
  <r>
    <n v="506"/>
    <s v="Stephanie Lee"/>
    <x v="2"/>
    <x v="13"/>
    <d v="2025-09-15T00:00:00"/>
    <d v="2025-09-18T00:00:00"/>
    <n v="8"/>
    <n v="656"/>
    <x v="0"/>
    <x v="0"/>
    <x v="3"/>
    <x v="1"/>
    <x v="8"/>
    <x v="0"/>
    <n v="3"/>
    <n v="5248"/>
    <n v="3674"/>
    <n v="1574"/>
  </r>
  <r>
    <n v="507"/>
    <s v="Benjamin Beck"/>
    <x v="2"/>
    <x v="21"/>
    <d v="2025-02-03T00:00:00"/>
    <d v="2025-02-11T00:00:00"/>
    <n v="3"/>
    <n v="703"/>
    <x v="0"/>
    <x v="4"/>
    <x v="2"/>
    <x v="1"/>
    <x v="7"/>
    <x v="0"/>
    <n v="8"/>
    <n v="2109"/>
    <n v="1687"/>
    <n v="422"/>
  </r>
  <r>
    <n v="508"/>
    <s v="Stephanie Gilbert"/>
    <x v="1"/>
    <x v="1"/>
    <d v="2025-10-06T00:00:00"/>
    <d v="2025-10-10T00:00:00"/>
    <n v="3"/>
    <n v="908"/>
    <x v="1"/>
    <x v="4"/>
    <x v="0"/>
    <x v="1"/>
    <x v="1"/>
    <x v="0"/>
    <n v="4"/>
    <n v="2724"/>
    <n v="1362"/>
    <n v="1362"/>
  </r>
  <r>
    <n v="509"/>
    <s v="Jeffrey Carpenter"/>
    <x v="4"/>
    <x v="11"/>
    <d v="2025-10-19T00:00:00"/>
    <d v="2025-10-31T00:00:00"/>
    <n v="7"/>
    <n v="50"/>
    <x v="1"/>
    <x v="2"/>
    <x v="2"/>
    <x v="1"/>
    <x v="1"/>
    <x v="4"/>
    <n v="12"/>
    <n v="350"/>
    <n v="245"/>
    <n v="105"/>
  </r>
  <r>
    <n v="510"/>
    <s v="Curtis Johnson"/>
    <x v="2"/>
    <x v="13"/>
    <d v="2025-05-27T00:00:00"/>
    <d v="2025-06-04T00:00:00"/>
    <n v="10"/>
    <n v="723"/>
    <x v="1"/>
    <x v="1"/>
    <x v="2"/>
    <x v="1"/>
    <x v="0"/>
    <x v="1"/>
    <n v="8"/>
    <n v="7230"/>
    <n v="5061"/>
    <n v="2169"/>
  </r>
  <r>
    <n v="511"/>
    <s v="Michael Snyder"/>
    <x v="2"/>
    <x v="13"/>
    <d v="2025-11-06T00:00:00"/>
    <d v="2025-11-12T00:00:00"/>
    <n v="7"/>
    <n v="568"/>
    <x v="1"/>
    <x v="4"/>
    <x v="3"/>
    <x v="1"/>
    <x v="4"/>
    <x v="3"/>
    <n v="6"/>
    <n v="3976"/>
    <n v="2783"/>
    <n v="1193"/>
  </r>
  <r>
    <n v="512"/>
    <s v="Melissa Marshall"/>
    <x v="2"/>
    <x v="21"/>
    <d v="2025-11-11T00:00:00"/>
    <d v="2025-11-26T00:00:00"/>
    <n v="6"/>
    <n v="250"/>
    <x v="1"/>
    <x v="2"/>
    <x v="2"/>
    <x v="1"/>
    <x v="4"/>
    <x v="1"/>
    <n v="15"/>
    <n v="1500"/>
    <n v="1200"/>
    <n v="300"/>
  </r>
  <r>
    <n v="513"/>
    <s v="Michelle Wagner"/>
    <x v="0"/>
    <x v="15"/>
    <d v="2025-02-05T00:00:00"/>
    <d v="2025-02-06T00:00:00"/>
    <n v="4"/>
    <n v="572"/>
    <x v="0"/>
    <x v="2"/>
    <x v="2"/>
    <x v="1"/>
    <x v="7"/>
    <x v="2"/>
    <n v="1"/>
    <n v="2288"/>
    <n v="1945"/>
    <n v="343"/>
  </r>
  <r>
    <n v="514"/>
    <s v="Sara Ramirez"/>
    <x v="4"/>
    <x v="9"/>
    <d v="2025-01-21T00:00:00"/>
    <d v="2025-02-04T00:00:00"/>
    <n v="8"/>
    <n v="849"/>
    <x v="1"/>
    <x v="0"/>
    <x v="1"/>
    <x v="1"/>
    <x v="10"/>
    <x v="1"/>
    <n v="14"/>
    <n v="6792"/>
    <n v="4415"/>
    <n v="2377"/>
  </r>
  <r>
    <n v="515"/>
    <s v="George Orozco"/>
    <x v="3"/>
    <x v="3"/>
    <d v="2025-03-17T00:00:00"/>
    <d v="2025-03-20T00:00:00"/>
    <n v="8"/>
    <n v="858"/>
    <x v="1"/>
    <x v="4"/>
    <x v="1"/>
    <x v="1"/>
    <x v="3"/>
    <x v="0"/>
    <n v="3"/>
    <n v="6864"/>
    <n v="3775"/>
    <n v="3089"/>
  </r>
  <r>
    <n v="516"/>
    <s v="Joshua Perry"/>
    <x v="1"/>
    <x v="10"/>
    <d v="2025-07-06T00:00:00"/>
    <d v="2025-07-14T00:00:00"/>
    <n v="1"/>
    <n v="256"/>
    <x v="0"/>
    <x v="3"/>
    <x v="3"/>
    <x v="1"/>
    <x v="2"/>
    <x v="4"/>
    <n v="8"/>
    <n v="256"/>
    <n v="154"/>
    <n v="102"/>
  </r>
  <r>
    <n v="517"/>
    <s v="Aaron Bell"/>
    <x v="0"/>
    <x v="0"/>
    <d v="2025-05-22T00:00:00"/>
    <d v="2025-05-29T00:00:00"/>
    <n v="8"/>
    <n v="453"/>
    <x v="1"/>
    <x v="1"/>
    <x v="1"/>
    <x v="1"/>
    <x v="0"/>
    <x v="3"/>
    <n v="7"/>
    <n v="3624"/>
    <n v="2718"/>
    <n v="906"/>
  </r>
  <r>
    <n v="518"/>
    <s v="Stephanie Freeman"/>
    <x v="3"/>
    <x v="3"/>
    <d v="2025-06-14T00:00:00"/>
    <d v="2025-06-28T00:00:00"/>
    <n v="6"/>
    <n v="218"/>
    <x v="1"/>
    <x v="3"/>
    <x v="0"/>
    <x v="1"/>
    <x v="5"/>
    <x v="5"/>
    <n v="14"/>
    <n v="1308"/>
    <n v="719"/>
    <n v="589"/>
  </r>
  <r>
    <n v="519"/>
    <s v="Rebecca Ramsey"/>
    <x v="1"/>
    <x v="10"/>
    <d v="2025-12-18T00:00:00"/>
    <d v="2025-12-27T00:00:00"/>
    <n v="7"/>
    <n v="481"/>
    <x v="1"/>
    <x v="1"/>
    <x v="3"/>
    <x v="1"/>
    <x v="6"/>
    <x v="3"/>
    <n v="9"/>
    <n v="3367"/>
    <n v="2020"/>
    <n v="1347"/>
  </r>
  <r>
    <n v="520"/>
    <s v="Mary Miller"/>
    <x v="2"/>
    <x v="2"/>
    <d v="2025-04-09T00:00:00"/>
    <d v="2025-04-17T00:00:00"/>
    <n v="1"/>
    <n v="420"/>
    <x v="0"/>
    <x v="2"/>
    <x v="2"/>
    <x v="1"/>
    <x v="11"/>
    <x v="2"/>
    <n v="8"/>
    <n v="420"/>
    <n v="315"/>
    <n v="105"/>
  </r>
  <r>
    <n v="521"/>
    <s v="Andre Wright"/>
    <x v="1"/>
    <x v="1"/>
    <d v="2025-08-02T00:00:00"/>
    <d v="2025-08-06T00:00:00"/>
    <n v="1"/>
    <n v="98"/>
    <x v="1"/>
    <x v="2"/>
    <x v="3"/>
    <x v="1"/>
    <x v="9"/>
    <x v="5"/>
    <n v="4"/>
    <n v="98"/>
    <n v="49"/>
    <n v="49"/>
  </r>
  <r>
    <n v="522"/>
    <s v="Jeffrey Wood"/>
    <x v="4"/>
    <x v="19"/>
    <d v="2025-02-26T00:00:00"/>
    <d v="2025-03-05T00:00:00"/>
    <n v="1"/>
    <n v="444"/>
    <x v="1"/>
    <x v="2"/>
    <x v="0"/>
    <x v="1"/>
    <x v="7"/>
    <x v="2"/>
    <n v="7"/>
    <n v="444"/>
    <n v="333"/>
    <n v="111"/>
  </r>
  <r>
    <n v="523"/>
    <s v="Samuel Rivas"/>
    <x v="1"/>
    <x v="17"/>
    <d v="2025-12-04T00:00:00"/>
    <d v="2025-12-10T00:00:00"/>
    <n v="5"/>
    <n v="858"/>
    <x v="0"/>
    <x v="1"/>
    <x v="3"/>
    <x v="1"/>
    <x v="6"/>
    <x v="3"/>
    <n v="6"/>
    <n v="4290"/>
    <n v="2145"/>
    <n v="2145"/>
  </r>
  <r>
    <n v="524"/>
    <s v="Daniel Salinas"/>
    <x v="1"/>
    <x v="14"/>
    <d v="2025-09-05T00:00:00"/>
    <d v="2025-09-15T00:00:00"/>
    <n v="6"/>
    <n v="914"/>
    <x v="0"/>
    <x v="0"/>
    <x v="3"/>
    <x v="1"/>
    <x v="8"/>
    <x v="6"/>
    <n v="10"/>
    <n v="5484"/>
    <n v="3016"/>
    <n v="2468"/>
  </r>
  <r>
    <n v="525"/>
    <s v="Michael West"/>
    <x v="0"/>
    <x v="15"/>
    <d v="2025-10-05T00:00:00"/>
    <d v="2025-10-19T00:00:00"/>
    <n v="5"/>
    <n v="163"/>
    <x v="1"/>
    <x v="2"/>
    <x v="0"/>
    <x v="1"/>
    <x v="1"/>
    <x v="4"/>
    <n v="14"/>
    <n v="815"/>
    <n v="693"/>
    <n v="122"/>
  </r>
  <r>
    <n v="526"/>
    <s v="Elizabeth Ward"/>
    <x v="3"/>
    <x v="18"/>
    <d v="2025-11-25T00:00:00"/>
    <d v="2025-12-05T00:00:00"/>
    <n v="9"/>
    <n v="811"/>
    <x v="1"/>
    <x v="0"/>
    <x v="2"/>
    <x v="1"/>
    <x v="4"/>
    <x v="1"/>
    <n v="10"/>
    <n v="7299"/>
    <n v="4014"/>
    <n v="3285"/>
  </r>
  <r>
    <n v="527"/>
    <s v="Kristen Terry"/>
    <x v="3"/>
    <x v="3"/>
    <d v="2025-11-05T00:00:00"/>
    <d v="2025-11-07T00:00:00"/>
    <n v="9"/>
    <n v="828"/>
    <x v="0"/>
    <x v="1"/>
    <x v="1"/>
    <x v="1"/>
    <x v="4"/>
    <x v="2"/>
    <n v="2"/>
    <n v="7452"/>
    <n v="4099"/>
    <n v="3353"/>
  </r>
  <r>
    <n v="528"/>
    <s v="David Grant"/>
    <x v="4"/>
    <x v="11"/>
    <d v="2025-02-18T00:00:00"/>
    <d v="2025-02-24T00:00:00"/>
    <n v="8"/>
    <n v="745"/>
    <x v="1"/>
    <x v="3"/>
    <x v="2"/>
    <x v="1"/>
    <x v="7"/>
    <x v="1"/>
    <n v="6"/>
    <n v="5960"/>
    <n v="4172"/>
    <n v="1788"/>
  </r>
  <r>
    <n v="529"/>
    <s v="Kevin Patterson"/>
    <x v="1"/>
    <x v="14"/>
    <d v="2025-09-04T00:00:00"/>
    <d v="2025-09-10T00:00:00"/>
    <n v="7"/>
    <n v="238"/>
    <x v="0"/>
    <x v="2"/>
    <x v="0"/>
    <x v="1"/>
    <x v="8"/>
    <x v="3"/>
    <n v="6"/>
    <n v="1666"/>
    <n v="916"/>
    <n v="750"/>
  </r>
  <r>
    <n v="530"/>
    <s v="Juan Moore"/>
    <x v="0"/>
    <x v="0"/>
    <d v="2025-12-12T00:00:00"/>
    <d v="2025-12-22T00:00:00"/>
    <n v="1"/>
    <n v="159"/>
    <x v="0"/>
    <x v="2"/>
    <x v="0"/>
    <x v="1"/>
    <x v="6"/>
    <x v="6"/>
    <n v="10"/>
    <n v="159"/>
    <n v="119"/>
    <n v="40"/>
  </r>
  <r>
    <n v="531"/>
    <s v="Dwayne Campbell"/>
    <x v="3"/>
    <x v="18"/>
    <d v="2025-05-16T00:00:00"/>
    <d v="2025-05-20T00:00:00"/>
    <n v="10"/>
    <n v="102"/>
    <x v="1"/>
    <x v="2"/>
    <x v="2"/>
    <x v="1"/>
    <x v="0"/>
    <x v="6"/>
    <n v="4"/>
    <n v="1020"/>
    <n v="561"/>
    <n v="459"/>
  </r>
  <r>
    <n v="532"/>
    <s v="Samantha Morse"/>
    <x v="3"/>
    <x v="3"/>
    <d v="2025-12-06T00:00:00"/>
    <d v="2025-12-07T00:00:00"/>
    <n v="2"/>
    <n v="443"/>
    <x v="0"/>
    <x v="4"/>
    <x v="3"/>
    <x v="1"/>
    <x v="6"/>
    <x v="5"/>
    <n v="1"/>
    <n v="886"/>
    <n v="487"/>
    <n v="399"/>
  </r>
  <r>
    <n v="533"/>
    <s v="Kathryn Snyder"/>
    <x v="3"/>
    <x v="7"/>
    <d v="2025-02-23T00:00:00"/>
    <d v="2025-02-26T00:00:00"/>
    <n v="9"/>
    <n v="10"/>
    <x v="0"/>
    <x v="0"/>
    <x v="3"/>
    <x v="1"/>
    <x v="7"/>
    <x v="4"/>
    <n v="3"/>
    <n v="90"/>
    <n v="45"/>
    <n v="45"/>
  </r>
  <r>
    <n v="534"/>
    <s v="Alicia Hubbard"/>
    <x v="4"/>
    <x v="5"/>
    <d v="2025-10-12T00:00:00"/>
    <d v="2025-10-25T00:00:00"/>
    <n v="5"/>
    <n v="758"/>
    <x v="1"/>
    <x v="0"/>
    <x v="1"/>
    <x v="1"/>
    <x v="1"/>
    <x v="4"/>
    <n v="13"/>
    <n v="3790"/>
    <n v="2843"/>
    <n v="947"/>
  </r>
  <r>
    <n v="535"/>
    <s v="Tanya Kim"/>
    <x v="0"/>
    <x v="0"/>
    <d v="2025-08-27T00:00:00"/>
    <d v="2025-08-28T00:00:00"/>
    <n v="10"/>
    <n v="541"/>
    <x v="0"/>
    <x v="1"/>
    <x v="0"/>
    <x v="1"/>
    <x v="9"/>
    <x v="2"/>
    <n v="1"/>
    <n v="5410"/>
    <n v="4058"/>
    <n v="1352"/>
  </r>
  <r>
    <n v="536"/>
    <s v="Bruce Collier"/>
    <x v="4"/>
    <x v="11"/>
    <d v="2025-08-21T00:00:00"/>
    <d v="2025-08-22T00:00:00"/>
    <n v="1"/>
    <n v="46"/>
    <x v="0"/>
    <x v="1"/>
    <x v="2"/>
    <x v="1"/>
    <x v="9"/>
    <x v="3"/>
    <n v="1"/>
    <n v="46"/>
    <n v="32"/>
    <n v="14"/>
  </r>
  <r>
    <n v="537"/>
    <s v="Kimberly Gibson"/>
    <x v="4"/>
    <x v="9"/>
    <d v="2025-07-19T00:00:00"/>
    <d v="2025-07-25T00:00:00"/>
    <n v="4"/>
    <n v="82"/>
    <x v="1"/>
    <x v="2"/>
    <x v="0"/>
    <x v="1"/>
    <x v="2"/>
    <x v="5"/>
    <n v="6"/>
    <n v="328"/>
    <n v="213"/>
    <n v="115"/>
  </r>
  <r>
    <n v="538"/>
    <s v="Robert Woods"/>
    <x v="3"/>
    <x v="3"/>
    <d v="2025-12-17T00:00:00"/>
    <d v="2025-12-23T00:00:00"/>
    <n v="9"/>
    <n v="891"/>
    <x v="1"/>
    <x v="2"/>
    <x v="2"/>
    <x v="1"/>
    <x v="6"/>
    <x v="2"/>
    <n v="6"/>
    <n v="8019"/>
    <n v="4410"/>
    <n v="3609"/>
  </r>
  <r>
    <n v="539"/>
    <s v="Jane Mitchell"/>
    <x v="1"/>
    <x v="17"/>
    <d v="2025-05-02T00:00:00"/>
    <d v="2025-05-04T00:00:00"/>
    <n v="4"/>
    <n v="578"/>
    <x v="0"/>
    <x v="0"/>
    <x v="3"/>
    <x v="1"/>
    <x v="0"/>
    <x v="6"/>
    <n v="2"/>
    <n v="2312"/>
    <n v="1156"/>
    <n v="1156"/>
  </r>
  <r>
    <n v="540"/>
    <s v="Teresa Adkins"/>
    <x v="0"/>
    <x v="6"/>
    <d v="2025-04-16T00:00:00"/>
    <d v="2025-04-20T00:00:00"/>
    <n v="4"/>
    <n v="152"/>
    <x v="1"/>
    <x v="2"/>
    <x v="3"/>
    <x v="1"/>
    <x v="11"/>
    <x v="2"/>
    <n v="4"/>
    <n v="608"/>
    <n v="486"/>
    <n v="122"/>
  </r>
  <r>
    <n v="541"/>
    <s v="Randy Warren"/>
    <x v="2"/>
    <x v="13"/>
    <d v="2025-02-10T00:00:00"/>
    <d v="2025-02-11T00:00:00"/>
    <n v="3"/>
    <n v="288"/>
    <x v="0"/>
    <x v="0"/>
    <x v="3"/>
    <x v="1"/>
    <x v="7"/>
    <x v="0"/>
    <n v="1"/>
    <n v="864"/>
    <n v="605"/>
    <n v="259"/>
  </r>
  <r>
    <n v="542"/>
    <s v="Brandon Parker"/>
    <x v="3"/>
    <x v="3"/>
    <d v="2025-11-25T00:00:00"/>
    <d v="2025-12-03T00:00:00"/>
    <n v="1"/>
    <n v="321"/>
    <x v="0"/>
    <x v="1"/>
    <x v="0"/>
    <x v="1"/>
    <x v="4"/>
    <x v="1"/>
    <n v="8"/>
    <n v="321"/>
    <n v="177"/>
    <n v="144"/>
  </r>
  <r>
    <n v="543"/>
    <s v="Mark Williamson"/>
    <x v="4"/>
    <x v="11"/>
    <d v="2025-04-02T00:00:00"/>
    <d v="2025-04-12T00:00:00"/>
    <n v="7"/>
    <n v="356"/>
    <x v="0"/>
    <x v="1"/>
    <x v="1"/>
    <x v="1"/>
    <x v="11"/>
    <x v="2"/>
    <n v="10"/>
    <n v="2492"/>
    <n v="1744"/>
    <n v="748"/>
  </r>
  <r>
    <n v="544"/>
    <s v="Joseph Lopez"/>
    <x v="0"/>
    <x v="6"/>
    <d v="2025-03-10T00:00:00"/>
    <d v="2025-03-21T00:00:00"/>
    <n v="2"/>
    <n v="944"/>
    <x v="1"/>
    <x v="2"/>
    <x v="1"/>
    <x v="1"/>
    <x v="3"/>
    <x v="0"/>
    <n v="11"/>
    <n v="1888"/>
    <n v="1510"/>
    <n v="378"/>
  </r>
  <r>
    <n v="545"/>
    <s v="Ray Boyd"/>
    <x v="4"/>
    <x v="19"/>
    <d v="2025-12-17T00:00:00"/>
    <d v="2025-12-27T00:00:00"/>
    <n v="10"/>
    <n v="172"/>
    <x v="0"/>
    <x v="3"/>
    <x v="1"/>
    <x v="1"/>
    <x v="6"/>
    <x v="2"/>
    <n v="10"/>
    <n v="1720"/>
    <n v="1290"/>
    <n v="430"/>
  </r>
  <r>
    <n v="546"/>
    <s v="Donald Wilson"/>
    <x v="2"/>
    <x v="2"/>
    <d v="2025-08-14T00:00:00"/>
    <d v="2025-08-16T00:00:00"/>
    <n v="7"/>
    <n v="70"/>
    <x v="0"/>
    <x v="4"/>
    <x v="3"/>
    <x v="1"/>
    <x v="9"/>
    <x v="3"/>
    <n v="2"/>
    <n v="490"/>
    <n v="368"/>
    <n v="122"/>
  </r>
  <r>
    <n v="547"/>
    <s v="Jonathan Parks"/>
    <x v="0"/>
    <x v="6"/>
    <d v="2025-09-19T00:00:00"/>
    <d v="2025-09-22T00:00:00"/>
    <n v="2"/>
    <n v="722"/>
    <x v="0"/>
    <x v="2"/>
    <x v="3"/>
    <x v="1"/>
    <x v="8"/>
    <x v="6"/>
    <n v="3"/>
    <n v="1444"/>
    <n v="1155"/>
    <n v="289"/>
  </r>
  <r>
    <n v="548"/>
    <s v="Ashley Freeman"/>
    <x v="3"/>
    <x v="18"/>
    <d v="2025-12-11T00:00:00"/>
    <d v="2025-12-19T00:00:00"/>
    <n v="2"/>
    <n v="876"/>
    <x v="1"/>
    <x v="4"/>
    <x v="0"/>
    <x v="1"/>
    <x v="6"/>
    <x v="3"/>
    <n v="8"/>
    <n v="1752"/>
    <n v="964"/>
    <n v="788"/>
  </r>
  <r>
    <n v="549"/>
    <s v="Kimberly Gibson"/>
    <x v="2"/>
    <x v="2"/>
    <d v="2025-05-10T00:00:00"/>
    <d v="2025-05-17T00:00:00"/>
    <n v="8"/>
    <n v="281"/>
    <x v="0"/>
    <x v="3"/>
    <x v="2"/>
    <x v="1"/>
    <x v="0"/>
    <x v="5"/>
    <n v="7"/>
    <n v="2248"/>
    <n v="1686"/>
    <n v="562"/>
  </r>
  <r>
    <n v="550"/>
    <s v="Dawn Diaz"/>
    <x v="0"/>
    <x v="4"/>
    <d v="2025-04-10T00:00:00"/>
    <d v="2025-04-17T00:00:00"/>
    <n v="7"/>
    <n v="390"/>
    <x v="1"/>
    <x v="4"/>
    <x v="3"/>
    <x v="1"/>
    <x v="11"/>
    <x v="3"/>
    <n v="7"/>
    <n v="2730"/>
    <n v="1775"/>
    <n v="955"/>
  </r>
  <r>
    <n v="551"/>
    <s v="Morgan Davenport"/>
    <x v="4"/>
    <x v="19"/>
    <d v="2025-10-04T00:00:00"/>
    <d v="2025-10-10T00:00:00"/>
    <n v="5"/>
    <n v="953"/>
    <x v="0"/>
    <x v="1"/>
    <x v="2"/>
    <x v="1"/>
    <x v="1"/>
    <x v="5"/>
    <n v="6"/>
    <n v="4765"/>
    <n v="3574"/>
    <n v="1191"/>
  </r>
  <r>
    <n v="552"/>
    <s v="Theresa Hansen"/>
    <x v="4"/>
    <x v="9"/>
    <d v="2025-01-09T00:00:00"/>
    <d v="2025-01-21T00:00:00"/>
    <n v="6"/>
    <n v="323"/>
    <x v="1"/>
    <x v="4"/>
    <x v="0"/>
    <x v="1"/>
    <x v="10"/>
    <x v="3"/>
    <n v="12"/>
    <n v="1938"/>
    <n v="1260"/>
    <n v="678"/>
  </r>
  <r>
    <n v="553"/>
    <s v="Krista Shea"/>
    <x v="4"/>
    <x v="11"/>
    <d v="2025-02-25T00:00:00"/>
    <d v="2025-03-01T00:00:00"/>
    <n v="3"/>
    <n v="380"/>
    <x v="0"/>
    <x v="1"/>
    <x v="3"/>
    <x v="1"/>
    <x v="7"/>
    <x v="1"/>
    <n v="4"/>
    <n v="1140"/>
    <n v="798"/>
    <n v="342"/>
  </r>
  <r>
    <n v="554"/>
    <s v="Rebecca Thompson"/>
    <x v="1"/>
    <x v="1"/>
    <d v="2025-08-28T00:00:00"/>
    <d v="2025-09-05T00:00:00"/>
    <n v="10"/>
    <n v="509"/>
    <x v="1"/>
    <x v="4"/>
    <x v="0"/>
    <x v="1"/>
    <x v="9"/>
    <x v="3"/>
    <n v="8"/>
    <n v="5090"/>
    <n v="2545"/>
    <n v="2545"/>
  </r>
  <r>
    <n v="555"/>
    <s v="Donald Schultz"/>
    <x v="3"/>
    <x v="3"/>
    <d v="2025-03-27T00:00:00"/>
    <d v="2025-04-01T00:00:00"/>
    <n v="1"/>
    <n v="968"/>
    <x v="0"/>
    <x v="3"/>
    <x v="2"/>
    <x v="1"/>
    <x v="3"/>
    <x v="3"/>
    <n v="5"/>
    <n v="968"/>
    <n v="532"/>
    <n v="43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0D17E0-DE10-44F3-9DA2-C02D1692A485}" name="Ordertabl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43:H56" firstHeaderRow="1" firstDataRow="1" firstDataCol="1"/>
  <pivotFields count="18">
    <pivotField showAll="0"/>
    <pivotField dataField="1" showAll="0"/>
    <pivotField showAll="0"/>
    <pivotField showAll="0"/>
    <pivotField numFmtId="14" showAll="0"/>
    <pivotField numFmtId="14" showAll="0"/>
    <pivotField showAll="0"/>
    <pivotField showAll="0"/>
    <pivotField showAll="0"/>
    <pivotField showAll="0"/>
    <pivotField showAll="0"/>
    <pivotField showAll="0">
      <items count="5">
        <item x="0"/>
        <item x="1"/>
        <item m="1" x="3"/>
        <item m="1" x="2"/>
        <item t="default"/>
      </items>
    </pivotField>
    <pivotField axis="axisRow" showAll="0">
      <items count="14">
        <item x="10"/>
        <item x="7"/>
        <item x="3"/>
        <item x="11"/>
        <item x="0"/>
        <item x="5"/>
        <item x="2"/>
        <item x="9"/>
        <item x="8"/>
        <item x="1"/>
        <item x="4"/>
        <item x="6"/>
        <item m="1" x="12"/>
        <item t="default"/>
      </items>
    </pivotField>
    <pivotField showAll="0"/>
    <pivotField showAll="0"/>
    <pivotField showAll="0"/>
    <pivotField showAll="0"/>
    <pivotField showAll="0"/>
  </pivotFields>
  <rowFields count="1">
    <field x="12"/>
  </rowFields>
  <rowItems count="13">
    <i>
      <x/>
    </i>
    <i>
      <x v="1"/>
    </i>
    <i>
      <x v="2"/>
    </i>
    <i>
      <x v="3"/>
    </i>
    <i>
      <x v="4"/>
    </i>
    <i>
      <x v="5"/>
    </i>
    <i>
      <x v="6"/>
    </i>
    <i>
      <x v="7"/>
    </i>
    <i>
      <x v="8"/>
    </i>
    <i>
      <x v="9"/>
    </i>
    <i>
      <x v="10"/>
    </i>
    <i>
      <x v="11"/>
    </i>
    <i t="grand">
      <x/>
    </i>
  </rowItems>
  <colItems count="1">
    <i/>
  </colItems>
  <dataFields count="1">
    <dataField name="Count of Customer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CE7AA6B-9EB2-4594-B41A-6152A3141BEE}" name="Orders By Payment Method"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3">
  <location ref="Q42:R47" firstHeaderRow="1" firstDataRow="1" firstDataCol="1" rowPageCount="1" colPageCount="1"/>
  <pivotFields count="18">
    <pivotField showAll="0"/>
    <pivotField showAll="0"/>
    <pivotField showAll="0">
      <items count="7">
        <item x="2"/>
        <item x="1"/>
        <item x="0"/>
        <item x="3"/>
        <item x="4"/>
        <item m="1" x="5"/>
        <item t="default"/>
      </items>
    </pivotField>
    <pivotField showAll="0"/>
    <pivotField numFmtId="14" showAll="0"/>
    <pivotField numFmtId="14" showAll="0"/>
    <pivotField showAll="0"/>
    <pivotField showAll="0"/>
    <pivotField axis="axisPage" multipleItemSelectionAllowed="1" showAll="0">
      <items count="4">
        <item x="0"/>
        <item h="1" x="1"/>
        <item m="1" x="2"/>
        <item t="default"/>
      </items>
    </pivotField>
    <pivotField showAll="0">
      <items count="9">
        <item x="6"/>
        <item x="0"/>
        <item x="5"/>
        <item x="2"/>
        <item x="3"/>
        <item x="1"/>
        <item x="4"/>
        <item m="1" x="7"/>
        <item t="default"/>
      </items>
    </pivotField>
    <pivotField axis="axisRow" dataField="1" showAll="0">
      <items count="6">
        <item x="3"/>
        <item x="2"/>
        <item x="1"/>
        <item x="0"/>
        <item h="1" m="1" x="4"/>
        <item t="default"/>
      </items>
    </pivotField>
    <pivotField showAll="0"/>
    <pivotField showAll="0">
      <items count="14">
        <item x="10"/>
        <item x="7"/>
        <item x="3"/>
        <item x="11"/>
        <item x="0"/>
        <item x="5"/>
        <item x="2"/>
        <item x="9"/>
        <item x="8"/>
        <item x="1"/>
        <item x="4"/>
        <item x="6"/>
        <item m="1" x="12"/>
        <item t="default"/>
      </items>
    </pivotField>
    <pivotField showAll="0">
      <items count="8">
        <item x="4"/>
        <item x="0"/>
        <item x="1"/>
        <item x="2"/>
        <item x="3"/>
        <item x="6"/>
        <item x="5"/>
        <item t="default"/>
      </items>
    </pivotField>
    <pivotField showAll="0"/>
    <pivotField showAll="0"/>
    <pivotField showAll="0"/>
    <pivotField showAll="0"/>
  </pivotFields>
  <rowFields count="1">
    <field x="10"/>
  </rowFields>
  <rowItems count="5">
    <i>
      <x/>
    </i>
    <i>
      <x v="1"/>
    </i>
    <i>
      <x v="2"/>
    </i>
    <i>
      <x v="3"/>
    </i>
    <i t="grand">
      <x/>
    </i>
  </rowItems>
  <colItems count="1">
    <i/>
  </colItems>
  <pageFields count="1">
    <pageField fld="8" hier="-1"/>
  </pageFields>
  <dataFields count="1">
    <dataField name="Count of Payment Method" fld="10" subtotal="count" baseField="0" baseItem="0"/>
  </dataFields>
  <chartFormats count="10">
    <chartFormat chart="17" format="0" series="1">
      <pivotArea type="data" outline="0" fieldPosition="0">
        <references count="1">
          <reference field="4294967294" count="1" selected="0">
            <x v="0"/>
          </reference>
        </references>
      </pivotArea>
    </chartFormat>
    <chartFormat chart="17" format="1">
      <pivotArea type="data" outline="0" fieldPosition="0">
        <references count="2">
          <reference field="4294967294" count="1" selected="0">
            <x v="0"/>
          </reference>
          <reference field="10" count="1" selected="0">
            <x v="0"/>
          </reference>
        </references>
      </pivotArea>
    </chartFormat>
    <chartFormat chart="17" format="2">
      <pivotArea type="data" outline="0" fieldPosition="0">
        <references count="2">
          <reference field="4294967294" count="1" selected="0">
            <x v="0"/>
          </reference>
          <reference field="10" count="1" selected="0">
            <x v="1"/>
          </reference>
        </references>
      </pivotArea>
    </chartFormat>
    <chartFormat chart="17" format="3">
      <pivotArea type="data" outline="0" fieldPosition="0">
        <references count="2">
          <reference field="4294967294" count="1" selected="0">
            <x v="0"/>
          </reference>
          <reference field="10" count="1" selected="0">
            <x v="2"/>
          </reference>
        </references>
      </pivotArea>
    </chartFormat>
    <chartFormat chart="17" format="4">
      <pivotArea type="data" outline="0" fieldPosition="0">
        <references count="2">
          <reference field="4294967294" count="1" selected="0">
            <x v="0"/>
          </reference>
          <reference field="10" count="1" selected="0">
            <x v="3"/>
          </reference>
        </references>
      </pivotArea>
    </chartFormat>
    <chartFormat chart="27" format="10" series="1">
      <pivotArea type="data" outline="0" fieldPosition="0">
        <references count="1">
          <reference field="4294967294" count="1" selected="0">
            <x v="0"/>
          </reference>
        </references>
      </pivotArea>
    </chartFormat>
    <chartFormat chart="27" format="11">
      <pivotArea type="data" outline="0" fieldPosition="0">
        <references count="2">
          <reference field="4294967294" count="1" selected="0">
            <x v="0"/>
          </reference>
          <reference field="10" count="1" selected="0">
            <x v="0"/>
          </reference>
        </references>
      </pivotArea>
    </chartFormat>
    <chartFormat chart="27" format="12">
      <pivotArea type="data" outline="0" fieldPosition="0">
        <references count="2">
          <reference field="4294967294" count="1" selected="0">
            <x v="0"/>
          </reference>
          <reference field="10" count="1" selected="0">
            <x v="1"/>
          </reference>
        </references>
      </pivotArea>
    </chartFormat>
    <chartFormat chart="27" format="13">
      <pivotArea type="data" outline="0" fieldPosition="0">
        <references count="2">
          <reference field="4294967294" count="1" selected="0">
            <x v="0"/>
          </reference>
          <reference field="10" count="1" selected="0">
            <x v="2"/>
          </reference>
        </references>
      </pivotArea>
    </chartFormat>
    <chartFormat chart="27" format="14">
      <pivotArea type="data" outline="0" fieldPosition="0">
        <references count="2">
          <reference field="4294967294" count="1" selected="0">
            <x v="0"/>
          </reference>
          <reference field="1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15344A2-6C76-4C7B-AC07-E6816E5B83FE}" name="Revenue By Da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location ref="D62:E70" firstHeaderRow="1" firstDataRow="1" firstDataCol="1" rowPageCount="1" colPageCount="1"/>
  <pivotFields count="18">
    <pivotField showAll="0"/>
    <pivotField showAll="0"/>
    <pivotField showAll="0">
      <items count="7">
        <item x="2"/>
        <item x="1"/>
        <item x="0"/>
        <item x="3"/>
        <item x="4"/>
        <item m="1" x="5"/>
        <item t="default"/>
      </items>
    </pivotField>
    <pivotField showAll="0"/>
    <pivotField numFmtId="14" showAll="0"/>
    <pivotField numFmtId="14" showAll="0"/>
    <pivotField showAll="0"/>
    <pivotField showAll="0"/>
    <pivotField axis="axisPage" multipleItemSelectionAllowed="1" showAll="0">
      <items count="4">
        <item x="0"/>
        <item h="1" x="1"/>
        <item m="1" x="2"/>
        <item t="default"/>
      </items>
    </pivotField>
    <pivotField showAll="0">
      <items count="9">
        <item x="6"/>
        <item x="0"/>
        <item x="5"/>
        <item x="2"/>
        <item x="3"/>
        <item x="1"/>
        <item x="4"/>
        <item m="1" x="7"/>
        <item t="default"/>
      </items>
    </pivotField>
    <pivotField showAll="0"/>
    <pivotField showAll="0"/>
    <pivotField showAll="0">
      <items count="14">
        <item x="10"/>
        <item x="7"/>
        <item x="3"/>
        <item x="11"/>
        <item x="0"/>
        <item x="5"/>
        <item x="2"/>
        <item x="9"/>
        <item x="8"/>
        <item x="1"/>
        <item x="4"/>
        <item x="6"/>
        <item m="1" x="12"/>
        <item t="default"/>
      </items>
    </pivotField>
    <pivotField axis="axisRow" showAll="0">
      <items count="8">
        <item x="4"/>
        <item x="0"/>
        <item x="1"/>
        <item x="2"/>
        <item x="3"/>
        <item x="6"/>
        <item x="5"/>
        <item t="default"/>
      </items>
    </pivotField>
    <pivotField showAll="0"/>
    <pivotField dataField="1" showAll="0"/>
    <pivotField showAll="0"/>
    <pivotField showAll="0"/>
  </pivotFields>
  <rowFields count="1">
    <field x="13"/>
  </rowFields>
  <rowItems count="8">
    <i>
      <x/>
    </i>
    <i>
      <x v="1"/>
    </i>
    <i>
      <x v="2"/>
    </i>
    <i>
      <x v="3"/>
    </i>
    <i>
      <x v="4"/>
    </i>
    <i>
      <x v="5"/>
    </i>
    <i>
      <x v="6"/>
    </i>
    <i t="grand">
      <x/>
    </i>
  </rowItems>
  <colItems count="1">
    <i/>
  </colItems>
  <pageFields count="1">
    <pageField fld="8" hier="-1"/>
  </pageFields>
  <dataFields count="1">
    <dataField name="Sum of Revenue" fld="15" baseField="0" baseItem="0"/>
  </dataFields>
  <chartFormats count="2">
    <chartFormat chart="16" format="2" series="1">
      <pivotArea type="data" outline="0" fieldPosition="0">
        <references count="1">
          <reference field="4294967294" count="1" selected="0">
            <x v="0"/>
          </reference>
        </references>
      </pivotArea>
    </chartFormat>
    <chartFormat chart="1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7526597-56E4-481B-B149-FECAED0AD401}" name="Tota Category Completed"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G62:J68" firstHeaderRow="0" firstDataRow="1" firstDataCol="1" rowPageCount="1" colPageCount="1"/>
  <pivotFields count="18">
    <pivotField showAll="0"/>
    <pivotField showAll="0"/>
    <pivotField axis="axisRow" showAll="0">
      <items count="7">
        <item x="2"/>
        <item x="1"/>
        <item x="0"/>
        <item x="3"/>
        <item x="4"/>
        <item m="1" x="5"/>
        <item t="default"/>
      </items>
    </pivotField>
    <pivotField showAll="0"/>
    <pivotField numFmtId="14" showAll="0"/>
    <pivotField numFmtId="14" showAll="0"/>
    <pivotField showAll="0"/>
    <pivotField showAll="0"/>
    <pivotField axis="axisPage" multipleItemSelectionAllowed="1" showAll="0">
      <items count="4">
        <item x="0"/>
        <item h="1" x="1"/>
        <item m="1" x="2"/>
        <item t="default"/>
      </items>
    </pivotField>
    <pivotField showAll="0">
      <items count="9">
        <item x="6"/>
        <item x="0"/>
        <item x="5"/>
        <item x="2"/>
        <item x="3"/>
        <item x="1"/>
        <item x="4"/>
        <item m="1" x="7"/>
        <item t="default"/>
      </items>
    </pivotField>
    <pivotField showAll="0"/>
    <pivotField showAll="0"/>
    <pivotField showAll="0"/>
    <pivotField showAll="0"/>
    <pivotField showAll="0"/>
    <pivotField dataField="1" showAll="0"/>
    <pivotField dataField="1" showAll="0"/>
    <pivotField dataField="1" showAll="0"/>
  </pivotFields>
  <rowFields count="1">
    <field x="2"/>
  </rowFields>
  <rowItems count="6">
    <i>
      <x/>
    </i>
    <i>
      <x v="1"/>
    </i>
    <i>
      <x v="2"/>
    </i>
    <i>
      <x v="3"/>
    </i>
    <i>
      <x v="4"/>
    </i>
    <i t="grand">
      <x/>
    </i>
  </rowItems>
  <colFields count="1">
    <field x="-2"/>
  </colFields>
  <colItems count="3">
    <i>
      <x/>
    </i>
    <i i="1">
      <x v="1"/>
    </i>
    <i i="2">
      <x v="2"/>
    </i>
  </colItems>
  <pageFields count="1">
    <pageField fld="8" hier="-1"/>
  </pageFields>
  <dataFields count="3">
    <dataField name="Sales Revenue" fld="15" baseField="0" baseItem="0"/>
    <dataField name="Net Profit " fld="17" baseField="0" baseItem="0"/>
    <dataField name="Total Cost " fld="16"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4" format="6"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1"/>
          </reference>
        </references>
      </pivotArea>
    </chartFormat>
    <chartFormat chart="4"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DF4A659-077F-45B2-AFB7-5E4946AD5624}" name="PivotTable for cost revenue and month inclusion"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23:M36" firstHeaderRow="0" firstDataRow="1" firstDataCol="1" rowPageCount="1" colPageCount="1"/>
  <pivotFields count="18">
    <pivotField showAll="0"/>
    <pivotField showAll="0"/>
    <pivotField showAll="0">
      <items count="7">
        <item x="2"/>
        <item x="1"/>
        <item x="0"/>
        <item x="3"/>
        <item x="4"/>
        <item m="1" x="5"/>
        <item t="default"/>
      </items>
    </pivotField>
    <pivotField showAll="0"/>
    <pivotField numFmtId="14" showAll="0"/>
    <pivotField numFmtId="14" showAll="0"/>
    <pivotField showAll="0"/>
    <pivotField showAll="0"/>
    <pivotField axis="axisPage" multipleItemSelectionAllowed="1" showAll="0">
      <items count="4">
        <item x="0"/>
        <item h="1" x="1"/>
        <item h="1" m="1" x="2"/>
        <item t="default"/>
      </items>
    </pivotField>
    <pivotField showAll="0">
      <items count="9">
        <item x="6"/>
        <item x="0"/>
        <item x="5"/>
        <item x="2"/>
        <item x="3"/>
        <item x="1"/>
        <item x="4"/>
        <item m="1" x="7"/>
        <item t="default"/>
      </items>
    </pivotField>
    <pivotField showAll="0"/>
    <pivotField showAll="0">
      <items count="5">
        <item x="0"/>
        <item x="1"/>
        <item m="1" x="3"/>
        <item m="1" x="2"/>
        <item t="default"/>
      </items>
    </pivotField>
    <pivotField axis="axisRow" showAll="0">
      <items count="14">
        <item x="10"/>
        <item x="7"/>
        <item x="3"/>
        <item x="11"/>
        <item x="0"/>
        <item x="5"/>
        <item x="2"/>
        <item x="9"/>
        <item x="8"/>
        <item x="1"/>
        <item x="4"/>
        <item x="6"/>
        <item m="1" x="12"/>
        <item t="default"/>
      </items>
    </pivotField>
    <pivotField showAll="0"/>
    <pivotField showAll="0"/>
    <pivotField dataField="1" showAll="0"/>
    <pivotField dataField="1" showAll="0"/>
    <pivotField dataField="1" showAll="0"/>
  </pivotFields>
  <rowFields count="1">
    <field x="12"/>
  </rowFields>
  <rowItems count="13">
    <i>
      <x/>
    </i>
    <i>
      <x v="1"/>
    </i>
    <i>
      <x v="2"/>
    </i>
    <i>
      <x v="3"/>
    </i>
    <i>
      <x v="4"/>
    </i>
    <i>
      <x v="5"/>
    </i>
    <i>
      <x v="6"/>
    </i>
    <i>
      <x v="7"/>
    </i>
    <i>
      <x v="8"/>
    </i>
    <i>
      <x v="9"/>
    </i>
    <i>
      <x v="10"/>
    </i>
    <i>
      <x v="11"/>
    </i>
    <i t="grand">
      <x/>
    </i>
  </rowItems>
  <colFields count="1">
    <field x="-2"/>
  </colFields>
  <colItems count="3">
    <i>
      <x/>
    </i>
    <i i="1">
      <x v="1"/>
    </i>
    <i i="2">
      <x v="2"/>
    </i>
  </colItems>
  <pageFields count="1">
    <pageField fld="8" hier="-1"/>
  </pageFields>
  <dataFields count="3">
    <dataField name="Sum of Net Profit" fld="17" baseField="0" baseItem="0"/>
    <dataField name="Sum of Total Cost" fld="16" baseField="0" baseItem="0"/>
    <dataField name="Sum of Revenue" fld="1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01A241F-A860-4DE7-83A3-002DD424F781}" name="Product nam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3:G29" firstHeaderRow="1" firstDataRow="1" firstDataCol="1"/>
  <pivotFields count="18">
    <pivotField showAll="0"/>
    <pivotField showAll="0"/>
    <pivotField showAll="0"/>
    <pivotField axis="axisRow" showAll="0">
      <items count="27">
        <item x="14"/>
        <item x="6"/>
        <item x="3"/>
        <item x="10"/>
        <item x="16"/>
        <item x="9"/>
        <item x="20"/>
        <item x="12"/>
        <item x="1"/>
        <item x="4"/>
        <item x="21"/>
        <item x="13"/>
        <item x="18"/>
        <item x="15"/>
        <item x="7"/>
        <item x="17"/>
        <item x="23"/>
        <item x="24"/>
        <item x="0"/>
        <item x="2"/>
        <item x="19"/>
        <item x="22"/>
        <item x="8"/>
        <item x="5"/>
        <item x="11"/>
        <item m="1" x="25"/>
        <item t="default"/>
      </items>
    </pivotField>
    <pivotField numFmtId="14"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3C3A5F5-06BC-4DAD-AB87-6BB75FEFC1A4}" name="totalcustomer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3:M4" firstHeaderRow="1" firstDataRow="1" firstDataCol="0"/>
  <pivotFields count="18">
    <pivotField showAll="0"/>
    <pivotField dataField="1" showAll="0"/>
    <pivotField showAll="0">
      <items count="7">
        <item x="2"/>
        <item x="1"/>
        <item x="0"/>
        <item x="3"/>
        <item x="4"/>
        <item m="1" x="5"/>
        <item t="default"/>
      </items>
    </pivotField>
    <pivotField showAll="0"/>
    <pivotField numFmtId="14" showAll="0"/>
    <pivotField numFmtId="14" showAll="0"/>
    <pivotField showAll="0"/>
    <pivotField showAll="0"/>
    <pivotField showAll="0"/>
    <pivotField showAll="0">
      <items count="9">
        <item x="6"/>
        <item x="0"/>
        <item x="5"/>
        <item x="2"/>
        <item x="3"/>
        <item x="1"/>
        <item x="4"/>
        <item m="1" x="7"/>
        <item t="default"/>
      </items>
    </pivotField>
    <pivotField showAll="0"/>
    <pivotField showAll="0">
      <items count="5">
        <item x="0"/>
        <item x="1"/>
        <item m="1" x="3"/>
        <item m="1" x="2"/>
        <item t="default"/>
      </items>
    </pivotField>
    <pivotField showAll="0">
      <items count="14">
        <item x="10"/>
        <item x="7"/>
        <item x="3"/>
        <item x="11"/>
        <item x="0"/>
        <item x="5"/>
        <item x="2"/>
        <item x="9"/>
        <item x="8"/>
        <item x="1"/>
        <item x="4"/>
        <item x="6"/>
        <item m="1" x="12"/>
        <item t="default"/>
      </items>
    </pivotField>
    <pivotField showAll="0"/>
    <pivotField showAll="0"/>
    <pivotField showAll="0"/>
    <pivotField showAll="0"/>
    <pivotField showAll="0"/>
  </pivotFields>
  <rowItems count="1">
    <i/>
  </rowItems>
  <colItems count="1">
    <i/>
  </colItems>
  <dataFields count="1">
    <dataField name="Count of Customer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904045E-6C6B-4AC3-BC96-CB879468DE2A}" name="Revenue By Countr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8">
  <location ref="Q62:R70" firstHeaderRow="1" firstDataRow="1" firstDataCol="1" rowPageCount="1" colPageCount="1"/>
  <pivotFields count="18">
    <pivotField showAll="0"/>
    <pivotField showAll="0"/>
    <pivotField showAll="0">
      <items count="7">
        <item x="2"/>
        <item x="1"/>
        <item x="0"/>
        <item x="3"/>
        <item x="4"/>
        <item m="1" x="5"/>
        <item t="default"/>
      </items>
    </pivotField>
    <pivotField showAll="0"/>
    <pivotField numFmtId="14" showAll="0"/>
    <pivotField numFmtId="14" showAll="0"/>
    <pivotField showAll="0"/>
    <pivotField showAll="0"/>
    <pivotField axis="axisPage" multipleItemSelectionAllowed="1" showAll="0">
      <items count="4">
        <item x="0"/>
        <item h="1" x="1"/>
        <item m="1" x="2"/>
        <item t="default"/>
      </items>
    </pivotField>
    <pivotField axis="axisRow" showAll="0">
      <items count="9">
        <item x="6"/>
        <item x="0"/>
        <item x="5"/>
        <item x="2"/>
        <item x="3"/>
        <item x="1"/>
        <item x="4"/>
        <item m="1" x="7"/>
        <item t="default"/>
      </items>
    </pivotField>
    <pivotField showAll="0">
      <items count="6">
        <item x="3"/>
        <item x="2"/>
        <item x="1"/>
        <item x="0"/>
        <item m="1" x="4"/>
        <item t="default"/>
      </items>
    </pivotField>
    <pivotField showAll="0"/>
    <pivotField showAll="0">
      <items count="14">
        <item x="10"/>
        <item x="7"/>
        <item x="3"/>
        <item x="11"/>
        <item x="0"/>
        <item x="5"/>
        <item x="2"/>
        <item x="9"/>
        <item x="8"/>
        <item x="1"/>
        <item x="4"/>
        <item x="6"/>
        <item m="1" x="12"/>
        <item t="default"/>
      </items>
    </pivotField>
    <pivotField showAll="0">
      <items count="8">
        <item x="4"/>
        <item x="0"/>
        <item x="1"/>
        <item x="2"/>
        <item x="3"/>
        <item x="6"/>
        <item x="5"/>
        <item t="default"/>
      </items>
    </pivotField>
    <pivotField showAll="0"/>
    <pivotField dataField="1" showAll="0"/>
    <pivotField showAll="0"/>
    <pivotField showAll="0"/>
  </pivotFields>
  <rowFields count="1">
    <field x="9"/>
  </rowFields>
  <rowItems count="8">
    <i>
      <x/>
    </i>
    <i>
      <x v="1"/>
    </i>
    <i>
      <x v="2"/>
    </i>
    <i>
      <x v="3"/>
    </i>
    <i>
      <x v="4"/>
    </i>
    <i>
      <x v="5"/>
    </i>
    <i>
      <x v="6"/>
    </i>
    <i t="grand">
      <x/>
    </i>
  </rowItems>
  <colItems count="1">
    <i/>
  </colItems>
  <pageFields count="1">
    <pageField fld="8" hier="-1"/>
  </pageFields>
  <dataFields count="1">
    <dataField name="Sum of Revenue" fld="1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20FF978-EF52-4F95-8C0B-A371C7D0638C}" name="PivotTable for statu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12:J15" firstHeaderRow="1" firstDataRow="1" firstDataCol="1"/>
  <pivotFields count="18">
    <pivotField showAll="0"/>
    <pivotField showAll="0"/>
    <pivotField showAll="0">
      <items count="7">
        <item x="2"/>
        <item x="1"/>
        <item x="0"/>
        <item x="3"/>
        <item x="4"/>
        <item m="1" x="5"/>
        <item t="default"/>
      </items>
    </pivotField>
    <pivotField showAll="0"/>
    <pivotField numFmtId="14" showAll="0"/>
    <pivotField numFmtId="14" showAll="0"/>
    <pivotField showAll="0"/>
    <pivotField showAll="0"/>
    <pivotField axis="axisRow" dataField="1" showAll="0">
      <items count="4">
        <item x="0"/>
        <item x="1"/>
        <item m="1" x="2"/>
        <item t="default"/>
      </items>
    </pivotField>
    <pivotField showAll="0">
      <items count="9">
        <item x="6"/>
        <item x="0"/>
        <item x="5"/>
        <item x="2"/>
        <item x="3"/>
        <item x="1"/>
        <item x="4"/>
        <item m="1" x="7"/>
        <item t="default"/>
      </items>
    </pivotField>
    <pivotField showAll="0"/>
    <pivotField showAll="0">
      <items count="5">
        <item x="0"/>
        <item x="1"/>
        <item m="1" x="3"/>
        <item m="1" x="2"/>
        <item t="default"/>
      </items>
    </pivotField>
    <pivotField showAll="0">
      <items count="14">
        <item x="10"/>
        <item x="7"/>
        <item x="3"/>
        <item x="11"/>
        <item x="0"/>
        <item x="5"/>
        <item x="2"/>
        <item x="9"/>
        <item x="8"/>
        <item x="1"/>
        <item x="4"/>
        <item x="6"/>
        <item m="1" x="12"/>
        <item t="default"/>
      </items>
    </pivotField>
    <pivotField showAll="0"/>
    <pivotField showAll="0"/>
    <pivotField showAll="0"/>
    <pivotField showAll="0"/>
    <pivotField showAll="0"/>
  </pivotFields>
  <rowFields count="1">
    <field x="8"/>
  </rowFields>
  <rowItems count="3">
    <i>
      <x/>
    </i>
    <i>
      <x v="1"/>
    </i>
    <i t="grand">
      <x/>
    </i>
  </rowItems>
  <colItems count="1">
    <i/>
  </colItems>
  <dataFields count="1">
    <dataField name="Count of Status" fld="8"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8F7D222-F954-41FF-A06A-72E897DF8F28}"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40:J53" firstHeaderRow="1" firstDataRow="1" firstDataCol="1"/>
  <pivotFields count="18">
    <pivotField showAll="0"/>
    <pivotField showAll="0"/>
    <pivotField showAll="0"/>
    <pivotField showAll="0"/>
    <pivotField numFmtId="14" showAll="0"/>
    <pivotField numFmtId="14" showAll="0"/>
    <pivotField showAll="0"/>
    <pivotField showAll="0"/>
    <pivotField multipleItemSelectionAllowed="1" showAll="0"/>
    <pivotField showAll="0"/>
    <pivotField showAll="0"/>
    <pivotField showAll="0">
      <items count="5">
        <item x="0"/>
        <item x="1"/>
        <item m="1" x="3"/>
        <item m="1" x="2"/>
        <item t="default"/>
      </items>
    </pivotField>
    <pivotField axis="axisRow" showAll="0">
      <items count="14">
        <item x="10"/>
        <item x="7"/>
        <item x="3"/>
        <item x="11"/>
        <item x="0"/>
        <item x="5"/>
        <item x="2"/>
        <item x="9"/>
        <item x="8"/>
        <item x="1"/>
        <item x="4"/>
        <item x="6"/>
        <item m="1" x="12"/>
        <item t="default"/>
      </items>
    </pivotField>
    <pivotField showAll="0"/>
    <pivotField showAll="0"/>
    <pivotField showAll="0"/>
    <pivotField showAll="0"/>
    <pivotField showAll="0"/>
  </pivotFields>
  <rowFields count="1">
    <field x="12"/>
  </rowFields>
  <rowItems count="13">
    <i>
      <x/>
    </i>
    <i>
      <x v="1"/>
    </i>
    <i>
      <x v="2"/>
    </i>
    <i>
      <x v="3"/>
    </i>
    <i>
      <x v="4"/>
    </i>
    <i>
      <x v="5"/>
    </i>
    <i>
      <x v="6"/>
    </i>
    <i>
      <x v="7"/>
    </i>
    <i>
      <x v="8"/>
    </i>
    <i>
      <x v="9"/>
    </i>
    <i>
      <x v="10"/>
    </i>
    <i>
      <x v="1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E2152C0-1E3E-439E-B85E-C3B3DF020A63}" name="Countr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3:D21" firstHeaderRow="1" firstDataRow="1" firstDataCol="1"/>
  <pivotFields count="18">
    <pivotField showAll="0"/>
    <pivotField showAll="0"/>
    <pivotField showAll="0"/>
    <pivotField showAll="0"/>
    <pivotField numFmtId="14" showAll="0"/>
    <pivotField numFmtId="14" showAll="0"/>
    <pivotField showAll="0"/>
    <pivotField showAll="0"/>
    <pivotField showAll="0"/>
    <pivotField axis="axisRow" showAll="0">
      <items count="9">
        <item x="6"/>
        <item x="0"/>
        <item x="5"/>
        <item x="2"/>
        <item x="3"/>
        <item x="1"/>
        <item x="4"/>
        <item m="1" x="7"/>
        <item t="default"/>
      </items>
    </pivotField>
    <pivotField showAll="0"/>
    <pivotField showAll="0"/>
    <pivotField showAll="0"/>
    <pivotField showAll="0"/>
    <pivotField showAll="0"/>
    <pivotField showAll="0"/>
    <pivotField showAll="0"/>
    <pivotField showAll="0"/>
  </pivotFields>
  <rowFields count="1">
    <field x="9"/>
  </rowFields>
  <rowItems count="8">
    <i>
      <x/>
    </i>
    <i>
      <x v="1"/>
    </i>
    <i>
      <x v="2"/>
    </i>
    <i>
      <x v="3"/>
    </i>
    <i>
      <x v="4"/>
    </i>
    <i>
      <x v="5"/>
    </i>
    <i>
      <x v="6"/>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FF1CCCD-24E5-43A4-80A7-7F6681DAE765}" name="Product Categor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3:D9" firstHeaderRow="1" firstDataRow="1" firstDataCol="1"/>
  <pivotFields count="18">
    <pivotField showAll="0"/>
    <pivotField showAll="0"/>
    <pivotField axis="axisRow" showAll="0">
      <items count="7">
        <item x="2"/>
        <item x="1"/>
        <item x="0"/>
        <item x="3"/>
        <item x="4"/>
        <item m="1" x="5"/>
        <item t="default"/>
      </items>
    </pivotField>
    <pivotField showAll="0"/>
    <pivotField numFmtId="14"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6">
    <i>
      <x/>
    </i>
    <i>
      <x v="1"/>
    </i>
    <i>
      <x v="2"/>
    </i>
    <i>
      <x v="3"/>
    </i>
    <i>
      <x v="4"/>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197F5BF-A9CC-466F-8B92-5311A5A28079}" name="MonthlyConpleted Trend"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L62:O75" firstHeaderRow="0" firstDataRow="1" firstDataCol="1" rowPageCount="1" colPageCount="1"/>
  <pivotFields count="18">
    <pivotField showAll="0"/>
    <pivotField showAll="0"/>
    <pivotField showAll="0">
      <items count="7">
        <item x="2"/>
        <item x="1"/>
        <item x="0"/>
        <item x="3"/>
        <item x="4"/>
        <item m="1" x="5"/>
        <item t="default"/>
      </items>
    </pivotField>
    <pivotField showAll="0"/>
    <pivotField numFmtId="14" showAll="0"/>
    <pivotField numFmtId="14" showAll="0"/>
    <pivotField showAll="0"/>
    <pivotField showAll="0"/>
    <pivotField axis="axisPage" multipleItemSelectionAllowed="1" showAll="0">
      <items count="4">
        <item x="0"/>
        <item h="1" x="1"/>
        <item m="1" x="2"/>
        <item t="default"/>
      </items>
    </pivotField>
    <pivotField showAll="0">
      <items count="9">
        <item x="6"/>
        <item x="0"/>
        <item x="5"/>
        <item x="2"/>
        <item x="3"/>
        <item x="1"/>
        <item x="4"/>
        <item m="1" x="7"/>
        <item t="default"/>
      </items>
    </pivotField>
    <pivotField showAll="0"/>
    <pivotField showAll="0"/>
    <pivotField axis="axisRow" showAll="0">
      <items count="14">
        <item x="10"/>
        <item x="7"/>
        <item x="3"/>
        <item x="11"/>
        <item x="0"/>
        <item x="5"/>
        <item x="2"/>
        <item x="9"/>
        <item x="8"/>
        <item x="1"/>
        <item x="4"/>
        <item x="6"/>
        <item h="1" m="1" x="12"/>
        <item t="default"/>
      </items>
    </pivotField>
    <pivotField showAll="0"/>
    <pivotField showAll="0"/>
    <pivotField dataField="1" showAll="0"/>
    <pivotField dataField="1" showAll="0"/>
    <pivotField dataField="1" showAll="0"/>
  </pivotFields>
  <rowFields count="1">
    <field x="12"/>
  </rowFields>
  <rowItems count="13">
    <i>
      <x/>
    </i>
    <i>
      <x v="1"/>
    </i>
    <i>
      <x v="2"/>
    </i>
    <i>
      <x v="3"/>
    </i>
    <i>
      <x v="4"/>
    </i>
    <i>
      <x v="5"/>
    </i>
    <i>
      <x v="6"/>
    </i>
    <i>
      <x v="7"/>
    </i>
    <i>
      <x v="8"/>
    </i>
    <i>
      <x v="9"/>
    </i>
    <i>
      <x v="10"/>
    </i>
    <i>
      <x v="11"/>
    </i>
    <i t="grand">
      <x/>
    </i>
  </rowItems>
  <colFields count="1">
    <field x="-2"/>
  </colFields>
  <colItems count="3">
    <i>
      <x/>
    </i>
    <i i="1">
      <x v="1"/>
    </i>
    <i i="2">
      <x v="2"/>
    </i>
  </colItems>
  <pageFields count="1">
    <pageField fld="8" hier="-1"/>
  </pageFields>
  <dataFields count="3">
    <dataField name="Sales Revenue" fld="15" baseField="0" baseItem="0"/>
    <dataField name="Net Profit " fld="17" baseField="0" baseItem="0"/>
    <dataField name="Total Cost " fld="16" baseField="0" baseItem="0"/>
  </dataField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4" format="6"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1"/>
          </reference>
        </references>
      </pivotArea>
    </chartFormat>
    <chartFormat chart="4" format="8" series="1">
      <pivotArea type="data" outline="0" fieldPosition="0">
        <references count="1">
          <reference field="4294967294" count="1" selected="0">
            <x v="2"/>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8" format="6"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1"/>
          </reference>
        </references>
      </pivotArea>
    </chartFormat>
    <chartFormat chart="8" format="8" series="1">
      <pivotArea type="data" outline="0" fieldPosition="0">
        <references count="1">
          <reference field="4294967294" count="1" selected="0">
            <x v="2"/>
          </reference>
        </references>
      </pivotArea>
    </chartFormat>
    <chartFormat chart="10" format="3"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1"/>
          </reference>
        </references>
      </pivotArea>
    </chartFormat>
    <chartFormat chart="10" format="5" series="1">
      <pivotArea type="data" outline="0" fieldPosition="0">
        <references count="1">
          <reference field="4294967294" count="1" selected="0">
            <x v="2"/>
          </reference>
        </references>
      </pivotArea>
    </chartFormat>
    <chartFormat chart="11" format="6" series="1">
      <pivotArea type="data" outline="0" fieldPosition="0">
        <references count="1">
          <reference field="4294967294" count="1" selected="0">
            <x v="0"/>
          </reference>
        </references>
      </pivotArea>
    </chartFormat>
    <chartFormat chart="11" format="7" series="1">
      <pivotArea type="data" outline="0" fieldPosition="0">
        <references count="1">
          <reference field="4294967294" count="1" selected="0">
            <x v="1"/>
          </reference>
        </references>
      </pivotArea>
    </chartFormat>
    <chartFormat chart="11"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2B3F55C-3070-42AD-9995-F8B6D19502F3}" name="Payment mathod"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25:D30" firstHeaderRow="1" firstDataRow="1" firstDataCol="1"/>
  <pivotFields count="18">
    <pivotField showAll="0"/>
    <pivotField showAll="0"/>
    <pivotField showAll="0"/>
    <pivotField showAll="0"/>
    <pivotField numFmtId="14" showAll="0"/>
    <pivotField numFmtId="14" showAll="0"/>
    <pivotField showAll="0"/>
    <pivotField showAll="0"/>
    <pivotField showAll="0"/>
    <pivotField showAll="0">
      <items count="9">
        <item x="6"/>
        <item x="0"/>
        <item x="5"/>
        <item x="2"/>
        <item x="3"/>
        <item x="1"/>
        <item x="4"/>
        <item m="1" x="7"/>
        <item t="default"/>
      </items>
    </pivotField>
    <pivotField axis="axisRow" showAll="0">
      <items count="6">
        <item x="3"/>
        <item x="2"/>
        <item x="1"/>
        <item x="0"/>
        <item m="1" x="4"/>
        <item t="default"/>
      </items>
    </pivotField>
    <pivotField showAll="0"/>
    <pivotField showAll="0"/>
    <pivotField showAll="0"/>
    <pivotField showAll="0"/>
    <pivotField showAll="0"/>
    <pivotField showAll="0"/>
    <pivotField showAll="0"/>
  </pivotFields>
  <rowFields count="1">
    <field x="10"/>
  </rowFields>
  <rowItems count="5">
    <i>
      <x/>
    </i>
    <i>
      <x v="1"/>
    </i>
    <i>
      <x v="2"/>
    </i>
    <i>
      <x v="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ABF48840-3C08-4F72-89DE-CEE59D9B8AA8}" name="PivotTable for cost and revenu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5:K6" firstHeaderRow="0" firstDataRow="1" firstDataCol="0" rowPageCount="1" colPageCount="1"/>
  <pivotFields count="18">
    <pivotField showAll="0"/>
    <pivotField showAll="0"/>
    <pivotField showAll="0">
      <items count="7">
        <item x="2"/>
        <item x="1"/>
        <item x="0"/>
        <item x="3"/>
        <item x="4"/>
        <item m="1" x="5"/>
        <item t="default"/>
      </items>
    </pivotField>
    <pivotField showAll="0"/>
    <pivotField numFmtId="14" showAll="0"/>
    <pivotField numFmtId="14" showAll="0"/>
    <pivotField showAll="0"/>
    <pivotField showAll="0"/>
    <pivotField axis="axisPage" multipleItemSelectionAllowed="1" showAll="0">
      <items count="4">
        <item x="0"/>
        <item h="1" x="1"/>
        <item h="1" m="1" x="2"/>
        <item t="default"/>
      </items>
    </pivotField>
    <pivotField showAll="0">
      <items count="9">
        <item x="6"/>
        <item x="0"/>
        <item x="5"/>
        <item x="2"/>
        <item x="3"/>
        <item x="1"/>
        <item x="4"/>
        <item m="1" x="7"/>
        <item t="default"/>
      </items>
    </pivotField>
    <pivotField showAll="0"/>
    <pivotField showAll="0">
      <items count="5">
        <item x="0"/>
        <item x="1"/>
        <item m="1" x="3"/>
        <item m="1" x="2"/>
        <item t="default"/>
      </items>
    </pivotField>
    <pivotField showAll="0">
      <items count="14">
        <item x="10"/>
        <item x="7"/>
        <item x="3"/>
        <item x="11"/>
        <item x="0"/>
        <item x="5"/>
        <item x="2"/>
        <item x="9"/>
        <item x="8"/>
        <item x="1"/>
        <item x="4"/>
        <item x="6"/>
        <item m="1" x="12"/>
        <item t="default"/>
      </items>
    </pivotField>
    <pivotField showAll="0"/>
    <pivotField showAll="0"/>
    <pivotField dataField="1" showAll="0"/>
    <pivotField dataField="1" showAll="0"/>
    <pivotField dataField="1" showAll="0"/>
  </pivotFields>
  <rowItems count="1">
    <i/>
  </rowItems>
  <colFields count="1">
    <field x="-2"/>
  </colFields>
  <colItems count="3">
    <i>
      <x/>
    </i>
    <i i="1">
      <x v="1"/>
    </i>
    <i i="2">
      <x v="2"/>
    </i>
  </colItems>
  <pageFields count="1">
    <pageField fld="8" hier="-1"/>
  </pageFields>
  <dataFields count="3">
    <dataField name="Sum of Net Profit" fld="17" baseField="0" baseItem="0"/>
    <dataField name="Sum of Total Cost" fld="16" baseField="0" baseItem="0"/>
    <dataField name="Sum of Revenue" fld="1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nth" xr10:uid="{11327D42-AB9E-4873-9112-340FF0497364}" sourceName="Order Month">
  <pivotTables>
    <pivotTable tabId="8" name="PivotTable for cost and revenue"/>
    <pivotTable tabId="8" name="PivotTable for status"/>
    <pivotTable tabId="8" name="PivotTable11"/>
    <pivotTable tabId="8" name="totalcustomers"/>
  </pivotTables>
  <data>
    <tabular pivotCacheId="1954084371">
      <items count="13">
        <i x="10" s="1"/>
        <i x="7" s="1"/>
        <i x="3" s="1"/>
        <i x="11" s="1"/>
        <i x="0" s="1"/>
        <i x="5" s="1"/>
        <i x="2" s="1"/>
        <i x="9" s="1"/>
        <i x="8" s="1"/>
        <i x="1" s="1"/>
        <i x="4" s="1"/>
        <i x="6" s="1"/>
        <i x="12"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Year" xr10:uid="{15A17B15-0DE8-4745-8B7C-35D859BE163B}" sourceName="Order Year">
  <pivotTables>
    <pivotTable tabId="8" name="PivotTable for cost revenue and month inclusion"/>
    <pivotTable tabId="8" name="PivotTable for cost and revenue"/>
    <pivotTable tabId="8" name="PivotTable for status"/>
    <pivotTable tabId="8" name="PivotTable11"/>
    <pivotTable tabId="8" name="totalcustomers"/>
    <pivotTable tabId="8" name="Ordertable"/>
  </pivotTables>
  <data>
    <tabular pivotCacheId="1954084371">
      <items count="4">
        <i x="0" s="1"/>
        <i x="1" s="1"/>
        <i x="3"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8DE789E5-6760-46E5-AD95-A2C2B006278E}" sourceName="Country">
  <pivotTables>
    <pivotTable tabId="8" name="PivotTable for cost revenue and month inclusion"/>
    <pivotTable tabId="8" name="MonthlyConpleted Trend"/>
    <pivotTable tabId="8" name="Orders By Payment Method"/>
    <pivotTable tabId="8" name="Payment mathod"/>
    <pivotTable tabId="8" name="Revenue By Day"/>
    <pivotTable tabId="8" name="Tota Category Completed"/>
    <pivotTable tabId="8" name="PivotTable for cost and revenue"/>
    <pivotTable tabId="8" name="PivotTable for status"/>
    <pivotTable tabId="8" name="totalcustomers"/>
    <pivotTable tabId="8" name="Revenue By Country"/>
  </pivotTables>
  <data>
    <tabular pivotCacheId="1954084371">
      <items count="8">
        <i x="6" s="1"/>
        <i x="0" s="1"/>
        <i x="5" s="1"/>
        <i x="2" s="1"/>
        <i x="3" s="1"/>
        <i x="1" s="1"/>
        <i x="4" s="1"/>
        <i x="7"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C93E349F-8F9E-4669-94BF-BEAC94E489A4}" sourceName="Product Category">
  <pivotTables>
    <pivotTable tabId="8" name="PivotTable for cost revenue and month inclusion"/>
    <pivotTable tabId="8" name="MonthlyConpleted Trend"/>
    <pivotTable tabId="8" name="Orders By Payment Method"/>
    <pivotTable tabId="8" name="PivotTable for cost and revenue"/>
    <pivotTable tabId="8" name="PivotTable for status"/>
    <pivotTable tabId="8" name="Revenue By Country"/>
    <pivotTable tabId="8" name="Revenue By Day"/>
    <pivotTable tabId="8" name="Tota Category Completed"/>
    <pivotTable tabId="8" name="totalcustomers"/>
  </pivotTables>
  <data>
    <tabular pivotCacheId="1954084371">
      <items count="6">
        <i x="2" s="1"/>
        <i x="1" s="1"/>
        <i x="0" s="1"/>
        <i x="3" s="1"/>
        <i x="4" s="1"/>
        <i x="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xr10:uid="{B9C2DB71-6E43-4083-B01F-79B79B304C23}" cache="Slicer_Order_Month" caption="Order Month" rowHeight="241300"/>
  <slicer name="Order Year" xr10:uid="{78E57B80-A88E-4D63-8640-141FAF8609F2}" cache="Slicer_Order_Year" caption="Order Year" rowHeight="241300"/>
  <slicer name="Country" xr10:uid="{2EBADE91-D09F-488A-81B0-9A3A21A17F3E}" cache="Slicer_Country" caption="Country" rowHeight="241300"/>
  <slicer name="Product Category" xr10:uid="{06506A45-D8D8-4DF1-8296-CC3771E9AF44}" cache="Slicer_Product_Category" caption="Product Category" startItem="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1" xr10:uid="{1F254070-78F3-420F-81EF-CD14899D3C38}" cache="Slicer_Order_Month" caption="Order Month" columnCount="12" showCaption="0" style="Slicer Style 1" rowHeight="241300"/>
  <slicer name="Order Year 1" xr10:uid="{BBC659BD-8651-4457-8A88-6EA1F188D62A}" cache="Slicer_Order_Year" caption="Order Year" showCaption="0" style="Slicer Style 1" rowHeight="241300"/>
  <slicer name="Country 1" xr10:uid="{4BEDBE6E-C083-44F9-AE8F-4DF665CECD36}" cache="Slicer_Country" caption="Country" style="Slicer Style 1" rowHeight="241300"/>
  <slicer name="Product Category 1" xr10:uid="{0D0D94BB-9AAD-43E8-AC01-B7BFD8A01807}" cache="Slicer_Product_Category" caption="Category" style="Slicer Style 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73553D2-D607-4D4A-A266-DEA90A248F97}" name="Table1" displayName="Table1" ref="A1:R556" totalsRowShown="0">
  <autoFilter ref="A1:R556" xr:uid="{473553D2-D607-4D4A-A266-DEA90A248F97}"/>
  <tableColumns count="18">
    <tableColumn id="1" xr3:uid="{083D6AFA-6A73-4DE1-959E-B97E9E4C4888}" name="Order ID"/>
    <tableColumn id="2" xr3:uid="{18E66D10-9892-43C1-AF30-A5B5A82A6EBB}" name="Customer Name"/>
    <tableColumn id="3" xr3:uid="{C72DDAAC-9559-4639-85DF-458880716DCD}" name="Product Category"/>
    <tableColumn id="4" xr3:uid="{0F7461E2-961D-445F-9247-30AE7F7755AC}" name="Product Name"/>
    <tableColumn id="5" xr3:uid="{1BF91564-B8D0-434C-88DB-CFF6C2A7B3DF}" name="Order Date" dataDxfId="16"/>
    <tableColumn id="6" xr3:uid="{ED66BEC4-A355-4398-B3AA-4F36F1670593}" name="Delivered Date" dataDxfId="15"/>
    <tableColumn id="7" xr3:uid="{03D6F432-C020-4102-B109-144F577D3DD5}" name="Quantity"/>
    <tableColumn id="8" xr3:uid="{DBD6A492-7C7A-438E-A763-A187F824449E}" name="Unit Price"/>
    <tableColumn id="9" xr3:uid="{20289035-32CF-49EA-B2ED-FFB911F73391}" name="Status"/>
    <tableColumn id="10" xr3:uid="{967B7279-9920-4934-A08D-DDBB1A635B3C}" name="Country"/>
    <tableColumn id="11" xr3:uid="{F88602B9-503E-4D6D-B6D9-9B82B36D4F58}" name="Payment Method"/>
    <tableColumn id="12" xr3:uid="{BB9B74B4-BC7F-4A6A-B0B8-E8721F735EA1}" name="Order Year" dataDxfId="14">
      <calculatedColumnFormula>TEXT(Table1[[#This Row],[Order Date]],"yyyy")</calculatedColumnFormula>
    </tableColumn>
    <tableColumn id="13" xr3:uid="{7C328434-DB34-43C1-965B-DD101117B7B7}" name="Order Month" dataDxfId="13">
      <calculatedColumnFormula>TEXT(Table1[[#This Row],[Order Date]],"mmm")</calculatedColumnFormula>
    </tableColumn>
    <tableColumn id="14" xr3:uid="{8C6B83B7-7689-4688-8E77-043AA70C82B4}" name="Order Day" dataDxfId="12">
      <calculatedColumnFormula>TEXT(Table1[[#This Row],[Order Date]],"ddd")</calculatedColumnFormula>
    </tableColumn>
    <tableColumn id="15" xr3:uid="{6661F307-45A2-4848-A328-BD524F02A599}" name="Delivery Time" dataDxfId="11">
      <calculatedColumnFormula>DATEDIF(Table1[[#This Row],[Order Date]],Table1[[#This Row],[Delivered Date]],"d")</calculatedColumnFormula>
    </tableColumn>
    <tableColumn id="16" xr3:uid="{7BBB9B59-EA01-4E16-9431-2F464FB69171}" name="Revenue" dataDxfId="10">
      <calculatedColumnFormula>Table1[[#This Row],[Quantity]]*Table1[[#This Row],[Unit Price]]</calculatedColumnFormula>
    </tableColumn>
    <tableColumn id="17" xr3:uid="{BBCB9153-9743-44CE-9993-5C304ED0D8B0}" name="Total Cost" dataDxfId="9">
      <calculatedColumnFormula>ROUND(Table1[[#This Row],[Quantity]]*Table1[[#This Row],[Unit Price]]*VLOOKUP(Table1[[#This Row],[Product Name]],Table2[#All],2,FALSE),0)</calculatedColumnFormula>
    </tableColumn>
    <tableColumn id="18" xr3:uid="{121BFB2E-B436-44B0-BDEB-0DC12F2B8FE4}" name="Net Profit" dataDxfId="8">
      <calculatedColumnFormula>Table1[[#This Row],[Revenue]]-Table1[[#This Row],[Total Cost]]</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97D997-C0FC-4751-8819-B819C34EAD9E}" name="Table2" displayName="Table2" ref="A1:B26" totalsRowShown="0">
  <autoFilter ref="A1:B26" xr:uid="{8C97D997-C0FC-4751-8819-B819C34EAD9E}"/>
  <tableColumns count="2">
    <tableColumn id="1" xr3:uid="{85D68078-008B-4696-AB73-BB195A808710}" name="Product Name"/>
    <tableColumn id="2" xr3:uid="{A817D840-CA0F-432B-8E54-29FE8A2D1897}" name="Cost Percentage"/>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drawing" Target="../drawings/drawing3.xml"/><Relationship Id="rId2" Type="http://schemas.openxmlformats.org/officeDocument/2006/relationships/pivotTable" Target="../pivotTables/pivotTable2.xml"/><Relationship Id="rId16"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6.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42D4C-A94B-445D-B010-B73EF1D61E7D}">
  <sheetPr codeName="Sheet1"/>
  <dimension ref="A1:R556"/>
  <sheetViews>
    <sheetView topLeftCell="L1" zoomScaleNormal="100" workbookViewId="0">
      <selection activeCell="Q3" sqref="Q3"/>
    </sheetView>
  </sheetViews>
  <sheetFormatPr defaultRowHeight="15" x14ac:dyDescent="0.25"/>
  <cols>
    <col min="1" max="1" width="10.5703125" customWidth="1"/>
    <col min="2" max="2" width="24.5703125" bestFit="1" customWidth="1"/>
    <col min="3" max="3" width="18.28515625" customWidth="1"/>
    <col min="4" max="4" width="15.7109375" customWidth="1"/>
    <col min="5" max="5" width="12.85546875" customWidth="1"/>
    <col min="6" max="6" width="16.7109375" bestFit="1" customWidth="1"/>
    <col min="7" max="7" width="10.85546875" customWidth="1"/>
    <col min="8" max="8" width="11.85546875" customWidth="1"/>
    <col min="9" max="9" width="10.85546875" bestFit="1" customWidth="1"/>
    <col min="10" max="10" width="15.42578125" bestFit="1" customWidth="1"/>
    <col min="11" max="11" width="18.5703125" customWidth="1"/>
    <col min="12" max="12" width="12.85546875" bestFit="1" customWidth="1"/>
    <col min="13" max="13" width="15.28515625" bestFit="1" customWidth="1"/>
    <col min="14" max="14" width="13.140625" bestFit="1" customWidth="1"/>
    <col min="15" max="15" width="16.5703125" bestFit="1" customWidth="1"/>
    <col min="16" max="16" width="11.140625" bestFit="1" customWidth="1"/>
    <col min="17" max="18" width="12" bestFit="1" customWidth="1"/>
  </cols>
  <sheetData>
    <row r="1" spans="1:18" x14ac:dyDescent="0.25">
      <c r="A1" t="s">
        <v>0</v>
      </c>
      <c r="B1" t="s">
        <v>1</v>
      </c>
      <c r="C1" t="s">
        <v>2</v>
      </c>
      <c r="D1" t="s">
        <v>3</v>
      </c>
      <c r="E1" t="s">
        <v>4</v>
      </c>
      <c r="F1" t="s">
        <v>5</v>
      </c>
      <c r="G1" t="s">
        <v>6</v>
      </c>
      <c r="H1" t="s">
        <v>7</v>
      </c>
      <c r="I1" t="s">
        <v>8</v>
      </c>
      <c r="J1" t="s">
        <v>9</v>
      </c>
      <c r="K1" t="s">
        <v>10</v>
      </c>
      <c r="L1" t="s">
        <v>554</v>
      </c>
      <c r="M1" t="s">
        <v>555</v>
      </c>
      <c r="N1" t="s">
        <v>556</v>
      </c>
      <c r="O1" t="s">
        <v>557</v>
      </c>
      <c r="P1" t="s">
        <v>558</v>
      </c>
      <c r="Q1" t="s">
        <v>559</v>
      </c>
      <c r="R1" t="s">
        <v>560</v>
      </c>
    </row>
    <row r="2" spans="1:18" x14ac:dyDescent="0.25">
      <c r="A2">
        <v>1</v>
      </c>
      <c r="B2" t="s">
        <v>11</v>
      </c>
      <c r="C2" t="s">
        <v>12</v>
      </c>
      <c r="D2" t="s">
        <v>13</v>
      </c>
      <c r="E2" s="1">
        <v>45432</v>
      </c>
      <c r="F2" s="1">
        <v>45436</v>
      </c>
      <c r="G2">
        <v>4</v>
      </c>
      <c r="H2">
        <v>238</v>
      </c>
      <c r="I2" t="s">
        <v>14</v>
      </c>
      <c r="J2" t="s">
        <v>551</v>
      </c>
      <c r="K2" t="s">
        <v>15</v>
      </c>
      <c r="L2" t="str">
        <f>TEXT(Table1[[#This Row],[Order Date]],"yyyy")</f>
        <v>2024</v>
      </c>
      <c r="M2" t="str">
        <f>TEXT(Table1[[#This Row],[Order Date]],"mmm")</f>
        <v>May</v>
      </c>
      <c r="N2" t="str">
        <f>TEXT(Table1[[#This Row],[Order Date]],"ddd")</f>
        <v>Mon</v>
      </c>
      <c r="O2" s="2">
        <f>DATEDIF(Table1[[#This Row],[Order Date]],Table1[[#This Row],[Delivered Date]],"d")</f>
        <v>4</v>
      </c>
      <c r="P2" s="2">
        <f>Table1[[#This Row],[Quantity]]*Table1[[#This Row],[Unit Price]]</f>
        <v>952</v>
      </c>
      <c r="Q2" s="2">
        <f>ROUND(Table1[[#This Row],[Quantity]]*Table1[[#This Row],[Unit Price]]*VLOOKUP(Table1[[#This Row],[Product Name]],Table2[#All],2,FALSE),0)</f>
        <v>714</v>
      </c>
      <c r="R2" s="2">
        <f>Table1[[#This Row],[Revenue]]-Table1[[#This Row],[Total Cost]]</f>
        <v>238</v>
      </c>
    </row>
    <row r="3" spans="1:18" x14ac:dyDescent="0.25">
      <c r="A3">
        <v>2</v>
      </c>
      <c r="B3" t="s">
        <v>16</v>
      </c>
      <c r="C3" t="s">
        <v>17</v>
      </c>
      <c r="D3" t="s">
        <v>18</v>
      </c>
      <c r="E3" s="1">
        <v>45594</v>
      </c>
      <c r="F3" s="1">
        <v>45600</v>
      </c>
      <c r="G3">
        <v>7</v>
      </c>
      <c r="H3">
        <v>42</v>
      </c>
      <c r="I3" t="s">
        <v>14</v>
      </c>
      <c r="J3" t="s">
        <v>551</v>
      </c>
      <c r="K3" t="s">
        <v>19</v>
      </c>
      <c r="L3" t="str">
        <f>TEXT(Table1[[#This Row],[Order Date]],"yyyy")</f>
        <v>2024</v>
      </c>
      <c r="M3" t="str">
        <f>TEXT(Table1[[#This Row],[Order Date]],"mmm")</f>
        <v>Oct</v>
      </c>
      <c r="N3" t="str">
        <f>TEXT(Table1[[#This Row],[Order Date]],"ddd")</f>
        <v>Tue</v>
      </c>
      <c r="O3" s="2">
        <f>DATEDIF(Table1[[#This Row],[Order Date]],Table1[[#This Row],[Delivered Date]],"d")</f>
        <v>6</v>
      </c>
      <c r="P3" s="2">
        <f>Table1[[#This Row],[Quantity]]*Table1[[#This Row],[Unit Price]]</f>
        <v>294</v>
      </c>
      <c r="Q3" s="2">
        <f>ROUND(Table1[[#This Row],[Quantity]]*Table1[[#This Row],[Unit Price]]*VLOOKUP(Table1[[#This Row],[Product Name]],Table2[#All],2,FALSE),0)</f>
        <v>147</v>
      </c>
      <c r="R3" s="2">
        <f>Table1[[#This Row],[Revenue]]-Table1[[#This Row],[Total Cost]]</f>
        <v>147</v>
      </c>
    </row>
    <row r="4" spans="1:18" x14ac:dyDescent="0.25">
      <c r="A4">
        <v>3</v>
      </c>
      <c r="B4" t="s">
        <v>20</v>
      </c>
      <c r="C4" t="s">
        <v>21</v>
      </c>
      <c r="D4" t="s">
        <v>22</v>
      </c>
      <c r="E4" s="1">
        <v>45593</v>
      </c>
      <c r="F4" s="1">
        <v>45603</v>
      </c>
      <c r="G4">
        <v>5</v>
      </c>
      <c r="H4">
        <v>838</v>
      </c>
      <c r="I4" t="s">
        <v>14</v>
      </c>
      <c r="J4" t="s">
        <v>549</v>
      </c>
      <c r="K4" t="s">
        <v>19</v>
      </c>
      <c r="L4" t="str">
        <f>TEXT(Table1[[#This Row],[Order Date]],"yyyy")</f>
        <v>2024</v>
      </c>
      <c r="M4" t="str">
        <f>TEXT(Table1[[#This Row],[Order Date]],"mmm")</f>
        <v>Oct</v>
      </c>
      <c r="N4" t="str">
        <f>TEXT(Table1[[#This Row],[Order Date]],"ddd")</f>
        <v>Mon</v>
      </c>
      <c r="O4" s="2">
        <f>DATEDIF(Table1[[#This Row],[Order Date]],Table1[[#This Row],[Delivered Date]],"d")</f>
        <v>10</v>
      </c>
      <c r="P4" s="2">
        <f>Table1[[#This Row],[Quantity]]*Table1[[#This Row],[Unit Price]]</f>
        <v>4190</v>
      </c>
      <c r="Q4" s="2">
        <f>ROUND(Table1[[#This Row],[Quantity]]*Table1[[#This Row],[Unit Price]]*VLOOKUP(Table1[[#This Row],[Product Name]],Table2[#All],2,FALSE),0)</f>
        <v>3143</v>
      </c>
      <c r="R4" s="2">
        <f>Table1[[#This Row],[Revenue]]-Table1[[#This Row],[Total Cost]]</f>
        <v>1047</v>
      </c>
    </row>
    <row r="5" spans="1:18" x14ac:dyDescent="0.25">
      <c r="A5">
        <v>4</v>
      </c>
      <c r="B5" t="s">
        <v>23</v>
      </c>
      <c r="C5" t="s">
        <v>24</v>
      </c>
      <c r="D5" t="s">
        <v>25</v>
      </c>
      <c r="E5" s="1">
        <v>45434</v>
      </c>
      <c r="F5" s="1">
        <v>45439</v>
      </c>
      <c r="G5">
        <v>3</v>
      </c>
      <c r="H5">
        <v>230</v>
      </c>
      <c r="I5" t="s">
        <v>14</v>
      </c>
      <c r="J5" t="s">
        <v>549</v>
      </c>
      <c r="K5" t="s">
        <v>19</v>
      </c>
      <c r="L5" t="str">
        <f>TEXT(Table1[[#This Row],[Order Date]],"yyyy")</f>
        <v>2024</v>
      </c>
      <c r="M5" t="str">
        <f>TEXT(Table1[[#This Row],[Order Date]],"mmm")</f>
        <v>May</v>
      </c>
      <c r="N5" t="str">
        <f>TEXT(Table1[[#This Row],[Order Date]],"ddd")</f>
        <v>Wed</v>
      </c>
      <c r="O5" s="2">
        <f>DATEDIF(Table1[[#This Row],[Order Date]],Table1[[#This Row],[Delivered Date]],"d")</f>
        <v>5</v>
      </c>
      <c r="P5" s="2">
        <f>Table1[[#This Row],[Quantity]]*Table1[[#This Row],[Unit Price]]</f>
        <v>690</v>
      </c>
      <c r="Q5" s="2">
        <f>ROUND(Table1[[#This Row],[Quantity]]*Table1[[#This Row],[Unit Price]]*VLOOKUP(Table1[[#This Row],[Product Name]],Table2[#All],2,FALSE),0)</f>
        <v>380</v>
      </c>
      <c r="R5" s="2">
        <f>Table1[[#This Row],[Revenue]]-Table1[[#This Row],[Total Cost]]</f>
        <v>310</v>
      </c>
    </row>
    <row r="6" spans="1:18" x14ac:dyDescent="0.25">
      <c r="A6">
        <v>5</v>
      </c>
      <c r="B6" t="s">
        <v>26</v>
      </c>
      <c r="C6" t="s">
        <v>12</v>
      </c>
      <c r="D6" t="s">
        <v>27</v>
      </c>
      <c r="E6" s="1">
        <v>45566</v>
      </c>
      <c r="F6" s="1">
        <v>45582</v>
      </c>
      <c r="G6">
        <v>2</v>
      </c>
      <c r="H6">
        <v>954</v>
      </c>
      <c r="I6" t="s">
        <v>28</v>
      </c>
      <c r="J6" t="s">
        <v>550</v>
      </c>
      <c r="K6" t="s">
        <v>29</v>
      </c>
      <c r="L6" t="str">
        <f>TEXT(Table1[[#This Row],[Order Date]],"yyyy")</f>
        <v>2024</v>
      </c>
      <c r="M6" t="str">
        <f>TEXT(Table1[[#This Row],[Order Date]],"mmm")</f>
        <v>Oct</v>
      </c>
      <c r="N6" t="str">
        <f>TEXT(Table1[[#This Row],[Order Date]],"ddd")</f>
        <v>Tue</v>
      </c>
      <c r="O6" s="2">
        <f>DATEDIF(Table1[[#This Row],[Order Date]],Table1[[#This Row],[Delivered Date]],"d")</f>
        <v>16</v>
      </c>
      <c r="P6" s="2">
        <f>Table1[[#This Row],[Quantity]]*Table1[[#This Row],[Unit Price]]</f>
        <v>1908</v>
      </c>
      <c r="Q6" s="2">
        <f>ROUND(Table1[[#This Row],[Quantity]]*Table1[[#This Row],[Unit Price]]*VLOOKUP(Table1[[#This Row],[Product Name]],Table2[#All],2,FALSE),0)</f>
        <v>1240</v>
      </c>
      <c r="R6" s="2">
        <f>Table1[[#This Row],[Revenue]]-Table1[[#This Row],[Total Cost]]</f>
        <v>668</v>
      </c>
    </row>
    <row r="7" spans="1:18" x14ac:dyDescent="0.25">
      <c r="A7">
        <v>6</v>
      </c>
      <c r="B7" t="s">
        <v>30</v>
      </c>
      <c r="C7" t="s">
        <v>31</v>
      </c>
      <c r="D7" t="s">
        <v>32</v>
      </c>
      <c r="E7" s="1">
        <v>45477</v>
      </c>
      <c r="F7" s="1">
        <v>45483</v>
      </c>
      <c r="G7">
        <v>10</v>
      </c>
      <c r="H7">
        <v>206</v>
      </c>
      <c r="I7" t="s">
        <v>14</v>
      </c>
      <c r="J7" t="s">
        <v>33</v>
      </c>
      <c r="K7" t="s">
        <v>29</v>
      </c>
      <c r="L7" t="str">
        <f>TEXT(Table1[[#This Row],[Order Date]],"yyyy")</f>
        <v>2024</v>
      </c>
      <c r="M7" t="str">
        <f>TEXT(Table1[[#This Row],[Order Date]],"mmm")</f>
        <v>Jul</v>
      </c>
      <c r="N7" t="str">
        <f>TEXT(Table1[[#This Row],[Order Date]],"ddd")</f>
        <v>Thu</v>
      </c>
      <c r="O7" s="2">
        <f>DATEDIF(Table1[[#This Row],[Order Date]],Table1[[#This Row],[Delivered Date]],"d")</f>
        <v>6</v>
      </c>
      <c r="P7" s="2">
        <f>Table1[[#This Row],[Quantity]]*Table1[[#This Row],[Unit Price]]</f>
        <v>2060</v>
      </c>
      <c r="Q7" s="2">
        <f>ROUND(Table1[[#This Row],[Quantity]]*Table1[[#This Row],[Unit Price]]*VLOOKUP(Table1[[#This Row],[Product Name]],Table2[#All],2,FALSE),0)</f>
        <v>1545</v>
      </c>
      <c r="R7" s="2">
        <f>Table1[[#This Row],[Revenue]]-Table1[[#This Row],[Total Cost]]</f>
        <v>515</v>
      </c>
    </row>
    <row r="8" spans="1:18" x14ac:dyDescent="0.25">
      <c r="A8">
        <v>7</v>
      </c>
      <c r="B8" t="s">
        <v>34</v>
      </c>
      <c r="C8" t="s">
        <v>24</v>
      </c>
      <c r="D8" t="s">
        <v>25</v>
      </c>
      <c r="E8" s="1">
        <v>45375</v>
      </c>
      <c r="F8" s="1">
        <v>45387</v>
      </c>
      <c r="G8">
        <v>6</v>
      </c>
      <c r="H8">
        <v>373</v>
      </c>
      <c r="I8" t="s">
        <v>28</v>
      </c>
      <c r="J8" t="s">
        <v>551</v>
      </c>
      <c r="K8" t="s">
        <v>29</v>
      </c>
      <c r="L8" t="str">
        <f>TEXT(Table1[[#This Row],[Order Date]],"yyyy")</f>
        <v>2024</v>
      </c>
      <c r="M8" t="str">
        <f>TEXT(Table1[[#This Row],[Order Date]],"mmm")</f>
        <v>Mar</v>
      </c>
      <c r="N8" t="str">
        <f>TEXT(Table1[[#This Row],[Order Date]],"ddd")</f>
        <v>Sun</v>
      </c>
      <c r="O8" s="2">
        <f>DATEDIF(Table1[[#This Row],[Order Date]],Table1[[#This Row],[Delivered Date]],"d")</f>
        <v>12</v>
      </c>
      <c r="P8" s="2">
        <f>Table1[[#This Row],[Quantity]]*Table1[[#This Row],[Unit Price]]</f>
        <v>2238</v>
      </c>
      <c r="Q8" s="2">
        <f>ROUND(Table1[[#This Row],[Quantity]]*Table1[[#This Row],[Unit Price]]*VLOOKUP(Table1[[#This Row],[Product Name]],Table2[#All],2,FALSE),0)</f>
        <v>1231</v>
      </c>
      <c r="R8" s="2">
        <f>Table1[[#This Row],[Revenue]]-Table1[[#This Row],[Total Cost]]</f>
        <v>1007</v>
      </c>
    </row>
    <row r="9" spans="1:18" x14ac:dyDescent="0.25">
      <c r="A9">
        <v>8</v>
      </c>
      <c r="B9" t="s">
        <v>35</v>
      </c>
      <c r="C9" t="s">
        <v>12</v>
      </c>
      <c r="D9" t="s">
        <v>36</v>
      </c>
      <c r="E9" s="1">
        <v>45617</v>
      </c>
      <c r="F9" s="1">
        <v>45627</v>
      </c>
      <c r="G9">
        <v>3</v>
      </c>
      <c r="H9">
        <v>556</v>
      </c>
      <c r="I9" t="s">
        <v>14</v>
      </c>
      <c r="J9" t="s">
        <v>33</v>
      </c>
      <c r="K9" t="s">
        <v>19</v>
      </c>
      <c r="L9" t="str">
        <f>TEXT(Table1[[#This Row],[Order Date]],"yyyy")</f>
        <v>2024</v>
      </c>
      <c r="M9" t="str">
        <f>TEXT(Table1[[#This Row],[Order Date]],"mmm")</f>
        <v>Nov</v>
      </c>
      <c r="N9" t="str">
        <f>TEXT(Table1[[#This Row],[Order Date]],"ddd")</f>
        <v>Thu</v>
      </c>
      <c r="O9" s="2">
        <f>DATEDIF(Table1[[#This Row],[Order Date]],Table1[[#This Row],[Delivered Date]],"d")</f>
        <v>10</v>
      </c>
      <c r="P9" s="2">
        <f>Table1[[#This Row],[Quantity]]*Table1[[#This Row],[Unit Price]]</f>
        <v>1668</v>
      </c>
      <c r="Q9" s="2">
        <f>ROUND(Table1[[#This Row],[Quantity]]*Table1[[#This Row],[Unit Price]]*VLOOKUP(Table1[[#This Row],[Product Name]],Table2[#All],2,FALSE),0)</f>
        <v>1334</v>
      </c>
      <c r="R9" s="2">
        <f>Table1[[#This Row],[Revenue]]-Table1[[#This Row],[Total Cost]]</f>
        <v>334</v>
      </c>
    </row>
    <row r="10" spans="1:18" x14ac:dyDescent="0.25">
      <c r="A10">
        <v>9</v>
      </c>
      <c r="B10" t="s">
        <v>37</v>
      </c>
      <c r="C10" t="s">
        <v>24</v>
      </c>
      <c r="D10" t="s">
        <v>38</v>
      </c>
      <c r="E10" s="1">
        <v>45430</v>
      </c>
      <c r="F10" s="1">
        <v>45434</v>
      </c>
      <c r="G10">
        <v>9</v>
      </c>
      <c r="H10">
        <v>234</v>
      </c>
      <c r="I10" t="s">
        <v>14</v>
      </c>
      <c r="J10" t="s">
        <v>33</v>
      </c>
      <c r="K10" t="s">
        <v>19</v>
      </c>
      <c r="L10" t="str">
        <f>TEXT(Table1[[#This Row],[Order Date]],"yyyy")</f>
        <v>2024</v>
      </c>
      <c r="M10" t="str">
        <f>TEXT(Table1[[#This Row],[Order Date]],"mmm")</f>
        <v>May</v>
      </c>
      <c r="N10" t="str">
        <f>TEXT(Table1[[#This Row],[Order Date]],"ddd")</f>
        <v>Sat</v>
      </c>
      <c r="O10" s="2">
        <f>DATEDIF(Table1[[#This Row],[Order Date]],Table1[[#This Row],[Delivered Date]],"d")</f>
        <v>4</v>
      </c>
      <c r="P10" s="2">
        <f>Table1[[#This Row],[Quantity]]*Table1[[#This Row],[Unit Price]]</f>
        <v>2106</v>
      </c>
      <c r="Q10" s="2">
        <f>ROUND(Table1[[#This Row],[Quantity]]*Table1[[#This Row],[Unit Price]]*VLOOKUP(Table1[[#This Row],[Product Name]],Table2[#All],2,FALSE),0)</f>
        <v>1053</v>
      </c>
      <c r="R10" s="2">
        <f>Table1[[#This Row],[Revenue]]-Table1[[#This Row],[Total Cost]]</f>
        <v>1053</v>
      </c>
    </row>
    <row r="11" spans="1:18" x14ac:dyDescent="0.25">
      <c r="A11">
        <v>10</v>
      </c>
      <c r="B11" t="s">
        <v>39</v>
      </c>
      <c r="C11" t="s">
        <v>21</v>
      </c>
      <c r="D11" t="s">
        <v>40</v>
      </c>
      <c r="E11" s="1">
        <v>45453</v>
      </c>
      <c r="F11" s="1">
        <v>45468</v>
      </c>
      <c r="G11">
        <v>7</v>
      </c>
      <c r="H11">
        <v>284</v>
      </c>
      <c r="I11" t="s">
        <v>28</v>
      </c>
      <c r="J11" t="s">
        <v>551</v>
      </c>
      <c r="K11" t="s">
        <v>19</v>
      </c>
      <c r="L11" t="str">
        <f>TEXT(Table1[[#This Row],[Order Date]],"yyyy")</f>
        <v>2024</v>
      </c>
      <c r="M11" t="str">
        <f>TEXT(Table1[[#This Row],[Order Date]],"mmm")</f>
        <v>Jun</v>
      </c>
      <c r="N11" t="str">
        <f>TEXT(Table1[[#This Row],[Order Date]],"ddd")</f>
        <v>Mon</v>
      </c>
      <c r="O11" s="2">
        <f>DATEDIF(Table1[[#This Row],[Order Date]],Table1[[#This Row],[Delivered Date]],"d")</f>
        <v>15</v>
      </c>
      <c r="P11" s="2">
        <f>Table1[[#This Row],[Quantity]]*Table1[[#This Row],[Unit Price]]</f>
        <v>1988</v>
      </c>
      <c r="Q11" s="2">
        <f>ROUND(Table1[[#This Row],[Quantity]]*Table1[[#This Row],[Unit Price]]*VLOOKUP(Table1[[#This Row],[Product Name]],Table2[#All],2,FALSE),0)</f>
        <v>1292</v>
      </c>
      <c r="R11" s="2">
        <f>Table1[[#This Row],[Revenue]]-Table1[[#This Row],[Total Cost]]</f>
        <v>696</v>
      </c>
    </row>
    <row r="12" spans="1:18" x14ac:dyDescent="0.25">
      <c r="A12">
        <v>11</v>
      </c>
      <c r="B12" t="s">
        <v>41</v>
      </c>
      <c r="C12" t="s">
        <v>31</v>
      </c>
      <c r="D12" t="s">
        <v>42</v>
      </c>
      <c r="E12" s="1">
        <v>45627</v>
      </c>
      <c r="F12" s="1">
        <v>45636</v>
      </c>
      <c r="G12">
        <v>8</v>
      </c>
      <c r="H12">
        <v>415</v>
      </c>
      <c r="I12" t="s">
        <v>14</v>
      </c>
      <c r="J12" t="s">
        <v>33</v>
      </c>
      <c r="K12" t="s">
        <v>29</v>
      </c>
      <c r="L12" t="str">
        <f>TEXT(Table1[[#This Row],[Order Date]],"yyyy")</f>
        <v>2024</v>
      </c>
      <c r="M12" t="str">
        <f>TEXT(Table1[[#This Row],[Order Date]],"mmm")</f>
        <v>Dec</v>
      </c>
      <c r="N12" t="str">
        <f>TEXT(Table1[[#This Row],[Order Date]],"ddd")</f>
        <v>Sun</v>
      </c>
      <c r="O12" s="2">
        <f>DATEDIF(Table1[[#This Row],[Order Date]],Table1[[#This Row],[Delivered Date]],"d")</f>
        <v>9</v>
      </c>
      <c r="P12" s="2">
        <f>Table1[[#This Row],[Quantity]]*Table1[[#This Row],[Unit Price]]</f>
        <v>3320</v>
      </c>
      <c r="Q12" s="2">
        <f>ROUND(Table1[[#This Row],[Quantity]]*Table1[[#This Row],[Unit Price]]*VLOOKUP(Table1[[#This Row],[Product Name]],Table2[#All],2,FALSE),0)</f>
        <v>2158</v>
      </c>
      <c r="R12" s="2">
        <f>Table1[[#This Row],[Revenue]]-Table1[[#This Row],[Total Cost]]</f>
        <v>1162</v>
      </c>
    </row>
    <row r="13" spans="1:18" x14ac:dyDescent="0.25">
      <c r="A13">
        <v>12</v>
      </c>
      <c r="B13" t="s">
        <v>43</v>
      </c>
      <c r="C13" t="s">
        <v>17</v>
      </c>
      <c r="D13" t="s">
        <v>44</v>
      </c>
      <c r="E13" s="1">
        <v>45477</v>
      </c>
      <c r="F13" s="1">
        <v>45480</v>
      </c>
      <c r="G13">
        <v>4</v>
      </c>
      <c r="H13">
        <v>151</v>
      </c>
      <c r="I13" t="s">
        <v>14</v>
      </c>
      <c r="J13" t="s">
        <v>33</v>
      </c>
      <c r="K13" t="s">
        <v>19</v>
      </c>
      <c r="L13" t="str">
        <f>TEXT(Table1[[#This Row],[Order Date]],"yyyy")</f>
        <v>2024</v>
      </c>
      <c r="M13" t="str">
        <f>TEXT(Table1[[#This Row],[Order Date]],"mmm")</f>
        <v>Jul</v>
      </c>
      <c r="N13" t="str">
        <f>TEXT(Table1[[#This Row],[Order Date]],"ddd")</f>
        <v>Thu</v>
      </c>
      <c r="O13" s="2">
        <f>DATEDIF(Table1[[#This Row],[Order Date]],Table1[[#This Row],[Delivered Date]],"d")</f>
        <v>3</v>
      </c>
      <c r="P13" s="2">
        <f>Table1[[#This Row],[Quantity]]*Table1[[#This Row],[Unit Price]]</f>
        <v>604</v>
      </c>
      <c r="Q13" s="2">
        <f>ROUND(Table1[[#This Row],[Quantity]]*Table1[[#This Row],[Unit Price]]*VLOOKUP(Table1[[#This Row],[Product Name]],Table2[#All],2,FALSE),0)</f>
        <v>362</v>
      </c>
      <c r="R13" s="2">
        <f>Table1[[#This Row],[Revenue]]-Table1[[#This Row],[Total Cost]]</f>
        <v>242</v>
      </c>
    </row>
    <row r="14" spans="1:18" x14ac:dyDescent="0.25">
      <c r="A14">
        <v>13</v>
      </c>
      <c r="B14" t="s">
        <v>45</v>
      </c>
      <c r="C14" t="s">
        <v>12</v>
      </c>
      <c r="D14" t="s">
        <v>13</v>
      </c>
      <c r="E14" s="1">
        <v>45370</v>
      </c>
      <c r="F14" s="1">
        <v>45380</v>
      </c>
      <c r="G14">
        <v>3</v>
      </c>
      <c r="H14">
        <v>821</v>
      </c>
      <c r="I14" t="s">
        <v>28</v>
      </c>
      <c r="J14" t="s">
        <v>33</v>
      </c>
      <c r="K14" t="s">
        <v>46</v>
      </c>
      <c r="L14" t="str">
        <f>TEXT(Table1[[#This Row],[Order Date]],"yyyy")</f>
        <v>2024</v>
      </c>
      <c r="M14" t="str">
        <f>TEXT(Table1[[#This Row],[Order Date]],"mmm")</f>
        <v>Mar</v>
      </c>
      <c r="N14" t="str">
        <f>TEXT(Table1[[#This Row],[Order Date]],"ddd")</f>
        <v>Tue</v>
      </c>
      <c r="O14" s="2">
        <f>DATEDIF(Table1[[#This Row],[Order Date]],Table1[[#This Row],[Delivered Date]],"d")</f>
        <v>10</v>
      </c>
      <c r="P14" s="2">
        <f>Table1[[#This Row],[Quantity]]*Table1[[#This Row],[Unit Price]]</f>
        <v>2463</v>
      </c>
      <c r="Q14" s="2">
        <f>ROUND(Table1[[#This Row],[Quantity]]*Table1[[#This Row],[Unit Price]]*VLOOKUP(Table1[[#This Row],[Product Name]],Table2[#All],2,FALSE),0)</f>
        <v>1847</v>
      </c>
      <c r="R14" s="2">
        <f>Table1[[#This Row],[Revenue]]-Table1[[#This Row],[Total Cost]]</f>
        <v>616</v>
      </c>
    </row>
    <row r="15" spans="1:18" x14ac:dyDescent="0.25">
      <c r="A15">
        <v>14</v>
      </c>
      <c r="B15" t="s">
        <v>47</v>
      </c>
      <c r="C15" t="s">
        <v>12</v>
      </c>
      <c r="D15" t="s">
        <v>27</v>
      </c>
      <c r="E15" s="1">
        <v>45487</v>
      </c>
      <c r="F15" s="1">
        <v>45501</v>
      </c>
      <c r="G15">
        <v>10</v>
      </c>
      <c r="H15">
        <v>489</v>
      </c>
      <c r="I15" t="s">
        <v>28</v>
      </c>
      <c r="J15" t="s">
        <v>33</v>
      </c>
      <c r="K15" t="s">
        <v>29</v>
      </c>
      <c r="L15" t="str">
        <f>TEXT(Table1[[#This Row],[Order Date]],"yyyy")</f>
        <v>2024</v>
      </c>
      <c r="M15" t="str">
        <f>TEXT(Table1[[#This Row],[Order Date]],"mmm")</f>
        <v>Jul</v>
      </c>
      <c r="N15" t="str">
        <f>TEXT(Table1[[#This Row],[Order Date]],"ddd")</f>
        <v>Sun</v>
      </c>
      <c r="O15" s="2">
        <f>DATEDIF(Table1[[#This Row],[Order Date]],Table1[[#This Row],[Delivered Date]],"d")</f>
        <v>14</v>
      </c>
      <c r="P15" s="2">
        <f>Table1[[#This Row],[Quantity]]*Table1[[#This Row],[Unit Price]]</f>
        <v>4890</v>
      </c>
      <c r="Q15" s="2">
        <f>ROUND(Table1[[#This Row],[Quantity]]*Table1[[#This Row],[Unit Price]]*VLOOKUP(Table1[[#This Row],[Product Name]],Table2[#All],2,FALSE),0)</f>
        <v>3179</v>
      </c>
      <c r="R15" s="2">
        <f>Table1[[#This Row],[Revenue]]-Table1[[#This Row],[Total Cost]]</f>
        <v>1711</v>
      </c>
    </row>
    <row r="16" spans="1:18" x14ac:dyDescent="0.25">
      <c r="A16">
        <v>15</v>
      </c>
      <c r="B16" t="s">
        <v>48</v>
      </c>
      <c r="C16" t="s">
        <v>12</v>
      </c>
      <c r="D16" t="s">
        <v>13</v>
      </c>
      <c r="E16" s="1">
        <v>45641</v>
      </c>
      <c r="F16" s="1">
        <v>45650</v>
      </c>
      <c r="G16">
        <v>9</v>
      </c>
      <c r="H16">
        <v>778</v>
      </c>
      <c r="I16" t="s">
        <v>14</v>
      </c>
      <c r="J16" t="s">
        <v>547</v>
      </c>
      <c r="K16" t="s">
        <v>29</v>
      </c>
      <c r="L16" t="str">
        <f>TEXT(Table1[[#This Row],[Order Date]],"yyyy")</f>
        <v>2024</v>
      </c>
      <c r="M16" t="str">
        <f>TEXT(Table1[[#This Row],[Order Date]],"mmm")</f>
        <v>Dec</v>
      </c>
      <c r="N16" t="str">
        <f>TEXT(Table1[[#This Row],[Order Date]],"ddd")</f>
        <v>Sun</v>
      </c>
      <c r="O16" s="2">
        <f>DATEDIF(Table1[[#This Row],[Order Date]],Table1[[#This Row],[Delivered Date]],"d")</f>
        <v>9</v>
      </c>
      <c r="P16" s="2">
        <f>Table1[[#This Row],[Quantity]]*Table1[[#This Row],[Unit Price]]</f>
        <v>7002</v>
      </c>
      <c r="Q16" s="2">
        <f>ROUND(Table1[[#This Row],[Quantity]]*Table1[[#This Row],[Unit Price]]*VLOOKUP(Table1[[#This Row],[Product Name]],Table2[#All],2,FALSE),0)</f>
        <v>5252</v>
      </c>
      <c r="R16" s="2">
        <f>Table1[[#This Row],[Revenue]]-Table1[[#This Row],[Total Cost]]</f>
        <v>1750</v>
      </c>
    </row>
    <row r="17" spans="1:18" x14ac:dyDescent="0.25">
      <c r="A17">
        <v>16</v>
      </c>
      <c r="B17" t="s">
        <v>49</v>
      </c>
      <c r="C17" t="s">
        <v>31</v>
      </c>
      <c r="D17" t="s">
        <v>50</v>
      </c>
      <c r="E17" s="1">
        <v>45372</v>
      </c>
      <c r="F17" s="1">
        <v>45380</v>
      </c>
      <c r="G17">
        <v>8</v>
      </c>
      <c r="H17">
        <v>13</v>
      </c>
      <c r="I17" t="s">
        <v>28</v>
      </c>
      <c r="J17" t="s">
        <v>33</v>
      </c>
      <c r="K17" t="s">
        <v>46</v>
      </c>
      <c r="L17" t="str">
        <f>TEXT(Table1[[#This Row],[Order Date]],"yyyy")</f>
        <v>2024</v>
      </c>
      <c r="M17" t="str">
        <f>TEXT(Table1[[#This Row],[Order Date]],"mmm")</f>
        <v>Mar</v>
      </c>
      <c r="N17" t="str">
        <f>TEXT(Table1[[#This Row],[Order Date]],"ddd")</f>
        <v>Thu</v>
      </c>
      <c r="O17" s="2">
        <f>DATEDIF(Table1[[#This Row],[Order Date]],Table1[[#This Row],[Delivered Date]],"d")</f>
        <v>8</v>
      </c>
      <c r="P17" s="2">
        <f>Table1[[#This Row],[Quantity]]*Table1[[#This Row],[Unit Price]]</f>
        <v>104</v>
      </c>
      <c r="Q17" s="2">
        <f>ROUND(Table1[[#This Row],[Quantity]]*Table1[[#This Row],[Unit Price]]*VLOOKUP(Table1[[#This Row],[Product Name]],Table2[#All],2,FALSE),0)</f>
        <v>73</v>
      </c>
      <c r="R17" s="2">
        <f>Table1[[#This Row],[Revenue]]-Table1[[#This Row],[Total Cost]]</f>
        <v>31</v>
      </c>
    </row>
    <row r="18" spans="1:18" x14ac:dyDescent="0.25">
      <c r="A18">
        <v>17</v>
      </c>
      <c r="B18" t="s">
        <v>51</v>
      </c>
      <c r="C18" t="s">
        <v>21</v>
      </c>
      <c r="D18" t="s">
        <v>52</v>
      </c>
      <c r="E18" s="1">
        <v>45346</v>
      </c>
      <c r="F18" s="1">
        <v>45354</v>
      </c>
      <c r="G18">
        <v>5</v>
      </c>
      <c r="H18">
        <v>871</v>
      </c>
      <c r="I18" t="s">
        <v>28</v>
      </c>
      <c r="J18" t="s">
        <v>33</v>
      </c>
      <c r="K18" t="s">
        <v>15</v>
      </c>
      <c r="L18" t="str">
        <f>TEXT(Table1[[#This Row],[Order Date]],"yyyy")</f>
        <v>2024</v>
      </c>
      <c r="M18" t="str">
        <f>TEXT(Table1[[#This Row],[Order Date]],"mmm")</f>
        <v>Feb</v>
      </c>
      <c r="N18" t="str">
        <f>TEXT(Table1[[#This Row],[Order Date]],"ddd")</f>
        <v>Sat</v>
      </c>
      <c r="O18" s="2">
        <f>DATEDIF(Table1[[#This Row],[Order Date]],Table1[[#This Row],[Delivered Date]],"d")</f>
        <v>8</v>
      </c>
      <c r="P18" s="2">
        <f>Table1[[#This Row],[Quantity]]*Table1[[#This Row],[Unit Price]]</f>
        <v>4355</v>
      </c>
      <c r="Q18" s="2">
        <f>ROUND(Table1[[#This Row],[Quantity]]*Table1[[#This Row],[Unit Price]]*VLOOKUP(Table1[[#This Row],[Product Name]],Table2[#All],2,FALSE),0)</f>
        <v>3049</v>
      </c>
      <c r="R18" s="2">
        <f>Table1[[#This Row],[Revenue]]-Table1[[#This Row],[Total Cost]]</f>
        <v>1306</v>
      </c>
    </row>
    <row r="19" spans="1:18" x14ac:dyDescent="0.25">
      <c r="A19">
        <v>18</v>
      </c>
      <c r="B19" t="s">
        <v>53</v>
      </c>
      <c r="C19" t="s">
        <v>21</v>
      </c>
      <c r="D19" t="s">
        <v>54</v>
      </c>
      <c r="E19" s="1">
        <v>45483</v>
      </c>
      <c r="F19" s="1">
        <v>45492</v>
      </c>
      <c r="G19">
        <v>3</v>
      </c>
      <c r="H19">
        <v>562</v>
      </c>
      <c r="I19" t="s">
        <v>14</v>
      </c>
      <c r="J19" t="s">
        <v>549</v>
      </c>
      <c r="K19" t="s">
        <v>46</v>
      </c>
      <c r="L19" t="str">
        <f>TEXT(Table1[[#This Row],[Order Date]],"yyyy")</f>
        <v>2024</v>
      </c>
      <c r="M19" t="str">
        <f>TEXT(Table1[[#This Row],[Order Date]],"mmm")</f>
        <v>Jul</v>
      </c>
      <c r="N19" t="str">
        <f>TEXT(Table1[[#This Row],[Order Date]],"ddd")</f>
        <v>Wed</v>
      </c>
      <c r="O19" s="2">
        <f>DATEDIF(Table1[[#This Row],[Order Date]],Table1[[#This Row],[Delivered Date]],"d")</f>
        <v>9</v>
      </c>
      <c r="P19" s="2">
        <f>Table1[[#This Row],[Quantity]]*Table1[[#This Row],[Unit Price]]</f>
        <v>1686</v>
      </c>
      <c r="Q19" s="2">
        <f>ROUND(Table1[[#This Row],[Quantity]]*Table1[[#This Row],[Unit Price]]*VLOOKUP(Table1[[#This Row],[Product Name]],Table2[#All],2,FALSE),0)</f>
        <v>1180</v>
      </c>
      <c r="R19" s="2">
        <f>Table1[[#This Row],[Revenue]]-Table1[[#This Row],[Total Cost]]</f>
        <v>506</v>
      </c>
    </row>
    <row r="20" spans="1:18" x14ac:dyDescent="0.25">
      <c r="A20">
        <v>19</v>
      </c>
      <c r="B20" t="s">
        <v>55</v>
      </c>
      <c r="C20" t="s">
        <v>17</v>
      </c>
      <c r="D20" t="s">
        <v>56</v>
      </c>
      <c r="E20" s="1">
        <v>45542</v>
      </c>
      <c r="F20" s="1">
        <v>45552</v>
      </c>
      <c r="G20">
        <v>1</v>
      </c>
      <c r="H20">
        <v>124</v>
      </c>
      <c r="I20" t="s">
        <v>14</v>
      </c>
      <c r="J20" t="s">
        <v>547</v>
      </c>
      <c r="K20" t="s">
        <v>15</v>
      </c>
      <c r="L20" t="str">
        <f>TEXT(Table1[[#This Row],[Order Date]],"yyyy")</f>
        <v>2024</v>
      </c>
      <c r="M20" t="str">
        <f>TEXT(Table1[[#This Row],[Order Date]],"mmm")</f>
        <v>Sep</v>
      </c>
      <c r="N20" t="str">
        <f>TEXT(Table1[[#This Row],[Order Date]],"ddd")</f>
        <v>Sat</v>
      </c>
      <c r="O20" s="2">
        <f>DATEDIF(Table1[[#This Row],[Order Date]],Table1[[#This Row],[Delivered Date]],"d")</f>
        <v>10</v>
      </c>
      <c r="P20" s="2">
        <f>Table1[[#This Row],[Quantity]]*Table1[[#This Row],[Unit Price]]</f>
        <v>124</v>
      </c>
      <c r="Q20" s="2">
        <f>ROUND(Table1[[#This Row],[Quantity]]*Table1[[#This Row],[Unit Price]]*VLOOKUP(Table1[[#This Row],[Product Name]],Table2[#All],2,FALSE),0)</f>
        <v>68</v>
      </c>
      <c r="R20" s="2">
        <f>Table1[[#This Row],[Revenue]]-Table1[[#This Row],[Total Cost]]</f>
        <v>56</v>
      </c>
    </row>
    <row r="21" spans="1:18" x14ac:dyDescent="0.25">
      <c r="A21">
        <v>20</v>
      </c>
      <c r="B21" t="s">
        <v>57</v>
      </c>
      <c r="C21" t="s">
        <v>12</v>
      </c>
      <c r="D21" t="s">
        <v>58</v>
      </c>
      <c r="E21" s="1">
        <v>45582</v>
      </c>
      <c r="F21" s="1">
        <v>45588</v>
      </c>
      <c r="G21">
        <v>2</v>
      </c>
      <c r="H21">
        <v>97</v>
      </c>
      <c r="I21" t="s">
        <v>14</v>
      </c>
      <c r="J21" t="s">
        <v>33</v>
      </c>
      <c r="K21" t="s">
        <v>46</v>
      </c>
      <c r="L21" t="str">
        <f>TEXT(Table1[[#This Row],[Order Date]],"yyyy")</f>
        <v>2024</v>
      </c>
      <c r="M21" t="str">
        <f>TEXT(Table1[[#This Row],[Order Date]],"mmm")</f>
        <v>Oct</v>
      </c>
      <c r="N21" t="str">
        <f>TEXT(Table1[[#This Row],[Order Date]],"ddd")</f>
        <v>Thu</v>
      </c>
      <c r="O21" s="2">
        <f>DATEDIF(Table1[[#This Row],[Order Date]],Table1[[#This Row],[Delivered Date]],"d")</f>
        <v>6</v>
      </c>
      <c r="P21" s="2">
        <f>Table1[[#This Row],[Quantity]]*Table1[[#This Row],[Unit Price]]</f>
        <v>194</v>
      </c>
      <c r="Q21" s="2">
        <f>ROUND(Table1[[#This Row],[Quantity]]*Table1[[#This Row],[Unit Price]]*VLOOKUP(Table1[[#This Row],[Product Name]],Table2[#All],2,FALSE),0)</f>
        <v>165</v>
      </c>
      <c r="R21" s="2">
        <f>Table1[[#This Row],[Revenue]]-Table1[[#This Row],[Total Cost]]</f>
        <v>29</v>
      </c>
    </row>
    <row r="22" spans="1:18" x14ac:dyDescent="0.25">
      <c r="A22">
        <v>21</v>
      </c>
      <c r="B22" t="s">
        <v>43</v>
      </c>
      <c r="C22" t="s">
        <v>17</v>
      </c>
      <c r="D22" t="s">
        <v>44</v>
      </c>
      <c r="E22" s="1">
        <v>45477</v>
      </c>
      <c r="F22" s="1">
        <v>45480</v>
      </c>
      <c r="G22">
        <v>4</v>
      </c>
      <c r="H22">
        <v>151</v>
      </c>
      <c r="I22" t="s">
        <v>14</v>
      </c>
      <c r="J22" t="s">
        <v>33</v>
      </c>
      <c r="K22" t="s">
        <v>15</v>
      </c>
      <c r="L22" t="str">
        <f>TEXT(Table1[[#This Row],[Order Date]],"yyyy")</f>
        <v>2024</v>
      </c>
      <c r="M22" t="str">
        <f>TEXT(Table1[[#This Row],[Order Date]],"mmm")</f>
        <v>Jul</v>
      </c>
      <c r="N22" t="str">
        <f>TEXT(Table1[[#This Row],[Order Date]],"ddd")</f>
        <v>Thu</v>
      </c>
      <c r="O22" s="2">
        <f>DATEDIF(Table1[[#This Row],[Order Date]],Table1[[#This Row],[Delivered Date]],"d")</f>
        <v>3</v>
      </c>
      <c r="P22" s="2">
        <f>Table1[[#This Row],[Quantity]]*Table1[[#This Row],[Unit Price]]</f>
        <v>604</v>
      </c>
      <c r="Q22" s="2">
        <f>ROUND(Table1[[#This Row],[Quantity]]*Table1[[#This Row],[Unit Price]]*VLOOKUP(Table1[[#This Row],[Product Name]],Table2[#All],2,FALSE),0)</f>
        <v>362</v>
      </c>
      <c r="R22" s="2">
        <f>Table1[[#This Row],[Revenue]]-Table1[[#This Row],[Total Cost]]</f>
        <v>242</v>
      </c>
    </row>
    <row r="23" spans="1:18" x14ac:dyDescent="0.25">
      <c r="A23">
        <v>22</v>
      </c>
      <c r="B23" t="s">
        <v>59</v>
      </c>
      <c r="C23" t="s">
        <v>17</v>
      </c>
      <c r="D23" t="s">
        <v>60</v>
      </c>
      <c r="E23" s="1">
        <v>45508</v>
      </c>
      <c r="F23" s="1">
        <v>45520</v>
      </c>
      <c r="G23">
        <v>4</v>
      </c>
      <c r="H23">
        <v>961</v>
      </c>
      <c r="I23" t="s">
        <v>28</v>
      </c>
      <c r="J23" t="s">
        <v>33</v>
      </c>
      <c r="K23" t="s">
        <v>15</v>
      </c>
      <c r="L23" t="str">
        <f>TEXT(Table1[[#This Row],[Order Date]],"yyyy")</f>
        <v>2024</v>
      </c>
      <c r="M23" t="str">
        <f>TEXT(Table1[[#This Row],[Order Date]],"mmm")</f>
        <v>Aug</v>
      </c>
      <c r="N23" t="str">
        <f>TEXT(Table1[[#This Row],[Order Date]],"ddd")</f>
        <v>Sun</v>
      </c>
      <c r="O23" s="2">
        <f>DATEDIF(Table1[[#This Row],[Order Date]],Table1[[#This Row],[Delivered Date]],"d")</f>
        <v>12</v>
      </c>
      <c r="P23" s="2">
        <f>Table1[[#This Row],[Quantity]]*Table1[[#This Row],[Unit Price]]</f>
        <v>3844</v>
      </c>
      <c r="Q23" s="2">
        <f>ROUND(Table1[[#This Row],[Quantity]]*Table1[[#This Row],[Unit Price]]*VLOOKUP(Table1[[#This Row],[Product Name]],Table2[#All],2,FALSE),0)</f>
        <v>2499</v>
      </c>
      <c r="R23" s="2">
        <f>Table1[[#This Row],[Revenue]]-Table1[[#This Row],[Total Cost]]</f>
        <v>1345</v>
      </c>
    </row>
    <row r="24" spans="1:18" x14ac:dyDescent="0.25">
      <c r="A24">
        <v>23</v>
      </c>
      <c r="B24" t="s">
        <v>61</v>
      </c>
      <c r="C24" t="s">
        <v>31</v>
      </c>
      <c r="D24" t="s">
        <v>50</v>
      </c>
      <c r="E24" s="1">
        <v>45635</v>
      </c>
      <c r="F24" s="1">
        <v>45638</v>
      </c>
      <c r="G24">
        <v>6</v>
      </c>
      <c r="H24">
        <v>458</v>
      </c>
      <c r="I24" t="s">
        <v>14</v>
      </c>
      <c r="J24" t="s">
        <v>33</v>
      </c>
      <c r="K24" t="s">
        <v>19</v>
      </c>
      <c r="L24" t="str">
        <f>TEXT(Table1[[#This Row],[Order Date]],"yyyy")</f>
        <v>2024</v>
      </c>
      <c r="M24" t="str">
        <f>TEXT(Table1[[#This Row],[Order Date]],"mmm")</f>
        <v>Dec</v>
      </c>
      <c r="N24" t="str">
        <f>TEXT(Table1[[#This Row],[Order Date]],"ddd")</f>
        <v>Mon</v>
      </c>
      <c r="O24" s="2">
        <f>DATEDIF(Table1[[#This Row],[Order Date]],Table1[[#This Row],[Delivered Date]],"d")</f>
        <v>3</v>
      </c>
      <c r="P24" s="2">
        <f>Table1[[#This Row],[Quantity]]*Table1[[#This Row],[Unit Price]]</f>
        <v>2748</v>
      </c>
      <c r="Q24" s="2">
        <f>ROUND(Table1[[#This Row],[Quantity]]*Table1[[#This Row],[Unit Price]]*VLOOKUP(Table1[[#This Row],[Product Name]],Table2[#All],2,FALSE),0)</f>
        <v>1924</v>
      </c>
      <c r="R24" s="2">
        <f>Table1[[#This Row],[Revenue]]-Table1[[#This Row],[Total Cost]]</f>
        <v>824</v>
      </c>
    </row>
    <row r="25" spans="1:18" x14ac:dyDescent="0.25">
      <c r="A25">
        <v>24</v>
      </c>
      <c r="B25" t="s">
        <v>62</v>
      </c>
      <c r="C25" t="s">
        <v>21</v>
      </c>
      <c r="D25" t="s">
        <v>54</v>
      </c>
      <c r="E25" s="1">
        <v>45324</v>
      </c>
      <c r="F25" s="1">
        <v>45334</v>
      </c>
      <c r="G25">
        <v>6</v>
      </c>
      <c r="H25">
        <v>31</v>
      </c>
      <c r="I25" t="s">
        <v>14</v>
      </c>
      <c r="J25" t="s">
        <v>33</v>
      </c>
      <c r="K25" t="s">
        <v>29</v>
      </c>
      <c r="L25" t="str">
        <f>TEXT(Table1[[#This Row],[Order Date]],"yyyy")</f>
        <v>2024</v>
      </c>
      <c r="M25" t="str">
        <f>TEXT(Table1[[#This Row],[Order Date]],"mmm")</f>
        <v>Feb</v>
      </c>
      <c r="N25" t="str">
        <f>TEXT(Table1[[#This Row],[Order Date]],"ddd")</f>
        <v>Fri</v>
      </c>
      <c r="O25" s="2">
        <f>DATEDIF(Table1[[#This Row],[Order Date]],Table1[[#This Row],[Delivered Date]],"d")</f>
        <v>10</v>
      </c>
      <c r="P25" s="2">
        <f>Table1[[#This Row],[Quantity]]*Table1[[#This Row],[Unit Price]]</f>
        <v>186</v>
      </c>
      <c r="Q25" s="2">
        <f>ROUND(Table1[[#This Row],[Quantity]]*Table1[[#This Row],[Unit Price]]*VLOOKUP(Table1[[#This Row],[Product Name]],Table2[#All],2,FALSE),0)</f>
        <v>130</v>
      </c>
      <c r="R25" s="2">
        <f>Table1[[#This Row],[Revenue]]-Table1[[#This Row],[Total Cost]]</f>
        <v>56</v>
      </c>
    </row>
    <row r="26" spans="1:18" x14ac:dyDescent="0.25">
      <c r="A26">
        <v>25</v>
      </c>
      <c r="B26" t="s">
        <v>63</v>
      </c>
      <c r="C26" t="s">
        <v>17</v>
      </c>
      <c r="D26" t="s">
        <v>64</v>
      </c>
      <c r="E26" s="1">
        <v>45295</v>
      </c>
      <c r="F26" s="1">
        <v>45306</v>
      </c>
      <c r="G26">
        <v>2</v>
      </c>
      <c r="H26">
        <v>734</v>
      </c>
      <c r="I26" t="s">
        <v>14</v>
      </c>
      <c r="J26" t="s">
        <v>33</v>
      </c>
      <c r="K26" t="s">
        <v>46</v>
      </c>
      <c r="L26" t="str">
        <f>TEXT(Table1[[#This Row],[Order Date]],"yyyy")</f>
        <v>2024</v>
      </c>
      <c r="M26" t="str">
        <f>TEXT(Table1[[#This Row],[Order Date]],"mmm")</f>
        <v>Jan</v>
      </c>
      <c r="N26" t="str">
        <f>TEXT(Table1[[#This Row],[Order Date]],"ddd")</f>
        <v>Thu</v>
      </c>
      <c r="O26" s="2">
        <f>DATEDIF(Table1[[#This Row],[Order Date]],Table1[[#This Row],[Delivered Date]],"d")</f>
        <v>11</v>
      </c>
      <c r="P26" s="2">
        <f>Table1[[#This Row],[Quantity]]*Table1[[#This Row],[Unit Price]]</f>
        <v>1468</v>
      </c>
      <c r="Q26" s="2">
        <f>ROUND(Table1[[#This Row],[Quantity]]*Table1[[#This Row],[Unit Price]]*VLOOKUP(Table1[[#This Row],[Product Name]],Table2[#All],2,FALSE),0)</f>
        <v>734</v>
      </c>
      <c r="R26" s="2">
        <f>Table1[[#This Row],[Revenue]]-Table1[[#This Row],[Total Cost]]</f>
        <v>734</v>
      </c>
    </row>
    <row r="27" spans="1:18" x14ac:dyDescent="0.25">
      <c r="A27">
        <v>26</v>
      </c>
      <c r="B27" t="s">
        <v>65</v>
      </c>
      <c r="C27" t="s">
        <v>12</v>
      </c>
      <c r="D27" t="s">
        <v>13</v>
      </c>
      <c r="E27" s="1">
        <v>45461</v>
      </c>
      <c r="F27" s="1">
        <v>45472</v>
      </c>
      <c r="G27">
        <v>2</v>
      </c>
      <c r="H27">
        <v>536</v>
      </c>
      <c r="I27" t="s">
        <v>28</v>
      </c>
      <c r="J27" t="s">
        <v>551</v>
      </c>
      <c r="K27" t="s">
        <v>15</v>
      </c>
      <c r="L27" t="str">
        <f>TEXT(Table1[[#This Row],[Order Date]],"yyyy")</f>
        <v>2024</v>
      </c>
      <c r="M27" t="str">
        <f>TEXT(Table1[[#This Row],[Order Date]],"mmm")</f>
        <v>Jun</v>
      </c>
      <c r="N27" t="str">
        <f>TEXT(Table1[[#This Row],[Order Date]],"ddd")</f>
        <v>Tue</v>
      </c>
      <c r="O27" s="2">
        <f>DATEDIF(Table1[[#This Row],[Order Date]],Table1[[#This Row],[Delivered Date]],"d")</f>
        <v>11</v>
      </c>
      <c r="P27" s="2">
        <f>Table1[[#This Row],[Quantity]]*Table1[[#This Row],[Unit Price]]</f>
        <v>1072</v>
      </c>
      <c r="Q27" s="2">
        <f>ROUND(Table1[[#This Row],[Quantity]]*Table1[[#This Row],[Unit Price]]*VLOOKUP(Table1[[#This Row],[Product Name]],Table2[#All],2,FALSE),0)</f>
        <v>804</v>
      </c>
      <c r="R27" s="2">
        <f>Table1[[#This Row],[Revenue]]-Table1[[#This Row],[Total Cost]]</f>
        <v>268</v>
      </c>
    </row>
    <row r="28" spans="1:18" x14ac:dyDescent="0.25">
      <c r="A28">
        <v>27</v>
      </c>
      <c r="B28" t="s">
        <v>66</v>
      </c>
      <c r="C28" t="s">
        <v>24</v>
      </c>
      <c r="D28" t="s">
        <v>38</v>
      </c>
      <c r="E28" s="1">
        <v>45531</v>
      </c>
      <c r="F28" s="1">
        <v>45534</v>
      </c>
      <c r="G28">
        <v>1</v>
      </c>
      <c r="H28">
        <v>200</v>
      </c>
      <c r="I28" t="s">
        <v>14</v>
      </c>
      <c r="J28" t="s">
        <v>33</v>
      </c>
      <c r="K28" t="s">
        <v>46</v>
      </c>
      <c r="L28" t="str">
        <f>TEXT(Table1[[#This Row],[Order Date]],"yyyy")</f>
        <v>2024</v>
      </c>
      <c r="M28" t="str">
        <f>TEXT(Table1[[#This Row],[Order Date]],"mmm")</f>
        <v>Aug</v>
      </c>
      <c r="N28" t="str">
        <f>TEXT(Table1[[#This Row],[Order Date]],"ddd")</f>
        <v>Tue</v>
      </c>
      <c r="O28" s="2">
        <f>DATEDIF(Table1[[#This Row],[Order Date]],Table1[[#This Row],[Delivered Date]],"d")</f>
        <v>3</v>
      </c>
      <c r="P28" s="2">
        <f>Table1[[#This Row],[Quantity]]*Table1[[#This Row],[Unit Price]]</f>
        <v>200</v>
      </c>
      <c r="Q28" s="2">
        <f>ROUND(Table1[[#This Row],[Quantity]]*Table1[[#This Row],[Unit Price]]*VLOOKUP(Table1[[#This Row],[Product Name]],Table2[#All],2,FALSE),0)</f>
        <v>100</v>
      </c>
      <c r="R28" s="2">
        <f>Table1[[#This Row],[Revenue]]-Table1[[#This Row],[Total Cost]]</f>
        <v>100</v>
      </c>
    </row>
    <row r="29" spans="1:18" x14ac:dyDescent="0.25">
      <c r="A29">
        <v>28</v>
      </c>
      <c r="B29" t="s">
        <v>67</v>
      </c>
      <c r="C29" t="s">
        <v>17</v>
      </c>
      <c r="D29" t="s">
        <v>18</v>
      </c>
      <c r="E29" s="1">
        <v>45317</v>
      </c>
      <c r="F29" s="1">
        <v>45329</v>
      </c>
      <c r="G29">
        <v>9</v>
      </c>
      <c r="H29">
        <v>866</v>
      </c>
      <c r="I29" t="s">
        <v>14</v>
      </c>
      <c r="J29" t="s">
        <v>551</v>
      </c>
      <c r="K29" t="s">
        <v>29</v>
      </c>
      <c r="L29" t="str">
        <f>TEXT(Table1[[#This Row],[Order Date]],"yyyy")</f>
        <v>2024</v>
      </c>
      <c r="M29" t="str">
        <f>TEXT(Table1[[#This Row],[Order Date]],"mmm")</f>
        <v>Jan</v>
      </c>
      <c r="N29" t="str">
        <f>TEXT(Table1[[#This Row],[Order Date]],"ddd")</f>
        <v>Fri</v>
      </c>
      <c r="O29" s="2">
        <f>DATEDIF(Table1[[#This Row],[Order Date]],Table1[[#This Row],[Delivered Date]],"d")</f>
        <v>12</v>
      </c>
      <c r="P29" s="2">
        <f>Table1[[#This Row],[Quantity]]*Table1[[#This Row],[Unit Price]]</f>
        <v>7794</v>
      </c>
      <c r="Q29" s="2">
        <f>ROUND(Table1[[#This Row],[Quantity]]*Table1[[#This Row],[Unit Price]]*VLOOKUP(Table1[[#This Row],[Product Name]],Table2[#All],2,FALSE),0)</f>
        <v>3897</v>
      </c>
      <c r="R29" s="2">
        <f>Table1[[#This Row],[Revenue]]-Table1[[#This Row],[Total Cost]]</f>
        <v>3897</v>
      </c>
    </row>
    <row r="30" spans="1:18" x14ac:dyDescent="0.25">
      <c r="A30">
        <v>29</v>
      </c>
      <c r="B30" t="s">
        <v>68</v>
      </c>
      <c r="C30" t="s">
        <v>21</v>
      </c>
      <c r="D30" t="s">
        <v>22</v>
      </c>
      <c r="E30" s="1">
        <v>45540</v>
      </c>
      <c r="F30" s="1">
        <v>45554</v>
      </c>
      <c r="G30">
        <v>8</v>
      </c>
      <c r="H30">
        <v>228</v>
      </c>
      <c r="I30" t="s">
        <v>14</v>
      </c>
      <c r="J30" t="s">
        <v>549</v>
      </c>
      <c r="K30" t="s">
        <v>29</v>
      </c>
      <c r="L30" t="str">
        <f>TEXT(Table1[[#This Row],[Order Date]],"yyyy")</f>
        <v>2024</v>
      </c>
      <c r="M30" t="str">
        <f>TEXT(Table1[[#This Row],[Order Date]],"mmm")</f>
        <v>Sep</v>
      </c>
      <c r="N30" t="str">
        <f>TEXT(Table1[[#This Row],[Order Date]],"ddd")</f>
        <v>Thu</v>
      </c>
      <c r="O30" s="2">
        <f>DATEDIF(Table1[[#This Row],[Order Date]],Table1[[#This Row],[Delivered Date]],"d")</f>
        <v>14</v>
      </c>
      <c r="P30" s="2">
        <f>Table1[[#This Row],[Quantity]]*Table1[[#This Row],[Unit Price]]</f>
        <v>1824</v>
      </c>
      <c r="Q30" s="2">
        <f>ROUND(Table1[[#This Row],[Quantity]]*Table1[[#This Row],[Unit Price]]*VLOOKUP(Table1[[#This Row],[Product Name]],Table2[#All],2,FALSE),0)</f>
        <v>1368</v>
      </c>
      <c r="R30" s="2">
        <f>Table1[[#This Row],[Revenue]]-Table1[[#This Row],[Total Cost]]</f>
        <v>456</v>
      </c>
    </row>
    <row r="31" spans="1:18" x14ac:dyDescent="0.25">
      <c r="A31">
        <v>30</v>
      </c>
      <c r="B31" t="s">
        <v>69</v>
      </c>
      <c r="C31" t="s">
        <v>24</v>
      </c>
      <c r="D31" t="s">
        <v>70</v>
      </c>
      <c r="E31" s="1">
        <v>45630</v>
      </c>
      <c r="F31" s="1">
        <v>45637</v>
      </c>
      <c r="G31">
        <v>8</v>
      </c>
      <c r="H31">
        <v>168</v>
      </c>
      <c r="I31" t="s">
        <v>14</v>
      </c>
      <c r="J31" t="s">
        <v>551</v>
      </c>
      <c r="K31" t="s">
        <v>19</v>
      </c>
      <c r="L31" t="str">
        <f>TEXT(Table1[[#This Row],[Order Date]],"yyyy")</f>
        <v>2024</v>
      </c>
      <c r="M31" t="str">
        <f>TEXT(Table1[[#This Row],[Order Date]],"mmm")</f>
        <v>Dec</v>
      </c>
      <c r="N31" t="str">
        <f>TEXT(Table1[[#This Row],[Order Date]],"ddd")</f>
        <v>Wed</v>
      </c>
      <c r="O31" s="2">
        <f>DATEDIF(Table1[[#This Row],[Order Date]],Table1[[#This Row],[Delivered Date]],"d")</f>
        <v>7</v>
      </c>
      <c r="P31" s="2">
        <f>Table1[[#This Row],[Quantity]]*Table1[[#This Row],[Unit Price]]</f>
        <v>1344</v>
      </c>
      <c r="Q31" s="2">
        <f>ROUND(Table1[[#This Row],[Quantity]]*Table1[[#This Row],[Unit Price]]*VLOOKUP(Table1[[#This Row],[Product Name]],Table2[#All],2,FALSE),0)</f>
        <v>739</v>
      </c>
      <c r="R31" s="2">
        <f>Table1[[#This Row],[Revenue]]-Table1[[#This Row],[Total Cost]]</f>
        <v>605</v>
      </c>
    </row>
    <row r="32" spans="1:18" x14ac:dyDescent="0.25">
      <c r="A32">
        <v>31</v>
      </c>
      <c r="B32" t="s">
        <v>71</v>
      </c>
      <c r="C32" t="s">
        <v>12</v>
      </c>
      <c r="D32" t="s">
        <v>36</v>
      </c>
      <c r="E32" s="1">
        <v>45569</v>
      </c>
      <c r="F32" s="1">
        <v>45572</v>
      </c>
      <c r="G32">
        <v>1</v>
      </c>
      <c r="H32">
        <v>775</v>
      </c>
      <c r="I32" t="s">
        <v>14</v>
      </c>
      <c r="J32" t="s">
        <v>547</v>
      </c>
      <c r="K32" t="s">
        <v>19</v>
      </c>
      <c r="L32" t="str">
        <f>TEXT(Table1[[#This Row],[Order Date]],"yyyy")</f>
        <v>2024</v>
      </c>
      <c r="M32" t="str">
        <f>TEXT(Table1[[#This Row],[Order Date]],"mmm")</f>
        <v>Oct</v>
      </c>
      <c r="N32" t="str">
        <f>TEXT(Table1[[#This Row],[Order Date]],"ddd")</f>
        <v>Fri</v>
      </c>
      <c r="O32" s="2">
        <f>DATEDIF(Table1[[#This Row],[Order Date]],Table1[[#This Row],[Delivered Date]],"d")</f>
        <v>3</v>
      </c>
      <c r="P32" s="2">
        <f>Table1[[#This Row],[Quantity]]*Table1[[#This Row],[Unit Price]]</f>
        <v>775</v>
      </c>
      <c r="Q32" s="2">
        <f>ROUND(Table1[[#This Row],[Quantity]]*Table1[[#This Row],[Unit Price]]*VLOOKUP(Table1[[#This Row],[Product Name]],Table2[#All],2,FALSE),0)</f>
        <v>620</v>
      </c>
      <c r="R32" s="2">
        <f>Table1[[#This Row],[Revenue]]-Table1[[#This Row],[Total Cost]]</f>
        <v>155</v>
      </c>
    </row>
    <row r="33" spans="1:18" x14ac:dyDescent="0.25">
      <c r="A33">
        <v>32</v>
      </c>
      <c r="B33" t="s">
        <v>72</v>
      </c>
      <c r="C33" t="s">
        <v>17</v>
      </c>
      <c r="D33" t="s">
        <v>44</v>
      </c>
      <c r="E33" s="1">
        <v>45549</v>
      </c>
      <c r="F33" s="1">
        <v>45554</v>
      </c>
      <c r="G33">
        <v>9</v>
      </c>
      <c r="H33">
        <v>171</v>
      </c>
      <c r="I33" t="s">
        <v>14</v>
      </c>
      <c r="J33" t="s">
        <v>551</v>
      </c>
      <c r="K33" t="s">
        <v>29</v>
      </c>
      <c r="L33" t="str">
        <f>TEXT(Table1[[#This Row],[Order Date]],"yyyy")</f>
        <v>2024</v>
      </c>
      <c r="M33" t="str">
        <f>TEXT(Table1[[#This Row],[Order Date]],"mmm")</f>
        <v>Sep</v>
      </c>
      <c r="N33" t="str">
        <f>TEXT(Table1[[#This Row],[Order Date]],"ddd")</f>
        <v>Sat</v>
      </c>
      <c r="O33" s="2">
        <f>DATEDIF(Table1[[#This Row],[Order Date]],Table1[[#This Row],[Delivered Date]],"d")</f>
        <v>5</v>
      </c>
      <c r="P33" s="2">
        <f>Table1[[#This Row],[Quantity]]*Table1[[#This Row],[Unit Price]]</f>
        <v>1539</v>
      </c>
      <c r="Q33" s="2">
        <f>ROUND(Table1[[#This Row],[Quantity]]*Table1[[#This Row],[Unit Price]]*VLOOKUP(Table1[[#This Row],[Product Name]],Table2[#All],2,FALSE),0)</f>
        <v>923</v>
      </c>
      <c r="R33" s="2">
        <f>Table1[[#This Row],[Revenue]]-Table1[[#This Row],[Total Cost]]</f>
        <v>616</v>
      </c>
    </row>
    <row r="34" spans="1:18" x14ac:dyDescent="0.25">
      <c r="A34">
        <v>33</v>
      </c>
      <c r="B34" t="s">
        <v>73</v>
      </c>
      <c r="C34" t="s">
        <v>12</v>
      </c>
      <c r="D34" t="s">
        <v>36</v>
      </c>
      <c r="E34" s="1">
        <v>45418</v>
      </c>
      <c r="F34" s="1">
        <v>45431</v>
      </c>
      <c r="G34">
        <v>10</v>
      </c>
      <c r="H34">
        <v>618</v>
      </c>
      <c r="I34" t="s">
        <v>14</v>
      </c>
      <c r="J34" t="s">
        <v>551</v>
      </c>
      <c r="K34" t="s">
        <v>46</v>
      </c>
      <c r="L34" t="str">
        <f>TEXT(Table1[[#This Row],[Order Date]],"yyyy")</f>
        <v>2024</v>
      </c>
      <c r="M34" t="str">
        <f>TEXT(Table1[[#This Row],[Order Date]],"mmm")</f>
        <v>May</v>
      </c>
      <c r="N34" t="str">
        <f>TEXT(Table1[[#This Row],[Order Date]],"ddd")</f>
        <v>Mon</v>
      </c>
      <c r="O34" s="2">
        <f>DATEDIF(Table1[[#This Row],[Order Date]],Table1[[#This Row],[Delivered Date]],"d")</f>
        <v>13</v>
      </c>
      <c r="P34" s="2">
        <f>Table1[[#This Row],[Quantity]]*Table1[[#This Row],[Unit Price]]</f>
        <v>6180</v>
      </c>
      <c r="Q34" s="2">
        <f>ROUND(Table1[[#This Row],[Quantity]]*Table1[[#This Row],[Unit Price]]*VLOOKUP(Table1[[#This Row],[Product Name]],Table2[#All],2,FALSE),0)</f>
        <v>4944</v>
      </c>
      <c r="R34" s="2">
        <f>Table1[[#This Row],[Revenue]]-Table1[[#This Row],[Total Cost]]</f>
        <v>1236</v>
      </c>
    </row>
    <row r="35" spans="1:18" x14ac:dyDescent="0.25">
      <c r="A35">
        <v>34</v>
      </c>
      <c r="B35" t="s">
        <v>74</v>
      </c>
      <c r="C35" t="s">
        <v>24</v>
      </c>
      <c r="D35" t="s">
        <v>70</v>
      </c>
      <c r="E35" s="1">
        <v>45581</v>
      </c>
      <c r="F35" s="1">
        <v>45586</v>
      </c>
      <c r="G35">
        <v>9</v>
      </c>
      <c r="H35">
        <v>333</v>
      </c>
      <c r="I35" t="s">
        <v>28</v>
      </c>
      <c r="J35" t="s">
        <v>547</v>
      </c>
      <c r="K35" t="s">
        <v>46</v>
      </c>
      <c r="L35" t="str">
        <f>TEXT(Table1[[#This Row],[Order Date]],"yyyy")</f>
        <v>2024</v>
      </c>
      <c r="M35" t="str">
        <f>TEXT(Table1[[#This Row],[Order Date]],"mmm")</f>
        <v>Oct</v>
      </c>
      <c r="N35" t="str">
        <f>TEXT(Table1[[#This Row],[Order Date]],"ddd")</f>
        <v>Wed</v>
      </c>
      <c r="O35" s="2">
        <f>DATEDIF(Table1[[#This Row],[Order Date]],Table1[[#This Row],[Delivered Date]],"d")</f>
        <v>5</v>
      </c>
      <c r="P35" s="2">
        <f>Table1[[#This Row],[Quantity]]*Table1[[#This Row],[Unit Price]]</f>
        <v>2997</v>
      </c>
      <c r="Q35" s="2">
        <f>ROUND(Table1[[#This Row],[Quantity]]*Table1[[#This Row],[Unit Price]]*VLOOKUP(Table1[[#This Row],[Product Name]],Table2[#All],2,FALSE),0)</f>
        <v>1648</v>
      </c>
      <c r="R35" s="2">
        <f>Table1[[#This Row],[Revenue]]-Table1[[#This Row],[Total Cost]]</f>
        <v>1349</v>
      </c>
    </row>
    <row r="36" spans="1:18" x14ac:dyDescent="0.25">
      <c r="A36">
        <v>35</v>
      </c>
      <c r="B36" t="s">
        <v>75</v>
      </c>
      <c r="C36" t="s">
        <v>31</v>
      </c>
      <c r="D36" t="s">
        <v>76</v>
      </c>
      <c r="E36" s="1">
        <v>45296</v>
      </c>
      <c r="F36" s="1">
        <v>45301</v>
      </c>
      <c r="G36">
        <v>8</v>
      </c>
      <c r="H36">
        <v>646</v>
      </c>
      <c r="I36" t="s">
        <v>14</v>
      </c>
      <c r="J36" t="s">
        <v>33</v>
      </c>
      <c r="K36" t="s">
        <v>46</v>
      </c>
      <c r="L36" t="str">
        <f>TEXT(Table1[[#This Row],[Order Date]],"yyyy")</f>
        <v>2024</v>
      </c>
      <c r="M36" t="str">
        <f>TEXT(Table1[[#This Row],[Order Date]],"mmm")</f>
        <v>Jan</v>
      </c>
      <c r="N36" t="str">
        <f>TEXT(Table1[[#This Row],[Order Date]],"ddd")</f>
        <v>Fri</v>
      </c>
      <c r="O36" s="2">
        <f>DATEDIF(Table1[[#This Row],[Order Date]],Table1[[#This Row],[Delivered Date]],"d")</f>
        <v>5</v>
      </c>
      <c r="P36" s="2">
        <f>Table1[[#This Row],[Quantity]]*Table1[[#This Row],[Unit Price]]</f>
        <v>5168</v>
      </c>
      <c r="Q36" s="2">
        <f>ROUND(Table1[[#This Row],[Quantity]]*Table1[[#This Row],[Unit Price]]*VLOOKUP(Table1[[#This Row],[Product Name]],Table2[#All],2,FALSE),0)</f>
        <v>3876</v>
      </c>
      <c r="R36" s="2">
        <f>Table1[[#This Row],[Revenue]]-Table1[[#This Row],[Total Cost]]</f>
        <v>1292</v>
      </c>
    </row>
    <row r="37" spans="1:18" x14ac:dyDescent="0.25">
      <c r="A37">
        <v>36</v>
      </c>
      <c r="B37" t="s">
        <v>77</v>
      </c>
      <c r="C37" t="s">
        <v>17</v>
      </c>
      <c r="D37" t="s">
        <v>64</v>
      </c>
      <c r="E37" s="1">
        <v>45551</v>
      </c>
      <c r="F37" s="1">
        <v>45556</v>
      </c>
      <c r="G37">
        <v>5</v>
      </c>
      <c r="H37">
        <v>496</v>
      </c>
      <c r="I37" t="s">
        <v>14</v>
      </c>
      <c r="J37" t="s">
        <v>547</v>
      </c>
      <c r="K37" t="s">
        <v>15</v>
      </c>
      <c r="L37" t="str">
        <f>TEXT(Table1[[#This Row],[Order Date]],"yyyy")</f>
        <v>2024</v>
      </c>
      <c r="M37" t="str">
        <f>TEXT(Table1[[#This Row],[Order Date]],"mmm")</f>
        <v>Sep</v>
      </c>
      <c r="N37" t="str">
        <f>TEXT(Table1[[#This Row],[Order Date]],"ddd")</f>
        <v>Mon</v>
      </c>
      <c r="O37" s="2">
        <f>DATEDIF(Table1[[#This Row],[Order Date]],Table1[[#This Row],[Delivered Date]],"d")</f>
        <v>5</v>
      </c>
      <c r="P37" s="2">
        <f>Table1[[#This Row],[Quantity]]*Table1[[#This Row],[Unit Price]]</f>
        <v>2480</v>
      </c>
      <c r="Q37" s="2">
        <f>ROUND(Table1[[#This Row],[Quantity]]*Table1[[#This Row],[Unit Price]]*VLOOKUP(Table1[[#This Row],[Product Name]],Table2[#All],2,FALSE),0)</f>
        <v>1240</v>
      </c>
      <c r="R37" s="2">
        <f>Table1[[#This Row],[Revenue]]-Table1[[#This Row],[Total Cost]]</f>
        <v>1240</v>
      </c>
    </row>
    <row r="38" spans="1:18" x14ac:dyDescent="0.25">
      <c r="A38">
        <v>37</v>
      </c>
      <c r="B38" t="s">
        <v>78</v>
      </c>
      <c r="C38" t="s">
        <v>31</v>
      </c>
      <c r="D38" t="s">
        <v>79</v>
      </c>
      <c r="E38" s="1">
        <v>45372</v>
      </c>
      <c r="F38" s="1">
        <v>45386</v>
      </c>
      <c r="G38">
        <v>8</v>
      </c>
      <c r="H38">
        <v>863</v>
      </c>
      <c r="I38" t="s">
        <v>28</v>
      </c>
      <c r="J38" t="s">
        <v>33</v>
      </c>
      <c r="K38" t="s">
        <v>46</v>
      </c>
      <c r="L38" t="str">
        <f>TEXT(Table1[[#This Row],[Order Date]],"yyyy")</f>
        <v>2024</v>
      </c>
      <c r="M38" t="str">
        <f>TEXT(Table1[[#This Row],[Order Date]],"mmm")</f>
        <v>Mar</v>
      </c>
      <c r="N38" t="str">
        <f>TEXT(Table1[[#This Row],[Order Date]],"ddd")</f>
        <v>Thu</v>
      </c>
      <c r="O38" s="2">
        <f>DATEDIF(Table1[[#This Row],[Order Date]],Table1[[#This Row],[Delivered Date]],"d")</f>
        <v>14</v>
      </c>
      <c r="P38" s="2">
        <f>Table1[[#This Row],[Quantity]]*Table1[[#This Row],[Unit Price]]</f>
        <v>6904</v>
      </c>
      <c r="Q38" s="2">
        <f>ROUND(Table1[[#This Row],[Quantity]]*Table1[[#This Row],[Unit Price]]*VLOOKUP(Table1[[#This Row],[Product Name]],Table2[#All],2,FALSE),0)</f>
        <v>4488</v>
      </c>
      <c r="R38" s="2">
        <f>Table1[[#This Row],[Revenue]]-Table1[[#This Row],[Total Cost]]</f>
        <v>2416</v>
      </c>
    </row>
    <row r="39" spans="1:18" x14ac:dyDescent="0.25">
      <c r="A39">
        <v>38</v>
      </c>
      <c r="B39" t="s">
        <v>80</v>
      </c>
      <c r="C39" t="s">
        <v>17</v>
      </c>
      <c r="D39" t="s">
        <v>18</v>
      </c>
      <c r="E39" s="1">
        <v>45633</v>
      </c>
      <c r="F39" s="1">
        <v>45645</v>
      </c>
      <c r="G39">
        <v>9</v>
      </c>
      <c r="H39">
        <v>316</v>
      </c>
      <c r="I39" t="s">
        <v>14</v>
      </c>
      <c r="J39" t="s">
        <v>33</v>
      </c>
      <c r="K39" t="s">
        <v>15</v>
      </c>
      <c r="L39" t="str">
        <f>TEXT(Table1[[#This Row],[Order Date]],"yyyy")</f>
        <v>2024</v>
      </c>
      <c r="M39" t="str">
        <f>TEXT(Table1[[#This Row],[Order Date]],"mmm")</f>
        <v>Dec</v>
      </c>
      <c r="N39" t="str">
        <f>TEXT(Table1[[#This Row],[Order Date]],"ddd")</f>
        <v>Sat</v>
      </c>
      <c r="O39" s="2">
        <f>DATEDIF(Table1[[#This Row],[Order Date]],Table1[[#This Row],[Delivered Date]],"d")</f>
        <v>12</v>
      </c>
      <c r="P39" s="2">
        <f>Table1[[#This Row],[Quantity]]*Table1[[#This Row],[Unit Price]]</f>
        <v>2844</v>
      </c>
      <c r="Q39" s="2">
        <f>ROUND(Table1[[#This Row],[Quantity]]*Table1[[#This Row],[Unit Price]]*VLOOKUP(Table1[[#This Row],[Product Name]],Table2[#All],2,FALSE),0)</f>
        <v>1422</v>
      </c>
      <c r="R39" s="2">
        <f>Table1[[#This Row],[Revenue]]-Table1[[#This Row],[Total Cost]]</f>
        <v>1422</v>
      </c>
    </row>
    <row r="40" spans="1:18" x14ac:dyDescent="0.25">
      <c r="A40">
        <v>39</v>
      </c>
      <c r="B40" t="s">
        <v>81</v>
      </c>
      <c r="C40" t="s">
        <v>31</v>
      </c>
      <c r="D40" t="s">
        <v>76</v>
      </c>
      <c r="E40" s="1">
        <v>45346</v>
      </c>
      <c r="F40" s="1">
        <v>45351</v>
      </c>
      <c r="G40">
        <v>9</v>
      </c>
      <c r="H40">
        <v>169</v>
      </c>
      <c r="I40" t="s">
        <v>28</v>
      </c>
      <c r="J40" t="s">
        <v>547</v>
      </c>
      <c r="K40" t="s">
        <v>29</v>
      </c>
      <c r="L40" t="str">
        <f>TEXT(Table1[[#This Row],[Order Date]],"yyyy")</f>
        <v>2024</v>
      </c>
      <c r="M40" t="str">
        <f>TEXT(Table1[[#This Row],[Order Date]],"mmm")</f>
        <v>Feb</v>
      </c>
      <c r="N40" t="str">
        <f>TEXT(Table1[[#This Row],[Order Date]],"ddd")</f>
        <v>Sat</v>
      </c>
      <c r="O40" s="2">
        <f>DATEDIF(Table1[[#This Row],[Order Date]],Table1[[#This Row],[Delivered Date]],"d")</f>
        <v>5</v>
      </c>
      <c r="P40" s="2">
        <f>Table1[[#This Row],[Quantity]]*Table1[[#This Row],[Unit Price]]</f>
        <v>1521</v>
      </c>
      <c r="Q40" s="2">
        <f>ROUND(Table1[[#This Row],[Quantity]]*Table1[[#This Row],[Unit Price]]*VLOOKUP(Table1[[#This Row],[Product Name]],Table2[#All],2,FALSE),0)</f>
        <v>1141</v>
      </c>
      <c r="R40" s="2">
        <f>Table1[[#This Row],[Revenue]]-Table1[[#This Row],[Total Cost]]</f>
        <v>380</v>
      </c>
    </row>
    <row r="41" spans="1:18" x14ac:dyDescent="0.25">
      <c r="A41">
        <v>40</v>
      </c>
      <c r="B41" t="s">
        <v>82</v>
      </c>
      <c r="C41" t="s">
        <v>21</v>
      </c>
      <c r="D41" t="s">
        <v>83</v>
      </c>
      <c r="E41" s="1">
        <v>45396</v>
      </c>
      <c r="F41" s="1">
        <v>45410</v>
      </c>
      <c r="G41">
        <v>5</v>
      </c>
      <c r="H41">
        <v>527</v>
      </c>
      <c r="I41" t="s">
        <v>14</v>
      </c>
      <c r="J41" t="s">
        <v>550</v>
      </c>
      <c r="K41" t="s">
        <v>19</v>
      </c>
      <c r="L41" t="str">
        <f>TEXT(Table1[[#This Row],[Order Date]],"yyyy")</f>
        <v>2024</v>
      </c>
      <c r="M41" t="str">
        <f>TEXT(Table1[[#This Row],[Order Date]],"mmm")</f>
        <v>Apr</v>
      </c>
      <c r="N41" t="str">
        <f>TEXT(Table1[[#This Row],[Order Date]],"ddd")</f>
        <v>Sun</v>
      </c>
      <c r="O41" s="2">
        <f>DATEDIF(Table1[[#This Row],[Order Date]],Table1[[#This Row],[Delivered Date]],"d")</f>
        <v>14</v>
      </c>
      <c r="P41" s="2">
        <f>Table1[[#This Row],[Quantity]]*Table1[[#This Row],[Unit Price]]</f>
        <v>2635</v>
      </c>
      <c r="Q41" s="2">
        <f>ROUND(Table1[[#This Row],[Quantity]]*Table1[[#This Row],[Unit Price]]*VLOOKUP(Table1[[#This Row],[Product Name]],Table2[#All],2,FALSE),0)</f>
        <v>2108</v>
      </c>
      <c r="R41" s="2">
        <f>Table1[[#This Row],[Revenue]]-Table1[[#This Row],[Total Cost]]</f>
        <v>527</v>
      </c>
    </row>
    <row r="42" spans="1:18" x14ac:dyDescent="0.25">
      <c r="A42">
        <v>41</v>
      </c>
      <c r="B42" t="s">
        <v>84</v>
      </c>
      <c r="C42" t="s">
        <v>12</v>
      </c>
      <c r="D42" t="s">
        <v>27</v>
      </c>
      <c r="E42" s="1">
        <v>45433</v>
      </c>
      <c r="F42" s="1">
        <v>45437</v>
      </c>
      <c r="G42">
        <v>1</v>
      </c>
      <c r="H42">
        <v>13</v>
      </c>
      <c r="I42" t="s">
        <v>28</v>
      </c>
      <c r="J42" t="s">
        <v>547</v>
      </c>
      <c r="K42" t="s">
        <v>29</v>
      </c>
      <c r="L42" t="str">
        <f>TEXT(Table1[[#This Row],[Order Date]],"yyyy")</f>
        <v>2024</v>
      </c>
      <c r="M42" t="str">
        <f>TEXT(Table1[[#This Row],[Order Date]],"mmm")</f>
        <v>May</v>
      </c>
      <c r="N42" t="str">
        <f>TEXT(Table1[[#This Row],[Order Date]],"ddd")</f>
        <v>Tue</v>
      </c>
      <c r="O42" s="2">
        <f>DATEDIF(Table1[[#This Row],[Order Date]],Table1[[#This Row],[Delivered Date]],"d")</f>
        <v>4</v>
      </c>
      <c r="P42" s="2">
        <f>Table1[[#This Row],[Quantity]]*Table1[[#This Row],[Unit Price]]</f>
        <v>13</v>
      </c>
      <c r="Q42" s="2">
        <f>ROUND(Table1[[#This Row],[Quantity]]*Table1[[#This Row],[Unit Price]]*VLOOKUP(Table1[[#This Row],[Product Name]],Table2[#All],2,FALSE),0)</f>
        <v>8</v>
      </c>
      <c r="R42" s="2">
        <f>Table1[[#This Row],[Revenue]]-Table1[[#This Row],[Total Cost]]</f>
        <v>5</v>
      </c>
    </row>
    <row r="43" spans="1:18" x14ac:dyDescent="0.25">
      <c r="A43">
        <v>42</v>
      </c>
      <c r="B43" t="s">
        <v>85</v>
      </c>
      <c r="C43" t="s">
        <v>31</v>
      </c>
      <c r="D43" t="s">
        <v>42</v>
      </c>
      <c r="E43" s="1">
        <v>45518</v>
      </c>
      <c r="F43" s="1">
        <v>45525</v>
      </c>
      <c r="G43">
        <v>9</v>
      </c>
      <c r="H43">
        <v>732</v>
      </c>
      <c r="I43" t="s">
        <v>14</v>
      </c>
      <c r="J43" t="s">
        <v>550</v>
      </c>
      <c r="K43" t="s">
        <v>29</v>
      </c>
      <c r="L43" t="str">
        <f>TEXT(Table1[[#This Row],[Order Date]],"yyyy")</f>
        <v>2024</v>
      </c>
      <c r="M43" t="str">
        <f>TEXT(Table1[[#This Row],[Order Date]],"mmm")</f>
        <v>Aug</v>
      </c>
      <c r="N43" t="str">
        <f>TEXT(Table1[[#This Row],[Order Date]],"ddd")</f>
        <v>Wed</v>
      </c>
      <c r="O43" s="2">
        <f>DATEDIF(Table1[[#This Row],[Order Date]],Table1[[#This Row],[Delivered Date]],"d")</f>
        <v>7</v>
      </c>
      <c r="P43" s="2">
        <f>Table1[[#This Row],[Quantity]]*Table1[[#This Row],[Unit Price]]</f>
        <v>6588</v>
      </c>
      <c r="Q43" s="2">
        <f>ROUND(Table1[[#This Row],[Quantity]]*Table1[[#This Row],[Unit Price]]*VLOOKUP(Table1[[#This Row],[Product Name]],Table2[#All],2,FALSE),0)</f>
        <v>4282</v>
      </c>
      <c r="R43" s="2">
        <f>Table1[[#This Row],[Revenue]]-Table1[[#This Row],[Total Cost]]</f>
        <v>2306</v>
      </c>
    </row>
    <row r="44" spans="1:18" x14ac:dyDescent="0.25">
      <c r="A44">
        <v>43</v>
      </c>
      <c r="B44" t="s">
        <v>86</v>
      </c>
      <c r="C44" t="s">
        <v>12</v>
      </c>
      <c r="D44" t="s">
        <v>13</v>
      </c>
      <c r="E44" s="1">
        <v>45645</v>
      </c>
      <c r="F44" s="1">
        <v>45651</v>
      </c>
      <c r="G44">
        <v>3</v>
      </c>
      <c r="H44">
        <v>568</v>
      </c>
      <c r="I44" t="s">
        <v>28</v>
      </c>
      <c r="J44" t="s">
        <v>551</v>
      </c>
      <c r="K44" t="s">
        <v>46</v>
      </c>
      <c r="L44" t="str">
        <f>TEXT(Table1[[#This Row],[Order Date]],"yyyy")</f>
        <v>2024</v>
      </c>
      <c r="M44" t="str">
        <f>TEXT(Table1[[#This Row],[Order Date]],"mmm")</f>
        <v>Dec</v>
      </c>
      <c r="N44" t="str">
        <f>TEXT(Table1[[#This Row],[Order Date]],"ddd")</f>
        <v>Thu</v>
      </c>
      <c r="O44" s="2">
        <f>DATEDIF(Table1[[#This Row],[Order Date]],Table1[[#This Row],[Delivered Date]],"d")</f>
        <v>6</v>
      </c>
      <c r="P44" s="2">
        <f>Table1[[#This Row],[Quantity]]*Table1[[#This Row],[Unit Price]]</f>
        <v>1704</v>
      </c>
      <c r="Q44" s="2">
        <f>ROUND(Table1[[#This Row],[Quantity]]*Table1[[#This Row],[Unit Price]]*VLOOKUP(Table1[[#This Row],[Product Name]],Table2[#All],2,FALSE),0)</f>
        <v>1278</v>
      </c>
      <c r="R44" s="2">
        <f>Table1[[#This Row],[Revenue]]-Table1[[#This Row],[Total Cost]]</f>
        <v>426</v>
      </c>
    </row>
    <row r="45" spans="1:18" x14ac:dyDescent="0.25">
      <c r="A45">
        <v>44</v>
      </c>
      <c r="B45" t="s">
        <v>87</v>
      </c>
      <c r="C45" t="s">
        <v>17</v>
      </c>
      <c r="D45" t="s">
        <v>64</v>
      </c>
      <c r="E45" s="1">
        <v>45512</v>
      </c>
      <c r="F45" s="1">
        <v>45516</v>
      </c>
      <c r="G45">
        <v>3</v>
      </c>
      <c r="H45">
        <v>52</v>
      </c>
      <c r="I45" t="s">
        <v>14</v>
      </c>
      <c r="J45" t="s">
        <v>547</v>
      </c>
      <c r="K45" t="s">
        <v>46</v>
      </c>
      <c r="L45" t="str">
        <f>TEXT(Table1[[#This Row],[Order Date]],"yyyy")</f>
        <v>2024</v>
      </c>
      <c r="M45" t="str">
        <f>TEXT(Table1[[#This Row],[Order Date]],"mmm")</f>
        <v>Aug</v>
      </c>
      <c r="N45" t="str">
        <f>TEXT(Table1[[#This Row],[Order Date]],"ddd")</f>
        <v>Thu</v>
      </c>
      <c r="O45" s="2">
        <f>DATEDIF(Table1[[#This Row],[Order Date]],Table1[[#This Row],[Delivered Date]],"d")</f>
        <v>4</v>
      </c>
      <c r="P45" s="2">
        <f>Table1[[#This Row],[Quantity]]*Table1[[#This Row],[Unit Price]]</f>
        <v>156</v>
      </c>
      <c r="Q45" s="2">
        <f>ROUND(Table1[[#This Row],[Quantity]]*Table1[[#This Row],[Unit Price]]*VLOOKUP(Table1[[#This Row],[Product Name]],Table2[#All],2,FALSE),0)</f>
        <v>78</v>
      </c>
      <c r="R45" s="2">
        <f>Table1[[#This Row],[Revenue]]-Table1[[#This Row],[Total Cost]]</f>
        <v>78</v>
      </c>
    </row>
    <row r="46" spans="1:18" x14ac:dyDescent="0.25">
      <c r="A46">
        <v>45</v>
      </c>
      <c r="B46" t="s">
        <v>88</v>
      </c>
      <c r="C46" t="s">
        <v>31</v>
      </c>
      <c r="D46" t="s">
        <v>42</v>
      </c>
      <c r="E46" s="1">
        <v>45641</v>
      </c>
      <c r="F46" s="1">
        <v>45652</v>
      </c>
      <c r="G46">
        <v>4</v>
      </c>
      <c r="H46">
        <v>692</v>
      </c>
      <c r="I46" t="s">
        <v>28</v>
      </c>
      <c r="J46" t="s">
        <v>551</v>
      </c>
      <c r="K46" t="s">
        <v>19</v>
      </c>
      <c r="L46" t="str">
        <f>TEXT(Table1[[#This Row],[Order Date]],"yyyy")</f>
        <v>2024</v>
      </c>
      <c r="M46" t="str">
        <f>TEXT(Table1[[#This Row],[Order Date]],"mmm")</f>
        <v>Dec</v>
      </c>
      <c r="N46" t="str">
        <f>TEXT(Table1[[#This Row],[Order Date]],"ddd")</f>
        <v>Sun</v>
      </c>
      <c r="O46" s="2">
        <f>DATEDIF(Table1[[#This Row],[Order Date]],Table1[[#This Row],[Delivered Date]],"d")</f>
        <v>11</v>
      </c>
      <c r="P46" s="2">
        <f>Table1[[#This Row],[Quantity]]*Table1[[#This Row],[Unit Price]]</f>
        <v>2768</v>
      </c>
      <c r="Q46" s="2">
        <f>ROUND(Table1[[#This Row],[Quantity]]*Table1[[#This Row],[Unit Price]]*VLOOKUP(Table1[[#This Row],[Product Name]],Table2[#All],2,FALSE),0)</f>
        <v>1799</v>
      </c>
      <c r="R46" s="2">
        <f>Table1[[#This Row],[Revenue]]-Table1[[#This Row],[Total Cost]]</f>
        <v>969</v>
      </c>
    </row>
    <row r="47" spans="1:18" x14ac:dyDescent="0.25">
      <c r="A47">
        <v>46</v>
      </c>
      <c r="B47" t="s">
        <v>89</v>
      </c>
      <c r="C47" t="s">
        <v>21</v>
      </c>
      <c r="D47" t="s">
        <v>40</v>
      </c>
      <c r="E47" s="1">
        <v>45487</v>
      </c>
      <c r="F47" s="1">
        <v>45495</v>
      </c>
      <c r="G47">
        <v>1</v>
      </c>
      <c r="H47">
        <v>889</v>
      </c>
      <c r="I47" t="s">
        <v>14</v>
      </c>
      <c r="J47" t="s">
        <v>550</v>
      </c>
      <c r="K47" t="s">
        <v>15</v>
      </c>
      <c r="L47" t="str">
        <f>TEXT(Table1[[#This Row],[Order Date]],"yyyy")</f>
        <v>2024</v>
      </c>
      <c r="M47" t="str">
        <f>TEXT(Table1[[#This Row],[Order Date]],"mmm")</f>
        <v>Jul</v>
      </c>
      <c r="N47" t="str">
        <f>TEXT(Table1[[#This Row],[Order Date]],"ddd")</f>
        <v>Sun</v>
      </c>
      <c r="O47" s="2">
        <f>DATEDIF(Table1[[#This Row],[Order Date]],Table1[[#This Row],[Delivered Date]],"d")</f>
        <v>8</v>
      </c>
      <c r="P47" s="2">
        <f>Table1[[#This Row],[Quantity]]*Table1[[#This Row],[Unit Price]]</f>
        <v>889</v>
      </c>
      <c r="Q47" s="2">
        <f>ROUND(Table1[[#This Row],[Quantity]]*Table1[[#This Row],[Unit Price]]*VLOOKUP(Table1[[#This Row],[Product Name]],Table2[#All],2,FALSE),0)</f>
        <v>578</v>
      </c>
      <c r="R47" s="2">
        <f>Table1[[#This Row],[Revenue]]-Table1[[#This Row],[Total Cost]]</f>
        <v>311</v>
      </c>
    </row>
    <row r="48" spans="1:18" x14ac:dyDescent="0.25">
      <c r="A48">
        <v>47</v>
      </c>
      <c r="B48" t="s">
        <v>90</v>
      </c>
      <c r="C48" t="s">
        <v>17</v>
      </c>
      <c r="D48" t="s">
        <v>56</v>
      </c>
      <c r="E48" s="1">
        <v>45306</v>
      </c>
      <c r="F48" s="1">
        <v>45309</v>
      </c>
      <c r="G48">
        <v>2</v>
      </c>
      <c r="H48">
        <v>908</v>
      </c>
      <c r="I48" t="s">
        <v>28</v>
      </c>
      <c r="J48" t="s">
        <v>547</v>
      </c>
      <c r="K48" t="s">
        <v>46</v>
      </c>
      <c r="L48" t="str">
        <f>TEXT(Table1[[#This Row],[Order Date]],"yyyy")</f>
        <v>2024</v>
      </c>
      <c r="M48" t="str">
        <f>TEXT(Table1[[#This Row],[Order Date]],"mmm")</f>
        <v>Jan</v>
      </c>
      <c r="N48" t="str">
        <f>TEXT(Table1[[#This Row],[Order Date]],"ddd")</f>
        <v>Mon</v>
      </c>
      <c r="O48" s="2">
        <f>DATEDIF(Table1[[#This Row],[Order Date]],Table1[[#This Row],[Delivered Date]],"d")</f>
        <v>3</v>
      </c>
      <c r="P48" s="2">
        <f>Table1[[#This Row],[Quantity]]*Table1[[#This Row],[Unit Price]]</f>
        <v>1816</v>
      </c>
      <c r="Q48" s="2">
        <f>ROUND(Table1[[#This Row],[Quantity]]*Table1[[#This Row],[Unit Price]]*VLOOKUP(Table1[[#This Row],[Product Name]],Table2[#All],2,FALSE),0)</f>
        <v>999</v>
      </c>
      <c r="R48" s="2">
        <f>Table1[[#This Row],[Revenue]]-Table1[[#This Row],[Total Cost]]</f>
        <v>817</v>
      </c>
    </row>
    <row r="49" spans="1:18" x14ac:dyDescent="0.25">
      <c r="A49">
        <v>48</v>
      </c>
      <c r="B49" t="s">
        <v>91</v>
      </c>
      <c r="C49" t="s">
        <v>12</v>
      </c>
      <c r="D49" t="s">
        <v>27</v>
      </c>
      <c r="E49" s="1">
        <v>45292</v>
      </c>
      <c r="F49" s="1">
        <v>45306</v>
      </c>
      <c r="G49">
        <v>9</v>
      </c>
      <c r="H49">
        <v>957</v>
      </c>
      <c r="I49" t="s">
        <v>28</v>
      </c>
      <c r="J49" t="s">
        <v>549</v>
      </c>
      <c r="K49" t="s">
        <v>46</v>
      </c>
      <c r="L49" t="str">
        <f>TEXT(Table1[[#This Row],[Order Date]],"yyyy")</f>
        <v>2024</v>
      </c>
      <c r="M49" t="str">
        <f>TEXT(Table1[[#This Row],[Order Date]],"mmm")</f>
        <v>Jan</v>
      </c>
      <c r="N49" t="str">
        <f>TEXT(Table1[[#This Row],[Order Date]],"ddd")</f>
        <v>Mon</v>
      </c>
      <c r="O49" s="2">
        <f>DATEDIF(Table1[[#This Row],[Order Date]],Table1[[#This Row],[Delivered Date]],"d")</f>
        <v>14</v>
      </c>
      <c r="P49" s="2">
        <f>Table1[[#This Row],[Quantity]]*Table1[[#This Row],[Unit Price]]</f>
        <v>8613</v>
      </c>
      <c r="Q49" s="2">
        <f>ROUND(Table1[[#This Row],[Quantity]]*Table1[[#This Row],[Unit Price]]*VLOOKUP(Table1[[#This Row],[Product Name]],Table2[#All],2,FALSE),0)</f>
        <v>5598</v>
      </c>
      <c r="R49" s="2">
        <f>Table1[[#This Row],[Revenue]]-Table1[[#This Row],[Total Cost]]</f>
        <v>3015</v>
      </c>
    </row>
    <row r="50" spans="1:18" x14ac:dyDescent="0.25">
      <c r="A50">
        <v>49</v>
      </c>
      <c r="B50" t="s">
        <v>92</v>
      </c>
      <c r="C50" t="s">
        <v>21</v>
      </c>
      <c r="D50" t="s">
        <v>83</v>
      </c>
      <c r="E50" s="1">
        <v>45512</v>
      </c>
      <c r="F50" s="1">
        <v>45519</v>
      </c>
      <c r="G50">
        <v>2</v>
      </c>
      <c r="H50">
        <v>981</v>
      </c>
      <c r="I50" t="s">
        <v>28</v>
      </c>
      <c r="J50" t="s">
        <v>33</v>
      </c>
      <c r="K50" t="s">
        <v>19</v>
      </c>
      <c r="L50" t="str">
        <f>TEXT(Table1[[#This Row],[Order Date]],"yyyy")</f>
        <v>2024</v>
      </c>
      <c r="M50" t="str">
        <f>TEXT(Table1[[#This Row],[Order Date]],"mmm")</f>
        <v>Aug</v>
      </c>
      <c r="N50" t="str">
        <f>TEXT(Table1[[#This Row],[Order Date]],"ddd")</f>
        <v>Thu</v>
      </c>
      <c r="O50" s="2">
        <f>DATEDIF(Table1[[#This Row],[Order Date]],Table1[[#This Row],[Delivered Date]],"d")</f>
        <v>7</v>
      </c>
      <c r="P50" s="2">
        <f>Table1[[#This Row],[Quantity]]*Table1[[#This Row],[Unit Price]]</f>
        <v>1962</v>
      </c>
      <c r="Q50" s="2">
        <f>ROUND(Table1[[#This Row],[Quantity]]*Table1[[#This Row],[Unit Price]]*VLOOKUP(Table1[[#This Row],[Product Name]],Table2[#All],2,FALSE),0)</f>
        <v>1570</v>
      </c>
      <c r="R50" s="2">
        <f>Table1[[#This Row],[Revenue]]-Table1[[#This Row],[Total Cost]]</f>
        <v>392</v>
      </c>
    </row>
    <row r="51" spans="1:18" x14ac:dyDescent="0.25">
      <c r="A51">
        <v>50</v>
      </c>
      <c r="B51" t="s">
        <v>93</v>
      </c>
      <c r="C51" t="s">
        <v>24</v>
      </c>
      <c r="D51" t="s">
        <v>25</v>
      </c>
      <c r="E51" s="1">
        <v>45575</v>
      </c>
      <c r="F51" s="1">
        <v>45578</v>
      </c>
      <c r="G51">
        <v>3</v>
      </c>
      <c r="H51">
        <v>206</v>
      </c>
      <c r="I51" t="s">
        <v>28</v>
      </c>
      <c r="J51" t="s">
        <v>550</v>
      </c>
      <c r="K51" t="s">
        <v>19</v>
      </c>
      <c r="L51" t="str">
        <f>TEXT(Table1[[#This Row],[Order Date]],"yyyy")</f>
        <v>2024</v>
      </c>
      <c r="M51" t="str">
        <f>TEXT(Table1[[#This Row],[Order Date]],"mmm")</f>
        <v>Oct</v>
      </c>
      <c r="N51" t="str">
        <f>TEXT(Table1[[#This Row],[Order Date]],"ddd")</f>
        <v>Thu</v>
      </c>
      <c r="O51" s="2">
        <f>DATEDIF(Table1[[#This Row],[Order Date]],Table1[[#This Row],[Delivered Date]],"d")</f>
        <v>3</v>
      </c>
      <c r="P51" s="2">
        <f>Table1[[#This Row],[Quantity]]*Table1[[#This Row],[Unit Price]]</f>
        <v>618</v>
      </c>
      <c r="Q51" s="2">
        <f>ROUND(Table1[[#This Row],[Quantity]]*Table1[[#This Row],[Unit Price]]*VLOOKUP(Table1[[#This Row],[Product Name]],Table2[#All],2,FALSE),0)</f>
        <v>340</v>
      </c>
      <c r="R51" s="2">
        <f>Table1[[#This Row],[Revenue]]-Table1[[#This Row],[Total Cost]]</f>
        <v>278</v>
      </c>
    </row>
    <row r="52" spans="1:18" x14ac:dyDescent="0.25">
      <c r="A52">
        <v>51</v>
      </c>
      <c r="B52" t="s">
        <v>94</v>
      </c>
      <c r="C52" t="s">
        <v>24</v>
      </c>
      <c r="D52" t="s">
        <v>38</v>
      </c>
      <c r="E52" s="1">
        <v>45637</v>
      </c>
      <c r="F52" s="1">
        <v>45647</v>
      </c>
      <c r="G52">
        <v>4</v>
      </c>
      <c r="H52">
        <v>533</v>
      </c>
      <c r="I52" t="s">
        <v>28</v>
      </c>
      <c r="J52" t="s">
        <v>550</v>
      </c>
      <c r="K52" t="s">
        <v>46</v>
      </c>
      <c r="L52" t="str">
        <f>TEXT(Table1[[#This Row],[Order Date]],"yyyy")</f>
        <v>2024</v>
      </c>
      <c r="M52" t="str">
        <f>TEXT(Table1[[#This Row],[Order Date]],"mmm")</f>
        <v>Dec</v>
      </c>
      <c r="N52" t="str">
        <f>TEXT(Table1[[#This Row],[Order Date]],"ddd")</f>
        <v>Wed</v>
      </c>
      <c r="O52" s="2">
        <f>DATEDIF(Table1[[#This Row],[Order Date]],Table1[[#This Row],[Delivered Date]],"d")</f>
        <v>10</v>
      </c>
      <c r="P52" s="2">
        <f>Table1[[#This Row],[Quantity]]*Table1[[#This Row],[Unit Price]]</f>
        <v>2132</v>
      </c>
      <c r="Q52" s="2">
        <f>ROUND(Table1[[#This Row],[Quantity]]*Table1[[#This Row],[Unit Price]]*VLOOKUP(Table1[[#This Row],[Product Name]],Table2[#All],2,FALSE),0)</f>
        <v>1066</v>
      </c>
      <c r="R52" s="2">
        <f>Table1[[#This Row],[Revenue]]-Table1[[#This Row],[Total Cost]]</f>
        <v>1066</v>
      </c>
    </row>
    <row r="53" spans="1:18" x14ac:dyDescent="0.25">
      <c r="A53">
        <v>52</v>
      </c>
      <c r="B53" t="s">
        <v>95</v>
      </c>
      <c r="C53" t="s">
        <v>12</v>
      </c>
      <c r="D53" t="s">
        <v>96</v>
      </c>
      <c r="E53" s="1">
        <v>45555</v>
      </c>
      <c r="F53" s="1">
        <v>45562</v>
      </c>
      <c r="G53">
        <v>10</v>
      </c>
      <c r="H53">
        <v>353</v>
      </c>
      <c r="I53" t="s">
        <v>28</v>
      </c>
      <c r="J53" t="s">
        <v>551</v>
      </c>
      <c r="K53" t="s">
        <v>46</v>
      </c>
      <c r="L53" t="str">
        <f>TEXT(Table1[[#This Row],[Order Date]],"yyyy")</f>
        <v>2024</v>
      </c>
      <c r="M53" t="str">
        <f>TEXT(Table1[[#This Row],[Order Date]],"mmm")</f>
        <v>Sep</v>
      </c>
      <c r="N53" t="str">
        <f>TEXT(Table1[[#This Row],[Order Date]],"ddd")</f>
        <v>Fri</v>
      </c>
      <c r="O53" s="2">
        <f>DATEDIF(Table1[[#This Row],[Order Date]],Table1[[#This Row],[Delivered Date]],"d")</f>
        <v>7</v>
      </c>
      <c r="P53" s="2">
        <f>Table1[[#This Row],[Quantity]]*Table1[[#This Row],[Unit Price]]</f>
        <v>3530</v>
      </c>
      <c r="Q53" s="2">
        <f>ROUND(Table1[[#This Row],[Quantity]]*Table1[[#This Row],[Unit Price]]*VLOOKUP(Table1[[#This Row],[Product Name]],Table2[#All],2,FALSE),0)</f>
        <v>2471</v>
      </c>
      <c r="R53" s="2">
        <f>Table1[[#This Row],[Revenue]]-Table1[[#This Row],[Total Cost]]</f>
        <v>1059</v>
      </c>
    </row>
    <row r="54" spans="1:18" x14ac:dyDescent="0.25">
      <c r="A54">
        <v>53</v>
      </c>
      <c r="B54" t="s">
        <v>97</v>
      </c>
      <c r="C54" t="s">
        <v>17</v>
      </c>
      <c r="D54" t="s">
        <v>18</v>
      </c>
      <c r="E54" s="1">
        <v>45525</v>
      </c>
      <c r="F54" s="1">
        <v>45536</v>
      </c>
      <c r="G54">
        <v>7</v>
      </c>
      <c r="H54">
        <v>917</v>
      </c>
      <c r="I54" t="s">
        <v>14</v>
      </c>
      <c r="J54" t="s">
        <v>33</v>
      </c>
      <c r="K54" t="s">
        <v>15</v>
      </c>
      <c r="L54" t="str">
        <f>TEXT(Table1[[#This Row],[Order Date]],"yyyy")</f>
        <v>2024</v>
      </c>
      <c r="M54" t="str">
        <f>TEXT(Table1[[#This Row],[Order Date]],"mmm")</f>
        <v>Aug</v>
      </c>
      <c r="N54" t="str">
        <f>TEXT(Table1[[#This Row],[Order Date]],"ddd")</f>
        <v>Wed</v>
      </c>
      <c r="O54" s="2">
        <f>DATEDIF(Table1[[#This Row],[Order Date]],Table1[[#This Row],[Delivered Date]],"d")</f>
        <v>11</v>
      </c>
      <c r="P54" s="2">
        <f>Table1[[#This Row],[Quantity]]*Table1[[#This Row],[Unit Price]]</f>
        <v>6419</v>
      </c>
      <c r="Q54" s="2">
        <f>ROUND(Table1[[#This Row],[Quantity]]*Table1[[#This Row],[Unit Price]]*VLOOKUP(Table1[[#This Row],[Product Name]],Table2[#All],2,FALSE),0)</f>
        <v>3210</v>
      </c>
      <c r="R54" s="2">
        <f>Table1[[#This Row],[Revenue]]-Table1[[#This Row],[Total Cost]]</f>
        <v>3209</v>
      </c>
    </row>
    <row r="55" spans="1:18" x14ac:dyDescent="0.25">
      <c r="A55">
        <v>54</v>
      </c>
      <c r="B55" t="s">
        <v>98</v>
      </c>
      <c r="C55" t="s">
        <v>24</v>
      </c>
      <c r="D55" t="s">
        <v>38</v>
      </c>
      <c r="E55" s="1">
        <v>45496</v>
      </c>
      <c r="F55" s="1">
        <v>45502</v>
      </c>
      <c r="G55">
        <v>4</v>
      </c>
      <c r="H55">
        <v>161</v>
      </c>
      <c r="I55" t="s">
        <v>14</v>
      </c>
      <c r="J55" t="s">
        <v>33</v>
      </c>
      <c r="K55" t="s">
        <v>46</v>
      </c>
      <c r="L55" t="str">
        <f>TEXT(Table1[[#This Row],[Order Date]],"yyyy")</f>
        <v>2024</v>
      </c>
      <c r="M55" t="str">
        <f>TEXT(Table1[[#This Row],[Order Date]],"mmm")</f>
        <v>Jul</v>
      </c>
      <c r="N55" t="str">
        <f>TEXT(Table1[[#This Row],[Order Date]],"ddd")</f>
        <v>Tue</v>
      </c>
      <c r="O55" s="2">
        <f>DATEDIF(Table1[[#This Row],[Order Date]],Table1[[#This Row],[Delivered Date]],"d")</f>
        <v>6</v>
      </c>
      <c r="P55" s="2">
        <f>Table1[[#This Row],[Quantity]]*Table1[[#This Row],[Unit Price]]</f>
        <v>644</v>
      </c>
      <c r="Q55" s="2">
        <f>ROUND(Table1[[#This Row],[Quantity]]*Table1[[#This Row],[Unit Price]]*VLOOKUP(Table1[[#This Row],[Product Name]],Table2[#All],2,FALSE),0)</f>
        <v>322</v>
      </c>
      <c r="R55" s="2">
        <f>Table1[[#This Row],[Revenue]]-Table1[[#This Row],[Total Cost]]</f>
        <v>322</v>
      </c>
    </row>
    <row r="56" spans="1:18" x14ac:dyDescent="0.25">
      <c r="A56">
        <v>55</v>
      </c>
      <c r="B56" t="s">
        <v>99</v>
      </c>
      <c r="C56" t="s">
        <v>24</v>
      </c>
      <c r="D56" t="s">
        <v>100</v>
      </c>
      <c r="E56" s="1">
        <v>45382</v>
      </c>
      <c r="F56" s="1">
        <v>45387</v>
      </c>
      <c r="G56">
        <v>9</v>
      </c>
      <c r="H56">
        <v>485</v>
      </c>
      <c r="I56" t="s">
        <v>14</v>
      </c>
      <c r="J56" t="s">
        <v>551</v>
      </c>
      <c r="K56" t="s">
        <v>19</v>
      </c>
      <c r="L56" t="str">
        <f>TEXT(Table1[[#This Row],[Order Date]],"yyyy")</f>
        <v>2024</v>
      </c>
      <c r="M56" t="str">
        <f>TEXT(Table1[[#This Row],[Order Date]],"mmm")</f>
        <v>Mar</v>
      </c>
      <c r="N56" t="str">
        <f>TEXT(Table1[[#This Row],[Order Date]],"ddd")</f>
        <v>Sun</v>
      </c>
      <c r="O56" s="2">
        <f>DATEDIF(Table1[[#This Row],[Order Date]],Table1[[#This Row],[Delivered Date]],"d")</f>
        <v>5</v>
      </c>
      <c r="P56" s="2">
        <f>Table1[[#This Row],[Quantity]]*Table1[[#This Row],[Unit Price]]</f>
        <v>4365</v>
      </c>
      <c r="Q56" s="2">
        <f>ROUND(Table1[[#This Row],[Quantity]]*Table1[[#This Row],[Unit Price]]*VLOOKUP(Table1[[#This Row],[Product Name]],Table2[#All],2,FALSE),0)</f>
        <v>2619</v>
      </c>
      <c r="R56" s="2">
        <f>Table1[[#This Row],[Revenue]]-Table1[[#This Row],[Total Cost]]</f>
        <v>1746</v>
      </c>
    </row>
    <row r="57" spans="1:18" x14ac:dyDescent="0.25">
      <c r="A57">
        <v>56</v>
      </c>
      <c r="B57" t="s">
        <v>101</v>
      </c>
      <c r="C57" t="s">
        <v>12</v>
      </c>
      <c r="D57" t="s">
        <v>27</v>
      </c>
      <c r="E57" s="1">
        <v>45360</v>
      </c>
      <c r="F57" s="1">
        <v>45364</v>
      </c>
      <c r="G57">
        <v>8</v>
      </c>
      <c r="H57">
        <v>693</v>
      </c>
      <c r="I57" t="s">
        <v>28</v>
      </c>
      <c r="J57" t="s">
        <v>33</v>
      </c>
      <c r="K57" t="s">
        <v>15</v>
      </c>
      <c r="L57" t="str">
        <f>TEXT(Table1[[#This Row],[Order Date]],"yyyy")</f>
        <v>2024</v>
      </c>
      <c r="M57" t="str">
        <f>TEXT(Table1[[#This Row],[Order Date]],"mmm")</f>
        <v>Mar</v>
      </c>
      <c r="N57" t="str">
        <f>TEXT(Table1[[#This Row],[Order Date]],"ddd")</f>
        <v>Sat</v>
      </c>
      <c r="O57" s="2">
        <f>DATEDIF(Table1[[#This Row],[Order Date]],Table1[[#This Row],[Delivered Date]],"d")</f>
        <v>4</v>
      </c>
      <c r="P57" s="2">
        <f>Table1[[#This Row],[Quantity]]*Table1[[#This Row],[Unit Price]]</f>
        <v>5544</v>
      </c>
      <c r="Q57" s="2">
        <f>ROUND(Table1[[#This Row],[Quantity]]*Table1[[#This Row],[Unit Price]]*VLOOKUP(Table1[[#This Row],[Product Name]],Table2[#All],2,FALSE),0)</f>
        <v>3604</v>
      </c>
      <c r="R57" s="2">
        <f>Table1[[#This Row],[Revenue]]-Table1[[#This Row],[Total Cost]]</f>
        <v>1940</v>
      </c>
    </row>
    <row r="58" spans="1:18" x14ac:dyDescent="0.25">
      <c r="A58">
        <v>57</v>
      </c>
      <c r="B58" t="s">
        <v>102</v>
      </c>
      <c r="C58" t="s">
        <v>21</v>
      </c>
      <c r="D58" t="s">
        <v>22</v>
      </c>
      <c r="E58" s="1">
        <v>45522</v>
      </c>
      <c r="F58" s="1">
        <v>45532</v>
      </c>
      <c r="G58">
        <v>5</v>
      </c>
      <c r="H58">
        <v>779</v>
      </c>
      <c r="I58" t="s">
        <v>28</v>
      </c>
      <c r="J58" t="s">
        <v>551</v>
      </c>
      <c r="K58" t="s">
        <v>29</v>
      </c>
      <c r="L58" t="str">
        <f>TEXT(Table1[[#This Row],[Order Date]],"yyyy")</f>
        <v>2024</v>
      </c>
      <c r="M58" t="str">
        <f>TEXT(Table1[[#This Row],[Order Date]],"mmm")</f>
        <v>Aug</v>
      </c>
      <c r="N58" t="str">
        <f>TEXT(Table1[[#This Row],[Order Date]],"ddd")</f>
        <v>Sun</v>
      </c>
      <c r="O58" s="2">
        <f>DATEDIF(Table1[[#This Row],[Order Date]],Table1[[#This Row],[Delivered Date]],"d")</f>
        <v>10</v>
      </c>
      <c r="P58" s="2">
        <f>Table1[[#This Row],[Quantity]]*Table1[[#This Row],[Unit Price]]</f>
        <v>3895</v>
      </c>
      <c r="Q58" s="2">
        <f>ROUND(Table1[[#This Row],[Quantity]]*Table1[[#This Row],[Unit Price]]*VLOOKUP(Table1[[#This Row],[Product Name]],Table2[#All],2,FALSE),0)</f>
        <v>2921</v>
      </c>
      <c r="R58" s="2">
        <f>Table1[[#This Row],[Revenue]]-Table1[[#This Row],[Total Cost]]</f>
        <v>974</v>
      </c>
    </row>
    <row r="59" spans="1:18" x14ac:dyDescent="0.25">
      <c r="A59">
        <v>58</v>
      </c>
      <c r="B59" t="s">
        <v>103</v>
      </c>
      <c r="C59" t="s">
        <v>24</v>
      </c>
      <c r="D59" t="s">
        <v>100</v>
      </c>
      <c r="E59" s="1">
        <v>45432</v>
      </c>
      <c r="F59" s="1">
        <v>45443</v>
      </c>
      <c r="G59">
        <v>8</v>
      </c>
      <c r="H59">
        <v>89</v>
      </c>
      <c r="I59" t="s">
        <v>14</v>
      </c>
      <c r="J59" t="s">
        <v>33</v>
      </c>
      <c r="K59" t="s">
        <v>19</v>
      </c>
      <c r="L59" t="str">
        <f>TEXT(Table1[[#This Row],[Order Date]],"yyyy")</f>
        <v>2024</v>
      </c>
      <c r="M59" t="str">
        <f>TEXT(Table1[[#This Row],[Order Date]],"mmm")</f>
        <v>May</v>
      </c>
      <c r="N59" t="str">
        <f>TEXT(Table1[[#This Row],[Order Date]],"ddd")</f>
        <v>Mon</v>
      </c>
      <c r="O59" s="2">
        <f>DATEDIF(Table1[[#This Row],[Order Date]],Table1[[#This Row],[Delivered Date]],"d")</f>
        <v>11</v>
      </c>
      <c r="P59" s="2">
        <f>Table1[[#This Row],[Quantity]]*Table1[[#This Row],[Unit Price]]</f>
        <v>712</v>
      </c>
      <c r="Q59" s="2">
        <f>ROUND(Table1[[#This Row],[Quantity]]*Table1[[#This Row],[Unit Price]]*VLOOKUP(Table1[[#This Row],[Product Name]],Table2[#All],2,FALSE),0)</f>
        <v>427</v>
      </c>
      <c r="R59" s="2">
        <f>Table1[[#This Row],[Revenue]]-Table1[[#This Row],[Total Cost]]</f>
        <v>285</v>
      </c>
    </row>
    <row r="60" spans="1:18" x14ac:dyDescent="0.25">
      <c r="A60">
        <v>59</v>
      </c>
      <c r="B60" t="s">
        <v>104</v>
      </c>
      <c r="C60" t="s">
        <v>31</v>
      </c>
      <c r="D60" t="s">
        <v>79</v>
      </c>
      <c r="E60" s="1">
        <v>45455</v>
      </c>
      <c r="F60" s="1">
        <v>45459</v>
      </c>
      <c r="G60">
        <v>9</v>
      </c>
      <c r="H60">
        <v>92</v>
      </c>
      <c r="I60" t="s">
        <v>14</v>
      </c>
      <c r="J60" t="s">
        <v>551</v>
      </c>
      <c r="K60" t="s">
        <v>19</v>
      </c>
      <c r="L60" t="str">
        <f>TEXT(Table1[[#This Row],[Order Date]],"yyyy")</f>
        <v>2024</v>
      </c>
      <c r="M60" t="str">
        <f>TEXT(Table1[[#This Row],[Order Date]],"mmm")</f>
        <v>Jun</v>
      </c>
      <c r="N60" t="str">
        <f>TEXT(Table1[[#This Row],[Order Date]],"ddd")</f>
        <v>Wed</v>
      </c>
      <c r="O60" s="2">
        <f>DATEDIF(Table1[[#This Row],[Order Date]],Table1[[#This Row],[Delivered Date]],"d")</f>
        <v>4</v>
      </c>
      <c r="P60" s="2">
        <f>Table1[[#This Row],[Quantity]]*Table1[[#This Row],[Unit Price]]</f>
        <v>828</v>
      </c>
      <c r="Q60" s="2">
        <f>ROUND(Table1[[#This Row],[Quantity]]*Table1[[#This Row],[Unit Price]]*VLOOKUP(Table1[[#This Row],[Product Name]],Table2[#All],2,FALSE),0)</f>
        <v>538</v>
      </c>
      <c r="R60" s="2">
        <f>Table1[[#This Row],[Revenue]]-Table1[[#This Row],[Total Cost]]</f>
        <v>290</v>
      </c>
    </row>
    <row r="61" spans="1:18" x14ac:dyDescent="0.25">
      <c r="A61">
        <v>60</v>
      </c>
      <c r="B61" t="s">
        <v>105</v>
      </c>
      <c r="C61" t="s">
        <v>21</v>
      </c>
      <c r="D61" t="s">
        <v>83</v>
      </c>
      <c r="E61" s="1">
        <v>45515</v>
      </c>
      <c r="F61" s="1">
        <v>45529</v>
      </c>
      <c r="G61">
        <v>8</v>
      </c>
      <c r="H61">
        <v>39</v>
      </c>
      <c r="I61" t="s">
        <v>28</v>
      </c>
      <c r="J61" t="s">
        <v>550</v>
      </c>
      <c r="K61" t="s">
        <v>19</v>
      </c>
      <c r="L61" t="str">
        <f>TEXT(Table1[[#This Row],[Order Date]],"yyyy")</f>
        <v>2024</v>
      </c>
      <c r="M61" t="str">
        <f>TEXT(Table1[[#This Row],[Order Date]],"mmm")</f>
        <v>Aug</v>
      </c>
      <c r="N61" t="str">
        <f>TEXT(Table1[[#This Row],[Order Date]],"ddd")</f>
        <v>Sun</v>
      </c>
      <c r="O61" s="2">
        <f>DATEDIF(Table1[[#This Row],[Order Date]],Table1[[#This Row],[Delivered Date]],"d")</f>
        <v>14</v>
      </c>
      <c r="P61" s="2">
        <f>Table1[[#This Row],[Quantity]]*Table1[[#This Row],[Unit Price]]</f>
        <v>312</v>
      </c>
      <c r="Q61" s="2">
        <f>ROUND(Table1[[#This Row],[Quantity]]*Table1[[#This Row],[Unit Price]]*VLOOKUP(Table1[[#This Row],[Product Name]],Table2[#All],2,FALSE),0)</f>
        <v>250</v>
      </c>
      <c r="R61" s="2">
        <f>Table1[[#This Row],[Revenue]]-Table1[[#This Row],[Total Cost]]</f>
        <v>62</v>
      </c>
    </row>
    <row r="62" spans="1:18" x14ac:dyDescent="0.25">
      <c r="A62">
        <v>61</v>
      </c>
      <c r="B62" t="s">
        <v>106</v>
      </c>
      <c r="C62" t="s">
        <v>17</v>
      </c>
      <c r="D62" t="s">
        <v>60</v>
      </c>
      <c r="E62" s="1">
        <v>45631</v>
      </c>
      <c r="F62" s="1">
        <v>45638</v>
      </c>
      <c r="G62">
        <v>1</v>
      </c>
      <c r="H62">
        <v>95</v>
      </c>
      <c r="I62" t="s">
        <v>14</v>
      </c>
      <c r="J62" t="s">
        <v>33</v>
      </c>
      <c r="K62" t="s">
        <v>15</v>
      </c>
      <c r="L62" t="str">
        <f>TEXT(Table1[[#This Row],[Order Date]],"yyyy")</f>
        <v>2024</v>
      </c>
      <c r="M62" t="str">
        <f>TEXT(Table1[[#This Row],[Order Date]],"mmm")</f>
        <v>Dec</v>
      </c>
      <c r="N62" t="str">
        <f>TEXT(Table1[[#This Row],[Order Date]],"ddd")</f>
        <v>Thu</v>
      </c>
      <c r="O62" s="2">
        <f>DATEDIF(Table1[[#This Row],[Order Date]],Table1[[#This Row],[Delivered Date]],"d")</f>
        <v>7</v>
      </c>
      <c r="P62" s="2">
        <f>Table1[[#This Row],[Quantity]]*Table1[[#This Row],[Unit Price]]</f>
        <v>95</v>
      </c>
      <c r="Q62" s="2">
        <f>ROUND(Table1[[#This Row],[Quantity]]*Table1[[#This Row],[Unit Price]]*VLOOKUP(Table1[[#This Row],[Product Name]],Table2[#All],2,FALSE),0)</f>
        <v>62</v>
      </c>
      <c r="R62" s="2">
        <f>Table1[[#This Row],[Revenue]]-Table1[[#This Row],[Total Cost]]</f>
        <v>33</v>
      </c>
    </row>
    <row r="63" spans="1:18" x14ac:dyDescent="0.25">
      <c r="A63">
        <v>62</v>
      </c>
      <c r="B63" t="s">
        <v>107</v>
      </c>
      <c r="C63" t="s">
        <v>12</v>
      </c>
      <c r="D63" t="s">
        <v>27</v>
      </c>
      <c r="E63" s="1">
        <v>45301</v>
      </c>
      <c r="F63" s="1">
        <v>45305</v>
      </c>
      <c r="G63">
        <v>9</v>
      </c>
      <c r="H63">
        <v>63</v>
      </c>
      <c r="I63" t="s">
        <v>28</v>
      </c>
      <c r="J63" t="s">
        <v>547</v>
      </c>
      <c r="K63" t="s">
        <v>15</v>
      </c>
      <c r="L63" t="str">
        <f>TEXT(Table1[[#This Row],[Order Date]],"yyyy")</f>
        <v>2024</v>
      </c>
      <c r="M63" t="str">
        <f>TEXT(Table1[[#This Row],[Order Date]],"mmm")</f>
        <v>Jan</v>
      </c>
      <c r="N63" t="str">
        <f>TEXT(Table1[[#This Row],[Order Date]],"ddd")</f>
        <v>Wed</v>
      </c>
      <c r="O63" s="2">
        <f>DATEDIF(Table1[[#This Row],[Order Date]],Table1[[#This Row],[Delivered Date]],"d")</f>
        <v>4</v>
      </c>
      <c r="P63" s="2">
        <f>Table1[[#This Row],[Quantity]]*Table1[[#This Row],[Unit Price]]</f>
        <v>567</v>
      </c>
      <c r="Q63" s="2">
        <f>ROUND(Table1[[#This Row],[Quantity]]*Table1[[#This Row],[Unit Price]]*VLOOKUP(Table1[[#This Row],[Product Name]],Table2[#All],2,FALSE),0)</f>
        <v>369</v>
      </c>
      <c r="R63" s="2">
        <f>Table1[[#This Row],[Revenue]]-Table1[[#This Row],[Total Cost]]</f>
        <v>198</v>
      </c>
    </row>
    <row r="64" spans="1:18" x14ac:dyDescent="0.25">
      <c r="A64">
        <v>63</v>
      </c>
      <c r="B64" t="s">
        <v>108</v>
      </c>
      <c r="C64" t="s">
        <v>12</v>
      </c>
      <c r="D64" t="s">
        <v>13</v>
      </c>
      <c r="E64" s="1">
        <v>45307</v>
      </c>
      <c r="F64" s="1">
        <v>45320</v>
      </c>
      <c r="G64">
        <v>4</v>
      </c>
      <c r="H64">
        <v>214</v>
      </c>
      <c r="I64" t="s">
        <v>28</v>
      </c>
      <c r="J64" t="s">
        <v>549</v>
      </c>
      <c r="K64" t="s">
        <v>15</v>
      </c>
      <c r="L64" t="str">
        <f>TEXT(Table1[[#This Row],[Order Date]],"yyyy")</f>
        <v>2024</v>
      </c>
      <c r="M64" t="str">
        <f>TEXT(Table1[[#This Row],[Order Date]],"mmm")</f>
        <v>Jan</v>
      </c>
      <c r="N64" t="str">
        <f>TEXT(Table1[[#This Row],[Order Date]],"ddd")</f>
        <v>Tue</v>
      </c>
      <c r="O64" s="2">
        <f>DATEDIF(Table1[[#This Row],[Order Date]],Table1[[#This Row],[Delivered Date]],"d")</f>
        <v>13</v>
      </c>
      <c r="P64" s="2">
        <f>Table1[[#This Row],[Quantity]]*Table1[[#This Row],[Unit Price]]</f>
        <v>856</v>
      </c>
      <c r="Q64" s="2">
        <f>ROUND(Table1[[#This Row],[Quantity]]*Table1[[#This Row],[Unit Price]]*VLOOKUP(Table1[[#This Row],[Product Name]],Table2[#All],2,FALSE),0)</f>
        <v>642</v>
      </c>
      <c r="R64" s="2">
        <f>Table1[[#This Row],[Revenue]]-Table1[[#This Row],[Total Cost]]</f>
        <v>214</v>
      </c>
    </row>
    <row r="65" spans="1:18" x14ac:dyDescent="0.25">
      <c r="A65">
        <v>64</v>
      </c>
      <c r="B65" t="s">
        <v>109</v>
      </c>
      <c r="C65" t="s">
        <v>21</v>
      </c>
      <c r="D65" t="s">
        <v>54</v>
      </c>
      <c r="E65" s="1">
        <v>45356</v>
      </c>
      <c r="F65" s="1">
        <v>45365</v>
      </c>
      <c r="G65">
        <v>8</v>
      </c>
      <c r="H65">
        <v>695</v>
      </c>
      <c r="I65" t="s">
        <v>14</v>
      </c>
      <c r="J65" t="s">
        <v>551</v>
      </c>
      <c r="K65" t="s">
        <v>19</v>
      </c>
      <c r="L65" t="str">
        <f>TEXT(Table1[[#This Row],[Order Date]],"yyyy")</f>
        <v>2024</v>
      </c>
      <c r="M65" t="str">
        <f>TEXT(Table1[[#This Row],[Order Date]],"mmm")</f>
        <v>Mar</v>
      </c>
      <c r="N65" t="str">
        <f>TEXT(Table1[[#This Row],[Order Date]],"ddd")</f>
        <v>Tue</v>
      </c>
      <c r="O65" s="2">
        <f>DATEDIF(Table1[[#This Row],[Order Date]],Table1[[#This Row],[Delivered Date]],"d")</f>
        <v>9</v>
      </c>
      <c r="P65" s="2">
        <f>Table1[[#This Row],[Quantity]]*Table1[[#This Row],[Unit Price]]</f>
        <v>5560</v>
      </c>
      <c r="Q65" s="2">
        <f>ROUND(Table1[[#This Row],[Quantity]]*Table1[[#This Row],[Unit Price]]*VLOOKUP(Table1[[#This Row],[Product Name]],Table2[#All],2,FALSE),0)</f>
        <v>3892</v>
      </c>
      <c r="R65" s="2">
        <f>Table1[[#This Row],[Revenue]]-Table1[[#This Row],[Total Cost]]</f>
        <v>1668</v>
      </c>
    </row>
    <row r="66" spans="1:18" x14ac:dyDescent="0.25">
      <c r="A66">
        <v>65</v>
      </c>
      <c r="B66" t="s">
        <v>110</v>
      </c>
      <c r="C66" t="s">
        <v>24</v>
      </c>
      <c r="D66" t="s">
        <v>25</v>
      </c>
      <c r="E66" s="1">
        <v>45480</v>
      </c>
      <c r="F66" s="1">
        <v>45488</v>
      </c>
      <c r="G66">
        <v>3</v>
      </c>
      <c r="H66">
        <v>630</v>
      </c>
      <c r="I66" t="s">
        <v>14</v>
      </c>
      <c r="J66" t="s">
        <v>33</v>
      </c>
      <c r="K66" t="s">
        <v>15</v>
      </c>
      <c r="L66" t="str">
        <f>TEXT(Table1[[#This Row],[Order Date]],"yyyy")</f>
        <v>2024</v>
      </c>
      <c r="M66" t="str">
        <f>TEXT(Table1[[#This Row],[Order Date]],"mmm")</f>
        <v>Jul</v>
      </c>
      <c r="N66" t="str">
        <f>TEXT(Table1[[#This Row],[Order Date]],"ddd")</f>
        <v>Sun</v>
      </c>
      <c r="O66" s="2">
        <f>DATEDIF(Table1[[#This Row],[Order Date]],Table1[[#This Row],[Delivered Date]],"d")</f>
        <v>8</v>
      </c>
      <c r="P66" s="2">
        <f>Table1[[#This Row],[Quantity]]*Table1[[#This Row],[Unit Price]]</f>
        <v>1890</v>
      </c>
      <c r="Q66" s="2">
        <f>ROUND(Table1[[#This Row],[Quantity]]*Table1[[#This Row],[Unit Price]]*VLOOKUP(Table1[[#This Row],[Product Name]],Table2[#All],2,FALSE),0)</f>
        <v>1040</v>
      </c>
      <c r="R66" s="2">
        <f>Table1[[#This Row],[Revenue]]-Table1[[#This Row],[Total Cost]]</f>
        <v>850</v>
      </c>
    </row>
    <row r="67" spans="1:18" x14ac:dyDescent="0.25">
      <c r="A67">
        <v>66</v>
      </c>
      <c r="B67" t="s">
        <v>111</v>
      </c>
      <c r="C67" t="s">
        <v>31</v>
      </c>
      <c r="D67" t="s">
        <v>76</v>
      </c>
      <c r="E67" s="1">
        <v>45588</v>
      </c>
      <c r="F67" s="1">
        <v>45600</v>
      </c>
      <c r="G67">
        <v>1</v>
      </c>
      <c r="H67">
        <v>961</v>
      </c>
      <c r="I67" t="s">
        <v>28</v>
      </c>
      <c r="J67" t="s">
        <v>547</v>
      </c>
      <c r="K67" t="s">
        <v>15</v>
      </c>
      <c r="L67" t="str">
        <f>TEXT(Table1[[#This Row],[Order Date]],"yyyy")</f>
        <v>2024</v>
      </c>
      <c r="M67" t="str">
        <f>TEXT(Table1[[#This Row],[Order Date]],"mmm")</f>
        <v>Oct</v>
      </c>
      <c r="N67" t="str">
        <f>TEXT(Table1[[#This Row],[Order Date]],"ddd")</f>
        <v>Wed</v>
      </c>
      <c r="O67" s="2">
        <f>DATEDIF(Table1[[#This Row],[Order Date]],Table1[[#This Row],[Delivered Date]],"d")</f>
        <v>12</v>
      </c>
      <c r="P67" s="2">
        <f>Table1[[#This Row],[Quantity]]*Table1[[#This Row],[Unit Price]]</f>
        <v>961</v>
      </c>
      <c r="Q67" s="2">
        <f>ROUND(Table1[[#This Row],[Quantity]]*Table1[[#This Row],[Unit Price]]*VLOOKUP(Table1[[#This Row],[Product Name]],Table2[#All],2,FALSE),0)</f>
        <v>721</v>
      </c>
      <c r="R67" s="2">
        <f>Table1[[#This Row],[Revenue]]-Table1[[#This Row],[Total Cost]]</f>
        <v>240</v>
      </c>
    </row>
    <row r="68" spans="1:18" x14ac:dyDescent="0.25">
      <c r="A68">
        <v>67</v>
      </c>
      <c r="B68" t="s">
        <v>112</v>
      </c>
      <c r="C68" t="s">
        <v>24</v>
      </c>
      <c r="D68" t="s">
        <v>38</v>
      </c>
      <c r="E68" s="1">
        <v>45393</v>
      </c>
      <c r="F68" s="1">
        <v>45406</v>
      </c>
      <c r="G68">
        <v>2</v>
      </c>
      <c r="H68">
        <v>616</v>
      </c>
      <c r="I68" t="s">
        <v>14</v>
      </c>
      <c r="J68" t="s">
        <v>33</v>
      </c>
      <c r="K68" t="s">
        <v>15</v>
      </c>
      <c r="L68" t="str">
        <f>TEXT(Table1[[#This Row],[Order Date]],"yyyy")</f>
        <v>2024</v>
      </c>
      <c r="M68" t="str">
        <f>TEXT(Table1[[#This Row],[Order Date]],"mmm")</f>
        <v>Apr</v>
      </c>
      <c r="N68" t="str">
        <f>TEXT(Table1[[#This Row],[Order Date]],"ddd")</f>
        <v>Thu</v>
      </c>
      <c r="O68" s="2">
        <f>DATEDIF(Table1[[#This Row],[Order Date]],Table1[[#This Row],[Delivered Date]],"d")</f>
        <v>13</v>
      </c>
      <c r="P68" s="2">
        <f>Table1[[#This Row],[Quantity]]*Table1[[#This Row],[Unit Price]]</f>
        <v>1232</v>
      </c>
      <c r="Q68" s="2">
        <f>ROUND(Table1[[#This Row],[Quantity]]*Table1[[#This Row],[Unit Price]]*VLOOKUP(Table1[[#This Row],[Product Name]],Table2[#All],2,FALSE),0)</f>
        <v>616</v>
      </c>
      <c r="R68" s="2">
        <f>Table1[[#This Row],[Revenue]]-Table1[[#This Row],[Total Cost]]</f>
        <v>616</v>
      </c>
    </row>
    <row r="69" spans="1:18" x14ac:dyDescent="0.25">
      <c r="A69">
        <v>68</v>
      </c>
      <c r="B69" t="s">
        <v>113</v>
      </c>
      <c r="C69" t="s">
        <v>31</v>
      </c>
      <c r="D69" t="s">
        <v>32</v>
      </c>
      <c r="E69" s="1">
        <v>45353</v>
      </c>
      <c r="F69" s="1">
        <v>45364</v>
      </c>
      <c r="G69">
        <v>10</v>
      </c>
      <c r="H69">
        <v>811</v>
      </c>
      <c r="I69" t="s">
        <v>28</v>
      </c>
      <c r="J69" t="s">
        <v>551</v>
      </c>
      <c r="K69" t="s">
        <v>15</v>
      </c>
      <c r="L69" t="str">
        <f>TEXT(Table1[[#This Row],[Order Date]],"yyyy")</f>
        <v>2024</v>
      </c>
      <c r="M69" t="str">
        <f>TEXT(Table1[[#This Row],[Order Date]],"mmm")</f>
        <v>Mar</v>
      </c>
      <c r="N69" t="str">
        <f>TEXT(Table1[[#This Row],[Order Date]],"ddd")</f>
        <v>Sat</v>
      </c>
      <c r="O69" s="2">
        <f>DATEDIF(Table1[[#This Row],[Order Date]],Table1[[#This Row],[Delivered Date]],"d")</f>
        <v>11</v>
      </c>
      <c r="P69" s="2">
        <f>Table1[[#This Row],[Quantity]]*Table1[[#This Row],[Unit Price]]</f>
        <v>8110</v>
      </c>
      <c r="Q69" s="2">
        <f>ROUND(Table1[[#This Row],[Quantity]]*Table1[[#This Row],[Unit Price]]*VLOOKUP(Table1[[#This Row],[Product Name]],Table2[#All],2,FALSE),0)</f>
        <v>6083</v>
      </c>
      <c r="R69" s="2">
        <f>Table1[[#This Row],[Revenue]]-Table1[[#This Row],[Total Cost]]</f>
        <v>2027</v>
      </c>
    </row>
    <row r="70" spans="1:18" x14ac:dyDescent="0.25">
      <c r="A70">
        <v>69</v>
      </c>
      <c r="B70" t="s">
        <v>114</v>
      </c>
      <c r="C70" t="s">
        <v>24</v>
      </c>
      <c r="D70" t="s">
        <v>115</v>
      </c>
      <c r="E70" s="1">
        <v>45513</v>
      </c>
      <c r="F70" s="1">
        <v>45519</v>
      </c>
      <c r="G70">
        <v>6</v>
      </c>
      <c r="H70">
        <v>660</v>
      </c>
      <c r="I70" t="s">
        <v>28</v>
      </c>
      <c r="J70" t="s">
        <v>549</v>
      </c>
      <c r="K70" t="s">
        <v>19</v>
      </c>
      <c r="L70" t="str">
        <f>TEXT(Table1[[#This Row],[Order Date]],"yyyy")</f>
        <v>2024</v>
      </c>
      <c r="M70" t="str">
        <f>TEXT(Table1[[#This Row],[Order Date]],"mmm")</f>
        <v>Aug</v>
      </c>
      <c r="N70" t="str">
        <f>TEXT(Table1[[#This Row],[Order Date]],"ddd")</f>
        <v>Fri</v>
      </c>
      <c r="O70" s="2">
        <f>DATEDIF(Table1[[#This Row],[Order Date]],Table1[[#This Row],[Delivered Date]],"d")</f>
        <v>6</v>
      </c>
      <c r="P70" s="2">
        <f>Table1[[#This Row],[Quantity]]*Table1[[#This Row],[Unit Price]]</f>
        <v>3960</v>
      </c>
      <c r="Q70" s="2">
        <f>ROUND(Table1[[#This Row],[Quantity]]*Table1[[#This Row],[Unit Price]]*VLOOKUP(Table1[[#This Row],[Product Name]],Table2[#All],2,FALSE),0)</f>
        <v>2376</v>
      </c>
      <c r="R70" s="2">
        <f>Table1[[#This Row],[Revenue]]-Table1[[#This Row],[Total Cost]]</f>
        <v>1584</v>
      </c>
    </row>
    <row r="71" spans="1:18" x14ac:dyDescent="0.25">
      <c r="A71">
        <v>70</v>
      </c>
      <c r="B71" t="s">
        <v>116</v>
      </c>
      <c r="C71" t="s">
        <v>21</v>
      </c>
      <c r="D71" t="s">
        <v>22</v>
      </c>
      <c r="E71" s="1">
        <v>45382</v>
      </c>
      <c r="F71" s="1">
        <v>45395</v>
      </c>
      <c r="G71">
        <v>9</v>
      </c>
      <c r="H71">
        <v>998</v>
      </c>
      <c r="I71" t="s">
        <v>28</v>
      </c>
      <c r="J71" t="s">
        <v>33</v>
      </c>
      <c r="K71" t="s">
        <v>29</v>
      </c>
      <c r="L71" t="str">
        <f>TEXT(Table1[[#This Row],[Order Date]],"yyyy")</f>
        <v>2024</v>
      </c>
      <c r="M71" t="str">
        <f>TEXT(Table1[[#This Row],[Order Date]],"mmm")</f>
        <v>Mar</v>
      </c>
      <c r="N71" t="str">
        <f>TEXT(Table1[[#This Row],[Order Date]],"ddd")</f>
        <v>Sun</v>
      </c>
      <c r="O71" s="2">
        <f>DATEDIF(Table1[[#This Row],[Order Date]],Table1[[#This Row],[Delivered Date]],"d")</f>
        <v>13</v>
      </c>
      <c r="P71" s="2">
        <f>Table1[[#This Row],[Quantity]]*Table1[[#This Row],[Unit Price]]</f>
        <v>8982</v>
      </c>
      <c r="Q71" s="2">
        <f>ROUND(Table1[[#This Row],[Quantity]]*Table1[[#This Row],[Unit Price]]*VLOOKUP(Table1[[#This Row],[Product Name]],Table2[#All],2,FALSE),0)</f>
        <v>6737</v>
      </c>
      <c r="R71" s="2">
        <f>Table1[[#This Row],[Revenue]]-Table1[[#This Row],[Total Cost]]</f>
        <v>2245</v>
      </c>
    </row>
    <row r="72" spans="1:18" x14ac:dyDescent="0.25">
      <c r="A72">
        <v>71</v>
      </c>
      <c r="B72" t="s">
        <v>117</v>
      </c>
      <c r="C72" t="s">
        <v>17</v>
      </c>
      <c r="D72" t="s">
        <v>56</v>
      </c>
      <c r="E72" s="1">
        <v>45576</v>
      </c>
      <c r="F72" s="1">
        <v>45582</v>
      </c>
      <c r="G72">
        <v>1</v>
      </c>
      <c r="H72">
        <v>539</v>
      </c>
      <c r="I72" t="s">
        <v>14</v>
      </c>
      <c r="J72" t="s">
        <v>551</v>
      </c>
      <c r="K72" t="s">
        <v>46</v>
      </c>
      <c r="L72" t="str">
        <f>TEXT(Table1[[#This Row],[Order Date]],"yyyy")</f>
        <v>2024</v>
      </c>
      <c r="M72" t="str">
        <f>TEXT(Table1[[#This Row],[Order Date]],"mmm")</f>
        <v>Oct</v>
      </c>
      <c r="N72" t="str">
        <f>TEXT(Table1[[#This Row],[Order Date]],"ddd")</f>
        <v>Fri</v>
      </c>
      <c r="O72" s="2">
        <f>DATEDIF(Table1[[#This Row],[Order Date]],Table1[[#This Row],[Delivered Date]],"d")</f>
        <v>6</v>
      </c>
      <c r="P72" s="2">
        <f>Table1[[#This Row],[Quantity]]*Table1[[#This Row],[Unit Price]]</f>
        <v>539</v>
      </c>
      <c r="Q72" s="2">
        <f>ROUND(Table1[[#This Row],[Quantity]]*Table1[[#This Row],[Unit Price]]*VLOOKUP(Table1[[#This Row],[Product Name]],Table2[#All],2,FALSE),0)</f>
        <v>296</v>
      </c>
      <c r="R72" s="2">
        <f>Table1[[#This Row],[Revenue]]-Table1[[#This Row],[Total Cost]]</f>
        <v>243</v>
      </c>
    </row>
    <row r="73" spans="1:18" x14ac:dyDescent="0.25">
      <c r="A73">
        <v>72</v>
      </c>
      <c r="B73" t="s">
        <v>118</v>
      </c>
      <c r="C73" t="s">
        <v>17</v>
      </c>
      <c r="D73" t="s">
        <v>56</v>
      </c>
      <c r="E73" s="1">
        <v>45534</v>
      </c>
      <c r="F73" s="1">
        <v>45547</v>
      </c>
      <c r="G73">
        <v>9</v>
      </c>
      <c r="H73">
        <v>553</v>
      </c>
      <c r="I73" t="s">
        <v>28</v>
      </c>
      <c r="J73" t="s">
        <v>547</v>
      </c>
      <c r="K73" t="s">
        <v>46</v>
      </c>
      <c r="L73" t="str">
        <f>TEXT(Table1[[#This Row],[Order Date]],"yyyy")</f>
        <v>2024</v>
      </c>
      <c r="M73" t="str">
        <f>TEXT(Table1[[#This Row],[Order Date]],"mmm")</f>
        <v>Aug</v>
      </c>
      <c r="N73" t="str">
        <f>TEXT(Table1[[#This Row],[Order Date]],"ddd")</f>
        <v>Fri</v>
      </c>
      <c r="O73" s="2">
        <f>DATEDIF(Table1[[#This Row],[Order Date]],Table1[[#This Row],[Delivered Date]],"d")</f>
        <v>13</v>
      </c>
      <c r="P73" s="2">
        <f>Table1[[#This Row],[Quantity]]*Table1[[#This Row],[Unit Price]]</f>
        <v>4977</v>
      </c>
      <c r="Q73" s="2">
        <f>ROUND(Table1[[#This Row],[Quantity]]*Table1[[#This Row],[Unit Price]]*VLOOKUP(Table1[[#This Row],[Product Name]],Table2[#All],2,FALSE),0)</f>
        <v>2737</v>
      </c>
      <c r="R73" s="2">
        <f>Table1[[#This Row],[Revenue]]-Table1[[#This Row],[Total Cost]]</f>
        <v>2240</v>
      </c>
    </row>
    <row r="74" spans="1:18" x14ac:dyDescent="0.25">
      <c r="A74">
        <v>73</v>
      </c>
      <c r="B74" t="s">
        <v>119</v>
      </c>
      <c r="C74" t="s">
        <v>17</v>
      </c>
      <c r="D74" t="s">
        <v>56</v>
      </c>
      <c r="E74" s="1">
        <v>45472</v>
      </c>
      <c r="F74" s="1">
        <v>45486</v>
      </c>
      <c r="G74">
        <v>8</v>
      </c>
      <c r="H74">
        <v>287</v>
      </c>
      <c r="I74" t="s">
        <v>14</v>
      </c>
      <c r="J74" t="s">
        <v>547</v>
      </c>
      <c r="K74" t="s">
        <v>29</v>
      </c>
      <c r="L74" t="str">
        <f>TEXT(Table1[[#This Row],[Order Date]],"yyyy")</f>
        <v>2024</v>
      </c>
      <c r="M74" t="str">
        <f>TEXT(Table1[[#This Row],[Order Date]],"mmm")</f>
        <v>Jun</v>
      </c>
      <c r="N74" t="str">
        <f>TEXT(Table1[[#This Row],[Order Date]],"ddd")</f>
        <v>Sat</v>
      </c>
      <c r="O74" s="2">
        <f>DATEDIF(Table1[[#This Row],[Order Date]],Table1[[#This Row],[Delivered Date]],"d")</f>
        <v>14</v>
      </c>
      <c r="P74" s="2">
        <f>Table1[[#This Row],[Quantity]]*Table1[[#This Row],[Unit Price]]</f>
        <v>2296</v>
      </c>
      <c r="Q74" s="2">
        <f>ROUND(Table1[[#This Row],[Quantity]]*Table1[[#This Row],[Unit Price]]*VLOOKUP(Table1[[#This Row],[Product Name]],Table2[#All],2,FALSE),0)</f>
        <v>1263</v>
      </c>
      <c r="R74" s="2">
        <f>Table1[[#This Row],[Revenue]]-Table1[[#This Row],[Total Cost]]</f>
        <v>1033</v>
      </c>
    </row>
    <row r="75" spans="1:18" x14ac:dyDescent="0.25">
      <c r="A75">
        <v>74</v>
      </c>
      <c r="B75" t="s">
        <v>120</v>
      </c>
      <c r="C75" t="s">
        <v>12</v>
      </c>
      <c r="D75" t="s">
        <v>58</v>
      </c>
      <c r="E75" s="1">
        <v>45453</v>
      </c>
      <c r="F75" s="1">
        <v>45462</v>
      </c>
      <c r="G75">
        <v>2</v>
      </c>
      <c r="H75">
        <v>770</v>
      </c>
      <c r="I75" t="s">
        <v>14</v>
      </c>
      <c r="J75" t="s">
        <v>33</v>
      </c>
      <c r="K75" t="s">
        <v>46</v>
      </c>
      <c r="L75" t="str">
        <f>TEXT(Table1[[#This Row],[Order Date]],"yyyy")</f>
        <v>2024</v>
      </c>
      <c r="M75" t="str">
        <f>TEXT(Table1[[#This Row],[Order Date]],"mmm")</f>
        <v>Jun</v>
      </c>
      <c r="N75" t="str">
        <f>TEXT(Table1[[#This Row],[Order Date]],"ddd")</f>
        <v>Mon</v>
      </c>
      <c r="O75" s="2">
        <f>DATEDIF(Table1[[#This Row],[Order Date]],Table1[[#This Row],[Delivered Date]],"d")</f>
        <v>9</v>
      </c>
      <c r="P75" s="2">
        <f>Table1[[#This Row],[Quantity]]*Table1[[#This Row],[Unit Price]]</f>
        <v>1540</v>
      </c>
      <c r="Q75" s="2">
        <f>ROUND(Table1[[#This Row],[Quantity]]*Table1[[#This Row],[Unit Price]]*VLOOKUP(Table1[[#This Row],[Product Name]],Table2[#All],2,FALSE),0)</f>
        <v>1309</v>
      </c>
      <c r="R75" s="2">
        <f>Table1[[#This Row],[Revenue]]-Table1[[#This Row],[Total Cost]]</f>
        <v>231</v>
      </c>
    </row>
    <row r="76" spans="1:18" x14ac:dyDescent="0.25">
      <c r="A76">
        <v>75</v>
      </c>
      <c r="B76" t="s">
        <v>121</v>
      </c>
      <c r="C76" t="s">
        <v>12</v>
      </c>
      <c r="D76" t="s">
        <v>58</v>
      </c>
      <c r="E76" s="1">
        <v>45443</v>
      </c>
      <c r="F76" s="1">
        <v>45457</v>
      </c>
      <c r="G76">
        <v>4</v>
      </c>
      <c r="H76">
        <v>379</v>
      </c>
      <c r="I76" t="s">
        <v>14</v>
      </c>
      <c r="J76" t="s">
        <v>551</v>
      </c>
      <c r="K76" t="s">
        <v>29</v>
      </c>
      <c r="L76" t="str">
        <f>TEXT(Table1[[#This Row],[Order Date]],"yyyy")</f>
        <v>2024</v>
      </c>
      <c r="M76" t="str">
        <f>TEXT(Table1[[#This Row],[Order Date]],"mmm")</f>
        <v>May</v>
      </c>
      <c r="N76" t="str">
        <f>TEXT(Table1[[#This Row],[Order Date]],"ddd")</f>
        <v>Fri</v>
      </c>
      <c r="O76" s="2">
        <f>DATEDIF(Table1[[#This Row],[Order Date]],Table1[[#This Row],[Delivered Date]],"d")</f>
        <v>14</v>
      </c>
      <c r="P76" s="2">
        <f>Table1[[#This Row],[Quantity]]*Table1[[#This Row],[Unit Price]]</f>
        <v>1516</v>
      </c>
      <c r="Q76" s="2">
        <f>ROUND(Table1[[#This Row],[Quantity]]*Table1[[#This Row],[Unit Price]]*VLOOKUP(Table1[[#This Row],[Product Name]],Table2[#All],2,FALSE),0)</f>
        <v>1289</v>
      </c>
      <c r="R76" s="2">
        <f>Table1[[#This Row],[Revenue]]-Table1[[#This Row],[Total Cost]]</f>
        <v>227</v>
      </c>
    </row>
    <row r="77" spans="1:18" x14ac:dyDescent="0.25">
      <c r="A77">
        <v>76</v>
      </c>
      <c r="B77" t="s">
        <v>122</v>
      </c>
      <c r="C77" t="s">
        <v>17</v>
      </c>
      <c r="D77" t="s">
        <v>64</v>
      </c>
      <c r="E77" s="1">
        <v>45432</v>
      </c>
      <c r="F77" s="1">
        <v>45438</v>
      </c>
      <c r="G77">
        <v>1</v>
      </c>
      <c r="H77">
        <v>65</v>
      </c>
      <c r="I77" t="s">
        <v>28</v>
      </c>
      <c r="J77" t="s">
        <v>33</v>
      </c>
      <c r="K77" t="s">
        <v>29</v>
      </c>
      <c r="L77" t="str">
        <f>TEXT(Table1[[#This Row],[Order Date]],"yyyy")</f>
        <v>2024</v>
      </c>
      <c r="M77" t="str">
        <f>TEXT(Table1[[#This Row],[Order Date]],"mmm")</f>
        <v>May</v>
      </c>
      <c r="N77" t="str">
        <f>TEXT(Table1[[#This Row],[Order Date]],"ddd")</f>
        <v>Mon</v>
      </c>
      <c r="O77" s="2">
        <f>DATEDIF(Table1[[#This Row],[Order Date]],Table1[[#This Row],[Delivered Date]],"d")</f>
        <v>6</v>
      </c>
      <c r="P77" s="2">
        <f>Table1[[#This Row],[Quantity]]*Table1[[#This Row],[Unit Price]]</f>
        <v>65</v>
      </c>
      <c r="Q77" s="2">
        <f>ROUND(Table1[[#This Row],[Quantity]]*Table1[[#This Row],[Unit Price]]*VLOOKUP(Table1[[#This Row],[Product Name]],Table2[#All],2,FALSE),0)</f>
        <v>33</v>
      </c>
      <c r="R77" s="2">
        <f>Table1[[#This Row],[Revenue]]-Table1[[#This Row],[Total Cost]]</f>
        <v>32</v>
      </c>
    </row>
    <row r="78" spans="1:18" x14ac:dyDescent="0.25">
      <c r="A78">
        <v>77</v>
      </c>
      <c r="B78" t="s">
        <v>123</v>
      </c>
      <c r="C78" t="s">
        <v>24</v>
      </c>
      <c r="D78" t="s">
        <v>25</v>
      </c>
      <c r="E78" s="1">
        <v>45386</v>
      </c>
      <c r="F78" s="1">
        <v>45397</v>
      </c>
      <c r="G78">
        <v>1</v>
      </c>
      <c r="H78">
        <v>268</v>
      </c>
      <c r="I78" t="s">
        <v>14</v>
      </c>
      <c r="J78" t="s">
        <v>549</v>
      </c>
      <c r="K78" t="s">
        <v>15</v>
      </c>
      <c r="L78" t="str">
        <f>TEXT(Table1[[#This Row],[Order Date]],"yyyy")</f>
        <v>2024</v>
      </c>
      <c r="M78" t="str">
        <f>TEXT(Table1[[#This Row],[Order Date]],"mmm")</f>
        <v>Apr</v>
      </c>
      <c r="N78" t="str">
        <f>TEXT(Table1[[#This Row],[Order Date]],"ddd")</f>
        <v>Thu</v>
      </c>
      <c r="O78" s="2">
        <f>DATEDIF(Table1[[#This Row],[Order Date]],Table1[[#This Row],[Delivered Date]],"d")</f>
        <v>11</v>
      </c>
      <c r="P78" s="2">
        <f>Table1[[#This Row],[Quantity]]*Table1[[#This Row],[Unit Price]]</f>
        <v>268</v>
      </c>
      <c r="Q78" s="2">
        <f>ROUND(Table1[[#This Row],[Quantity]]*Table1[[#This Row],[Unit Price]]*VLOOKUP(Table1[[#This Row],[Product Name]],Table2[#All],2,FALSE),0)</f>
        <v>147</v>
      </c>
      <c r="R78" s="2">
        <f>Table1[[#This Row],[Revenue]]-Table1[[#This Row],[Total Cost]]</f>
        <v>121</v>
      </c>
    </row>
    <row r="79" spans="1:18" x14ac:dyDescent="0.25">
      <c r="A79">
        <v>78</v>
      </c>
      <c r="B79" t="s">
        <v>124</v>
      </c>
      <c r="C79" t="s">
        <v>12</v>
      </c>
      <c r="D79" t="s">
        <v>27</v>
      </c>
      <c r="E79" s="1">
        <v>45543</v>
      </c>
      <c r="F79" s="1">
        <v>45556</v>
      </c>
      <c r="G79">
        <v>2</v>
      </c>
      <c r="H79">
        <v>600</v>
      </c>
      <c r="I79" t="s">
        <v>14</v>
      </c>
      <c r="J79" t="s">
        <v>33</v>
      </c>
      <c r="K79" t="s">
        <v>29</v>
      </c>
      <c r="L79" t="str">
        <f>TEXT(Table1[[#This Row],[Order Date]],"yyyy")</f>
        <v>2024</v>
      </c>
      <c r="M79" t="str">
        <f>TEXT(Table1[[#This Row],[Order Date]],"mmm")</f>
        <v>Sep</v>
      </c>
      <c r="N79" t="str">
        <f>TEXT(Table1[[#This Row],[Order Date]],"ddd")</f>
        <v>Sun</v>
      </c>
      <c r="O79" s="2">
        <f>DATEDIF(Table1[[#This Row],[Order Date]],Table1[[#This Row],[Delivered Date]],"d")</f>
        <v>13</v>
      </c>
      <c r="P79" s="2">
        <f>Table1[[#This Row],[Quantity]]*Table1[[#This Row],[Unit Price]]</f>
        <v>1200</v>
      </c>
      <c r="Q79" s="2">
        <f>ROUND(Table1[[#This Row],[Quantity]]*Table1[[#This Row],[Unit Price]]*VLOOKUP(Table1[[#This Row],[Product Name]],Table2[#All],2,FALSE),0)</f>
        <v>780</v>
      </c>
      <c r="R79" s="2">
        <f>Table1[[#This Row],[Revenue]]-Table1[[#This Row],[Total Cost]]</f>
        <v>420</v>
      </c>
    </row>
    <row r="80" spans="1:18" x14ac:dyDescent="0.25">
      <c r="A80">
        <v>79</v>
      </c>
      <c r="B80" t="s">
        <v>125</v>
      </c>
      <c r="C80" t="s">
        <v>24</v>
      </c>
      <c r="D80" t="s">
        <v>25</v>
      </c>
      <c r="E80" s="1">
        <v>45593</v>
      </c>
      <c r="F80" s="1">
        <v>45600</v>
      </c>
      <c r="G80">
        <v>7</v>
      </c>
      <c r="H80">
        <v>322</v>
      </c>
      <c r="I80" t="s">
        <v>14</v>
      </c>
      <c r="J80" t="s">
        <v>33</v>
      </c>
      <c r="K80" t="s">
        <v>29</v>
      </c>
      <c r="L80" t="str">
        <f>TEXT(Table1[[#This Row],[Order Date]],"yyyy")</f>
        <v>2024</v>
      </c>
      <c r="M80" t="str">
        <f>TEXT(Table1[[#This Row],[Order Date]],"mmm")</f>
        <v>Oct</v>
      </c>
      <c r="N80" t="str">
        <f>TEXT(Table1[[#This Row],[Order Date]],"ddd")</f>
        <v>Mon</v>
      </c>
      <c r="O80" s="2">
        <f>DATEDIF(Table1[[#This Row],[Order Date]],Table1[[#This Row],[Delivered Date]],"d")</f>
        <v>7</v>
      </c>
      <c r="P80" s="2">
        <f>Table1[[#This Row],[Quantity]]*Table1[[#This Row],[Unit Price]]</f>
        <v>2254</v>
      </c>
      <c r="Q80" s="2">
        <f>ROUND(Table1[[#This Row],[Quantity]]*Table1[[#This Row],[Unit Price]]*VLOOKUP(Table1[[#This Row],[Product Name]],Table2[#All],2,FALSE),0)</f>
        <v>1240</v>
      </c>
      <c r="R80" s="2">
        <f>Table1[[#This Row],[Revenue]]-Table1[[#This Row],[Total Cost]]</f>
        <v>1014</v>
      </c>
    </row>
    <row r="81" spans="1:18" x14ac:dyDescent="0.25">
      <c r="A81">
        <v>80</v>
      </c>
      <c r="B81" t="s">
        <v>126</v>
      </c>
      <c r="C81" t="s">
        <v>17</v>
      </c>
      <c r="D81" t="s">
        <v>18</v>
      </c>
      <c r="E81" s="1">
        <v>45398</v>
      </c>
      <c r="F81" s="1">
        <v>45404</v>
      </c>
      <c r="G81">
        <v>4</v>
      </c>
      <c r="H81">
        <v>280</v>
      </c>
      <c r="I81" t="s">
        <v>14</v>
      </c>
      <c r="J81" t="s">
        <v>33</v>
      </c>
      <c r="K81" t="s">
        <v>19</v>
      </c>
      <c r="L81" t="str">
        <f>TEXT(Table1[[#This Row],[Order Date]],"yyyy")</f>
        <v>2024</v>
      </c>
      <c r="M81" t="str">
        <f>TEXT(Table1[[#This Row],[Order Date]],"mmm")</f>
        <v>Apr</v>
      </c>
      <c r="N81" t="str">
        <f>TEXT(Table1[[#This Row],[Order Date]],"ddd")</f>
        <v>Tue</v>
      </c>
      <c r="O81" s="2">
        <f>DATEDIF(Table1[[#This Row],[Order Date]],Table1[[#This Row],[Delivered Date]],"d")</f>
        <v>6</v>
      </c>
      <c r="P81" s="2">
        <f>Table1[[#This Row],[Quantity]]*Table1[[#This Row],[Unit Price]]</f>
        <v>1120</v>
      </c>
      <c r="Q81" s="2">
        <f>ROUND(Table1[[#This Row],[Quantity]]*Table1[[#This Row],[Unit Price]]*VLOOKUP(Table1[[#This Row],[Product Name]],Table2[#All],2,FALSE),0)</f>
        <v>560</v>
      </c>
      <c r="R81" s="2">
        <f>Table1[[#This Row],[Revenue]]-Table1[[#This Row],[Total Cost]]</f>
        <v>560</v>
      </c>
    </row>
    <row r="82" spans="1:18" x14ac:dyDescent="0.25">
      <c r="A82">
        <v>81</v>
      </c>
      <c r="B82" t="s">
        <v>127</v>
      </c>
      <c r="C82" t="s">
        <v>17</v>
      </c>
      <c r="D82" t="s">
        <v>44</v>
      </c>
      <c r="E82" s="1">
        <v>45441</v>
      </c>
      <c r="F82" s="1">
        <v>45455</v>
      </c>
      <c r="G82">
        <v>1</v>
      </c>
      <c r="H82">
        <v>247</v>
      </c>
      <c r="I82" t="s">
        <v>28</v>
      </c>
      <c r="J82" t="s">
        <v>547</v>
      </c>
      <c r="K82" t="s">
        <v>29</v>
      </c>
      <c r="L82" t="str">
        <f>TEXT(Table1[[#This Row],[Order Date]],"yyyy")</f>
        <v>2024</v>
      </c>
      <c r="M82" t="str">
        <f>TEXT(Table1[[#This Row],[Order Date]],"mmm")</f>
        <v>May</v>
      </c>
      <c r="N82" t="str">
        <f>TEXT(Table1[[#This Row],[Order Date]],"ddd")</f>
        <v>Wed</v>
      </c>
      <c r="O82" s="2">
        <f>DATEDIF(Table1[[#This Row],[Order Date]],Table1[[#This Row],[Delivered Date]],"d")</f>
        <v>14</v>
      </c>
      <c r="P82" s="2">
        <f>Table1[[#This Row],[Quantity]]*Table1[[#This Row],[Unit Price]]</f>
        <v>247</v>
      </c>
      <c r="Q82" s="2">
        <f>ROUND(Table1[[#This Row],[Quantity]]*Table1[[#This Row],[Unit Price]]*VLOOKUP(Table1[[#This Row],[Product Name]],Table2[#All],2,FALSE),0)</f>
        <v>148</v>
      </c>
      <c r="R82" s="2">
        <f>Table1[[#This Row],[Revenue]]-Table1[[#This Row],[Total Cost]]</f>
        <v>99</v>
      </c>
    </row>
    <row r="83" spans="1:18" x14ac:dyDescent="0.25">
      <c r="A83">
        <v>82</v>
      </c>
      <c r="B83" t="s">
        <v>128</v>
      </c>
      <c r="C83" t="s">
        <v>24</v>
      </c>
      <c r="D83" t="s">
        <v>115</v>
      </c>
      <c r="E83" s="1">
        <v>45643</v>
      </c>
      <c r="F83" s="1">
        <v>45656</v>
      </c>
      <c r="G83">
        <v>4</v>
      </c>
      <c r="H83">
        <v>956</v>
      </c>
      <c r="I83" t="s">
        <v>28</v>
      </c>
      <c r="J83" t="s">
        <v>547</v>
      </c>
      <c r="K83" t="s">
        <v>19</v>
      </c>
      <c r="L83" t="str">
        <f>TEXT(Table1[[#This Row],[Order Date]],"yyyy")</f>
        <v>2024</v>
      </c>
      <c r="M83" t="str">
        <f>TEXT(Table1[[#This Row],[Order Date]],"mmm")</f>
        <v>Dec</v>
      </c>
      <c r="N83" t="str">
        <f>TEXT(Table1[[#This Row],[Order Date]],"ddd")</f>
        <v>Tue</v>
      </c>
      <c r="O83" s="2">
        <f>DATEDIF(Table1[[#This Row],[Order Date]],Table1[[#This Row],[Delivered Date]],"d")</f>
        <v>13</v>
      </c>
      <c r="P83" s="2">
        <f>Table1[[#This Row],[Quantity]]*Table1[[#This Row],[Unit Price]]</f>
        <v>3824</v>
      </c>
      <c r="Q83" s="2">
        <f>ROUND(Table1[[#This Row],[Quantity]]*Table1[[#This Row],[Unit Price]]*VLOOKUP(Table1[[#This Row],[Product Name]],Table2[#All],2,FALSE),0)</f>
        <v>2294</v>
      </c>
      <c r="R83" s="2">
        <f>Table1[[#This Row],[Revenue]]-Table1[[#This Row],[Total Cost]]</f>
        <v>1530</v>
      </c>
    </row>
    <row r="84" spans="1:18" x14ac:dyDescent="0.25">
      <c r="A84">
        <v>83</v>
      </c>
      <c r="B84" t="s">
        <v>129</v>
      </c>
      <c r="C84" t="s">
        <v>21</v>
      </c>
      <c r="D84" t="s">
        <v>40</v>
      </c>
      <c r="E84" s="1">
        <v>45322</v>
      </c>
      <c r="F84" s="1">
        <v>45336</v>
      </c>
      <c r="G84">
        <v>3</v>
      </c>
      <c r="H84">
        <v>821</v>
      </c>
      <c r="I84" t="s">
        <v>28</v>
      </c>
      <c r="J84" t="s">
        <v>547</v>
      </c>
      <c r="K84" t="s">
        <v>15</v>
      </c>
      <c r="L84" t="str">
        <f>TEXT(Table1[[#This Row],[Order Date]],"yyyy")</f>
        <v>2024</v>
      </c>
      <c r="M84" t="str">
        <f>TEXT(Table1[[#This Row],[Order Date]],"mmm")</f>
        <v>Jan</v>
      </c>
      <c r="N84" t="str">
        <f>TEXT(Table1[[#This Row],[Order Date]],"ddd")</f>
        <v>Wed</v>
      </c>
      <c r="O84" s="2">
        <f>DATEDIF(Table1[[#This Row],[Order Date]],Table1[[#This Row],[Delivered Date]],"d")</f>
        <v>14</v>
      </c>
      <c r="P84" s="2">
        <f>Table1[[#This Row],[Quantity]]*Table1[[#This Row],[Unit Price]]</f>
        <v>2463</v>
      </c>
      <c r="Q84" s="2">
        <f>ROUND(Table1[[#This Row],[Quantity]]*Table1[[#This Row],[Unit Price]]*VLOOKUP(Table1[[#This Row],[Product Name]],Table2[#All],2,FALSE),0)</f>
        <v>1601</v>
      </c>
      <c r="R84" s="2">
        <f>Table1[[#This Row],[Revenue]]-Table1[[#This Row],[Total Cost]]</f>
        <v>862</v>
      </c>
    </row>
    <row r="85" spans="1:18" x14ac:dyDescent="0.25">
      <c r="A85">
        <v>84</v>
      </c>
      <c r="B85" t="s">
        <v>130</v>
      </c>
      <c r="C85" t="s">
        <v>17</v>
      </c>
      <c r="D85" t="s">
        <v>56</v>
      </c>
      <c r="E85" s="1">
        <v>45516</v>
      </c>
      <c r="F85" s="1">
        <v>45521</v>
      </c>
      <c r="G85">
        <v>2</v>
      </c>
      <c r="H85">
        <v>489</v>
      </c>
      <c r="I85" t="s">
        <v>28</v>
      </c>
      <c r="J85" t="s">
        <v>33</v>
      </c>
      <c r="K85" t="s">
        <v>29</v>
      </c>
      <c r="L85" t="str">
        <f>TEXT(Table1[[#This Row],[Order Date]],"yyyy")</f>
        <v>2024</v>
      </c>
      <c r="M85" t="str">
        <f>TEXT(Table1[[#This Row],[Order Date]],"mmm")</f>
        <v>Aug</v>
      </c>
      <c r="N85" t="str">
        <f>TEXT(Table1[[#This Row],[Order Date]],"ddd")</f>
        <v>Mon</v>
      </c>
      <c r="O85" s="2">
        <f>DATEDIF(Table1[[#This Row],[Order Date]],Table1[[#This Row],[Delivered Date]],"d")</f>
        <v>5</v>
      </c>
      <c r="P85" s="2">
        <f>Table1[[#This Row],[Quantity]]*Table1[[#This Row],[Unit Price]]</f>
        <v>978</v>
      </c>
      <c r="Q85" s="2">
        <f>ROUND(Table1[[#This Row],[Quantity]]*Table1[[#This Row],[Unit Price]]*VLOOKUP(Table1[[#This Row],[Product Name]],Table2[#All],2,FALSE),0)</f>
        <v>538</v>
      </c>
      <c r="R85" s="2">
        <f>Table1[[#This Row],[Revenue]]-Table1[[#This Row],[Total Cost]]</f>
        <v>440</v>
      </c>
    </row>
    <row r="86" spans="1:18" x14ac:dyDescent="0.25">
      <c r="A86">
        <v>85</v>
      </c>
      <c r="B86" t="s">
        <v>131</v>
      </c>
      <c r="C86" t="s">
        <v>24</v>
      </c>
      <c r="D86" t="s">
        <v>25</v>
      </c>
      <c r="E86" s="1">
        <v>45548</v>
      </c>
      <c r="F86" s="1">
        <v>45560</v>
      </c>
      <c r="G86">
        <v>9</v>
      </c>
      <c r="H86">
        <v>515</v>
      </c>
      <c r="I86" t="s">
        <v>28</v>
      </c>
      <c r="J86" t="s">
        <v>550</v>
      </c>
      <c r="K86" t="s">
        <v>15</v>
      </c>
      <c r="L86" t="str">
        <f>TEXT(Table1[[#This Row],[Order Date]],"yyyy")</f>
        <v>2024</v>
      </c>
      <c r="M86" t="str">
        <f>TEXT(Table1[[#This Row],[Order Date]],"mmm")</f>
        <v>Sep</v>
      </c>
      <c r="N86" t="str">
        <f>TEXT(Table1[[#This Row],[Order Date]],"ddd")</f>
        <v>Fri</v>
      </c>
      <c r="O86" s="2">
        <f>DATEDIF(Table1[[#This Row],[Order Date]],Table1[[#This Row],[Delivered Date]],"d")</f>
        <v>12</v>
      </c>
      <c r="P86" s="2">
        <f>Table1[[#This Row],[Quantity]]*Table1[[#This Row],[Unit Price]]</f>
        <v>4635</v>
      </c>
      <c r="Q86" s="2">
        <f>ROUND(Table1[[#This Row],[Quantity]]*Table1[[#This Row],[Unit Price]]*VLOOKUP(Table1[[#This Row],[Product Name]],Table2[#All],2,FALSE),0)</f>
        <v>2549</v>
      </c>
      <c r="R86" s="2">
        <f>Table1[[#This Row],[Revenue]]-Table1[[#This Row],[Total Cost]]</f>
        <v>2086</v>
      </c>
    </row>
    <row r="87" spans="1:18" x14ac:dyDescent="0.25">
      <c r="A87">
        <v>86</v>
      </c>
      <c r="B87" t="s">
        <v>132</v>
      </c>
      <c r="C87" t="s">
        <v>12</v>
      </c>
      <c r="D87" t="s">
        <v>27</v>
      </c>
      <c r="E87" s="1">
        <v>45457</v>
      </c>
      <c r="F87" s="1">
        <v>45462</v>
      </c>
      <c r="G87">
        <v>10</v>
      </c>
      <c r="H87">
        <v>266</v>
      </c>
      <c r="I87" t="s">
        <v>14</v>
      </c>
      <c r="J87" t="s">
        <v>551</v>
      </c>
      <c r="K87" t="s">
        <v>15</v>
      </c>
      <c r="L87" t="str">
        <f>TEXT(Table1[[#This Row],[Order Date]],"yyyy")</f>
        <v>2024</v>
      </c>
      <c r="M87" t="str">
        <f>TEXT(Table1[[#This Row],[Order Date]],"mmm")</f>
        <v>Jun</v>
      </c>
      <c r="N87" t="str">
        <f>TEXT(Table1[[#This Row],[Order Date]],"ddd")</f>
        <v>Fri</v>
      </c>
      <c r="O87" s="2">
        <f>DATEDIF(Table1[[#This Row],[Order Date]],Table1[[#This Row],[Delivered Date]],"d")</f>
        <v>5</v>
      </c>
      <c r="P87" s="2">
        <f>Table1[[#This Row],[Quantity]]*Table1[[#This Row],[Unit Price]]</f>
        <v>2660</v>
      </c>
      <c r="Q87" s="2">
        <f>ROUND(Table1[[#This Row],[Quantity]]*Table1[[#This Row],[Unit Price]]*VLOOKUP(Table1[[#This Row],[Product Name]],Table2[#All],2,FALSE),0)</f>
        <v>1729</v>
      </c>
      <c r="R87" s="2">
        <f>Table1[[#This Row],[Revenue]]-Table1[[#This Row],[Total Cost]]</f>
        <v>931</v>
      </c>
    </row>
    <row r="88" spans="1:18" x14ac:dyDescent="0.25">
      <c r="A88">
        <v>87</v>
      </c>
      <c r="B88" t="s">
        <v>133</v>
      </c>
      <c r="C88" t="s">
        <v>17</v>
      </c>
      <c r="D88" t="s">
        <v>44</v>
      </c>
      <c r="E88" s="1">
        <v>45434</v>
      </c>
      <c r="F88" s="1">
        <v>45444</v>
      </c>
      <c r="G88">
        <v>3</v>
      </c>
      <c r="H88">
        <v>609</v>
      </c>
      <c r="I88" t="s">
        <v>14</v>
      </c>
      <c r="J88" t="s">
        <v>550</v>
      </c>
      <c r="K88" t="s">
        <v>15</v>
      </c>
      <c r="L88" t="str">
        <f>TEXT(Table1[[#This Row],[Order Date]],"yyyy")</f>
        <v>2024</v>
      </c>
      <c r="M88" t="str">
        <f>TEXT(Table1[[#This Row],[Order Date]],"mmm")</f>
        <v>May</v>
      </c>
      <c r="N88" t="str">
        <f>TEXT(Table1[[#This Row],[Order Date]],"ddd")</f>
        <v>Wed</v>
      </c>
      <c r="O88" s="2">
        <f>DATEDIF(Table1[[#This Row],[Order Date]],Table1[[#This Row],[Delivered Date]],"d")</f>
        <v>10</v>
      </c>
      <c r="P88" s="2">
        <f>Table1[[#This Row],[Quantity]]*Table1[[#This Row],[Unit Price]]</f>
        <v>1827</v>
      </c>
      <c r="Q88" s="2">
        <f>ROUND(Table1[[#This Row],[Quantity]]*Table1[[#This Row],[Unit Price]]*VLOOKUP(Table1[[#This Row],[Product Name]],Table2[#All],2,FALSE),0)</f>
        <v>1096</v>
      </c>
      <c r="R88" s="2">
        <f>Table1[[#This Row],[Revenue]]-Table1[[#This Row],[Total Cost]]</f>
        <v>731</v>
      </c>
    </row>
    <row r="89" spans="1:18" x14ac:dyDescent="0.25">
      <c r="A89">
        <v>88</v>
      </c>
      <c r="B89" t="s">
        <v>134</v>
      </c>
      <c r="C89" t="s">
        <v>24</v>
      </c>
      <c r="D89" t="s">
        <v>25</v>
      </c>
      <c r="E89" s="1">
        <v>45501</v>
      </c>
      <c r="F89" s="1">
        <v>45505</v>
      </c>
      <c r="G89">
        <v>6</v>
      </c>
      <c r="H89">
        <v>338</v>
      </c>
      <c r="I89" t="s">
        <v>14</v>
      </c>
      <c r="J89" t="s">
        <v>33</v>
      </c>
      <c r="K89" t="s">
        <v>15</v>
      </c>
      <c r="L89" t="str">
        <f>TEXT(Table1[[#This Row],[Order Date]],"yyyy")</f>
        <v>2024</v>
      </c>
      <c r="M89" t="str">
        <f>TEXT(Table1[[#This Row],[Order Date]],"mmm")</f>
        <v>Jul</v>
      </c>
      <c r="N89" t="str">
        <f>TEXT(Table1[[#This Row],[Order Date]],"ddd")</f>
        <v>Sun</v>
      </c>
      <c r="O89" s="2">
        <f>DATEDIF(Table1[[#This Row],[Order Date]],Table1[[#This Row],[Delivered Date]],"d")</f>
        <v>4</v>
      </c>
      <c r="P89" s="2">
        <f>Table1[[#This Row],[Quantity]]*Table1[[#This Row],[Unit Price]]</f>
        <v>2028</v>
      </c>
      <c r="Q89" s="2">
        <f>ROUND(Table1[[#This Row],[Quantity]]*Table1[[#This Row],[Unit Price]]*VLOOKUP(Table1[[#This Row],[Product Name]],Table2[#All],2,FALSE),0)</f>
        <v>1115</v>
      </c>
      <c r="R89" s="2">
        <f>Table1[[#This Row],[Revenue]]-Table1[[#This Row],[Total Cost]]</f>
        <v>913</v>
      </c>
    </row>
    <row r="90" spans="1:18" x14ac:dyDescent="0.25">
      <c r="A90">
        <v>89</v>
      </c>
      <c r="B90" t="s">
        <v>135</v>
      </c>
      <c r="C90" t="s">
        <v>31</v>
      </c>
      <c r="D90" t="s">
        <v>50</v>
      </c>
      <c r="E90" s="1">
        <v>45647</v>
      </c>
      <c r="F90" s="1">
        <v>45650</v>
      </c>
      <c r="G90">
        <v>8</v>
      </c>
      <c r="H90">
        <v>305</v>
      </c>
      <c r="I90" t="s">
        <v>28</v>
      </c>
      <c r="J90" t="s">
        <v>33</v>
      </c>
      <c r="K90" t="s">
        <v>19</v>
      </c>
      <c r="L90" t="str">
        <f>TEXT(Table1[[#This Row],[Order Date]],"yyyy")</f>
        <v>2024</v>
      </c>
      <c r="M90" t="str">
        <f>TEXT(Table1[[#This Row],[Order Date]],"mmm")</f>
        <v>Dec</v>
      </c>
      <c r="N90" t="str">
        <f>TEXT(Table1[[#This Row],[Order Date]],"ddd")</f>
        <v>Sat</v>
      </c>
      <c r="O90" s="2">
        <f>DATEDIF(Table1[[#This Row],[Order Date]],Table1[[#This Row],[Delivered Date]],"d")</f>
        <v>3</v>
      </c>
      <c r="P90" s="2">
        <f>Table1[[#This Row],[Quantity]]*Table1[[#This Row],[Unit Price]]</f>
        <v>2440</v>
      </c>
      <c r="Q90" s="2">
        <f>ROUND(Table1[[#This Row],[Quantity]]*Table1[[#This Row],[Unit Price]]*VLOOKUP(Table1[[#This Row],[Product Name]],Table2[#All],2,FALSE),0)</f>
        <v>1708</v>
      </c>
      <c r="R90" s="2">
        <f>Table1[[#This Row],[Revenue]]-Table1[[#This Row],[Total Cost]]</f>
        <v>732</v>
      </c>
    </row>
    <row r="91" spans="1:18" x14ac:dyDescent="0.25">
      <c r="A91">
        <v>90</v>
      </c>
      <c r="B91" t="s">
        <v>136</v>
      </c>
      <c r="C91" t="s">
        <v>17</v>
      </c>
      <c r="D91" t="s">
        <v>18</v>
      </c>
      <c r="E91" s="1">
        <v>45628</v>
      </c>
      <c r="F91" s="1">
        <v>45641</v>
      </c>
      <c r="G91">
        <v>9</v>
      </c>
      <c r="H91">
        <v>483</v>
      </c>
      <c r="I91" t="s">
        <v>14</v>
      </c>
      <c r="J91" t="s">
        <v>550</v>
      </c>
      <c r="K91" t="s">
        <v>19</v>
      </c>
      <c r="L91" t="str">
        <f>TEXT(Table1[[#This Row],[Order Date]],"yyyy")</f>
        <v>2024</v>
      </c>
      <c r="M91" t="str">
        <f>TEXT(Table1[[#This Row],[Order Date]],"mmm")</f>
        <v>Dec</v>
      </c>
      <c r="N91" t="str">
        <f>TEXT(Table1[[#This Row],[Order Date]],"ddd")</f>
        <v>Mon</v>
      </c>
      <c r="O91" s="2">
        <f>DATEDIF(Table1[[#This Row],[Order Date]],Table1[[#This Row],[Delivered Date]],"d")</f>
        <v>13</v>
      </c>
      <c r="P91" s="2">
        <f>Table1[[#This Row],[Quantity]]*Table1[[#This Row],[Unit Price]]</f>
        <v>4347</v>
      </c>
      <c r="Q91" s="2">
        <f>ROUND(Table1[[#This Row],[Quantity]]*Table1[[#This Row],[Unit Price]]*VLOOKUP(Table1[[#This Row],[Product Name]],Table2[#All],2,FALSE),0)</f>
        <v>2174</v>
      </c>
      <c r="R91" s="2">
        <f>Table1[[#This Row],[Revenue]]-Table1[[#This Row],[Total Cost]]</f>
        <v>2173</v>
      </c>
    </row>
    <row r="92" spans="1:18" x14ac:dyDescent="0.25">
      <c r="A92">
        <v>91</v>
      </c>
      <c r="B92" t="s">
        <v>137</v>
      </c>
      <c r="C92" t="s">
        <v>17</v>
      </c>
      <c r="D92" t="s">
        <v>56</v>
      </c>
      <c r="E92" s="1">
        <v>45610</v>
      </c>
      <c r="F92" s="1">
        <v>45614</v>
      </c>
      <c r="G92">
        <v>8</v>
      </c>
      <c r="H92">
        <v>650</v>
      </c>
      <c r="I92" t="s">
        <v>14</v>
      </c>
      <c r="J92" t="s">
        <v>550</v>
      </c>
      <c r="K92" t="s">
        <v>29</v>
      </c>
      <c r="L92" t="str">
        <f>TEXT(Table1[[#This Row],[Order Date]],"yyyy")</f>
        <v>2024</v>
      </c>
      <c r="M92" t="str">
        <f>TEXT(Table1[[#This Row],[Order Date]],"mmm")</f>
        <v>Nov</v>
      </c>
      <c r="N92" t="str">
        <f>TEXT(Table1[[#This Row],[Order Date]],"ddd")</f>
        <v>Thu</v>
      </c>
      <c r="O92" s="2">
        <f>DATEDIF(Table1[[#This Row],[Order Date]],Table1[[#This Row],[Delivered Date]],"d")</f>
        <v>4</v>
      </c>
      <c r="P92" s="2">
        <f>Table1[[#This Row],[Quantity]]*Table1[[#This Row],[Unit Price]]</f>
        <v>5200</v>
      </c>
      <c r="Q92" s="2">
        <f>ROUND(Table1[[#This Row],[Quantity]]*Table1[[#This Row],[Unit Price]]*VLOOKUP(Table1[[#This Row],[Product Name]],Table2[#All],2,FALSE),0)</f>
        <v>2860</v>
      </c>
      <c r="R92" s="2">
        <f>Table1[[#This Row],[Revenue]]-Table1[[#This Row],[Total Cost]]</f>
        <v>2340</v>
      </c>
    </row>
    <row r="93" spans="1:18" x14ac:dyDescent="0.25">
      <c r="A93">
        <v>92</v>
      </c>
      <c r="B93" t="s">
        <v>138</v>
      </c>
      <c r="C93" t="s">
        <v>31</v>
      </c>
      <c r="D93" t="s">
        <v>32</v>
      </c>
      <c r="E93" s="1">
        <v>45359</v>
      </c>
      <c r="F93" s="1">
        <v>45373</v>
      </c>
      <c r="G93">
        <v>5</v>
      </c>
      <c r="H93">
        <v>458</v>
      </c>
      <c r="I93" t="s">
        <v>14</v>
      </c>
      <c r="J93" t="s">
        <v>33</v>
      </c>
      <c r="K93" t="s">
        <v>15</v>
      </c>
      <c r="L93" t="str">
        <f>TEXT(Table1[[#This Row],[Order Date]],"yyyy")</f>
        <v>2024</v>
      </c>
      <c r="M93" t="str">
        <f>TEXT(Table1[[#This Row],[Order Date]],"mmm")</f>
        <v>Mar</v>
      </c>
      <c r="N93" t="str">
        <f>TEXT(Table1[[#This Row],[Order Date]],"ddd")</f>
        <v>Fri</v>
      </c>
      <c r="O93" s="2">
        <f>DATEDIF(Table1[[#This Row],[Order Date]],Table1[[#This Row],[Delivered Date]],"d")</f>
        <v>14</v>
      </c>
      <c r="P93" s="2">
        <f>Table1[[#This Row],[Quantity]]*Table1[[#This Row],[Unit Price]]</f>
        <v>2290</v>
      </c>
      <c r="Q93" s="2">
        <f>ROUND(Table1[[#This Row],[Quantity]]*Table1[[#This Row],[Unit Price]]*VLOOKUP(Table1[[#This Row],[Product Name]],Table2[#All],2,FALSE),0)</f>
        <v>1718</v>
      </c>
      <c r="R93" s="2">
        <f>Table1[[#This Row],[Revenue]]-Table1[[#This Row],[Total Cost]]</f>
        <v>572</v>
      </c>
    </row>
    <row r="94" spans="1:18" x14ac:dyDescent="0.25">
      <c r="A94">
        <v>93</v>
      </c>
      <c r="B94" t="s">
        <v>139</v>
      </c>
      <c r="C94" t="s">
        <v>12</v>
      </c>
      <c r="D94" t="s">
        <v>36</v>
      </c>
      <c r="E94" s="1">
        <v>45414</v>
      </c>
      <c r="F94" s="1">
        <v>45425</v>
      </c>
      <c r="G94">
        <v>3</v>
      </c>
      <c r="H94">
        <v>328</v>
      </c>
      <c r="I94" t="s">
        <v>28</v>
      </c>
      <c r="J94" t="s">
        <v>33</v>
      </c>
      <c r="K94" t="s">
        <v>15</v>
      </c>
      <c r="L94" t="str">
        <f>TEXT(Table1[[#This Row],[Order Date]],"yyyy")</f>
        <v>2024</v>
      </c>
      <c r="M94" t="str">
        <f>TEXT(Table1[[#This Row],[Order Date]],"mmm")</f>
        <v>May</v>
      </c>
      <c r="N94" t="str">
        <f>TEXT(Table1[[#This Row],[Order Date]],"ddd")</f>
        <v>Thu</v>
      </c>
      <c r="O94" s="2">
        <f>DATEDIF(Table1[[#This Row],[Order Date]],Table1[[#This Row],[Delivered Date]],"d")</f>
        <v>11</v>
      </c>
      <c r="P94" s="2">
        <f>Table1[[#This Row],[Quantity]]*Table1[[#This Row],[Unit Price]]</f>
        <v>984</v>
      </c>
      <c r="Q94" s="2">
        <f>ROUND(Table1[[#This Row],[Quantity]]*Table1[[#This Row],[Unit Price]]*VLOOKUP(Table1[[#This Row],[Product Name]],Table2[#All],2,FALSE),0)</f>
        <v>787</v>
      </c>
      <c r="R94" s="2">
        <f>Table1[[#This Row],[Revenue]]-Table1[[#This Row],[Total Cost]]</f>
        <v>197</v>
      </c>
    </row>
    <row r="95" spans="1:18" x14ac:dyDescent="0.25">
      <c r="A95">
        <v>94</v>
      </c>
      <c r="B95" t="s">
        <v>140</v>
      </c>
      <c r="C95" t="s">
        <v>21</v>
      </c>
      <c r="D95" t="s">
        <v>22</v>
      </c>
      <c r="E95" s="1">
        <v>45574</v>
      </c>
      <c r="F95" s="1">
        <v>45581</v>
      </c>
      <c r="G95">
        <v>3</v>
      </c>
      <c r="H95">
        <v>402</v>
      </c>
      <c r="I95" t="s">
        <v>28</v>
      </c>
      <c r="J95" t="s">
        <v>551</v>
      </c>
      <c r="K95" t="s">
        <v>46</v>
      </c>
      <c r="L95" t="str">
        <f>TEXT(Table1[[#This Row],[Order Date]],"yyyy")</f>
        <v>2024</v>
      </c>
      <c r="M95" t="str">
        <f>TEXT(Table1[[#This Row],[Order Date]],"mmm")</f>
        <v>Oct</v>
      </c>
      <c r="N95" t="str">
        <f>TEXT(Table1[[#This Row],[Order Date]],"ddd")</f>
        <v>Wed</v>
      </c>
      <c r="O95" s="2">
        <f>DATEDIF(Table1[[#This Row],[Order Date]],Table1[[#This Row],[Delivered Date]],"d")</f>
        <v>7</v>
      </c>
      <c r="P95" s="2">
        <f>Table1[[#This Row],[Quantity]]*Table1[[#This Row],[Unit Price]]</f>
        <v>1206</v>
      </c>
      <c r="Q95" s="2">
        <f>ROUND(Table1[[#This Row],[Quantity]]*Table1[[#This Row],[Unit Price]]*VLOOKUP(Table1[[#This Row],[Product Name]],Table2[#All],2,FALSE),0)</f>
        <v>905</v>
      </c>
      <c r="R95" s="2">
        <f>Table1[[#This Row],[Revenue]]-Table1[[#This Row],[Total Cost]]</f>
        <v>301</v>
      </c>
    </row>
    <row r="96" spans="1:18" x14ac:dyDescent="0.25">
      <c r="A96">
        <v>95</v>
      </c>
      <c r="B96" t="s">
        <v>141</v>
      </c>
      <c r="C96" t="s">
        <v>12</v>
      </c>
      <c r="D96" t="s">
        <v>96</v>
      </c>
      <c r="E96" s="1">
        <v>45444</v>
      </c>
      <c r="F96" s="1">
        <v>45456</v>
      </c>
      <c r="G96">
        <v>10</v>
      </c>
      <c r="H96">
        <v>603</v>
      </c>
      <c r="I96" t="s">
        <v>14</v>
      </c>
      <c r="J96" t="s">
        <v>33</v>
      </c>
      <c r="K96" t="s">
        <v>46</v>
      </c>
      <c r="L96" t="str">
        <f>TEXT(Table1[[#This Row],[Order Date]],"yyyy")</f>
        <v>2024</v>
      </c>
      <c r="M96" t="str">
        <f>TEXT(Table1[[#This Row],[Order Date]],"mmm")</f>
        <v>Jun</v>
      </c>
      <c r="N96" t="str">
        <f>TEXT(Table1[[#This Row],[Order Date]],"ddd")</f>
        <v>Sat</v>
      </c>
      <c r="O96" s="2">
        <f>DATEDIF(Table1[[#This Row],[Order Date]],Table1[[#This Row],[Delivered Date]],"d")</f>
        <v>12</v>
      </c>
      <c r="P96" s="2">
        <f>Table1[[#This Row],[Quantity]]*Table1[[#This Row],[Unit Price]]</f>
        <v>6030</v>
      </c>
      <c r="Q96" s="2">
        <f>ROUND(Table1[[#This Row],[Quantity]]*Table1[[#This Row],[Unit Price]]*VLOOKUP(Table1[[#This Row],[Product Name]],Table2[#All],2,FALSE),0)</f>
        <v>4221</v>
      </c>
      <c r="R96" s="2">
        <f>Table1[[#This Row],[Revenue]]-Table1[[#This Row],[Total Cost]]</f>
        <v>1809</v>
      </c>
    </row>
    <row r="97" spans="1:18" x14ac:dyDescent="0.25">
      <c r="A97">
        <v>96</v>
      </c>
      <c r="B97" t="s">
        <v>142</v>
      </c>
      <c r="C97" t="s">
        <v>12</v>
      </c>
      <c r="D97" t="s">
        <v>36</v>
      </c>
      <c r="E97" s="1">
        <v>45525</v>
      </c>
      <c r="F97" s="1">
        <v>45537</v>
      </c>
      <c r="G97">
        <v>1</v>
      </c>
      <c r="H97">
        <v>749</v>
      </c>
      <c r="I97" t="s">
        <v>28</v>
      </c>
      <c r="J97" t="s">
        <v>551</v>
      </c>
      <c r="K97" t="s">
        <v>15</v>
      </c>
      <c r="L97" t="str">
        <f>TEXT(Table1[[#This Row],[Order Date]],"yyyy")</f>
        <v>2024</v>
      </c>
      <c r="M97" t="str">
        <f>TEXT(Table1[[#This Row],[Order Date]],"mmm")</f>
        <v>Aug</v>
      </c>
      <c r="N97" t="str">
        <f>TEXT(Table1[[#This Row],[Order Date]],"ddd")</f>
        <v>Wed</v>
      </c>
      <c r="O97" s="2">
        <f>DATEDIF(Table1[[#This Row],[Order Date]],Table1[[#This Row],[Delivered Date]],"d")</f>
        <v>12</v>
      </c>
      <c r="P97" s="2">
        <f>Table1[[#This Row],[Quantity]]*Table1[[#This Row],[Unit Price]]</f>
        <v>749</v>
      </c>
      <c r="Q97" s="2">
        <f>ROUND(Table1[[#This Row],[Quantity]]*Table1[[#This Row],[Unit Price]]*VLOOKUP(Table1[[#This Row],[Product Name]],Table2[#All],2,FALSE),0)</f>
        <v>599</v>
      </c>
      <c r="R97" s="2">
        <f>Table1[[#This Row],[Revenue]]-Table1[[#This Row],[Total Cost]]</f>
        <v>150</v>
      </c>
    </row>
    <row r="98" spans="1:18" x14ac:dyDescent="0.25">
      <c r="A98">
        <v>97</v>
      </c>
      <c r="B98" t="s">
        <v>143</v>
      </c>
      <c r="C98" t="s">
        <v>21</v>
      </c>
      <c r="D98" t="s">
        <v>40</v>
      </c>
      <c r="E98" s="1">
        <v>45532</v>
      </c>
      <c r="F98" s="1">
        <v>45539</v>
      </c>
      <c r="G98">
        <v>5</v>
      </c>
      <c r="H98">
        <v>356</v>
      </c>
      <c r="I98" t="s">
        <v>28</v>
      </c>
      <c r="J98" t="s">
        <v>33</v>
      </c>
      <c r="K98" t="s">
        <v>15</v>
      </c>
      <c r="L98" t="str">
        <f>TEXT(Table1[[#This Row],[Order Date]],"yyyy")</f>
        <v>2024</v>
      </c>
      <c r="M98" t="str">
        <f>TEXT(Table1[[#This Row],[Order Date]],"mmm")</f>
        <v>Aug</v>
      </c>
      <c r="N98" t="str">
        <f>TEXT(Table1[[#This Row],[Order Date]],"ddd")</f>
        <v>Wed</v>
      </c>
      <c r="O98" s="2">
        <f>DATEDIF(Table1[[#This Row],[Order Date]],Table1[[#This Row],[Delivered Date]],"d")</f>
        <v>7</v>
      </c>
      <c r="P98" s="2">
        <f>Table1[[#This Row],[Quantity]]*Table1[[#This Row],[Unit Price]]</f>
        <v>1780</v>
      </c>
      <c r="Q98" s="2">
        <f>ROUND(Table1[[#This Row],[Quantity]]*Table1[[#This Row],[Unit Price]]*VLOOKUP(Table1[[#This Row],[Product Name]],Table2[#All],2,FALSE),0)</f>
        <v>1157</v>
      </c>
      <c r="R98" s="2">
        <f>Table1[[#This Row],[Revenue]]-Table1[[#This Row],[Total Cost]]</f>
        <v>623</v>
      </c>
    </row>
    <row r="99" spans="1:18" x14ac:dyDescent="0.25">
      <c r="A99">
        <v>98</v>
      </c>
      <c r="B99" t="s">
        <v>144</v>
      </c>
      <c r="C99" t="s">
        <v>12</v>
      </c>
      <c r="D99" t="s">
        <v>96</v>
      </c>
      <c r="E99" s="1">
        <v>45637</v>
      </c>
      <c r="F99" s="1">
        <v>45649</v>
      </c>
      <c r="G99">
        <v>9</v>
      </c>
      <c r="H99">
        <v>399</v>
      </c>
      <c r="I99" t="s">
        <v>28</v>
      </c>
      <c r="J99" t="s">
        <v>547</v>
      </c>
      <c r="K99" t="s">
        <v>15</v>
      </c>
      <c r="L99" t="str">
        <f>TEXT(Table1[[#This Row],[Order Date]],"yyyy")</f>
        <v>2024</v>
      </c>
      <c r="M99" t="str">
        <f>TEXT(Table1[[#This Row],[Order Date]],"mmm")</f>
        <v>Dec</v>
      </c>
      <c r="N99" t="str">
        <f>TEXT(Table1[[#This Row],[Order Date]],"ddd")</f>
        <v>Wed</v>
      </c>
      <c r="O99" s="2">
        <f>DATEDIF(Table1[[#This Row],[Order Date]],Table1[[#This Row],[Delivered Date]],"d")</f>
        <v>12</v>
      </c>
      <c r="P99" s="2">
        <f>Table1[[#This Row],[Quantity]]*Table1[[#This Row],[Unit Price]]</f>
        <v>3591</v>
      </c>
      <c r="Q99" s="2">
        <f>ROUND(Table1[[#This Row],[Quantity]]*Table1[[#This Row],[Unit Price]]*VLOOKUP(Table1[[#This Row],[Product Name]],Table2[#All],2,FALSE),0)</f>
        <v>2514</v>
      </c>
      <c r="R99" s="2">
        <f>Table1[[#This Row],[Revenue]]-Table1[[#This Row],[Total Cost]]</f>
        <v>1077</v>
      </c>
    </row>
    <row r="100" spans="1:18" x14ac:dyDescent="0.25">
      <c r="A100">
        <v>99</v>
      </c>
      <c r="B100" t="s">
        <v>145</v>
      </c>
      <c r="C100" t="s">
        <v>12</v>
      </c>
      <c r="D100" t="s">
        <v>36</v>
      </c>
      <c r="E100" s="1">
        <v>45327</v>
      </c>
      <c r="F100" s="1">
        <v>45331</v>
      </c>
      <c r="G100">
        <v>4</v>
      </c>
      <c r="H100">
        <v>656</v>
      </c>
      <c r="I100" t="s">
        <v>14</v>
      </c>
      <c r="J100" t="s">
        <v>33</v>
      </c>
      <c r="K100" t="s">
        <v>29</v>
      </c>
      <c r="L100" t="str">
        <f>TEXT(Table1[[#This Row],[Order Date]],"yyyy")</f>
        <v>2024</v>
      </c>
      <c r="M100" t="str">
        <f>TEXT(Table1[[#This Row],[Order Date]],"mmm")</f>
        <v>Feb</v>
      </c>
      <c r="N100" t="str">
        <f>TEXT(Table1[[#This Row],[Order Date]],"ddd")</f>
        <v>Mon</v>
      </c>
      <c r="O100" s="2">
        <f>DATEDIF(Table1[[#This Row],[Order Date]],Table1[[#This Row],[Delivered Date]],"d")</f>
        <v>4</v>
      </c>
      <c r="P100" s="2">
        <f>Table1[[#This Row],[Quantity]]*Table1[[#This Row],[Unit Price]]</f>
        <v>2624</v>
      </c>
      <c r="Q100" s="2">
        <f>ROUND(Table1[[#This Row],[Quantity]]*Table1[[#This Row],[Unit Price]]*VLOOKUP(Table1[[#This Row],[Product Name]],Table2[#All],2,FALSE),0)</f>
        <v>2099</v>
      </c>
      <c r="R100" s="2">
        <f>Table1[[#This Row],[Revenue]]-Table1[[#This Row],[Total Cost]]</f>
        <v>525</v>
      </c>
    </row>
    <row r="101" spans="1:18" x14ac:dyDescent="0.25">
      <c r="A101">
        <v>100</v>
      </c>
      <c r="B101" t="s">
        <v>146</v>
      </c>
      <c r="C101" t="s">
        <v>12</v>
      </c>
      <c r="D101" t="s">
        <v>27</v>
      </c>
      <c r="E101" s="1">
        <v>45342</v>
      </c>
      <c r="F101" s="1">
        <v>45346</v>
      </c>
      <c r="G101">
        <v>2</v>
      </c>
      <c r="H101">
        <v>464</v>
      </c>
      <c r="I101" t="s">
        <v>14</v>
      </c>
      <c r="J101" t="s">
        <v>551</v>
      </c>
      <c r="K101" t="s">
        <v>19</v>
      </c>
      <c r="L101" t="str">
        <f>TEXT(Table1[[#This Row],[Order Date]],"yyyy")</f>
        <v>2024</v>
      </c>
      <c r="M101" t="str">
        <f>TEXT(Table1[[#This Row],[Order Date]],"mmm")</f>
        <v>Feb</v>
      </c>
      <c r="N101" t="str">
        <f>TEXT(Table1[[#This Row],[Order Date]],"ddd")</f>
        <v>Tue</v>
      </c>
      <c r="O101" s="2">
        <f>DATEDIF(Table1[[#This Row],[Order Date]],Table1[[#This Row],[Delivered Date]],"d")</f>
        <v>4</v>
      </c>
      <c r="P101" s="2">
        <f>Table1[[#This Row],[Quantity]]*Table1[[#This Row],[Unit Price]]</f>
        <v>928</v>
      </c>
      <c r="Q101" s="2">
        <f>ROUND(Table1[[#This Row],[Quantity]]*Table1[[#This Row],[Unit Price]]*VLOOKUP(Table1[[#This Row],[Product Name]],Table2[#All],2,FALSE),0)</f>
        <v>603</v>
      </c>
      <c r="R101" s="2">
        <f>Table1[[#This Row],[Revenue]]-Table1[[#This Row],[Total Cost]]</f>
        <v>325</v>
      </c>
    </row>
    <row r="102" spans="1:18" x14ac:dyDescent="0.25">
      <c r="A102">
        <v>101</v>
      </c>
      <c r="B102" t="s">
        <v>147</v>
      </c>
      <c r="C102" t="s">
        <v>12</v>
      </c>
      <c r="D102" t="s">
        <v>96</v>
      </c>
      <c r="E102" s="1">
        <v>45320</v>
      </c>
      <c r="F102" s="1">
        <v>45327</v>
      </c>
      <c r="G102">
        <v>5</v>
      </c>
      <c r="H102">
        <v>377</v>
      </c>
      <c r="I102" t="s">
        <v>14</v>
      </c>
      <c r="J102" t="s">
        <v>547</v>
      </c>
      <c r="K102" t="s">
        <v>19</v>
      </c>
      <c r="L102" t="str">
        <f>TEXT(Table1[[#This Row],[Order Date]],"yyyy")</f>
        <v>2024</v>
      </c>
      <c r="M102" t="str">
        <f>TEXT(Table1[[#This Row],[Order Date]],"mmm")</f>
        <v>Jan</v>
      </c>
      <c r="N102" t="str">
        <f>TEXT(Table1[[#This Row],[Order Date]],"ddd")</f>
        <v>Mon</v>
      </c>
      <c r="O102" s="2">
        <f>DATEDIF(Table1[[#This Row],[Order Date]],Table1[[#This Row],[Delivered Date]],"d")</f>
        <v>7</v>
      </c>
      <c r="P102" s="2">
        <f>Table1[[#This Row],[Quantity]]*Table1[[#This Row],[Unit Price]]</f>
        <v>1885</v>
      </c>
      <c r="Q102" s="2">
        <f>ROUND(Table1[[#This Row],[Quantity]]*Table1[[#This Row],[Unit Price]]*VLOOKUP(Table1[[#This Row],[Product Name]],Table2[#All],2,FALSE),0)</f>
        <v>1320</v>
      </c>
      <c r="R102" s="2">
        <f>Table1[[#This Row],[Revenue]]-Table1[[#This Row],[Total Cost]]</f>
        <v>565</v>
      </c>
    </row>
    <row r="103" spans="1:18" x14ac:dyDescent="0.25">
      <c r="A103">
        <v>102</v>
      </c>
      <c r="B103" t="s">
        <v>148</v>
      </c>
      <c r="C103" t="s">
        <v>21</v>
      </c>
      <c r="D103" t="s">
        <v>52</v>
      </c>
      <c r="E103" s="1">
        <v>45502</v>
      </c>
      <c r="F103" s="1">
        <v>45513</v>
      </c>
      <c r="G103">
        <v>10</v>
      </c>
      <c r="H103">
        <v>708</v>
      </c>
      <c r="I103" t="s">
        <v>14</v>
      </c>
      <c r="J103" t="s">
        <v>549</v>
      </c>
      <c r="K103" t="s">
        <v>29</v>
      </c>
      <c r="L103" t="str">
        <f>TEXT(Table1[[#This Row],[Order Date]],"yyyy")</f>
        <v>2024</v>
      </c>
      <c r="M103" t="str">
        <f>TEXT(Table1[[#This Row],[Order Date]],"mmm")</f>
        <v>Jul</v>
      </c>
      <c r="N103" t="str">
        <f>TEXT(Table1[[#This Row],[Order Date]],"ddd")</f>
        <v>Mon</v>
      </c>
      <c r="O103" s="2">
        <f>DATEDIF(Table1[[#This Row],[Order Date]],Table1[[#This Row],[Delivered Date]],"d")</f>
        <v>11</v>
      </c>
      <c r="P103" s="2">
        <f>Table1[[#This Row],[Quantity]]*Table1[[#This Row],[Unit Price]]</f>
        <v>7080</v>
      </c>
      <c r="Q103" s="2">
        <f>ROUND(Table1[[#This Row],[Quantity]]*Table1[[#This Row],[Unit Price]]*VLOOKUP(Table1[[#This Row],[Product Name]],Table2[#All],2,FALSE),0)</f>
        <v>4956</v>
      </c>
      <c r="R103" s="2">
        <f>Table1[[#This Row],[Revenue]]-Table1[[#This Row],[Total Cost]]</f>
        <v>2124</v>
      </c>
    </row>
    <row r="104" spans="1:18" x14ac:dyDescent="0.25">
      <c r="A104">
        <v>103</v>
      </c>
      <c r="B104" t="s">
        <v>149</v>
      </c>
      <c r="C104" t="s">
        <v>21</v>
      </c>
      <c r="D104" t="s">
        <v>40</v>
      </c>
      <c r="E104" s="1">
        <v>45613</v>
      </c>
      <c r="F104" s="1">
        <v>45619</v>
      </c>
      <c r="G104">
        <v>1</v>
      </c>
      <c r="H104">
        <v>326</v>
      </c>
      <c r="I104" t="s">
        <v>14</v>
      </c>
      <c r="J104" t="s">
        <v>549</v>
      </c>
      <c r="K104" t="s">
        <v>46</v>
      </c>
      <c r="L104" t="str">
        <f>TEXT(Table1[[#This Row],[Order Date]],"yyyy")</f>
        <v>2024</v>
      </c>
      <c r="M104" t="str">
        <f>TEXT(Table1[[#This Row],[Order Date]],"mmm")</f>
        <v>Nov</v>
      </c>
      <c r="N104" t="str">
        <f>TEXT(Table1[[#This Row],[Order Date]],"ddd")</f>
        <v>Sun</v>
      </c>
      <c r="O104" s="2">
        <f>DATEDIF(Table1[[#This Row],[Order Date]],Table1[[#This Row],[Delivered Date]],"d")</f>
        <v>6</v>
      </c>
      <c r="P104" s="2">
        <f>Table1[[#This Row],[Quantity]]*Table1[[#This Row],[Unit Price]]</f>
        <v>326</v>
      </c>
      <c r="Q104" s="2">
        <f>ROUND(Table1[[#This Row],[Quantity]]*Table1[[#This Row],[Unit Price]]*VLOOKUP(Table1[[#This Row],[Product Name]],Table2[#All],2,FALSE),0)</f>
        <v>212</v>
      </c>
      <c r="R104" s="2">
        <f>Table1[[#This Row],[Revenue]]-Table1[[#This Row],[Total Cost]]</f>
        <v>114</v>
      </c>
    </row>
    <row r="105" spans="1:18" x14ac:dyDescent="0.25">
      <c r="A105">
        <v>104</v>
      </c>
      <c r="B105" t="s">
        <v>150</v>
      </c>
      <c r="C105" t="s">
        <v>17</v>
      </c>
      <c r="D105" t="s">
        <v>56</v>
      </c>
      <c r="E105" s="1">
        <v>45359</v>
      </c>
      <c r="F105" s="1">
        <v>45369</v>
      </c>
      <c r="G105">
        <v>2</v>
      </c>
      <c r="H105">
        <v>941</v>
      </c>
      <c r="I105" t="s">
        <v>28</v>
      </c>
      <c r="J105" t="s">
        <v>547</v>
      </c>
      <c r="K105" t="s">
        <v>29</v>
      </c>
      <c r="L105" t="str">
        <f>TEXT(Table1[[#This Row],[Order Date]],"yyyy")</f>
        <v>2024</v>
      </c>
      <c r="M105" t="str">
        <f>TEXT(Table1[[#This Row],[Order Date]],"mmm")</f>
        <v>Mar</v>
      </c>
      <c r="N105" t="str">
        <f>TEXT(Table1[[#This Row],[Order Date]],"ddd")</f>
        <v>Fri</v>
      </c>
      <c r="O105" s="2">
        <f>DATEDIF(Table1[[#This Row],[Order Date]],Table1[[#This Row],[Delivered Date]],"d")</f>
        <v>10</v>
      </c>
      <c r="P105" s="2">
        <f>Table1[[#This Row],[Quantity]]*Table1[[#This Row],[Unit Price]]</f>
        <v>1882</v>
      </c>
      <c r="Q105" s="2">
        <f>ROUND(Table1[[#This Row],[Quantity]]*Table1[[#This Row],[Unit Price]]*VLOOKUP(Table1[[#This Row],[Product Name]],Table2[#All],2,FALSE),0)</f>
        <v>1035</v>
      </c>
      <c r="R105" s="2">
        <f>Table1[[#This Row],[Revenue]]-Table1[[#This Row],[Total Cost]]</f>
        <v>847</v>
      </c>
    </row>
    <row r="106" spans="1:18" x14ac:dyDescent="0.25">
      <c r="A106">
        <v>105</v>
      </c>
      <c r="B106" t="s">
        <v>151</v>
      </c>
      <c r="C106" t="s">
        <v>24</v>
      </c>
      <c r="D106" t="s">
        <v>100</v>
      </c>
      <c r="E106" s="1">
        <v>45394</v>
      </c>
      <c r="F106" s="1">
        <v>45403</v>
      </c>
      <c r="G106">
        <v>3</v>
      </c>
      <c r="H106">
        <v>815</v>
      </c>
      <c r="I106" t="s">
        <v>28</v>
      </c>
      <c r="J106" t="s">
        <v>33</v>
      </c>
      <c r="K106" t="s">
        <v>29</v>
      </c>
      <c r="L106" t="str">
        <f>TEXT(Table1[[#This Row],[Order Date]],"yyyy")</f>
        <v>2024</v>
      </c>
      <c r="M106" t="str">
        <f>TEXT(Table1[[#This Row],[Order Date]],"mmm")</f>
        <v>Apr</v>
      </c>
      <c r="N106" t="str">
        <f>TEXT(Table1[[#This Row],[Order Date]],"ddd")</f>
        <v>Fri</v>
      </c>
      <c r="O106" s="2">
        <f>DATEDIF(Table1[[#This Row],[Order Date]],Table1[[#This Row],[Delivered Date]],"d")</f>
        <v>9</v>
      </c>
      <c r="P106" s="2">
        <f>Table1[[#This Row],[Quantity]]*Table1[[#This Row],[Unit Price]]</f>
        <v>2445</v>
      </c>
      <c r="Q106" s="2">
        <f>ROUND(Table1[[#This Row],[Quantity]]*Table1[[#This Row],[Unit Price]]*VLOOKUP(Table1[[#This Row],[Product Name]],Table2[#All],2,FALSE),0)</f>
        <v>1467</v>
      </c>
      <c r="R106" s="2">
        <f>Table1[[#This Row],[Revenue]]-Table1[[#This Row],[Total Cost]]</f>
        <v>978</v>
      </c>
    </row>
    <row r="107" spans="1:18" x14ac:dyDescent="0.25">
      <c r="A107">
        <v>106</v>
      </c>
      <c r="B107" t="s">
        <v>152</v>
      </c>
      <c r="C107" t="s">
        <v>31</v>
      </c>
      <c r="D107" t="s">
        <v>76</v>
      </c>
      <c r="E107" s="1">
        <v>45531</v>
      </c>
      <c r="F107" s="1">
        <v>45538</v>
      </c>
      <c r="G107">
        <v>2</v>
      </c>
      <c r="H107">
        <v>154</v>
      </c>
      <c r="I107" t="s">
        <v>28</v>
      </c>
      <c r="J107" t="s">
        <v>549</v>
      </c>
      <c r="K107" t="s">
        <v>29</v>
      </c>
      <c r="L107" t="str">
        <f>TEXT(Table1[[#This Row],[Order Date]],"yyyy")</f>
        <v>2024</v>
      </c>
      <c r="M107" t="str">
        <f>TEXT(Table1[[#This Row],[Order Date]],"mmm")</f>
        <v>Aug</v>
      </c>
      <c r="N107" t="str">
        <f>TEXT(Table1[[#This Row],[Order Date]],"ddd")</f>
        <v>Tue</v>
      </c>
      <c r="O107" s="2">
        <f>DATEDIF(Table1[[#This Row],[Order Date]],Table1[[#This Row],[Delivered Date]],"d")</f>
        <v>7</v>
      </c>
      <c r="P107" s="2">
        <f>Table1[[#This Row],[Quantity]]*Table1[[#This Row],[Unit Price]]</f>
        <v>308</v>
      </c>
      <c r="Q107" s="2">
        <f>ROUND(Table1[[#This Row],[Quantity]]*Table1[[#This Row],[Unit Price]]*VLOOKUP(Table1[[#This Row],[Product Name]],Table2[#All],2,FALSE),0)</f>
        <v>231</v>
      </c>
      <c r="R107" s="2">
        <f>Table1[[#This Row],[Revenue]]-Table1[[#This Row],[Total Cost]]</f>
        <v>77</v>
      </c>
    </row>
    <row r="108" spans="1:18" x14ac:dyDescent="0.25">
      <c r="A108">
        <v>107</v>
      </c>
      <c r="B108" t="s">
        <v>153</v>
      </c>
      <c r="C108" t="s">
        <v>17</v>
      </c>
      <c r="D108" t="s">
        <v>18</v>
      </c>
      <c r="E108" s="1">
        <v>45524</v>
      </c>
      <c r="F108" s="1">
        <v>45534</v>
      </c>
      <c r="G108">
        <v>6</v>
      </c>
      <c r="H108">
        <v>698</v>
      </c>
      <c r="I108" t="s">
        <v>28</v>
      </c>
      <c r="J108" t="s">
        <v>33</v>
      </c>
      <c r="K108" t="s">
        <v>29</v>
      </c>
      <c r="L108" t="str">
        <f>TEXT(Table1[[#This Row],[Order Date]],"yyyy")</f>
        <v>2024</v>
      </c>
      <c r="M108" t="str">
        <f>TEXT(Table1[[#This Row],[Order Date]],"mmm")</f>
        <v>Aug</v>
      </c>
      <c r="N108" t="str">
        <f>TEXT(Table1[[#This Row],[Order Date]],"ddd")</f>
        <v>Tue</v>
      </c>
      <c r="O108" s="2">
        <f>DATEDIF(Table1[[#This Row],[Order Date]],Table1[[#This Row],[Delivered Date]],"d")</f>
        <v>10</v>
      </c>
      <c r="P108" s="2">
        <f>Table1[[#This Row],[Quantity]]*Table1[[#This Row],[Unit Price]]</f>
        <v>4188</v>
      </c>
      <c r="Q108" s="2">
        <f>ROUND(Table1[[#This Row],[Quantity]]*Table1[[#This Row],[Unit Price]]*VLOOKUP(Table1[[#This Row],[Product Name]],Table2[#All],2,FALSE),0)</f>
        <v>2094</v>
      </c>
      <c r="R108" s="2">
        <f>Table1[[#This Row],[Revenue]]-Table1[[#This Row],[Total Cost]]</f>
        <v>2094</v>
      </c>
    </row>
    <row r="109" spans="1:18" x14ac:dyDescent="0.25">
      <c r="A109">
        <v>108</v>
      </c>
      <c r="B109" t="s">
        <v>154</v>
      </c>
      <c r="C109" t="s">
        <v>24</v>
      </c>
      <c r="D109" t="s">
        <v>25</v>
      </c>
      <c r="E109" s="1">
        <v>45347</v>
      </c>
      <c r="F109" s="1">
        <v>45353</v>
      </c>
      <c r="G109">
        <v>4</v>
      </c>
      <c r="H109">
        <v>492</v>
      </c>
      <c r="I109" t="s">
        <v>28</v>
      </c>
      <c r="J109" t="s">
        <v>551</v>
      </c>
      <c r="K109" t="s">
        <v>15</v>
      </c>
      <c r="L109" t="str">
        <f>TEXT(Table1[[#This Row],[Order Date]],"yyyy")</f>
        <v>2024</v>
      </c>
      <c r="M109" t="str">
        <f>TEXT(Table1[[#This Row],[Order Date]],"mmm")</f>
        <v>Feb</v>
      </c>
      <c r="N109" t="str">
        <f>TEXT(Table1[[#This Row],[Order Date]],"ddd")</f>
        <v>Sun</v>
      </c>
      <c r="O109" s="2">
        <f>DATEDIF(Table1[[#This Row],[Order Date]],Table1[[#This Row],[Delivered Date]],"d")</f>
        <v>6</v>
      </c>
      <c r="P109" s="2">
        <f>Table1[[#This Row],[Quantity]]*Table1[[#This Row],[Unit Price]]</f>
        <v>1968</v>
      </c>
      <c r="Q109" s="2">
        <f>ROUND(Table1[[#This Row],[Quantity]]*Table1[[#This Row],[Unit Price]]*VLOOKUP(Table1[[#This Row],[Product Name]],Table2[#All],2,FALSE),0)</f>
        <v>1082</v>
      </c>
      <c r="R109" s="2">
        <f>Table1[[#This Row],[Revenue]]-Table1[[#This Row],[Total Cost]]</f>
        <v>886</v>
      </c>
    </row>
    <row r="110" spans="1:18" x14ac:dyDescent="0.25">
      <c r="A110">
        <v>109</v>
      </c>
      <c r="B110" t="s">
        <v>155</v>
      </c>
      <c r="C110" t="s">
        <v>31</v>
      </c>
      <c r="D110" t="s">
        <v>32</v>
      </c>
      <c r="E110" s="1">
        <v>45405</v>
      </c>
      <c r="F110" s="1">
        <v>45410</v>
      </c>
      <c r="G110">
        <v>2</v>
      </c>
      <c r="H110">
        <v>660</v>
      </c>
      <c r="I110" t="s">
        <v>28</v>
      </c>
      <c r="J110" t="s">
        <v>549</v>
      </c>
      <c r="K110" t="s">
        <v>46</v>
      </c>
      <c r="L110" t="str">
        <f>TEXT(Table1[[#This Row],[Order Date]],"yyyy")</f>
        <v>2024</v>
      </c>
      <c r="M110" t="str">
        <f>TEXT(Table1[[#This Row],[Order Date]],"mmm")</f>
        <v>Apr</v>
      </c>
      <c r="N110" t="str">
        <f>TEXT(Table1[[#This Row],[Order Date]],"ddd")</f>
        <v>Tue</v>
      </c>
      <c r="O110" s="2">
        <f>DATEDIF(Table1[[#This Row],[Order Date]],Table1[[#This Row],[Delivered Date]],"d")</f>
        <v>5</v>
      </c>
      <c r="P110" s="2">
        <f>Table1[[#This Row],[Quantity]]*Table1[[#This Row],[Unit Price]]</f>
        <v>1320</v>
      </c>
      <c r="Q110" s="2">
        <f>ROUND(Table1[[#This Row],[Quantity]]*Table1[[#This Row],[Unit Price]]*VLOOKUP(Table1[[#This Row],[Product Name]],Table2[#All],2,FALSE),0)</f>
        <v>990</v>
      </c>
      <c r="R110" s="2">
        <f>Table1[[#This Row],[Revenue]]-Table1[[#This Row],[Total Cost]]</f>
        <v>330</v>
      </c>
    </row>
    <row r="111" spans="1:18" x14ac:dyDescent="0.25">
      <c r="A111">
        <v>110</v>
      </c>
      <c r="B111" t="s">
        <v>156</v>
      </c>
      <c r="C111" t="s">
        <v>24</v>
      </c>
      <c r="D111" t="s">
        <v>100</v>
      </c>
      <c r="E111" s="1">
        <v>45477</v>
      </c>
      <c r="F111" s="1">
        <v>45484</v>
      </c>
      <c r="G111">
        <v>2</v>
      </c>
      <c r="H111">
        <v>712</v>
      </c>
      <c r="I111" t="s">
        <v>28</v>
      </c>
      <c r="J111" t="s">
        <v>547</v>
      </c>
      <c r="K111" t="s">
        <v>15</v>
      </c>
      <c r="L111" t="str">
        <f>TEXT(Table1[[#This Row],[Order Date]],"yyyy")</f>
        <v>2024</v>
      </c>
      <c r="M111" t="str">
        <f>TEXT(Table1[[#This Row],[Order Date]],"mmm")</f>
        <v>Jul</v>
      </c>
      <c r="N111" t="str">
        <f>TEXT(Table1[[#This Row],[Order Date]],"ddd")</f>
        <v>Thu</v>
      </c>
      <c r="O111" s="2">
        <f>DATEDIF(Table1[[#This Row],[Order Date]],Table1[[#This Row],[Delivered Date]],"d")</f>
        <v>7</v>
      </c>
      <c r="P111" s="2">
        <f>Table1[[#This Row],[Quantity]]*Table1[[#This Row],[Unit Price]]</f>
        <v>1424</v>
      </c>
      <c r="Q111" s="2">
        <f>ROUND(Table1[[#This Row],[Quantity]]*Table1[[#This Row],[Unit Price]]*VLOOKUP(Table1[[#This Row],[Product Name]],Table2[#All],2,FALSE),0)</f>
        <v>854</v>
      </c>
      <c r="R111" s="2">
        <f>Table1[[#This Row],[Revenue]]-Table1[[#This Row],[Total Cost]]</f>
        <v>570</v>
      </c>
    </row>
    <row r="112" spans="1:18" x14ac:dyDescent="0.25">
      <c r="A112">
        <v>111</v>
      </c>
      <c r="B112" t="s">
        <v>157</v>
      </c>
      <c r="C112" t="s">
        <v>31</v>
      </c>
      <c r="D112" t="s">
        <v>76</v>
      </c>
      <c r="E112" s="1">
        <v>45495</v>
      </c>
      <c r="F112" s="1">
        <v>45499</v>
      </c>
      <c r="G112">
        <v>5</v>
      </c>
      <c r="H112">
        <v>204</v>
      </c>
      <c r="I112" t="s">
        <v>14</v>
      </c>
      <c r="J112" t="s">
        <v>551</v>
      </c>
      <c r="K112" t="s">
        <v>46</v>
      </c>
      <c r="L112" t="str">
        <f>TEXT(Table1[[#This Row],[Order Date]],"yyyy")</f>
        <v>2024</v>
      </c>
      <c r="M112" t="str">
        <f>TEXT(Table1[[#This Row],[Order Date]],"mmm")</f>
        <v>Jul</v>
      </c>
      <c r="N112" t="str">
        <f>TEXT(Table1[[#This Row],[Order Date]],"ddd")</f>
        <v>Mon</v>
      </c>
      <c r="O112" s="2">
        <f>DATEDIF(Table1[[#This Row],[Order Date]],Table1[[#This Row],[Delivered Date]],"d")</f>
        <v>4</v>
      </c>
      <c r="P112" s="2">
        <f>Table1[[#This Row],[Quantity]]*Table1[[#This Row],[Unit Price]]</f>
        <v>1020</v>
      </c>
      <c r="Q112" s="2">
        <f>ROUND(Table1[[#This Row],[Quantity]]*Table1[[#This Row],[Unit Price]]*VLOOKUP(Table1[[#This Row],[Product Name]],Table2[#All],2,FALSE),0)</f>
        <v>765</v>
      </c>
      <c r="R112" s="2">
        <f>Table1[[#This Row],[Revenue]]-Table1[[#This Row],[Total Cost]]</f>
        <v>255</v>
      </c>
    </row>
    <row r="113" spans="1:18" x14ac:dyDescent="0.25">
      <c r="A113">
        <v>112</v>
      </c>
      <c r="B113" t="s">
        <v>158</v>
      </c>
      <c r="C113" t="s">
        <v>21</v>
      </c>
      <c r="D113" t="s">
        <v>52</v>
      </c>
      <c r="E113" s="1">
        <v>45302</v>
      </c>
      <c r="F113" s="1">
        <v>45308</v>
      </c>
      <c r="G113">
        <v>1</v>
      </c>
      <c r="H113">
        <v>815</v>
      </c>
      <c r="I113" t="s">
        <v>14</v>
      </c>
      <c r="J113" t="s">
        <v>547</v>
      </c>
      <c r="K113" t="s">
        <v>15</v>
      </c>
      <c r="L113" t="str">
        <f>TEXT(Table1[[#This Row],[Order Date]],"yyyy")</f>
        <v>2024</v>
      </c>
      <c r="M113" t="str">
        <f>TEXT(Table1[[#This Row],[Order Date]],"mmm")</f>
        <v>Jan</v>
      </c>
      <c r="N113" t="str">
        <f>TEXT(Table1[[#This Row],[Order Date]],"ddd")</f>
        <v>Thu</v>
      </c>
      <c r="O113" s="2">
        <f>DATEDIF(Table1[[#This Row],[Order Date]],Table1[[#This Row],[Delivered Date]],"d")</f>
        <v>6</v>
      </c>
      <c r="P113" s="2">
        <f>Table1[[#This Row],[Quantity]]*Table1[[#This Row],[Unit Price]]</f>
        <v>815</v>
      </c>
      <c r="Q113" s="2">
        <f>ROUND(Table1[[#This Row],[Quantity]]*Table1[[#This Row],[Unit Price]]*VLOOKUP(Table1[[#This Row],[Product Name]],Table2[#All],2,FALSE),0)</f>
        <v>571</v>
      </c>
      <c r="R113" s="2">
        <f>Table1[[#This Row],[Revenue]]-Table1[[#This Row],[Total Cost]]</f>
        <v>244</v>
      </c>
    </row>
    <row r="114" spans="1:18" x14ac:dyDescent="0.25">
      <c r="A114">
        <v>113</v>
      </c>
      <c r="B114" t="s">
        <v>159</v>
      </c>
      <c r="C114" t="s">
        <v>17</v>
      </c>
      <c r="D114" t="s">
        <v>64</v>
      </c>
      <c r="E114" s="1">
        <v>45327</v>
      </c>
      <c r="F114" s="1">
        <v>45335</v>
      </c>
      <c r="G114">
        <v>9</v>
      </c>
      <c r="H114">
        <v>222</v>
      </c>
      <c r="I114" t="s">
        <v>14</v>
      </c>
      <c r="J114" t="s">
        <v>33</v>
      </c>
      <c r="K114" t="s">
        <v>19</v>
      </c>
      <c r="L114" t="str">
        <f>TEXT(Table1[[#This Row],[Order Date]],"yyyy")</f>
        <v>2024</v>
      </c>
      <c r="M114" t="str">
        <f>TEXT(Table1[[#This Row],[Order Date]],"mmm")</f>
        <v>Feb</v>
      </c>
      <c r="N114" t="str">
        <f>TEXT(Table1[[#This Row],[Order Date]],"ddd")</f>
        <v>Mon</v>
      </c>
      <c r="O114" s="2">
        <f>DATEDIF(Table1[[#This Row],[Order Date]],Table1[[#This Row],[Delivered Date]],"d")</f>
        <v>8</v>
      </c>
      <c r="P114" s="2">
        <f>Table1[[#This Row],[Quantity]]*Table1[[#This Row],[Unit Price]]</f>
        <v>1998</v>
      </c>
      <c r="Q114" s="2">
        <f>ROUND(Table1[[#This Row],[Quantity]]*Table1[[#This Row],[Unit Price]]*VLOOKUP(Table1[[#This Row],[Product Name]],Table2[#All],2,FALSE),0)</f>
        <v>999</v>
      </c>
      <c r="R114" s="2">
        <f>Table1[[#This Row],[Revenue]]-Table1[[#This Row],[Total Cost]]</f>
        <v>999</v>
      </c>
    </row>
    <row r="115" spans="1:18" x14ac:dyDescent="0.25">
      <c r="A115">
        <v>114</v>
      </c>
      <c r="B115" t="s">
        <v>160</v>
      </c>
      <c r="C115" t="s">
        <v>31</v>
      </c>
      <c r="D115" t="s">
        <v>42</v>
      </c>
      <c r="E115" s="1">
        <v>45597</v>
      </c>
      <c r="F115" s="1">
        <v>45605</v>
      </c>
      <c r="G115">
        <v>1</v>
      </c>
      <c r="H115">
        <v>293</v>
      </c>
      <c r="I115" t="s">
        <v>14</v>
      </c>
      <c r="J115" t="s">
        <v>549</v>
      </c>
      <c r="K115" t="s">
        <v>29</v>
      </c>
      <c r="L115" t="str">
        <f>TEXT(Table1[[#This Row],[Order Date]],"yyyy")</f>
        <v>2024</v>
      </c>
      <c r="M115" t="str">
        <f>TEXT(Table1[[#This Row],[Order Date]],"mmm")</f>
        <v>Nov</v>
      </c>
      <c r="N115" t="str">
        <f>TEXT(Table1[[#This Row],[Order Date]],"ddd")</f>
        <v>Fri</v>
      </c>
      <c r="O115" s="2">
        <f>DATEDIF(Table1[[#This Row],[Order Date]],Table1[[#This Row],[Delivered Date]],"d")</f>
        <v>8</v>
      </c>
      <c r="P115" s="2">
        <f>Table1[[#This Row],[Quantity]]*Table1[[#This Row],[Unit Price]]</f>
        <v>293</v>
      </c>
      <c r="Q115" s="2">
        <f>ROUND(Table1[[#This Row],[Quantity]]*Table1[[#This Row],[Unit Price]]*VLOOKUP(Table1[[#This Row],[Product Name]],Table2[#All],2,FALSE),0)</f>
        <v>190</v>
      </c>
      <c r="R115" s="2">
        <f>Table1[[#This Row],[Revenue]]-Table1[[#This Row],[Total Cost]]</f>
        <v>103</v>
      </c>
    </row>
    <row r="116" spans="1:18" x14ac:dyDescent="0.25">
      <c r="A116">
        <v>115</v>
      </c>
      <c r="B116" t="s">
        <v>161</v>
      </c>
      <c r="C116" t="s">
        <v>17</v>
      </c>
      <c r="D116" t="s">
        <v>56</v>
      </c>
      <c r="E116" s="1">
        <v>45381</v>
      </c>
      <c r="F116" s="1">
        <v>45387</v>
      </c>
      <c r="G116">
        <v>2</v>
      </c>
      <c r="H116">
        <v>686</v>
      </c>
      <c r="I116" t="s">
        <v>14</v>
      </c>
      <c r="J116" t="s">
        <v>549</v>
      </c>
      <c r="K116" t="s">
        <v>15</v>
      </c>
      <c r="L116" t="str">
        <f>TEXT(Table1[[#This Row],[Order Date]],"yyyy")</f>
        <v>2024</v>
      </c>
      <c r="M116" t="str">
        <f>TEXT(Table1[[#This Row],[Order Date]],"mmm")</f>
        <v>Mar</v>
      </c>
      <c r="N116" t="str">
        <f>TEXT(Table1[[#This Row],[Order Date]],"ddd")</f>
        <v>Sat</v>
      </c>
      <c r="O116" s="2">
        <f>DATEDIF(Table1[[#This Row],[Order Date]],Table1[[#This Row],[Delivered Date]],"d")</f>
        <v>6</v>
      </c>
      <c r="P116" s="2">
        <f>Table1[[#This Row],[Quantity]]*Table1[[#This Row],[Unit Price]]</f>
        <v>1372</v>
      </c>
      <c r="Q116" s="2">
        <f>ROUND(Table1[[#This Row],[Quantity]]*Table1[[#This Row],[Unit Price]]*VLOOKUP(Table1[[#This Row],[Product Name]],Table2[#All],2,FALSE),0)</f>
        <v>755</v>
      </c>
      <c r="R116" s="2">
        <f>Table1[[#This Row],[Revenue]]-Table1[[#This Row],[Total Cost]]</f>
        <v>617</v>
      </c>
    </row>
    <row r="117" spans="1:18" x14ac:dyDescent="0.25">
      <c r="A117">
        <v>116</v>
      </c>
      <c r="B117" t="s">
        <v>162</v>
      </c>
      <c r="C117" t="s">
        <v>24</v>
      </c>
      <c r="D117" t="s">
        <v>25</v>
      </c>
      <c r="E117" s="1">
        <v>45554</v>
      </c>
      <c r="F117" s="1">
        <v>45564</v>
      </c>
      <c r="G117">
        <v>10</v>
      </c>
      <c r="H117">
        <v>121</v>
      </c>
      <c r="I117" t="s">
        <v>14</v>
      </c>
      <c r="J117" t="s">
        <v>550</v>
      </c>
      <c r="K117" t="s">
        <v>29</v>
      </c>
      <c r="L117" t="str">
        <f>TEXT(Table1[[#This Row],[Order Date]],"yyyy")</f>
        <v>2024</v>
      </c>
      <c r="M117" t="str">
        <f>TEXT(Table1[[#This Row],[Order Date]],"mmm")</f>
        <v>Sep</v>
      </c>
      <c r="N117" t="str">
        <f>TEXT(Table1[[#This Row],[Order Date]],"ddd")</f>
        <v>Thu</v>
      </c>
      <c r="O117" s="2">
        <f>DATEDIF(Table1[[#This Row],[Order Date]],Table1[[#This Row],[Delivered Date]],"d")</f>
        <v>10</v>
      </c>
      <c r="P117" s="2">
        <f>Table1[[#This Row],[Quantity]]*Table1[[#This Row],[Unit Price]]</f>
        <v>1210</v>
      </c>
      <c r="Q117" s="2">
        <f>ROUND(Table1[[#This Row],[Quantity]]*Table1[[#This Row],[Unit Price]]*VLOOKUP(Table1[[#This Row],[Product Name]],Table2[#All],2,FALSE),0)</f>
        <v>666</v>
      </c>
      <c r="R117" s="2">
        <f>Table1[[#This Row],[Revenue]]-Table1[[#This Row],[Total Cost]]</f>
        <v>544</v>
      </c>
    </row>
    <row r="118" spans="1:18" x14ac:dyDescent="0.25">
      <c r="A118">
        <v>117</v>
      </c>
      <c r="B118" t="s">
        <v>163</v>
      </c>
      <c r="C118" t="s">
        <v>17</v>
      </c>
      <c r="D118" t="s">
        <v>18</v>
      </c>
      <c r="E118" s="1">
        <v>45629</v>
      </c>
      <c r="F118" s="1">
        <v>45633</v>
      </c>
      <c r="G118">
        <v>9</v>
      </c>
      <c r="H118">
        <v>318</v>
      </c>
      <c r="I118" t="s">
        <v>14</v>
      </c>
      <c r="J118" t="s">
        <v>550</v>
      </c>
      <c r="K118" t="s">
        <v>19</v>
      </c>
      <c r="L118" t="str">
        <f>TEXT(Table1[[#This Row],[Order Date]],"yyyy")</f>
        <v>2024</v>
      </c>
      <c r="M118" t="str">
        <f>TEXT(Table1[[#This Row],[Order Date]],"mmm")</f>
        <v>Dec</v>
      </c>
      <c r="N118" t="str">
        <f>TEXT(Table1[[#This Row],[Order Date]],"ddd")</f>
        <v>Tue</v>
      </c>
      <c r="O118" s="2">
        <f>DATEDIF(Table1[[#This Row],[Order Date]],Table1[[#This Row],[Delivered Date]],"d")</f>
        <v>4</v>
      </c>
      <c r="P118" s="2">
        <f>Table1[[#This Row],[Quantity]]*Table1[[#This Row],[Unit Price]]</f>
        <v>2862</v>
      </c>
      <c r="Q118" s="2">
        <f>ROUND(Table1[[#This Row],[Quantity]]*Table1[[#This Row],[Unit Price]]*VLOOKUP(Table1[[#This Row],[Product Name]],Table2[#All],2,FALSE),0)</f>
        <v>1431</v>
      </c>
      <c r="R118" s="2">
        <f>Table1[[#This Row],[Revenue]]-Table1[[#This Row],[Total Cost]]</f>
        <v>1431</v>
      </c>
    </row>
    <row r="119" spans="1:18" x14ac:dyDescent="0.25">
      <c r="A119">
        <v>118</v>
      </c>
      <c r="B119" t="s">
        <v>164</v>
      </c>
      <c r="C119" t="s">
        <v>24</v>
      </c>
      <c r="D119" t="s">
        <v>38</v>
      </c>
      <c r="E119" s="1">
        <v>45510</v>
      </c>
      <c r="F119" s="1">
        <v>45521</v>
      </c>
      <c r="G119">
        <v>2</v>
      </c>
      <c r="H119">
        <v>512</v>
      </c>
      <c r="I119" t="s">
        <v>14</v>
      </c>
      <c r="J119" t="s">
        <v>33</v>
      </c>
      <c r="K119" t="s">
        <v>15</v>
      </c>
      <c r="L119" t="str">
        <f>TEXT(Table1[[#This Row],[Order Date]],"yyyy")</f>
        <v>2024</v>
      </c>
      <c r="M119" t="str">
        <f>TEXT(Table1[[#This Row],[Order Date]],"mmm")</f>
        <v>Aug</v>
      </c>
      <c r="N119" t="str">
        <f>TEXT(Table1[[#This Row],[Order Date]],"ddd")</f>
        <v>Tue</v>
      </c>
      <c r="O119" s="2">
        <f>DATEDIF(Table1[[#This Row],[Order Date]],Table1[[#This Row],[Delivered Date]],"d")</f>
        <v>11</v>
      </c>
      <c r="P119" s="2">
        <f>Table1[[#This Row],[Quantity]]*Table1[[#This Row],[Unit Price]]</f>
        <v>1024</v>
      </c>
      <c r="Q119" s="2">
        <f>ROUND(Table1[[#This Row],[Quantity]]*Table1[[#This Row],[Unit Price]]*VLOOKUP(Table1[[#This Row],[Product Name]],Table2[#All],2,FALSE),0)</f>
        <v>512</v>
      </c>
      <c r="R119" s="2">
        <f>Table1[[#This Row],[Revenue]]-Table1[[#This Row],[Total Cost]]</f>
        <v>512</v>
      </c>
    </row>
    <row r="120" spans="1:18" x14ac:dyDescent="0.25">
      <c r="A120">
        <v>119</v>
      </c>
      <c r="B120" t="s">
        <v>165</v>
      </c>
      <c r="C120" t="s">
        <v>12</v>
      </c>
      <c r="D120" t="s">
        <v>96</v>
      </c>
      <c r="E120" s="1">
        <v>45603</v>
      </c>
      <c r="F120" s="1">
        <v>45608</v>
      </c>
      <c r="G120">
        <v>3</v>
      </c>
      <c r="H120">
        <v>77</v>
      </c>
      <c r="I120" t="s">
        <v>28</v>
      </c>
      <c r="J120" t="s">
        <v>551</v>
      </c>
      <c r="K120" t="s">
        <v>29</v>
      </c>
      <c r="L120" t="str">
        <f>TEXT(Table1[[#This Row],[Order Date]],"yyyy")</f>
        <v>2024</v>
      </c>
      <c r="M120" t="str">
        <f>TEXT(Table1[[#This Row],[Order Date]],"mmm")</f>
        <v>Nov</v>
      </c>
      <c r="N120" t="str">
        <f>TEXT(Table1[[#This Row],[Order Date]],"ddd")</f>
        <v>Thu</v>
      </c>
      <c r="O120" s="2">
        <f>DATEDIF(Table1[[#This Row],[Order Date]],Table1[[#This Row],[Delivered Date]],"d")</f>
        <v>5</v>
      </c>
      <c r="P120" s="2">
        <f>Table1[[#This Row],[Quantity]]*Table1[[#This Row],[Unit Price]]</f>
        <v>231</v>
      </c>
      <c r="Q120" s="2">
        <f>ROUND(Table1[[#This Row],[Quantity]]*Table1[[#This Row],[Unit Price]]*VLOOKUP(Table1[[#This Row],[Product Name]],Table2[#All],2,FALSE),0)</f>
        <v>162</v>
      </c>
      <c r="R120" s="2">
        <f>Table1[[#This Row],[Revenue]]-Table1[[#This Row],[Total Cost]]</f>
        <v>69</v>
      </c>
    </row>
    <row r="121" spans="1:18" x14ac:dyDescent="0.25">
      <c r="A121">
        <v>120</v>
      </c>
      <c r="B121" t="s">
        <v>166</v>
      </c>
      <c r="C121" t="s">
        <v>24</v>
      </c>
      <c r="D121" t="s">
        <v>70</v>
      </c>
      <c r="E121" s="1">
        <v>45601</v>
      </c>
      <c r="F121" s="1">
        <v>45605</v>
      </c>
      <c r="G121">
        <v>7</v>
      </c>
      <c r="H121">
        <v>111</v>
      </c>
      <c r="I121" t="s">
        <v>28</v>
      </c>
      <c r="J121" t="s">
        <v>549</v>
      </c>
      <c r="K121" t="s">
        <v>46</v>
      </c>
      <c r="L121" t="str">
        <f>TEXT(Table1[[#This Row],[Order Date]],"yyyy")</f>
        <v>2024</v>
      </c>
      <c r="M121" t="str">
        <f>TEXT(Table1[[#This Row],[Order Date]],"mmm")</f>
        <v>Nov</v>
      </c>
      <c r="N121" t="str">
        <f>TEXT(Table1[[#This Row],[Order Date]],"ddd")</f>
        <v>Tue</v>
      </c>
      <c r="O121" s="2">
        <f>DATEDIF(Table1[[#This Row],[Order Date]],Table1[[#This Row],[Delivered Date]],"d")</f>
        <v>4</v>
      </c>
      <c r="P121" s="2">
        <f>Table1[[#This Row],[Quantity]]*Table1[[#This Row],[Unit Price]]</f>
        <v>777</v>
      </c>
      <c r="Q121" s="2">
        <f>ROUND(Table1[[#This Row],[Quantity]]*Table1[[#This Row],[Unit Price]]*VLOOKUP(Table1[[#This Row],[Product Name]],Table2[#All],2,FALSE),0)</f>
        <v>427</v>
      </c>
      <c r="R121" s="2">
        <f>Table1[[#This Row],[Revenue]]-Table1[[#This Row],[Total Cost]]</f>
        <v>350</v>
      </c>
    </row>
    <row r="122" spans="1:18" x14ac:dyDescent="0.25">
      <c r="A122">
        <v>121</v>
      </c>
      <c r="B122" t="s">
        <v>167</v>
      </c>
      <c r="C122" t="s">
        <v>24</v>
      </c>
      <c r="D122" t="s">
        <v>38</v>
      </c>
      <c r="E122" s="1">
        <v>45504</v>
      </c>
      <c r="F122" s="1">
        <v>45509</v>
      </c>
      <c r="G122">
        <v>2</v>
      </c>
      <c r="H122">
        <v>330</v>
      </c>
      <c r="I122" t="s">
        <v>28</v>
      </c>
      <c r="J122" t="s">
        <v>550</v>
      </c>
      <c r="K122" t="s">
        <v>46</v>
      </c>
      <c r="L122" t="str">
        <f>TEXT(Table1[[#This Row],[Order Date]],"yyyy")</f>
        <v>2024</v>
      </c>
      <c r="M122" t="str">
        <f>TEXT(Table1[[#This Row],[Order Date]],"mmm")</f>
        <v>Jul</v>
      </c>
      <c r="N122" t="str">
        <f>TEXT(Table1[[#This Row],[Order Date]],"ddd")</f>
        <v>Wed</v>
      </c>
      <c r="O122" s="2">
        <f>DATEDIF(Table1[[#This Row],[Order Date]],Table1[[#This Row],[Delivered Date]],"d")</f>
        <v>5</v>
      </c>
      <c r="P122" s="2">
        <f>Table1[[#This Row],[Quantity]]*Table1[[#This Row],[Unit Price]]</f>
        <v>660</v>
      </c>
      <c r="Q122" s="2">
        <f>ROUND(Table1[[#This Row],[Quantity]]*Table1[[#This Row],[Unit Price]]*VLOOKUP(Table1[[#This Row],[Product Name]],Table2[#All],2,FALSE),0)</f>
        <v>330</v>
      </c>
      <c r="R122" s="2">
        <f>Table1[[#This Row],[Revenue]]-Table1[[#This Row],[Total Cost]]</f>
        <v>330</v>
      </c>
    </row>
    <row r="123" spans="1:18" x14ac:dyDescent="0.25">
      <c r="A123">
        <v>122</v>
      </c>
      <c r="B123" t="s">
        <v>168</v>
      </c>
      <c r="C123" t="s">
        <v>31</v>
      </c>
      <c r="D123" t="s">
        <v>79</v>
      </c>
      <c r="E123" s="1">
        <v>45370</v>
      </c>
      <c r="F123" s="1">
        <v>45374</v>
      </c>
      <c r="G123">
        <v>8</v>
      </c>
      <c r="H123">
        <v>78</v>
      </c>
      <c r="I123" t="s">
        <v>14</v>
      </c>
      <c r="J123" t="s">
        <v>551</v>
      </c>
      <c r="K123" t="s">
        <v>19</v>
      </c>
      <c r="L123" t="str">
        <f>TEXT(Table1[[#This Row],[Order Date]],"yyyy")</f>
        <v>2024</v>
      </c>
      <c r="M123" t="str">
        <f>TEXT(Table1[[#This Row],[Order Date]],"mmm")</f>
        <v>Mar</v>
      </c>
      <c r="N123" t="str">
        <f>TEXT(Table1[[#This Row],[Order Date]],"ddd")</f>
        <v>Tue</v>
      </c>
      <c r="O123" s="2">
        <f>DATEDIF(Table1[[#This Row],[Order Date]],Table1[[#This Row],[Delivered Date]],"d")</f>
        <v>4</v>
      </c>
      <c r="P123" s="2">
        <f>Table1[[#This Row],[Quantity]]*Table1[[#This Row],[Unit Price]]</f>
        <v>624</v>
      </c>
      <c r="Q123" s="2">
        <f>ROUND(Table1[[#This Row],[Quantity]]*Table1[[#This Row],[Unit Price]]*VLOOKUP(Table1[[#This Row],[Product Name]],Table2[#All],2,FALSE),0)</f>
        <v>406</v>
      </c>
      <c r="R123" s="2">
        <f>Table1[[#This Row],[Revenue]]-Table1[[#This Row],[Total Cost]]</f>
        <v>218</v>
      </c>
    </row>
    <row r="124" spans="1:18" x14ac:dyDescent="0.25">
      <c r="A124">
        <v>123</v>
      </c>
      <c r="B124" t="s">
        <v>169</v>
      </c>
      <c r="C124" t="s">
        <v>24</v>
      </c>
      <c r="D124" t="s">
        <v>115</v>
      </c>
      <c r="E124" s="1">
        <v>45482</v>
      </c>
      <c r="F124" s="1">
        <v>45486</v>
      </c>
      <c r="G124">
        <v>3</v>
      </c>
      <c r="H124">
        <v>579</v>
      </c>
      <c r="I124" t="s">
        <v>28</v>
      </c>
      <c r="J124" t="s">
        <v>551</v>
      </c>
      <c r="K124" t="s">
        <v>19</v>
      </c>
      <c r="L124" t="str">
        <f>TEXT(Table1[[#This Row],[Order Date]],"yyyy")</f>
        <v>2024</v>
      </c>
      <c r="M124" t="str">
        <f>TEXT(Table1[[#This Row],[Order Date]],"mmm")</f>
        <v>Jul</v>
      </c>
      <c r="N124" t="str">
        <f>TEXT(Table1[[#This Row],[Order Date]],"ddd")</f>
        <v>Tue</v>
      </c>
      <c r="O124" s="2">
        <f>DATEDIF(Table1[[#This Row],[Order Date]],Table1[[#This Row],[Delivered Date]],"d")</f>
        <v>4</v>
      </c>
      <c r="P124" s="2">
        <f>Table1[[#This Row],[Quantity]]*Table1[[#This Row],[Unit Price]]</f>
        <v>1737</v>
      </c>
      <c r="Q124" s="2">
        <f>ROUND(Table1[[#This Row],[Quantity]]*Table1[[#This Row],[Unit Price]]*VLOOKUP(Table1[[#This Row],[Product Name]],Table2[#All],2,FALSE),0)</f>
        <v>1042</v>
      </c>
      <c r="R124" s="2">
        <f>Table1[[#This Row],[Revenue]]-Table1[[#This Row],[Total Cost]]</f>
        <v>695</v>
      </c>
    </row>
    <row r="125" spans="1:18" x14ac:dyDescent="0.25">
      <c r="A125">
        <v>124</v>
      </c>
      <c r="B125" t="s">
        <v>170</v>
      </c>
      <c r="C125" t="s">
        <v>17</v>
      </c>
      <c r="D125" t="s">
        <v>56</v>
      </c>
      <c r="E125" s="1">
        <v>45635</v>
      </c>
      <c r="F125" s="1">
        <v>45649</v>
      </c>
      <c r="G125">
        <v>2</v>
      </c>
      <c r="H125">
        <v>430</v>
      </c>
      <c r="I125" t="s">
        <v>28</v>
      </c>
      <c r="J125" t="s">
        <v>547</v>
      </c>
      <c r="K125" t="s">
        <v>46</v>
      </c>
      <c r="L125" t="str">
        <f>TEXT(Table1[[#This Row],[Order Date]],"yyyy")</f>
        <v>2024</v>
      </c>
      <c r="M125" t="str">
        <f>TEXT(Table1[[#This Row],[Order Date]],"mmm")</f>
        <v>Dec</v>
      </c>
      <c r="N125" t="str">
        <f>TEXT(Table1[[#This Row],[Order Date]],"ddd")</f>
        <v>Mon</v>
      </c>
      <c r="O125" s="2">
        <f>DATEDIF(Table1[[#This Row],[Order Date]],Table1[[#This Row],[Delivered Date]],"d")</f>
        <v>14</v>
      </c>
      <c r="P125" s="2">
        <f>Table1[[#This Row],[Quantity]]*Table1[[#This Row],[Unit Price]]</f>
        <v>860</v>
      </c>
      <c r="Q125" s="2">
        <f>ROUND(Table1[[#This Row],[Quantity]]*Table1[[#This Row],[Unit Price]]*VLOOKUP(Table1[[#This Row],[Product Name]],Table2[#All],2,FALSE),0)</f>
        <v>473</v>
      </c>
      <c r="R125" s="2">
        <f>Table1[[#This Row],[Revenue]]-Table1[[#This Row],[Total Cost]]</f>
        <v>387</v>
      </c>
    </row>
    <row r="126" spans="1:18" x14ac:dyDescent="0.25">
      <c r="A126">
        <v>125</v>
      </c>
      <c r="B126" t="s">
        <v>171</v>
      </c>
      <c r="C126" t="s">
        <v>12</v>
      </c>
      <c r="D126" t="s">
        <v>96</v>
      </c>
      <c r="E126" s="1">
        <v>45599</v>
      </c>
      <c r="F126" s="1">
        <v>45620</v>
      </c>
      <c r="G126">
        <v>5</v>
      </c>
      <c r="H126">
        <v>370</v>
      </c>
      <c r="I126" t="s">
        <v>28</v>
      </c>
      <c r="J126" t="s">
        <v>551</v>
      </c>
      <c r="K126" t="s">
        <v>15</v>
      </c>
      <c r="L126" t="str">
        <f>TEXT(Table1[[#This Row],[Order Date]],"yyyy")</f>
        <v>2024</v>
      </c>
      <c r="M126" t="str">
        <f>TEXT(Table1[[#This Row],[Order Date]],"mmm")</f>
        <v>Nov</v>
      </c>
      <c r="N126" t="str">
        <f>TEXT(Table1[[#This Row],[Order Date]],"ddd")</f>
        <v>Sun</v>
      </c>
      <c r="O126" s="2">
        <f>DATEDIF(Table1[[#This Row],[Order Date]],Table1[[#This Row],[Delivered Date]],"d")</f>
        <v>21</v>
      </c>
      <c r="P126" s="2">
        <f>Table1[[#This Row],[Quantity]]*Table1[[#This Row],[Unit Price]]</f>
        <v>1850</v>
      </c>
      <c r="Q126" s="2">
        <f>ROUND(Table1[[#This Row],[Quantity]]*Table1[[#This Row],[Unit Price]]*VLOOKUP(Table1[[#This Row],[Product Name]],Table2[#All],2,FALSE),0)</f>
        <v>1295</v>
      </c>
      <c r="R126" s="2">
        <f>Table1[[#This Row],[Revenue]]-Table1[[#This Row],[Total Cost]]</f>
        <v>555</v>
      </c>
    </row>
    <row r="127" spans="1:18" x14ac:dyDescent="0.25">
      <c r="A127">
        <v>126</v>
      </c>
      <c r="B127" t="s">
        <v>172</v>
      </c>
      <c r="C127" t="s">
        <v>17</v>
      </c>
      <c r="D127" t="s">
        <v>56</v>
      </c>
      <c r="E127" s="1">
        <v>45350</v>
      </c>
      <c r="F127" s="1">
        <v>45354</v>
      </c>
      <c r="G127">
        <v>5</v>
      </c>
      <c r="H127">
        <v>597</v>
      </c>
      <c r="I127" t="s">
        <v>28</v>
      </c>
      <c r="J127" t="s">
        <v>551</v>
      </c>
      <c r="K127" t="s">
        <v>46</v>
      </c>
      <c r="L127" t="str">
        <f>TEXT(Table1[[#This Row],[Order Date]],"yyyy")</f>
        <v>2024</v>
      </c>
      <c r="M127" t="str">
        <f>TEXT(Table1[[#This Row],[Order Date]],"mmm")</f>
        <v>Feb</v>
      </c>
      <c r="N127" t="str">
        <f>TEXT(Table1[[#This Row],[Order Date]],"ddd")</f>
        <v>Wed</v>
      </c>
      <c r="O127" s="2">
        <f>DATEDIF(Table1[[#This Row],[Order Date]],Table1[[#This Row],[Delivered Date]],"d")</f>
        <v>4</v>
      </c>
      <c r="P127" s="2">
        <f>Table1[[#This Row],[Quantity]]*Table1[[#This Row],[Unit Price]]</f>
        <v>2985</v>
      </c>
      <c r="Q127" s="2">
        <f>ROUND(Table1[[#This Row],[Quantity]]*Table1[[#This Row],[Unit Price]]*VLOOKUP(Table1[[#This Row],[Product Name]],Table2[#All],2,FALSE),0)</f>
        <v>1642</v>
      </c>
      <c r="R127" s="2">
        <f>Table1[[#This Row],[Revenue]]-Table1[[#This Row],[Total Cost]]</f>
        <v>1343</v>
      </c>
    </row>
    <row r="128" spans="1:18" x14ac:dyDescent="0.25">
      <c r="A128">
        <v>127</v>
      </c>
      <c r="B128" t="s">
        <v>173</v>
      </c>
      <c r="C128" t="s">
        <v>17</v>
      </c>
      <c r="D128" t="s">
        <v>60</v>
      </c>
      <c r="E128" s="1">
        <v>45637</v>
      </c>
      <c r="F128" s="1">
        <v>45645</v>
      </c>
      <c r="G128">
        <v>9</v>
      </c>
      <c r="H128">
        <v>36</v>
      </c>
      <c r="I128" t="s">
        <v>14</v>
      </c>
      <c r="J128" t="s">
        <v>33</v>
      </c>
      <c r="K128" t="s">
        <v>46</v>
      </c>
      <c r="L128" t="str">
        <f>TEXT(Table1[[#This Row],[Order Date]],"yyyy")</f>
        <v>2024</v>
      </c>
      <c r="M128" t="str">
        <f>TEXT(Table1[[#This Row],[Order Date]],"mmm")</f>
        <v>Dec</v>
      </c>
      <c r="N128" t="str">
        <f>TEXT(Table1[[#This Row],[Order Date]],"ddd")</f>
        <v>Wed</v>
      </c>
      <c r="O128" s="2">
        <f>DATEDIF(Table1[[#This Row],[Order Date]],Table1[[#This Row],[Delivered Date]],"d")</f>
        <v>8</v>
      </c>
      <c r="P128" s="2">
        <f>Table1[[#This Row],[Quantity]]*Table1[[#This Row],[Unit Price]]</f>
        <v>324</v>
      </c>
      <c r="Q128" s="2">
        <f>ROUND(Table1[[#This Row],[Quantity]]*Table1[[#This Row],[Unit Price]]*VLOOKUP(Table1[[#This Row],[Product Name]],Table2[#All],2,FALSE),0)</f>
        <v>211</v>
      </c>
      <c r="R128" s="2">
        <f>Table1[[#This Row],[Revenue]]-Table1[[#This Row],[Total Cost]]</f>
        <v>113</v>
      </c>
    </row>
    <row r="129" spans="1:18" x14ac:dyDescent="0.25">
      <c r="A129">
        <v>128</v>
      </c>
      <c r="B129" t="s">
        <v>174</v>
      </c>
      <c r="C129" t="s">
        <v>21</v>
      </c>
      <c r="D129" t="s">
        <v>83</v>
      </c>
      <c r="E129" s="1">
        <v>45651</v>
      </c>
      <c r="F129" s="1">
        <v>45660</v>
      </c>
      <c r="G129">
        <v>5</v>
      </c>
      <c r="H129">
        <v>953</v>
      </c>
      <c r="I129" t="s">
        <v>14</v>
      </c>
      <c r="J129" t="s">
        <v>547</v>
      </c>
      <c r="K129" t="s">
        <v>15</v>
      </c>
      <c r="L129" t="str">
        <f>TEXT(Table1[[#This Row],[Order Date]],"yyyy")</f>
        <v>2024</v>
      </c>
      <c r="M129" t="str">
        <f>TEXT(Table1[[#This Row],[Order Date]],"mmm")</f>
        <v>Dec</v>
      </c>
      <c r="N129" t="str">
        <f>TEXT(Table1[[#This Row],[Order Date]],"ddd")</f>
        <v>Wed</v>
      </c>
      <c r="O129" s="2">
        <f>DATEDIF(Table1[[#This Row],[Order Date]],Table1[[#This Row],[Delivered Date]],"d")</f>
        <v>9</v>
      </c>
      <c r="P129" s="2">
        <f>Table1[[#This Row],[Quantity]]*Table1[[#This Row],[Unit Price]]</f>
        <v>4765</v>
      </c>
      <c r="Q129" s="2">
        <f>ROUND(Table1[[#This Row],[Quantity]]*Table1[[#This Row],[Unit Price]]*VLOOKUP(Table1[[#This Row],[Product Name]],Table2[#All],2,FALSE),0)</f>
        <v>3812</v>
      </c>
      <c r="R129" s="2">
        <f>Table1[[#This Row],[Revenue]]-Table1[[#This Row],[Total Cost]]</f>
        <v>953</v>
      </c>
    </row>
    <row r="130" spans="1:18" x14ac:dyDescent="0.25">
      <c r="A130">
        <v>129</v>
      </c>
      <c r="B130" t="s">
        <v>175</v>
      </c>
      <c r="C130" t="s">
        <v>21</v>
      </c>
      <c r="D130" t="s">
        <v>54</v>
      </c>
      <c r="E130" s="1">
        <v>45581</v>
      </c>
      <c r="F130" s="1">
        <v>45584</v>
      </c>
      <c r="G130">
        <v>7</v>
      </c>
      <c r="H130">
        <v>81</v>
      </c>
      <c r="I130" t="s">
        <v>14</v>
      </c>
      <c r="J130" t="s">
        <v>551</v>
      </c>
      <c r="K130" t="s">
        <v>19</v>
      </c>
      <c r="L130" t="str">
        <f>TEXT(Table1[[#This Row],[Order Date]],"yyyy")</f>
        <v>2024</v>
      </c>
      <c r="M130" t="str">
        <f>TEXT(Table1[[#This Row],[Order Date]],"mmm")</f>
        <v>Oct</v>
      </c>
      <c r="N130" t="str">
        <f>TEXT(Table1[[#This Row],[Order Date]],"ddd")</f>
        <v>Wed</v>
      </c>
      <c r="O130" s="2">
        <f>DATEDIF(Table1[[#This Row],[Order Date]],Table1[[#This Row],[Delivered Date]],"d")</f>
        <v>3</v>
      </c>
      <c r="P130" s="2">
        <f>Table1[[#This Row],[Quantity]]*Table1[[#This Row],[Unit Price]]</f>
        <v>567</v>
      </c>
      <c r="Q130" s="2">
        <f>ROUND(Table1[[#This Row],[Quantity]]*Table1[[#This Row],[Unit Price]]*VLOOKUP(Table1[[#This Row],[Product Name]],Table2[#All],2,FALSE),0)</f>
        <v>397</v>
      </c>
      <c r="R130" s="2">
        <f>Table1[[#This Row],[Revenue]]-Table1[[#This Row],[Total Cost]]</f>
        <v>170</v>
      </c>
    </row>
    <row r="131" spans="1:18" x14ac:dyDescent="0.25">
      <c r="A131">
        <v>130</v>
      </c>
      <c r="B131" t="s">
        <v>176</v>
      </c>
      <c r="C131" t="s">
        <v>31</v>
      </c>
      <c r="D131" t="s">
        <v>79</v>
      </c>
      <c r="E131" s="1">
        <v>45582</v>
      </c>
      <c r="F131" s="1">
        <v>45594</v>
      </c>
      <c r="G131">
        <v>10</v>
      </c>
      <c r="H131">
        <v>96</v>
      </c>
      <c r="I131" t="s">
        <v>14</v>
      </c>
      <c r="J131" t="s">
        <v>551</v>
      </c>
      <c r="K131" t="s">
        <v>29</v>
      </c>
      <c r="L131" t="str">
        <f>TEXT(Table1[[#This Row],[Order Date]],"yyyy")</f>
        <v>2024</v>
      </c>
      <c r="M131" t="str">
        <f>TEXT(Table1[[#This Row],[Order Date]],"mmm")</f>
        <v>Oct</v>
      </c>
      <c r="N131" t="str">
        <f>TEXT(Table1[[#This Row],[Order Date]],"ddd")</f>
        <v>Thu</v>
      </c>
      <c r="O131" s="2">
        <f>DATEDIF(Table1[[#This Row],[Order Date]],Table1[[#This Row],[Delivered Date]],"d")</f>
        <v>12</v>
      </c>
      <c r="P131" s="2">
        <f>Table1[[#This Row],[Quantity]]*Table1[[#This Row],[Unit Price]]</f>
        <v>960</v>
      </c>
      <c r="Q131" s="2">
        <f>ROUND(Table1[[#This Row],[Quantity]]*Table1[[#This Row],[Unit Price]]*VLOOKUP(Table1[[#This Row],[Product Name]],Table2[#All],2,FALSE),0)</f>
        <v>624</v>
      </c>
      <c r="R131" s="2">
        <f>Table1[[#This Row],[Revenue]]-Table1[[#This Row],[Total Cost]]</f>
        <v>336</v>
      </c>
    </row>
    <row r="132" spans="1:18" x14ac:dyDescent="0.25">
      <c r="A132">
        <v>131</v>
      </c>
      <c r="B132" t="s">
        <v>177</v>
      </c>
      <c r="C132" t="s">
        <v>17</v>
      </c>
      <c r="D132" t="s">
        <v>44</v>
      </c>
      <c r="E132" s="1">
        <v>45504</v>
      </c>
      <c r="F132" s="1">
        <v>45507</v>
      </c>
      <c r="G132">
        <v>5</v>
      </c>
      <c r="H132">
        <v>230</v>
      </c>
      <c r="I132" t="s">
        <v>14</v>
      </c>
      <c r="J132" t="s">
        <v>549</v>
      </c>
      <c r="K132" t="s">
        <v>19</v>
      </c>
      <c r="L132" t="str">
        <f>TEXT(Table1[[#This Row],[Order Date]],"yyyy")</f>
        <v>2024</v>
      </c>
      <c r="M132" t="str">
        <f>TEXT(Table1[[#This Row],[Order Date]],"mmm")</f>
        <v>Jul</v>
      </c>
      <c r="N132" t="str">
        <f>TEXT(Table1[[#This Row],[Order Date]],"ddd")</f>
        <v>Wed</v>
      </c>
      <c r="O132" s="2">
        <f>DATEDIF(Table1[[#This Row],[Order Date]],Table1[[#This Row],[Delivered Date]],"d")</f>
        <v>3</v>
      </c>
      <c r="P132" s="2">
        <f>Table1[[#This Row],[Quantity]]*Table1[[#This Row],[Unit Price]]</f>
        <v>1150</v>
      </c>
      <c r="Q132" s="2">
        <f>ROUND(Table1[[#This Row],[Quantity]]*Table1[[#This Row],[Unit Price]]*VLOOKUP(Table1[[#This Row],[Product Name]],Table2[#All],2,FALSE),0)</f>
        <v>690</v>
      </c>
      <c r="R132" s="2">
        <f>Table1[[#This Row],[Revenue]]-Table1[[#This Row],[Total Cost]]</f>
        <v>460</v>
      </c>
    </row>
    <row r="133" spans="1:18" x14ac:dyDescent="0.25">
      <c r="A133">
        <v>132</v>
      </c>
      <c r="B133" t="s">
        <v>178</v>
      </c>
      <c r="C133" t="s">
        <v>17</v>
      </c>
      <c r="D133" t="s">
        <v>56</v>
      </c>
      <c r="E133" s="1">
        <v>45315</v>
      </c>
      <c r="F133" s="1">
        <v>45329</v>
      </c>
      <c r="G133">
        <v>4</v>
      </c>
      <c r="H133">
        <v>414</v>
      </c>
      <c r="I133" t="s">
        <v>14</v>
      </c>
      <c r="J133" t="s">
        <v>33</v>
      </c>
      <c r="K133" t="s">
        <v>15</v>
      </c>
      <c r="L133" t="str">
        <f>TEXT(Table1[[#This Row],[Order Date]],"yyyy")</f>
        <v>2024</v>
      </c>
      <c r="M133" t="str">
        <f>TEXT(Table1[[#This Row],[Order Date]],"mmm")</f>
        <v>Jan</v>
      </c>
      <c r="N133" t="str">
        <f>TEXT(Table1[[#This Row],[Order Date]],"ddd")</f>
        <v>Wed</v>
      </c>
      <c r="O133" s="2">
        <f>DATEDIF(Table1[[#This Row],[Order Date]],Table1[[#This Row],[Delivered Date]],"d")</f>
        <v>14</v>
      </c>
      <c r="P133" s="2">
        <f>Table1[[#This Row],[Quantity]]*Table1[[#This Row],[Unit Price]]</f>
        <v>1656</v>
      </c>
      <c r="Q133" s="2">
        <f>ROUND(Table1[[#This Row],[Quantity]]*Table1[[#This Row],[Unit Price]]*VLOOKUP(Table1[[#This Row],[Product Name]],Table2[#All],2,FALSE),0)</f>
        <v>911</v>
      </c>
      <c r="R133" s="2">
        <f>Table1[[#This Row],[Revenue]]-Table1[[#This Row],[Total Cost]]</f>
        <v>745</v>
      </c>
    </row>
    <row r="134" spans="1:18" x14ac:dyDescent="0.25">
      <c r="A134">
        <v>133</v>
      </c>
      <c r="B134" t="s">
        <v>179</v>
      </c>
      <c r="C134" t="s">
        <v>12</v>
      </c>
      <c r="D134" t="s">
        <v>13</v>
      </c>
      <c r="E134" s="1">
        <v>45546</v>
      </c>
      <c r="F134" s="1">
        <v>45559</v>
      </c>
      <c r="G134">
        <v>7</v>
      </c>
      <c r="H134">
        <v>189</v>
      </c>
      <c r="I134" t="s">
        <v>28</v>
      </c>
      <c r="J134" t="s">
        <v>551</v>
      </c>
      <c r="K134" t="s">
        <v>19</v>
      </c>
      <c r="L134" t="str">
        <f>TEXT(Table1[[#This Row],[Order Date]],"yyyy")</f>
        <v>2024</v>
      </c>
      <c r="M134" t="str">
        <f>TEXT(Table1[[#This Row],[Order Date]],"mmm")</f>
        <v>Sep</v>
      </c>
      <c r="N134" t="str">
        <f>TEXT(Table1[[#This Row],[Order Date]],"ddd")</f>
        <v>Wed</v>
      </c>
      <c r="O134" s="2">
        <f>DATEDIF(Table1[[#This Row],[Order Date]],Table1[[#This Row],[Delivered Date]],"d")</f>
        <v>13</v>
      </c>
      <c r="P134" s="2">
        <f>Table1[[#This Row],[Quantity]]*Table1[[#This Row],[Unit Price]]</f>
        <v>1323</v>
      </c>
      <c r="Q134" s="2">
        <f>ROUND(Table1[[#This Row],[Quantity]]*Table1[[#This Row],[Unit Price]]*VLOOKUP(Table1[[#This Row],[Product Name]],Table2[#All],2,FALSE),0)</f>
        <v>992</v>
      </c>
      <c r="R134" s="2">
        <f>Table1[[#This Row],[Revenue]]-Table1[[#This Row],[Total Cost]]</f>
        <v>331</v>
      </c>
    </row>
    <row r="135" spans="1:18" x14ac:dyDescent="0.25">
      <c r="A135">
        <v>134</v>
      </c>
      <c r="B135" t="s">
        <v>180</v>
      </c>
      <c r="C135" t="s">
        <v>24</v>
      </c>
      <c r="D135" t="s">
        <v>25</v>
      </c>
      <c r="E135" s="1">
        <v>45350</v>
      </c>
      <c r="F135" s="1">
        <v>45356</v>
      </c>
      <c r="G135">
        <v>7</v>
      </c>
      <c r="H135">
        <v>31</v>
      </c>
      <c r="I135" t="s">
        <v>28</v>
      </c>
      <c r="J135" t="s">
        <v>547</v>
      </c>
      <c r="K135" t="s">
        <v>19</v>
      </c>
      <c r="L135" t="str">
        <f>TEXT(Table1[[#This Row],[Order Date]],"yyyy")</f>
        <v>2024</v>
      </c>
      <c r="M135" t="str">
        <f>TEXT(Table1[[#This Row],[Order Date]],"mmm")</f>
        <v>Feb</v>
      </c>
      <c r="N135" t="str">
        <f>TEXT(Table1[[#This Row],[Order Date]],"ddd")</f>
        <v>Wed</v>
      </c>
      <c r="O135" s="2">
        <f>DATEDIF(Table1[[#This Row],[Order Date]],Table1[[#This Row],[Delivered Date]],"d")</f>
        <v>6</v>
      </c>
      <c r="P135" s="2">
        <f>Table1[[#This Row],[Quantity]]*Table1[[#This Row],[Unit Price]]</f>
        <v>217</v>
      </c>
      <c r="Q135" s="2">
        <f>ROUND(Table1[[#This Row],[Quantity]]*Table1[[#This Row],[Unit Price]]*VLOOKUP(Table1[[#This Row],[Product Name]],Table2[#All],2,FALSE),0)</f>
        <v>119</v>
      </c>
      <c r="R135" s="2">
        <f>Table1[[#This Row],[Revenue]]-Table1[[#This Row],[Total Cost]]</f>
        <v>98</v>
      </c>
    </row>
    <row r="136" spans="1:18" x14ac:dyDescent="0.25">
      <c r="A136">
        <v>135</v>
      </c>
      <c r="B136" t="s">
        <v>181</v>
      </c>
      <c r="C136" t="s">
        <v>17</v>
      </c>
      <c r="D136" t="s">
        <v>44</v>
      </c>
      <c r="E136" s="1">
        <v>45560</v>
      </c>
      <c r="F136" s="1">
        <v>45572</v>
      </c>
      <c r="G136">
        <v>2</v>
      </c>
      <c r="H136">
        <v>415</v>
      </c>
      <c r="I136" t="s">
        <v>28</v>
      </c>
      <c r="J136" t="s">
        <v>549</v>
      </c>
      <c r="K136" t="s">
        <v>29</v>
      </c>
      <c r="L136" t="str">
        <f>TEXT(Table1[[#This Row],[Order Date]],"yyyy")</f>
        <v>2024</v>
      </c>
      <c r="M136" t="str">
        <f>TEXT(Table1[[#This Row],[Order Date]],"mmm")</f>
        <v>Sep</v>
      </c>
      <c r="N136" t="str">
        <f>TEXT(Table1[[#This Row],[Order Date]],"ddd")</f>
        <v>Wed</v>
      </c>
      <c r="O136" s="2">
        <f>DATEDIF(Table1[[#This Row],[Order Date]],Table1[[#This Row],[Delivered Date]],"d")</f>
        <v>12</v>
      </c>
      <c r="P136" s="2">
        <f>Table1[[#This Row],[Quantity]]*Table1[[#This Row],[Unit Price]]</f>
        <v>830</v>
      </c>
      <c r="Q136" s="2">
        <f>ROUND(Table1[[#This Row],[Quantity]]*Table1[[#This Row],[Unit Price]]*VLOOKUP(Table1[[#This Row],[Product Name]],Table2[#All],2,FALSE),0)</f>
        <v>498</v>
      </c>
      <c r="R136" s="2">
        <f>Table1[[#This Row],[Revenue]]-Table1[[#This Row],[Total Cost]]</f>
        <v>332</v>
      </c>
    </row>
    <row r="137" spans="1:18" x14ac:dyDescent="0.25">
      <c r="A137">
        <v>136</v>
      </c>
      <c r="B137" t="s">
        <v>182</v>
      </c>
      <c r="C137" t="s">
        <v>31</v>
      </c>
      <c r="D137" t="s">
        <v>42</v>
      </c>
      <c r="E137" s="1">
        <v>45462</v>
      </c>
      <c r="F137" s="1">
        <v>45469</v>
      </c>
      <c r="G137">
        <v>3</v>
      </c>
      <c r="H137">
        <v>88</v>
      </c>
      <c r="I137" t="s">
        <v>28</v>
      </c>
      <c r="J137" t="s">
        <v>33</v>
      </c>
      <c r="K137" t="s">
        <v>15</v>
      </c>
      <c r="L137" t="str">
        <f>TEXT(Table1[[#This Row],[Order Date]],"yyyy")</f>
        <v>2024</v>
      </c>
      <c r="M137" t="str">
        <f>TEXT(Table1[[#This Row],[Order Date]],"mmm")</f>
        <v>Jun</v>
      </c>
      <c r="N137" t="str">
        <f>TEXT(Table1[[#This Row],[Order Date]],"ddd")</f>
        <v>Wed</v>
      </c>
      <c r="O137" s="2">
        <f>DATEDIF(Table1[[#This Row],[Order Date]],Table1[[#This Row],[Delivered Date]],"d")</f>
        <v>7</v>
      </c>
      <c r="P137" s="2">
        <f>Table1[[#This Row],[Quantity]]*Table1[[#This Row],[Unit Price]]</f>
        <v>264</v>
      </c>
      <c r="Q137" s="2">
        <f>ROUND(Table1[[#This Row],[Quantity]]*Table1[[#This Row],[Unit Price]]*VLOOKUP(Table1[[#This Row],[Product Name]],Table2[#All],2,FALSE),0)</f>
        <v>172</v>
      </c>
      <c r="R137" s="2">
        <f>Table1[[#This Row],[Revenue]]-Table1[[#This Row],[Total Cost]]</f>
        <v>92</v>
      </c>
    </row>
    <row r="138" spans="1:18" x14ac:dyDescent="0.25">
      <c r="A138">
        <v>137</v>
      </c>
      <c r="B138" t="s">
        <v>183</v>
      </c>
      <c r="C138" t="s">
        <v>17</v>
      </c>
      <c r="D138" t="s">
        <v>64</v>
      </c>
      <c r="E138" s="1">
        <v>45470</v>
      </c>
      <c r="F138" s="1">
        <v>45478</v>
      </c>
      <c r="G138">
        <v>6</v>
      </c>
      <c r="H138">
        <v>754</v>
      </c>
      <c r="I138" t="s">
        <v>14</v>
      </c>
      <c r="J138" t="s">
        <v>549</v>
      </c>
      <c r="K138" t="s">
        <v>15</v>
      </c>
      <c r="L138" t="str">
        <f>TEXT(Table1[[#This Row],[Order Date]],"yyyy")</f>
        <v>2024</v>
      </c>
      <c r="M138" t="str">
        <f>TEXT(Table1[[#This Row],[Order Date]],"mmm")</f>
        <v>Jun</v>
      </c>
      <c r="N138" t="str">
        <f>TEXT(Table1[[#This Row],[Order Date]],"ddd")</f>
        <v>Thu</v>
      </c>
      <c r="O138" s="2">
        <f>DATEDIF(Table1[[#This Row],[Order Date]],Table1[[#This Row],[Delivered Date]],"d")</f>
        <v>8</v>
      </c>
      <c r="P138" s="2">
        <f>Table1[[#This Row],[Quantity]]*Table1[[#This Row],[Unit Price]]</f>
        <v>4524</v>
      </c>
      <c r="Q138" s="2">
        <f>ROUND(Table1[[#This Row],[Quantity]]*Table1[[#This Row],[Unit Price]]*VLOOKUP(Table1[[#This Row],[Product Name]],Table2[#All],2,FALSE),0)</f>
        <v>2262</v>
      </c>
      <c r="R138" s="2">
        <f>Table1[[#This Row],[Revenue]]-Table1[[#This Row],[Total Cost]]</f>
        <v>2262</v>
      </c>
    </row>
    <row r="139" spans="1:18" x14ac:dyDescent="0.25">
      <c r="A139">
        <v>138</v>
      </c>
      <c r="B139" t="s">
        <v>184</v>
      </c>
      <c r="C139" t="s">
        <v>12</v>
      </c>
      <c r="D139" t="s">
        <v>58</v>
      </c>
      <c r="E139" s="1">
        <v>45423</v>
      </c>
      <c r="F139" s="1">
        <v>45435</v>
      </c>
      <c r="G139">
        <v>4</v>
      </c>
      <c r="H139">
        <v>187</v>
      </c>
      <c r="I139" t="s">
        <v>28</v>
      </c>
      <c r="J139" t="s">
        <v>33</v>
      </c>
      <c r="K139" t="s">
        <v>15</v>
      </c>
      <c r="L139" t="str">
        <f>TEXT(Table1[[#This Row],[Order Date]],"yyyy")</f>
        <v>2024</v>
      </c>
      <c r="M139" t="str">
        <f>TEXT(Table1[[#This Row],[Order Date]],"mmm")</f>
        <v>May</v>
      </c>
      <c r="N139" t="str">
        <f>TEXT(Table1[[#This Row],[Order Date]],"ddd")</f>
        <v>Sat</v>
      </c>
      <c r="O139" s="2">
        <f>DATEDIF(Table1[[#This Row],[Order Date]],Table1[[#This Row],[Delivered Date]],"d")</f>
        <v>12</v>
      </c>
      <c r="P139" s="2">
        <f>Table1[[#This Row],[Quantity]]*Table1[[#This Row],[Unit Price]]</f>
        <v>748</v>
      </c>
      <c r="Q139" s="2">
        <f>ROUND(Table1[[#This Row],[Quantity]]*Table1[[#This Row],[Unit Price]]*VLOOKUP(Table1[[#This Row],[Product Name]],Table2[#All],2,FALSE),0)</f>
        <v>636</v>
      </c>
      <c r="R139" s="2">
        <f>Table1[[#This Row],[Revenue]]-Table1[[#This Row],[Total Cost]]</f>
        <v>112</v>
      </c>
    </row>
    <row r="140" spans="1:18" x14ac:dyDescent="0.25">
      <c r="A140">
        <v>139</v>
      </c>
      <c r="B140" t="s">
        <v>185</v>
      </c>
      <c r="C140" t="s">
        <v>12</v>
      </c>
      <c r="D140" t="s">
        <v>58</v>
      </c>
      <c r="E140" s="1">
        <v>45613</v>
      </c>
      <c r="F140" s="1">
        <v>45623</v>
      </c>
      <c r="G140">
        <v>8</v>
      </c>
      <c r="H140">
        <v>485</v>
      </c>
      <c r="I140" t="s">
        <v>28</v>
      </c>
      <c r="J140" t="s">
        <v>549</v>
      </c>
      <c r="K140" t="s">
        <v>46</v>
      </c>
      <c r="L140" t="str">
        <f>TEXT(Table1[[#This Row],[Order Date]],"yyyy")</f>
        <v>2024</v>
      </c>
      <c r="M140" t="str">
        <f>TEXT(Table1[[#This Row],[Order Date]],"mmm")</f>
        <v>Nov</v>
      </c>
      <c r="N140" t="str">
        <f>TEXT(Table1[[#This Row],[Order Date]],"ddd")</f>
        <v>Sun</v>
      </c>
      <c r="O140" s="2">
        <f>DATEDIF(Table1[[#This Row],[Order Date]],Table1[[#This Row],[Delivered Date]],"d")</f>
        <v>10</v>
      </c>
      <c r="P140" s="2">
        <f>Table1[[#This Row],[Quantity]]*Table1[[#This Row],[Unit Price]]</f>
        <v>3880</v>
      </c>
      <c r="Q140" s="2">
        <f>ROUND(Table1[[#This Row],[Quantity]]*Table1[[#This Row],[Unit Price]]*VLOOKUP(Table1[[#This Row],[Product Name]],Table2[#All],2,FALSE),0)</f>
        <v>3298</v>
      </c>
      <c r="R140" s="2">
        <f>Table1[[#This Row],[Revenue]]-Table1[[#This Row],[Total Cost]]</f>
        <v>582</v>
      </c>
    </row>
    <row r="141" spans="1:18" x14ac:dyDescent="0.25">
      <c r="A141">
        <v>140</v>
      </c>
      <c r="B141" t="s">
        <v>186</v>
      </c>
      <c r="C141" t="s">
        <v>24</v>
      </c>
      <c r="D141" t="s">
        <v>70</v>
      </c>
      <c r="E141" s="1">
        <v>45621</v>
      </c>
      <c r="F141" s="1">
        <v>45624</v>
      </c>
      <c r="G141">
        <v>10</v>
      </c>
      <c r="H141">
        <v>340</v>
      </c>
      <c r="I141" t="s">
        <v>14</v>
      </c>
      <c r="J141" t="s">
        <v>549</v>
      </c>
      <c r="K141" t="s">
        <v>29</v>
      </c>
      <c r="L141" t="str">
        <f>TEXT(Table1[[#This Row],[Order Date]],"yyyy")</f>
        <v>2024</v>
      </c>
      <c r="M141" t="str">
        <f>TEXT(Table1[[#This Row],[Order Date]],"mmm")</f>
        <v>Nov</v>
      </c>
      <c r="N141" t="str">
        <f>TEXT(Table1[[#This Row],[Order Date]],"ddd")</f>
        <v>Mon</v>
      </c>
      <c r="O141" s="2">
        <f>DATEDIF(Table1[[#This Row],[Order Date]],Table1[[#This Row],[Delivered Date]],"d")</f>
        <v>3</v>
      </c>
      <c r="P141" s="2">
        <f>Table1[[#This Row],[Quantity]]*Table1[[#This Row],[Unit Price]]</f>
        <v>3400</v>
      </c>
      <c r="Q141" s="2">
        <f>ROUND(Table1[[#This Row],[Quantity]]*Table1[[#This Row],[Unit Price]]*VLOOKUP(Table1[[#This Row],[Product Name]],Table2[#All],2,FALSE),0)</f>
        <v>1870</v>
      </c>
      <c r="R141" s="2">
        <f>Table1[[#This Row],[Revenue]]-Table1[[#This Row],[Total Cost]]</f>
        <v>1530</v>
      </c>
    </row>
    <row r="142" spans="1:18" x14ac:dyDescent="0.25">
      <c r="A142">
        <v>141</v>
      </c>
      <c r="B142" t="s">
        <v>187</v>
      </c>
      <c r="C142" t="s">
        <v>24</v>
      </c>
      <c r="D142" t="s">
        <v>115</v>
      </c>
      <c r="E142" s="1">
        <v>45532</v>
      </c>
      <c r="F142" s="1">
        <v>45543</v>
      </c>
      <c r="G142">
        <v>8</v>
      </c>
      <c r="H142">
        <v>656</v>
      </c>
      <c r="I142" t="s">
        <v>28</v>
      </c>
      <c r="J142" t="s">
        <v>547</v>
      </c>
      <c r="K142" t="s">
        <v>15</v>
      </c>
      <c r="L142" t="str">
        <f>TEXT(Table1[[#This Row],[Order Date]],"yyyy")</f>
        <v>2024</v>
      </c>
      <c r="M142" t="str">
        <f>TEXT(Table1[[#This Row],[Order Date]],"mmm")</f>
        <v>Aug</v>
      </c>
      <c r="N142" t="str">
        <f>TEXT(Table1[[#This Row],[Order Date]],"ddd")</f>
        <v>Wed</v>
      </c>
      <c r="O142" s="2">
        <f>DATEDIF(Table1[[#This Row],[Order Date]],Table1[[#This Row],[Delivered Date]],"d")</f>
        <v>11</v>
      </c>
      <c r="P142" s="2">
        <f>Table1[[#This Row],[Quantity]]*Table1[[#This Row],[Unit Price]]</f>
        <v>5248</v>
      </c>
      <c r="Q142" s="2">
        <f>ROUND(Table1[[#This Row],[Quantity]]*Table1[[#This Row],[Unit Price]]*VLOOKUP(Table1[[#This Row],[Product Name]],Table2[#All],2,FALSE),0)</f>
        <v>3149</v>
      </c>
      <c r="R142" s="2">
        <f>Table1[[#This Row],[Revenue]]-Table1[[#This Row],[Total Cost]]</f>
        <v>2099</v>
      </c>
    </row>
    <row r="143" spans="1:18" x14ac:dyDescent="0.25">
      <c r="A143">
        <v>142</v>
      </c>
      <c r="B143" t="s">
        <v>188</v>
      </c>
      <c r="C143" t="s">
        <v>12</v>
      </c>
      <c r="D143" t="s">
        <v>96</v>
      </c>
      <c r="E143" s="1">
        <v>45551</v>
      </c>
      <c r="F143" s="1">
        <v>45555</v>
      </c>
      <c r="G143">
        <v>2</v>
      </c>
      <c r="H143">
        <v>327</v>
      </c>
      <c r="I143" t="s">
        <v>14</v>
      </c>
      <c r="J143" t="s">
        <v>550</v>
      </c>
      <c r="K143" t="s">
        <v>46</v>
      </c>
      <c r="L143" t="str">
        <f>TEXT(Table1[[#This Row],[Order Date]],"yyyy")</f>
        <v>2024</v>
      </c>
      <c r="M143" t="str">
        <f>TEXT(Table1[[#This Row],[Order Date]],"mmm")</f>
        <v>Sep</v>
      </c>
      <c r="N143" t="str">
        <f>TEXT(Table1[[#This Row],[Order Date]],"ddd")</f>
        <v>Mon</v>
      </c>
      <c r="O143" s="2">
        <f>DATEDIF(Table1[[#This Row],[Order Date]],Table1[[#This Row],[Delivered Date]],"d")</f>
        <v>4</v>
      </c>
      <c r="P143" s="2">
        <f>Table1[[#This Row],[Quantity]]*Table1[[#This Row],[Unit Price]]</f>
        <v>654</v>
      </c>
      <c r="Q143" s="2">
        <f>ROUND(Table1[[#This Row],[Quantity]]*Table1[[#This Row],[Unit Price]]*VLOOKUP(Table1[[#This Row],[Product Name]],Table2[#All],2,FALSE),0)</f>
        <v>458</v>
      </c>
      <c r="R143" s="2">
        <f>Table1[[#This Row],[Revenue]]-Table1[[#This Row],[Total Cost]]</f>
        <v>196</v>
      </c>
    </row>
    <row r="144" spans="1:18" x14ac:dyDescent="0.25">
      <c r="A144">
        <v>143</v>
      </c>
      <c r="B144" t="s">
        <v>189</v>
      </c>
      <c r="C144" t="s">
        <v>12</v>
      </c>
      <c r="D144" t="s">
        <v>96</v>
      </c>
      <c r="E144" s="1">
        <v>45438</v>
      </c>
      <c r="F144" s="1">
        <v>45444</v>
      </c>
      <c r="G144">
        <v>2</v>
      </c>
      <c r="H144">
        <v>670</v>
      </c>
      <c r="I144" t="s">
        <v>28</v>
      </c>
      <c r="J144" t="s">
        <v>549</v>
      </c>
      <c r="K144" t="s">
        <v>19</v>
      </c>
      <c r="L144" t="str">
        <f>TEXT(Table1[[#This Row],[Order Date]],"yyyy")</f>
        <v>2024</v>
      </c>
      <c r="M144" t="str">
        <f>TEXT(Table1[[#This Row],[Order Date]],"mmm")</f>
        <v>May</v>
      </c>
      <c r="N144" t="str">
        <f>TEXT(Table1[[#This Row],[Order Date]],"ddd")</f>
        <v>Sun</v>
      </c>
      <c r="O144" s="2">
        <f>DATEDIF(Table1[[#This Row],[Order Date]],Table1[[#This Row],[Delivered Date]],"d")</f>
        <v>6</v>
      </c>
      <c r="P144" s="2">
        <f>Table1[[#This Row],[Quantity]]*Table1[[#This Row],[Unit Price]]</f>
        <v>1340</v>
      </c>
      <c r="Q144" s="2">
        <f>ROUND(Table1[[#This Row],[Quantity]]*Table1[[#This Row],[Unit Price]]*VLOOKUP(Table1[[#This Row],[Product Name]],Table2[#All],2,FALSE),0)</f>
        <v>938</v>
      </c>
      <c r="R144" s="2">
        <f>Table1[[#This Row],[Revenue]]-Table1[[#This Row],[Total Cost]]</f>
        <v>402</v>
      </c>
    </row>
    <row r="145" spans="1:18" x14ac:dyDescent="0.25">
      <c r="A145">
        <v>144</v>
      </c>
      <c r="B145" t="s">
        <v>190</v>
      </c>
      <c r="C145" t="s">
        <v>17</v>
      </c>
      <c r="D145" t="s">
        <v>64</v>
      </c>
      <c r="E145" s="1">
        <v>45456</v>
      </c>
      <c r="F145" s="1">
        <v>45461</v>
      </c>
      <c r="G145">
        <v>10</v>
      </c>
      <c r="H145">
        <v>497</v>
      </c>
      <c r="I145" t="s">
        <v>14</v>
      </c>
      <c r="J145" t="s">
        <v>33</v>
      </c>
      <c r="K145" t="s">
        <v>46</v>
      </c>
      <c r="L145" t="str">
        <f>TEXT(Table1[[#This Row],[Order Date]],"yyyy")</f>
        <v>2024</v>
      </c>
      <c r="M145" t="str">
        <f>TEXT(Table1[[#This Row],[Order Date]],"mmm")</f>
        <v>Jun</v>
      </c>
      <c r="N145" t="str">
        <f>TEXT(Table1[[#This Row],[Order Date]],"ddd")</f>
        <v>Thu</v>
      </c>
      <c r="O145" s="2">
        <f>DATEDIF(Table1[[#This Row],[Order Date]],Table1[[#This Row],[Delivered Date]],"d")</f>
        <v>5</v>
      </c>
      <c r="P145" s="2">
        <f>Table1[[#This Row],[Quantity]]*Table1[[#This Row],[Unit Price]]</f>
        <v>4970</v>
      </c>
      <c r="Q145" s="2">
        <f>ROUND(Table1[[#This Row],[Quantity]]*Table1[[#This Row],[Unit Price]]*VLOOKUP(Table1[[#This Row],[Product Name]],Table2[#All],2,FALSE),0)</f>
        <v>2485</v>
      </c>
      <c r="R145" s="2">
        <f>Table1[[#This Row],[Revenue]]-Table1[[#This Row],[Total Cost]]</f>
        <v>2485</v>
      </c>
    </row>
    <row r="146" spans="1:18" x14ac:dyDescent="0.25">
      <c r="A146">
        <v>145</v>
      </c>
      <c r="B146" t="s">
        <v>191</v>
      </c>
      <c r="C146" t="s">
        <v>24</v>
      </c>
      <c r="D146" t="s">
        <v>115</v>
      </c>
      <c r="E146" s="1">
        <v>45467</v>
      </c>
      <c r="F146" s="1">
        <v>45476</v>
      </c>
      <c r="G146">
        <v>2</v>
      </c>
      <c r="H146">
        <v>526</v>
      </c>
      <c r="I146" t="s">
        <v>14</v>
      </c>
      <c r="J146" t="s">
        <v>33</v>
      </c>
      <c r="K146" t="s">
        <v>29</v>
      </c>
      <c r="L146" t="str">
        <f>TEXT(Table1[[#This Row],[Order Date]],"yyyy")</f>
        <v>2024</v>
      </c>
      <c r="M146" t="str">
        <f>TEXT(Table1[[#This Row],[Order Date]],"mmm")</f>
        <v>Jun</v>
      </c>
      <c r="N146" t="str">
        <f>TEXT(Table1[[#This Row],[Order Date]],"ddd")</f>
        <v>Mon</v>
      </c>
      <c r="O146" s="2">
        <f>DATEDIF(Table1[[#This Row],[Order Date]],Table1[[#This Row],[Delivered Date]],"d")</f>
        <v>9</v>
      </c>
      <c r="P146" s="2">
        <f>Table1[[#This Row],[Quantity]]*Table1[[#This Row],[Unit Price]]</f>
        <v>1052</v>
      </c>
      <c r="Q146" s="2">
        <f>ROUND(Table1[[#This Row],[Quantity]]*Table1[[#This Row],[Unit Price]]*VLOOKUP(Table1[[#This Row],[Product Name]],Table2[#All],2,FALSE),0)</f>
        <v>631</v>
      </c>
      <c r="R146" s="2">
        <f>Table1[[#This Row],[Revenue]]-Table1[[#This Row],[Total Cost]]</f>
        <v>421</v>
      </c>
    </row>
    <row r="147" spans="1:18" x14ac:dyDescent="0.25">
      <c r="A147">
        <v>146</v>
      </c>
      <c r="B147" t="s">
        <v>192</v>
      </c>
      <c r="C147" t="s">
        <v>31</v>
      </c>
      <c r="D147" t="s">
        <v>79</v>
      </c>
      <c r="E147" s="1">
        <v>45490</v>
      </c>
      <c r="F147" s="1">
        <v>45504</v>
      </c>
      <c r="G147">
        <v>7</v>
      </c>
      <c r="H147">
        <v>803</v>
      </c>
      <c r="I147" t="s">
        <v>14</v>
      </c>
      <c r="J147" t="s">
        <v>547</v>
      </c>
      <c r="K147" t="s">
        <v>15</v>
      </c>
      <c r="L147" t="str">
        <f>TEXT(Table1[[#This Row],[Order Date]],"yyyy")</f>
        <v>2024</v>
      </c>
      <c r="M147" t="str">
        <f>TEXT(Table1[[#This Row],[Order Date]],"mmm")</f>
        <v>Jul</v>
      </c>
      <c r="N147" t="str">
        <f>TEXT(Table1[[#This Row],[Order Date]],"ddd")</f>
        <v>Wed</v>
      </c>
      <c r="O147" s="2">
        <f>DATEDIF(Table1[[#This Row],[Order Date]],Table1[[#This Row],[Delivered Date]],"d")</f>
        <v>14</v>
      </c>
      <c r="P147" s="2">
        <f>Table1[[#This Row],[Quantity]]*Table1[[#This Row],[Unit Price]]</f>
        <v>5621</v>
      </c>
      <c r="Q147" s="2">
        <f>ROUND(Table1[[#This Row],[Quantity]]*Table1[[#This Row],[Unit Price]]*VLOOKUP(Table1[[#This Row],[Product Name]],Table2[#All],2,FALSE),0)</f>
        <v>3654</v>
      </c>
      <c r="R147" s="2">
        <f>Table1[[#This Row],[Revenue]]-Table1[[#This Row],[Total Cost]]</f>
        <v>1967</v>
      </c>
    </row>
    <row r="148" spans="1:18" x14ac:dyDescent="0.25">
      <c r="A148">
        <v>147</v>
      </c>
      <c r="B148" t="s">
        <v>193</v>
      </c>
      <c r="C148" t="s">
        <v>31</v>
      </c>
      <c r="D148" t="s">
        <v>50</v>
      </c>
      <c r="E148" s="1">
        <v>45358</v>
      </c>
      <c r="F148" s="1">
        <v>45364</v>
      </c>
      <c r="G148">
        <v>10</v>
      </c>
      <c r="H148">
        <v>735</v>
      </c>
      <c r="I148" t="s">
        <v>28</v>
      </c>
      <c r="J148" t="s">
        <v>551</v>
      </c>
      <c r="K148" t="s">
        <v>19</v>
      </c>
      <c r="L148" t="str">
        <f>TEXT(Table1[[#This Row],[Order Date]],"yyyy")</f>
        <v>2024</v>
      </c>
      <c r="M148" t="str">
        <f>TEXT(Table1[[#This Row],[Order Date]],"mmm")</f>
        <v>Mar</v>
      </c>
      <c r="N148" t="str">
        <f>TEXT(Table1[[#This Row],[Order Date]],"ddd")</f>
        <v>Thu</v>
      </c>
      <c r="O148" s="2">
        <f>DATEDIF(Table1[[#This Row],[Order Date]],Table1[[#This Row],[Delivered Date]],"d")</f>
        <v>6</v>
      </c>
      <c r="P148" s="2">
        <f>Table1[[#This Row],[Quantity]]*Table1[[#This Row],[Unit Price]]</f>
        <v>7350</v>
      </c>
      <c r="Q148" s="2">
        <f>ROUND(Table1[[#This Row],[Quantity]]*Table1[[#This Row],[Unit Price]]*VLOOKUP(Table1[[#This Row],[Product Name]],Table2[#All],2,FALSE),0)</f>
        <v>5145</v>
      </c>
      <c r="R148" s="2">
        <f>Table1[[#This Row],[Revenue]]-Table1[[#This Row],[Total Cost]]</f>
        <v>2205</v>
      </c>
    </row>
    <row r="149" spans="1:18" x14ac:dyDescent="0.25">
      <c r="A149">
        <v>148</v>
      </c>
      <c r="B149" t="s">
        <v>194</v>
      </c>
      <c r="C149" t="s">
        <v>24</v>
      </c>
      <c r="D149" t="s">
        <v>25</v>
      </c>
      <c r="E149" s="1">
        <v>45357</v>
      </c>
      <c r="F149" s="1">
        <v>45362</v>
      </c>
      <c r="G149">
        <v>9</v>
      </c>
      <c r="H149">
        <v>105</v>
      </c>
      <c r="I149" t="s">
        <v>28</v>
      </c>
      <c r="J149" t="s">
        <v>33</v>
      </c>
      <c r="K149" t="s">
        <v>46</v>
      </c>
      <c r="L149" t="str">
        <f>TEXT(Table1[[#This Row],[Order Date]],"yyyy")</f>
        <v>2024</v>
      </c>
      <c r="M149" t="str">
        <f>TEXT(Table1[[#This Row],[Order Date]],"mmm")</f>
        <v>Mar</v>
      </c>
      <c r="N149" t="str">
        <f>TEXT(Table1[[#This Row],[Order Date]],"ddd")</f>
        <v>Wed</v>
      </c>
      <c r="O149" s="2">
        <f>DATEDIF(Table1[[#This Row],[Order Date]],Table1[[#This Row],[Delivered Date]],"d")</f>
        <v>5</v>
      </c>
      <c r="P149" s="2">
        <f>Table1[[#This Row],[Quantity]]*Table1[[#This Row],[Unit Price]]</f>
        <v>945</v>
      </c>
      <c r="Q149" s="2">
        <f>ROUND(Table1[[#This Row],[Quantity]]*Table1[[#This Row],[Unit Price]]*VLOOKUP(Table1[[#This Row],[Product Name]],Table2[#All],2,FALSE),0)</f>
        <v>520</v>
      </c>
      <c r="R149" s="2">
        <f>Table1[[#This Row],[Revenue]]-Table1[[#This Row],[Total Cost]]</f>
        <v>425</v>
      </c>
    </row>
    <row r="150" spans="1:18" x14ac:dyDescent="0.25">
      <c r="A150">
        <v>149</v>
      </c>
      <c r="B150" t="s">
        <v>195</v>
      </c>
      <c r="C150" t="s">
        <v>21</v>
      </c>
      <c r="D150" t="s">
        <v>54</v>
      </c>
      <c r="E150" s="1">
        <v>45362</v>
      </c>
      <c r="F150" s="1">
        <v>45367</v>
      </c>
      <c r="G150">
        <v>3</v>
      </c>
      <c r="H150">
        <v>89</v>
      </c>
      <c r="I150" t="s">
        <v>28</v>
      </c>
      <c r="J150" t="s">
        <v>547</v>
      </c>
      <c r="K150" t="s">
        <v>46</v>
      </c>
      <c r="L150" t="str">
        <f>TEXT(Table1[[#This Row],[Order Date]],"yyyy")</f>
        <v>2024</v>
      </c>
      <c r="M150" t="str">
        <f>TEXT(Table1[[#This Row],[Order Date]],"mmm")</f>
        <v>Mar</v>
      </c>
      <c r="N150" t="str">
        <f>TEXT(Table1[[#This Row],[Order Date]],"ddd")</f>
        <v>Mon</v>
      </c>
      <c r="O150" s="2">
        <f>DATEDIF(Table1[[#This Row],[Order Date]],Table1[[#This Row],[Delivered Date]],"d")</f>
        <v>5</v>
      </c>
      <c r="P150" s="2">
        <f>Table1[[#This Row],[Quantity]]*Table1[[#This Row],[Unit Price]]</f>
        <v>267</v>
      </c>
      <c r="Q150" s="2">
        <f>ROUND(Table1[[#This Row],[Quantity]]*Table1[[#This Row],[Unit Price]]*VLOOKUP(Table1[[#This Row],[Product Name]],Table2[#All],2,FALSE),0)</f>
        <v>187</v>
      </c>
      <c r="R150" s="2">
        <f>Table1[[#This Row],[Revenue]]-Table1[[#This Row],[Total Cost]]</f>
        <v>80</v>
      </c>
    </row>
    <row r="151" spans="1:18" x14ac:dyDescent="0.25">
      <c r="A151">
        <v>150</v>
      </c>
      <c r="B151" t="s">
        <v>196</v>
      </c>
      <c r="C151" t="s">
        <v>17</v>
      </c>
      <c r="D151" t="s">
        <v>60</v>
      </c>
      <c r="E151" s="1">
        <v>45311</v>
      </c>
      <c r="F151" s="1">
        <v>45316</v>
      </c>
      <c r="G151">
        <v>6</v>
      </c>
      <c r="H151">
        <v>907</v>
      </c>
      <c r="I151" t="s">
        <v>14</v>
      </c>
      <c r="J151" t="s">
        <v>549</v>
      </c>
      <c r="K151" t="s">
        <v>15</v>
      </c>
      <c r="L151" t="str">
        <f>TEXT(Table1[[#This Row],[Order Date]],"yyyy")</f>
        <v>2024</v>
      </c>
      <c r="M151" t="str">
        <f>TEXT(Table1[[#This Row],[Order Date]],"mmm")</f>
        <v>Jan</v>
      </c>
      <c r="N151" t="str">
        <f>TEXT(Table1[[#This Row],[Order Date]],"ddd")</f>
        <v>Sat</v>
      </c>
      <c r="O151" s="2">
        <f>DATEDIF(Table1[[#This Row],[Order Date]],Table1[[#This Row],[Delivered Date]],"d")</f>
        <v>5</v>
      </c>
      <c r="P151" s="2">
        <f>Table1[[#This Row],[Quantity]]*Table1[[#This Row],[Unit Price]]</f>
        <v>5442</v>
      </c>
      <c r="Q151" s="2">
        <f>ROUND(Table1[[#This Row],[Quantity]]*Table1[[#This Row],[Unit Price]]*VLOOKUP(Table1[[#This Row],[Product Name]],Table2[#All],2,FALSE),0)</f>
        <v>3537</v>
      </c>
      <c r="R151" s="2">
        <f>Table1[[#This Row],[Revenue]]-Table1[[#This Row],[Total Cost]]</f>
        <v>1905</v>
      </c>
    </row>
    <row r="152" spans="1:18" x14ac:dyDescent="0.25">
      <c r="A152">
        <v>151</v>
      </c>
      <c r="B152" t="s">
        <v>197</v>
      </c>
      <c r="C152" t="s">
        <v>17</v>
      </c>
      <c r="D152" t="s">
        <v>44</v>
      </c>
      <c r="E152" s="1">
        <v>45370</v>
      </c>
      <c r="F152" s="1">
        <v>45376</v>
      </c>
      <c r="G152">
        <v>3</v>
      </c>
      <c r="H152">
        <v>195</v>
      </c>
      <c r="I152" t="s">
        <v>14</v>
      </c>
      <c r="J152" t="s">
        <v>549</v>
      </c>
      <c r="K152" t="s">
        <v>15</v>
      </c>
      <c r="L152" t="str">
        <f>TEXT(Table1[[#This Row],[Order Date]],"yyyy")</f>
        <v>2024</v>
      </c>
      <c r="M152" t="str">
        <f>TEXT(Table1[[#This Row],[Order Date]],"mmm")</f>
        <v>Mar</v>
      </c>
      <c r="N152" t="str">
        <f>TEXT(Table1[[#This Row],[Order Date]],"ddd")</f>
        <v>Tue</v>
      </c>
      <c r="O152" s="2">
        <f>DATEDIF(Table1[[#This Row],[Order Date]],Table1[[#This Row],[Delivered Date]],"d")</f>
        <v>6</v>
      </c>
      <c r="P152" s="2">
        <f>Table1[[#This Row],[Quantity]]*Table1[[#This Row],[Unit Price]]</f>
        <v>585</v>
      </c>
      <c r="Q152" s="2">
        <f>ROUND(Table1[[#This Row],[Quantity]]*Table1[[#This Row],[Unit Price]]*VLOOKUP(Table1[[#This Row],[Product Name]],Table2[#All],2,FALSE),0)</f>
        <v>351</v>
      </c>
      <c r="R152" s="2">
        <f>Table1[[#This Row],[Revenue]]-Table1[[#This Row],[Total Cost]]</f>
        <v>234</v>
      </c>
    </row>
    <row r="153" spans="1:18" x14ac:dyDescent="0.25">
      <c r="A153">
        <v>152</v>
      </c>
      <c r="B153" t="s">
        <v>198</v>
      </c>
      <c r="C153" t="s">
        <v>17</v>
      </c>
      <c r="D153" t="s">
        <v>60</v>
      </c>
      <c r="E153" s="1">
        <v>45506</v>
      </c>
      <c r="F153" s="1">
        <v>45515</v>
      </c>
      <c r="G153">
        <v>3</v>
      </c>
      <c r="H153">
        <v>846</v>
      </c>
      <c r="I153" t="s">
        <v>14</v>
      </c>
      <c r="J153" t="s">
        <v>551</v>
      </c>
      <c r="K153" t="s">
        <v>46</v>
      </c>
      <c r="L153" t="str">
        <f>TEXT(Table1[[#This Row],[Order Date]],"yyyy")</f>
        <v>2024</v>
      </c>
      <c r="M153" t="str">
        <f>TEXT(Table1[[#This Row],[Order Date]],"mmm")</f>
        <v>Aug</v>
      </c>
      <c r="N153" t="str">
        <f>TEXT(Table1[[#This Row],[Order Date]],"ddd")</f>
        <v>Fri</v>
      </c>
      <c r="O153" s="2">
        <f>DATEDIF(Table1[[#This Row],[Order Date]],Table1[[#This Row],[Delivered Date]],"d")</f>
        <v>9</v>
      </c>
      <c r="P153" s="2">
        <f>Table1[[#This Row],[Quantity]]*Table1[[#This Row],[Unit Price]]</f>
        <v>2538</v>
      </c>
      <c r="Q153" s="2">
        <f>ROUND(Table1[[#This Row],[Quantity]]*Table1[[#This Row],[Unit Price]]*VLOOKUP(Table1[[#This Row],[Product Name]],Table2[#All],2,FALSE),0)</f>
        <v>1650</v>
      </c>
      <c r="R153" s="2">
        <f>Table1[[#This Row],[Revenue]]-Table1[[#This Row],[Total Cost]]</f>
        <v>888</v>
      </c>
    </row>
    <row r="154" spans="1:18" x14ac:dyDescent="0.25">
      <c r="A154">
        <v>153</v>
      </c>
      <c r="B154" t="s">
        <v>199</v>
      </c>
      <c r="C154" t="s">
        <v>31</v>
      </c>
      <c r="D154" t="s">
        <v>76</v>
      </c>
      <c r="E154" s="1">
        <v>45620</v>
      </c>
      <c r="F154" s="1">
        <v>45628</v>
      </c>
      <c r="G154">
        <v>8</v>
      </c>
      <c r="H154">
        <v>905</v>
      </c>
      <c r="I154" t="s">
        <v>14</v>
      </c>
      <c r="J154" t="s">
        <v>547</v>
      </c>
      <c r="K154" t="s">
        <v>46</v>
      </c>
      <c r="L154" t="str">
        <f>TEXT(Table1[[#This Row],[Order Date]],"yyyy")</f>
        <v>2024</v>
      </c>
      <c r="M154" t="str">
        <f>TEXT(Table1[[#This Row],[Order Date]],"mmm")</f>
        <v>Nov</v>
      </c>
      <c r="N154" t="str">
        <f>TEXT(Table1[[#This Row],[Order Date]],"ddd")</f>
        <v>Sun</v>
      </c>
      <c r="O154" s="2">
        <f>DATEDIF(Table1[[#This Row],[Order Date]],Table1[[#This Row],[Delivered Date]],"d")</f>
        <v>8</v>
      </c>
      <c r="P154" s="2">
        <f>Table1[[#This Row],[Quantity]]*Table1[[#This Row],[Unit Price]]</f>
        <v>7240</v>
      </c>
      <c r="Q154" s="2">
        <f>ROUND(Table1[[#This Row],[Quantity]]*Table1[[#This Row],[Unit Price]]*VLOOKUP(Table1[[#This Row],[Product Name]],Table2[#All],2,FALSE),0)</f>
        <v>5430</v>
      </c>
      <c r="R154" s="2">
        <f>Table1[[#This Row],[Revenue]]-Table1[[#This Row],[Total Cost]]</f>
        <v>1810</v>
      </c>
    </row>
    <row r="155" spans="1:18" x14ac:dyDescent="0.25">
      <c r="A155">
        <v>154</v>
      </c>
      <c r="B155" t="s">
        <v>200</v>
      </c>
      <c r="C155" t="s">
        <v>12</v>
      </c>
      <c r="D155" t="s">
        <v>96</v>
      </c>
      <c r="E155" s="1">
        <v>45406</v>
      </c>
      <c r="F155" s="1">
        <v>45418</v>
      </c>
      <c r="G155">
        <v>1</v>
      </c>
      <c r="H155">
        <v>336</v>
      </c>
      <c r="I155" t="s">
        <v>14</v>
      </c>
      <c r="J155" t="s">
        <v>551</v>
      </c>
      <c r="K155" t="s">
        <v>19</v>
      </c>
      <c r="L155" t="str">
        <f>TEXT(Table1[[#This Row],[Order Date]],"yyyy")</f>
        <v>2024</v>
      </c>
      <c r="M155" t="str">
        <f>TEXT(Table1[[#This Row],[Order Date]],"mmm")</f>
        <v>Apr</v>
      </c>
      <c r="N155" t="str">
        <f>TEXT(Table1[[#This Row],[Order Date]],"ddd")</f>
        <v>Wed</v>
      </c>
      <c r="O155" s="2">
        <f>DATEDIF(Table1[[#This Row],[Order Date]],Table1[[#This Row],[Delivered Date]],"d")</f>
        <v>12</v>
      </c>
      <c r="P155" s="2">
        <f>Table1[[#This Row],[Quantity]]*Table1[[#This Row],[Unit Price]]</f>
        <v>336</v>
      </c>
      <c r="Q155" s="2">
        <f>ROUND(Table1[[#This Row],[Quantity]]*Table1[[#This Row],[Unit Price]]*VLOOKUP(Table1[[#This Row],[Product Name]],Table2[#All],2,FALSE),0)</f>
        <v>235</v>
      </c>
      <c r="R155" s="2">
        <f>Table1[[#This Row],[Revenue]]-Table1[[#This Row],[Total Cost]]</f>
        <v>101</v>
      </c>
    </row>
    <row r="156" spans="1:18" x14ac:dyDescent="0.25">
      <c r="A156">
        <v>155</v>
      </c>
      <c r="B156" t="s">
        <v>201</v>
      </c>
      <c r="C156" t="s">
        <v>21</v>
      </c>
      <c r="D156" t="s">
        <v>40</v>
      </c>
      <c r="E156" s="1">
        <v>45438</v>
      </c>
      <c r="F156" s="1">
        <v>45452</v>
      </c>
      <c r="G156">
        <v>8</v>
      </c>
      <c r="H156">
        <v>722</v>
      </c>
      <c r="I156" t="s">
        <v>28</v>
      </c>
      <c r="J156" t="s">
        <v>549</v>
      </c>
      <c r="K156" t="s">
        <v>29</v>
      </c>
      <c r="L156" t="str">
        <f>TEXT(Table1[[#This Row],[Order Date]],"yyyy")</f>
        <v>2024</v>
      </c>
      <c r="M156" t="str">
        <f>TEXT(Table1[[#This Row],[Order Date]],"mmm")</f>
        <v>May</v>
      </c>
      <c r="N156" t="str">
        <f>TEXT(Table1[[#This Row],[Order Date]],"ddd")</f>
        <v>Sun</v>
      </c>
      <c r="O156" s="2">
        <f>DATEDIF(Table1[[#This Row],[Order Date]],Table1[[#This Row],[Delivered Date]],"d")</f>
        <v>14</v>
      </c>
      <c r="P156" s="2">
        <f>Table1[[#This Row],[Quantity]]*Table1[[#This Row],[Unit Price]]</f>
        <v>5776</v>
      </c>
      <c r="Q156" s="2">
        <f>ROUND(Table1[[#This Row],[Quantity]]*Table1[[#This Row],[Unit Price]]*VLOOKUP(Table1[[#This Row],[Product Name]],Table2[#All],2,FALSE),0)</f>
        <v>3754</v>
      </c>
      <c r="R156" s="2">
        <f>Table1[[#This Row],[Revenue]]-Table1[[#This Row],[Total Cost]]</f>
        <v>2022</v>
      </c>
    </row>
    <row r="157" spans="1:18" x14ac:dyDescent="0.25">
      <c r="A157">
        <v>156</v>
      </c>
      <c r="B157" t="s">
        <v>202</v>
      </c>
      <c r="C157" t="s">
        <v>12</v>
      </c>
      <c r="D157" t="s">
        <v>13</v>
      </c>
      <c r="E157" s="1">
        <v>45547</v>
      </c>
      <c r="F157" s="1">
        <v>45558</v>
      </c>
      <c r="G157">
        <v>10</v>
      </c>
      <c r="H157">
        <v>558</v>
      </c>
      <c r="I157" t="s">
        <v>28</v>
      </c>
      <c r="J157" t="s">
        <v>551</v>
      </c>
      <c r="K157" t="s">
        <v>15</v>
      </c>
      <c r="L157" t="str">
        <f>TEXT(Table1[[#This Row],[Order Date]],"yyyy")</f>
        <v>2024</v>
      </c>
      <c r="M157" t="str">
        <f>TEXT(Table1[[#This Row],[Order Date]],"mmm")</f>
        <v>Sep</v>
      </c>
      <c r="N157" t="str">
        <f>TEXT(Table1[[#This Row],[Order Date]],"ddd")</f>
        <v>Thu</v>
      </c>
      <c r="O157" s="2">
        <f>DATEDIF(Table1[[#This Row],[Order Date]],Table1[[#This Row],[Delivered Date]],"d")</f>
        <v>11</v>
      </c>
      <c r="P157" s="2">
        <f>Table1[[#This Row],[Quantity]]*Table1[[#This Row],[Unit Price]]</f>
        <v>5580</v>
      </c>
      <c r="Q157" s="2">
        <f>ROUND(Table1[[#This Row],[Quantity]]*Table1[[#This Row],[Unit Price]]*VLOOKUP(Table1[[#This Row],[Product Name]],Table2[#All],2,FALSE),0)</f>
        <v>4185</v>
      </c>
      <c r="R157" s="2">
        <f>Table1[[#This Row],[Revenue]]-Table1[[#This Row],[Total Cost]]</f>
        <v>1395</v>
      </c>
    </row>
    <row r="158" spans="1:18" x14ac:dyDescent="0.25">
      <c r="A158">
        <v>157</v>
      </c>
      <c r="B158" t="s">
        <v>203</v>
      </c>
      <c r="C158" t="s">
        <v>21</v>
      </c>
      <c r="D158" t="s">
        <v>54</v>
      </c>
      <c r="E158" s="1">
        <v>45441</v>
      </c>
      <c r="F158" s="1">
        <v>45446</v>
      </c>
      <c r="G158">
        <v>7</v>
      </c>
      <c r="H158">
        <v>11</v>
      </c>
      <c r="I158" t="s">
        <v>14</v>
      </c>
      <c r="J158" t="s">
        <v>33</v>
      </c>
      <c r="K158" t="s">
        <v>15</v>
      </c>
      <c r="L158" t="str">
        <f>TEXT(Table1[[#This Row],[Order Date]],"yyyy")</f>
        <v>2024</v>
      </c>
      <c r="M158" t="str">
        <f>TEXT(Table1[[#This Row],[Order Date]],"mmm")</f>
        <v>May</v>
      </c>
      <c r="N158" t="str">
        <f>TEXT(Table1[[#This Row],[Order Date]],"ddd")</f>
        <v>Wed</v>
      </c>
      <c r="O158" s="2">
        <f>DATEDIF(Table1[[#This Row],[Order Date]],Table1[[#This Row],[Delivered Date]],"d")</f>
        <v>5</v>
      </c>
      <c r="P158" s="2">
        <f>Table1[[#This Row],[Quantity]]*Table1[[#This Row],[Unit Price]]</f>
        <v>77</v>
      </c>
      <c r="Q158" s="2">
        <f>ROUND(Table1[[#This Row],[Quantity]]*Table1[[#This Row],[Unit Price]]*VLOOKUP(Table1[[#This Row],[Product Name]],Table2[#All],2,FALSE),0)</f>
        <v>54</v>
      </c>
      <c r="R158" s="2">
        <f>Table1[[#This Row],[Revenue]]-Table1[[#This Row],[Total Cost]]</f>
        <v>23</v>
      </c>
    </row>
    <row r="159" spans="1:18" x14ac:dyDescent="0.25">
      <c r="A159">
        <v>158</v>
      </c>
      <c r="B159" t="s">
        <v>204</v>
      </c>
      <c r="C159" t="s">
        <v>17</v>
      </c>
      <c r="D159" t="s">
        <v>44</v>
      </c>
      <c r="E159" s="1">
        <v>45387</v>
      </c>
      <c r="F159" s="1">
        <v>45396</v>
      </c>
      <c r="G159">
        <v>2</v>
      </c>
      <c r="H159">
        <v>546</v>
      </c>
      <c r="I159" t="s">
        <v>28</v>
      </c>
      <c r="J159" t="s">
        <v>547</v>
      </c>
      <c r="K159" t="s">
        <v>29</v>
      </c>
      <c r="L159" t="str">
        <f>TEXT(Table1[[#This Row],[Order Date]],"yyyy")</f>
        <v>2024</v>
      </c>
      <c r="M159" t="str">
        <f>TEXT(Table1[[#This Row],[Order Date]],"mmm")</f>
        <v>Apr</v>
      </c>
      <c r="N159" t="str">
        <f>TEXT(Table1[[#This Row],[Order Date]],"ddd")</f>
        <v>Fri</v>
      </c>
      <c r="O159" s="2">
        <f>DATEDIF(Table1[[#This Row],[Order Date]],Table1[[#This Row],[Delivered Date]],"d")</f>
        <v>9</v>
      </c>
      <c r="P159" s="2">
        <f>Table1[[#This Row],[Quantity]]*Table1[[#This Row],[Unit Price]]</f>
        <v>1092</v>
      </c>
      <c r="Q159" s="2">
        <f>ROUND(Table1[[#This Row],[Quantity]]*Table1[[#This Row],[Unit Price]]*VLOOKUP(Table1[[#This Row],[Product Name]],Table2[#All],2,FALSE),0)</f>
        <v>655</v>
      </c>
      <c r="R159" s="2">
        <f>Table1[[#This Row],[Revenue]]-Table1[[#This Row],[Total Cost]]</f>
        <v>437</v>
      </c>
    </row>
    <row r="160" spans="1:18" x14ac:dyDescent="0.25">
      <c r="A160">
        <v>159</v>
      </c>
      <c r="B160" t="s">
        <v>205</v>
      </c>
      <c r="C160" t="s">
        <v>17</v>
      </c>
      <c r="D160" t="s">
        <v>60</v>
      </c>
      <c r="E160" s="1">
        <v>45551</v>
      </c>
      <c r="F160" s="1">
        <v>45558</v>
      </c>
      <c r="G160">
        <v>9</v>
      </c>
      <c r="H160">
        <v>30</v>
      </c>
      <c r="I160" t="s">
        <v>14</v>
      </c>
      <c r="J160" t="s">
        <v>550</v>
      </c>
      <c r="K160" t="s">
        <v>15</v>
      </c>
      <c r="L160" t="str">
        <f>TEXT(Table1[[#This Row],[Order Date]],"yyyy")</f>
        <v>2024</v>
      </c>
      <c r="M160" t="str">
        <f>TEXT(Table1[[#This Row],[Order Date]],"mmm")</f>
        <v>Sep</v>
      </c>
      <c r="N160" t="str">
        <f>TEXT(Table1[[#This Row],[Order Date]],"ddd")</f>
        <v>Mon</v>
      </c>
      <c r="O160" s="2">
        <f>DATEDIF(Table1[[#This Row],[Order Date]],Table1[[#This Row],[Delivered Date]],"d")</f>
        <v>7</v>
      </c>
      <c r="P160" s="2">
        <f>Table1[[#This Row],[Quantity]]*Table1[[#This Row],[Unit Price]]</f>
        <v>270</v>
      </c>
      <c r="Q160" s="2">
        <f>ROUND(Table1[[#This Row],[Quantity]]*Table1[[#This Row],[Unit Price]]*VLOOKUP(Table1[[#This Row],[Product Name]],Table2[#All],2,FALSE),0)</f>
        <v>176</v>
      </c>
      <c r="R160" s="2">
        <f>Table1[[#This Row],[Revenue]]-Table1[[#This Row],[Total Cost]]</f>
        <v>94</v>
      </c>
    </row>
    <row r="161" spans="1:18" x14ac:dyDescent="0.25">
      <c r="A161">
        <v>160</v>
      </c>
      <c r="B161" t="s">
        <v>206</v>
      </c>
      <c r="C161" t="s">
        <v>21</v>
      </c>
      <c r="D161" t="s">
        <v>40</v>
      </c>
      <c r="E161" s="1">
        <v>45589</v>
      </c>
      <c r="F161" s="1">
        <v>45608</v>
      </c>
      <c r="G161">
        <v>6</v>
      </c>
      <c r="H161">
        <v>146</v>
      </c>
      <c r="I161" t="s">
        <v>28</v>
      </c>
      <c r="J161" t="s">
        <v>551</v>
      </c>
      <c r="K161" t="s">
        <v>19</v>
      </c>
      <c r="L161" t="str">
        <f>TEXT(Table1[[#This Row],[Order Date]],"yyyy")</f>
        <v>2024</v>
      </c>
      <c r="M161" t="str">
        <f>TEXT(Table1[[#This Row],[Order Date]],"mmm")</f>
        <v>Oct</v>
      </c>
      <c r="N161" t="str">
        <f>TEXT(Table1[[#This Row],[Order Date]],"ddd")</f>
        <v>Thu</v>
      </c>
      <c r="O161" s="2">
        <f>DATEDIF(Table1[[#This Row],[Order Date]],Table1[[#This Row],[Delivered Date]],"d")</f>
        <v>19</v>
      </c>
      <c r="P161" s="2">
        <f>Table1[[#This Row],[Quantity]]*Table1[[#This Row],[Unit Price]]</f>
        <v>876</v>
      </c>
      <c r="Q161" s="2">
        <f>ROUND(Table1[[#This Row],[Quantity]]*Table1[[#This Row],[Unit Price]]*VLOOKUP(Table1[[#This Row],[Product Name]],Table2[#All],2,FALSE),0)</f>
        <v>569</v>
      </c>
      <c r="R161" s="2">
        <f>Table1[[#This Row],[Revenue]]-Table1[[#This Row],[Total Cost]]</f>
        <v>307</v>
      </c>
    </row>
    <row r="162" spans="1:18" x14ac:dyDescent="0.25">
      <c r="A162">
        <v>161</v>
      </c>
      <c r="B162" t="s">
        <v>207</v>
      </c>
      <c r="C162" t="s">
        <v>31</v>
      </c>
      <c r="D162" t="s">
        <v>42</v>
      </c>
      <c r="E162" s="1">
        <v>45642</v>
      </c>
      <c r="F162" s="1">
        <v>45646</v>
      </c>
      <c r="G162">
        <v>8</v>
      </c>
      <c r="H162">
        <v>722</v>
      </c>
      <c r="I162" t="s">
        <v>14</v>
      </c>
      <c r="J162" t="s">
        <v>550</v>
      </c>
      <c r="K162" t="s">
        <v>46</v>
      </c>
      <c r="L162" t="str">
        <f>TEXT(Table1[[#This Row],[Order Date]],"yyyy")</f>
        <v>2024</v>
      </c>
      <c r="M162" t="str">
        <f>TEXT(Table1[[#This Row],[Order Date]],"mmm")</f>
        <v>Dec</v>
      </c>
      <c r="N162" t="str">
        <f>TEXT(Table1[[#This Row],[Order Date]],"ddd")</f>
        <v>Mon</v>
      </c>
      <c r="O162" s="2">
        <f>DATEDIF(Table1[[#This Row],[Order Date]],Table1[[#This Row],[Delivered Date]],"d")</f>
        <v>4</v>
      </c>
      <c r="P162" s="2">
        <f>Table1[[#This Row],[Quantity]]*Table1[[#This Row],[Unit Price]]</f>
        <v>5776</v>
      </c>
      <c r="Q162" s="2">
        <f>ROUND(Table1[[#This Row],[Quantity]]*Table1[[#This Row],[Unit Price]]*VLOOKUP(Table1[[#This Row],[Product Name]],Table2[#All],2,FALSE),0)</f>
        <v>3754</v>
      </c>
      <c r="R162" s="2">
        <f>Table1[[#This Row],[Revenue]]-Table1[[#This Row],[Total Cost]]</f>
        <v>2022</v>
      </c>
    </row>
    <row r="163" spans="1:18" x14ac:dyDescent="0.25">
      <c r="A163">
        <v>162</v>
      </c>
      <c r="B163" t="s">
        <v>208</v>
      </c>
      <c r="C163" t="s">
        <v>12</v>
      </c>
      <c r="D163" t="s">
        <v>27</v>
      </c>
      <c r="E163" s="1">
        <v>45310</v>
      </c>
      <c r="F163" s="1">
        <v>45324</v>
      </c>
      <c r="G163">
        <v>5</v>
      </c>
      <c r="H163">
        <v>216</v>
      </c>
      <c r="I163" t="s">
        <v>14</v>
      </c>
      <c r="J163" t="s">
        <v>551</v>
      </c>
      <c r="K163" t="s">
        <v>46</v>
      </c>
      <c r="L163" t="str">
        <f>TEXT(Table1[[#This Row],[Order Date]],"yyyy")</f>
        <v>2024</v>
      </c>
      <c r="M163" t="str">
        <f>TEXT(Table1[[#This Row],[Order Date]],"mmm")</f>
        <v>Jan</v>
      </c>
      <c r="N163" t="str">
        <f>TEXT(Table1[[#This Row],[Order Date]],"ddd")</f>
        <v>Fri</v>
      </c>
      <c r="O163" s="2">
        <f>DATEDIF(Table1[[#This Row],[Order Date]],Table1[[#This Row],[Delivered Date]],"d")</f>
        <v>14</v>
      </c>
      <c r="P163" s="2">
        <f>Table1[[#This Row],[Quantity]]*Table1[[#This Row],[Unit Price]]</f>
        <v>1080</v>
      </c>
      <c r="Q163" s="2">
        <f>ROUND(Table1[[#This Row],[Quantity]]*Table1[[#This Row],[Unit Price]]*VLOOKUP(Table1[[#This Row],[Product Name]],Table2[#All],2,FALSE),0)</f>
        <v>702</v>
      </c>
      <c r="R163" s="2">
        <f>Table1[[#This Row],[Revenue]]-Table1[[#This Row],[Total Cost]]</f>
        <v>378</v>
      </c>
    </row>
    <row r="164" spans="1:18" x14ac:dyDescent="0.25">
      <c r="A164">
        <v>163</v>
      </c>
      <c r="B164" t="s">
        <v>209</v>
      </c>
      <c r="C164" t="s">
        <v>12</v>
      </c>
      <c r="D164" t="s">
        <v>58</v>
      </c>
      <c r="E164" s="1">
        <v>45438</v>
      </c>
      <c r="F164" s="1">
        <v>45445</v>
      </c>
      <c r="G164">
        <v>6</v>
      </c>
      <c r="H164">
        <v>892</v>
      </c>
      <c r="I164" t="s">
        <v>28</v>
      </c>
      <c r="J164" t="s">
        <v>549</v>
      </c>
      <c r="K164" t="s">
        <v>19</v>
      </c>
      <c r="L164" t="str">
        <f>TEXT(Table1[[#This Row],[Order Date]],"yyyy")</f>
        <v>2024</v>
      </c>
      <c r="M164" t="str">
        <f>TEXT(Table1[[#This Row],[Order Date]],"mmm")</f>
        <v>May</v>
      </c>
      <c r="N164" t="str">
        <f>TEXT(Table1[[#This Row],[Order Date]],"ddd")</f>
        <v>Sun</v>
      </c>
      <c r="O164" s="2">
        <f>DATEDIF(Table1[[#This Row],[Order Date]],Table1[[#This Row],[Delivered Date]],"d")</f>
        <v>7</v>
      </c>
      <c r="P164" s="2">
        <f>Table1[[#This Row],[Quantity]]*Table1[[#This Row],[Unit Price]]</f>
        <v>5352</v>
      </c>
      <c r="Q164" s="2">
        <f>ROUND(Table1[[#This Row],[Quantity]]*Table1[[#This Row],[Unit Price]]*VLOOKUP(Table1[[#This Row],[Product Name]],Table2[#All],2,FALSE),0)</f>
        <v>4549</v>
      </c>
      <c r="R164" s="2">
        <f>Table1[[#This Row],[Revenue]]-Table1[[#This Row],[Total Cost]]</f>
        <v>803</v>
      </c>
    </row>
    <row r="165" spans="1:18" x14ac:dyDescent="0.25">
      <c r="A165">
        <v>164</v>
      </c>
      <c r="B165" t="s">
        <v>210</v>
      </c>
      <c r="C165" t="s">
        <v>12</v>
      </c>
      <c r="D165" t="s">
        <v>27</v>
      </c>
      <c r="E165" s="1">
        <v>45332</v>
      </c>
      <c r="F165" s="1">
        <v>45340</v>
      </c>
      <c r="G165">
        <v>7</v>
      </c>
      <c r="H165">
        <v>626</v>
      </c>
      <c r="I165" t="s">
        <v>28</v>
      </c>
      <c r="J165" t="s">
        <v>549</v>
      </c>
      <c r="K165" t="s">
        <v>29</v>
      </c>
      <c r="L165" t="str">
        <f>TEXT(Table1[[#This Row],[Order Date]],"yyyy")</f>
        <v>2024</v>
      </c>
      <c r="M165" t="str">
        <f>TEXT(Table1[[#This Row],[Order Date]],"mmm")</f>
        <v>Feb</v>
      </c>
      <c r="N165" t="str">
        <f>TEXT(Table1[[#This Row],[Order Date]],"ddd")</f>
        <v>Sat</v>
      </c>
      <c r="O165" s="2">
        <f>DATEDIF(Table1[[#This Row],[Order Date]],Table1[[#This Row],[Delivered Date]],"d")</f>
        <v>8</v>
      </c>
      <c r="P165" s="2">
        <f>Table1[[#This Row],[Quantity]]*Table1[[#This Row],[Unit Price]]</f>
        <v>4382</v>
      </c>
      <c r="Q165" s="2">
        <f>ROUND(Table1[[#This Row],[Quantity]]*Table1[[#This Row],[Unit Price]]*VLOOKUP(Table1[[#This Row],[Product Name]],Table2[#All],2,FALSE),0)</f>
        <v>2848</v>
      </c>
      <c r="R165" s="2">
        <f>Table1[[#This Row],[Revenue]]-Table1[[#This Row],[Total Cost]]</f>
        <v>1534</v>
      </c>
    </row>
    <row r="166" spans="1:18" x14ac:dyDescent="0.25">
      <c r="A166">
        <v>165</v>
      </c>
      <c r="B166" t="s">
        <v>211</v>
      </c>
      <c r="C166" t="s">
        <v>12</v>
      </c>
      <c r="D166" t="s">
        <v>96</v>
      </c>
      <c r="E166" s="1">
        <v>45606</v>
      </c>
      <c r="F166" s="1">
        <v>45620</v>
      </c>
      <c r="G166">
        <v>7</v>
      </c>
      <c r="H166">
        <v>291</v>
      </c>
      <c r="I166" t="s">
        <v>14</v>
      </c>
      <c r="J166" t="s">
        <v>33</v>
      </c>
      <c r="K166" t="s">
        <v>19</v>
      </c>
      <c r="L166" t="str">
        <f>TEXT(Table1[[#This Row],[Order Date]],"yyyy")</f>
        <v>2024</v>
      </c>
      <c r="M166" t="str">
        <f>TEXT(Table1[[#This Row],[Order Date]],"mmm")</f>
        <v>Nov</v>
      </c>
      <c r="N166" t="str">
        <f>TEXT(Table1[[#This Row],[Order Date]],"ddd")</f>
        <v>Sun</v>
      </c>
      <c r="O166" s="2">
        <f>DATEDIF(Table1[[#This Row],[Order Date]],Table1[[#This Row],[Delivered Date]],"d")</f>
        <v>14</v>
      </c>
      <c r="P166" s="2">
        <f>Table1[[#This Row],[Quantity]]*Table1[[#This Row],[Unit Price]]</f>
        <v>2037</v>
      </c>
      <c r="Q166" s="2">
        <f>ROUND(Table1[[#This Row],[Quantity]]*Table1[[#This Row],[Unit Price]]*VLOOKUP(Table1[[#This Row],[Product Name]],Table2[#All],2,FALSE),0)</f>
        <v>1426</v>
      </c>
      <c r="R166" s="2">
        <f>Table1[[#This Row],[Revenue]]-Table1[[#This Row],[Total Cost]]</f>
        <v>611</v>
      </c>
    </row>
    <row r="167" spans="1:18" x14ac:dyDescent="0.25">
      <c r="A167">
        <v>166</v>
      </c>
      <c r="B167" t="s">
        <v>212</v>
      </c>
      <c r="C167" t="s">
        <v>24</v>
      </c>
      <c r="D167" t="s">
        <v>25</v>
      </c>
      <c r="E167" s="1">
        <v>45554</v>
      </c>
      <c r="F167" s="1">
        <v>45574</v>
      </c>
      <c r="G167">
        <v>3</v>
      </c>
      <c r="H167">
        <v>985</v>
      </c>
      <c r="I167" t="s">
        <v>28</v>
      </c>
      <c r="J167" t="s">
        <v>551</v>
      </c>
      <c r="K167" t="s">
        <v>29</v>
      </c>
      <c r="L167" t="str">
        <f>TEXT(Table1[[#This Row],[Order Date]],"yyyy")</f>
        <v>2024</v>
      </c>
      <c r="M167" t="str">
        <f>TEXT(Table1[[#This Row],[Order Date]],"mmm")</f>
        <v>Sep</v>
      </c>
      <c r="N167" t="str">
        <f>TEXT(Table1[[#This Row],[Order Date]],"ddd")</f>
        <v>Thu</v>
      </c>
      <c r="O167" s="2">
        <f>DATEDIF(Table1[[#This Row],[Order Date]],Table1[[#This Row],[Delivered Date]],"d")</f>
        <v>20</v>
      </c>
      <c r="P167" s="2">
        <f>Table1[[#This Row],[Quantity]]*Table1[[#This Row],[Unit Price]]</f>
        <v>2955</v>
      </c>
      <c r="Q167" s="2">
        <f>ROUND(Table1[[#This Row],[Quantity]]*Table1[[#This Row],[Unit Price]]*VLOOKUP(Table1[[#This Row],[Product Name]],Table2[#All],2,FALSE),0)</f>
        <v>1625</v>
      </c>
      <c r="R167" s="2">
        <f>Table1[[#This Row],[Revenue]]-Table1[[#This Row],[Total Cost]]</f>
        <v>1330</v>
      </c>
    </row>
    <row r="168" spans="1:18" x14ac:dyDescent="0.25">
      <c r="A168">
        <v>167</v>
      </c>
      <c r="B168" t="s">
        <v>213</v>
      </c>
      <c r="C168" t="s">
        <v>17</v>
      </c>
      <c r="D168" t="s">
        <v>44</v>
      </c>
      <c r="E168" s="1">
        <v>45579</v>
      </c>
      <c r="F168" s="1">
        <v>45592</v>
      </c>
      <c r="G168">
        <v>2</v>
      </c>
      <c r="H168">
        <v>278</v>
      </c>
      <c r="I168" t="s">
        <v>28</v>
      </c>
      <c r="J168" t="s">
        <v>549</v>
      </c>
      <c r="K168" t="s">
        <v>15</v>
      </c>
      <c r="L168" t="str">
        <f>TEXT(Table1[[#This Row],[Order Date]],"yyyy")</f>
        <v>2024</v>
      </c>
      <c r="M168" t="str">
        <f>TEXT(Table1[[#This Row],[Order Date]],"mmm")</f>
        <v>Oct</v>
      </c>
      <c r="N168" t="str">
        <f>TEXT(Table1[[#This Row],[Order Date]],"ddd")</f>
        <v>Mon</v>
      </c>
      <c r="O168" s="2">
        <f>DATEDIF(Table1[[#This Row],[Order Date]],Table1[[#This Row],[Delivered Date]],"d")</f>
        <v>13</v>
      </c>
      <c r="P168" s="2">
        <f>Table1[[#This Row],[Quantity]]*Table1[[#This Row],[Unit Price]]</f>
        <v>556</v>
      </c>
      <c r="Q168" s="2">
        <f>ROUND(Table1[[#This Row],[Quantity]]*Table1[[#This Row],[Unit Price]]*VLOOKUP(Table1[[#This Row],[Product Name]],Table2[#All],2,FALSE),0)</f>
        <v>334</v>
      </c>
      <c r="R168" s="2">
        <f>Table1[[#This Row],[Revenue]]-Table1[[#This Row],[Total Cost]]</f>
        <v>222</v>
      </c>
    </row>
    <row r="169" spans="1:18" x14ac:dyDescent="0.25">
      <c r="A169">
        <v>168</v>
      </c>
      <c r="B169" t="s">
        <v>214</v>
      </c>
      <c r="C169" t="s">
        <v>24</v>
      </c>
      <c r="D169" t="s">
        <v>100</v>
      </c>
      <c r="E169" s="1">
        <v>45605</v>
      </c>
      <c r="F169" s="1">
        <v>45612</v>
      </c>
      <c r="G169">
        <v>5</v>
      </c>
      <c r="H169">
        <v>720</v>
      </c>
      <c r="I169" t="s">
        <v>14</v>
      </c>
      <c r="J169" t="s">
        <v>550</v>
      </c>
      <c r="K169" t="s">
        <v>19</v>
      </c>
      <c r="L169" t="str">
        <f>TEXT(Table1[[#This Row],[Order Date]],"yyyy")</f>
        <v>2024</v>
      </c>
      <c r="M169" t="str">
        <f>TEXT(Table1[[#This Row],[Order Date]],"mmm")</f>
        <v>Nov</v>
      </c>
      <c r="N169" t="str">
        <f>TEXT(Table1[[#This Row],[Order Date]],"ddd")</f>
        <v>Sat</v>
      </c>
      <c r="O169" s="2">
        <f>DATEDIF(Table1[[#This Row],[Order Date]],Table1[[#This Row],[Delivered Date]],"d")</f>
        <v>7</v>
      </c>
      <c r="P169" s="2">
        <f>Table1[[#This Row],[Quantity]]*Table1[[#This Row],[Unit Price]]</f>
        <v>3600</v>
      </c>
      <c r="Q169" s="2">
        <f>ROUND(Table1[[#This Row],[Quantity]]*Table1[[#This Row],[Unit Price]]*VLOOKUP(Table1[[#This Row],[Product Name]],Table2[#All],2,FALSE),0)</f>
        <v>2160</v>
      </c>
      <c r="R169" s="2">
        <f>Table1[[#This Row],[Revenue]]-Table1[[#This Row],[Total Cost]]</f>
        <v>1440</v>
      </c>
    </row>
    <row r="170" spans="1:18" x14ac:dyDescent="0.25">
      <c r="A170">
        <v>169</v>
      </c>
      <c r="B170" t="s">
        <v>215</v>
      </c>
      <c r="C170" t="s">
        <v>21</v>
      </c>
      <c r="D170" t="s">
        <v>40</v>
      </c>
      <c r="E170" s="1">
        <v>45523</v>
      </c>
      <c r="F170" s="1">
        <v>45536</v>
      </c>
      <c r="G170">
        <v>3</v>
      </c>
      <c r="H170">
        <v>930</v>
      </c>
      <c r="I170" t="s">
        <v>14</v>
      </c>
      <c r="J170" t="s">
        <v>33</v>
      </c>
      <c r="K170" t="s">
        <v>29</v>
      </c>
      <c r="L170" t="str">
        <f>TEXT(Table1[[#This Row],[Order Date]],"yyyy")</f>
        <v>2024</v>
      </c>
      <c r="M170" t="str">
        <f>TEXT(Table1[[#This Row],[Order Date]],"mmm")</f>
        <v>Aug</v>
      </c>
      <c r="N170" t="str">
        <f>TEXT(Table1[[#This Row],[Order Date]],"ddd")</f>
        <v>Mon</v>
      </c>
      <c r="O170" s="2">
        <f>DATEDIF(Table1[[#This Row],[Order Date]],Table1[[#This Row],[Delivered Date]],"d")</f>
        <v>13</v>
      </c>
      <c r="P170" s="2">
        <f>Table1[[#This Row],[Quantity]]*Table1[[#This Row],[Unit Price]]</f>
        <v>2790</v>
      </c>
      <c r="Q170" s="2">
        <f>ROUND(Table1[[#This Row],[Quantity]]*Table1[[#This Row],[Unit Price]]*VLOOKUP(Table1[[#This Row],[Product Name]],Table2[#All],2,FALSE),0)</f>
        <v>1814</v>
      </c>
      <c r="R170" s="2">
        <f>Table1[[#This Row],[Revenue]]-Table1[[#This Row],[Total Cost]]</f>
        <v>976</v>
      </c>
    </row>
    <row r="171" spans="1:18" x14ac:dyDescent="0.25">
      <c r="A171">
        <v>170</v>
      </c>
      <c r="B171" t="s">
        <v>216</v>
      </c>
      <c r="C171" t="s">
        <v>21</v>
      </c>
      <c r="D171" t="s">
        <v>54</v>
      </c>
      <c r="E171" s="1">
        <v>45477</v>
      </c>
      <c r="F171" s="1">
        <v>45490</v>
      </c>
      <c r="G171">
        <v>9</v>
      </c>
      <c r="H171">
        <v>239</v>
      </c>
      <c r="I171" t="s">
        <v>14</v>
      </c>
      <c r="J171" t="s">
        <v>551</v>
      </c>
      <c r="K171" t="s">
        <v>29</v>
      </c>
      <c r="L171" t="str">
        <f>TEXT(Table1[[#This Row],[Order Date]],"yyyy")</f>
        <v>2024</v>
      </c>
      <c r="M171" t="str">
        <f>TEXT(Table1[[#This Row],[Order Date]],"mmm")</f>
        <v>Jul</v>
      </c>
      <c r="N171" t="str">
        <f>TEXT(Table1[[#This Row],[Order Date]],"ddd")</f>
        <v>Thu</v>
      </c>
      <c r="O171" s="2">
        <f>DATEDIF(Table1[[#This Row],[Order Date]],Table1[[#This Row],[Delivered Date]],"d")</f>
        <v>13</v>
      </c>
      <c r="P171" s="2">
        <f>Table1[[#This Row],[Quantity]]*Table1[[#This Row],[Unit Price]]</f>
        <v>2151</v>
      </c>
      <c r="Q171" s="2">
        <f>ROUND(Table1[[#This Row],[Quantity]]*Table1[[#This Row],[Unit Price]]*VLOOKUP(Table1[[#This Row],[Product Name]],Table2[#All],2,FALSE),0)</f>
        <v>1506</v>
      </c>
      <c r="R171" s="2">
        <f>Table1[[#This Row],[Revenue]]-Table1[[#This Row],[Total Cost]]</f>
        <v>645</v>
      </c>
    </row>
    <row r="172" spans="1:18" x14ac:dyDescent="0.25">
      <c r="A172">
        <v>171</v>
      </c>
      <c r="B172" t="s">
        <v>217</v>
      </c>
      <c r="C172" t="s">
        <v>17</v>
      </c>
      <c r="D172" t="s">
        <v>64</v>
      </c>
      <c r="E172" s="1">
        <v>45605</v>
      </c>
      <c r="F172" s="1">
        <v>45618</v>
      </c>
      <c r="G172">
        <v>2</v>
      </c>
      <c r="H172">
        <v>77</v>
      </c>
      <c r="I172" t="s">
        <v>28</v>
      </c>
      <c r="J172" t="s">
        <v>547</v>
      </c>
      <c r="K172" t="s">
        <v>19</v>
      </c>
      <c r="L172" t="str">
        <f>TEXT(Table1[[#This Row],[Order Date]],"yyyy")</f>
        <v>2024</v>
      </c>
      <c r="M172" t="str">
        <f>TEXT(Table1[[#This Row],[Order Date]],"mmm")</f>
        <v>Nov</v>
      </c>
      <c r="N172" t="str">
        <f>TEXT(Table1[[#This Row],[Order Date]],"ddd")</f>
        <v>Sat</v>
      </c>
      <c r="O172" s="2">
        <f>DATEDIF(Table1[[#This Row],[Order Date]],Table1[[#This Row],[Delivered Date]],"d")</f>
        <v>13</v>
      </c>
      <c r="P172" s="2">
        <f>Table1[[#This Row],[Quantity]]*Table1[[#This Row],[Unit Price]]</f>
        <v>154</v>
      </c>
      <c r="Q172" s="2">
        <f>ROUND(Table1[[#This Row],[Quantity]]*Table1[[#This Row],[Unit Price]]*VLOOKUP(Table1[[#This Row],[Product Name]],Table2[#All],2,FALSE),0)</f>
        <v>77</v>
      </c>
      <c r="R172" s="2">
        <f>Table1[[#This Row],[Revenue]]-Table1[[#This Row],[Total Cost]]</f>
        <v>77</v>
      </c>
    </row>
    <row r="173" spans="1:18" x14ac:dyDescent="0.25">
      <c r="A173">
        <v>172</v>
      </c>
      <c r="B173" t="s">
        <v>218</v>
      </c>
      <c r="C173" t="s">
        <v>24</v>
      </c>
      <c r="D173" t="s">
        <v>70</v>
      </c>
      <c r="E173" s="1">
        <v>45502</v>
      </c>
      <c r="F173" s="1">
        <v>45512</v>
      </c>
      <c r="G173">
        <v>7</v>
      </c>
      <c r="H173">
        <v>853</v>
      </c>
      <c r="I173" t="s">
        <v>14</v>
      </c>
      <c r="J173" t="s">
        <v>33</v>
      </c>
      <c r="K173" t="s">
        <v>15</v>
      </c>
      <c r="L173" t="str">
        <f>TEXT(Table1[[#This Row],[Order Date]],"yyyy")</f>
        <v>2024</v>
      </c>
      <c r="M173" t="str">
        <f>TEXT(Table1[[#This Row],[Order Date]],"mmm")</f>
        <v>Jul</v>
      </c>
      <c r="N173" t="str">
        <f>TEXT(Table1[[#This Row],[Order Date]],"ddd")</f>
        <v>Mon</v>
      </c>
      <c r="O173" s="2">
        <f>DATEDIF(Table1[[#This Row],[Order Date]],Table1[[#This Row],[Delivered Date]],"d")</f>
        <v>10</v>
      </c>
      <c r="P173" s="2">
        <f>Table1[[#This Row],[Quantity]]*Table1[[#This Row],[Unit Price]]</f>
        <v>5971</v>
      </c>
      <c r="Q173" s="2">
        <f>ROUND(Table1[[#This Row],[Quantity]]*Table1[[#This Row],[Unit Price]]*VLOOKUP(Table1[[#This Row],[Product Name]],Table2[#All],2,FALSE),0)</f>
        <v>3284</v>
      </c>
      <c r="R173" s="2">
        <f>Table1[[#This Row],[Revenue]]-Table1[[#This Row],[Total Cost]]</f>
        <v>2687</v>
      </c>
    </row>
    <row r="174" spans="1:18" x14ac:dyDescent="0.25">
      <c r="A174">
        <v>173</v>
      </c>
      <c r="B174" t="s">
        <v>219</v>
      </c>
      <c r="C174" t="s">
        <v>31</v>
      </c>
      <c r="D174" t="s">
        <v>76</v>
      </c>
      <c r="E174" s="1">
        <v>45522</v>
      </c>
      <c r="F174" s="1">
        <v>45529</v>
      </c>
      <c r="G174">
        <v>8</v>
      </c>
      <c r="H174">
        <v>706</v>
      </c>
      <c r="I174" t="s">
        <v>14</v>
      </c>
      <c r="J174" t="s">
        <v>33</v>
      </c>
      <c r="K174" t="s">
        <v>15</v>
      </c>
      <c r="L174" t="str">
        <f>TEXT(Table1[[#This Row],[Order Date]],"yyyy")</f>
        <v>2024</v>
      </c>
      <c r="M174" t="str">
        <f>TEXT(Table1[[#This Row],[Order Date]],"mmm")</f>
        <v>Aug</v>
      </c>
      <c r="N174" t="str">
        <f>TEXT(Table1[[#This Row],[Order Date]],"ddd")</f>
        <v>Sun</v>
      </c>
      <c r="O174" s="2">
        <f>DATEDIF(Table1[[#This Row],[Order Date]],Table1[[#This Row],[Delivered Date]],"d")</f>
        <v>7</v>
      </c>
      <c r="P174" s="2">
        <f>Table1[[#This Row],[Quantity]]*Table1[[#This Row],[Unit Price]]</f>
        <v>5648</v>
      </c>
      <c r="Q174" s="2">
        <f>ROUND(Table1[[#This Row],[Quantity]]*Table1[[#This Row],[Unit Price]]*VLOOKUP(Table1[[#This Row],[Product Name]],Table2[#All],2,FALSE),0)</f>
        <v>4236</v>
      </c>
      <c r="R174" s="2">
        <f>Table1[[#This Row],[Revenue]]-Table1[[#This Row],[Total Cost]]</f>
        <v>1412</v>
      </c>
    </row>
    <row r="175" spans="1:18" x14ac:dyDescent="0.25">
      <c r="A175">
        <v>174</v>
      </c>
      <c r="B175" t="s">
        <v>220</v>
      </c>
      <c r="C175" t="s">
        <v>17</v>
      </c>
      <c r="D175" t="s">
        <v>60</v>
      </c>
      <c r="E175" s="1">
        <v>45385</v>
      </c>
      <c r="F175" s="1">
        <v>45393</v>
      </c>
      <c r="G175">
        <v>3</v>
      </c>
      <c r="H175">
        <v>453</v>
      </c>
      <c r="I175" t="s">
        <v>14</v>
      </c>
      <c r="J175" t="s">
        <v>33</v>
      </c>
      <c r="K175" t="s">
        <v>29</v>
      </c>
      <c r="L175" t="str">
        <f>TEXT(Table1[[#This Row],[Order Date]],"yyyy")</f>
        <v>2024</v>
      </c>
      <c r="M175" t="str">
        <f>TEXT(Table1[[#This Row],[Order Date]],"mmm")</f>
        <v>Apr</v>
      </c>
      <c r="N175" t="str">
        <f>TEXT(Table1[[#This Row],[Order Date]],"ddd")</f>
        <v>Wed</v>
      </c>
      <c r="O175" s="2">
        <f>DATEDIF(Table1[[#This Row],[Order Date]],Table1[[#This Row],[Delivered Date]],"d")</f>
        <v>8</v>
      </c>
      <c r="P175" s="2">
        <f>Table1[[#This Row],[Quantity]]*Table1[[#This Row],[Unit Price]]</f>
        <v>1359</v>
      </c>
      <c r="Q175" s="2">
        <f>ROUND(Table1[[#This Row],[Quantity]]*Table1[[#This Row],[Unit Price]]*VLOOKUP(Table1[[#This Row],[Product Name]],Table2[#All],2,FALSE),0)</f>
        <v>883</v>
      </c>
      <c r="R175" s="2">
        <f>Table1[[#This Row],[Revenue]]-Table1[[#This Row],[Total Cost]]</f>
        <v>476</v>
      </c>
    </row>
    <row r="176" spans="1:18" x14ac:dyDescent="0.25">
      <c r="A176">
        <v>175</v>
      </c>
      <c r="B176" t="s">
        <v>221</v>
      </c>
      <c r="C176" t="s">
        <v>21</v>
      </c>
      <c r="D176" t="s">
        <v>83</v>
      </c>
      <c r="E176" s="1">
        <v>45606</v>
      </c>
      <c r="F176" s="1">
        <v>45614</v>
      </c>
      <c r="G176">
        <v>9</v>
      </c>
      <c r="H176">
        <v>105</v>
      </c>
      <c r="I176" t="s">
        <v>28</v>
      </c>
      <c r="J176" t="s">
        <v>33</v>
      </c>
      <c r="K176" t="s">
        <v>29</v>
      </c>
      <c r="L176" t="str">
        <f>TEXT(Table1[[#This Row],[Order Date]],"yyyy")</f>
        <v>2024</v>
      </c>
      <c r="M176" t="str">
        <f>TEXT(Table1[[#This Row],[Order Date]],"mmm")</f>
        <v>Nov</v>
      </c>
      <c r="N176" t="str">
        <f>TEXT(Table1[[#This Row],[Order Date]],"ddd")</f>
        <v>Sun</v>
      </c>
      <c r="O176" s="2">
        <f>DATEDIF(Table1[[#This Row],[Order Date]],Table1[[#This Row],[Delivered Date]],"d")</f>
        <v>8</v>
      </c>
      <c r="P176" s="2">
        <f>Table1[[#This Row],[Quantity]]*Table1[[#This Row],[Unit Price]]</f>
        <v>945</v>
      </c>
      <c r="Q176" s="2">
        <f>ROUND(Table1[[#This Row],[Quantity]]*Table1[[#This Row],[Unit Price]]*VLOOKUP(Table1[[#This Row],[Product Name]],Table2[#All],2,FALSE),0)</f>
        <v>756</v>
      </c>
      <c r="R176" s="2">
        <f>Table1[[#This Row],[Revenue]]-Table1[[#This Row],[Total Cost]]</f>
        <v>189</v>
      </c>
    </row>
    <row r="177" spans="1:18" x14ac:dyDescent="0.25">
      <c r="A177">
        <v>176</v>
      </c>
      <c r="B177" t="s">
        <v>222</v>
      </c>
      <c r="C177" t="s">
        <v>17</v>
      </c>
      <c r="D177" t="s">
        <v>64</v>
      </c>
      <c r="E177" s="1">
        <v>45379</v>
      </c>
      <c r="F177" s="1">
        <v>45390</v>
      </c>
      <c r="G177">
        <v>10</v>
      </c>
      <c r="H177">
        <v>747</v>
      </c>
      <c r="I177" t="s">
        <v>28</v>
      </c>
      <c r="J177" t="s">
        <v>33</v>
      </c>
      <c r="K177" t="s">
        <v>29</v>
      </c>
      <c r="L177" t="str">
        <f>TEXT(Table1[[#This Row],[Order Date]],"yyyy")</f>
        <v>2024</v>
      </c>
      <c r="M177" t="str">
        <f>TEXT(Table1[[#This Row],[Order Date]],"mmm")</f>
        <v>Mar</v>
      </c>
      <c r="N177" t="str">
        <f>TEXT(Table1[[#This Row],[Order Date]],"ddd")</f>
        <v>Thu</v>
      </c>
      <c r="O177" s="2">
        <f>DATEDIF(Table1[[#This Row],[Order Date]],Table1[[#This Row],[Delivered Date]],"d")</f>
        <v>11</v>
      </c>
      <c r="P177" s="2">
        <f>Table1[[#This Row],[Quantity]]*Table1[[#This Row],[Unit Price]]</f>
        <v>7470</v>
      </c>
      <c r="Q177" s="2">
        <f>ROUND(Table1[[#This Row],[Quantity]]*Table1[[#This Row],[Unit Price]]*VLOOKUP(Table1[[#This Row],[Product Name]],Table2[#All],2,FALSE),0)</f>
        <v>3735</v>
      </c>
      <c r="R177" s="2">
        <f>Table1[[#This Row],[Revenue]]-Table1[[#This Row],[Total Cost]]</f>
        <v>3735</v>
      </c>
    </row>
    <row r="178" spans="1:18" x14ac:dyDescent="0.25">
      <c r="A178">
        <v>177</v>
      </c>
      <c r="B178" t="s">
        <v>223</v>
      </c>
      <c r="C178" t="s">
        <v>21</v>
      </c>
      <c r="D178" t="s">
        <v>52</v>
      </c>
      <c r="E178" s="1">
        <v>45505</v>
      </c>
      <c r="F178" s="1">
        <v>45515</v>
      </c>
      <c r="G178">
        <v>10</v>
      </c>
      <c r="H178">
        <v>664</v>
      </c>
      <c r="I178" t="s">
        <v>28</v>
      </c>
      <c r="J178" t="s">
        <v>551</v>
      </c>
      <c r="K178" t="s">
        <v>46</v>
      </c>
      <c r="L178" t="str">
        <f>TEXT(Table1[[#This Row],[Order Date]],"yyyy")</f>
        <v>2024</v>
      </c>
      <c r="M178" t="str">
        <f>TEXT(Table1[[#This Row],[Order Date]],"mmm")</f>
        <v>Aug</v>
      </c>
      <c r="N178" t="str">
        <f>TEXT(Table1[[#This Row],[Order Date]],"ddd")</f>
        <v>Thu</v>
      </c>
      <c r="O178" s="2">
        <f>DATEDIF(Table1[[#This Row],[Order Date]],Table1[[#This Row],[Delivered Date]],"d")</f>
        <v>10</v>
      </c>
      <c r="P178" s="2">
        <f>Table1[[#This Row],[Quantity]]*Table1[[#This Row],[Unit Price]]</f>
        <v>6640</v>
      </c>
      <c r="Q178" s="2">
        <f>ROUND(Table1[[#This Row],[Quantity]]*Table1[[#This Row],[Unit Price]]*VLOOKUP(Table1[[#This Row],[Product Name]],Table2[#All],2,FALSE),0)</f>
        <v>4648</v>
      </c>
      <c r="R178" s="2">
        <f>Table1[[#This Row],[Revenue]]-Table1[[#This Row],[Total Cost]]</f>
        <v>1992</v>
      </c>
    </row>
    <row r="179" spans="1:18" x14ac:dyDescent="0.25">
      <c r="A179">
        <v>178</v>
      </c>
      <c r="B179" t="s">
        <v>224</v>
      </c>
      <c r="C179" t="s">
        <v>24</v>
      </c>
      <c r="D179" t="s">
        <v>100</v>
      </c>
      <c r="E179" s="1">
        <v>45466</v>
      </c>
      <c r="F179" s="1">
        <v>45470</v>
      </c>
      <c r="G179">
        <v>10</v>
      </c>
      <c r="H179">
        <v>157</v>
      </c>
      <c r="I179" t="s">
        <v>28</v>
      </c>
      <c r="J179" t="s">
        <v>547</v>
      </c>
      <c r="K179" t="s">
        <v>46</v>
      </c>
      <c r="L179" t="str">
        <f>TEXT(Table1[[#This Row],[Order Date]],"yyyy")</f>
        <v>2024</v>
      </c>
      <c r="M179" t="str">
        <f>TEXT(Table1[[#This Row],[Order Date]],"mmm")</f>
        <v>Jun</v>
      </c>
      <c r="N179" t="str">
        <f>TEXT(Table1[[#This Row],[Order Date]],"ddd")</f>
        <v>Sun</v>
      </c>
      <c r="O179" s="2">
        <f>DATEDIF(Table1[[#This Row],[Order Date]],Table1[[#This Row],[Delivered Date]],"d")</f>
        <v>4</v>
      </c>
      <c r="P179" s="2">
        <f>Table1[[#This Row],[Quantity]]*Table1[[#This Row],[Unit Price]]</f>
        <v>1570</v>
      </c>
      <c r="Q179" s="2">
        <f>ROUND(Table1[[#This Row],[Quantity]]*Table1[[#This Row],[Unit Price]]*VLOOKUP(Table1[[#This Row],[Product Name]],Table2[#All],2,FALSE),0)</f>
        <v>942</v>
      </c>
      <c r="R179" s="2">
        <f>Table1[[#This Row],[Revenue]]-Table1[[#This Row],[Total Cost]]</f>
        <v>628</v>
      </c>
    </row>
    <row r="180" spans="1:18" x14ac:dyDescent="0.25">
      <c r="A180">
        <v>179</v>
      </c>
      <c r="B180" t="s">
        <v>225</v>
      </c>
      <c r="C180" t="s">
        <v>21</v>
      </c>
      <c r="D180" t="s">
        <v>22</v>
      </c>
      <c r="E180" s="1">
        <v>45354</v>
      </c>
      <c r="F180" s="1">
        <v>45366</v>
      </c>
      <c r="G180">
        <v>5</v>
      </c>
      <c r="H180">
        <v>470</v>
      </c>
      <c r="I180" t="s">
        <v>14</v>
      </c>
      <c r="J180" t="s">
        <v>551</v>
      </c>
      <c r="K180" t="s">
        <v>46</v>
      </c>
      <c r="L180" t="str">
        <f>TEXT(Table1[[#This Row],[Order Date]],"yyyy")</f>
        <v>2024</v>
      </c>
      <c r="M180" t="str">
        <f>TEXT(Table1[[#This Row],[Order Date]],"mmm")</f>
        <v>Mar</v>
      </c>
      <c r="N180" t="str">
        <f>TEXT(Table1[[#This Row],[Order Date]],"ddd")</f>
        <v>Sun</v>
      </c>
      <c r="O180" s="2">
        <f>DATEDIF(Table1[[#This Row],[Order Date]],Table1[[#This Row],[Delivered Date]],"d")</f>
        <v>12</v>
      </c>
      <c r="P180" s="2">
        <f>Table1[[#This Row],[Quantity]]*Table1[[#This Row],[Unit Price]]</f>
        <v>2350</v>
      </c>
      <c r="Q180" s="2">
        <f>ROUND(Table1[[#This Row],[Quantity]]*Table1[[#This Row],[Unit Price]]*VLOOKUP(Table1[[#This Row],[Product Name]],Table2[#All],2,FALSE),0)</f>
        <v>1763</v>
      </c>
      <c r="R180" s="2">
        <f>Table1[[#This Row],[Revenue]]-Table1[[#This Row],[Total Cost]]</f>
        <v>587</v>
      </c>
    </row>
    <row r="181" spans="1:18" x14ac:dyDescent="0.25">
      <c r="A181">
        <v>180</v>
      </c>
      <c r="B181" t="s">
        <v>226</v>
      </c>
      <c r="C181" t="s">
        <v>21</v>
      </c>
      <c r="D181" t="s">
        <v>83</v>
      </c>
      <c r="E181" s="1">
        <v>45479</v>
      </c>
      <c r="F181" s="1">
        <v>45489</v>
      </c>
      <c r="G181">
        <v>7</v>
      </c>
      <c r="H181">
        <v>384</v>
      </c>
      <c r="I181" t="s">
        <v>14</v>
      </c>
      <c r="J181" t="s">
        <v>551</v>
      </c>
      <c r="K181" t="s">
        <v>15</v>
      </c>
      <c r="L181" t="str">
        <f>TEXT(Table1[[#This Row],[Order Date]],"yyyy")</f>
        <v>2024</v>
      </c>
      <c r="M181" t="str">
        <f>TEXT(Table1[[#This Row],[Order Date]],"mmm")</f>
        <v>Jul</v>
      </c>
      <c r="N181" t="str">
        <f>TEXT(Table1[[#This Row],[Order Date]],"ddd")</f>
        <v>Sat</v>
      </c>
      <c r="O181" s="2">
        <f>DATEDIF(Table1[[#This Row],[Order Date]],Table1[[#This Row],[Delivered Date]],"d")</f>
        <v>10</v>
      </c>
      <c r="P181" s="2">
        <f>Table1[[#This Row],[Quantity]]*Table1[[#This Row],[Unit Price]]</f>
        <v>2688</v>
      </c>
      <c r="Q181" s="2">
        <f>ROUND(Table1[[#This Row],[Quantity]]*Table1[[#This Row],[Unit Price]]*VLOOKUP(Table1[[#This Row],[Product Name]],Table2[#All],2,FALSE),0)</f>
        <v>2150</v>
      </c>
      <c r="R181" s="2">
        <f>Table1[[#This Row],[Revenue]]-Table1[[#This Row],[Total Cost]]</f>
        <v>538</v>
      </c>
    </row>
    <row r="182" spans="1:18" x14ac:dyDescent="0.25">
      <c r="A182">
        <v>181</v>
      </c>
      <c r="B182" t="s">
        <v>227</v>
      </c>
      <c r="C182" t="s">
        <v>17</v>
      </c>
      <c r="D182" t="s">
        <v>44</v>
      </c>
      <c r="E182" s="1">
        <v>45573</v>
      </c>
      <c r="F182" s="1">
        <v>45577</v>
      </c>
      <c r="G182">
        <v>5</v>
      </c>
      <c r="H182">
        <v>855</v>
      </c>
      <c r="I182" t="s">
        <v>14</v>
      </c>
      <c r="J182" t="s">
        <v>33</v>
      </c>
      <c r="K182" t="s">
        <v>29</v>
      </c>
      <c r="L182" t="str">
        <f>TEXT(Table1[[#This Row],[Order Date]],"yyyy")</f>
        <v>2024</v>
      </c>
      <c r="M182" t="str">
        <f>TEXT(Table1[[#This Row],[Order Date]],"mmm")</f>
        <v>Oct</v>
      </c>
      <c r="N182" t="str">
        <f>TEXT(Table1[[#This Row],[Order Date]],"ddd")</f>
        <v>Tue</v>
      </c>
      <c r="O182" s="2">
        <f>DATEDIF(Table1[[#This Row],[Order Date]],Table1[[#This Row],[Delivered Date]],"d")</f>
        <v>4</v>
      </c>
      <c r="P182" s="2">
        <f>Table1[[#This Row],[Quantity]]*Table1[[#This Row],[Unit Price]]</f>
        <v>4275</v>
      </c>
      <c r="Q182" s="2">
        <f>ROUND(Table1[[#This Row],[Quantity]]*Table1[[#This Row],[Unit Price]]*VLOOKUP(Table1[[#This Row],[Product Name]],Table2[#All],2,FALSE),0)</f>
        <v>2565</v>
      </c>
      <c r="R182" s="2">
        <f>Table1[[#This Row],[Revenue]]-Table1[[#This Row],[Total Cost]]</f>
        <v>1710</v>
      </c>
    </row>
    <row r="183" spans="1:18" x14ac:dyDescent="0.25">
      <c r="A183">
        <v>182</v>
      </c>
      <c r="B183" t="s">
        <v>228</v>
      </c>
      <c r="C183" t="s">
        <v>21</v>
      </c>
      <c r="D183" t="s">
        <v>54</v>
      </c>
      <c r="E183" s="1">
        <v>45600</v>
      </c>
      <c r="F183" s="1">
        <v>45612</v>
      </c>
      <c r="G183">
        <v>9</v>
      </c>
      <c r="H183">
        <v>421</v>
      </c>
      <c r="I183" t="s">
        <v>14</v>
      </c>
      <c r="J183" t="s">
        <v>33</v>
      </c>
      <c r="K183" t="s">
        <v>15</v>
      </c>
      <c r="L183" t="str">
        <f>TEXT(Table1[[#This Row],[Order Date]],"yyyy")</f>
        <v>2024</v>
      </c>
      <c r="M183" t="str">
        <f>TEXT(Table1[[#This Row],[Order Date]],"mmm")</f>
        <v>Nov</v>
      </c>
      <c r="N183" t="str">
        <f>TEXT(Table1[[#This Row],[Order Date]],"ddd")</f>
        <v>Mon</v>
      </c>
      <c r="O183" s="2">
        <f>DATEDIF(Table1[[#This Row],[Order Date]],Table1[[#This Row],[Delivered Date]],"d")</f>
        <v>12</v>
      </c>
      <c r="P183" s="2">
        <f>Table1[[#This Row],[Quantity]]*Table1[[#This Row],[Unit Price]]</f>
        <v>3789</v>
      </c>
      <c r="Q183" s="2">
        <f>ROUND(Table1[[#This Row],[Quantity]]*Table1[[#This Row],[Unit Price]]*VLOOKUP(Table1[[#This Row],[Product Name]],Table2[#All],2,FALSE),0)</f>
        <v>2652</v>
      </c>
      <c r="R183" s="2">
        <f>Table1[[#This Row],[Revenue]]-Table1[[#This Row],[Total Cost]]</f>
        <v>1137</v>
      </c>
    </row>
    <row r="184" spans="1:18" x14ac:dyDescent="0.25">
      <c r="A184">
        <v>183</v>
      </c>
      <c r="B184" t="s">
        <v>229</v>
      </c>
      <c r="C184" t="s">
        <v>21</v>
      </c>
      <c r="D184" t="s">
        <v>52</v>
      </c>
      <c r="E184" s="1">
        <v>45555</v>
      </c>
      <c r="F184" s="1">
        <v>45562</v>
      </c>
      <c r="G184">
        <v>3</v>
      </c>
      <c r="H184">
        <v>345</v>
      </c>
      <c r="I184" t="s">
        <v>14</v>
      </c>
      <c r="J184" t="s">
        <v>33</v>
      </c>
      <c r="K184" t="s">
        <v>46</v>
      </c>
      <c r="L184" t="str">
        <f>TEXT(Table1[[#This Row],[Order Date]],"yyyy")</f>
        <v>2024</v>
      </c>
      <c r="M184" t="str">
        <f>TEXT(Table1[[#This Row],[Order Date]],"mmm")</f>
        <v>Sep</v>
      </c>
      <c r="N184" t="str">
        <f>TEXT(Table1[[#This Row],[Order Date]],"ddd")</f>
        <v>Fri</v>
      </c>
      <c r="O184" s="2">
        <f>DATEDIF(Table1[[#This Row],[Order Date]],Table1[[#This Row],[Delivered Date]],"d")</f>
        <v>7</v>
      </c>
      <c r="P184" s="2">
        <f>Table1[[#This Row],[Quantity]]*Table1[[#This Row],[Unit Price]]</f>
        <v>1035</v>
      </c>
      <c r="Q184" s="2">
        <f>ROUND(Table1[[#This Row],[Quantity]]*Table1[[#This Row],[Unit Price]]*VLOOKUP(Table1[[#This Row],[Product Name]],Table2[#All],2,FALSE),0)</f>
        <v>725</v>
      </c>
      <c r="R184" s="2">
        <f>Table1[[#This Row],[Revenue]]-Table1[[#This Row],[Total Cost]]</f>
        <v>310</v>
      </c>
    </row>
    <row r="185" spans="1:18" x14ac:dyDescent="0.25">
      <c r="A185">
        <v>184</v>
      </c>
      <c r="B185" t="s">
        <v>230</v>
      </c>
      <c r="C185" t="s">
        <v>24</v>
      </c>
      <c r="D185" t="s">
        <v>70</v>
      </c>
      <c r="E185" s="1">
        <v>45445</v>
      </c>
      <c r="F185" s="1">
        <v>45458</v>
      </c>
      <c r="G185">
        <v>10</v>
      </c>
      <c r="H185">
        <v>354</v>
      </c>
      <c r="I185" t="s">
        <v>28</v>
      </c>
      <c r="J185" t="s">
        <v>33</v>
      </c>
      <c r="K185" t="s">
        <v>46</v>
      </c>
      <c r="L185" t="str">
        <f>TEXT(Table1[[#This Row],[Order Date]],"yyyy")</f>
        <v>2024</v>
      </c>
      <c r="M185" t="str">
        <f>TEXT(Table1[[#This Row],[Order Date]],"mmm")</f>
        <v>Jun</v>
      </c>
      <c r="N185" t="str">
        <f>TEXT(Table1[[#This Row],[Order Date]],"ddd")</f>
        <v>Sun</v>
      </c>
      <c r="O185" s="2">
        <f>DATEDIF(Table1[[#This Row],[Order Date]],Table1[[#This Row],[Delivered Date]],"d")</f>
        <v>13</v>
      </c>
      <c r="P185" s="2">
        <f>Table1[[#This Row],[Quantity]]*Table1[[#This Row],[Unit Price]]</f>
        <v>3540</v>
      </c>
      <c r="Q185" s="2">
        <f>ROUND(Table1[[#This Row],[Quantity]]*Table1[[#This Row],[Unit Price]]*VLOOKUP(Table1[[#This Row],[Product Name]],Table2[#All],2,FALSE),0)</f>
        <v>1947</v>
      </c>
      <c r="R185" s="2">
        <f>Table1[[#This Row],[Revenue]]-Table1[[#This Row],[Total Cost]]</f>
        <v>1593</v>
      </c>
    </row>
    <row r="186" spans="1:18" x14ac:dyDescent="0.25">
      <c r="A186">
        <v>185</v>
      </c>
      <c r="B186" t="s">
        <v>231</v>
      </c>
      <c r="C186" t="s">
        <v>12</v>
      </c>
      <c r="D186" t="s">
        <v>27</v>
      </c>
      <c r="E186" s="1">
        <v>45590</v>
      </c>
      <c r="F186" s="1">
        <v>45602</v>
      </c>
      <c r="G186">
        <v>5</v>
      </c>
      <c r="H186">
        <v>825</v>
      </c>
      <c r="I186" t="s">
        <v>28</v>
      </c>
      <c r="J186" t="s">
        <v>33</v>
      </c>
      <c r="K186" t="s">
        <v>15</v>
      </c>
      <c r="L186" t="str">
        <f>TEXT(Table1[[#This Row],[Order Date]],"yyyy")</f>
        <v>2024</v>
      </c>
      <c r="M186" t="str">
        <f>TEXT(Table1[[#This Row],[Order Date]],"mmm")</f>
        <v>Oct</v>
      </c>
      <c r="N186" t="str">
        <f>TEXT(Table1[[#This Row],[Order Date]],"ddd")</f>
        <v>Fri</v>
      </c>
      <c r="O186" s="2">
        <f>DATEDIF(Table1[[#This Row],[Order Date]],Table1[[#This Row],[Delivered Date]],"d")</f>
        <v>12</v>
      </c>
      <c r="P186" s="2">
        <f>Table1[[#This Row],[Quantity]]*Table1[[#This Row],[Unit Price]]</f>
        <v>4125</v>
      </c>
      <c r="Q186" s="2">
        <f>ROUND(Table1[[#This Row],[Quantity]]*Table1[[#This Row],[Unit Price]]*VLOOKUP(Table1[[#This Row],[Product Name]],Table2[#All],2,FALSE),0)</f>
        <v>2681</v>
      </c>
      <c r="R186" s="2">
        <f>Table1[[#This Row],[Revenue]]-Table1[[#This Row],[Total Cost]]</f>
        <v>1444</v>
      </c>
    </row>
    <row r="187" spans="1:18" x14ac:dyDescent="0.25">
      <c r="A187">
        <v>186</v>
      </c>
      <c r="B187" t="s">
        <v>232</v>
      </c>
      <c r="C187" t="s">
        <v>24</v>
      </c>
      <c r="D187" t="s">
        <v>25</v>
      </c>
      <c r="E187" s="1">
        <v>45627</v>
      </c>
      <c r="F187" s="1">
        <v>45630</v>
      </c>
      <c r="G187">
        <v>10</v>
      </c>
      <c r="H187">
        <v>601</v>
      </c>
      <c r="I187" t="s">
        <v>28</v>
      </c>
      <c r="J187" t="s">
        <v>551</v>
      </c>
      <c r="K187" t="s">
        <v>15</v>
      </c>
      <c r="L187" t="str">
        <f>TEXT(Table1[[#This Row],[Order Date]],"yyyy")</f>
        <v>2024</v>
      </c>
      <c r="M187" t="str">
        <f>TEXT(Table1[[#This Row],[Order Date]],"mmm")</f>
        <v>Dec</v>
      </c>
      <c r="N187" t="str">
        <f>TEXT(Table1[[#This Row],[Order Date]],"ddd")</f>
        <v>Sun</v>
      </c>
      <c r="O187" s="2">
        <f>DATEDIF(Table1[[#This Row],[Order Date]],Table1[[#This Row],[Delivered Date]],"d")</f>
        <v>3</v>
      </c>
      <c r="P187" s="2">
        <f>Table1[[#This Row],[Quantity]]*Table1[[#This Row],[Unit Price]]</f>
        <v>6010</v>
      </c>
      <c r="Q187" s="2">
        <f>ROUND(Table1[[#This Row],[Quantity]]*Table1[[#This Row],[Unit Price]]*VLOOKUP(Table1[[#This Row],[Product Name]],Table2[#All],2,FALSE),0)</f>
        <v>3306</v>
      </c>
      <c r="R187" s="2">
        <f>Table1[[#This Row],[Revenue]]-Table1[[#This Row],[Total Cost]]</f>
        <v>2704</v>
      </c>
    </row>
    <row r="188" spans="1:18" x14ac:dyDescent="0.25">
      <c r="A188">
        <v>187</v>
      </c>
      <c r="B188" t="s">
        <v>233</v>
      </c>
      <c r="C188" t="s">
        <v>24</v>
      </c>
      <c r="D188" t="s">
        <v>100</v>
      </c>
      <c r="E188" s="1">
        <v>45560</v>
      </c>
      <c r="F188" s="1">
        <v>45572</v>
      </c>
      <c r="G188">
        <v>10</v>
      </c>
      <c r="H188">
        <v>803</v>
      </c>
      <c r="I188" t="s">
        <v>14</v>
      </c>
      <c r="J188" t="s">
        <v>549</v>
      </c>
      <c r="K188" t="s">
        <v>46</v>
      </c>
      <c r="L188" t="str">
        <f>TEXT(Table1[[#This Row],[Order Date]],"yyyy")</f>
        <v>2024</v>
      </c>
      <c r="M188" t="str">
        <f>TEXT(Table1[[#This Row],[Order Date]],"mmm")</f>
        <v>Sep</v>
      </c>
      <c r="N188" t="str">
        <f>TEXT(Table1[[#This Row],[Order Date]],"ddd")</f>
        <v>Wed</v>
      </c>
      <c r="O188" s="2">
        <f>DATEDIF(Table1[[#This Row],[Order Date]],Table1[[#This Row],[Delivered Date]],"d")</f>
        <v>12</v>
      </c>
      <c r="P188" s="2">
        <f>Table1[[#This Row],[Quantity]]*Table1[[#This Row],[Unit Price]]</f>
        <v>8030</v>
      </c>
      <c r="Q188" s="2">
        <f>ROUND(Table1[[#This Row],[Quantity]]*Table1[[#This Row],[Unit Price]]*VLOOKUP(Table1[[#This Row],[Product Name]],Table2[#All],2,FALSE),0)</f>
        <v>4818</v>
      </c>
      <c r="R188" s="2">
        <f>Table1[[#This Row],[Revenue]]-Table1[[#This Row],[Total Cost]]</f>
        <v>3212</v>
      </c>
    </row>
    <row r="189" spans="1:18" x14ac:dyDescent="0.25">
      <c r="A189">
        <v>188</v>
      </c>
      <c r="B189" t="s">
        <v>234</v>
      </c>
      <c r="C189" t="s">
        <v>12</v>
      </c>
      <c r="D189" t="s">
        <v>58</v>
      </c>
      <c r="E189" s="1">
        <v>45557</v>
      </c>
      <c r="F189" s="1">
        <v>45572</v>
      </c>
      <c r="G189">
        <v>4</v>
      </c>
      <c r="H189">
        <v>584</v>
      </c>
      <c r="I189" t="s">
        <v>28</v>
      </c>
      <c r="J189" t="s">
        <v>547</v>
      </c>
      <c r="K189" t="s">
        <v>15</v>
      </c>
      <c r="L189" t="str">
        <f>TEXT(Table1[[#This Row],[Order Date]],"yyyy")</f>
        <v>2024</v>
      </c>
      <c r="M189" t="str">
        <f>TEXT(Table1[[#This Row],[Order Date]],"mmm")</f>
        <v>Sep</v>
      </c>
      <c r="N189" t="str">
        <f>TEXT(Table1[[#This Row],[Order Date]],"ddd")</f>
        <v>Sun</v>
      </c>
      <c r="O189" s="2">
        <f>DATEDIF(Table1[[#This Row],[Order Date]],Table1[[#This Row],[Delivered Date]],"d")</f>
        <v>15</v>
      </c>
      <c r="P189" s="2">
        <f>Table1[[#This Row],[Quantity]]*Table1[[#This Row],[Unit Price]]</f>
        <v>2336</v>
      </c>
      <c r="Q189" s="2">
        <f>ROUND(Table1[[#This Row],[Quantity]]*Table1[[#This Row],[Unit Price]]*VLOOKUP(Table1[[#This Row],[Product Name]],Table2[#All],2,FALSE),0)</f>
        <v>1986</v>
      </c>
      <c r="R189" s="2">
        <f>Table1[[#This Row],[Revenue]]-Table1[[#This Row],[Total Cost]]</f>
        <v>350</v>
      </c>
    </row>
    <row r="190" spans="1:18" x14ac:dyDescent="0.25">
      <c r="A190">
        <v>189</v>
      </c>
      <c r="B190" t="s">
        <v>235</v>
      </c>
      <c r="C190" t="s">
        <v>24</v>
      </c>
      <c r="D190" t="s">
        <v>25</v>
      </c>
      <c r="E190" s="1">
        <v>45380</v>
      </c>
      <c r="F190" s="1">
        <v>45385</v>
      </c>
      <c r="G190">
        <v>8</v>
      </c>
      <c r="H190">
        <v>944</v>
      </c>
      <c r="I190" t="s">
        <v>28</v>
      </c>
      <c r="J190" t="s">
        <v>33</v>
      </c>
      <c r="K190" t="s">
        <v>19</v>
      </c>
      <c r="L190" t="str">
        <f>TEXT(Table1[[#This Row],[Order Date]],"yyyy")</f>
        <v>2024</v>
      </c>
      <c r="M190" t="str">
        <f>TEXT(Table1[[#This Row],[Order Date]],"mmm")</f>
        <v>Mar</v>
      </c>
      <c r="N190" t="str">
        <f>TEXT(Table1[[#This Row],[Order Date]],"ddd")</f>
        <v>Fri</v>
      </c>
      <c r="O190" s="2">
        <f>DATEDIF(Table1[[#This Row],[Order Date]],Table1[[#This Row],[Delivered Date]],"d")</f>
        <v>5</v>
      </c>
      <c r="P190" s="2">
        <f>Table1[[#This Row],[Quantity]]*Table1[[#This Row],[Unit Price]]</f>
        <v>7552</v>
      </c>
      <c r="Q190" s="2">
        <f>ROUND(Table1[[#This Row],[Quantity]]*Table1[[#This Row],[Unit Price]]*VLOOKUP(Table1[[#This Row],[Product Name]],Table2[#All],2,FALSE),0)</f>
        <v>4154</v>
      </c>
      <c r="R190" s="2">
        <f>Table1[[#This Row],[Revenue]]-Table1[[#This Row],[Total Cost]]</f>
        <v>3398</v>
      </c>
    </row>
    <row r="191" spans="1:18" x14ac:dyDescent="0.25">
      <c r="A191">
        <v>190</v>
      </c>
      <c r="B191" t="s">
        <v>236</v>
      </c>
      <c r="C191" t="s">
        <v>31</v>
      </c>
      <c r="D191" t="s">
        <v>79</v>
      </c>
      <c r="E191" s="1">
        <v>45604</v>
      </c>
      <c r="F191" s="1">
        <v>45616</v>
      </c>
      <c r="G191">
        <v>8</v>
      </c>
      <c r="H191">
        <v>206</v>
      </c>
      <c r="I191" t="s">
        <v>28</v>
      </c>
      <c r="J191" t="s">
        <v>551</v>
      </c>
      <c r="K191" t="s">
        <v>29</v>
      </c>
      <c r="L191" t="str">
        <f>TEXT(Table1[[#This Row],[Order Date]],"yyyy")</f>
        <v>2024</v>
      </c>
      <c r="M191" t="str">
        <f>TEXT(Table1[[#This Row],[Order Date]],"mmm")</f>
        <v>Nov</v>
      </c>
      <c r="N191" t="str">
        <f>TEXT(Table1[[#This Row],[Order Date]],"ddd")</f>
        <v>Fri</v>
      </c>
      <c r="O191" s="2">
        <f>DATEDIF(Table1[[#This Row],[Order Date]],Table1[[#This Row],[Delivered Date]],"d")</f>
        <v>12</v>
      </c>
      <c r="P191" s="2">
        <f>Table1[[#This Row],[Quantity]]*Table1[[#This Row],[Unit Price]]</f>
        <v>1648</v>
      </c>
      <c r="Q191" s="2">
        <f>ROUND(Table1[[#This Row],[Quantity]]*Table1[[#This Row],[Unit Price]]*VLOOKUP(Table1[[#This Row],[Product Name]],Table2[#All],2,FALSE),0)</f>
        <v>1071</v>
      </c>
      <c r="R191" s="2">
        <f>Table1[[#This Row],[Revenue]]-Table1[[#This Row],[Total Cost]]</f>
        <v>577</v>
      </c>
    </row>
    <row r="192" spans="1:18" x14ac:dyDescent="0.25">
      <c r="A192">
        <v>191</v>
      </c>
      <c r="B192" t="s">
        <v>237</v>
      </c>
      <c r="C192" t="s">
        <v>24</v>
      </c>
      <c r="D192" t="s">
        <v>25</v>
      </c>
      <c r="E192" s="1">
        <v>45578</v>
      </c>
      <c r="F192" s="1">
        <v>45586</v>
      </c>
      <c r="G192">
        <v>5</v>
      </c>
      <c r="H192">
        <v>304</v>
      </c>
      <c r="I192" t="s">
        <v>28</v>
      </c>
      <c r="J192" t="s">
        <v>551</v>
      </c>
      <c r="K192" t="s">
        <v>46</v>
      </c>
      <c r="L192" t="str">
        <f>TEXT(Table1[[#This Row],[Order Date]],"yyyy")</f>
        <v>2024</v>
      </c>
      <c r="M192" t="str">
        <f>TEXT(Table1[[#This Row],[Order Date]],"mmm")</f>
        <v>Oct</v>
      </c>
      <c r="N192" t="str">
        <f>TEXT(Table1[[#This Row],[Order Date]],"ddd")</f>
        <v>Sun</v>
      </c>
      <c r="O192" s="2">
        <f>DATEDIF(Table1[[#This Row],[Order Date]],Table1[[#This Row],[Delivered Date]],"d")</f>
        <v>8</v>
      </c>
      <c r="P192" s="2">
        <f>Table1[[#This Row],[Quantity]]*Table1[[#This Row],[Unit Price]]</f>
        <v>1520</v>
      </c>
      <c r="Q192" s="2">
        <f>ROUND(Table1[[#This Row],[Quantity]]*Table1[[#This Row],[Unit Price]]*VLOOKUP(Table1[[#This Row],[Product Name]],Table2[#All],2,FALSE),0)</f>
        <v>836</v>
      </c>
      <c r="R192" s="2">
        <f>Table1[[#This Row],[Revenue]]-Table1[[#This Row],[Total Cost]]</f>
        <v>684</v>
      </c>
    </row>
    <row r="193" spans="1:18" x14ac:dyDescent="0.25">
      <c r="A193">
        <v>192</v>
      </c>
      <c r="B193" t="s">
        <v>238</v>
      </c>
      <c r="C193" t="s">
        <v>12</v>
      </c>
      <c r="D193" t="s">
        <v>96</v>
      </c>
      <c r="E193" s="1">
        <v>45657</v>
      </c>
      <c r="F193" s="1">
        <v>45671</v>
      </c>
      <c r="G193">
        <v>2</v>
      </c>
      <c r="H193">
        <v>364</v>
      </c>
      <c r="I193" t="s">
        <v>28</v>
      </c>
      <c r="J193" t="s">
        <v>550</v>
      </c>
      <c r="K193" t="s">
        <v>29</v>
      </c>
      <c r="L193" t="str">
        <f>TEXT(Table1[[#This Row],[Order Date]],"yyyy")</f>
        <v>2024</v>
      </c>
      <c r="M193" t="str">
        <f>TEXT(Table1[[#This Row],[Order Date]],"mmm")</f>
        <v>Dec</v>
      </c>
      <c r="N193" t="str">
        <f>TEXT(Table1[[#This Row],[Order Date]],"ddd")</f>
        <v>Tue</v>
      </c>
      <c r="O193" s="2">
        <f>DATEDIF(Table1[[#This Row],[Order Date]],Table1[[#This Row],[Delivered Date]],"d")</f>
        <v>14</v>
      </c>
      <c r="P193" s="2">
        <f>Table1[[#This Row],[Quantity]]*Table1[[#This Row],[Unit Price]]</f>
        <v>728</v>
      </c>
      <c r="Q193" s="2">
        <f>ROUND(Table1[[#This Row],[Quantity]]*Table1[[#This Row],[Unit Price]]*VLOOKUP(Table1[[#This Row],[Product Name]],Table2[#All],2,FALSE),0)</f>
        <v>510</v>
      </c>
      <c r="R193" s="2">
        <f>Table1[[#This Row],[Revenue]]-Table1[[#This Row],[Total Cost]]</f>
        <v>218</v>
      </c>
    </row>
    <row r="194" spans="1:18" x14ac:dyDescent="0.25">
      <c r="A194">
        <v>193</v>
      </c>
      <c r="B194" t="s">
        <v>239</v>
      </c>
      <c r="C194" t="s">
        <v>24</v>
      </c>
      <c r="D194" t="s">
        <v>100</v>
      </c>
      <c r="E194" s="1">
        <v>45395</v>
      </c>
      <c r="F194" s="1">
        <v>45408</v>
      </c>
      <c r="G194">
        <v>9</v>
      </c>
      <c r="H194">
        <v>287</v>
      </c>
      <c r="I194" t="s">
        <v>14</v>
      </c>
      <c r="J194" t="s">
        <v>33</v>
      </c>
      <c r="K194" t="s">
        <v>19</v>
      </c>
      <c r="L194" t="str">
        <f>TEXT(Table1[[#This Row],[Order Date]],"yyyy")</f>
        <v>2024</v>
      </c>
      <c r="M194" t="str">
        <f>TEXT(Table1[[#This Row],[Order Date]],"mmm")</f>
        <v>Apr</v>
      </c>
      <c r="N194" t="str">
        <f>TEXT(Table1[[#This Row],[Order Date]],"ddd")</f>
        <v>Sat</v>
      </c>
      <c r="O194" s="2">
        <f>DATEDIF(Table1[[#This Row],[Order Date]],Table1[[#This Row],[Delivered Date]],"d")</f>
        <v>13</v>
      </c>
      <c r="P194" s="2">
        <f>Table1[[#This Row],[Quantity]]*Table1[[#This Row],[Unit Price]]</f>
        <v>2583</v>
      </c>
      <c r="Q194" s="2">
        <f>ROUND(Table1[[#This Row],[Quantity]]*Table1[[#This Row],[Unit Price]]*VLOOKUP(Table1[[#This Row],[Product Name]],Table2[#All],2,FALSE),0)</f>
        <v>1550</v>
      </c>
      <c r="R194" s="2">
        <f>Table1[[#This Row],[Revenue]]-Table1[[#This Row],[Total Cost]]</f>
        <v>1033</v>
      </c>
    </row>
    <row r="195" spans="1:18" x14ac:dyDescent="0.25">
      <c r="A195">
        <v>194</v>
      </c>
      <c r="B195" t="s">
        <v>240</v>
      </c>
      <c r="C195" t="s">
        <v>12</v>
      </c>
      <c r="D195" t="s">
        <v>36</v>
      </c>
      <c r="E195" s="1">
        <v>45592</v>
      </c>
      <c r="F195" s="1">
        <v>45599</v>
      </c>
      <c r="G195">
        <v>4</v>
      </c>
      <c r="H195">
        <v>258</v>
      </c>
      <c r="I195" t="s">
        <v>14</v>
      </c>
      <c r="J195" t="s">
        <v>551</v>
      </c>
      <c r="K195" t="s">
        <v>19</v>
      </c>
      <c r="L195" t="str">
        <f>TEXT(Table1[[#This Row],[Order Date]],"yyyy")</f>
        <v>2024</v>
      </c>
      <c r="M195" t="str">
        <f>TEXT(Table1[[#This Row],[Order Date]],"mmm")</f>
        <v>Oct</v>
      </c>
      <c r="N195" t="str">
        <f>TEXT(Table1[[#This Row],[Order Date]],"ddd")</f>
        <v>Sun</v>
      </c>
      <c r="O195" s="2">
        <f>DATEDIF(Table1[[#This Row],[Order Date]],Table1[[#This Row],[Delivered Date]],"d")</f>
        <v>7</v>
      </c>
      <c r="P195" s="2">
        <f>Table1[[#This Row],[Quantity]]*Table1[[#This Row],[Unit Price]]</f>
        <v>1032</v>
      </c>
      <c r="Q195" s="2">
        <f>ROUND(Table1[[#This Row],[Quantity]]*Table1[[#This Row],[Unit Price]]*VLOOKUP(Table1[[#This Row],[Product Name]],Table2[#All],2,FALSE),0)</f>
        <v>826</v>
      </c>
      <c r="R195" s="2">
        <f>Table1[[#This Row],[Revenue]]-Table1[[#This Row],[Total Cost]]</f>
        <v>206</v>
      </c>
    </row>
    <row r="196" spans="1:18" x14ac:dyDescent="0.25">
      <c r="A196">
        <v>195</v>
      </c>
      <c r="B196" t="s">
        <v>241</v>
      </c>
      <c r="C196" t="s">
        <v>21</v>
      </c>
      <c r="D196" t="s">
        <v>40</v>
      </c>
      <c r="E196" s="1">
        <v>45343</v>
      </c>
      <c r="F196" s="1">
        <v>45357</v>
      </c>
      <c r="G196">
        <v>7</v>
      </c>
      <c r="H196">
        <v>348</v>
      </c>
      <c r="I196" t="s">
        <v>14</v>
      </c>
      <c r="J196" t="s">
        <v>33</v>
      </c>
      <c r="K196" t="s">
        <v>19</v>
      </c>
      <c r="L196" t="str">
        <f>TEXT(Table1[[#This Row],[Order Date]],"yyyy")</f>
        <v>2024</v>
      </c>
      <c r="M196" t="str">
        <f>TEXT(Table1[[#This Row],[Order Date]],"mmm")</f>
        <v>Feb</v>
      </c>
      <c r="N196" t="str">
        <f>TEXT(Table1[[#This Row],[Order Date]],"ddd")</f>
        <v>Wed</v>
      </c>
      <c r="O196" s="2">
        <f>DATEDIF(Table1[[#This Row],[Order Date]],Table1[[#This Row],[Delivered Date]],"d")</f>
        <v>14</v>
      </c>
      <c r="P196" s="2">
        <f>Table1[[#This Row],[Quantity]]*Table1[[#This Row],[Unit Price]]</f>
        <v>2436</v>
      </c>
      <c r="Q196" s="2">
        <f>ROUND(Table1[[#This Row],[Quantity]]*Table1[[#This Row],[Unit Price]]*VLOOKUP(Table1[[#This Row],[Product Name]],Table2[#All],2,FALSE),0)</f>
        <v>1583</v>
      </c>
      <c r="R196" s="2">
        <f>Table1[[#This Row],[Revenue]]-Table1[[#This Row],[Total Cost]]</f>
        <v>853</v>
      </c>
    </row>
    <row r="197" spans="1:18" x14ac:dyDescent="0.25">
      <c r="A197">
        <v>196</v>
      </c>
      <c r="B197" t="s">
        <v>242</v>
      </c>
      <c r="C197" t="s">
        <v>21</v>
      </c>
      <c r="D197" t="s">
        <v>83</v>
      </c>
      <c r="E197" s="1">
        <v>45456</v>
      </c>
      <c r="F197" s="1">
        <v>45460</v>
      </c>
      <c r="G197">
        <v>5</v>
      </c>
      <c r="H197">
        <v>671</v>
      </c>
      <c r="I197" t="s">
        <v>28</v>
      </c>
      <c r="J197" t="s">
        <v>551</v>
      </c>
      <c r="K197" t="s">
        <v>15</v>
      </c>
      <c r="L197" t="str">
        <f>TEXT(Table1[[#This Row],[Order Date]],"yyyy")</f>
        <v>2024</v>
      </c>
      <c r="M197" t="str">
        <f>TEXT(Table1[[#This Row],[Order Date]],"mmm")</f>
        <v>Jun</v>
      </c>
      <c r="N197" t="str">
        <f>TEXT(Table1[[#This Row],[Order Date]],"ddd")</f>
        <v>Thu</v>
      </c>
      <c r="O197" s="2">
        <f>DATEDIF(Table1[[#This Row],[Order Date]],Table1[[#This Row],[Delivered Date]],"d")</f>
        <v>4</v>
      </c>
      <c r="P197" s="2">
        <f>Table1[[#This Row],[Quantity]]*Table1[[#This Row],[Unit Price]]</f>
        <v>3355</v>
      </c>
      <c r="Q197" s="2">
        <f>ROUND(Table1[[#This Row],[Quantity]]*Table1[[#This Row],[Unit Price]]*VLOOKUP(Table1[[#This Row],[Product Name]],Table2[#All],2,FALSE),0)</f>
        <v>2684</v>
      </c>
      <c r="R197" s="2">
        <f>Table1[[#This Row],[Revenue]]-Table1[[#This Row],[Total Cost]]</f>
        <v>671</v>
      </c>
    </row>
    <row r="198" spans="1:18" x14ac:dyDescent="0.25">
      <c r="A198">
        <v>197</v>
      </c>
      <c r="B198" t="s">
        <v>243</v>
      </c>
      <c r="C198" t="s">
        <v>17</v>
      </c>
      <c r="D198" t="s">
        <v>64</v>
      </c>
      <c r="E198" s="1">
        <v>45565</v>
      </c>
      <c r="F198" s="1">
        <v>45571</v>
      </c>
      <c r="G198">
        <v>1</v>
      </c>
      <c r="H198">
        <v>945</v>
      </c>
      <c r="I198" t="s">
        <v>14</v>
      </c>
      <c r="J198" t="s">
        <v>551</v>
      </c>
      <c r="K198" t="s">
        <v>46</v>
      </c>
      <c r="L198" t="str">
        <f>TEXT(Table1[[#This Row],[Order Date]],"yyyy")</f>
        <v>2024</v>
      </c>
      <c r="M198" t="str">
        <f>TEXT(Table1[[#This Row],[Order Date]],"mmm")</f>
        <v>Sep</v>
      </c>
      <c r="N198" t="str">
        <f>TEXT(Table1[[#This Row],[Order Date]],"ddd")</f>
        <v>Mon</v>
      </c>
      <c r="O198" s="2">
        <f>DATEDIF(Table1[[#This Row],[Order Date]],Table1[[#This Row],[Delivered Date]],"d")</f>
        <v>6</v>
      </c>
      <c r="P198" s="2">
        <f>Table1[[#This Row],[Quantity]]*Table1[[#This Row],[Unit Price]]</f>
        <v>945</v>
      </c>
      <c r="Q198" s="2">
        <f>ROUND(Table1[[#This Row],[Quantity]]*Table1[[#This Row],[Unit Price]]*VLOOKUP(Table1[[#This Row],[Product Name]],Table2[#All],2,FALSE),0)</f>
        <v>473</v>
      </c>
      <c r="R198" s="2">
        <f>Table1[[#This Row],[Revenue]]-Table1[[#This Row],[Total Cost]]</f>
        <v>472</v>
      </c>
    </row>
    <row r="199" spans="1:18" x14ac:dyDescent="0.25">
      <c r="A199">
        <v>198</v>
      </c>
      <c r="B199" t="s">
        <v>244</v>
      </c>
      <c r="C199" t="s">
        <v>12</v>
      </c>
      <c r="D199" t="s">
        <v>27</v>
      </c>
      <c r="E199" s="1">
        <v>45545</v>
      </c>
      <c r="F199" s="1">
        <v>45556</v>
      </c>
      <c r="G199">
        <v>3</v>
      </c>
      <c r="H199">
        <v>969</v>
      </c>
      <c r="I199" t="s">
        <v>14</v>
      </c>
      <c r="J199" t="s">
        <v>33</v>
      </c>
      <c r="K199" t="s">
        <v>29</v>
      </c>
      <c r="L199" t="str">
        <f>TEXT(Table1[[#This Row],[Order Date]],"yyyy")</f>
        <v>2024</v>
      </c>
      <c r="M199" t="str">
        <f>TEXT(Table1[[#This Row],[Order Date]],"mmm")</f>
        <v>Sep</v>
      </c>
      <c r="N199" t="str">
        <f>TEXT(Table1[[#This Row],[Order Date]],"ddd")</f>
        <v>Tue</v>
      </c>
      <c r="O199" s="2">
        <f>DATEDIF(Table1[[#This Row],[Order Date]],Table1[[#This Row],[Delivered Date]],"d")</f>
        <v>11</v>
      </c>
      <c r="P199" s="2">
        <f>Table1[[#This Row],[Quantity]]*Table1[[#This Row],[Unit Price]]</f>
        <v>2907</v>
      </c>
      <c r="Q199" s="2">
        <f>ROUND(Table1[[#This Row],[Quantity]]*Table1[[#This Row],[Unit Price]]*VLOOKUP(Table1[[#This Row],[Product Name]],Table2[#All],2,FALSE),0)</f>
        <v>1890</v>
      </c>
      <c r="R199" s="2">
        <f>Table1[[#This Row],[Revenue]]-Table1[[#This Row],[Total Cost]]</f>
        <v>1017</v>
      </c>
    </row>
    <row r="200" spans="1:18" x14ac:dyDescent="0.25">
      <c r="A200">
        <v>199</v>
      </c>
      <c r="B200" t="s">
        <v>245</v>
      </c>
      <c r="C200" t="s">
        <v>21</v>
      </c>
      <c r="D200" t="s">
        <v>40</v>
      </c>
      <c r="E200" s="1">
        <v>45461</v>
      </c>
      <c r="F200" s="1">
        <v>45467</v>
      </c>
      <c r="G200">
        <v>3</v>
      </c>
      <c r="H200">
        <v>758</v>
      </c>
      <c r="I200" t="s">
        <v>28</v>
      </c>
      <c r="J200" t="s">
        <v>550</v>
      </c>
      <c r="K200" t="s">
        <v>29</v>
      </c>
      <c r="L200" t="str">
        <f>TEXT(Table1[[#This Row],[Order Date]],"yyyy")</f>
        <v>2024</v>
      </c>
      <c r="M200" t="str">
        <f>TEXT(Table1[[#This Row],[Order Date]],"mmm")</f>
        <v>Jun</v>
      </c>
      <c r="N200" t="str">
        <f>TEXT(Table1[[#This Row],[Order Date]],"ddd")</f>
        <v>Tue</v>
      </c>
      <c r="O200" s="2">
        <f>DATEDIF(Table1[[#This Row],[Order Date]],Table1[[#This Row],[Delivered Date]],"d")</f>
        <v>6</v>
      </c>
      <c r="P200" s="2">
        <f>Table1[[#This Row],[Quantity]]*Table1[[#This Row],[Unit Price]]</f>
        <v>2274</v>
      </c>
      <c r="Q200" s="2">
        <f>ROUND(Table1[[#This Row],[Quantity]]*Table1[[#This Row],[Unit Price]]*VLOOKUP(Table1[[#This Row],[Product Name]],Table2[#All],2,FALSE),0)</f>
        <v>1478</v>
      </c>
      <c r="R200" s="2">
        <f>Table1[[#This Row],[Revenue]]-Table1[[#This Row],[Total Cost]]</f>
        <v>796</v>
      </c>
    </row>
    <row r="201" spans="1:18" x14ac:dyDescent="0.25">
      <c r="A201">
        <v>200</v>
      </c>
      <c r="B201" t="s">
        <v>246</v>
      </c>
      <c r="C201" t="s">
        <v>21</v>
      </c>
      <c r="D201" t="s">
        <v>40</v>
      </c>
      <c r="E201" s="1">
        <v>45464</v>
      </c>
      <c r="F201" s="1">
        <v>45468</v>
      </c>
      <c r="G201">
        <v>5</v>
      </c>
      <c r="H201">
        <v>591</v>
      </c>
      <c r="I201" t="s">
        <v>14</v>
      </c>
      <c r="J201" t="s">
        <v>33</v>
      </c>
      <c r="K201" t="s">
        <v>15</v>
      </c>
      <c r="L201" t="str">
        <f>TEXT(Table1[[#This Row],[Order Date]],"yyyy")</f>
        <v>2024</v>
      </c>
      <c r="M201" t="str">
        <f>TEXT(Table1[[#This Row],[Order Date]],"mmm")</f>
        <v>Jun</v>
      </c>
      <c r="N201" t="str">
        <f>TEXT(Table1[[#This Row],[Order Date]],"ddd")</f>
        <v>Fri</v>
      </c>
      <c r="O201" s="2">
        <f>DATEDIF(Table1[[#This Row],[Order Date]],Table1[[#This Row],[Delivered Date]],"d")</f>
        <v>4</v>
      </c>
      <c r="P201" s="2">
        <f>Table1[[#This Row],[Quantity]]*Table1[[#This Row],[Unit Price]]</f>
        <v>2955</v>
      </c>
      <c r="Q201" s="2">
        <f>ROUND(Table1[[#This Row],[Quantity]]*Table1[[#This Row],[Unit Price]]*VLOOKUP(Table1[[#This Row],[Product Name]],Table2[#All],2,FALSE),0)</f>
        <v>1921</v>
      </c>
      <c r="R201" s="2">
        <f>Table1[[#This Row],[Revenue]]-Table1[[#This Row],[Total Cost]]</f>
        <v>1034</v>
      </c>
    </row>
    <row r="202" spans="1:18" x14ac:dyDescent="0.25">
      <c r="A202">
        <v>201</v>
      </c>
      <c r="B202" t="s">
        <v>247</v>
      </c>
      <c r="C202" t="s">
        <v>17</v>
      </c>
      <c r="D202" t="s">
        <v>44</v>
      </c>
      <c r="E202" s="1">
        <v>45510</v>
      </c>
      <c r="F202" s="1">
        <v>45522</v>
      </c>
      <c r="G202">
        <v>9</v>
      </c>
      <c r="H202">
        <v>345</v>
      </c>
      <c r="I202" t="s">
        <v>28</v>
      </c>
      <c r="J202" t="s">
        <v>551</v>
      </c>
      <c r="K202" t="s">
        <v>46</v>
      </c>
      <c r="L202" t="str">
        <f>TEXT(Table1[[#This Row],[Order Date]],"yyyy")</f>
        <v>2024</v>
      </c>
      <c r="M202" t="str">
        <f>TEXT(Table1[[#This Row],[Order Date]],"mmm")</f>
        <v>Aug</v>
      </c>
      <c r="N202" t="str">
        <f>TEXT(Table1[[#This Row],[Order Date]],"ddd")</f>
        <v>Tue</v>
      </c>
      <c r="O202" s="2">
        <f>DATEDIF(Table1[[#This Row],[Order Date]],Table1[[#This Row],[Delivered Date]],"d")</f>
        <v>12</v>
      </c>
      <c r="P202" s="2">
        <f>Table1[[#This Row],[Quantity]]*Table1[[#This Row],[Unit Price]]</f>
        <v>3105</v>
      </c>
      <c r="Q202" s="2">
        <f>ROUND(Table1[[#This Row],[Quantity]]*Table1[[#This Row],[Unit Price]]*VLOOKUP(Table1[[#This Row],[Product Name]],Table2[#All],2,FALSE),0)</f>
        <v>1863</v>
      </c>
      <c r="R202" s="2">
        <f>Table1[[#This Row],[Revenue]]-Table1[[#This Row],[Total Cost]]</f>
        <v>1242</v>
      </c>
    </row>
    <row r="203" spans="1:18" x14ac:dyDescent="0.25">
      <c r="A203">
        <v>202</v>
      </c>
      <c r="B203" t="s">
        <v>248</v>
      </c>
      <c r="C203" t="s">
        <v>24</v>
      </c>
      <c r="D203" t="s">
        <v>100</v>
      </c>
      <c r="E203" s="1">
        <v>45520</v>
      </c>
      <c r="F203" s="1">
        <v>45533</v>
      </c>
      <c r="G203">
        <v>5</v>
      </c>
      <c r="H203">
        <v>986</v>
      </c>
      <c r="I203" t="s">
        <v>28</v>
      </c>
      <c r="J203" t="s">
        <v>547</v>
      </c>
      <c r="K203" t="s">
        <v>15</v>
      </c>
      <c r="L203" t="str">
        <f>TEXT(Table1[[#This Row],[Order Date]],"yyyy")</f>
        <v>2024</v>
      </c>
      <c r="M203" t="str">
        <f>TEXT(Table1[[#This Row],[Order Date]],"mmm")</f>
        <v>Aug</v>
      </c>
      <c r="N203" t="str">
        <f>TEXT(Table1[[#This Row],[Order Date]],"ddd")</f>
        <v>Fri</v>
      </c>
      <c r="O203" s="2">
        <f>DATEDIF(Table1[[#This Row],[Order Date]],Table1[[#This Row],[Delivered Date]],"d")</f>
        <v>13</v>
      </c>
      <c r="P203" s="2">
        <f>Table1[[#This Row],[Quantity]]*Table1[[#This Row],[Unit Price]]</f>
        <v>4930</v>
      </c>
      <c r="Q203" s="2">
        <f>ROUND(Table1[[#This Row],[Quantity]]*Table1[[#This Row],[Unit Price]]*VLOOKUP(Table1[[#This Row],[Product Name]],Table2[#All],2,FALSE),0)</f>
        <v>2958</v>
      </c>
      <c r="R203" s="2">
        <f>Table1[[#This Row],[Revenue]]-Table1[[#This Row],[Total Cost]]</f>
        <v>1972</v>
      </c>
    </row>
    <row r="204" spans="1:18" x14ac:dyDescent="0.25">
      <c r="A204">
        <v>203</v>
      </c>
      <c r="B204" t="s">
        <v>249</v>
      </c>
      <c r="C204" t="s">
        <v>17</v>
      </c>
      <c r="D204" t="s">
        <v>18</v>
      </c>
      <c r="E204" s="1">
        <v>45425</v>
      </c>
      <c r="F204" s="1">
        <v>45432</v>
      </c>
      <c r="G204">
        <v>6</v>
      </c>
      <c r="H204">
        <v>719</v>
      </c>
      <c r="I204" t="s">
        <v>28</v>
      </c>
      <c r="J204" t="s">
        <v>551</v>
      </c>
      <c r="K204" t="s">
        <v>46</v>
      </c>
      <c r="L204" t="str">
        <f>TEXT(Table1[[#This Row],[Order Date]],"yyyy")</f>
        <v>2024</v>
      </c>
      <c r="M204" t="str">
        <f>TEXT(Table1[[#This Row],[Order Date]],"mmm")</f>
        <v>May</v>
      </c>
      <c r="N204" t="str">
        <f>TEXT(Table1[[#This Row],[Order Date]],"ddd")</f>
        <v>Mon</v>
      </c>
      <c r="O204" s="2">
        <f>DATEDIF(Table1[[#This Row],[Order Date]],Table1[[#This Row],[Delivered Date]],"d")</f>
        <v>7</v>
      </c>
      <c r="P204" s="2">
        <f>Table1[[#This Row],[Quantity]]*Table1[[#This Row],[Unit Price]]</f>
        <v>4314</v>
      </c>
      <c r="Q204" s="2">
        <f>ROUND(Table1[[#This Row],[Quantity]]*Table1[[#This Row],[Unit Price]]*VLOOKUP(Table1[[#This Row],[Product Name]],Table2[#All],2,FALSE),0)</f>
        <v>2157</v>
      </c>
      <c r="R204" s="2">
        <f>Table1[[#This Row],[Revenue]]-Table1[[#This Row],[Total Cost]]</f>
        <v>2157</v>
      </c>
    </row>
    <row r="205" spans="1:18" x14ac:dyDescent="0.25">
      <c r="A205">
        <v>204</v>
      </c>
      <c r="B205" t="s">
        <v>250</v>
      </c>
      <c r="C205" t="s">
        <v>12</v>
      </c>
      <c r="D205" t="s">
        <v>27</v>
      </c>
      <c r="E205" s="1">
        <v>45449</v>
      </c>
      <c r="F205" s="1">
        <v>45461</v>
      </c>
      <c r="G205">
        <v>3</v>
      </c>
      <c r="H205">
        <v>425</v>
      </c>
      <c r="I205" t="s">
        <v>28</v>
      </c>
      <c r="J205" t="s">
        <v>33</v>
      </c>
      <c r="K205" t="s">
        <v>46</v>
      </c>
      <c r="L205" t="str">
        <f>TEXT(Table1[[#This Row],[Order Date]],"yyyy")</f>
        <v>2024</v>
      </c>
      <c r="M205" t="str">
        <f>TEXT(Table1[[#This Row],[Order Date]],"mmm")</f>
        <v>Jun</v>
      </c>
      <c r="N205" t="str">
        <f>TEXT(Table1[[#This Row],[Order Date]],"ddd")</f>
        <v>Thu</v>
      </c>
      <c r="O205" s="2">
        <f>DATEDIF(Table1[[#This Row],[Order Date]],Table1[[#This Row],[Delivered Date]],"d")</f>
        <v>12</v>
      </c>
      <c r="P205" s="2">
        <f>Table1[[#This Row],[Quantity]]*Table1[[#This Row],[Unit Price]]</f>
        <v>1275</v>
      </c>
      <c r="Q205" s="2">
        <f>ROUND(Table1[[#This Row],[Quantity]]*Table1[[#This Row],[Unit Price]]*VLOOKUP(Table1[[#This Row],[Product Name]],Table2[#All],2,FALSE),0)</f>
        <v>829</v>
      </c>
      <c r="R205" s="2">
        <f>Table1[[#This Row],[Revenue]]-Table1[[#This Row],[Total Cost]]</f>
        <v>446</v>
      </c>
    </row>
    <row r="206" spans="1:18" x14ac:dyDescent="0.25">
      <c r="A206">
        <v>205</v>
      </c>
      <c r="B206" t="s">
        <v>251</v>
      </c>
      <c r="C206" t="s">
        <v>31</v>
      </c>
      <c r="D206" t="s">
        <v>76</v>
      </c>
      <c r="E206" s="1">
        <v>45619</v>
      </c>
      <c r="F206" s="1">
        <v>45625</v>
      </c>
      <c r="G206">
        <v>5</v>
      </c>
      <c r="H206">
        <v>386</v>
      </c>
      <c r="I206" t="s">
        <v>14</v>
      </c>
      <c r="J206" t="s">
        <v>33</v>
      </c>
      <c r="K206" t="s">
        <v>46</v>
      </c>
      <c r="L206" t="str">
        <f>TEXT(Table1[[#This Row],[Order Date]],"yyyy")</f>
        <v>2024</v>
      </c>
      <c r="M206" t="str">
        <f>TEXT(Table1[[#This Row],[Order Date]],"mmm")</f>
        <v>Nov</v>
      </c>
      <c r="N206" t="str">
        <f>TEXT(Table1[[#This Row],[Order Date]],"ddd")</f>
        <v>Sat</v>
      </c>
      <c r="O206" s="2">
        <f>DATEDIF(Table1[[#This Row],[Order Date]],Table1[[#This Row],[Delivered Date]],"d")</f>
        <v>6</v>
      </c>
      <c r="P206" s="2">
        <f>Table1[[#This Row],[Quantity]]*Table1[[#This Row],[Unit Price]]</f>
        <v>1930</v>
      </c>
      <c r="Q206" s="2">
        <f>ROUND(Table1[[#This Row],[Quantity]]*Table1[[#This Row],[Unit Price]]*VLOOKUP(Table1[[#This Row],[Product Name]],Table2[#All],2,FALSE),0)</f>
        <v>1448</v>
      </c>
      <c r="R206" s="2">
        <f>Table1[[#This Row],[Revenue]]-Table1[[#This Row],[Total Cost]]</f>
        <v>482</v>
      </c>
    </row>
    <row r="207" spans="1:18" x14ac:dyDescent="0.25">
      <c r="A207">
        <v>206</v>
      </c>
      <c r="B207" t="s">
        <v>252</v>
      </c>
      <c r="C207" t="s">
        <v>17</v>
      </c>
      <c r="D207" t="s">
        <v>44</v>
      </c>
      <c r="E207" s="1">
        <v>45567</v>
      </c>
      <c r="F207" s="1">
        <v>45574</v>
      </c>
      <c r="G207">
        <v>4</v>
      </c>
      <c r="H207">
        <v>790</v>
      </c>
      <c r="I207" t="s">
        <v>14</v>
      </c>
      <c r="J207" t="s">
        <v>551</v>
      </c>
      <c r="K207" t="s">
        <v>19</v>
      </c>
      <c r="L207" t="str">
        <f>TEXT(Table1[[#This Row],[Order Date]],"yyyy")</f>
        <v>2024</v>
      </c>
      <c r="M207" t="str">
        <f>TEXT(Table1[[#This Row],[Order Date]],"mmm")</f>
        <v>Oct</v>
      </c>
      <c r="N207" t="str">
        <f>TEXT(Table1[[#This Row],[Order Date]],"ddd")</f>
        <v>Wed</v>
      </c>
      <c r="O207" s="2">
        <f>DATEDIF(Table1[[#This Row],[Order Date]],Table1[[#This Row],[Delivered Date]],"d")</f>
        <v>7</v>
      </c>
      <c r="P207" s="2">
        <f>Table1[[#This Row],[Quantity]]*Table1[[#This Row],[Unit Price]]</f>
        <v>3160</v>
      </c>
      <c r="Q207" s="2">
        <f>ROUND(Table1[[#This Row],[Quantity]]*Table1[[#This Row],[Unit Price]]*VLOOKUP(Table1[[#This Row],[Product Name]],Table2[#All],2,FALSE),0)</f>
        <v>1896</v>
      </c>
      <c r="R207" s="2">
        <f>Table1[[#This Row],[Revenue]]-Table1[[#This Row],[Total Cost]]</f>
        <v>1264</v>
      </c>
    </row>
    <row r="208" spans="1:18" x14ac:dyDescent="0.25">
      <c r="A208">
        <v>207</v>
      </c>
      <c r="B208" t="s">
        <v>253</v>
      </c>
      <c r="C208" t="s">
        <v>17</v>
      </c>
      <c r="D208" t="s">
        <v>44</v>
      </c>
      <c r="E208" s="1">
        <v>45562</v>
      </c>
      <c r="F208" s="1">
        <v>45572</v>
      </c>
      <c r="G208">
        <v>6</v>
      </c>
      <c r="H208">
        <v>89</v>
      </c>
      <c r="I208" t="s">
        <v>14</v>
      </c>
      <c r="J208" t="s">
        <v>33</v>
      </c>
      <c r="K208" t="s">
        <v>19</v>
      </c>
      <c r="L208" t="str">
        <f>TEXT(Table1[[#This Row],[Order Date]],"yyyy")</f>
        <v>2024</v>
      </c>
      <c r="M208" t="str">
        <f>TEXT(Table1[[#This Row],[Order Date]],"mmm")</f>
        <v>Sep</v>
      </c>
      <c r="N208" t="str">
        <f>TEXT(Table1[[#This Row],[Order Date]],"ddd")</f>
        <v>Fri</v>
      </c>
      <c r="O208" s="2">
        <f>DATEDIF(Table1[[#This Row],[Order Date]],Table1[[#This Row],[Delivered Date]],"d")</f>
        <v>10</v>
      </c>
      <c r="P208" s="2">
        <f>Table1[[#This Row],[Quantity]]*Table1[[#This Row],[Unit Price]]</f>
        <v>534</v>
      </c>
      <c r="Q208" s="2">
        <f>ROUND(Table1[[#This Row],[Quantity]]*Table1[[#This Row],[Unit Price]]*VLOOKUP(Table1[[#This Row],[Product Name]],Table2[#All],2,FALSE),0)</f>
        <v>320</v>
      </c>
      <c r="R208" s="2">
        <f>Table1[[#This Row],[Revenue]]-Table1[[#This Row],[Total Cost]]</f>
        <v>214</v>
      </c>
    </row>
    <row r="209" spans="1:18" x14ac:dyDescent="0.25">
      <c r="A209">
        <v>208</v>
      </c>
      <c r="B209" t="s">
        <v>254</v>
      </c>
      <c r="C209" t="s">
        <v>17</v>
      </c>
      <c r="D209" t="s">
        <v>44</v>
      </c>
      <c r="E209" s="1">
        <v>45351</v>
      </c>
      <c r="F209" s="1">
        <v>45359</v>
      </c>
      <c r="G209">
        <v>4</v>
      </c>
      <c r="H209">
        <v>744</v>
      </c>
      <c r="I209" t="s">
        <v>14</v>
      </c>
      <c r="J209" t="s">
        <v>33</v>
      </c>
      <c r="K209" t="s">
        <v>19</v>
      </c>
      <c r="L209" t="str">
        <f>TEXT(Table1[[#This Row],[Order Date]],"yyyy")</f>
        <v>2024</v>
      </c>
      <c r="M209" t="str">
        <f>TEXT(Table1[[#This Row],[Order Date]],"mmm")</f>
        <v>Feb</v>
      </c>
      <c r="N209" t="str">
        <f>TEXT(Table1[[#This Row],[Order Date]],"ddd")</f>
        <v>Thu</v>
      </c>
      <c r="O209" s="2">
        <f>DATEDIF(Table1[[#This Row],[Order Date]],Table1[[#This Row],[Delivered Date]],"d")</f>
        <v>8</v>
      </c>
      <c r="P209" s="2">
        <f>Table1[[#This Row],[Quantity]]*Table1[[#This Row],[Unit Price]]</f>
        <v>2976</v>
      </c>
      <c r="Q209" s="2">
        <f>ROUND(Table1[[#This Row],[Quantity]]*Table1[[#This Row],[Unit Price]]*VLOOKUP(Table1[[#This Row],[Product Name]],Table2[#All],2,FALSE),0)</f>
        <v>1786</v>
      </c>
      <c r="R209" s="2">
        <f>Table1[[#This Row],[Revenue]]-Table1[[#This Row],[Total Cost]]</f>
        <v>1190</v>
      </c>
    </row>
    <row r="210" spans="1:18" x14ac:dyDescent="0.25">
      <c r="A210">
        <v>209</v>
      </c>
      <c r="B210" t="s">
        <v>255</v>
      </c>
      <c r="C210" t="s">
        <v>17</v>
      </c>
      <c r="D210" t="s">
        <v>18</v>
      </c>
      <c r="E210" s="1">
        <v>45578</v>
      </c>
      <c r="F210" s="1">
        <v>45590</v>
      </c>
      <c r="G210">
        <v>8</v>
      </c>
      <c r="H210">
        <v>698</v>
      </c>
      <c r="I210" t="s">
        <v>28</v>
      </c>
      <c r="J210" t="s">
        <v>549</v>
      </c>
      <c r="K210" t="s">
        <v>46</v>
      </c>
      <c r="L210" t="str">
        <f>TEXT(Table1[[#This Row],[Order Date]],"yyyy")</f>
        <v>2024</v>
      </c>
      <c r="M210" t="str">
        <f>TEXT(Table1[[#This Row],[Order Date]],"mmm")</f>
        <v>Oct</v>
      </c>
      <c r="N210" t="str">
        <f>TEXT(Table1[[#This Row],[Order Date]],"ddd")</f>
        <v>Sun</v>
      </c>
      <c r="O210" s="2">
        <f>DATEDIF(Table1[[#This Row],[Order Date]],Table1[[#This Row],[Delivered Date]],"d")</f>
        <v>12</v>
      </c>
      <c r="P210" s="2">
        <f>Table1[[#This Row],[Quantity]]*Table1[[#This Row],[Unit Price]]</f>
        <v>5584</v>
      </c>
      <c r="Q210" s="2">
        <f>ROUND(Table1[[#This Row],[Quantity]]*Table1[[#This Row],[Unit Price]]*VLOOKUP(Table1[[#This Row],[Product Name]],Table2[#All],2,FALSE),0)</f>
        <v>2792</v>
      </c>
      <c r="R210" s="2">
        <f>Table1[[#This Row],[Revenue]]-Table1[[#This Row],[Total Cost]]</f>
        <v>2792</v>
      </c>
    </row>
    <row r="211" spans="1:18" x14ac:dyDescent="0.25">
      <c r="A211">
        <v>210</v>
      </c>
      <c r="B211" t="s">
        <v>256</v>
      </c>
      <c r="C211" t="s">
        <v>12</v>
      </c>
      <c r="D211" t="s">
        <v>27</v>
      </c>
      <c r="E211" s="1">
        <v>45422</v>
      </c>
      <c r="F211" s="1">
        <v>45425</v>
      </c>
      <c r="G211">
        <v>1</v>
      </c>
      <c r="H211">
        <v>773</v>
      </c>
      <c r="I211" t="s">
        <v>14</v>
      </c>
      <c r="J211" t="s">
        <v>551</v>
      </c>
      <c r="K211" t="s">
        <v>46</v>
      </c>
      <c r="L211" t="str">
        <f>TEXT(Table1[[#This Row],[Order Date]],"yyyy")</f>
        <v>2024</v>
      </c>
      <c r="M211" t="str">
        <f>TEXT(Table1[[#This Row],[Order Date]],"mmm")</f>
        <v>May</v>
      </c>
      <c r="N211" t="str">
        <f>TEXT(Table1[[#This Row],[Order Date]],"ddd")</f>
        <v>Fri</v>
      </c>
      <c r="O211" s="2">
        <f>DATEDIF(Table1[[#This Row],[Order Date]],Table1[[#This Row],[Delivered Date]],"d")</f>
        <v>3</v>
      </c>
      <c r="P211" s="2">
        <f>Table1[[#This Row],[Quantity]]*Table1[[#This Row],[Unit Price]]</f>
        <v>773</v>
      </c>
      <c r="Q211" s="2">
        <f>ROUND(Table1[[#This Row],[Quantity]]*Table1[[#This Row],[Unit Price]]*VLOOKUP(Table1[[#This Row],[Product Name]],Table2[#All],2,FALSE),0)</f>
        <v>502</v>
      </c>
      <c r="R211" s="2">
        <f>Table1[[#This Row],[Revenue]]-Table1[[#This Row],[Total Cost]]</f>
        <v>271</v>
      </c>
    </row>
    <row r="212" spans="1:18" x14ac:dyDescent="0.25">
      <c r="A212">
        <v>211</v>
      </c>
      <c r="B212" t="s">
        <v>257</v>
      </c>
      <c r="C212" t="s">
        <v>24</v>
      </c>
      <c r="D212" t="s">
        <v>38</v>
      </c>
      <c r="E212" s="1">
        <v>45485</v>
      </c>
      <c r="F212" s="1">
        <v>45490</v>
      </c>
      <c r="G212">
        <v>7</v>
      </c>
      <c r="H212">
        <v>92</v>
      </c>
      <c r="I212" t="s">
        <v>14</v>
      </c>
      <c r="J212" t="s">
        <v>33</v>
      </c>
      <c r="K212" t="s">
        <v>15</v>
      </c>
      <c r="L212" t="str">
        <f>TEXT(Table1[[#This Row],[Order Date]],"yyyy")</f>
        <v>2024</v>
      </c>
      <c r="M212" t="str">
        <f>TEXT(Table1[[#This Row],[Order Date]],"mmm")</f>
        <v>Jul</v>
      </c>
      <c r="N212" t="str">
        <f>TEXT(Table1[[#This Row],[Order Date]],"ddd")</f>
        <v>Fri</v>
      </c>
      <c r="O212" s="2">
        <f>DATEDIF(Table1[[#This Row],[Order Date]],Table1[[#This Row],[Delivered Date]],"d")</f>
        <v>5</v>
      </c>
      <c r="P212" s="2">
        <f>Table1[[#This Row],[Quantity]]*Table1[[#This Row],[Unit Price]]</f>
        <v>644</v>
      </c>
      <c r="Q212" s="2">
        <f>ROUND(Table1[[#This Row],[Quantity]]*Table1[[#This Row],[Unit Price]]*VLOOKUP(Table1[[#This Row],[Product Name]],Table2[#All],2,FALSE),0)</f>
        <v>322</v>
      </c>
      <c r="R212" s="2">
        <f>Table1[[#This Row],[Revenue]]-Table1[[#This Row],[Total Cost]]</f>
        <v>322</v>
      </c>
    </row>
    <row r="213" spans="1:18" x14ac:dyDescent="0.25">
      <c r="A213">
        <v>212</v>
      </c>
      <c r="B213" t="s">
        <v>258</v>
      </c>
      <c r="C213" t="s">
        <v>31</v>
      </c>
      <c r="D213" t="s">
        <v>76</v>
      </c>
      <c r="E213" s="1">
        <v>45383</v>
      </c>
      <c r="F213" s="1">
        <v>45394</v>
      </c>
      <c r="G213">
        <v>9</v>
      </c>
      <c r="H213">
        <v>412</v>
      </c>
      <c r="I213" t="s">
        <v>28</v>
      </c>
      <c r="J213" t="s">
        <v>33</v>
      </c>
      <c r="K213" t="s">
        <v>19</v>
      </c>
      <c r="L213" t="str">
        <f>TEXT(Table1[[#This Row],[Order Date]],"yyyy")</f>
        <v>2024</v>
      </c>
      <c r="M213" t="str">
        <f>TEXT(Table1[[#This Row],[Order Date]],"mmm")</f>
        <v>Apr</v>
      </c>
      <c r="N213" t="str">
        <f>TEXT(Table1[[#This Row],[Order Date]],"ddd")</f>
        <v>Mon</v>
      </c>
      <c r="O213" s="2">
        <f>DATEDIF(Table1[[#This Row],[Order Date]],Table1[[#This Row],[Delivered Date]],"d")</f>
        <v>11</v>
      </c>
      <c r="P213" s="2">
        <f>Table1[[#This Row],[Quantity]]*Table1[[#This Row],[Unit Price]]</f>
        <v>3708</v>
      </c>
      <c r="Q213" s="2">
        <f>ROUND(Table1[[#This Row],[Quantity]]*Table1[[#This Row],[Unit Price]]*VLOOKUP(Table1[[#This Row],[Product Name]],Table2[#All],2,FALSE),0)</f>
        <v>2781</v>
      </c>
      <c r="R213" s="2">
        <f>Table1[[#This Row],[Revenue]]-Table1[[#This Row],[Total Cost]]</f>
        <v>927</v>
      </c>
    </row>
    <row r="214" spans="1:18" x14ac:dyDescent="0.25">
      <c r="A214">
        <v>213</v>
      </c>
      <c r="B214" t="s">
        <v>259</v>
      </c>
      <c r="C214" t="s">
        <v>21</v>
      </c>
      <c r="D214" t="s">
        <v>40</v>
      </c>
      <c r="E214" s="1">
        <v>45308</v>
      </c>
      <c r="F214" s="1">
        <v>45318</v>
      </c>
      <c r="G214">
        <v>7</v>
      </c>
      <c r="H214">
        <v>639</v>
      </c>
      <c r="I214" t="s">
        <v>14</v>
      </c>
      <c r="J214" t="s">
        <v>549</v>
      </c>
      <c r="K214" t="s">
        <v>19</v>
      </c>
      <c r="L214" t="str">
        <f>TEXT(Table1[[#This Row],[Order Date]],"yyyy")</f>
        <v>2024</v>
      </c>
      <c r="M214" t="str">
        <f>TEXT(Table1[[#This Row],[Order Date]],"mmm")</f>
        <v>Jan</v>
      </c>
      <c r="N214" t="str">
        <f>TEXT(Table1[[#This Row],[Order Date]],"ddd")</f>
        <v>Wed</v>
      </c>
      <c r="O214" s="2">
        <f>DATEDIF(Table1[[#This Row],[Order Date]],Table1[[#This Row],[Delivered Date]],"d")</f>
        <v>10</v>
      </c>
      <c r="P214" s="2">
        <f>Table1[[#This Row],[Quantity]]*Table1[[#This Row],[Unit Price]]</f>
        <v>4473</v>
      </c>
      <c r="Q214" s="2">
        <f>ROUND(Table1[[#This Row],[Quantity]]*Table1[[#This Row],[Unit Price]]*VLOOKUP(Table1[[#This Row],[Product Name]],Table2[#All],2,FALSE),0)</f>
        <v>2907</v>
      </c>
      <c r="R214" s="2">
        <f>Table1[[#This Row],[Revenue]]-Table1[[#This Row],[Total Cost]]</f>
        <v>1566</v>
      </c>
    </row>
    <row r="215" spans="1:18" x14ac:dyDescent="0.25">
      <c r="A215">
        <v>214</v>
      </c>
      <c r="B215" t="s">
        <v>260</v>
      </c>
      <c r="C215" t="s">
        <v>21</v>
      </c>
      <c r="D215" t="s">
        <v>40</v>
      </c>
      <c r="E215" s="1">
        <v>45343</v>
      </c>
      <c r="F215" s="1">
        <v>45356</v>
      </c>
      <c r="G215">
        <v>10</v>
      </c>
      <c r="H215">
        <v>44</v>
      </c>
      <c r="I215" t="s">
        <v>28</v>
      </c>
      <c r="J215" t="s">
        <v>550</v>
      </c>
      <c r="K215" t="s">
        <v>29</v>
      </c>
      <c r="L215" t="str">
        <f>TEXT(Table1[[#This Row],[Order Date]],"yyyy")</f>
        <v>2024</v>
      </c>
      <c r="M215" t="str">
        <f>TEXT(Table1[[#This Row],[Order Date]],"mmm")</f>
        <v>Feb</v>
      </c>
      <c r="N215" t="str">
        <f>TEXT(Table1[[#This Row],[Order Date]],"ddd")</f>
        <v>Wed</v>
      </c>
      <c r="O215" s="2">
        <f>DATEDIF(Table1[[#This Row],[Order Date]],Table1[[#This Row],[Delivered Date]],"d")</f>
        <v>13</v>
      </c>
      <c r="P215" s="2">
        <f>Table1[[#This Row],[Quantity]]*Table1[[#This Row],[Unit Price]]</f>
        <v>440</v>
      </c>
      <c r="Q215" s="2">
        <f>ROUND(Table1[[#This Row],[Quantity]]*Table1[[#This Row],[Unit Price]]*VLOOKUP(Table1[[#This Row],[Product Name]],Table2[#All],2,FALSE),0)</f>
        <v>286</v>
      </c>
      <c r="R215" s="2">
        <f>Table1[[#This Row],[Revenue]]-Table1[[#This Row],[Total Cost]]</f>
        <v>154</v>
      </c>
    </row>
    <row r="216" spans="1:18" x14ac:dyDescent="0.25">
      <c r="A216">
        <v>215</v>
      </c>
      <c r="B216" t="s">
        <v>261</v>
      </c>
      <c r="C216" t="s">
        <v>12</v>
      </c>
      <c r="D216" t="s">
        <v>58</v>
      </c>
      <c r="E216" s="1">
        <v>45314</v>
      </c>
      <c r="F216" s="1">
        <v>45327</v>
      </c>
      <c r="G216">
        <v>7</v>
      </c>
      <c r="H216">
        <v>459</v>
      </c>
      <c r="I216" t="s">
        <v>14</v>
      </c>
      <c r="J216" t="s">
        <v>551</v>
      </c>
      <c r="K216" t="s">
        <v>19</v>
      </c>
      <c r="L216" t="str">
        <f>TEXT(Table1[[#This Row],[Order Date]],"yyyy")</f>
        <v>2024</v>
      </c>
      <c r="M216" t="str">
        <f>TEXT(Table1[[#This Row],[Order Date]],"mmm")</f>
        <v>Jan</v>
      </c>
      <c r="N216" t="str">
        <f>TEXT(Table1[[#This Row],[Order Date]],"ddd")</f>
        <v>Tue</v>
      </c>
      <c r="O216" s="2">
        <f>DATEDIF(Table1[[#This Row],[Order Date]],Table1[[#This Row],[Delivered Date]],"d")</f>
        <v>13</v>
      </c>
      <c r="P216" s="2">
        <f>Table1[[#This Row],[Quantity]]*Table1[[#This Row],[Unit Price]]</f>
        <v>3213</v>
      </c>
      <c r="Q216" s="2">
        <f>ROUND(Table1[[#This Row],[Quantity]]*Table1[[#This Row],[Unit Price]]*VLOOKUP(Table1[[#This Row],[Product Name]],Table2[#All],2,FALSE),0)</f>
        <v>2731</v>
      </c>
      <c r="R216" s="2">
        <f>Table1[[#This Row],[Revenue]]-Table1[[#This Row],[Total Cost]]</f>
        <v>482</v>
      </c>
    </row>
    <row r="217" spans="1:18" x14ac:dyDescent="0.25">
      <c r="A217">
        <v>216</v>
      </c>
      <c r="B217" t="s">
        <v>262</v>
      </c>
      <c r="C217" t="s">
        <v>17</v>
      </c>
      <c r="D217" t="s">
        <v>60</v>
      </c>
      <c r="E217" s="1">
        <v>45636</v>
      </c>
      <c r="F217" s="1">
        <v>45645</v>
      </c>
      <c r="G217">
        <v>6</v>
      </c>
      <c r="H217">
        <v>252</v>
      </c>
      <c r="I217" t="s">
        <v>28</v>
      </c>
      <c r="J217" t="s">
        <v>547</v>
      </c>
      <c r="K217" t="s">
        <v>29</v>
      </c>
      <c r="L217" t="str">
        <f>TEXT(Table1[[#This Row],[Order Date]],"yyyy")</f>
        <v>2024</v>
      </c>
      <c r="M217" t="str">
        <f>TEXT(Table1[[#This Row],[Order Date]],"mmm")</f>
        <v>Dec</v>
      </c>
      <c r="N217" t="str">
        <f>TEXT(Table1[[#This Row],[Order Date]],"ddd")</f>
        <v>Tue</v>
      </c>
      <c r="O217" s="2">
        <f>DATEDIF(Table1[[#This Row],[Order Date]],Table1[[#This Row],[Delivered Date]],"d")</f>
        <v>9</v>
      </c>
      <c r="P217" s="2">
        <f>Table1[[#This Row],[Quantity]]*Table1[[#This Row],[Unit Price]]</f>
        <v>1512</v>
      </c>
      <c r="Q217" s="2">
        <f>ROUND(Table1[[#This Row],[Quantity]]*Table1[[#This Row],[Unit Price]]*VLOOKUP(Table1[[#This Row],[Product Name]],Table2[#All],2,FALSE),0)</f>
        <v>983</v>
      </c>
      <c r="R217" s="2">
        <f>Table1[[#This Row],[Revenue]]-Table1[[#This Row],[Total Cost]]</f>
        <v>529</v>
      </c>
    </row>
    <row r="218" spans="1:18" x14ac:dyDescent="0.25">
      <c r="A218">
        <v>217</v>
      </c>
      <c r="B218" t="s">
        <v>263</v>
      </c>
      <c r="C218" t="s">
        <v>17</v>
      </c>
      <c r="D218" t="s">
        <v>64</v>
      </c>
      <c r="E218" s="1">
        <v>45503</v>
      </c>
      <c r="F218" s="1">
        <v>45510</v>
      </c>
      <c r="G218">
        <v>5</v>
      </c>
      <c r="H218">
        <v>291</v>
      </c>
      <c r="I218" t="s">
        <v>28</v>
      </c>
      <c r="J218" t="s">
        <v>551</v>
      </c>
      <c r="K218" t="s">
        <v>29</v>
      </c>
      <c r="L218" t="str">
        <f>TEXT(Table1[[#This Row],[Order Date]],"yyyy")</f>
        <v>2024</v>
      </c>
      <c r="M218" t="str">
        <f>TEXT(Table1[[#This Row],[Order Date]],"mmm")</f>
        <v>Jul</v>
      </c>
      <c r="N218" t="str">
        <f>TEXT(Table1[[#This Row],[Order Date]],"ddd")</f>
        <v>Tue</v>
      </c>
      <c r="O218" s="2">
        <f>DATEDIF(Table1[[#This Row],[Order Date]],Table1[[#This Row],[Delivered Date]],"d")</f>
        <v>7</v>
      </c>
      <c r="P218" s="2">
        <f>Table1[[#This Row],[Quantity]]*Table1[[#This Row],[Unit Price]]</f>
        <v>1455</v>
      </c>
      <c r="Q218" s="2">
        <f>ROUND(Table1[[#This Row],[Quantity]]*Table1[[#This Row],[Unit Price]]*VLOOKUP(Table1[[#This Row],[Product Name]],Table2[#All],2,FALSE),0)</f>
        <v>728</v>
      </c>
      <c r="R218" s="2">
        <f>Table1[[#This Row],[Revenue]]-Table1[[#This Row],[Total Cost]]</f>
        <v>727</v>
      </c>
    </row>
    <row r="219" spans="1:18" x14ac:dyDescent="0.25">
      <c r="A219">
        <v>218</v>
      </c>
      <c r="B219" t="s">
        <v>264</v>
      </c>
      <c r="C219" t="s">
        <v>21</v>
      </c>
      <c r="D219" t="s">
        <v>22</v>
      </c>
      <c r="E219" s="1">
        <v>45576</v>
      </c>
      <c r="F219" s="1">
        <v>45584</v>
      </c>
      <c r="G219">
        <v>8</v>
      </c>
      <c r="H219">
        <v>58</v>
      </c>
      <c r="I219" t="s">
        <v>28</v>
      </c>
      <c r="J219" t="s">
        <v>547</v>
      </c>
      <c r="K219" t="s">
        <v>46</v>
      </c>
      <c r="L219" t="str">
        <f>TEXT(Table1[[#This Row],[Order Date]],"yyyy")</f>
        <v>2024</v>
      </c>
      <c r="M219" t="str">
        <f>TEXT(Table1[[#This Row],[Order Date]],"mmm")</f>
        <v>Oct</v>
      </c>
      <c r="N219" t="str">
        <f>TEXT(Table1[[#This Row],[Order Date]],"ddd")</f>
        <v>Fri</v>
      </c>
      <c r="O219" s="2">
        <f>DATEDIF(Table1[[#This Row],[Order Date]],Table1[[#This Row],[Delivered Date]],"d")</f>
        <v>8</v>
      </c>
      <c r="P219" s="2">
        <f>Table1[[#This Row],[Quantity]]*Table1[[#This Row],[Unit Price]]</f>
        <v>464</v>
      </c>
      <c r="Q219" s="2">
        <f>ROUND(Table1[[#This Row],[Quantity]]*Table1[[#This Row],[Unit Price]]*VLOOKUP(Table1[[#This Row],[Product Name]],Table2[#All],2,FALSE),0)</f>
        <v>348</v>
      </c>
      <c r="R219" s="2">
        <f>Table1[[#This Row],[Revenue]]-Table1[[#This Row],[Total Cost]]</f>
        <v>116</v>
      </c>
    </row>
    <row r="220" spans="1:18" x14ac:dyDescent="0.25">
      <c r="A220">
        <v>219</v>
      </c>
      <c r="B220" t="s">
        <v>265</v>
      </c>
      <c r="C220" t="s">
        <v>31</v>
      </c>
      <c r="D220" t="s">
        <v>50</v>
      </c>
      <c r="E220" s="1">
        <v>45501</v>
      </c>
      <c r="F220" s="1">
        <v>45513</v>
      </c>
      <c r="G220">
        <v>3</v>
      </c>
      <c r="H220">
        <v>317</v>
      </c>
      <c r="I220" t="s">
        <v>28</v>
      </c>
      <c r="J220" t="s">
        <v>550</v>
      </c>
      <c r="K220" t="s">
        <v>29</v>
      </c>
      <c r="L220" t="str">
        <f>TEXT(Table1[[#This Row],[Order Date]],"yyyy")</f>
        <v>2024</v>
      </c>
      <c r="M220" t="str">
        <f>TEXT(Table1[[#This Row],[Order Date]],"mmm")</f>
        <v>Jul</v>
      </c>
      <c r="N220" t="str">
        <f>TEXT(Table1[[#This Row],[Order Date]],"ddd")</f>
        <v>Sun</v>
      </c>
      <c r="O220" s="2">
        <f>DATEDIF(Table1[[#This Row],[Order Date]],Table1[[#This Row],[Delivered Date]],"d")</f>
        <v>12</v>
      </c>
      <c r="P220" s="2">
        <f>Table1[[#This Row],[Quantity]]*Table1[[#This Row],[Unit Price]]</f>
        <v>951</v>
      </c>
      <c r="Q220" s="2">
        <f>ROUND(Table1[[#This Row],[Quantity]]*Table1[[#This Row],[Unit Price]]*VLOOKUP(Table1[[#This Row],[Product Name]],Table2[#All],2,FALSE),0)</f>
        <v>666</v>
      </c>
      <c r="R220" s="2">
        <f>Table1[[#This Row],[Revenue]]-Table1[[#This Row],[Total Cost]]</f>
        <v>285</v>
      </c>
    </row>
    <row r="221" spans="1:18" x14ac:dyDescent="0.25">
      <c r="A221">
        <v>220</v>
      </c>
      <c r="B221" t="s">
        <v>266</v>
      </c>
      <c r="C221" t="s">
        <v>12</v>
      </c>
      <c r="D221" t="s">
        <v>36</v>
      </c>
      <c r="E221" s="1">
        <v>45389</v>
      </c>
      <c r="F221" s="1">
        <v>45401</v>
      </c>
      <c r="G221">
        <v>1</v>
      </c>
      <c r="H221">
        <v>284</v>
      </c>
      <c r="I221" t="s">
        <v>28</v>
      </c>
      <c r="J221" t="s">
        <v>550</v>
      </c>
      <c r="K221" t="s">
        <v>15</v>
      </c>
      <c r="L221" t="str">
        <f>TEXT(Table1[[#This Row],[Order Date]],"yyyy")</f>
        <v>2024</v>
      </c>
      <c r="M221" t="str">
        <f>TEXT(Table1[[#This Row],[Order Date]],"mmm")</f>
        <v>Apr</v>
      </c>
      <c r="N221" t="str">
        <f>TEXT(Table1[[#This Row],[Order Date]],"ddd")</f>
        <v>Sun</v>
      </c>
      <c r="O221" s="2">
        <f>DATEDIF(Table1[[#This Row],[Order Date]],Table1[[#This Row],[Delivered Date]],"d")</f>
        <v>12</v>
      </c>
      <c r="P221" s="2">
        <f>Table1[[#This Row],[Quantity]]*Table1[[#This Row],[Unit Price]]</f>
        <v>284</v>
      </c>
      <c r="Q221" s="2">
        <f>ROUND(Table1[[#This Row],[Quantity]]*Table1[[#This Row],[Unit Price]]*VLOOKUP(Table1[[#This Row],[Product Name]],Table2[#All],2,FALSE),0)</f>
        <v>227</v>
      </c>
      <c r="R221" s="2">
        <f>Table1[[#This Row],[Revenue]]-Table1[[#This Row],[Total Cost]]</f>
        <v>57</v>
      </c>
    </row>
    <row r="222" spans="1:18" x14ac:dyDescent="0.25">
      <c r="A222">
        <v>221</v>
      </c>
      <c r="B222" t="s">
        <v>267</v>
      </c>
      <c r="C222" t="s">
        <v>12</v>
      </c>
      <c r="D222" t="s">
        <v>13</v>
      </c>
      <c r="E222" s="1">
        <v>45388</v>
      </c>
      <c r="F222" s="1">
        <v>45391</v>
      </c>
      <c r="G222">
        <v>10</v>
      </c>
      <c r="H222">
        <v>751</v>
      </c>
      <c r="I222" t="s">
        <v>14</v>
      </c>
      <c r="J222" t="s">
        <v>33</v>
      </c>
      <c r="K222" t="s">
        <v>29</v>
      </c>
      <c r="L222" t="str">
        <f>TEXT(Table1[[#This Row],[Order Date]],"yyyy")</f>
        <v>2024</v>
      </c>
      <c r="M222" t="str">
        <f>TEXT(Table1[[#This Row],[Order Date]],"mmm")</f>
        <v>Apr</v>
      </c>
      <c r="N222" t="str">
        <f>TEXT(Table1[[#This Row],[Order Date]],"ddd")</f>
        <v>Sat</v>
      </c>
      <c r="O222" s="2">
        <f>DATEDIF(Table1[[#This Row],[Order Date]],Table1[[#This Row],[Delivered Date]],"d")</f>
        <v>3</v>
      </c>
      <c r="P222" s="2">
        <f>Table1[[#This Row],[Quantity]]*Table1[[#This Row],[Unit Price]]</f>
        <v>7510</v>
      </c>
      <c r="Q222" s="2">
        <f>ROUND(Table1[[#This Row],[Quantity]]*Table1[[#This Row],[Unit Price]]*VLOOKUP(Table1[[#This Row],[Product Name]],Table2[#All],2,FALSE),0)</f>
        <v>5633</v>
      </c>
      <c r="R222" s="2">
        <f>Table1[[#This Row],[Revenue]]-Table1[[#This Row],[Total Cost]]</f>
        <v>1877</v>
      </c>
    </row>
    <row r="223" spans="1:18" x14ac:dyDescent="0.25">
      <c r="A223">
        <v>222</v>
      </c>
      <c r="B223" t="s">
        <v>268</v>
      </c>
      <c r="C223" t="s">
        <v>24</v>
      </c>
      <c r="D223" t="s">
        <v>100</v>
      </c>
      <c r="E223" s="1">
        <v>45462</v>
      </c>
      <c r="F223" s="1">
        <v>45476</v>
      </c>
      <c r="G223">
        <v>5</v>
      </c>
      <c r="H223">
        <v>989</v>
      </c>
      <c r="I223" t="s">
        <v>14</v>
      </c>
      <c r="J223" t="s">
        <v>551</v>
      </c>
      <c r="K223" t="s">
        <v>15</v>
      </c>
      <c r="L223" t="str">
        <f>TEXT(Table1[[#This Row],[Order Date]],"yyyy")</f>
        <v>2024</v>
      </c>
      <c r="M223" t="str">
        <f>TEXT(Table1[[#This Row],[Order Date]],"mmm")</f>
        <v>Jun</v>
      </c>
      <c r="N223" t="str">
        <f>TEXT(Table1[[#This Row],[Order Date]],"ddd")</f>
        <v>Wed</v>
      </c>
      <c r="O223" s="2">
        <f>DATEDIF(Table1[[#This Row],[Order Date]],Table1[[#This Row],[Delivered Date]],"d")</f>
        <v>14</v>
      </c>
      <c r="P223" s="2">
        <f>Table1[[#This Row],[Quantity]]*Table1[[#This Row],[Unit Price]]</f>
        <v>4945</v>
      </c>
      <c r="Q223" s="2">
        <f>ROUND(Table1[[#This Row],[Quantity]]*Table1[[#This Row],[Unit Price]]*VLOOKUP(Table1[[#This Row],[Product Name]],Table2[#All],2,FALSE),0)</f>
        <v>2967</v>
      </c>
      <c r="R223" s="2">
        <f>Table1[[#This Row],[Revenue]]-Table1[[#This Row],[Total Cost]]</f>
        <v>1978</v>
      </c>
    </row>
    <row r="224" spans="1:18" x14ac:dyDescent="0.25">
      <c r="A224">
        <v>223</v>
      </c>
      <c r="B224" t="s">
        <v>269</v>
      </c>
      <c r="C224" t="s">
        <v>12</v>
      </c>
      <c r="D224" t="s">
        <v>27</v>
      </c>
      <c r="E224" s="1">
        <v>45416</v>
      </c>
      <c r="F224" s="1">
        <v>45429</v>
      </c>
      <c r="G224">
        <v>10</v>
      </c>
      <c r="H224">
        <v>730</v>
      </c>
      <c r="I224" t="s">
        <v>14</v>
      </c>
      <c r="J224" t="s">
        <v>551</v>
      </c>
      <c r="K224" t="s">
        <v>15</v>
      </c>
      <c r="L224" t="str">
        <f>TEXT(Table1[[#This Row],[Order Date]],"yyyy")</f>
        <v>2024</v>
      </c>
      <c r="M224" t="str">
        <f>TEXT(Table1[[#This Row],[Order Date]],"mmm")</f>
        <v>May</v>
      </c>
      <c r="N224" t="str">
        <f>TEXT(Table1[[#This Row],[Order Date]],"ddd")</f>
        <v>Sat</v>
      </c>
      <c r="O224" s="2">
        <f>DATEDIF(Table1[[#This Row],[Order Date]],Table1[[#This Row],[Delivered Date]],"d")</f>
        <v>13</v>
      </c>
      <c r="P224" s="2">
        <f>Table1[[#This Row],[Quantity]]*Table1[[#This Row],[Unit Price]]</f>
        <v>7300</v>
      </c>
      <c r="Q224" s="2">
        <f>ROUND(Table1[[#This Row],[Quantity]]*Table1[[#This Row],[Unit Price]]*VLOOKUP(Table1[[#This Row],[Product Name]],Table2[#All],2,FALSE),0)</f>
        <v>4745</v>
      </c>
      <c r="R224" s="2">
        <f>Table1[[#This Row],[Revenue]]-Table1[[#This Row],[Total Cost]]</f>
        <v>2555</v>
      </c>
    </row>
    <row r="225" spans="1:18" x14ac:dyDescent="0.25">
      <c r="A225">
        <v>224</v>
      </c>
      <c r="B225" t="s">
        <v>270</v>
      </c>
      <c r="C225" t="s">
        <v>21</v>
      </c>
      <c r="D225" t="s">
        <v>83</v>
      </c>
      <c r="E225" s="1">
        <v>45452</v>
      </c>
      <c r="F225" s="1">
        <v>45462</v>
      </c>
      <c r="G225">
        <v>7</v>
      </c>
      <c r="H225">
        <v>56</v>
      </c>
      <c r="I225" t="s">
        <v>28</v>
      </c>
      <c r="J225" t="s">
        <v>33</v>
      </c>
      <c r="K225" t="s">
        <v>29</v>
      </c>
      <c r="L225" t="str">
        <f>TEXT(Table1[[#This Row],[Order Date]],"yyyy")</f>
        <v>2024</v>
      </c>
      <c r="M225" t="str">
        <f>TEXT(Table1[[#This Row],[Order Date]],"mmm")</f>
        <v>Jun</v>
      </c>
      <c r="N225" t="str">
        <f>TEXT(Table1[[#This Row],[Order Date]],"ddd")</f>
        <v>Sun</v>
      </c>
      <c r="O225" s="2">
        <f>DATEDIF(Table1[[#This Row],[Order Date]],Table1[[#This Row],[Delivered Date]],"d")</f>
        <v>10</v>
      </c>
      <c r="P225" s="2">
        <f>Table1[[#This Row],[Quantity]]*Table1[[#This Row],[Unit Price]]</f>
        <v>392</v>
      </c>
      <c r="Q225" s="2">
        <f>ROUND(Table1[[#This Row],[Quantity]]*Table1[[#This Row],[Unit Price]]*VLOOKUP(Table1[[#This Row],[Product Name]],Table2[#All],2,FALSE),0)</f>
        <v>314</v>
      </c>
      <c r="R225" s="2">
        <f>Table1[[#This Row],[Revenue]]-Table1[[#This Row],[Total Cost]]</f>
        <v>78</v>
      </c>
    </row>
    <row r="226" spans="1:18" x14ac:dyDescent="0.25">
      <c r="A226">
        <v>225</v>
      </c>
      <c r="B226" t="s">
        <v>271</v>
      </c>
      <c r="C226" t="s">
        <v>21</v>
      </c>
      <c r="D226" t="s">
        <v>40</v>
      </c>
      <c r="E226" s="1">
        <v>45425</v>
      </c>
      <c r="F226" s="1">
        <v>45428</v>
      </c>
      <c r="G226">
        <v>9</v>
      </c>
      <c r="H226">
        <v>967</v>
      </c>
      <c r="I226" t="s">
        <v>28</v>
      </c>
      <c r="J226" t="s">
        <v>33</v>
      </c>
      <c r="K226" t="s">
        <v>15</v>
      </c>
      <c r="L226" t="str">
        <f>TEXT(Table1[[#This Row],[Order Date]],"yyyy")</f>
        <v>2024</v>
      </c>
      <c r="M226" t="str">
        <f>TEXT(Table1[[#This Row],[Order Date]],"mmm")</f>
        <v>May</v>
      </c>
      <c r="N226" t="str">
        <f>TEXT(Table1[[#This Row],[Order Date]],"ddd")</f>
        <v>Mon</v>
      </c>
      <c r="O226" s="2">
        <f>DATEDIF(Table1[[#This Row],[Order Date]],Table1[[#This Row],[Delivered Date]],"d")</f>
        <v>3</v>
      </c>
      <c r="P226" s="2">
        <f>Table1[[#This Row],[Quantity]]*Table1[[#This Row],[Unit Price]]</f>
        <v>8703</v>
      </c>
      <c r="Q226" s="2">
        <f>ROUND(Table1[[#This Row],[Quantity]]*Table1[[#This Row],[Unit Price]]*VLOOKUP(Table1[[#This Row],[Product Name]],Table2[#All],2,FALSE),0)</f>
        <v>5657</v>
      </c>
      <c r="R226" s="2">
        <f>Table1[[#This Row],[Revenue]]-Table1[[#This Row],[Total Cost]]</f>
        <v>3046</v>
      </c>
    </row>
    <row r="227" spans="1:18" x14ac:dyDescent="0.25">
      <c r="A227">
        <v>226</v>
      </c>
      <c r="B227" t="s">
        <v>272</v>
      </c>
      <c r="C227" t="s">
        <v>24</v>
      </c>
      <c r="D227" t="s">
        <v>25</v>
      </c>
      <c r="E227" s="1">
        <v>45370</v>
      </c>
      <c r="F227" s="1">
        <v>45390</v>
      </c>
      <c r="G227">
        <v>4</v>
      </c>
      <c r="H227">
        <v>347</v>
      </c>
      <c r="I227" t="s">
        <v>28</v>
      </c>
      <c r="J227" t="s">
        <v>551</v>
      </c>
      <c r="K227" t="s">
        <v>19</v>
      </c>
      <c r="L227" t="str">
        <f>TEXT(Table1[[#This Row],[Order Date]],"yyyy")</f>
        <v>2024</v>
      </c>
      <c r="M227" t="str">
        <f>TEXT(Table1[[#This Row],[Order Date]],"mmm")</f>
        <v>Mar</v>
      </c>
      <c r="N227" t="str">
        <f>TEXT(Table1[[#This Row],[Order Date]],"ddd")</f>
        <v>Tue</v>
      </c>
      <c r="O227" s="2">
        <f>DATEDIF(Table1[[#This Row],[Order Date]],Table1[[#This Row],[Delivered Date]],"d")</f>
        <v>20</v>
      </c>
      <c r="P227" s="2">
        <f>Table1[[#This Row],[Quantity]]*Table1[[#This Row],[Unit Price]]</f>
        <v>1388</v>
      </c>
      <c r="Q227" s="2">
        <f>ROUND(Table1[[#This Row],[Quantity]]*Table1[[#This Row],[Unit Price]]*VLOOKUP(Table1[[#This Row],[Product Name]],Table2[#All],2,FALSE),0)</f>
        <v>763</v>
      </c>
      <c r="R227" s="2">
        <f>Table1[[#This Row],[Revenue]]-Table1[[#This Row],[Total Cost]]</f>
        <v>625</v>
      </c>
    </row>
    <row r="228" spans="1:18" x14ac:dyDescent="0.25">
      <c r="A228">
        <v>227</v>
      </c>
      <c r="B228" t="s">
        <v>273</v>
      </c>
      <c r="C228" t="s">
        <v>21</v>
      </c>
      <c r="D228" t="s">
        <v>22</v>
      </c>
      <c r="E228" s="1">
        <v>45573</v>
      </c>
      <c r="F228" s="1">
        <v>45582</v>
      </c>
      <c r="G228">
        <v>6</v>
      </c>
      <c r="H228">
        <v>273</v>
      </c>
      <c r="I228" t="s">
        <v>28</v>
      </c>
      <c r="J228" t="s">
        <v>549</v>
      </c>
      <c r="K228" t="s">
        <v>46</v>
      </c>
      <c r="L228" t="str">
        <f>TEXT(Table1[[#This Row],[Order Date]],"yyyy")</f>
        <v>2024</v>
      </c>
      <c r="M228" t="str">
        <f>TEXT(Table1[[#This Row],[Order Date]],"mmm")</f>
        <v>Oct</v>
      </c>
      <c r="N228" t="str">
        <f>TEXT(Table1[[#This Row],[Order Date]],"ddd")</f>
        <v>Tue</v>
      </c>
      <c r="O228" s="2">
        <f>DATEDIF(Table1[[#This Row],[Order Date]],Table1[[#This Row],[Delivered Date]],"d")</f>
        <v>9</v>
      </c>
      <c r="P228" s="2">
        <f>Table1[[#This Row],[Quantity]]*Table1[[#This Row],[Unit Price]]</f>
        <v>1638</v>
      </c>
      <c r="Q228" s="2">
        <f>ROUND(Table1[[#This Row],[Quantity]]*Table1[[#This Row],[Unit Price]]*VLOOKUP(Table1[[#This Row],[Product Name]],Table2[#All],2,FALSE),0)</f>
        <v>1229</v>
      </c>
      <c r="R228" s="2">
        <f>Table1[[#This Row],[Revenue]]-Table1[[#This Row],[Total Cost]]</f>
        <v>409</v>
      </c>
    </row>
    <row r="229" spans="1:18" x14ac:dyDescent="0.25">
      <c r="A229">
        <v>228</v>
      </c>
      <c r="B229" t="s">
        <v>274</v>
      </c>
      <c r="C229" t="s">
        <v>21</v>
      </c>
      <c r="D229" t="s">
        <v>52</v>
      </c>
      <c r="E229" s="1">
        <v>45620</v>
      </c>
      <c r="F229" s="1">
        <v>45623</v>
      </c>
      <c r="G229">
        <v>1</v>
      </c>
      <c r="H229">
        <v>546</v>
      </c>
      <c r="I229" t="s">
        <v>28</v>
      </c>
      <c r="J229" t="s">
        <v>551</v>
      </c>
      <c r="K229" t="s">
        <v>29</v>
      </c>
      <c r="L229" t="str">
        <f>TEXT(Table1[[#This Row],[Order Date]],"yyyy")</f>
        <v>2024</v>
      </c>
      <c r="M229" t="str">
        <f>TEXT(Table1[[#This Row],[Order Date]],"mmm")</f>
        <v>Nov</v>
      </c>
      <c r="N229" t="str">
        <f>TEXT(Table1[[#This Row],[Order Date]],"ddd")</f>
        <v>Sun</v>
      </c>
      <c r="O229" s="2">
        <f>DATEDIF(Table1[[#This Row],[Order Date]],Table1[[#This Row],[Delivered Date]],"d")</f>
        <v>3</v>
      </c>
      <c r="P229" s="2">
        <f>Table1[[#This Row],[Quantity]]*Table1[[#This Row],[Unit Price]]</f>
        <v>546</v>
      </c>
      <c r="Q229" s="2">
        <f>ROUND(Table1[[#This Row],[Quantity]]*Table1[[#This Row],[Unit Price]]*VLOOKUP(Table1[[#This Row],[Product Name]],Table2[#All],2,FALSE),0)</f>
        <v>382</v>
      </c>
      <c r="R229" s="2">
        <f>Table1[[#This Row],[Revenue]]-Table1[[#This Row],[Total Cost]]</f>
        <v>164</v>
      </c>
    </row>
    <row r="230" spans="1:18" x14ac:dyDescent="0.25">
      <c r="A230">
        <v>229</v>
      </c>
      <c r="B230" t="s">
        <v>275</v>
      </c>
      <c r="C230" t="s">
        <v>12</v>
      </c>
      <c r="D230" t="s">
        <v>13</v>
      </c>
      <c r="E230" s="1">
        <v>45503</v>
      </c>
      <c r="F230" s="1">
        <v>45514</v>
      </c>
      <c r="G230">
        <v>3</v>
      </c>
      <c r="H230">
        <v>872</v>
      </c>
      <c r="I230" t="s">
        <v>14</v>
      </c>
      <c r="J230" t="s">
        <v>33</v>
      </c>
      <c r="K230" t="s">
        <v>29</v>
      </c>
      <c r="L230" t="str">
        <f>TEXT(Table1[[#This Row],[Order Date]],"yyyy")</f>
        <v>2024</v>
      </c>
      <c r="M230" t="str">
        <f>TEXT(Table1[[#This Row],[Order Date]],"mmm")</f>
        <v>Jul</v>
      </c>
      <c r="N230" t="str">
        <f>TEXT(Table1[[#This Row],[Order Date]],"ddd")</f>
        <v>Tue</v>
      </c>
      <c r="O230" s="2">
        <f>DATEDIF(Table1[[#This Row],[Order Date]],Table1[[#This Row],[Delivered Date]],"d")</f>
        <v>11</v>
      </c>
      <c r="P230" s="2">
        <f>Table1[[#This Row],[Quantity]]*Table1[[#This Row],[Unit Price]]</f>
        <v>2616</v>
      </c>
      <c r="Q230" s="2">
        <f>ROUND(Table1[[#This Row],[Quantity]]*Table1[[#This Row],[Unit Price]]*VLOOKUP(Table1[[#This Row],[Product Name]],Table2[#All],2,FALSE),0)</f>
        <v>1962</v>
      </c>
      <c r="R230" s="2">
        <f>Table1[[#This Row],[Revenue]]-Table1[[#This Row],[Total Cost]]</f>
        <v>654</v>
      </c>
    </row>
    <row r="231" spans="1:18" x14ac:dyDescent="0.25">
      <c r="A231">
        <v>230</v>
      </c>
      <c r="B231" t="s">
        <v>276</v>
      </c>
      <c r="C231" t="s">
        <v>21</v>
      </c>
      <c r="D231" t="s">
        <v>40</v>
      </c>
      <c r="E231" s="1">
        <v>45403</v>
      </c>
      <c r="F231" s="1">
        <v>45410</v>
      </c>
      <c r="G231">
        <v>9</v>
      </c>
      <c r="H231">
        <v>476</v>
      </c>
      <c r="I231" t="s">
        <v>28</v>
      </c>
      <c r="J231" t="s">
        <v>547</v>
      </c>
      <c r="K231" t="s">
        <v>46</v>
      </c>
      <c r="L231" t="str">
        <f>TEXT(Table1[[#This Row],[Order Date]],"yyyy")</f>
        <v>2024</v>
      </c>
      <c r="M231" t="str">
        <f>TEXT(Table1[[#This Row],[Order Date]],"mmm")</f>
        <v>Apr</v>
      </c>
      <c r="N231" t="str">
        <f>TEXT(Table1[[#This Row],[Order Date]],"ddd")</f>
        <v>Sun</v>
      </c>
      <c r="O231" s="2">
        <f>DATEDIF(Table1[[#This Row],[Order Date]],Table1[[#This Row],[Delivered Date]],"d")</f>
        <v>7</v>
      </c>
      <c r="P231" s="2">
        <f>Table1[[#This Row],[Quantity]]*Table1[[#This Row],[Unit Price]]</f>
        <v>4284</v>
      </c>
      <c r="Q231" s="2">
        <f>ROUND(Table1[[#This Row],[Quantity]]*Table1[[#This Row],[Unit Price]]*VLOOKUP(Table1[[#This Row],[Product Name]],Table2[#All],2,FALSE),0)</f>
        <v>2785</v>
      </c>
      <c r="R231" s="2">
        <f>Table1[[#This Row],[Revenue]]-Table1[[#This Row],[Total Cost]]</f>
        <v>1499</v>
      </c>
    </row>
    <row r="232" spans="1:18" x14ac:dyDescent="0.25">
      <c r="A232">
        <v>231</v>
      </c>
      <c r="B232" t="s">
        <v>277</v>
      </c>
      <c r="C232" t="s">
        <v>17</v>
      </c>
      <c r="D232" t="s">
        <v>44</v>
      </c>
      <c r="E232" s="1">
        <v>45629</v>
      </c>
      <c r="F232" s="1">
        <v>45638</v>
      </c>
      <c r="G232">
        <v>8</v>
      </c>
      <c r="H232">
        <v>26</v>
      </c>
      <c r="I232" t="s">
        <v>28</v>
      </c>
      <c r="J232" t="s">
        <v>551</v>
      </c>
      <c r="K232" t="s">
        <v>29</v>
      </c>
      <c r="L232" t="str">
        <f>TEXT(Table1[[#This Row],[Order Date]],"yyyy")</f>
        <v>2024</v>
      </c>
      <c r="M232" t="str">
        <f>TEXT(Table1[[#This Row],[Order Date]],"mmm")</f>
        <v>Dec</v>
      </c>
      <c r="N232" t="str">
        <f>TEXT(Table1[[#This Row],[Order Date]],"ddd")</f>
        <v>Tue</v>
      </c>
      <c r="O232" s="2">
        <f>DATEDIF(Table1[[#This Row],[Order Date]],Table1[[#This Row],[Delivered Date]],"d")</f>
        <v>9</v>
      </c>
      <c r="P232" s="2">
        <f>Table1[[#This Row],[Quantity]]*Table1[[#This Row],[Unit Price]]</f>
        <v>208</v>
      </c>
      <c r="Q232" s="2">
        <f>ROUND(Table1[[#This Row],[Quantity]]*Table1[[#This Row],[Unit Price]]*VLOOKUP(Table1[[#This Row],[Product Name]],Table2[#All],2,FALSE),0)</f>
        <v>125</v>
      </c>
      <c r="R232" s="2">
        <f>Table1[[#This Row],[Revenue]]-Table1[[#This Row],[Total Cost]]</f>
        <v>83</v>
      </c>
    </row>
    <row r="233" spans="1:18" x14ac:dyDescent="0.25">
      <c r="A233">
        <v>232</v>
      </c>
      <c r="B233" t="s">
        <v>278</v>
      </c>
      <c r="C233" t="s">
        <v>12</v>
      </c>
      <c r="D233" t="s">
        <v>36</v>
      </c>
      <c r="E233" s="1">
        <v>45649</v>
      </c>
      <c r="F233" s="1">
        <v>45662</v>
      </c>
      <c r="G233">
        <v>7</v>
      </c>
      <c r="H233">
        <v>835</v>
      </c>
      <c r="I233" t="s">
        <v>14</v>
      </c>
      <c r="J233" t="s">
        <v>551</v>
      </c>
      <c r="K233" t="s">
        <v>46</v>
      </c>
      <c r="L233" t="str">
        <f>TEXT(Table1[[#This Row],[Order Date]],"yyyy")</f>
        <v>2024</v>
      </c>
      <c r="M233" t="str">
        <f>TEXT(Table1[[#This Row],[Order Date]],"mmm")</f>
        <v>Dec</v>
      </c>
      <c r="N233" t="str">
        <f>TEXT(Table1[[#This Row],[Order Date]],"ddd")</f>
        <v>Mon</v>
      </c>
      <c r="O233" s="2">
        <f>DATEDIF(Table1[[#This Row],[Order Date]],Table1[[#This Row],[Delivered Date]],"d")</f>
        <v>13</v>
      </c>
      <c r="P233" s="2">
        <f>Table1[[#This Row],[Quantity]]*Table1[[#This Row],[Unit Price]]</f>
        <v>5845</v>
      </c>
      <c r="Q233" s="2">
        <f>ROUND(Table1[[#This Row],[Quantity]]*Table1[[#This Row],[Unit Price]]*VLOOKUP(Table1[[#This Row],[Product Name]],Table2[#All],2,FALSE),0)</f>
        <v>4676</v>
      </c>
      <c r="R233" s="2">
        <f>Table1[[#This Row],[Revenue]]-Table1[[#This Row],[Total Cost]]</f>
        <v>1169</v>
      </c>
    </row>
    <row r="234" spans="1:18" x14ac:dyDescent="0.25">
      <c r="A234">
        <v>233</v>
      </c>
      <c r="B234" t="s">
        <v>279</v>
      </c>
      <c r="C234" t="s">
        <v>31</v>
      </c>
      <c r="D234" t="s">
        <v>50</v>
      </c>
      <c r="E234" s="1">
        <v>45332</v>
      </c>
      <c r="F234" s="1">
        <v>45345</v>
      </c>
      <c r="G234">
        <v>6</v>
      </c>
      <c r="H234">
        <v>992</v>
      </c>
      <c r="I234" t="s">
        <v>28</v>
      </c>
      <c r="J234" t="s">
        <v>550</v>
      </c>
      <c r="K234" t="s">
        <v>15</v>
      </c>
      <c r="L234" t="str">
        <f>TEXT(Table1[[#This Row],[Order Date]],"yyyy")</f>
        <v>2024</v>
      </c>
      <c r="M234" t="str">
        <f>TEXT(Table1[[#This Row],[Order Date]],"mmm")</f>
        <v>Feb</v>
      </c>
      <c r="N234" t="str">
        <f>TEXT(Table1[[#This Row],[Order Date]],"ddd")</f>
        <v>Sat</v>
      </c>
      <c r="O234" s="2">
        <f>DATEDIF(Table1[[#This Row],[Order Date]],Table1[[#This Row],[Delivered Date]],"d")</f>
        <v>13</v>
      </c>
      <c r="P234" s="2">
        <f>Table1[[#This Row],[Quantity]]*Table1[[#This Row],[Unit Price]]</f>
        <v>5952</v>
      </c>
      <c r="Q234" s="2">
        <f>ROUND(Table1[[#This Row],[Quantity]]*Table1[[#This Row],[Unit Price]]*VLOOKUP(Table1[[#This Row],[Product Name]],Table2[#All],2,FALSE),0)</f>
        <v>4166</v>
      </c>
      <c r="R234" s="2">
        <f>Table1[[#This Row],[Revenue]]-Table1[[#This Row],[Total Cost]]</f>
        <v>1786</v>
      </c>
    </row>
    <row r="235" spans="1:18" x14ac:dyDescent="0.25">
      <c r="A235">
        <v>234</v>
      </c>
      <c r="B235" t="s">
        <v>280</v>
      </c>
      <c r="C235" t="s">
        <v>21</v>
      </c>
      <c r="D235" t="s">
        <v>54</v>
      </c>
      <c r="E235" s="1">
        <v>45445</v>
      </c>
      <c r="F235" s="1">
        <v>45454</v>
      </c>
      <c r="G235">
        <v>2</v>
      </c>
      <c r="H235">
        <v>679</v>
      </c>
      <c r="I235" t="s">
        <v>14</v>
      </c>
      <c r="J235" t="s">
        <v>549</v>
      </c>
      <c r="K235" t="s">
        <v>15</v>
      </c>
      <c r="L235" t="str">
        <f>TEXT(Table1[[#This Row],[Order Date]],"yyyy")</f>
        <v>2024</v>
      </c>
      <c r="M235" t="str">
        <f>TEXT(Table1[[#This Row],[Order Date]],"mmm")</f>
        <v>Jun</v>
      </c>
      <c r="N235" t="str">
        <f>TEXT(Table1[[#This Row],[Order Date]],"ddd")</f>
        <v>Sun</v>
      </c>
      <c r="O235" s="2">
        <f>DATEDIF(Table1[[#This Row],[Order Date]],Table1[[#This Row],[Delivered Date]],"d")</f>
        <v>9</v>
      </c>
      <c r="P235" s="2">
        <f>Table1[[#This Row],[Quantity]]*Table1[[#This Row],[Unit Price]]</f>
        <v>1358</v>
      </c>
      <c r="Q235" s="2">
        <f>ROUND(Table1[[#This Row],[Quantity]]*Table1[[#This Row],[Unit Price]]*VLOOKUP(Table1[[#This Row],[Product Name]],Table2[#All],2,FALSE),0)</f>
        <v>951</v>
      </c>
      <c r="R235" s="2">
        <f>Table1[[#This Row],[Revenue]]-Table1[[#This Row],[Total Cost]]</f>
        <v>407</v>
      </c>
    </row>
    <row r="236" spans="1:18" x14ac:dyDescent="0.25">
      <c r="A236">
        <v>235</v>
      </c>
      <c r="B236" t="s">
        <v>281</v>
      </c>
      <c r="C236" t="s">
        <v>24</v>
      </c>
      <c r="D236" t="s">
        <v>38</v>
      </c>
      <c r="E236" s="1">
        <v>45485</v>
      </c>
      <c r="F236" s="1">
        <v>45498</v>
      </c>
      <c r="G236">
        <v>9</v>
      </c>
      <c r="H236">
        <v>497</v>
      </c>
      <c r="I236" t="s">
        <v>28</v>
      </c>
      <c r="J236" t="s">
        <v>551</v>
      </c>
      <c r="K236" t="s">
        <v>46</v>
      </c>
      <c r="L236" t="str">
        <f>TEXT(Table1[[#This Row],[Order Date]],"yyyy")</f>
        <v>2024</v>
      </c>
      <c r="M236" t="str">
        <f>TEXT(Table1[[#This Row],[Order Date]],"mmm")</f>
        <v>Jul</v>
      </c>
      <c r="N236" t="str">
        <f>TEXT(Table1[[#This Row],[Order Date]],"ddd")</f>
        <v>Fri</v>
      </c>
      <c r="O236" s="2">
        <f>DATEDIF(Table1[[#This Row],[Order Date]],Table1[[#This Row],[Delivered Date]],"d")</f>
        <v>13</v>
      </c>
      <c r="P236" s="2">
        <f>Table1[[#This Row],[Quantity]]*Table1[[#This Row],[Unit Price]]</f>
        <v>4473</v>
      </c>
      <c r="Q236" s="2">
        <f>ROUND(Table1[[#This Row],[Quantity]]*Table1[[#This Row],[Unit Price]]*VLOOKUP(Table1[[#This Row],[Product Name]],Table2[#All],2,FALSE),0)</f>
        <v>2237</v>
      </c>
      <c r="R236" s="2">
        <f>Table1[[#This Row],[Revenue]]-Table1[[#This Row],[Total Cost]]</f>
        <v>2236</v>
      </c>
    </row>
    <row r="237" spans="1:18" x14ac:dyDescent="0.25">
      <c r="A237">
        <v>236</v>
      </c>
      <c r="B237" t="s">
        <v>282</v>
      </c>
      <c r="C237" t="s">
        <v>21</v>
      </c>
      <c r="D237" t="s">
        <v>40</v>
      </c>
      <c r="E237" s="1">
        <v>45547</v>
      </c>
      <c r="F237" s="1">
        <v>45555</v>
      </c>
      <c r="G237">
        <v>7</v>
      </c>
      <c r="H237">
        <v>670</v>
      </c>
      <c r="I237" t="s">
        <v>28</v>
      </c>
      <c r="J237" t="s">
        <v>549</v>
      </c>
      <c r="K237" t="s">
        <v>46</v>
      </c>
      <c r="L237" t="str">
        <f>TEXT(Table1[[#This Row],[Order Date]],"yyyy")</f>
        <v>2024</v>
      </c>
      <c r="M237" t="str">
        <f>TEXT(Table1[[#This Row],[Order Date]],"mmm")</f>
        <v>Sep</v>
      </c>
      <c r="N237" t="str">
        <f>TEXT(Table1[[#This Row],[Order Date]],"ddd")</f>
        <v>Thu</v>
      </c>
      <c r="O237" s="2">
        <f>DATEDIF(Table1[[#This Row],[Order Date]],Table1[[#This Row],[Delivered Date]],"d")</f>
        <v>8</v>
      </c>
      <c r="P237" s="2">
        <f>Table1[[#This Row],[Quantity]]*Table1[[#This Row],[Unit Price]]</f>
        <v>4690</v>
      </c>
      <c r="Q237" s="2">
        <f>ROUND(Table1[[#This Row],[Quantity]]*Table1[[#This Row],[Unit Price]]*VLOOKUP(Table1[[#This Row],[Product Name]],Table2[#All],2,FALSE),0)</f>
        <v>3049</v>
      </c>
      <c r="R237" s="2">
        <f>Table1[[#This Row],[Revenue]]-Table1[[#This Row],[Total Cost]]</f>
        <v>1641</v>
      </c>
    </row>
    <row r="238" spans="1:18" x14ac:dyDescent="0.25">
      <c r="A238">
        <v>237</v>
      </c>
      <c r="B238" t="s">
        <v>283</v>
      </c>
      <c r="C238" t="s">
        <v>31</v>
      </c>
      <c r="D238" t="s">
        <v>76</v>
      </c>
      <c r="E238" s="1">
        <v>45330</v>
      </c>
      <c r="F238" s="1">
        <v>45343</v>
      </c>
      <c r="G238">
        <v>5</v>
      </c>
      <c r="H238">
        <v>930</v>
      </c>
      <c r="I238" t="s">
        <v>28</v>
      </c>
      <c r="J238" t="s">
        <v>33</v>
      </c>
      <c r="K238" t="s">
        <v>19</v>
      </c>
      <c r="L238" t="str">
        <f>TEXT(Table1[[#This Row],[Order Date]],"yyyy")</f>
        <v>2024</v>
      </c>
      <c r="M238" t="str">
        <f>TEXT(Table1[[#This Row],[Order Date]],"mmm")</f>
        <v>Feb</v>
      </c>
      <c r="N238" t="str">
        <f>TEXT(Table1[[#This Row],[Order Date]],"ddd")</f>
        <v>Thu</v>
      </c>
      <c r="O238" s="2">
        <f>DATEDIF(Table1[[#This Row],[Order Date]],Table1[[#This Row],[Delivered Date]],"d")</f>
        <v>13</v>
      </c>
      <c r="P238" s="2">
        <f>Table1[[#This Row],[Quantity]]*Table1[[#This Row],[Unit Price]]</f>
        <v>4650</v>
      </c>
      <c r="Q238" s="2">
        <f>ROUND(Table1[[#This Row],[Quantity]]*Table1[[#This Row],[Unit Price]]*VLOOKUP(Table1[[#This Row],[Product Name]],Table2[#All],2,FALSE),0)</f>
        <v>3488</v>
      </c>
      <c r="R238" s="2">
        <f>Table1[[#This Row],[Revenue]]-Table1[[#This Row],[Total Cost]]</f>
        <v>1162</v>
      </c>
    </row>
    <row r="239" spans="1:18" x14ac:dyDescent="0.25">
      <c r="A239">
        <v>238</v>
      </c>
      <c r="B239" t="s">
        <v>284</v>
      </c>
      <c r="C239" t="s">
        <v>12</v>
      </c>
      <c r="D239" t="s">
        <v>58</v>
      </c>
      <c r="E239" s="1">
        <v>45453</v>
      </c>
      <c r="F239" s="1">
        <v>45462</v>
      </c>
      <c r="G239">
        <v>1</v>
      </c>
      <c r="H239">
        <v>994</v>
      </c>
      <c r="I239" t="s">
        <v>14</v>
      </c>
      <c r="J239" t="s">
        <v>551</v>
      </c>
      <c r="K239" t="s">
        <v>15</v>
      </c>
      <c r="L239" t="str">
        <f>TEXT(Table1[[#This Row],[Order Date]],"yyyy")</f>
        <v>2024</v>
      </c>
      <c r="M239" t="str">
        <f>TEXT(Table1[[#This Row],[Order Date]],"mmm")</f>
        <v>Jun</v>
      </c>
      <c r="N239" t="str">
        <f>TEXT(Table1[[#This Row],[Order Date]],"ddd")</f>
        <v>Mon</v>
      </c>
      <c r="O239" s="2">
        <f>DATEDIF(Table1[[#This Row],[Order Date]],Table1[[#This Row],[Delivered Date]],"d")</f>
        <v>9</v>
      </c>
      <c r="P239" s="2">
        <f>Table1[[#This Row],[Quantity]]*Table1[[#This Row],[Unit Price]]</f>
        <v>994</v>
      </c>
      <c r="Q239" s="2">
        <f>ROUND(Table1[[#This Row],[Quantity]]*Table1[[#This Row],[Unit Price]]*VLOOKUP(Table1[[#This Row],[Product Name]],Table2[#All],2,FALSE),0)</f>
        <v>845</v>
      </c>
      <c r="R239" s="2">
        <f>Table1[[#This Row],[Revenue]]-Table1[[#This Row],[Total Cost]]</f>
        <v>149</v>
      </c>
    </row>
    <row r="240" spans="1:18" x14ac:dyDescent="0.25">
      <c r="A240">
        <v>239</v>
      </c>
      <c r="B240" t="s">
        <v>285</v>
      </c>
      <c r="C240" t="s">
        <v>17</v>
      </c>
      <c r="D240" t="s">
        <v>56</v>
      </c>
      <c r="E240" s="1">
        <v>45488</v>
      </c>
      <c r="F240" s="1">
        <v>45501</v>
      </c>
      <c r="G240">
        <v>3</v>
      </c>
      <c r="H240">
        <v>819</v>
      </c>
      <c r="I240" t="s">
        <v>28</v>
      </c>
      <c r="J240" t="s">
        <v>33</v>
      </c>
      <c r="K240" t="s">
        <v>15</v>
      </c>
      <c r="L240" t="str">
        <f>TEXT(Table1[[#This Row],[Order Date]],"yyyy")</f>
        <v>2024</v>
      </c>
      <c r="M240" t="str">
        <f>TEXT(Table1[[#This Row],[Order Date]],"mmm")</f>
        <v>Jul</v>
      </c>
      <c r="N240" t="str">
        <f>TEXT(Table1[[#This Row],[Order Date]],"ddd")</f>
        <v>Mon</v>
      </c>
      <c r="O240" s="2">
        <f>DATEDIF(Table1[[#This Row],[Order Date]],Table1[[#This Row],[Delivered Date]],"d")</f>
        <v>13</v>
      </c>
      <c r="P240" s="2">
        <f>Table1[[#This Row],[Quantity]]*Table1[[#This Row],[Unit Price]]</f>
        <v>2457</v>
      </c>
      <c r="Q240" s="2">
        <f>ROUND(Table1[[#This Row],[Quantity]]*Table1[[#This Row],[Unit Price]]*VLOOKUP(Table1[[#This Row],[Product Name]],Table2[#All],2,FALSE),0)</f>
        <v>1351</v>
      </c>
      <c r="R240" s="2">
        <f>Table1[[#This Row],[Revenue]]-Table1[[#This Row],[Total Cost]]</f>
        <v>1106</v>
      </c>
    </row>
    <row r="241" spans="1:18" x14ac:dyDescent="0.25">
      <c r="A241">
        <v>240</v>
      </c>
      <c r="B241" t="s">
        <v>286</v>
      </c>
      <c r="C241" t="s">
        <v>17</v>
      </c>
      <c r="D241" t="s">
        <v>60</v>
      </c>
      <c r="E241" s="1">
        <v>45596</v>
      </c>
      <c r="F241" s="1">
        <v>45610</v>
      </c>
      <c r="G241">
        <v>7</v>
      </c>
      <c r="H241">
        <v>802</v>
      </c>
      <c r="I241" t="s">
        <v>28</v>
      </c>
      <c r="J241" t="s">
        <v>547</v>
      </c>
      <c r="K241" t="s">
        <v>19</v>
      </c>
      <c r="L241" t="str">
        <f>TEXT(Table1[[#This Row],[Order Date]],"yyyy")</f>
        <v>2024</v>
      </c>
      <c r="M241" t="str">
        <f>TEXT(Table1[[#This Row],[Order Date]],"mmm")</f>
        <v>Oct</v>
      </c>
      <c r="N241" t="str">
        <f>TEXT(Table1[[#This Row],[Order Date]],"ddd")</f>
        <v>Thu</v>
      </c>
      <c r="O241" s="2">
        <f>DATEDIF(Table1[[#This Row],[Order Date]],Table1[[#This Row],[Delivered Date]],"d")</f>
        <v>14</v>
      </c>
      <c r="P241" s="2">
        <f>Table1[[#This Row],[Quantity]]*Table1[[#This Row],[Unit Price]]</f>
        <v>5614</v>
      </c>
      <c r="Q241" s="2">
        <f>ROUND(Table1[[#This Row],[Quantity]]*Table1[[#This Row],[Unit Price]]*VLOOKUP(Table1[[#This Row],[Product Name]],Table2[#All],2,FALSE),0)</f>
        <v>3649</v>
      </c>
      <c r="R241" s="2">
        <f>Table1[[#This Row],[Revenue]]-Table1[[#This Row],[Total Cost]]</f>
        <v>1965</v>
      </c>
    </row>
    <row r="242" spans="1:18" x14ac:dyDescent="0.25">
      <c r="A242">
        <v>241</v>
      </c>
      <c r="B242" t="s">
        <v>287</v>
      </c>
      <c r="C242" t="s">
        <v>21</v>
      </c>
      <c r="D242" t="s">
        <v>40</v>
      </c>
      <c r="E242" s="1">
        <v>45334</v>
      </c>
      <c r="F242" s="1">
        <v>45345</v>
      </c>
      <c r="G242">
        <v>5</v>
      </c>
      <c r="H242">
        <v>167</v>
      </c>
      <c r="I242" t="s">
        <v>28</v>
      </c>
      <c r="J242" t="s">
        <v>550</v>
      </c>
      <c r="K242" t="s">
        <v>29</v>
      </c>
      <c r="L242" t="str">
        <f>TEXT(Table1[[#This Row],[Order Date]],"yyyy")</f>
        <v>2024</v>
      </c>
      <c r="M242" t="str">
        <f>TEXT(Table1[[#This Row],[Order Date]],"mmm")</f>
        <v>Feb</v>
      </c>
      <c r="N242" t="str">
        <f>TEXT(Table1[[#This Row],[Order Date]],"ddd")</f>
        <v>Mon</v>
      </c>
      <c r="O242" s="2">
        <f>DATEDIF(Table1[[#This Row],[Order Date]],Table1[[#This Row],[Delivered Date]],"d")</f>
        <v>11</v>
      </c>
      <c r="P242" s="2">
        <f>Table1[[#This Row],[Quantity]]*Table1[[#This Row],[Unit Price]]</f>
        <v>835</v>
      </c>
      <c r="Q242" s="2">
        <f>ROUND(Table1[[#This Row],[Quantity]]*Table1[[#This Row],[Unit Price]]*VLOOKUP(Table1[[#This Row],[Product Name]],Table2[#All],2,FALSE),0)</f>
        <v>543</v>
      </c>
      <c r="R242" s="2">
        <f>Table1[[#This Row],[Revenue]]-Table1[[#This Row],[Total Cost]]</f>
        <v>292</v>
      </c>
    </row>
    <row r="243" spans="1:18" x14ac:dyDescent="0.25">
      <c r="A243">
        <v>242</v>
      </c>
      <c r="B243" t="s">
        <v>288</v>
      </c>
      <c r="C243" t="s">
        <v>17</v>
      </c>
      <c r="D243" t="s">
        <v>18</v>
      </c>
      <c r="E243" s="1">
        <v>45597</v>
      </c>
      <c r="F243" s="1">
        <v>45602</v>
      </c>
      <c r="G243">
        <v>10</v>
      </c>
      <c r="H243">
        <v>813</v>
      </c>
      <c r="I243" t="s">
        <v>14</v>
      </c>
      <c r="J243" t="s">
        <v>547</v>
      </c>
      <c r="K243" t="s">
        <v>15</v>
      </c>
      <c r="L243" t="str">
        <f>TEXT(Table1[[#This Row],[Order Date]],"yyyy")</f>
        <v>2024</v>
      </c>
      <c r="M243" t="str">
        <f>TEXT(Table1[[#This Row],[Order Date]],"mmm")</f>
        <v>Nov</v>
      </c>
      <c r="N243" t="str">
        <f>TEXT(Table1[[#This Row],[Order Date]],"ddd")</f>
        <v>Fri</v>
      </c>
      <c r="O243" s="2">
        <f>DATEDIF(Table1[[#This Row],[Order Date]],Table1[[#This Row],[Delivered Date]],"d")</f>
        <v>5</v>
      </c>
      <c r="P243" s="2">
        <f>Table1[[#This Row],[Quantity]]*Table1[[#This Row],[Unit Price]]</f>
        <v>8130</v>
      </c>
      <c r="Q243" s="2">
        <f>ROUND(Table1[[#This Row],[Quantity]]*Table1[[#This Row],[Unit Price]]*VLOOKUP(Table1[[#This Row],[Product Name]],Table2[#All],2,FALSE),0)</f>
        <v>4065</v>
      </c>
      <c r="R243" s="2">
        <f>Table1[[#This Row],[Revenue]]-Table1[[#This Row],[Total Cost]]</f>
        <v>4065</v>
      </c>
    </row>
    <row r="244" spans="1:18" x14ac:dyDescent="0.25">
      <c r="A244">
        <v>243</v>
      </c>
      <c r="B244" t="s">
        <v>289</v>
      </c>
      <c r="C244" t="s">
        <v>31</v>
      </c>
      <c r="D244" t="s">
        <v>50</v>
      </c>
      <c r="E244" s="1">
        <v>45490</v>
      </c>
      <c r="F244" s="1">
        <v>45496</v>
      </c>
      <c r="G244">
        <v>2</v>
      </c>
      <c r="H244">
        <v>752</v>
      </c>
      <c r="I244" t="s">
        <v>28</v>
      </c>
      <c r="J244" t="s">
        <v>33</v>
      </c>
      <c r="K244" t="s">
        <v>19</v>
      </c>
      <c r="L244" t="str">
        <f>TEXT(Table1[[#This Row],[Order Date]],"yyyy")</f>
        <v>2024</v>
      </c>
      <c r="M244" t="str">
        <f>TEXT(Table1[[#This Row],[Order Date]],"mmm")</f>
        <v>Jul</v>
      </c>
      <c r="N244" t="str">
        <f>TEXT(Table1[[#This Row],[Order Date]],"ddd")</f>
        <v>Wed</v>
      </c>
      <c r="O244" s="2">
        <f>DATEDIF(Table1[[#This Row],[Order Date]],Table1[[#This Row],[Delivered Date]],"d")</f>
        <v>6</v>
      </c>
      <c r="P244" s="2">
        <f>Table1[[#This Row],[Quantity]]*Table1[[#This Row],[Unit Price]]</f>
        <v>1504</v>
      </c>
      <c r="Q244" s="2">
        <f>ROUND(Table1[[#This Row],[Quantity]]*Table1[[#This Row],[Unit Price]]*VLOOKUP(Table1[[#This Row],[Product Name]],Table2[#All],2,FALSE),0)</f>
        <v>1053</v>
      </c>
      <c r="R244" s="2">
        <f>Table1[[#This Row],[Revenue]]-Table1[[#This Row],[Total Cost]]</f>
        <v>451</v>
      </c>
    </row>
    <row r="245" spans="1:18" x14ac:dyDescent="0.25">
      <c r="A245">
        <v>244</v>
      </c>
      <c r="B245" t="s">
        <v>290</v>
      </c>
      <c r="C245" t="s">
        <v>31</v>
      </c>
      <c r="D245" t="s">
        <v>50</v>
      </c>
      <c r="E245" s="1">
        <v>45331</v>
      </c>
      <c r="F245" s="1">
        <v>45335</v>
      </c>
      <c r="G245">
        <v>6</v>
      </c>
      <c r="H245">
        <v>267</v>
      </c>
      <c r="I245" t="s">
        <v>28</v>
      </c>
      <c r="J245" t="s">
        <v>548</v>
      </c>
      <c r="K245" t="s">
        <v>29</v>
      </c>
      <c r="L245" t="str">
        <f>TEXT(Table1[[#This Row],[Order Date]],"yyyy")</f>
        <v>2024</v>
      </c>
      <c r="M245" t="str">
        <f>TEXT(Table1[[#This Row],[Order Date]],"mmm")</f>
        <v>Feb</v>
      </c>
      <c r="N245" t="str">
        <f>TEXT(Table1[[#This Row],[Order Date]],"ddd")</f>
        <v>Fri</v>
      </c>
      <c r="O245" s="2">
        <f>DATEDIF(Table1[[#This Row],[Order Date]],Table1[[#This Row],[Delivered Date]],"d")</f>
        <v>4</v>
      </c>
      <c r="P245" s="2">
        <f>Table1[[#This Row],[Quantity]]*Table1[[#This Row],[Unit Price]]</f>
        <v>1602</v>
      </c>
      <c r="Q245" s="2">
        <f>ROUND(Table1[[#This Row],[Quantity]]*Table1[[#This Row],[Unit Price]]*VLOOKUP(Table1[[#This Row],[Product Name]],Table2[#All],2,FALSE),0)</f>
        <v>1121</v>
      </c>
      <c r="R245" s="2">
        <f>Table1[[#This Row],[Revenue]]-Table1[[#This Row],[Total Cost]]</f>
        <v>481</v>
      </c>
    </row>
    <row r="246" spans="1:18" x14ac:dyDescent="0.25">
      <c r="A246">
        <v>245</v>
      </c>
      <c r="B246" t="s">
        <v>291</v>
      </c>
      <c r="C246" t="s">
        <v>31</v>
      </c>
      <c r="D246" t="s">
        <v>32</v>
      </c>
      <c r="E246" s="1">
        <v>45486</v>
      </c>
      <c r="F246" s="1">
        <v>45492</v>
      </c>
      <c r="G246">
        <v>6</v>
      </c>
      <c r="H246">
        <v>460</v>
      </c>
      <c r="I246" t="s">
        <v>28</v>
      </c>
      <c r="J246" t="s">
        <v>547</v>
      </c>
      <c r="K246" t="s">
        <v>15</v>
      </c>
      <c r="L246" t="str">
        <f>TEXT(Table1[[#This Row],[Order Date]],"yyyy")</f>
        <v>2024</v>
      </c>
      <c r="M246" t="str">
        <f>TEXT(Table1[[#This Row],[Order Date]],"mmm")</f>
        <v>Jul</v>
      </c>
      <c r="N246" t="str">
        <f>TEXT(Table1[[#This Row],[Order Date]],"ddd")</f>
        <v>Sat</v>
      </c>
      <c r="O246" s="2">
        <f>DATEDIF(Table1[[#This Row],[Order Date]],Table1[[#This Row],[Delivered Date]],"d")</f>
        <v>6</v>
      </c>
      <c r="P246" s="2">
        <f>Table1[[#This Row],[Quantity]]*Table1[[#This Row],[Unit Price]]</f>
        <v>2760</v>
      </c>
      <c r="Q246" s="2">
        <f>ROUND(Table1[[#This Row],[Quantity]]*Table1[[#This Row],[Unit Price]]*VLOOKUP(Table1[[#This Row],[Product Name]],Table2[#All],2,FALSE),0)</f>
        <v>2070</v>
      </c>
      <c r="R246" s="2">
        <f>Table1[[#This Row],[Revenue]]-Table1[[#This Row],[Total Cost]]</f>
        <v>690</v>
      </c>
    </row>
    <row r="247" spans="1:18" x14ac:dyDescent="0.25">
      <c r="A247">
        <v>246</v>
      </c>
      <c r="B247" t="s">
        <v>292</v>
      </c>
      <c r="C247" t="s">
        <v>31</v>
      </c>
      <c r="D247" t="s">
        <v>42</v>
      </c>
      <c r="E247" s="1">
        <v>45495</v>
      </c>
      <c r="F247" s="1">
        <v>45498</v>
      </c>
      <c r="G247">
        <v>6</v>
      </c>
      <c r="H247">
        <v>308</v>
      </c>
      <c r="I247" t="s">
        <v>28</v>
      </c>
      <c r="J247" t="s">
        <v>552</v>
      </c>
      <c r="K247" t="s">
        <v>29</v>
      </c>
      <c r="L247" t="str">
        <f>TEXT(Table1[[#This Row],[Order Date]],"yyyy")</f>
        <v>2024</v>
      </c>
      <c r="M247" t="str">
        <f>TEXT(Table1[[#This Row],[Order Date]],"mmm")</f>
        <v>Jul</v>
      </c>
      <c r="N247" t="str">
        <f>TEXT(Table1[[#This Row],[Order Date]],"ddd")</f>
        <v>Mon</v>
      </c>
      <c r="O247" s="2">
        <f>DATEDIF(Table1[[#This Row],[Order Date]],Table1[[#This Row],[Delivered Date]],"d")</f>
        <v>3</v>
      </c>
      <c r="P247" s="2">
        <f>Table1[[#This Row],[Quantity]]*Table1[[#This Row],[Unit Price]]</f>
        <v>1848</v>
      </c>
      <c r="Q247" s="2">
        <f>ROUND(Table1[[#This Row],[Quantity]]*Table1[[#This Row],[Unit Price]]*VLOOKUP(Table1[[#This Row],[Product Name]],Table2[#All],2,FALSE),0)</f>
        <v>1201</v>
      </c>
      <c r="R247" s="2">
        <f>Table1[[#This Row],[Revenue]]-Table1[[#This Row],[Total Cost]]</f>
        <v>647</v>
      </c>
    </row>
    <row r="248" spans="1:18" x14ac:dyDescent="0.25">
      <c r="A248">
        <v>247</v>
      </c>
      <c r="B248" t="s">
        <v>293</v>
      </c>
      <c r="C248" t="s">
        <v>12</v>
      </c>
      <c r="D248" t="s">
        <v>36</v>
      </c>
      <c r="E248" s="1">
        <v>45394</v>
      </c>
      <c r="F248" s="1">
        <v>45403</v>
      </c>
      <c r="G248">
        <v>10</v>
      </c>
      <c r="H248">
        <v>568</v>
      </c>
      <c r="I248" t="s">
        <v>14</v>
      </c>
      <c r="J248" t="s">
        <v>548</v>
      </c>
      <c r="K248" t="s">
        <v>46</v>
      </c>
      <c r="L248" t="str">
        <f>TEXT(Table1[[#This Row],[Order Date]],"yyyy")</f>
        <v>2024</v>
      </c>
      <c r="M248" t="str">
        <f>TEXT(Table1[[#This Row],[Order Date]],"mmm")</f>
        <v>Apr</v>
      </c>
      <c r="N248" t="str">
        <f>TEXT(Table1[[#This Row],[Order Date]],"ddd")</f>
        <v>Fri</v>
      </c>
      <c r="O248" s="2">
        <f>DATEDIF(Table1[[#This Row],[Order Date]],Table1[[#This Row],[Delivered Date]],"d")</f>
        <v>9</v>
      </c>
      <c r="P248" s="2">
        <f>Table1[[#This Row],[Quantity]]*Table1[[#This Row],[Unit Price]]</f>
        <v>5680</v>
      </c>
      <c r="Q248" s="2">
        <f>ROUND(Table1[[#This Row],[Quantity]]*Table1[[#This Row],[Unit Price]]*VLOOKUP(Table1[[#This Row],[Product Name]],Table2[#All],2,FALSE),0)</f>
        <v>4544</v>
      </c>
      <c r="R248" s="2">
        <f>Table1[[#This Row],[Revenue]]-Table1[[#This Row],[Total Cost]]</f>
        <v>1136</v>
      </c>
    </row>
    <row r="249" spans="1:18" x14ac:dyDescent="0.25">
      <c r="A249">
        <v>248</v>
      </c>
      <c r="B249" t="s">
        <v>294</v>
      </c>
      <c r="C249" t="s">
        <v>24</v>
      </c>
      <c r="D249" t="s">
        <v>100</v>
      </c>
      <c r="E249" s="1">
        <v>45616</v>
      </c>
      <c r="F249" s="1">
        <v>45638</v>
      </c>
      <c r="G249">
        <v>5</v>
      </c>
      <c r="H249">
        <v>257</v>
      </c>
      <c r="I249" t="s">
        <v>28</v>
      </c>
      <c r="J249" t="s">
        <v>547</v>
      </c>
      <c r="K249" t="s">
        <v>46</v>
      </c>
      <c r="L249" t="str">
        <f>TEXT(Table1[[#This Row],[Order Date]],"yyyy")</f>
        <v>2024</v>
      </c>
      <c r="M249" t="str">
        <f>TEXT(Table1[[#This Row],[Order Date]],"mmm")</f>
        <v>Nov</v>
      </c>
      <c r="N249" t="str">
        <f>TEXT(Table1[[#This Row],[Order Date]],"ddd")</f>
        <v>Wed</v>
      </c>
      <c r="O249" s="2">
        <f>DATEDIF(Table1[[#This Row],[Order Date]],Table1[[#This Row],[Delivered Date]],"d")</f>
        <v>22</v>
      </c>
      <c r="P249" s="2">
        <f>Table1[[#This Row],[Quantity]]*Table1[[#This Row],[Unit Price]]</f>
        <v>1285</v>
      </c>
      <c r="Q249" s="2">
        <f>ROUND(Table1[[#This Row],[Quantity]]*Table1[[#This Row],[Unit Price]]*VLOOKUP(Table1[[#This Row],[Product Name]],Table2[#All],2,FALSE),0)</f>
        <v>771</v>
      </c>
      <c r="R249" s="2">
        <f>Table1[[#This Row],[Revenue]]-Table1[[#This Row],[Total Cost]]</f>
        <v>514</v>
      </c>
    </row>
    <row r="250" spans="1:18" x14ac:dyDescent="0.25">
      <c r="A250">
        <v>249</v>
      </c>
      <c r="B250" t="s">
        <v>295</v>
      </c>
      <c r="C250" t="s">
        <v>17</v>
      </c>
      <c r="D250" t="s">
        <v>60</v>
      </c>
      <c r="E250" s="1">
        <v>45646</v>
      </c>
      <c r="F250" s="1">
        <v>45654</v>
      </c>
      <c r="G250">
        <v>7</v>
      </c>
      <c r="H250">
        <v>566</v>
      </c>
      <c r="I250" t="s">
        <v>28</v>
      </c>
      <c r="J250" t="s">
        <v>548</v>
      </c>
      <c r="K250" t="s">
        <v>15</v>
      </c>
      <c r="L250" t="str">
        <f>TEXT(Table1[[#This Row],[Order Date]],"yyyy")</f>
        <v>2024</v>
      </c>
      <c r="M250" t="str">
        <f>TEXT(Table1[[#This Row],[Order Date]],"mmm")</f>
        <v>Dec</v>
      </c>
      <c r="N250" t="str">
        <f>TEXT(Table1[[#This Row],[Order Date]],"ddd")</f>
        <v>Fri</v>
      </c>
      <c r="O250" s="2">
        <f>DATEDIF(Table1[[#This Row],[Order Date]],Table1[[#This Row],[Delivered Date]],"d")</f>
        <v>8</v>
      </c>
      <c r="P250" s="2">
        <f>Table1[[#This Row],[Quantity]]*Table1[[#This Row],[Unit Price]]</f>
        <v>3962</v>
      </c>
      <c r="Q250" s="2">
        <f>ROUND(Table1[[#This Row],[Quantity]]*Table1[[#This Row],[Unit Price]]*VLOOKUP(Table1[[#This Row],[Product Name]],Table2[#All],2,FALSE),0)</f>
        <v>2575</v>
      </c>
      <c r="R250" s="2">
        <f>Table1[[#This Row],[Revenue]]-Table1[[#This Row],[Total Cost]]</f>
        <v>1387</v>
      </c>
    </row>
    <row r="251" spans="1:18" x14ac:dyDescent="0.25">
      <c r="A251">
        <v>250</v>
      </c>
      <c r="B251" t="s">
        <v>296</v>
      </c>
      <c r="C251" t="s">
        <v>17</v>
      </c>
      <c r="D251" t="s">
        <v>60</v>
      </c>
      <c r="E251" s="1">
        <v>45618</v>
      </c>
      <c r="F251" s="1">
        <v>45631</v>
      </c>
      <c r="G251">
        <v>2</v>
      </c>
      <c r="H251">
        <v>121</v>
      </c>
      <c r="I251" t="s">
        <v>28</v>
      </c>
      <c r="J251" t="s">
        <v>549</v>
      </c>
      <c r="K251" t="s">
        <v>46</v>
      </c>
      <c r="L251" t="str">
        <f>TEXT(Table1[[#This Row],[Order Date]],"yyyy")</f>
        <v>2024</v>
      </c>
      <c r="M251" t="str">
        <f>TEXT(Table1[[#This Row],[Order Date]],"mmm")</f>
        <v>Nov</v>
      </c>
      <c r="N251" t="str">
        <f>TEXT(Table1[[#This Row],[Order Date]],"ddd")</f>
        <v>Fri</v>
      </c>
      <c r="O251" s="2">
        <f>DATEDIF(Table1[[#This Row],[Order Date]],Table1[[#This Row],[Delivered Date]],"d")</f>
        <v>13</v>
      </c>
      <c r="P251" s="2">
        <f>Table1[[#This Row],[Quantity]]*Table1[[#This Row],[Unit Price]]</f>
        <v>242</v>
      </c>
      <c r="Q251" s="2">
        <f>ROUND(Table1[[#This Row],[Quantity]]*Table1[[#This Row],[Unit Price]]*VLOOKUP(Table1[[#This Row],[Product Name]],Table2[#All],2,FALSE),0)</f>
        <v>157</v>
      </c>
      <c r="R251" s="2">
        <f>Table1[[#This Row],[Revenue]]-Table1[[#This Row],[Total Cost]]</f>
        <v>85</v>
      </c>
    </row>
    <row r="252" spans="1:18" x14ac:dyDescent="0.25">
      <c r="A252">
        <v>251</v>
      </c>
      <c r="B252" t="s">
        <v>297</v>
      </c>
      <c r="C252" t="s">
        <v>24</v>
      </c>
      <c r="D252" t="s">
        <v>115</v>
      </c>
      <c r="E252" s="1">
        <v>45297</v>
      </c>
      <c r="F252" s="1">
        <v>45305</v>
      </c>
      <c r="G252">
        <v>2</v>
      </c>
      <c r="H252">
        <v>274</v>
      </c>
      <c r="I252" t="s">
        <v>28</v>
      </c>
      <c r="J252" t="s">
        <v>548</v>
      </c>
      <c r="K252" t="s">
        <v>19</v>
      </c>
      <c r="L252" t="str">
        <f>TEXT(Table1[[#This Row],[Order Date]],"yyyy")</f>
        <v>2024</v>
      </c>
      <c r="M252" t="str">
        <f>TEXT(Table1[[#This Row],[Order Date]],"mmm")</f>
        <v>Jan</v>
      </c>
      <c r="N252" t="str">
        <f>TEXT(Table1[[#This Row],[Order Date]],"ddd")</f>
        <v>Sat</v>
      </c>
      <c r="O252" s="2">
        <f>DATEDIF(Table1[[#This Row],[Order Date]],Table1[[#This Row],[Delivered Date]],"d")</f>
        <v>8</v>
      </c>
      <c r="P252" s="2">
        <f>Table1[[#This Row],[Quantity]]*Table1[[#This Row],[Unit Price]]</f>
        <v>548</v>
      </c>
      <c r="Q252" s="2">
        <f>ROUND(Table1[[#This Row],[Quantity]]*Table1[[#This Row],[Unit Price]]*VLOOKUP(Table1[[#This Row],[Product Name]],Table2[#All],2,FALSE),0)</f>
        <v>329</v>
      </c>
      <c r="R252" s="2">
        <f>Table1[[#This Row],[Revenue]]-Table1[[#This Row],[Total Cost]]</f>
        <v>219</v>
      </c>
    </row>
    <row r="253" spans="1:18" x14ac:dyDescent="0.25">
      <c r="A253">
        <v>252</v>
      </c>
      <c r="B253" t="s">
        <v>298</v>
      </c>
      <c r="C253" t="s">
        <v>12</v>
      </c>
      <c r="D253" t="s">
        <v>27</v>
      </c>
      <c r="E253" s="1">
        <v>45648</v>
      </c>
      <c r="F253" s="1">
        <v>45656</v>
      </c>
      <c r="G253">
        <v>8</v>
      </c>
      <c r="H253">
        <v>336</v>
      </c>
      <c r="I253" t="s">
        <v>14</v>
      </c>
      <c r="J253" t="s">
        <v>548</v>
      </c>
      <c r="K253" t="s">
        <v>19</v>
      </c>
      <c r="L253" t="str">
        <f>TEXT(Table1[[#This Row],[Order Date]],"yyyy")</f>
        <v>2024</v>
      </c>
      <c r="M253" t="str">
        <f>TEXT(Table1[[#This Row],[Order Date]],"mmm")</f>
        <v>Dec</v>
      </c>
      <c r="N253" t="str">
        <f>TEXT(Table1[[#This Row],[Order Date]],"ddd")</f>
        <v>Sun</v>
      </c>
      <c r="O253" s="2">
        <f>DATEDIF(Table1[[#This Row],[Order Date]],Table1[[#This Row],[Delivered Date]],"d")</f>
        <v>8</v>
      </c>
      <c r="P253" s="2">
        <f>Table1[[#This Row],[Quantity]]*Table1[[#This Row],[Unit Price]]</f>
        <v>2688</v>
      </c>
      <c r="Q253" s="2">
        <f>ROUND(Table1[[#This Row],[Quantity]]*Table1[[#This Row],[Unit Price]]*VLOOKUP(Table1[[#This Row],[Product Name]],Table2[#All],2,FALSE),0)</f>
        <v>1747</v>
      </c>
      <c r="R253" s="2">
        <f>Table1[[#This Row],[Revenue]]-Table1[[#This Row],[Total Cost]]</f>
        <v>941</v>
      </c>
    </row>
    <row r="254" spans="1:18" x14ac:dyDescent="0.25">
      <c r="A254">
        <v>253</v>
      </c>
      <c r="B254" t="s">
        <v>299</v>
      </c>
      <c r="C254" t="s">
        <v>12</v>
      </c>
      <c r="D254" t="s">
        <v>13</v>
      </c>
      <c r="E254" s="1">
        <v>45467</v>
      </c>
      <c r="F254" s="1">
        <v>45472</v>
      </c>
      <c r="G254">
        <v>2</v>
      </c>
      <c r="H254">
        <v>703</v>
      </c>
      <c r="I254" t="s">
        <v>28</v>
      </c>
      <c r="J254" t="s">
        <v>549</v>
      </c>
      <c r="K254" t="s">
        <v>29</v>
      </c>
      <c r="L254" t="str">
        <f>TEXT(Table1[[#This Row],[Order Date]],"yyyy")</f>
        <v>2024</v>
      </c>
      <c r="M254" t="str">
        <f>TEXT(Table1[[#This Row],[Order Date]],"mmm")</f>
        <v>Jun</v>
      </c>
      <c r="N254" t="str">
        <f>TEXT(Table1[[#This Row],[Order Date]],"ddd")</f>
        <v>Mon</v>
      </c>
      <c r="O254" s="2">
        <f>DATEDIF(Table1[[#This Row],[Order Date]],Table1[[#This Row],[Delivered Date]],"d")</f>
        <v>5</v>
      </c>
      <c r="P254" s="2">
        <f>Table1[[#This Row],[Quantity]]*Table1[[#This Row],[Unit Price]]</f>
        <v>1406</v>
      </c>
      <c r="Q254" s="2">
        <f>ROUND(Table1[[#This Row],[Quantity]]*Table1[[#This Row],[Unit Price]]*VLOOKUP(Table1[[#This Row],[Product Name]],Table2[#All],2,FALSE),0)</f>
        <v>1055</v>
      </c>
      <c r="R254" s="2">
        <f>Table1[[#This Row],[Revenue]]-Table1[[#This Row],[Total Cost]]</f>
        <v>351</v>
      </c>
    </row>
    <row r="255" spans="1:18" x14ac:dyDescent="0.25">
      <c r="A255">
        <v>254</v>
      </c>
      <c r="B255" t="s">
        <v>300</v>
      </c>
      <c r="C255" t="s">
        <v>12</v>
      </c>
      <c r="D255" t="s">
        <v>36</v>
      </c>
      <c r="E255" s="1">
        <v>45393</v>
      </c>
      <c r="F255" s="1">
        <v>45403</v>
      </c>
      <c r="G255">
        <v>8</v>
      </c>
      <c r="H255">
        <v>616</v>
      </c>
      <c r="I255" t="s">
        <v>14</v>
      </c>
      <c r="J255" t="s">
        <v>550</v>
      </c>
      <c r="K255" t="s">
        <v>29</v>
      </c>
      <c r="L255" t="str">
        <f>TEXT(Table1[[#This Row],[Order Date]],"yyyy")</f>
        <v>2024</v>
      </c>
      <c r="M255" t="str">
        <f>TEXT(Table1[[#This Row],[Order Date]],"mmm")</f>
        <v>Apr</v>
      </c>
      <c r="N255" t="str">
        <f>TEXT(Table1[[#This Row],[Order Date]],"ddd")</f>
        <v>Thu</v>
      </c>
      <c r="O255" s="2">
        <f>DATEDIF(Table1[[#This Row],[Order Date]],Table1[[#This Row],[Delivered Date]],"d")</f>
        <v>10</v>
      </c>
      <c r="P255" s="2">
        <f>Table1[[#This Row],[Quantity]]*Table1[[#This Row],[Unit Price]]</f>
        <v>4928</v>
      </c>
      <c r="Q255" s="2">
        <f>ROUND(Table1[[#This Row],[Quantity]]*Table1[[#This Row],[Unit Price]]*VLOOKUP(Table1[[#This Row],[Product Name]],Table2[#All],2,FALSE),0)</f>
        <v>3942</v>
      </c>
      <c r="R255" s="2">
        <f>Table1[[#This Row],[Revenue]]-Table1[[#This Row],[Total Cost]]</f>
        <v>986</v>
      </c>
    </row>
    <row r="256" spans="1:18" x14ac:dyDescent="0.25">
      <c r="A256">
        <v>255</v>
      </c>
      <c r="B256" t="s">
        <v>301</v>
      </c>
      <c r="C256" t="s">
        <v>21</v>
      </c>
      <c r="D256" t="s">
        <v>54</v>
      </c>
      <c r="E256" s="1">
        <v>45434</v>
      </c>
      <c r="F256" s="1">
        <v>45448</v>
      </c>
      <c r="G256">
        <v>2</v>
      </c>
      <c r="H256">
        <v>601</v>
      </c>
      <c r="I256" t="s">
        <v>14</v>
      </c>
      <c r="J256" t="s">
        <v>548</v>
      </c>
      <c r="K256" t="s">
        <v>19</v>
      </c>
      <c r="L256" t="str">
        <f>TEXT(Table1[[#This Row],[Order Date]],"yyyy")</f>
        <v>2024</v>
      </c>
      <c r="M256" t="str">
        <f>TEXT(Table1[[#This Row],[Order Date]],"mmm")</f>
        <v>May</v>
      </c>
      <c r="N256" t="str">
        <f>TEXT(Table1[[#This Row],[Order Date]],"ddd")</f>
        <v>Wed</v>
      </c>
      <c r="O256" s="2">
        <f>DATEDIF(Table1[[#This Row],[Order Date]],Table1[[#This Row],[Delivered Date]],"d")</f>
        <v>14</v>
      </c>
      <c r="P256" s="2">
        <f>Table1[[#This Row],[Quantity]]*Table1[[#This Row],[Unit Price]]</f>
        <v>1202</v>
      </c>
      <c r="Q256" s="2">
        <f>ROUND(Table1[[#This Row],[Quantity]]*Table1[[#This Row],[Unit Price]]*VLOOKUP(Table1[[#This Row],[Product Name]],Table2[#All],2,FALSE),0)</f>
        <v>841</v>
      </c>
      <c r="R256" s="2">
        <f>Table1[[#This Row],[Revenue]]-Table1[[#This Row],[Total Cost]]</f>
        <v>361</v>
      </c>
    </row>
    <row r="257" spans="1:18" x14ac:dyDescent="0.25">
      <c r="A257">
        <v>256</v>
      </c>
      <c r="B257" t="s">
        <v>302</v>
      </c>
      <c r="C257" t="s">
        <v>31</v>
      </c>
      <c r="D257" t="s">
        <v>79</v>
      </c>
      <c r="E257" s="1">
        <v>45392</v>
      </c>
      <c r="F257" s="1">
        <v>45402</v>
      </c>
      <c r="G257">
        <v>8</v>
      </c>
      <c r="H257">
        <v>126</v>
      </c>
      <c r="I257" t="s">
        <v>28</v>
      </c>
      <c r="J257" t="s">
        <v>547</v>
      </c>
      <c r="K257" t="s">
        <v>15</v>
      </c>
      <c r="L257" t="str">
        <f>TEXT(Table1[[#This Row],[Order Date]],"yyyy")</f>
        <v>2024</v>
      </c>
      <c r="M257" t="str">
        <f>TEXT(Table1[[#This Row],[Order Date]],"mmm")</f>
        <v>Apr</v>
      </c>
      <c r="N257" t="str">
        <f>TEXT(Table1[[#This Row],[Order Date]],"ddd")</f>
        <v>Wed</v>
      </c>
      <c r="O257" s="2">
        <f>DATEDIF(Table1[[#This Row],[Order Date]],Table1[[#This Row],[Delivered Date]],"d")</f>
        <v>10</v>
      </c>
      <c r="P257" s="2">
        <f>Table1[[#This Row],[Quantity]]*Table1[[#This Row],[Unit Price]]</f>
        <v>1008</v>
      </c>
      <c r="Q257" s="2">
        <f>ROUND(Table1[[#This Row],[Quantity]]*Table1[[#This Row],[Unit Price]]*VLOOKUP(Table1[[#This Row],[Product Name]],Table2[#All],2,FALSE),0)</f>
        <v>655</v>
      </c>
      <c r="R257" s="2">
        <f>Table1[[#This Row],[Revenue]]-Table1[[#This Row],[Total Cost]]</f>
        <v>353</v>
      </c>
    </row>
    <row r="258" spans="1:18" x14ac:dyDescent="0.25">
      <c r="A258">
        <v>257</v>
      </c>
      <c r="B258" t="s">
        <v>303</v>
      </c>
      <c r="C258" t="s">
        <v>31</v>
      </c>
      <c r="D258" t="s">
        <v>50</v>
      </c>
      <c r="E258" s="1">
        <v>45608</v>
      </c>
      <c r="F258" s="1">
        <v>45620</v>
      </c>
      <c r="G258">
        <v>3</v>
      </c>
      <c r="H258">
        <v>843</v>
      </c>
      <c r="I258" t="s">
        <v>28</v>
      </c>
      <c r="J258" t="s">
        <v>552</v>
      </c>
      <c r="K258" t="s">
        <v>19</v>
      </c>
      <c r="L258" t="str">
        <f>TEXT(Table1[[#This Row],[Order Date]],"yyyy")</f>
        <v>2024</v>
      </c>
      <c r="M258" t="str">
        <f>TEXT(Table1[[#This Row],[Order Date]],"mmm")</f>
        <v>Nov</v>
      </c>
      <c r="N258" t="str">
        <f>TEXT(Table1[[#This Row],[Order Date]],"ddd")</f>
        <v>Tue</v>
      </c>
      <c r="O258" s="2">
        <f>DATEDIF(Table1[[#This Row],[Order Date]],Table1[[#This Row],[Delivered Date]],"d")</f>
        <v>12</v>
      </c>
      <c r="P258" s="2">
        <f>Table1[[#This Row],[Quantity]]*Table1[[#This Row],[Unit Price]]</f>
        <v>2529</v>
      </c>
      <c r="Q258" s="2">
        <f>ROUND(Table1[[#This Row],[Quantity]]*Table1[[#This Row],[Unit Price]]*VLOOKUP(Table1[[#This Row],[Product Name]],Table2[#All],2,FALSE),0)</f>
        <v>1770</v>
      </c>
      <c r="R258" s="2">
        <f>Table1[[#This Row],[Revenue]]-Table1[[#This Row],[Total Cost]]</f>
        <v>759</v>
      </c>
    </row>
    <row r="259" spans="1:18" x14ac:dyDescent="0.25">
      <c r="A259">
        <v>258</v>
      </c>
      <c r="B259" t="s">
        <v>304</v>
      </c>
      <c r="C259" t="s">
        <v>12</v>
      </c>
      <c r="D259" t="s">
        <v>58</v>
      </c>
      <c r="E259" s="1">
        <v>45483</v>
      </c>
      <c r="F259" s="1">
        <v>45487</v>
      </c>
      <c r="G259">
        <v>3</v>
      </c>
      <c r="H259">
        <v>533</v>
      </c>
      <c r="I259" t="s">
        <v>28</v>
      </c>
      <c r="J259" t="s">
        <v>550</v>
      </c>
      <c r="K259" t="s">
        <v>19</v>
      </c>
      <c r="L259" t="str">
        <f>TEXT(Table1[[#This Row],[Order Date]],"yyyy")</f>
        <v>2024</v>
      </c>
      <c r="M259" t="str">
        <f>TEXT(Table1[[#This Row],[Order Date]],"mmm")</f>
        <v>Jul</v>
      </c>
      <c r="N259" t="str">
        <f>TEXT(Table1[[#This Row],[Order Date]],"ddd")</f>
        <v>Wed</v>
      </c>
      <c r="O259" s="2">
        <f>DATEDIF(Table1[[#This Row],[Order Date]],Table1[[#This Row],[Delivered Date]],"d")</f>
        <v>4</v>
      </c>
      <c r="P259" s="2">
        <f>Table1[[#This Row],[Quantity]]*Table1[[#This Row],[Unit Price]]</f>
        <v>1599</v>
      </c>
      <c r="Q259" s="2">
        <f>ROUND(Table1[[#This Row],[Quantity]]*Table1[[#This Row],[Unit Price]]*VLOOKUP(Table1[[#This Row],[Product Name]],Table2[#All],2,FALSE),0)</f>
        <v>1359</v>
      </c>
      <c r="R259" s="2">
        <f>Table1[[#This Row],[Revenue]]-Table1[[#This Row],[Total Cost]]</f>
        <v>240</v>
      </c>
    </row>
    <row r="260" spans="1:18" x14ac:dyDescent="0.25">
      <c r="A260">
        <v>259</v>
      </c>
      <c r="B260" t="s">
        <v>305</v>
      </c>
      <c r="C260" t="s">
        <v>21</v>
      </c>
      <c r="D260" t="s">
        <v>52</v>
      </c>
      <c r="E260" s="1">
        <v>45488</v>
      </c>
      <c r="F260" s="1">
        <v>45500</v>
      </c>
      <c r="G260">
        <v>7</v>
      </c>
      <c r="H260">
        <v>200</v>
      </c>
      <c r="I260" t="s">
        <v>28</v>
      </c>
      <c r="J260" t="s">
        <v>550</v>
      </c>
      <c r="K260" t="s">
        <v>46</v>
      </c>
      <c r="L260" t="str">
        <f>TEXT(Table1[[#This Row],[Order Date]],"yyyy")</f>
        <v>2024</v>
      </c>
      <c r="M260" t="str">
        <f>TEXT(Table1[[#This Row],[Order Date]],"mmm")</f>
        <v>Jul</v>
      </c>
      <c r="N260" t="str">
        <f>TEXT(Table1[[#This Row],[Order Date]],"ddd")</f>
        <v>Mon</v>
      </c>
      <c r="O260" s="2">
        <f>DATEDIF(Table1[[#This Row],[Order Date]],Table1[[#This Row],[Delivered Date]],"d")</f>
        <v>12</v>
      </c>
      <c r="P260" s="2">
        <f>Table1[[#This Row],[Quantity]]*Table1[[#This Row],[Unit Price]]</f>
        <v>1400</v>
      </c>
      <c r="Q260" s="2">
        <f>ROUND(Table1[[#This Row],[Quantity]]*Table1[[#This Row],[Unit Price]]*VLOOKUP(Table1[[#This Row],[Product Name]],Table2[#All],2,FALSE),0)</f>
        <v>980</v>
      </c>
      <c r="R260" s="2">
        <f>Table1[[#This Row],[Revenue]]-Table1[[#This Row],[Total Cost]]</f>
        <v>420</v>
      </c>
    </row>
    <row r="261" spans="1:18" x14ac:dyDescent="0.25">
      <c r="A261">
        <v>260</v>
      </c>
      <c r="B261" t="s">
        <v>306</v>
      </c>
      <c r="C261" t="s">
        <v>24</v>
      </c>
      <c r="D261" t="s">
        <v>70</v>
      </c>
      <c r="E261" s="1">
        <v>45319</v>
      </c>
      <c r="F261" s="1">
        <v>45329</v>
      </c>
      <c r="G261">
        <v>6</v>
      </c>
      <c r="H261">
        <v>984</v>
      </c>
      <c r="I261" t="s">
        <v>14</v>
      </c>
      <c r="J261" t="s">
        <v>548</v>
      </c>
      <c r="K261" t="s">
        <v>46</v>
      </c>
      <c r="L261" t="str">
        <f>TEXT(Table1[[#This Row],[Order Date]],"yyyy")</f>
        <v>2024</v>
      </c>
      <c r="M261" t="str">
        <f>TEXT(Table1[[#This Row],[Order Date]],"mmm")</f>
        <v>Jan</v>
      </c>
      <c r="N261" t="str">
        <f>TEXT(Table1[[#This Row],[Order Date]],"ddd")</f>
        <v>Sun</v>
      </c>
      <c r="O261" s="2">
        <f>DATEDIF(Table1[[#This Row],[Order Date]],Table1[[#This Row],[Delivered Date]],"d")</f>
        <v>10</v>
      </c>
      <c r="P261" s="2">
        <f>Table1[[#This Row],[Quantity]]*Table1[[#This Row],[Unit Price]]</f>
        <v>5904</v>
      </c>
      <c r="Q261" s="2">
        <f>ROUND(Table1[[#This Row],[Quantity]]*Table1[[#This Row],[Unit Price]]*VLOOKUP(Table1[[#This Row],[Product Name]],Table2[#All],2,FALSE),0)</f>
        <v>3247</v>
      </c>
      <c r="R261" s="2">
        <f>Table1[[#This Row],[Revenue]]-Table1[[#This Row],[Total Cost]]</f>
        <v>2657</v>
      </c>
    </row>
    <row r="262" spans="1:18" x14ac:dyDescent="0.25">
      <c r="A262">
        <v>261</v>
      </c>
      <c r="B262" t="s">
        <v>307</v>
      </c>
      <c r="C262" t="s">
        <v>21</v>
      </c>
      <c r="D262" t="s">
        <v>22</v>
      </c>
      <c r="E262" s="1">
        <v>45579</v>
      </c>
      <c r="F262" s="1">
        <v>45593</v>
      </c>
      <c r="G262">
        <v>9</v>
      </c>
      <c r="H262">
        <v>678</v>
      </c>
      <c r="I262" t="s">
        <v>28</v>
      </c>
      <c r="J262" t="s">
        <v>550</v>
      </c>
      <c r="K262" t="s">
        <v>46</v>
      </c>
      <c r="L262" t="str">
        <f>TEXT(Table1[[#This Row],[Order Date]],"yyyy")</f>
        <v>2024</v>
      </c>
      <c r="M262" t="str">
        <f>TEXT(Table1[[#This Row],[Order Date]],"mmm")</f>
        <v>Oct</v>
      </c>
      <c r="N262" t="str">
        <f>TEXT(Table1[[#This Row],[Order Date]],"ddd")</f>
        <v>Mon</v>
      </c>
      <c r="O262" s="2">
        <f>DATEDIF(Table1[[#This Row],[Order Date]],Table1[[#This Row],[Delivered Date]],"d")</f>
        <v>14</v>
      </c>
      <c r="P262" s="2">
        <f>Table1[[#This Row],[Quantity]]*Table1[[#This Row],[Unit Price]]</f>
        <v>6102</v>
      </c>
      <c r="Q262" s="2">
        <f>ROUND(Table1[[#This Row],[Quantity]]*Table1[[#This Row],[Unit Price]]*VLOOKUP(Table1[[#This Row],[Product Name]],Table2[#All],2,FALSE),0)</f>
        <v>4577</v>
      </c>
      <c r="R262" s="2">
        <f>Table1[[#This Row],[Revenue]]-Table1[[#This Row],[Total Cost]]</f>
        <v>1525</v>
      </c>
    </row>
    <row r="263" spans="1:18" x14ac:dyDescent="0.25">
      <c r="A263">
        <v>262</v>
      </c>
      <c r="B263" t="s">
        <v>308</v>
      </c>
      <c r="C263" t="s">
        <v>24</v>
      </c>
      <c r="D263" t="s">
        <v>38</v>
      </c>
      <c r="E263" s="1">
        <v>45655</v>
      </c>
      <c r="F263" s="1">
        <v>45659</v>
      </c>
      <c r="G263">
        <v>8</v>
      </c>
      <c r="H263">
        <v>510</v>
      </c>
      <c r="I263" t="s">
        <v>28</v>
      </c>
      <c r="J263" t="s">
        <v>548</v>
      </c>
      <c r="K263" t="s">
        <v>15</v>
      </c>
      <c r="L263" t="str">
        <f>TEXT(Table1[[#This Row],[Order Date]],"yyyy")</f>
        <v>2024</v>
      </c>
      <c r="M263" t="str">
        <f>TEXT(Table1[[#This Row],[Order Date]],"mmm")</f>
        <v>Dec</v>
      </c>
      <c r="N263" t="str">
        <f>TEXT(Table1[[#This Row],[Order Date]],"ddd")</f>
        <v>Sun</v>
      </c>
      <c r="O263" s="2">
        <f>DATEDIF(Table1[[#This Row],[Order Date]],Table1[[#This Row],[Delivered Date]],"d")</f>
        <v>4</v>
      </c>
      <c r="P263" s="2">
        <f>Table1[[#This Row],[Quantity]]*Table1[[#This Row],[Unit Price]]</f>
        <v>4080</v>
      </c>
      <c r="Q263" s="2">
        <f>ROUND(Table1[[#This Row],[Quantity]]*Table1[[#This Row],[Unit Price]]*VLOOKUP(Table1[[#This Row],[Product Name]],Table2[#All],2,FALSE),0)</f>
        <v>2040</v>
      </c>
      <c r="R263" s="2">
        <f>Table1[[#This Row],[Revenue]]-Table1[[#This Row],[Total Cost]]</f>
        <v>2040</v>
      </c>
    </row>
    <row r="264" spans="1:18" x14ac:dyDescent="0.25">
      <c r="A264">
        <v>263</v>
      </c>
      <c r="B264" t="s">
        <v>309</v>
      </c>
      <c r="C264" t="s">
        <v>21</v>
      </c>
      <c r="D264" t="s">
        <v>22</v>
      </c>
      <c r="E264" s="1">
        <v>45581</v>
      </c>
      <c r="F264" s="1">
        <v>45594</v>
      </c>
      <c r="G264">
        <v>8</v>
      </c>
      <c r="H264">
        <v>572</v>
      </c>
      <c r="I264" t="s">
        <v>28</v>
      </c>
      <c r="J264" t="s">
        <v>552</v>
      </c>
      <c r="K264" t="s">
        <v>46</v>
      </c>
      <c r="L264" t="str">
        <f>TEXT(Table1[[#This Row],[Order Date]],"yyyy")</f>
        <v>2024</v>
      </c>
      <c r="M264" t="str">
        <f>TEXT(Table1[[#This Row],[Order Date]],"mmm")</f>
        <v>Oct</v>
      </c>
      <c r="N264" t="str">
        <f>TEXT(Table1[[#This Row],[Order Date]],"ddd")</f>
        <v>Wed</v>
      </c>
      <c r="O264" s="2">
        <f>DATEDIF(Table1[[#This Row],[Order Date]],Table1[[#This Row],[Delivered Date]],"d")</f>
        <v>13</v>
      </c>
      <c r="P264" s="2">
        <f>Table1[[#This Row],[Quantity]]*Table1[[#This Row],[Unit Price]]</f>
        <v>4576</v>
      </c>
      <c r="Q264" s="2">
        <f>ROUND(Table1[[#This Row],[Quantity]]*Table1[[#This Row],[Unit Price]]*VLOOKUP(Table1[[#This Row],[Product Name]],Table2[#All],2,FALSE),0)</f>
        <v>3432</v>
      </c>
      <c r="R264" s="2">
        <f>Table1[[#This Row],[Revenue]]-Table1[[#This Row],[Total Cost]]</f>
        <v>1144</v>
      </c>
    </row>
    <row r="265" spans="1:18" x14ac:dyDescent="0.25">
      <c r="A265">
        <v>264</v>
      </c>
      <c r="B265" t="s">
        <v>310</v>
      </c>
      <c r="C265" t="s">
        <v>12</v>
      </c>
      <c r="D265" t="s">
        <v>96</v>
      </c>
      <c r="E265" s="1">
        <v>45570</v>
      </c>
      <c r="F265" s="1">
        <v>45574</v>
      </c>
      <c r="G265">
        <v>6</v>
      </c>
      <c r="H265">
        <v>565</v>
      </c>
      <c r="I265" t="s">
        <v>28</v>
      </c>
      <c r="J265" t="s">
        <v>549</v>
      </c>
      <c r="K265" t="s">
        <v>46</v>
      </c>
      <c r="L265" t="str">
        <f>TEXT(Table1[[#This Row],[Order Date]],"yyyy")</f>
        <v>2024</v>
      </c>
      <c r="M265" t="str">
        <f>TEXT(Table1[[#This Row],[Order Date]],"mmm")</f>
        <v>Oct</v>
      </c>
      <c r="N265" t="str">
        <f>TEXT(Table1[[#This Row],[Order Date]],"ddd")</f>
        <v>Sat</v>
      </c>
      <c r="O265" s="2">
        <f>DATEDIF(Table1[[#This Row],[Order Date]],Table1[[#This Row],[Delivered Date]],"d")</f>
        <v>4</v>
      </c>
      <c r="P265" s="2">
        <f>Table1[[#This Row],[Quantity]]*Table1[[#This Row],[Unit Price]]</f>
        <v>3390</v>
      </c>
      <c r="Q265" s="2">
        <f>ROUND(Table1[[#This Row],[Quantity]]*Table1[[#This Row],[Unit Price]]*VLOOKUP(Table1[[#This Row],[Product Name]],Table2[#All],2,FALSE),0)</f>
        <v>2373</v>
      </c>
      <c r="R265" s="2">
        <f>Table1[[#This Row],[Revenue]]-Table1[[#This Row],[Total Cost]]</f>
        <v>1017</v>
      </c>
    </row>
    <row r="266" spans="1:18" x14ac:dyDescent="0.25">
      <c r="A266">
        <v>265</v>
      </c>
      <c r="B266" t="s">
        <v>311</v>
      </c>
      <c r="C266" t="s">
        <v>12</v>
      </c>
      <c r="D266" t="s">
        <v>58</v>
      </c>
      <c r="E266" s="1">
        <v>45399</v>
      </c>
      <c r="F266" s="1">
        <v>45406</v>
      </c>
      <c r="G266">
        <v>10</v>
      </c>
      <c r="H266">
        <v>715</v>
      </c>
      <c r="I266" t="s">
        <v>28</v>
      </c>
      <c r="J266" t="s">
        <v>547</v>
      </c>
      <c r="K266" t="s">
        <v>29</v>
      </c>
      <c r="L266" t="str">
        <f>TEXT(Table1[[#This Row],[Order Date]],"yyyy")</f>
        <v>2024</v>
      </c>
      <c r="M266" t="str">
        <f>TEXT(Table1[[#This Row],[Order Date]],"mmm")</f>
        <v>Apr</v>
      </c>
      <c r="N266" t="str">
        <f>TEXT(Table1[[#This Row],[Order Date]],"ddd")</f>
        <v>Wed</v>
      </c>
      <c r="O266" s="2">
        <f>DATEDIF(Table1[[#This Row],[Order Date]],Table1[[#This Row],[Delivered Date]],"d")</f>
        <v>7</v>
      </c>
      <c r="P266" s="2">
        <f>Table1[[#This Row],[Quantity]]*Table1[[#This Row],[Unit Price]]</f>
        <v>7150</v>
      </c>
      <c r="Q266" s="2">
        <f>ROUND(Table1[[#This Row],[Quantity]]*Table1[[#This Row],[Unit Price]]*VLOOKUP(Table1[[#This Row],[Product Name]],Table2[#All],2,FALSE),0)</f>
        <v>6078</v>
      </c>
      <c r="R266" s="2">
        <f>Table1[[#This Row],[Revenue]]-Table1[[#This Row],[Total Cost]]</f>
        <v>1072</v>
      </c>
    </row>
    <row r="267" spans="1:18" x14ac:dyDescent="0.25">
      <c r="A267">
        <v>266</v>
      </c>
      <c r="B267" t="s">
        <v>312</v>
      </c>
      <c r="C267" t="s">
        <v>24</v>
      </c>
      <c r="D267" t="s">
        <v>100</v>
      </c>
      <c r="E267" s="1">
        <v>45607</v>
      </c>
      <c r="F267" s="1">
        <v>45620</v>
      </c>
      <c r="G267">
        <v>3</v>
      </c>
      <c r="H267">
        <v>813</v>
      </c>
      <c r="I267" t="s">
        <v>14</v>
      </c>
      <c r="J267" t="s">
        <v>548</v>
      </c>
      <c r="K267" t="s">
        <v>15</v>
      </c>
      <c r="L267" t="str">
        <f>TEXT(Table1[[#This Row],[Order Date]],"yyyy")</f>
        <v>2024</v>
      </c>
      <c r="M267" t="str">
        <f>TEXT(Table1[[#This Row],[Order Date]],"mmm")</f>
        <v>Nov</v>
      </c>
      <c r="N267" t="str">
        <f>TEXT(Table1[[#This Row],[Order Date]],"ddd")</f>
        <v>Mon</v>
      </c>
      <c r="O267" s="2">
        <f>DATEDIF(Table1[[#This Row],[Order Date]],Table1[[#This Row],[Delivered Date]],"d")</f>
        <v>13</v>
      </c>
      <c r="P267" s="2">
        <f>Table1[[#This Row],[Quantity]]*Table1[[#This Row],[Unit Price]]</f>
        <v>2439</v>
      </c>
      <c r="Q267" s="2">
        <f>ROUND(Table1[[#This Row],[Quantity]]*Table1[[#This Row],[Unit Price]]*VLOOKUP(Table1[[#This Row],[Product Name]],Table2[#All],2,FALSE),0)</f>
        <v>1463</v>
      </c>
      <c r="R267" s="2">
        <f>Table1[[#This Row],[Revenue]]-Table1[[#This Row],[Total Cost]]</f>
        <v>976</v>
      </c>
    </row>
    <row r="268" spans="1:18" x14ac:dyDescent="0.25">
      <c r="A268">
        <v>267</v>
      </c>
      <c r="B268" t="s">
        <v>313</v>
      </c>
      <c r="C268" t="s">
        <v>31</v>
      </c>
      <c r="D268" t="s">
        <v>79</v>
      </c>
      <c r="E268" s="1">
        <v>45585</v>
      </c>
      <c r="F268" s="1">
        <v>45596</v>
      </c>
      <c r="G268">
        <v>5</v>
      </c>
      <c r="H268">
        <v>985</v>
      </c>
      <c r="I268" t="s">
        <v>28</v>
      </c>
      <c r="J268" t="s">
        <v>549</v>
      </c>
      <c r="K268" t="s">
        <v>46</v>
      </c>
      <c r="L268" t="str">
        <f>TEXT(Table1[[#This Row],[Order Date]],"yyyy")</f>
        <v>2024</v>
      </c>
      <c r="M268" t="str">
        <f>TEXT(Table1[[#This Row],[Order Date]],"mmm")</f>
        <v>Oct</v>
      </c>
      <c r="N268" t="str">
        <f>TEXT(Table1[[#This Row],[Order Date]],"ddd")</f>
        <v>Sun</v>
      </c>
      <c r="O268" s="2">
        <f>DATEDIF(Table1[[#This Row],[Order Date]],Table1[[#This Row],[Delivered Date]],"d")</f>
        <v>11</v>
      </c>
      <c r="P268" s="2">
        <f>Table1[[#This Row],[Quantity]]*Table1[[#This Row],[Unit Price]]</f>
        <v>4925</v>
      </c>
      <c r="Q268" s="2">
        <f>ROUND(Table1[[#This Row],[Quantity]]*Table1[[#This Row],[Unit Price]]*VLOOKUP(Table1[[#This Row],[Product Name]],Table2[#All],2,FALSE),0)</f>
        <v>3201</v>
      </c>
      <c r="R268" s="2">
        <f>Table1[[#This Row],[Revenue]]-Table1[[#This Row],[Total Cost]]</f>
        <v>1724</v>
      </c>
    </row>
    <row r="269" spans="1:18" x14ac:dyDescent="0.25">
      <c r="A269">
        <v>268</v>
      </c>
      <c r="B269" t="s">
        <v>314</v>
      </c>
      <c r="C269" t="s">
        <v>12</v>
      </c>
      <c r="D269" t="s">
        <v>58</v>
      </c>
      <c r="E269" s="1">
        <v>45502</v>
      </c>
      <c r="F269" s="1">
        <v>45508</v>
      </c>
      <c r="G269">
        <v>1</v>
      </c>
      <c r="H269">
        <v>293</v>
      </c>
      <c r="I269" t="s">
        <v>28</v>
      </c>
      <c r="J269" t="s">
        <v>549</v>
      </c>
      <c r="K269" t="s">
        <v>19</v>
      </c>
      <c r="L269" t="str">
        <f>TEXT(Table1[[#This Row],[Order Date]],"yyyy")</f>
        <v>2024</v>
      </c>
      <c r="M269" t="str">
        <f>TEXT(Table1[[#This Row],[Order Date]],"mmm")</f>
        <v>Jul</v>
      </c>
      <c r="N269" t="str">
        <f>TEXT(Table1[[#This Row],[Order Date]],"ddd")</f>
        <v>Mon</v>
      </c>
      <c r="O269" s="2">
        <f>DATEDIF(Table1[[#This Row],[Order Date]],Table1[[#This Row],[Delivered Date]],"d")</f>
        <v>6</v>
      </c>
      <c r="P269" s="2">
        <f>Table1[[#This Row],[Quantity]]*Table1[[#This Row],[Unit Price]]</f>
        <v>293</v>
      </c>
      <c r="Q269" s="2">
        <f>ROUND(Table1[[#This Row],[Quantity]]*Table1[[#This Row],[Unit Price]]*VLOOKUP(Table1[[#This Row],[Product Name]],Table2[#All],2,FALSE),0)</f>
        <v>249</v>
      </c>
      <c r="R269" s="2">
        <f>Table1[[#This Row],[Revenue]]-Table1[[#This Row],[Total Cost]]</f>
        <v>44</v>
      </c>
    </row>
    <row r="270" spans="1:18" x14ac:dyDescent="0.25">
      <c r="A270">
        <v>269</v>
      </c>
      <c r="B270" t="s">
        <v>315</v>
      </c>
      <c r="C270" t="s">
        <v>24</v>
      </c>
      <c r="D270" t="s">
        <v>25</v>
      </c>
      <c r="E270" s="1">
        <v>45589</v>
      </c>
      <c r="F270" s="1">
        <v>45595</v>
      </c>
      <c r="G270">
        <v>1</v>
      </c>
      <c r="H270">
        <v>899</v>
      </c>
      <c r="I270" t="s">
        <v>28</v>
      </c>
      <c r="J270" t="s">
        <v>549</v>
      </c>
      <c r="K270" t="s">
        <v>46</v>
      </c>
      <c r="L270" t="str">
        <f>TEXT(Table1[[#This Row],[Order Date]],"yyyy")</f>
        <v>2024</v>
      </c>
      <c r="M270" t="str">
        <f>TEXT(Table1[[#This Row],[Order Date]],"mmm")</f>
        <v>Oct</v>
      </c>
      <c r="N270" t="str">
        <f>TEXT(Table1[[#This Row],[Order Date]],"ddd")</f>
        <v>Thu</v>
      </c>
      <c r="O270" s="2">
        <f>DATEDIF(Table1[[#This Row],[Order Date]],Table1[[#This Row],[Delivered Date]],"d")</f>
        <v>6</v>
      </c>
      <c r="P270" s="2">
        <f>Table1[[#This Row],[Quantity]]*Table1[[#This Row],[Unit Price]]</f>
        <v>899</v>
      </c>
      <c r="Q270" s="2">
        <f>ROUND(Table1[[#This Row],[Quantity]]*Table1[[#This Row],[Unit Price]]*VLOOKUP(Table1[[#This Row],[Product Name]],Table2[#All],2,FALSE),0)</f>
        <v>494</v>
      </c>
      <c r="R270" s="2">
        <f>Table1[[#This Row],[Revenue]]-Table1[[#This Row],[Total Cost]]</f>
        <v>405</v>
      </c>
    </row>
    <row r="271" spans="1:18" x14ac:dyDescent="0.25">
      <c r="A271">
        <v>270</v>
      </c>
      <c r="B271" t="s">
        <v>316</v>
      </c>
      <c r="C271" t="s">
        <v>24</v>
      </c>
      <c r="D271" t="s">
        <v>25</v>
      </c>
      <c r="E271" s="1">
        <v>45324</v>
      </c>
      <c r="F271" s="1">
        <v>45333</v>
      </c>
      <c r="G271">
        <v>9</v>
      </c>
      <c r="H271">
        <v>417</v>
      </c>
      <c r="I271" t="s">
        <v>14</v>
      </c>
      <c r="J271" t="s">
        <v>548</v>
      </c>
      <c r="K271" t="s">
        <v>46</v>
      </c>
      <c r="L271" t="str">
        <f>TEXT(Table1[[#This Row],[Order Date]],"yyyy")</f>
        <v>2024</v>
      </c>
      <c r="M271" t="str">
        <f>TEXT(Table1[[#This Row],[Order Date]],"mmm")</f>
        <v>Feb</v>
      </c>
      <c r="N271" t="str">
        <f>TEXT(Table1[[#This Row],[Order Date]],"ddd")</f>
        <v>Fri</v>
      </c>
      <c r="O271" s="2">
        <f>DATEDIF(Table1[[#This Row],[Order Date]],Table1[[#This Row],[Delivered Date]],"d")</f>
        <v>9</v>
      </c>
      <c r="P271" s="2">
        <f>Table1[[#This Row],[Quantity]]*Table1[[#This Row],[Unit Price]]</f>
        <v>3753</v>
      </c>
      <c r="Q271" s="2">
        <f>ROUND(Table1[[#This Row],[Quantity]]*Table1[[#This Row],[Unit Price]]*VLOOKUP(Table1[[#This Row],[Product Name]],Table2[#All],2,FALSE),0)</f>
        <v>2064</v>
      </c>
      <c r="R271" s="2">
        <f>Table1[[#This Row],[Revenue]]-Table1[[#This Row],[Total Cost]]</f>
        <v>1689</v>
      </c>
    </row>
    <row r="272" spans="1:18" x14ac:dyDescent="0.25">
      <c r="A272">
        <v>271</v>
      </c>
      <c r="B272" t="s">
        <v>317</v>
      </c>
      <c r="C272" t="s">
        <v>24</v>
      </c>
      <c r="D272" t="s">
        <v>25</v>
      </c>
      <c r="E272" s="1">
        <v>45457</v>
      </c>
      <c r="F272" s="1">
        <v>45461</v>
      </c>
      <c r="G272">
        <v>5</v>
      </c>
      <c r="H272">
        <v>355</v>
      </c>
      <c r="I272" t="s">
        <v>14</v>
      </c>
      <c r="J272" t="s">
        <v>552</v>
      </c>
      <c r="K272" t="s">
        <v>46</v>
      </c>
      <c r="L272" t="str">
        <f>TEXT(Table1[[#This Row],[Order Date]],"yyyy")</f>
        <v>2024</v>
      </c>
      <c r="M272" t="str">
        <f>TEXT(Table1[[#This Row],[Order Date]],"mmm")</f>
        <v>Jun</v>
      </c>
      <c r="N272" t="str">
        <f>TEXT(Table1[[#This Row],[Order Date]],"ddd")</f>
        <v>Fri</v>
      </c>
      <c r="O272" s="2">
        <f>DATEDIF(Table1[[#This Row],[Order Date]],Table1[[#This Row],[Delivered Date]],"d")</f>
        <v>4</v>
      </c>
      <c r="P272" s="2">
        <f>Table1[[#This Row],[Quantity]]*Table1[[#This Row],[Unit Price]]</f>
        <v>1775</v>
      </c>
      <c r="Q272" s="2">
        <f>ROUND(Table1[[#This Row],[Quantity]]*Table1[[#This Row],[Unit Price]]*VLOOKUP(Table1[[#This Row],[Product Name]],Table2[#All],2,FALSE),0)</f>
        <v>976</v>
      </c>
      <c r="R272" s="2">
        <f>Table1[[#This Row],[Revenue]]-Table1[[#This Row],[Total Cost]]</f>
        <v>799</v>
      </c>
    </row>
    <row r="273" spans="1:18" x14ac:dyDescent="0.25">
      <c r="A273">
        <v>272</v>
      </c>
      <c r="B273" t="s">
        <v>318</v>
      </c>
      <c r="C273" t="s">
        <v>17</v>
      </c>
      <c r="D273" t="s">
        <v>44</v>
      </c>
      <c r="E273" s="1">
        <v>45467</v>
      </c>
      <c r="F273" s="1">
        <v>45471</v>
      </c>
      <c r="G273">
        <v>1</v>
      </c>
      <c r="H273">
        <v>57</v>
      </c>
      <c r="I273" t="s">
        <v>14</v>
      </c>
      <c r="J273" t="s">
        <v>548</v>
      </c>
      <c r="K273" t="s">
        <v>29</v>
      </c>
      <c r="L273" t="str">
        <f>TEXT(Table1[[#This Row],[Order Date]],"yyyy")</f>
        <v>2024</v>
      </c>
      <c r="M273" t="str">
        <f>TEXT(Table1[[#This Row],[Order Date]],"mmm")</f>
        <v>Jun</v>
      </c>
      <c r="N273" t="str">
        <f>TEXT(Table1[[#This Row],[Order Date]],"ddd")</f>
        <v>Mon</v>
      </c>
      <c r="O273" s="2">
        <f>DATEDIF(Table1[[#This Row],[Order Date]],Table1[[#This Row],[Delivered Date]],"d")</f>
        <v>4</v>
      </c>
      <c r="P273" s="2">
        <f>Table1[[#This Row],[Quantity]]*Table1[[#This Row],[Unit Price]]</f>
        <v>57</v>
      </c>
      <c r="Q273" s="2">
        <f>ROUND(Table1[[#This Row],[Quantity]]*Table1[[#This Row],[Unit Price]]*VLOOKUP(Table1[[#This Row],[Product Name]],Table2[#All],2,FALSE),0)</f>
        <v>34</v>
      </c>
      <c r="R273" s="2">
        <f>Table1[[#This Row],[Revenue]]-Table1[[#This Row],[Total Cost]]</f>
        <v>23</v>
      </c>
    </row>
    <row r="274" spans="1:18" x14ac:dyDescent="0.25">
      <c r="A274">
        <v>273</v>
      </c>
      <c r="B274" t="s">
        <v>319</v>
      </c>
      <c r="C274" t="s">
        <v>12</v>
      </c>
      <c r="D274" t="s">
        <v>58</v>
      </c>
      <c r="E274" s="1">
        <v>45517</v>
      </c>
      <c r="F274" s="1">
        <v>45529</v>
      </c>
      <c r="G274">
        <v>8</v>
      </c>
      <c r="H274">
        <v>10</v>
      </c>
      <c r="I274" t="s">
        <v>28</v>
      </c>
      <c r="J274" t="s">
        <v>550</v>
      </c>
      <c r="K274" t="s">
        <v>19</v>
      </c>
      <c r="L274" t="str">
        <f>TEXT(Table1[[#This Row],[Order Date]],"yyyy")</f>
        <v>2024</v>
      </c>
      <c r="M274" t="str">
        <f>TEXT(Table1[[#This Row],[Order Date]],"mmm")</f>
        <v>Aug</v>
      </c>
      <c r="N274" t="str">
        <f>TEXT(Table1[[#This Row],[Order Date]],"ddd")</f>
        <v>Tue</v>
      </c>
      <c r="O274" s="2">
        <f>DATEDIF(Table1[[#This Row],[Order Date]],Table1[[#This Row],[Delivered Date]],"d")</f>
        <v>12</v>
      </c>
      <c r="P274" s="2">
        <f>Table1[[#This Row],[Quantity]]*Table1[[#This Row],[Unit Price]]</f>
        <v>80</v>
      </c>
      <c r="Q274" s="2">
        <f>ROUND(Table1[[#This Row],[Quantity]]*Table1[[#This Row],[Unit Price]]*VLOOKUP(Table1[[#This Row],[Product Name]],Table2[#All],2,FALSE),0)</f>
        <v>68</v>
      </c>
      <c r="R274" s="2">
        <f>Table1[[#This Row],[Revenue]]-Table1[[#This Row],[Total Cost]]</f>
        <v>12</v>
      </c>
    </row>
    <row r="275" spans="1:18" x14ac:dyDescent="0.25">
      <c r="A275">
        <v>274</v>
      </c>
      <c r="B275" t="s">
        <v>320</v>
      </c>
      <c r="C275" t="s">
        <v>12</v>
      </c>
      <c r="D275" t="s">
        <v>96</v>
      </c>
      <c r="E275" s="1">
        <v>45632</v>
      </c>
      <c r="F275" s="1">
        <v>45639</v>
      </c>
      <c r="G275">
        <v>3</v>
      </c>
      <c r="H275">
        <v>63</v>
      </c>
      <c r="I275" t="s">
        <v>28</v>
      </c>
      <c r="J275" t="s">
        <v>550</v>
      </c>
      <c r="K275" t="s">
        <v>19</v>
      </c>
      <c r="L275" t="str">
        <f>TEXT(Table1[[#This Row],[Order Date]],"yyyy")</f>
        <v>2024</v>
      </c>
      <c r="M275" t="str">
        <f>TEXT(Table1[[#This Row],[Order Date]],"mmm")</f>
        <v>Dec</v>
      </c>
      <c r="N275" t="str">
        <f>TEXT(Table1[[#This Row],[Order Date]],"ddd")</f>
        <v>Fri</v>
      </c>
      <c r="O275" s="2">
        <f>DATEDIF(Table1[[#This Row],[Order Date]],Table1[[#This Row],[Delivered Date]],"d")</f>
        <v>7</v>
      </c>
      <c r="P275" s="2">
        <f>Table1[[#This Row],[Quantity]]*Table1[[#This Row],[Unit Price]]</f>
        <v>189</v>
      </c>
      <c r="Q275" s="2">
        <f>ROUND(Table1[[#This Row],[Quantity]]*Table1[[#This Row],[Unit Price]]*VLOOKUP(Table1[[#This Row],[Product Name]],Table2[#All],2,FALSE),0)</f>
        <v>132</v>
      </c>
      <c r="R275" s="2">
        <f>Table1[[#This Row],[Revenue]]-Table1[[#This Row],[Total Cost]]</f>
        <v>57</v>
      </c>
    </row>
    <row r="276" spans="1:18" x14ac:dyDescent="0.25">
      <c r="A276">
        <v>275</v>
      </c>
      <c r="B276" t="s">
        <v>321</v>
      </c>
      <c r="C276" t="s">
        <v>21</v>
      </c>
      <c r="D276" t="s">
        <v>22</v>
      </c>
      <c r="E276" s="1">
        <v>45627</v>
      </c>
      <c r="F276" s="1">
        <v>45636</v>
      </c>
      <c r="G276">
        <v>2</v>
      </c>
      <c r="H276">
        <v>730</v>
      </c>
      <c r="I276" t="s">
        <v>14</v>
      </c>
      <c r="J276" t="s">
        <v>548</v>
      </c>
      <c r="K276" t="s">
        <v>19</v>
      </c>
      <c r="L276" t="str">
        <f>TEXT(Table1[[#This Row],[Order Date]],"yyyy")</f>
        <v>2024</v>
      </c>
      <c r="M276" t="str">
        <f>TEXT(Table1[[#This Row],[Order Date]],"mmm")</f>
        <v>Dec</v>
      </c>
      <c r="N276" t="str">
        <f>TEXT(Table1[[#This Row],[Order Date]],"ddd")</f>
        <v>Sun</v>
      </c>
      <c r="O276" s="2">
        <f>DATEDIF(Table1[[#This Row],[Order Date]],Table1[[#This Row],[Delivered Date]],"d")</f>
        <v>9</v>
      </c>
      <c r="P276" s="2">
        <f>Table1[[#This Row],[Quantity]]*Table1[[#This Row],[Unit Price]]</f>
        <v>1460</v>
      </c>
      <c r="Q276" s="2">
        <f>ROUND(Table1[[#This Row],[Quantity]]*Table1[[#This Row],[Unit Price]]*VLOOKUP(Table1[[#This Row],[Product Name]],Table2[#All],2,FALSE),0)</f>
        <v>1095</v>
      </c>
      <c r="R276" s="2">
        <f>Table1[[#This Row],[Revenue]]-Table1[[#This Row],[Total Cost]]</f>
        <v>365</v>
      </c>
    </row>
    <row r="277" spans="1:18" x14ac:dyDescent="0.25">
      <c r="A277">
        <v>276</v>
      </c>
      <c r="B277" t="s">
        <v>322</v>
      </c>
      <c r="C277" t="s">
        <v>24</v>
      </c>
      <c r="D277" t="s">
        <v>115</v>
      </c>
      <c r="E277" s="1">
        <v>45359</v>
      </c>
      <c r="F277" s="1">
        <v>45366</v>
      </c>
      <c r="G277">
        <v>10</v>
      </c>
      <c r="H277">
        <v>241</v>
      </c>
      <c r="I277" t="s">
        <v>14</v>
      </c>
      <c r="J277" t="s">
        <v>552</v>
      </c>
      <c r="K277" t="s">
        <v>19</v>
      </c>
      <c r="L277" t="str">
        <f>TEXT(Table1[[#This Row],[Order Date]],"yyyy")</f>
        <v>2024</v>
      </c>
      <c r="M277" t="str">
        <f>TEXT(Table1[[#This Row],[Order Date]],"mmm")</f>
        <v>Mar</v>
      </c>
      <c r="N277" t="str">
        <f>TEXT(Table1[[#This Row],[Order Date]],"ddd")</f>
        <v>Fri</v>
      </c>
      <c r="O277" s="2">
        <f>DATEDIF(Table1[[#This Row],[Order Date]],Table1[[#This Row],[Delivered Date]],"d")</f>
        <v>7</v>
      </c>
      <c r="P277" s="2">
        <f>Table1[[#This Row],[Quantity]]*Table1[[#This Row],[Unit Price]]</f>
        <v>2410</v>
      </c>
      <c r="Q277" s="2">
        <f>ROUND(Table1[[#This Row],[Quantity]]*Table1[[#This Row],[Unit Price]]*VLOOKUP(Table1[[#This Row],[Product Name]],Table2[#All],2,FALSE),0)</f>
        <v>1446</v>
      </c>
      <c r="R277" s="2">
        <f>Table1[[#This Row],[Revenue]]-Table1[[#This Row],[Total Cost]]</f>
        <v>964</v>
      </c>
    </row>
    <row r="278" spans="1:18" x14ac:dyDescent="0.25">
      <c r="A278">
        <v>277</v>
      </c>
      <c r="B278" t="s">
        <v>323</v>
      </c>
      <c r="C278" t="s">
        <v>12</v>
      </c>
      <c r="D278" t="s">
        <v>96</v>
      </c>
      <c r="E278" s="1">
        <v>45353</v>
      </c>
      <c r="F278" s="1">
        <v>45366</v>
      </c>
      <c r="G278">
        <v>7</v>
      </c>
      <c r="H278">
        <v>720</v>
      </c>
      <c r="I278" t="s">
        <v>14</v>
      </c>
      <c r="J278" t="s">
        <v>548</v>
      </c>
      <c r="K278" t="s">
        <v>19</v>
      </c>
      <c r="L278" t="str">
        <f>TEXT(Table1[[#This Row],[Order Date]],"yyyy")</f>
        <v>2024</v>
      </c>
      <c r="M278" t="str">
        <f>TEXT(Table1[[#This Row],[Order Date]],"mmm")</f>
        <v>Mar</v>
      </c>
      <c r="N278" t="str">
        <f>TEXT(Table1[[#This Row],[Order Date]],"ddd")</f>
        <v>Sat</v>
      </c>
      <c r="O278" s="2">
        <f>DATEDIF(Table1[[#This Row],[Order Date]],Table1[[#This Row],[Delivered Date]],"d")</f>
        <v>13</v>
      </c>
      <c r="P278" s="2">
        <f>Table1[[#This Row],[Quantity]]*Table1[[#This Row],[Unit Price]]</f>
        <v>5040</v>
      </c>
      <c r="Q278" s="2">
        <f>ROUND(Table1[[#This Row],[Quantity]]*Table1[[#This Row],[Unit Price]]*VLOOKUP(Table1[[#This Row],[Product Name]],Table2[#All],2,FALSE),0)</f>
        <v>3528</v>
      </c>
      <c r="R278" s="2">
        <f>Table1[[#This Row],[Revenue]]-Table1[[#This Row],[Total Cost]]</f>
        <v>1512</v>
      </c>
    </row>
    <row r="279" spans="1:18" x14ac:dyDescent="0.25">
      <c r="A279">
        <v>278</v>
      </c>
      <c r="B279" t="s">
        <v>324</v>
      </c>
      <c r="C279" t="s">
        <v>21</v>
      </c>
      <c r="D279" t="s">
        <v>22</v>
      </c>
      <c r="E279" s="1">
        <v>45360</v>
      </c>
      <c r="F279" s="1">
        <v>45371</v>
      </c>
      <c r="G279">
        <v>3</v>
      </c>
      <c r="H279">
        <v>80</v>
      </c>
      <c r="I279" t="s">
        <v>14</v>
      </c>
      <c r="J279" t="s">
        <v>552</v>
      </c>
      <c r="K279" t="s">
        <v>46</v>
      </c>
      <c r="L279" t="str">
        <f>TEXT(Table1[[#This Row],[Order Date]],"yyyy")</f>
        <v>2024</v>
      </c>
      <c r="M279" t="str">
        <f>TEXT(Table1[[#This Row],[Order Date]],"mmm")</f>
        <v>Mar</v>
      </c>
      <c r="N279" t="str">
        <f>TEXT(Table1[[#This Row],[Order Date]],"ddd")</f>
        <v>Sat</v>
      </c>
      <c r="O279" s="2">
        <f>DATEDIF(Table1[[#This Row],[Order Date]],Table1[[#This Row],[Delivered Date]],"d")</f>
        <v>11</v>
      </c>
      <c r="P279" s="2">
        <f>Table1[[#This Row],[Quantity]]*Table1[[#This Row],[Unit Price]]</f>
        <v>240</v>
      </c>
      <c r="Q279" s="2">
        <f>ROUND(Table1[[#This Row],[Quantity]]*Table1[[#This Row],[Unit Price]]*VLOOKUP(Table1[[#This Row],[Product Name]],Table2[#All],2,FALSE),0)</f>
        <v>180</v>
      </c>
      <c r="R279" s="2">
        <f>Table1[[#This Row],[Revenue]]-Table1[[#This Row],[Total Cost]]</f>
        <v>60</v>
      </c>
    </row>
    <row r="280" spans="1:18" x14ac:dyDescent="0.25">
      <c r="A280">
        <v>279</v>
      </c>
      <c r="B280" t="s">
        <v>325</v>
      </c>
      <c r="C280" t="s">
        <v>17</v>
      </c>
      <c r="D280" t="s">
        <v>44</v>
      </c>
      <c r="E280" s="1">
        <v>45403</v>
      </c>
      <c r="F280" s="1">
        <v>45409</v>
      </c>
      <c r="G280">
        <v>2</v>
      </c>
      <c r="H280">
        <v>928</v>
      </c>
      <c r="I280" t="s">
        <v>14</v>
      </c>
      <c r="J280" t="s">
        <v>548</v>
      </c>
      <c r="K280" t="s">
        <v>15</v>
      </c>
      <c r="L280" t="str">
        <f>TEXT(Table1[[#This Row],[Order Date]],"yyyy")</f>
        <v>2024</v>
      </c>
      <c r="M280" t="str">
        <f>TEXT(Table1[[#This Row],[Order Date]],"mmm")</f>
        <v>Apr</v>
      </c>
      <c r="N280" t="str">
        <f>TEXT(Table1[[#This Row],[Order Date]],"ddd")</f>
        <v>Sun</v>
      </c>
      <c r="O280" s="2">
        <f>DATEDIF(Table1[[#This Row],[Order Date]],Table1[[#This Row],[Delivered Date]],"d")</f>
        <v>6</v>
      </c>
      <c r="P280" s="2">
        <f>Table1[[#This Row],[Quantity]]*Table1[[#This Row],[Unit Price]]</f>
        <v>1856</v>
      </c>
      <c r="Q280" s="2">
        <f>ROUND(Table1[[#This Row],[Quantity]]*Table1[[#This Row],[Unit Price]]*VLOOKUP(Table1[[#This Row],[Product Name]],Table2[#All],2,FALSE),0)</f>
        <v>1114</v>
      </c>
      <c r="R280" s="2">
        <f>Table1[[#This Row],[Revenue]]-Table1[[#This Row],[Total Cost]]</f>
        <v>742</v>
      </c>
    </row>
    <row r="281" spans="1:18" x14ac:dyDescent="0.25">
      <c r="A281">
        <v>280</v>
      </c>
      <c r="B281" t="s">
        <v>326</v>
      </c>
      <c r="C281" t="s">
        <v>17</v>
      </c>
      <c r="D281" t="s">
        <v>44</v>
      </c>
      <c r="E281" s="1">
        <v>45471</v>
      </c>
      <c r="F281" s="1">
        <v>45484</v>
      </c>
      <c r="G281">
        <v>7</v>
      </c>
      <c r="H281">
        <v>332</v>
      </c>
      <c r="I281" t="s">
        <v>14</v>
      </c>
      <c r="J281" t="s">
        <v>549</v>
      </c>
      <c r="K281" t="s">
        <v>46</v>
      </c>
      <c r="L281" t="str">
        <f>TEXT(Table1[[#This Row],[Order Date]],"yyyy")</f>
        <v>2024</v>
      </c>
      <c r="M281" t="str">
        <f>TEXT(Table1[[#This Row],[Order Date]],"mmm")</f>
        <v>Jun</v>
      </c>
      <c r="N281" t="str">
        <f>TEXT(Table1[[#This Row],[Order Date]],"ddd")</f>
        <v>Fri</v>
      </c>
      <c r="O281" s="2">
        <f>DATEDIF(Table1[[#This Row],[Order Date]],Table1[[#This Row],[Delivered Date]],"d")</f>
        <v>13</v>
      </c>
      <c r="P281" s="2">
        <f>Table1[[#This Row],[Quantity]]*Table1[[#This Row],[Unit Price]]</f>
        <v>2324</v>
      </c>
      <c r="Q281" s="2">
        <f>ROUND(Table1[[#This Row],[Quantity]]*Table1[[#This Row],[Unit Price]]*VLOOKUP(Table1[[#This Row],[Product Name]],Table2[#All],2,FALSE),0)</f>
        <v>1394</v>
      </c>
      <c r="R281" s="2">
        <f>Table1[[#This Row],[Revenue]]-Table1[[#This Row],[Total Cost]]</f>
        <v>930</v>
      </c>
    </row>
    <row r="282" spans="1:18" x14ac:dyDescent="0.25">
      <c r="A282">
        <v>281</v>
      </c>
      <c r="B282" t="s">
        <v>327</v>
      </c>
      <c r="C282" t="s">
        <v>12</v>
      </c>
      <c r="D282" t="s">
        <v>96</v>
      </c>
      <c r="E282" s="1">
        <v>45397</v>
      </c>
      <c r="F282" s="1">
        <v>45400</v>
      </c>
      <c r="G282">
        <v>9</v>
      </c>
      <c r="H282">
        <v>631</v>
      </c>
      <c r="I282" t="s">
        <v>28</v>
      </c>
      <c r="J282" t="s">
        <v>552</v>
      </c>
      <c r="K282" t="s">
        <v>19</v>
      </c>
      <c r="L282" t="str">
        <f>TEXT(Table1[[#This Row],[Order Date]],"yyyy")</f>
        <v>2024</v>
      </c>
      <c r="M282" t="str">
        <f>TEXT(Table1[[#This Row],[Order Date]],"mmm")</f>
        <v>Apr</v>
      </c>
      <c r="N282" t="str">
        <f>TEXT(Table1[[#This Row],[Order Date]],"ddd")</f>
        <v>Mon</v>
      </c>
      <c r="O282" s="2">
        <f>DATEDIF(Table1[[#This Row],[Order Date]],Table1[[#This Row],[Delivered Date]],"d")</f>
        <v>3</v>
      </c>
      <c r="P282" s="2">
        <f>Table1[[#This Row],[Quantity]]*Table1[[#This Row],[Unit Price]]</f>
        <v>5679</v>
      </c>
      <c r="Q282" s="2">
        <f>ROUND(Table1[[#This Row],[Quantity]]*Table1[[#This Row],[Unit Price]]*VLOOKUP(Table1[[#This Row],[Product Name]],Table2[#All],2,FALSE),0)</f>
        <v>3975</v>
      </c>
      <c r="R282" s="2">
        <f>Table1[[#This Row],[Revenue]]-Table1[[#This Row],[Total Cost]]</f>
        <v>1704</v>
      </c>
    </row>
    <row r="283" spans="1:18" x14ac:dyDescent="0.25">
      <c r="A283">
        <v>282</v>
      </c>
      <c r="B283" t="s">
        <v>328</v>
      </c>
      <c r="C283" t="s">
        <v>24</v>
      </c>
      <c r="D283" t="s">
        <v>115</v>
      </c>
      <c r="E283" s="1">
        <v>45415</v>
      </c>
      <c r="F283" s="1">
        <v>45419</v>
      </c>
      <c r="G283">
        <v>8</v>
      </c>
      <c r="H283">
        <v>663</v>
      </c>
      <c r="I283" t="s">
        <v>28</v>
      </c>
      <c r="J283" t="s">
        <v>552</v>
      </c>
      <c r="K283" t="s">
        <v>29</v>
      </c>
      <c r="L283" t="str">
        <f>TEXT(Table1[[#This Row],[Order Date]],"yyyy")</f>
        <v>2024</v>
      </c>
      <c r="M283" t="str">
        <f>TEXT(Table1[[#This Row],[Order Date]],"mmm")</f>
        <v>May</v>
      </c>
      <c r="N283" t="str">
        <f>TEXT(Table1[[#This Row],[Order Date]],"ddd")</f>
        <v>Fri</v>
      </c>
      <c r="O283" s="2">
        <f>DATEDIF(Table1[[#This Row],[Order Date]],Table1[[#This Row],[Delivered Date]],"d")</f>
        <v>4</v>
      </c>
      <c r="P283" s="2">
        <f>Table1[[#This Row],[Quantity]]*Table1[[#This Row],[Unit Price]]</f>
        <v>5304</v>
      </c>
      <c r="Q283" s="2">
        <f>ROUND(Table1[[#This Row],[Quantity]]*Table1[[#This Row],[Unit Price]]*VLOOKUP(Table1[[#This Row],[Product Name]],Table2[#All],2,FALSE),0)</f>
        <v>3182</v>
      </c>
      <c r="R283" s="2">
        <f>Table1[[#This Row],[Revenue]]-Table1[[#This Row],[Total Cost]]</f>
        <v>2122</v>
      </c>
    </row>
    <row r="284" spans="1:18" x14ac:dyDescent="0.25">
      <c r="A284">
        <v>283</v>
      </c>
      <c r="B284" t="s">
        <v>329</v>
      </c>
      <c r="C284" t="s">
        <v>31</v>
      </c>
      <c r="D284" t="s">
        <v>32</v>
      </c>
      <c r="E284" s="1">
        <v>45641</v>
      </c>
      <c r="F284" s="1">
        <v>45646</v>
      </c>
      <c r="G284">
        <v>3</v>
      </c>
      <c r="H284">
        <v>791</v>
      </c>
      <c r="I284" t="s">
        <v>14</v>
      </c>
      <c r="J284" t="s">
        <v>550</v>
      </c>
      <c r="K284" t="s">
        <v>15</v>
      </c>
      <c r="L284" t="str">
        <f>TEXT(Table1[[#This Row],[Order Date]],"yyyy")</f>
        <v>2024</v>
      </c>
      <c r="M284" t="str">
        <f>TEXT(Table1[[#This Row],[Order Date]],"mmm")</f>
        <v>Dec</v>
      </c>
      <c r="N284" t="str">
        <f>TEXT(Table1[[#This Row],[Order Date]],"ddd")</f>
        <v>Sun</v>
      </c>
      <c r="O284" s="2">
        <f>DATEDIF(Table1[[#This Row],[Order Date]],Table1[[#This Row],[Delivered Date]],"d")</f>
        <v>5</v>
      </c>
      <c r="P284" s="2">
        <f>Table1[[#This Row],[Quantity]]*Table1[[#This Row],[Unit Price]]</f>
        <v>2373</v>
      </c>
      <c r="Q284" s="2">
        <f>ROUND(Table1[[#This Row],[Quantity]]*Table1[[#This Row],[Unit Price]]*VLOOKUP(Table1[[#This Row],[Product Name]],Table2[#All],2,FALSE),0)</f>
        <v>1780</v>
      </c>
      <c r="R284" s="2">
        <f>Table1[[#This Row],[Revenue]]-Table1[[#This Row],[Total Cost]]</f>
        <v>593</v>
      </c>
    </row>
    <row r="285" spans="1:18" x14ac:dyDescent="0.25">
      <c r="A285">
        <v>284</v>
      </c>
      <c r="B285" t="s">
        <v>330</v>
      </c>
      <c r="C285" t="s">
        <v>17</v>
      </c>
      <c r="D285" t="s">
        <v>56</v>
      </c>
      <c r="E285" s="1">
        <v>45613</v>
      </c>
      <c r="F285" s="1">
        <v>45616</v>
      </c>
      <c r="G285">
        <v>9</v>
      </c>
      <c r="H285">
        <v>795</v>
      </c>
      <c r="I285" t="s">
        <v>28</v>
      </c>
      <c r="J285" t="s">
        <v>550</v>
      </c>
      <c r="K285" t="s">
        <v>46</v>
      </c>
      <c r="L285" t="str">
        <f>TEXT(Table1[[#This Row],[Order Date]],"yyyy")</f>
        <v>2024</v>
      </c>
      <c r="M285" t="str">
        <f>TEXT(Table1[[#This Row],[Order Date]],"mmm")</f>
        <v>Nov</v>
      </c>
      <c r="N285" t="str">
        <f>TEXT(Table1[[#This Row],[Order Date]],"ddd")</f>
        <v>Sun</v>
      </c>
      <c r="O285" s="2">
        <f>DATEDIF(Table1[[#This Row],[Order Date]],Table1[[#This Row],[Delivered Date]],"d")</f>
        <v>3</v>
      </c>
      <c r="P285" s="2">
        <f>Table1[[#This Row],[Quantity]]*Table1[[#This Row],[Unit Price]]</f>
        <v>7155</v>
      </c>
      <c r="Q285" s="2">
        <f>ROUND(Table1[[#This Row],[Quantity]]*Table1[[#This Row],[Unit Price]]*VLOOKUP(Table1[[#This Row],[Product Name]],Table2[#All],2,FALSE),0)</f>
        <v>3935</v>
      </c>
      <c r="R285" s="2">
        <f>Table1[[#This Row],[Revenue]]-Table1[[#This Row],[Total Cost]]</f>
        <v>3220</v>
      </c>
    </row>
    <row r="286" spans="1:18" x14ac:dyDescent="0.25">
      <c r="A286">
        <v>285</v>
      </c>
      <c r="B286" t="s">
        <v>331</v>
      </c>
      <c r="C286" t="s">
        <v>12</v>
      </c>
      <c r="D286" t="s">
        <v>96</v>
      </c>
      <c r="E286" s="1">
        <v>45332</v>
      </c>
      <c r="F286" s="1">
        <v>45346</v>
      </c>
      <c r="G286">
        <v>9</v>
      </c>
      <c r="H286">
        <v>953</v>
      </c>
      <c r="I286" t="s">
        <v>28</v>
      </c>
      <c r="J286" t="s">
        <v>548</v>
      </c>
      <c r="K286" t="s">
        <v>29</v>
      </c>
      <c r="L286" t="str">
        <f>TEXT(Table1[[#This Row],[Order Date]],"yyyy")</f>
        <v>2024</v>
      </c>
      <c r="M286" t="str">
        <f>TEXT(Table1[[#This Row],[Order Date]],"mmm")</f>
        <v>Feb</v>
      </c>
      <c r="N286" t="str">
        <f>TEXT(Table1[[#This Row],[Order Date]],"ddd")</f>
        <v>Sat</v>
      </c>
      <c r="O286" s="2">
        <f>DATEDIF(Table1[[#This Row],[Order Date]],Table1[[#This Row],[Delivered Date]],"d")</f>
        <v>14</v>
      </c>
      <c r="P286" s="2">
        <f>Table1[[#This Row],[Quantity]]*Table1[[#This Row],[Unit Price]]</f>
        <v>8577</v>
      </c>
      <c r="Q286" s="2">
        <f>ROUND(Table1[[#This Row],[Quantity]]*Table1[[#This Row],[Unit Price]]*VLOOKUP(Table1[[#This Row],[Product Name]],Table2[#All],2,FALSE),0)</f>
        <v>6004</v>
      </c>
      <c r="R286" s="2">
        <f>Table1[[#This Row],[Revenue]]-Table1[[#This Row],[Total Cost]]</f>
        <v>2573</v>
      </c>
    </row>
    <row r="287" spans="1:18" x14ac:dyDescent="0.25">
      <c r="A287">
        <v>286</v>
      </c>
      <c r="B287" t="s">
        <v>332</v>
      </c>
      <c r="C287" t="s">
        <v>31</v>
      </c>
      <c r="D287" t="s">
        <v>50</v>
      </c>
      <c r="E287" s="1">
        <v>45592</v>
      </c>
      <c r="F287" s="1">
        <v>45606</v>
      </c>
      <c r="G287">
        <v>2</v>
      </c>
      <c r="H287">
        <v>327</v>
      </c>
      <c r="I287" t="s">
        <v>28</v>
      </c>
      <c r="J287" t="s">
        <v>552</v>
      </c>
      <c r="K287" t="s">
        <v>29</v>
      </c>
      <c r="L287" t="str">
        <f>TEXT(Table1[[#This Row],[Order Date]],"yyyy")</f>
        <v>2024</v>
      </c>
      <c r="M287" t="str">
        <f>TEXT(Table1[[#This Row],[Order Date]],"mmm")</f>
        <v>Oct</v>
      </c>
      <c r="N287" t="str">
        <f>TEXT(Table1[[#This Row],[Order Date]],"ddd")</f>
        <v>Sun</v>
      </c>
      <c r="O287" s="2">
        <f>DATEDIF(Table1[[#This Row],[Order Date]],Table1[[#This Row],[Delivered Date]],"d")</f>
        <v>14</v>
      </c>
      <c r="P287" s="2">
        <f>Table1[[#This Row],[Quantity]]*Table1[[#This Row],[Unit Price]]</f>
        <v>654</v>
      </c>
      <c r="Q287" s="2">
        <f>ROUND(Table1[[#This Row],[Quantity]]*Table1[[#This Row],[Unit Price]]*VLOOKUP(Table1[[#This Row],[Product Name]],Table2[#All],2,FALSE),0)</f>
        <v>458</v>
      </c>
      <c r="R287" s="2">
        <f>Table1[[#This Row],[Revenue]]-Table1[[#This Row],[Total Cost]]</f>
        <v>196</v>
      </c>
    </row>
    <row r="288" spans="1:18" x14ac:dyDescent="0.25">
      <c r="A288">
        <v>287</v>
      </c>
      <c r="B288" t="s">
        <v>333</v>
      </c>
      <c r="C288" t="s">
        <v>17</v>
      </c>
      <c r="D288" t="s">
        <v>60</v>
      </c>
      <c r="E288" s="1">
        <v>45320</v>
      </c>
      <c r="F288" s="1">
        <v>45324</v>
      </c>
      <c r="G288">
        <v>5</v>
      </c>
      <c r="H288">
        <v>692</v>
      </c>
      <c r="I288" t="s">
        <v>14</v>
      </c>
      <c r="J288" t="s">
        <v>552</v>
      </c>
      <c r="K288" t="s">
        <v>19</v>
      </c>
      <c r="L288" t="str">
        <f>TEXT(Table1[[#This Row],[Order Date]],"yyyy")</f>
        <v>2024</v>
      </c>
      <c r="M288" t="str">
        <f>TEXT(Table1[[#This Row],[Order Date]],"mmm")</f>
        <v>Jan</v>
      </c>
      <c r="N288" t="str">
        <f>TEXT(Table1[[#This Row],[Order Date]],"ddd")</f>
        <v>Mon</v>
      </c>
      <c r="O288" s="2">
        <f>DATEDIF(Table1[[#This Row],[Order Date]],Table1[[#This Row],[Delivered Date]],"d")</f>
        <v>4</v>
      </c>
      <c r="P288" s="2">
        <f>Table1[[#This Row],[Quantity]]*Table1[[#This Row],[Unit Price]]</f>
        <v>3460</v>
      </c>
      <c r="Q288" s="2">
        <f>ROUND(Table1[[#This Row],[Quantity]]*Table1[[#This Row],[Unit Price]]*VLOOKUP(Table1[[#This Row],[Product Name]],Table2[#All],2,FALSE),0)</f>
        <v>2249</v>
      </c>
      <c r="R288" s="2">
        <f>Table1[[#This Row],[Revenue]]-Table1[[#This Row],[Total Cost]]</f>
        <v>1211</v>
      </c>
    </row>
    <row r="289" spans="1:18" x14ac:dyDescent="0.25">
      <c r="A289">
        <v>288</v>
      </c>
      <c r="B289" t="s">
        <v>334</v>
      </c>
      <c r="C289" t="s">
        <v>12</v>
      </c>
      <c r="D289" t="s">
        <v>58</v>
      </c>
      <c r="E289" s="1">
        <v>45651</v>
      </c>
      <c r="F289" s="1">
        <v>45658</v>
      </c>
      <c r="G289">
        <v>1</v>
      </c>
      <c r="H289">
        <v>177</v>
      </c>
      <c r="I289" t="s">
        <v>28</v>
      </c>
      <c r="J289" t="s">
        <v>550</v>
      </c>
      <c r="K289" t="s">
        <v>19</v>
      </c>
      <c r="L289" t="str">
        <f>TEXT(Table1[[#This Row],[Order Date]],"yyyy")</f>
        <v>2024</v>
      </c>
      <c r="M289" t="str">
        <f>TEXT(Table1[[#This Row],[Order Date]],"mmm")</f>
        <v>Dec</v>
      </c>
      <c r="N289" t="str">
        <f>TEXT(Table1[[#This Row],[Order Date]],"ddd")</f>
        <v>Wed</v>
      </c>
      <c r="O289" s="2">
        <f>DATEDIF(Table1[[#This Row],[Order Date]],Table1[[#This Row],[Delivered Date]],"d")</f>
        <v>7</v>
      </c>
      <c r="P289" s="2">
        <f>Table1[[#This Row],[Quantity]]*Table1[[#This Row],[Unit Price]]</f>
        <v>177</v>
      </c>
      <c r="Q289" s="2">
        <f>ROUND(Table1[[#This Row],[Quantity]]*Table1[[#This Row],[Unit Price]]*VLOOKUP(Table1[[#This Row],[Product Name]],Table2[#All],2,FALSE),0)</f>
        <v>150</v>
      </c>
      <c r="R289" s="2">
        <f>Table1[[#This Row],[Revenue]]-Table1[[#This Row],[Total Cost]]</f>
        <v>27</v>
      </c>
    </row>
    <row r="290" spans="1:18" x14ac:dyDescent="0.25">
      <c r="A290">
        <v>289</v>
      </c>
      <c r="B290" t="s">
        <v>335</v>
      </c>
      <c r="C290" t="s">
        <v>17</v>
      </c>
      <c r="D290" t="s">
        <v>56</v>
      </c>
      <c r="E290" s="1">
        <v>45377</v>
      </c>
      <c r="F290" s="1">
        <v>45390</v>
      </c>
      <c r="G290">
        <v>6</v>
      </c>
      <c r="H290">
        <v>139</v>
      </c>
      <c r="I290" t="s">
        <v>28</v>
      </c>
      <c r="J290" t="s">
        <v>552</v>
      </c>
      <c r="K290" t="s">
        <v>46</v>
      </c>
      <c r="L290" t="str">
        <f>TEXT(Table1[[#This Row],[Order Date]],"yyyy")</f>
        <v>2024</v>
      </c>
      <c r="M290" t="str">
        <f>TEXT(Table1[[#This Row],[Order Date]],"mmm")</f>
        <v>Mar</v>
      </c>
      <c r="N290" t="str">
        <f>TEXT(Table1[[#This Row],[Order Date]],"ddd")</f>
        <v>Tue</v>
      </c>
      <c r="O290" s="2">
        <f>DATEDIF(Table1[[#This Row],[Order Date]],Table1[[#This Row],[Delivered Date]],"d")</f>
        <v>13</v>
      </c>
      <c r="P290" s="2">
        <f>Table1[[#This Row],[Quantity]]*Table1[[#This Row],[Unit Price]]</f>
        <v>834</v>
      </c>
      <c r="Q290" s="2">
        <f>ROUND(Table1[[#This Row],[Quantity]]*Table1[[#This Row],[Unit Price]]*VLOOKUP(Table1[[#This Row],[Product Name]],Table2[#All],2,FALSE),0)</f>
        <v>459</v>
      </c>
      <c r="R290" s="2">
        <f>Table1[[#This Row],[Revenue]]-Table1[[#This Row],[Total Cost]]</f>
        <v>375</v>
      </c>
    </row>
    <row r="291" spans="1:18" x14ac:dyDescent="0.25">
      <c r="A291">
        <v>290</v>
      </c>
      <c r="B291" t="s">
        <v>336</v>
      </c>
      <c r="C291" t="s">
        <v>17</v>
      </c>
      <c r="D291" t="s">
        <v>64</v>
      </c>
      <c r="E291" s="1">
        <v>45480</v>
      </c>
      <c r="F291" s="1">
        <v>45490</v>
      </c>
      <c r="G291">
        <v>3</v>
      </c>
      <c r="H291">
        <v>271</v>
      </c>
      <c r="I291" t="s">
        <v>28</v>
      </c>
      <c r="J291" t="s">
        <v>549</v>
      </c>
      <c r="K291" t="s">
        <v>15</v>
      </c>
      <c r="L291" t="str">
        <f>TEXT(Table1[[#This Row],[Order Date]],"yyyy")</f>
        <v>2024</v>
      </c>
      <c r="M291" t="str">
        <f>TEXT(Table1[[#This Row],[Order Date]],"mmm")</f>
        <v>Jul</v>
      </c>
      <c r="N291" t="str">
        <f>TEXT(Table1[[#This Row],[Order Date]],"ddd")</f>
        <v>Sun</v>
      </c>
      <c r="O291" s="2">
        <f>DATEDIF(Table1[[#This Row],[Order Date]],Table1[[#This Row],[Delivered Date]],"d")</f>
        <v>10</v>
      </c>
      <c r="P291" s="2">
        <f>Table1[[#This Row],[Quantity]]*Table1[[#This Row],[Unit Price]]</f>
        <v>813</v>
      </c>
      <c r="Q291" s="2">
        <f>ROUND(Table1[[#This Row],[Quantity]]*Table1[[#This Row],[Unit Price]]*VLOOKUP(Table1[[#This Row],[Product Name]],Table2[#All],2,FALSE),0)</f>
        <v>407</v>
      </c>
      <c r="R291" s="2">
        <f>Table1[[#This Row],[Revenue]]-Table1[[#This Row],[Total Cost]]</f>
        <v>406</v>
      </c>
    </row>
    <row r="292" spans="1:18" x14ac:dyDescent="0.25">
      <c r="A292">
        <v>291</v>
      </c>
      <c r="B292" t="s">
        <v>337</v>
      </c>
      <c r="C292" t="s">
        <v>12</v>
      </c>
      <c r="D292" t="s">
        <v>58</v>
      </c>
      <c r="E292" s="1">
        <v>45552</v>
      </c>
      <c r="F292" s="1">
        <v>45555</v>
      </c>
      <c r="G292">
        <v>1</v>
      </c>
      <c r="H292">
        <v>55</v>
      </c>
      <c r="I292" t="s">
        <v>14</v>
      </c>
      <c r="J292" t="s">
        <v>549</v>
      </c>
      <c r="K292" t="s">
        <v>46</v>
      </c>
      <c r="L292" t="str">
        <f>TEXT(Table1[[#This Row],[Order Date]],"yyyy")</f>
        <v>2024</v>
      </c>
      <c r="M292" t="str">
        <f>TEXT(Table1[[#This Row],[Order Date]],"mmm")</f>
        <v>Sep</v>
      </c>
      <c r="N292" t="str">
        <f>TEXT(Table1[[#This Row],[Order Date]],"ddd")</f>
        <v>Tue</v>
      </c>
      <c r="O292" s="2">
        <f>DATEDIF(Table1[[#This Row],[Order Date]],Table1[[#This Row],[Delivered Date]],"d")</f>
        <v>3</v>
      </c>
      <c r="P292" s="2">
        <f>Table1[[#This Row],[Quantity]]*Table1[[#This Row],[Unit Price]]</f>
        <v>55</v>
      </c>
      <c r="Q292" s="2">
        <f>ROUND(Table1[[#This Row],[Quantity]]*Table1[[#This Row],[Unit Price]]*VLOOKUP(Table1[[#This Row],[Product Name]],Table2[#All],2,FALSE),0)</f>
        <v>47</v>
      </c>
      <c r="R292" s="2">
        <f>Table1[[#This Row],[Revenue]]-Table1[[#This Row],[Total Cost]]</f>
        <v>8</v>
      </c>
    </row>
    <row r="293" spans="1:18" x14ac:dyDescent="0.25">
      <c r="A293">
        <v>292</v>
      </c>
      <c r="B293" t="s">
        <v>338</v>
      </c>
      <c r="C293" t="s">
        <v>12</v>
      </c>
      <c r="D293" t="s">
        <v>27</v>
      </c>
      <c r="E293" s="1">
        <v>45478</v>
      </c>
      <c r="F293" s="1">
        <v>45491</v>
      </c>
      <c r="G293">
        <v>7</v>
      </c>
      <c r="H293">
        <v>952</v>
      </c>
      <c r="I293" t="s">
        <v>14</v>
      </c>
      <c r="J293" t="s">
        <v>548</v>
      </c>
      <c r="K293" t="s">
        <v>15</v>
      </c>
      <c r="L293" t="str">
        <f>TEXT(Table1[[#This Row],[Order Date]],"yyyy")</f>
        <v>2024</v>
      </c>
      <c r="M293" t="str">
        <f>TEXT(Table1[[#This Row],[Order Date]],"mmm")</f>
        <v>Jul</v>
      </c>
      <c r="N293" t="str">
        <f>TEXT(Table1[[#This Row],[Order Date]],"ddd")</f>
        <v>Fri</v>
      </c>
      <c r="O293" s="2">
        <f>DATEDIF(Table1[[#This Row],[Order Date]],Table1[[#This Row],[Delivered Date]],"d")</f>
        <v>13</v>
      </c>
      <c r="P293" s="2">
        <f>Table1[[#This Row],[Quantity]]*Table1[[#This Row],[Unit Price]]</f>
        <v>6664</v>
      </c>
      <c r="Q293" s="2">
        <f>ROUND(Table1[[#This Row],[Quantity]]*Table1[[#This Row],[Unit Price]]*VLOOKUP(Table1[[#This Row],[Product Name]],Table2[#All],2,FALSE),0)</f>
        <v>4332</v>
      </c>
      <c r="R293" s="2">
        <f>Table1[[#This Row],[Revenue]]-Table1[[#This Row],[Total Cost]]</f>
        <v>2332</v>
      </c>
    </row>
    <row r="294" spans="1:18" x14ac:dyDescent="0.25">
      <c r="A294">
        <v>293</v>
      </c>
      <c r="B294" t="s">
        <v>339</v>
      </c>
      <c r="C294" t="s">
        <v>12</v>
      </c>
      <c r="D294" t="s">
        <v>36</v>
      </c>
      <c r="E294" s="1">
        <v>45482</v>
      </c>
      <c r="F294" s="1">
        <v>45488</v>
      </c>
      <c r="G294">
        <v>2</v>
      </c>
      <c r="H294">
        <v>524</v>
      </c>
      <c r="I294" t="s">
        <v>14</v>
      </c>
      <c r="J294" t="s">
        <v>552</v>
      </c>
      <c r="K294" t="s">
        <v>19</v>
      </c>
      <c r="L294" t="str">
        <f>TEXT(Table1[[#This Row],[Order Date]],"yyyy")</f>
        <v>2024</v>
      </c>
      <c r="M294" t="str">
        <f>TEXT(Table1[[#This Row],[Order Date]],"mmm")</f>
        <v>Jul</v>
      </c>
      <c r="N294" t="str">
        <f>TEXT(Table1[[#This Row],[Order Date]],"ddd")</f>
        <v>Tue</v>
      </c>
      <c r="O294" s="2">
        <f>DATEDIF(Table1[[#This Row],[Order Date]],Table1[[#This Row],[Delivered Date]],"d")</f>
        <v>6</v>
      </c>
      <c r="P294" s="2">
        <f>Table1[[#This Row],[Quantity]]*Table1[[#This Row],[Unit Price]]</f>
        <v>1048</v>
      </c>
      <c r="Q294" s="2">
        <f>ROUND(Table1[[#This Row],[Quantity]]*Table1[[#This Row],[Unit Price]]*VLOOKUP(Table1[[#This Row],[Product Name]],Table2[#All],2,FALSE),0)</f>
        <v>838</v>
      </c>
      <c r="R294" s="2">
        <f>Table1[[#This Row],[Revenue]]-Table1[[#This Row],[Total Cost]]</f>
        <v>210</v>
      </c>
    </row>
    <row r="295" spans="1:18" x14ac:dyDescent="0.25">
      <c r="A295">
        <v>294</v>
      </c>
      <c r="B295" t="s">
        <v>340</v>
      </c>
      <c r="C295" t="s">
        <v>21</v>
      </c>
      <c r="D295" t="s">
        <v>52</v>
      </c>
      <c r="E295" s="1">
        <v>45417</v>
      </c>
      <c r="F295" s="1">
        <v>45421</v>
      </c>
      <c r="G295">
        <v>3</v>
      </c>
      <c r="H295">
        <v>16</v>
      </c>
      <c r="I295" t="s">
        <v>14</v>
      </c>
      <c r="J295" t="s">
        <v>550</v>
      </c>
      <c r="K295" t="s">
        <v>29</v>
      </c>
      <c r="L295" t="str">
        <f>TEXT(Table1[[#This Row],[Order Date]],"yyyy")</f>
        <v>2024</v>
      </c>
      <c r="M295" t="str">
        <f>TEXT(Table1[[#This Row],[Order Date]],"mmm")</f>
        <v>May</v>
      </c>
      <c r="N295" t="str">
        <f>TEXT(Table1[[#This Row],[Order Date]],"ddd")</f>
        <v>Sun</v>
      </c>
      <c r="O295" s="2">
        <f>DATEDIF(Table1[[#This Row],[Order Date]],Table1[[#This Row],[Delivered Date]],"d")</f>
        <v>4</v>
      </c>
      <c r="P295" s="2">
        <f>Table1[[#This Row],[Quantity]]*Table1[[#This Row],[Unit Price]]</f>
        <v>48</v>
      </c>
      <c r="Q295" s="2">
        <f>ROUND(Table1[[#This Row],[Quantity]]*Table1[[#This Row],[Unit Price]]*VLOOKUP(Table1[[#This Row],[Product Name]],Table2[#All],2,FALSE),0)</f>
        <v>34</v>
      </c>
      <c r="R295" s="2">
        <f>Table1[[#This Row],[Revenue]]-Table1[[#This Row],[Total Cost]]</f>
        <v>14</v>
      </c>
    </row>
    <row r="296" spans="1:18" x14ac:dyDescent="0.25">
      <c r="A296">
        <v>295</v>
      </c>
      <c r="B296" t="s">
        <v>341</v>
      </c>
      <c r="C296" t="s">
        <v>17</v>
      </c>
      <c r="D296" t="s">
        <v>56</v>
      </c>
      <c r="E296" s="1">
        <v>45617</v>
      </c>
      <c r="F296" s="1">
        <v>45621</v>
      </c>
      <c r="G296">
        <v>1</v>
      </c>
      <c r="H296">
        <v>983</v>
      </c>
      <c r="I296" t="s">
        <v>28</v>
      </c>
      <c r="J296" t="s">
        <v>547</v>
      </c>
      <c r="K296" t="s">
        <v>19</v>
      </c>
      <c r="L296" t="str">
        <f>TEXT(Table1[[#This Row],[Order Date]],"yyyy")</f>
        <v>2024</v>
      </c>
      <c r="M296" t="str">
        <f>TEXT(Table1[[#This Row],[Order Date]],"mmm")</f>
        <v>Nov</v>
      </c>
      <c r="N296" t="str">
        <f>TEXT(Table1[[#This Row],[Order Date]],"ddd")</f>
        <v>Thu</v>
      </c>
      <c r="O296" s="2">
        <f>DATEDIF(Table1[[#This Row],[Order Date]],Table1[[#This Row],[Delivered Date]],"d")</f>
        <v>4</v>
      </c>
      <c r="P296" s="2">
        <f>Table1[[#This Row],[Quantity]]*Table1[[#This Row],[Unit Price]]</f>
        <v>983</v>
      </c>
      <c r="Q296" s="2">
        <f>ROUND(Table1[[#This Row],[Quantity]]*Table1[[#This Row],[Unit Price]]*VLOOKUP(Table1[[#This Row],[Product Name]],Table2[#All],2,FALSE),0)</f>
        <v>541</v>
      </c>
      <c r="R296" s="2">
        <f>Table1[[#This Row],[Revenue]]-Table1[[#This Row],[Total Cost]]</f>
        <v>442</v>
      </c>
    </row>
    <row r="297" spans="1:18" x14ac:dyDescent="0.25">
      <c r="A297">
        <v>296</v>
      </c>
      <c r="B297" t="s">
        <v>342</v>
      </c>
      <c r="C297" t="s">
        <v>12</v>
      </c>
      <c r="D297" t="s">
        <v>58</v>
      </c>
      <c r="E297" s="1">
        <v>45646</v>
      </c>
      <c r="F297" s="1">
        <v>45657</v>
      </c>
      <c r="G297">
        <v>5</v>
      </c>
      <c r="H297">
        <v>105</v>
      </c>
      <c r="I297" t="s">
        <v>28</v>
      </c>
      <c r="J297" t="s">
        <v>548</v>
      </c>
      <c r="K297" t="s">
        <v>29</v>
      </c>
      <c r="L297" t="str">
        <f>TEXT(Table1[[#This Row],[Order Date]],"yyyy")</f>
        <v>2024</v>
      </c>
      <c r="M297" t="str">
        <f>TEXT(Table1[[#This Row],[Order Date]],"mmm")</f>
        <v>Dec</v>
      </c>
      <c r="N297" t="str">
        <f>TEXT(Table1[[#This Row],[Order Date]],"ddd")</f>
        <v>Fri</v>
      </c>
      <c r="O297" s="2">
        <f>DATEDIF(Table1[[#This Row],[Order Date]],Table1[[#This Row],[Delivered Date]],"d")</f>
        <v>11</v>
      </c>
      <c r="P297" s="2">
        <f>Table1[[#This Row],[Quantity]]*Table1[[#This Row],[Unit Price]]</f>
        <v>525</v>
      </c>
      <c r="Q297" s="2">
        <f>ROUND(Table1[[#This Row],[Quantity]]*Table1[[#This Row],[Unit Price]]*VLOOKUP(Table1[[#This Row],[Product Name]],Table2[#All],2,FALSE),0)</f>
        <v>446</v>
      </c>
      <c r="R297" s="2">
        <f>Table1[[#This Row],[Revenue]]-Table1[[#This Row],[Total Cost]]</f>
        <v>79</v>
      </c>
    </row>
    <row r="298" spans="1:18" x14ac:dyDescent="0.25">
      <c r="A298">
        <v>297</v>
      </c>
      <c r="B298" t="s">
        <v>343</v>
      </c>
      <c r="C298" t="s">
        <v>24</v>
      </c>
      <c r="D298" t="s">
        <v>25</v>
      </c>
      <c r="E298" s="1">
        <v>45526</v>
      </c>
      <c r="F298" s="1">
        <v>45540</v>
      </c>
      <c r="G298">
        <v>2</v>
      </c>
      <c r="H298">
        <v>604</v>
      </c>
      <c r="I298" t="s">
        <v>14</v>
      </c>
      <c r="J298" t="s">
        <v>548</v>
      </c>
      <c r="K298" t="s">
        <v>15</v>
      </c>
      <c r="L298" t="str">
        <f>TEXT(Table1[[#This Row],[Order Date]],"yyyy")</f>
        <v>2024</v>
      </c>
      <c r="M298" t="str">
        <f>TEXT(Table1[[#This Row],[Order Date]],"mmm")</f>
        <v>Aug</v>
      </c>
      <c r="N298" t="str">
        <f>TEXT(Table1[[#This Row],[Order Date]],"ddd")</f>
        <v>Thu</v>
      </c>
      <c r="O298" s="2">
        <f>DATEDIF(Table1[[#This Row],[Order Date]],Table1[[#This Row],[Delivered Date]],"d")</f>
        <v>14</v>
      </c>
      <c r="P298" s="2">
        <f>Table1[[#This Row],[Quantity]]*Table1[[#This Row],[Unit Price]]</f>
        <v>1208</v>
      </c>
      <c r="Q298" s="2">
        <f>ROUND(Table1[[#This Row],[Quantity]]*Table1[[#This Row],[Unit Price]]*VLOOKUP(Table1[[#This Row],[Product Name]],Table2[#All],2,FALSE),0)</f>
        <v>664</v>
      </c>
      <c r="R298" s="2">
        <f>Table1[[#This Row],[Revenue]]-Table1[[#This Row],[Total Cost]]</f>
        <v>544</v>
      </c>
    </row>
    <row r="299" spans="1:18" x14ac:dyDescent="0.25">
      <c r="A299">
        <v>298</v>
      </c>
      <c r="B299" t="s">
        <v>344</v>
      </c>
      <c r="C299" t="s">
        <v>24</v>
      </c>
      <c r="D299" t="s">
        <v>115</v>
      </c>
      <c r="E299" s="1">
        <v>45595</v>
      </c>
      <c r="F299" s="1">
        <v>45605</v>
      </c>
      <c r="G299">
        <v>10</v>
      </c>
      <c r="H299">
        <v>73</v>
      </c>
      <c r="I299" t="s">
        <v>14</v>
      </c>
      <c r="J299" t="s">
        <v>550</v>
      </c>
      <c r="K299" t="s">
        <v>19</v>
      </c>
      <c r="L299" t="str">
        <f>TEXT(Table1[[#This Row],[Order Date]],"yyyy")</f>
        <v>2024</v>
      </c>
      <c r="M299" t="str">
        <f>TEXT(Table1[[#This Row],[Order Date]],"mmm")</f>
        <v>Oct</v>
      </c>
      <c r="N299" t="str">
        <f>TEXT(Table1[[#This Row],[Order Date]],"ddd")</f>
        <v>Wed</v>
      </c>
      <c r="O299" s="2">
        <f>DATEDIF(Table1[[#This Row],[Order Date]],Table1[[#This Row],[Delivered Date]],"d")</f>
        <v>10</v>
      </c>
      <c r="P299" s="2">
        <f>Table1[[#This Row],[Quantity]]*Table1[[#This Row],[Unit Price]]</f>
        <v>730</v>
      </c>
      <c r="Q299" s="2">
        <f>ROUND(Table1[[#This Row],[Quantity]]*Table1[[#This Row],[Unit Price]]*VLOOKUP(Table1[[#This Row],[Product Name]],Table2[#All],2,FALSE),0)</f>
        <v>438</v>
      </c>
      <c r="R299" s="2">
        <f>Table1[[#This Row],[Revenue]]-Table1[[#This Row],[Total Cost]]</f>
        <v>292</v>
      </c>
    </row>
    <row r="300" spans="1:18" x14ac:dyDescent="0.25">
      <c r="A300">
        <v>299</v>
      </c>
      <c r="B300" t="s">
        <v>345</v>
      </c>
      <c r="C300" t="s">
        <v>24</v>
      </c>
      <c r="D300" t="s">
        <v>25</v>
      </c>
      <c r="E300" s="1">
        <v>45411</v>
      </c>
      <c r="F300" s="1">
        <v>45426</v>
      </c>
      <c r="G300">
        <v>2</v>
      </c>
      <c r="H300">
        <v>976</v>
      </c>
      <c r="I300" t="s">
        <v>28</v>
      </c>
      <c r="J300" t="s">
        <v>548</v>
      </c>
      <c r="K300" t="s">
        <v>46</v>
      </c>
      <c r="L300" t="str">
        <f>TEXT(Table1[[#This Row],[Order Date]],"yyyy")</f>
        <v>2024</v>
      </c>
      <c r="M300" t="str">
        <f>TEXT(Table1[[#This Row],[Order Date]],"mmm")</f>
        <v>Apr</v>
      </c>
      <c r="N300" t="str">
        <f>TEXT(Table1[[#This Row],[Order Date]],"ddd")</f>
        <v>Mon</v>
      </c>
      <c r="O300" s="2">
        <f>DATEDIF(Table1[[#This Row],[Order Date]],Table1[[#This Row],[Delivered Date]],"d")</f>
        <v>15</v>
      </c>
      <c r="P300" s="2">
        <f>Table1[[#This Row],[Quantity]]*Table1[[#This Row],[Unit Price]]</f>
        <v>1952</v>
      </c>
      <c r="Q300" s="2">
        <f>ROUND(Table1[[#This Row],[Quantity]]*Table1[[#This Row],[Unit Price]]*VLOOKUP(Table1[[#This Row],[Product Name]],Table2[#All],2,FALSE),0)</f>
        <v>1074</v>
      </c>
      <c r="R300" s="2">
        <f>Table1[[#This Row],[Revenue]]-Table1[[#This Row],[Total Cost]]</f>
        <v>878</v>
      </c>
    </row>
    <row r="301" spans="1:18" x14ac:dyDescent="0.25">
      <c r="A301">
        <v>300</v>
      </c>
      <c r="B301" t="s">
        <v>346</v>
      </c>
      <c r="C301" t="s">
        <v>12</v>
      </c>
      <c r="D301" t="s">
        <v>13</v>
      </c>
      <c r="E301" s="1">
        <v>45372</v>
      </c>
      <c r="F301" s="1">
        <v>45375</v>
      </c>
      <c r="G301">
        <v>5</v>
      </c>
      <c r="H301">
        <v>856</v>
      </c>
      <c r="I301" t="s">
        <v>14</v>
      </c>
      <c r="J301" t="s">
        <v>552</v>
      </c>
      <c r="K301" t="s">
        <v>19</v>
      </c>
      <c r="L301" t="str">
        <f>TEXT(Table1[[#This Row],[Order Date]],"yyyy")</f>
        <v>2024</v>
      </c>
      <c r="M301" t="str">
        <f>TEXT(Table1[[#This Row],[Order Date]],"mmm")</f>
        <v>Mar</v>
      </c>
      <c r="N301" t="str">
        <f>TEXT(Table1[[#This Row],[Order Date]],"ddd")</f>
        <v>Thu</v>
      </c>
      <c r="O301" s="2">
        <f>DATEDIF(Table1[[#This Row],[Order Date]],Table1[[#This Row],[Delivered Date]],"d")</f>
        <v>3</v>
      </c>
      <c r="P301" s="2">
        <f>Table1[[#This Row],[Quantity]]*Table1[[#This Row],[Unit Price]]</f>
        <v>4280</v>
      </c>
      <c r="Q301" s="2">
        <f>ROUND(Table1[[#This Row],[Quantity]]*Table1[[#This Row],[Unit Price]]*VLOOKUP(Table1[[#This Row],[Product Name]],Table2[#All],2,FALSE),0)</f>
        <v>3210</v>
      </c>
      <c r="R301" s="2">
        <f>Table1[[#This Row],[Revenue]]-Table1[[#This Row],[Total Cost]]</f>
        <v>1070</v>
      </c>
    </row>
    <row r="302" spans="1:18" x14ac:dyDescent="0.25">
      <c r="A302">
        <v>301</v>
      </c>
      <c r="B302" t="s">
        <v>347</v>
      </c>
      <c r="C302" t="s">
        <v>17</v>
      </c>
      <c r="D302" t="s">
        <v>18</v>
      </c>
      <c r="E302" s="1">
        <v>45638</v>
      </c>
      <c r="F302" s="1">
        <v>45651</v>
      </c>
      <c r="G302">
        <v>5</v>
      </c>
      <c r="H302">
        <v>276</v>
      </c>
      <c r="I302" t="s">
        <v>14</v>
      </c>
      <c r="J302" t="s">
        <v>549</v>
      </c>
      <c r="K302" t="s">
        <v>46</v>
      </c>
      <c r="L302" t="str">
        <f>TEXT(Table1[[#This Row],[Order Date]],"yyyy")</f>
        <v>2024</v>
      </c>
      <c r="M302" t="str">
        <f>TEXT(Table1[[#This Row],[Order Date]],"mmm")</f>
        <v>Dec</v>
      </c>
      <c r="N302" t="str">
        <f>TEXT(Table1[[#This Row],[Order Date]],"ddd")</f>
        <v>Thu</v>
      </c>
      <c r="O302" s="2">
        <f>DATEDIF(Table1[[#This Row],[Order Date]],Table1[[#This Row],[Delivered Date]],"d")</f>
        <v>13</v>
      </c>
      <c r="P302" s="2">
        <f>Table1[[#This Row],[Quantity]]*Table1[[#This Row],[Unit Price]]</f>
        <v>1380</v>
      </c>
      <c r="Q302" s="2">
        <f>ROUND(Table1[[#This Row],[Quantity]]*Table1[[#This Row],[Unit Price]]*VLOOKUP(Table1[[#This Row],[Product Name]],Table2[#All],2,FALSE),0)</f>
        <v>690</v>
      </c>
      <c r="R302" s="2">
        <f>Table1[[#This Row],[Revenue]]-Table1[[#This Row],[Total Cost]]</f>
        <v>690</v>
      </c>
    </row>
    <row r="303" spans="1:18" x14ac:dyDescent="0.25">
      <c r="A303">
        <v>302</v>
      </c>
      <c r="B303" t="s">
        <v>348</v>
      </c>
      <c r="C303" t="s">
        <v>24</v>
      </c>
      <c r="D303" t="s">
        <v>38</v>
      </c>
      <c r="E303" s="1">
        <v>45576</v>
      </c>
      <c r="F303" s="1">
        <v>45588</v>
      </c>
      <c r="G303">
        <v>9</v>
      </c>
      <c r="H303">
        <v>265</v>
      </c>
      <c r="I303" t="s">
        <v>14</v>
      </c>
      <c r="J303" t="s">
        <v>548</v>
      </c>
      <c r="K303" t="s">
        <v>29</v>
      </c>
      <c r="L303" t="str">
        <f>TEXT(Table1[[#This Row],[Order Date]],"yyyy")</f>
        <v>2024</v>
      </c>
      <c r="M303" t="str">
        <f>TEXT(Table1[[#This Row],[Order Date]],"mmm")</f>
        <v>Oct</v>
      </c>
      <c r="N303" t="str">
        <f>TEXT(Table1[[#This Row],[Order Date]],"ddd")</f>
        <v>Fri</v>
      </c>
      <c r="O303" s="2">
        <f>DATEDIF(Table1[[#This Row],[Order Date]],Table1[[#This Row],[Delivered Date]],"d")</f>
        <v>12</v>
      </c>
      <c r="P303" s="2">
        <f>Table1[[#This Row],[Quantity]]*Table1[[#This Row],[Unit Price]]</f>
        <v>2385</v>
      </c>
      <c r="Q303" s="2">
        <f>ROUND(Table1[[#This Row],[Quantity]]*Table1[[#This Row],[Unit Price]]*VLOOKUP(Table1[[#This Row],[Product Name]],Table2[#All],2,FALSE),0)</f>
        <v>1193</v>
      </c>
      <c r="R303" s="2">
        <f>Table1[[#This Row],[Revenue]]-Table1[[#This Row],[Total Cost]]</f>
        <v>1192</v>
      </c>
    </row>
    <row r="304" spans="1:18" x14ac:dyDescent="0.25">
      <c r="A304">
        <v>303</v>
      </c>
      <c r="B304" t="s">
        <v>349</v>
      </c>
      <c r="C304" t="s">
        <v>21</v>
      </c>
      <c r="D304" t="s">
        <v>40</v>
      </c>
      <c r="E304" s="1">
        <v>45298</v>
      </c>
      <c r="F304" s="1">
        <v>45303</v>
      </c>
      <c r="G304">
        <v>1</v>
      </c>
      <c r="H304">
        <v>860</v>
      </c>
      <c r="I304" t="s">
        <v>14</v>
      </c>
      <c r="J304" t="s">
        <v>549</v>
      </c>
      <c r="K304" t="s">
        <v>19</v>
      </c>
      <c r="L304" t="str">
        <f>TEXT(Table1[[#This Row],[Order Date]],"yyyy")</f>
        <v>2024</v>
      </c>
      <c r="M304" t="str">
        <f>TEXT(Table1[[#This Row],[Order Date]],"mmm")</f>
        <v>Jan</v>
      </c>
      <c r="N304" t="str">
        <f>TEXT(Table1[[#This Row],[Order Date]],"ddd")</f>
        <v>Sun</v>
      </c>
      <c r="O304" s="2">
        <f>DATEDIF(Table1[[#This Row],[Order Date]],Table1[[#This Row],[Delivered Date]],"d")</f>
        <v>5</v>
      </c>
      <c r="P304" s="2">
        <f>Table1[[#This Row],[Quantity]]*Table1[[#This Row],[Unit Price]]</f>
        <v>860</v>
      </c>
      <c r="Q304" s="2">
        <f>ROUND(Table1[[#This Row],[Quantity]]*Table1[[#This Row],[Unit Price]]*VLOOKUP(Table1[[#This Row],[Product Name]],Table2[#All],2,FALSE),0)</f>
        <v>559</v>
      </c>
      <c r="R304" s="2">
        <f>Table1[[#This Row],[Revenue]]-Table1[[#This Row],[Total Cost]]</f>
        <v>301</v>
      </c>
    </row>
    <row r="305" spans="1:18" x14ac:dyDescent="0.25">
      <c r="A305">
        <v>304</v>
      </c>
      <c r="B305" t="s">
        <v>350</v>
      </c>
      <c r="C305" t="s">
        <v>21</v>
      </c>
      <c r="D305" t="s">
        <v>22</v>
      </c>
      <c r="E305" s="1">
        <v>45482</v>
      </c>
      <c r="F305" s="1">
        <v>45493</v>
      </c>
      <c r="G305">
        <v>2</v>
      </c>
      <c r="H305">
        <v>606</v>
      </c>
      <c r="I305" t="s">
        <v>14</v>
      </c>
      <c r="J305" t="s">
        <v>552</v>
      </c>
      <c r="K305" t="s">
        <v>15</v>
      </c>
      <c r="L305" t="str">
        <f>TEXT(Table1[[#This Row],[Order Date]],"yyyy")</f>
        <v>2024</v>
      </c>
      <c r="M305" t="str">
        <f>TEXT(Table1[[#This Row],[Order Date]],"mmm")</f>
        <v>Jul</v>
      </c>
      <c r="N305" t="str">
        <f>TEXT(Table1[[#This Row],[Order Date]],"ddd")</f>
        <v>Tue</v>
      </c>
      <c r="O305" s="2">
        <f>DATEDIF(Table1[[#This Row],[Order Date]],Table1[[#This Row],[Delivered Date]],"d")</f>
        <v>11</v>
      </c>
      <c r="P305" s="2">
        <f>Table1[[#This Row],[Quantity]]*Table1[[#This Row],[Unit Price]]</f>
        <v>1212</v>
      </c>
      <c r="Q305" s="2">
        <f>ROUND(Table1[[#This Row],[Quantity]]*Table1[[#This Row],[Unit Price]]*VLOOKUP(Table1[[#This Row],[Product Name]],Table2[#All],2,FALSE),0)</f>
        <v>909</v>
      </c>
      <c r="R305" s="2">
        <f>Table1[[#This Row],[Revenue]]-Table1[[#This Row],[Total Cost]]</f>
        <v>303</v>
      </c>
    </row>
    <row r="306" spans="1:18" x14ac:dyDescent="0.25">
      <c r="A306">
        <v>305</v>
      </c>
      <c r="B306" t="s">
        <v>351</v>
      </c>
      <c r="C306" t="s">
        <v>12</v>
      </c>
      <c r="D306" t="s">
        <v>13</v>
      </c>
      <c r="E306" s="1">
        <v>45528</v>
      </c>
      <c r="F306" s="1">
        <v>45534</v>
      </c>
      <c r="G306">
        <v>1</v>
      </c>
      <c r="H306">
        <v>182</v>
      </c>
      <c r="I306" t="s">
        <v>28</v>
      </c>
      <c r="J306" t="s">
        <v>552</v>
      </c>
      <c r="K306" t="s">
        <v>19</v>
      </c>
      <c r="L306" t="str">
        <f>TEXT(Table1[[#This Row],[Order Date]],"yyyy")</f>
        <v>2024</v>
      </c>
      <c r="M306" t="str">
        <f>TEXT(Table1[[#This Row],[Order Date]],"mmm")</f>
        <v>Aug</v>
      </c>
      <c r="N306" t="str">
        <f>TEXT(Table1[[#This Row],[Order Date]],"ddd")</f>
        <v>Sat</v>
      </c>
      <c r="O306" s="2">
        <f>DATEDIF(Table1[[#This Row],[Order Date]],Table1[[#This Row],[Delivered Date]],"d")</f>
        <v>6</v>
      </c>
      <c r="P306" s="2">
        <f>Table1[[#This Row],[Quantity]]*Table1[[#This Row],[Unit Price]]</f>
        <v>182</v>
      </c>
      <c r="Q306" s="2">
        <f>ROUND(Table1[[#This Row],[Quantity]]*Table1[[#This Row],[Unit Price]]*VLOOKUP(Table1[[#This Row],[Product Name]],Table2[#All],2,FALSE),0)</f>
        <v>137</v>
      </c>
      <c r="R306" s="2">
        <f>Table1[[#This Row],[Revenue]]-Table1[[#This Row],[Total Cost]]</f>
        <v>45</v>
      </c>
    </row>
    <row r="307" spans="1:18" x14ac:dyDescent="0.25">
      <c r="A307">
        <v>306</v>
      </c>
      <c r="B307" t="s">
        <v>352</v>
      </c>
      <c r="C307" t="s">
        <v>24</v>
      </c>
      <c r="D307" t="s">
        <v>25</v>
      </c>
      <c r="E307" s="1">
        <v>45826</v>
      </c>
      <c r="F307" s="1">
        <v>45836</v>
      </c>
      <c r="G307">
        <v>6</v>
      </c>
      <c r="H307">
        <v>973</v>
      </c>
      <c r="I307" t="s">
        <v>14</v>
      </c>
      <c r="J307" t="s">
        <v>549</v>
      </c>
      <c r="K307" t="s">
        <v>15</v>
      </c>
      <c r="L307" t="str">
        <f>TEXT(Table1[[#This Row],[Order Date]],"yyyy")</f>
        <v>2025</v>
      </c>
      <c r="M307" t="str">
        <f>TEXT(Table1[[#This Row],[Order Date]],"mmm")</f>
        <v>Jun</v>
      </c>
      <c r="N307" t="str">
        <f>TEXT(Table1[[#This Row],[Order Date]],"ddd")</f>
        <v>Wed</v>
      </c>
      <c r="O307" s="2">
        <f>DATEDIF(Table1[[#This Row],[Order Date]],Table1[[#This Row],[Delivered Date]],"d")</f>
        <v>10</v>
      </c>
      <c r="P307" s="2">
        <f>Table1[[#This Row],[Quantity]]*Table1[[#This Row],[Unit Price]]</f>
        <v>5838</v>
      </c>
      <c r="Q307" s="2">
        <f>ROUND(Table1[[#This Row],[Quantity]]*Table1[[#This Row],[Unit Price]]*VLOOKUP(Table1[[#This Row],[Product Name]],Table2[#All],2,FALSE),0)</f>
        <v>3211</v>
      </c>
      <c r="R307" s="2">
        <f>Table1[[#This Row],[Revenue]]-Table1[[#This Row],[Total Cost]]</f>
        <v>2627</v>
      </c>
    </row>
    <row r="308" spans="1:18" x14ac:dyDescent="0.25">
      <c r="A308">
        <v>307</v>
      </c>
      <c r="B308" t="s">
        <v>353</v>
      </c>
      <c r="C308" t="s">
        <v>24</v>
      </c>
      <c r="D308" t="s">
        <v>25</v>
      </c>
      <c r="E308" s="1">
        <v>45690</v>
      </c>
      <c r="F308" s="1">
        <v>45696</v>
      </c>
      <c r="G308">
        <v>2</v>
      </c>
      <c r="H308">
        <v>947</v>
      </c>
      <c r="I308" t="s">
        <v>14</v>
      </c>
      <c r="J308" t="s">
        <v>550</v>
      </c>
      <c r="K308" t="s">
        <v>15</v>
      </c>
      <c r="L308" t="str">
        <f>TEXT(Table1[[#This Row],[Order Date]],"yyyy")</f>
        <v>2025</v>
      </c>
      <c r="M308" t="str">
        <f>TEXT(Table1[[#This Row],[Order Date]],"mmm")</f>
        <v>Feb</v>
      </c>
      <c r="N308" t="str">
        <f>TEXT(Table1[[#This Row],[Order Date]],"ddd")</f>
        <v>Sun</v>
      </c>
      <c r="O308" s="2">
        <f>DATEDIF(Table1[[#This Row],[Order Date]],Table1[[#This Row],[Delivered Date]],"d")</f>
        <v>6</v>
      </c>
      <c r="P308" s="2">
        <f>Table1[[#This Row],[Quantity]]*Table1[[#This Row],[Unit Price]]</f>
        <v>1894</v>
      </c>
      <c r="Q308" s="2">
        <f>ROUND(Table1[[#This Row],[Quantity]]*Table1[[#This Row],[Unit Price]]*VLOOKUP(Table1[[#This Row],[Product Name]],Table2[#All],2,FALSE),0)</f>
        <v>1042</v>
      </c>
      <c r="R308" s="2">
        <f>Table1[[#This Row],[Revenue]]-Table1[[#This Row],[Total Cost]]</f>
        <v>852</v>
      </c>
    </row>
    <row r="309" spans="1:18" x14ac:dyDescent="0.25">
      <c r="A309">
        <v>308</v>
      </c>
      <c r="B309" t="s">
        <v>354</v>
      </c>
      <c r="C309" t="s">
        <v>21</v>
      </c>
      <c r="D309" t="s">
        <v>22</v>
      </c>
      <c r="E309" s="1">
        <v>45665</v>
      </c>
      <c r="F309" s="1">
        <v>45678</v>
      </c>
      <c r="G309">
        <v>1</v>
      </c>
      <c r="H309">
        <v>713</v>
      </c>
      <c r="I309" t="s">
        <v>28</v>
      </c>
      <c r="J309" t="s">
        <v>550</v>
      </c>
      <c r="K309" t="s">
        <v>19</v>
      </c>
      <c r="L309" t="str">
        <f>TEXT(Table1[[#This Row],[Order Date]],"yyyy")</f>
        <v>2025</v>
      </c>
      <c r="M309" t="str">
        <f>TEXT(Table1[[#This Row],[Order Date]],"mmm")</f>
        <v>Jan</v>
      </c>
      <c r="N309" t="str">
        <f>TEXT(Table1[[#This Row],[Order Date]],"ddd")</f>
        <v>Wed</v>
      </c>
      <c r="O309" s="2">
        <f>DATEDIF(Table1[[#This Row],[Order Date]],Table1[[#This Row],[Delivered Date]],"d")</f>
        <v>13</v>
      </c>
      <c r="P309" s="2">
        <f>Table1[[#This Row],[Quantity]]*Table1[[#This Row],[Unit Price]]</f>
        <v>713</v>
      </c>
      <c r="Q309" s="2">
        <f>ROUND(Table1[[#This Row],[Quantity]]*Table1[[#This Row],[Unit Price]]*VLOOKUP(Table1[[#This Row],[Product Name]],Table2[#All],2,FALSE),0)</f>
        <v>535</v>
      </c>
      <c r="R309" s="2">
        <f>Table1[[#This Row],[Revenue]]-Table1[[#This Row],[Total Cost]]</f>
        <v>178</v>
      </c>
    </row>
    <row r="310" spans="1:18" x14ac:dyDescent="0.25">
      <c r="A310">
        <v>309</v>
      </c>
      <c r="B310" t="s">
        <v>355</v>
      </c>
      <c r="C310" t="s">
        <v>31</v>
      </c>
      <c r="D310" t="s">
        <v>42</v>
      </c>
      <c r="E310" s="1">
        <v>45811</v>
      </c>
      <c r="F310" s="1">
        <v>45819</v>
      </c>
      <c r="G310">
        <v>9</v>
      </c>
      <c r="H310">
        <v>692</v>
      </c>
      <c r="I310" t="s">
        <v>28</v>
      </c>
      <c r="J310" t="s">
        <v>549</v>
      </c>
      <c r="K310" t="s">
        <v>46</v>
      </c>
      <c r="L310" t="str">
        <f>TEXT(Table1[[#This Row],[Order Date]],"yyyy")</f>
        <v>2025</v>
      </c>
      <c r="M310" t="str">
        <f>TEXT(Table1[[#This Row],[Order Date]],"mmm")</f>
        <v>Jun</v>
      </c>
      <c r="N310" t="str">
        <f>TEXT(Table1[[#This Row],[Order Date]],"ddd")</f>
        <v>Tue</v>
      </c>
      <c r="O310" s="2">
        <f>DATEDIF(Table1[[#This Row],[Order Date]],Table1[[#This Row],[Delivered Date]],"d")</f>
        <v>8</v>
      </c>
      <c r="P310" s="2">
        <f>Table1[[#This Row],[Quantity]]*Table1[[#This Row],[Unit Price]]</f>
        <v>6228</v>
      </c>
      <c r="Q310" s="2">
        <f>ROUND(Table1[[#This Row],[Quantity]]*Table1[[#This Row],[Unit Price]]*VLOOKUP(Table1[[#This Row],[Product Name]],Table2[#All],2,FALSE),0)</f>
        <v>4048</v>
      </c>
      <c r="R310" s="2">
        <f>Table1[[#This Row],[Revenue]]-Table1[[#This Row],[Total Cost]]</f>
        <v>2180</v>
      </c>
    </row>
    <row r="311" spans="1:18" x14ac:dyDescent="0.25">
      <c r="A311">
        <v>310</v>
      </c>
      <c r="B311" t="s">
        <v>356</v>
      </c>
      <c r="C311" t="s">
        <v>17</v>
      </c>
      <c r="D311" t="s">
        <v>44</v>
      </c>
      <c r="E311" s="1">
        <v>45803</v>
      </c>
      <c r="F311" s="1">
        <v>45814</v>
      </c>
      <c r="G311">
        <v>7</v>
      </c>
      <c r="H311">
        <v>305</v>
      </c>
      <c r="I311" t="s">
        <v>28</v>
      </c>
      <c r="J311" t="s">
        <v>33</v>
      </c>
      <c r="K311" t="s">
        <v>15</v>
      </c>
      <c r="L311" t="str">
        <f>TEXT(Table1[[#This Row],[Order Date]],"yyyy")</f>
        <v>2025</v>
      </c>
      <c r="M311" t="str">
        <f>TEXT(Table1[[#This Row],[Order Date]],"mmm")</f>
        <v>May</v>
      </c>
      <c r="N311" t="str">
        <f>TEXT(Table1[[#This Row],[Order Date]],"ddd")</f>
        <v>Mon</v>
      </c>
      <c r="O311" s="2">
        <f>DATEDIF(Table1[[#This Row],[Order Date]],Table1[[#This Row],[Delivered Date]],"d")</f>
        <v>11</v>
      </c>
      <c r="P311" s="2">
        <f>Table1[[#This Row],[Quantity]]*Table1[[#This Row],[Unit Price]]</f>
        <v>2135</v>
      </c>
      <c r="Q311" s="2">
        <f>ROUND(Table1[[#This Row],[Quantity]]*Table1[[#This Row],[Unit Price]]*VLOOKUP(Table1[[#This Row],[Product Name]],Table2[#All],2,FALSE),0)</f>
        <v>1281</v>
      </c>
      <c r="R311" s="2">
        <f>Table1[[#This Row],[Revenue]]-Table1[[#This Row],[Total Cost]]</f>
        <v>854</v>
      </c>
    </row>
    <row r="312" spans="1:18" x14ac:dyDescent="0.25">
      <c r="A312">
        <v>311</v>
      </c>
      <c r="B312" t="s">
        <v>357</v>
      </c>
      <c r="C312" t="s">
        <v>12</v>
      </c>
      <c r="D312" t="s">
        <v>13</v>
      </c>
      <c r="E312" s="1">
        <v>45882</v>
      </c>
      <c r="F312" s="1">
        <v>45887</v>
      </c>
      <c r="G312">
        <v>7</v>
      </c>
      <c r="H312">
        <v>501</v>
      </c>
      <c r="I312" t="s">
        <v>28</v>
      </c>
      <c r="J312" t="s">
        <v>550</v>
      </c>
      <c r="K312" t="s">
        <v>46</v>
      </c>
      <c r="L312" t="str">
        <f>TEXT(Table1[[#This Row],[Order Date]],"yyyy")</f>
        <v>2025</v>
      </c>
      <c r="M312" t="str">
        <f>TEXT(Table1[[#This Row],[Order Date]],"mmm")</f>
        <v>Aug</v>
      </c>
      <c r="N312" t="str">
        <f>TEXT(Table1[[#This Row],[Order Date]],"ddd")</f>
        <v>Wed</v>
      </c>
      <c r="O312" s="2">
        <f>DATEDIF(Table1[[#This Row],[Order Date]],Table1[[#This Row],[Delivered Date]],"d")</f>
        <v>5</v>
      </c>
      <c r="P312" s="2">
        <f>Table1[[#This Row],[Quantity]]*Table1[[#This Row],[Unit Price]]</f>
        <v>3507</v>
      </c>
      <c r="Q312" s="2">
        <f>ROUND(Table1[[#This Row],[Quantity]]*Table1[[#This Row],[Unit Price]]*VLOOKUP(Table1[[#This Row],[Product Name]],Table2[#All],2,FALSE),0)</f>
        <v>2630</v>
      </c>
      <c r="R312" s="2">
        <f>Table1[[#This Row],[Revenue]]-Table1[[#This Row],[Total Cost]]</f>
        <v>877</v>
      </c>
    </row>
    <row r="313" spans="1:18" x14ac:dyDescent="0.25">
      <c r="A313">
        <v>312</v>
      </c>
      <c r="B313" t="s">
        <v>358</v>
      </c>
      <c r="C313" t="s">
        <v>24</v>
      </c>
      <c r="D313" t="s">
        <v>38</v>
      </c>
      <c r="E313" s="1">
        <v>45815</v>
      </c>
      <c r="F313" s="1">
        <v>45819</v>
      </c>
      <c r="G313">
        <v>8</v>
      </c>
      <c r="H313">
        <v>329</v>
      </c>
      <c r="I313" t="s">
        <v>14</v>
      </c>
      <c r="J313" t="s">
        <v>550</v>
      </c>
      <c r="K313" t="s">
        <v>15</v>
      </c>
      <c r="L313" t="str">
        <f>TEXT(Table1[[#This Row],[Order Date]],"yyyy")</f>
        <v>2025</v>
      </c>
      <c r="M313" t="str">
        <f>TEXT(Table1[[#This Row],[Order Date]],"mmm")</f>
        <v>Jun</v>
      </c>
      <c r="N313" t="str">
        <f>TEXT(Table1[[#This Row],[Order Date]],"ddd")</f>
        <v>Sat</v>
      </c>
      <c r="O313" s="2">
        <f>DATEDIF(Table1[[#This Row],[Order Date]],Table1[[#This Row],[Delivered Date]],"d")</f>
        <v>4</v>
      </c>
      <c r="P313" s="2">
        <f>Table1[[#This Row],[Quantity]]*Table1[[#This Row],[Unit Price]]</f>
        <v>2632</v>
      </c>
      <c r="Q313" s="2">
        <f>ROUND(Table1[[#This Row],[Quantity]]*Table1[[#This Row],[Unit Price]]*VLOOKUP(Table1[[#This Row],[Product Name]],Table2[#All],2,FALSE),0)</f>
        <v>1316</v>
      </c>
      <c r="R313" s="2">
        <f>Table1[[#This Row],[Revenue]]-Table1[[#This Row],[Total Cost]]</f>
        <v>1316</v>
      </c>
    </row>
    <row r="314" spans="1:18" x14ac:dyDescent="0.25">
      <c r="A314">
        <v>313</v>
      </c>
      <c r="B314" t="s">
        <v>359</v>
      </c>
      <c r="C314" t="s">
        <v>21</v>
      </c>
      <c r="D314" t="s">
        <v>22</v>
      </c>
      <c r="E314" s="1">
        <v>45665</v>
      </c>
      <c r="F314" s="1">
        <v>45672</v>
      </c>
      <c r="G314">
        <v>9</v>
      </c>
      <c r="H314">
        <v>785</v>
      </c>
      <c r="I314" t="s">
        <v>14</v>
      </c>
      <c r="J314" t="s">
        <v>547</v>
      </c>
      <c r="K314" t="s">
        <v>46</v>
      </c>
      <c r="L314" t="str">
        <f>TEXT(Table1[[#This Row],[Order Date]],"yyyy")</f>
        <v>2025</v>
      </c>
      <c r="M314" t="str">
        <f>TEXT(Table1[[#This Row],[Order Date]],"mmm")</f>
        <v>Jan</v>
      </c>
      <c r="N314" t="str">
        <f>TEXT(Table1[[#This Row],[Order Date]],"ddd")</f>
        <v>Wed</v>
      </c>
      <c r="O314" s="2">
        <f>DATEDIF(Table1[[#This Row],[Order Date]],Table1[[#This Row],[Delivered Date]],"d")</f>
        <v>7</v>
      </c>
      <c r="P314" s="2">
        <f>Table1[[#This Row],[Quantity]]*Table1[[#This Row],[Unit Price]]</f>
        <v>7065</v>
      </c>
      <c r="Q314" s="2">
        <f>ROUND(Table1[[#This Row],[Quantity]]*Table1[[#This Row],[Unit Price]]*VLOOKUP(Table1[[#This Row],[Product Name]],Table2[#All],2,FALSE),0)</f>
        <v>5299</v>
      </c>
      <c r="R314" s="2">
        <f>Table1[[#This Row],[Revenue]]-Table1[[#This Row],[Total Cost]]</f>
        <v>1766</v>
      </c>
    </row>
    <row r="315" spans="1:18" x14ac:dyDescent="0.25">
      <c r="A315">
        <v>314</v>
      </c>
      <c r="B315" t="s">
        <v>360</v>
      </c>
      <c r="C315" t="s">
        <v>31</v>
      </c>
      <c r="D315" t="s">
        <v>76</v>
      </c>
      <c r="E315" s="1">
        <v>45902</v>
      </c>
      <c r="F315" s="1">
        <v>45916</v>
      </c>
      <c r="G315">
        <v>2</v>
      </c>
      <c r="H315">
        <v>530</v>
      </c>
      <c r="I315" t="s">
        <v>28</v>
      </c>
      <c r="J315" t="s">
        <v>550</v>
      </c>
      <c r="K315" t="s">
        <v>19</v>
      </c>
      <c r="L315" t="str">
        <f>TEXT(Table1[[#This Row],[Order Date]],"yyyy")</f>
        <v>2025</v>
      </c>
      <c r="M315" t="str">
        <f>TEXT(Table1[[#This Row],[Order Date]],"mmm")</f>
        <v>Sep</v>
      </c>
      <c r="N315" t="str">
        <f>TEXT(Table1[[#This Row],[Order Date]],"ddd")</f>
        <v>Tue</v>
      </c>
      <c r="O315" s="2">
        <f>DATEDIF(Table1[[#This Row],[Order Date]],Table1[[#This Row],[Delivered Date]],"d")</f>
        <v>14</v>
      </c>
      <c r="P315" s="2">
        <f>Table1[[#This Row],[Quantity]]*Table1[[#This Row],[Unit Price]]</f>
        <v>1060</v>
      </c>
      <c r="Q315" s="2">
        <f>ROUND(Table1[[#This Row],[Quantity]]*Table1[[#This Row],[Unit Price]]*VLOOKUP(Table1[[#This Row],[Product Name]],Table2[#All],2,FALSE),0)</f>
        <v>795</v>
      </c>
      <c r="R315" s="2">
        <f>Table1[[#This Row],[Revenue]]-Table1[[#This Row],[Total Cost]]</f>
        <v>265</v>
      </c>
    </row>
    <row r="316" spans="1:18" x14ac:dyDescent="0.25">
      <c r="A316">
        <v>315</v>
      </c>
      <c r="B316" t="s">
        <v>361</v>
      </c>
      <c r="C316" t="s">
        <v>31</v>
      </c>
      <c r="D316" t="s">
        <v>42</v>
      </c>
      <c r="E316" s="1">
        <v>45995</v>
      </c>
      <c r="F316" s="1">
        <v>46004</v>
      </c>
      <c r="G316">
        <v>3</v>
      </c>
      <c r="H316">
        <v>799</v>
      </c>
      <c r="I316" t="s">
        <v>14</v>
      </c>
      <c r="J316" t="s">
        <v>549</v>
      </c>
      <c r="K316" t="s">
        <v>46</v>
      </c>
      <c r="L316" t="str">
        <f>TEXT(Table1[[#This Row],[Order Date]],"yyyy")</f>
        <v>2025</v>
      </c>
      <c r="M316" t="str">
        <f>TEXT(Table1[[#This Row],[Order Date]],"mmm")</f>
        <v>Dec</v>
      </c>
      <c r="N316" t="str">
        <f>TEXT(Table1[[#This Row],[Order Date]],"ddd")</f>
        <v>Thu</v>
      </c>
      <c r="O316" s="2">
        <f>DATEDIF(Table1[[#This Row],[Order Date]],Table1[[#This Row],[Delivered Date]],"d")</f>
        <v>9</v>
      </c>
      <c r="P316" s="2">
        <f>Table1[[#This Row],[Quantity]]*Table1[[#This Row],[Unit Price]]</f>
        <v>2397</v>
      </c>
      <c r="Q316" s="2">
        <f>ROUND(Table1[[#This Row],[Quantity]]*Table1[[#This Row],[Unit Price]]*VLOOKUP(Table1[[#This Row],[Product Name]],Table2[#All],2,FALSE),0)</f>
        <v>1558</v>
      </c>
      <c r="R316" s="2">
        <f>Table1[[#This Row],[Revenue]]-Table1[[#This Row],[Total Cost]]</f>
        <v>839</v>
      </c>
    </row>
    <row r="317" spans="1:18" x14ac:dyDescent="0.25">
      <c r="A317">
        <v>316</v>
      </c>
      <c r="B317" t="s">
        <v>362</v>
      </c>
      <c r="C317" t="s">
        <v>31</v>
      </c>
      <c r="D317" t="s">
        <v>76</v>
      </c>
      <c r="E317" s="1">
        <v>45851</v>
      </c>
      <c r="F317" s="1">
        <v>45856</v>
      </c>
      <c r="G317">
        <v>10</v>
      </c>
      <c r="H317">
        <v>974</v>
      </c>
      <c r="I317" t="s">
        <v>14</v>
      </c>
      <c r="J317" t="s">
        <v>550</v>
      </c>
      <c r="K317" t="s">
        <v>19</v>
      </c>
      <c r="L317" t="str">
        <f>TEXT(Table1[[#This Row],[Order Date]],"yyyy")</f>
        <v>2025</v>
      </c>
      <c r="M317" t="str">
        <f>TEXT(Table1[[#This Row],[Order Date]],"mmm")</f>
        <v>Jul</v>
      </c>
      <c r="N317" t="str">
        <f>TEXT(Table1[[#This Row],[Order Date]],"ddd")</f>
        <v>Sun</v>
      </c>
      <c r="O317" s="2">
        <f>DATEDIF(Table1[[#This Row],[Order Date]],Table1[[#This Row],[Delivered Date]],"d")</f>
        <v>5</v>
      </c>
      <c r="P317" s="2">
        <f>Table1[[#This Row],[Quantity]]*Table1[[#This Row],[Unit Price]]</f>
        <v>9740</v>
      </c>
      <c r="Q317" s="2">
        <f>ROUND(Table1[[#This Row],[Quantity]]*Table1[[#This Row],[Unit Price]]*VLOOKUP(Table1[[#This Row],[Product Name]],Table2[#All],2,FALSE),0)</f>
        <v>7305</v>
      </c>
      <c r="R317" s="2">
        <f>Table1[[#This Row],[Revenue]]-Table1[[#This Row],[Total Cost]]</f>
        <v>2435</v>
      </c>
    </row>
    <row r="318" spans="1:18" x14ac:dyDescent="0.25">
      <c r="A318">
        <v>317</v>
      </c>
      <c r="B318" t="s">
        <v>363</v>
      </c>
      <c r="C318" t="s">
        <v>17</v>
      </c>
      <c r="D318" t="s">
        <v>64</v>
      </c>
      <c r="E318" s="1">
        <v>45835</v>
      </c>
      <c r="F318" s="1">
        <v>45840</v>
      </c>
      <c r="G318">
        <v>3</v>
      </c>
      <c r="H318">
        <v>179</v>
      </c>
      <c r="I318" t="s">
        <v>14</v>
      </c>
      <c r="J318" t="s">
        <v>549</v>
      </c>
      <c r="K318" t="s">
        <v>46</v>
      </c>
      <c r="L318" t="str">
        <f>TEXT(Table1[[#This Row],[Order Date]],"yyyy")</f>
        <v>2025</v>
      </c>
      <c r="M318" t="str">
        <f>TEXT(Table1[[#This Row],[Order Date]],"mmm")</f>
        <v>Jun</v>
      </c>
      <c r="N318" t="str">
        <f>TEXT(Table1[[#This Row],[Order Date]],"ddd")</f>
        <v>Fri</v>
      </c>
      <c r="O318" s="2">
        <f>DATEDIF(Table1[[#This Row],[Order Date]],Table1[[#This Row],[Delivered Date]],"d")</f>
        <v>5</v>
      </c>
      <c r="P318" s="2">
        <f>Table1[[#This Row],[Quantity]]*Table1[[#This Row],[Unit Price]]</f>
        <v>537</v>
      </c>
      <c r="Q318" s="2">
        <f>ROUND(Table1[[#This Row],[Quantity]]*Table1[[#This Row],[Unit Price]]*VLOOKUP(Table1[[#This Row],[Product Name]],Table2[#All],2,FALSE),0)</f>
        <v>269</v>
      </c>
      <c r="R318" s="2">
        <f>Table1[[#This Row],[Revenue]]-Table1[[#This Row],[Total Cost]]</f>
        <v>268</v>
      </c>
    </row>
    <row r="319" spans="1:18" x14ac:dyDescent="0.25">
      <c r="A319">
        <v>318</v>
      </c>
      <c r="B319" t="s">
        <v>364</v>
      </c>
      <c r="C319" t="s">
        <v>17</v>
      </c>
      <c r="D319" t="s">
        <v>64</v>
      </c>
      <c r="E319" s="1">
        <v>45725</v>
      </c>
      <c r="F319" s="1">
        <v>45730</v>
      </c>
      <c r="G319">
        <v>4</v>
      </c>
      <c r="H319">
        <v>49</v>
      </c>
      <c r="I319" t="s">
        <v>28</v>
      </c>
      <c r="J319" t="s">
        <v>547</v>
      </c>
      <c r="K319" t="s">
        <v>19</v>
      </c>
      <c r="L319" t="str">
        <f>TEXT(Table1[[#This Row],[Order Date]],"yyyy")</f>
        <v>2025</v>
      </c>
      <c r="M319" t="str">
        <f>TEXT(Table1[[#This Row],[Order Date]],"mmm")</f>
        <v>Mar</v>
      </c>
      <c r="N319" t="str">
        <f>TEXT(Table1[[#This Row],[Order Date]],"ddd")</f>
        <v>Sun</v>
      </c>
      <c r="O319" s="2">
        <f>DATEDIF(Table1[[#This Row],[Order Date]],Table1[[#This Row],[Delivered Date]],"d")</f>
        <v>5</v>
      </c>
      <c r="P319" s="2">
        <f>Table1[[#This Row],[Quantity]]*Table1[[#This Row],[Unit Price]]</f>
        <v>196</v>
      </c>
      <c r="Q319" s="2">
        <f>ROUND(Table1[[#This Row],[Quantity]]*Table1[[#This Row],[Unit Price]]*VLOOKUP(Table1[[#This Row],[Product Name]],Table2[#All],2,FALSE),0)</f>
        <v>98</v>
      </c>
      <c r="R319" s="2">
        <f>Table1[[#This Row],[Revenue]]-Table1[[#This Row],[Total Cost]]</f>
        <v>98</v>
      </c>
    </row>
    <row r="320" spans="1:18" x14ac:dyDescent="0.25">
      <c r="A320">
        <v>319</v>
      </c>
      <c r="B320" t="s">
        <v>365</v>
      </c>
      <c r="C320" t="s">
        <v>24</v>
      </c>
      <c r="D320" t="s">
        <v>38</v>
      </c>
      <c r="E320" s="1">
        <v>45827</v>
      </c>
      <c r="F320" s="1">
        <v>45833</v>
      </c>
      <c r="G320">
        <v>7</v>
      </c>
      <c r="H320">
        <v>409</v>
      </c>
      <c r="I320" t="s">
        <v>14</v>
      </c>
      <c r="J320" t="s">
        <v>33</v>
      </c>
      <c r="K320" t="s">
        <v>29</v>
      </c>
      <c r="L320" t="str">
        <f>TEXT(Table1[[#This Row],[Order Date]],"yyyy")</f>
        <v>2025</v>
      </c>
      <c r="M320" t="str">
        <f>TEXT(Table1[[#This Row],[Order Date]],"mmm")</f>
        <v>Jun</v>
      </c>
      <c r="N320" t="str">
        <f>TEXT(Table1[[#This Row],[Order Date]],"ddd")</f>
        <v>Thu</v>
      </c>
      <c r="O320" s="2">
        <f>DATEDIF(Table1[[#This Row],[Order Date]],Table1[[#This Row],[Delivered Date]],"d")</f>
        <v>6</v>
      </c>
      <c r="P320" s="2">
        <f>Table1[[#This Row],[Quantity]]*Table1[[#This Row],[Unit Price]]</f>
        <v>2863</v>
      </c>
      <c r="Q320" s="2">
        <f>ROUND(Table1[[#This Row],[Quantity]]*Table1[[#This Row],[Unit Price]]*VLOOKUP(Table1[[#This Row],[Product Name]],Table2[#All],2,FALSE),0)</f>
        <v>1432</v>
      </c>
      <c r="R320" s="2">
        <f>Table1[[#This Row],[Revenue]]-Table1[[#This Row],[Total Cost]]</f>
        <v>1431</v>
      </c>
    </row>
    <row r="321" spans="1:18" x14ac:dyDescent="0.25">
      <c r="A321">
        <v>320</v>
      </c>
      <c r="B321" t="s">
        <v>366</v>
      </c>
      <c r="C321" t="s">
        <v>31</v>
      </c>
      <c r="D321" t="s">
        <v>42</v>
      </c>
      <c r="E321" s="1">
        <v>45978</v>
      </c>
      <c r="F321" s="1">
        <v>45984</v>
      </c>
      <c r="G321">
        <v>4</v>
      </c>
      <c r="H321">
        <v>149</v>
      </c>
      <c r="I321" t="s">
        <v>14</v>
      </c>
      <c r="J321" t="s">
        <v>549</v>
      </c>
      <c r="K321" t="s">
        <v>29</v>
      </c>
      <c r="L321" t="str">
        <f>TEXT(Table1[[#This Row],[Order Date]],"yyyy")</f>
        <v>2025</v>
      </c>
      <c r="M321" t="str">
        <f>TEXT(Table1[[#This Row],[Order Date]],"mmm")</f>
        <v>Nov</v>
      </c>
      <c r="N321" t="str">
        <f>TEXT(Table1[[#This Row],[Order Date]],"ddd")</f>
        <v>Mon</v>
      </c>
      <c r="O321" s="2">
        <f>DATEDIF(Table1[[#This Row],[Order Date]],Table1[[#This Row],[Delivered Date]],"d")</f>
        <v>6</v>
      </c>
      <c r="P321" s="2">
        <f>Table1[[#This Row],[Quantity]]*Table1[[#This Row],[Unit Price]]</f>
        <v>596</v>
      </c>
      <c r="Q321" s="2">
        <f>ROUND(Table1[[#This Row],[Quantity]]*Table1[[#This Row],[Unit Price]]*VLOOKUP(Table1[[#This Row],[Product Name]],Table2[#All],2,FALSE),0)</f>
        <v>387</v>
      </c>
      <c r="R321" s="2">
        <f>Table1[[#This Row],[Revenue]]-Table1[[#This Row],[Total Cost]]</f>
        <v>209</v>
      </c>
    </row>
    <row r="322" spans="1:18" x14ac:dyDescent="0.25">
      <c r="A322">
        <v>321</v>
      </c>
      <c r="B322" t="s">
        <v>367</v>
      </c>
      <c r="C322" t="s">
        <v>21</v>
      </c>
      <c r="D322" t="s">
        <v>54</v>
      </c>
      <c r="E322" s="1">
        <v>45875</v>
      </c>
      <c r="F322" s="1">
        <v>45881</v>
      </c>
      <c r="G322">
        <v>5</v>
      </c>
      <c r="H322">
        <v>285</v>
      </c>
      <c r="I322" t="s">
        <v>14</v>
      </c>
      <c r="J322" t="s">
        <v>551</v>
      </c>
      <c r="K322" t="s">
        <v>46</v>
      </c>
      <c r="L322" t="str">
        <f>TEXT(Table1[[#This Row],[Order Date]],"yyyy")</f>
        <v>2025</v>
      </c>
      <c r="M322" t="str">
        <f>TEXT(Table1[[#This Row],[Order Date]],"mmm")</f>
        <v>Aug</v>
      </c>
      <c r="N322" t="str">
        <f>TEXT(Table1[[#This Row],[Order Date]],"ddd")</f>
        <v>Wed</v>
      </c>
      <c r="O322" s="2">
        <f>DATEDIF(Table1[[#This Row],[Order Date]],Table1[[#This Row],[Delivered Date]],"d")</f>
        <v>6</v>
      </c>
      <c r="P322" s="2">
        <f>Table1[[#This Row],[Quantity]]*Table1[[#This Row],[Unit Price]]</f>
        <v>1425</v>
      </c>
      <c r="Q322" s="2">
        <f>ROUND(Table1[[#This Row],[Quantity]]*Table1[[#This Row],[Unit Price]]*VLOOKUP(Table1[[#This Row],[Product Name]],Table2[#All],2,FALSE),0)</f>
        <v>998</v>
      </c>
      <c r="R322" s="2">
        <f>Table1[[#This Row],[Revenue]]-Table1[[#This Row],[Total Cost]]</f>
        <v>427</v>
      </c>
    </row>
    <row r="323" spans="1:18" x14ac:dyDescent="0.25">
      <c r="A323">
        <v>322</v>
      </c>
      <c r="B323" t="s">
        <v>368</v>
      </c>
      <c r="C323" t="s">
        <v>21</v>
      </c>
      <c r="D323" t="s">
        <v>54</v>
      </c>
      <c r="E323" s="1">
        <v>45793</v>
      </c>
      <c r="F323" s="1">
        <v>45799</v>
      </c>
      <c r="G323">
        <v>10</v>
      </c>
      <c r="H323">
        <v>434</v>
      </c>
      <c r="I323" t="s">
        <v>14</v>
      </c>
      <c r="J323" t="s">
        <v>550</v>
      </c>
      <c r="K323" t="s">
        <v>15</v>
      </c>
      <c r="L323" t="str">
        <f>TEXT(Table1[[#This Row],[Order Date]],"yyyy")</f>
        <v>2025</v>
      </c>
      <c r="M323" t="str">
        <f>TEXT(Table1[[#This Row],[Order Date]],"mmm")</f>
        <v>May</v>
      </c>
      <c r="N323" t="str">
        <f>TEXT(Table1[[#This Row],[Order Date]],"ddd")</f>
        <v>Fri</v>
      </c>
      <c r="O323" s="2">
        <f>DATEDIF(Table1[[#This Row],[Order Date]],Table1[[#This Row],[Delivered Date]],"d")</f>
        <v>6</v>
      </c>
      <c r="P323" s="2">
        <f>Table1[[#This Row],[Quantity]]*Table1[[#This Row],[Unit Price]]</f>
        <v>4340</v>
      </c>
      <c r="Q323" s="2">
        <f>ROUND(Table1[[#This Row],[Quantity]]*Table1[[#This Row],[Unit Price]]*VLOOKUP(Table1[[#This Row],[Product Name]],Table2[#All],2,FALSE),0)</f>
        <v>3038</v>
      </c>
      <c r="R323" s="2">
        <f>Table1[[#This Row],[Revenue]]-Table1[[#This Row],[Total Cost]]</f>
        <v>1302</v>
      </c>
    </row>
    <row r="324" spans="1:18" x14ac:dyDescent="0.25">
      <c r="A324">
        <v>323</v>
      </c>
      <c r="B324" t="s">
        <v>369</v>
      </c>
      <c r="C324" t="s">
        <v>21</v>
      </c>
      <c r="D324" t="s">
        <v>40</v>
      </c>
      <c r="E324" s="1">
        <v>45839</v>
      </c>
      <c r="F324" s="1">
        <v>45845</v>
      </c>
      <c r="G324">
        <v>7</v>
      </c>
      <c r="H324">
        <v>195</v>
      </c>
      <c r="I324" t="s">
        <v>14</v>
      </c>
      <c r="J324" t="s">
        <v>33</v>
      </c>
      <c r="K324" t="s">
        <v>46</v>
      </c>
      <c r="L324" t="str">
        <f>TEXT(Table1[[#This Row],[Order Date]],"yyyy")</f>
        <v>2025</v>
      </c>
      <c r="M324" t="str">
        <f>TEXT(Table1[[#This Row],[Order Date]],"mmm")</f>
        <v>Jul</v>
      </c>
      <c r="N324" t="str">
        <f>TEXT(Table1[[#This Row],[Order Date]],"ddd")</f>
        <v>Tue</v>
      </c>
      <c r="O324" s="2">
        <f>DATEDIF(Table1[[#This Row],[Order Date]],Table1[[#This Row],[Delivered Date]],"d")</f>
        <v>6</v>
      </c>
      <c r="P324" s="2">
        <f>Table1[[#This Row],[Quantity]]*Table1[[#This Row],[Unit Price]]</f>
        <v>1365</v>
      </c>
      <c r="Q324" s="2">
        <f>ROUND(Table1[[#This Row],[Quantity]]*Table1[[#This Row],[Unit Price]]*VLOOKUP(Table1[[#This Row],[Product Name]],Table2[#All],2,FALSE),0)</f>
        <v>887</v>
      </c>
      <c r="R324" s="2">
        <f>Table1[[#This Row],[Revenue]]-Table1[[#This Row],[Total Cost]]</f>
        <v>478</v>
      </c>
    </row>
    <row r="325" spans="1:18" x14ac:dyDescent="0.25">
      <c r="A325">
        <v>324</v>
      </c>
      <c r="B325" t="s">
        <v>370</v>
      </c>
      <c r="C325" t="s">
        <v>31</v>
      </c>
      <c r="D325" t="s">
        <v>50</v>
      </c>
      <c r="E325" s="1">
        <v>45855</v>
      </c>
      <c r="F325" s="1">
        <v>45864</v>
      </c>
      <c r="G325">
        <v>4</v>
      </c>
      <c r="H325">
        <v>432</v>
      </c>
      <c r="I325" t="s">
        <v>14</v>
      </c>
      <c r="J325" t="s">
        <v>550</v>
      </c>
      <c r="K325" t="s">
        <v>15</v>
      </c>
      <c r="L325" t="str">
        <f>TEXT(Table1[[#This Row],[Order Date]],"yyyy")</f>
        <v>2025</v>
      </c>
      <c r="M325" t="str">
        <f>TEXT(Table1[[#This Row],[Order Date]],"mmm")</f>
        <v>Jul</v>
      </c>
      <c r="N325" t="str">
        <f>TEXT(Table1[[#This Row],[Order Date]],"ddd")</f>
        <v>Thu</v>
      </c>
      <c r="O325" s="2">
        <f>DATEDIF(Table1[[#This Row],[Order Date]],Table1[[#This Row],[Delivered Date]],"d")</f>
        <v>9</v>
      </c>
      <c r="P325" s="2">
        <f>Table1[[#This Row],[Quantity]]*Table1[[#This Row],[Unit Price]]</f>
        <v>1728</v>
      </c>
      <c r="Q325" s="2">
        <f>ROUND(Table1[[#This Row],[Quantity]]*Table1[[#This Row],[Unit Price]]*VLOOKUP(Table1[[#This Row],[Product Name]],Table2[#All],2,FALSE),0)</f>
        <v>1210</v>
      </c>
      <c r="R325" s="2">
        <f>Table1[[#This Row],[Revenue]]-Table1[[#This Row],[Total Cost]]</f>
        <v>518</v>
      </c>
    </row>
    <row r="326" spans="1:18" x14ac:dyDescent="0.25">
      <c r="A326">
        <v>325</v>
      </c>
      <c r="B326" t="s">
        <v>371</v>
      </c>
      <c r="C326" t="s">
        <v>12</v>
      </c>
      <c r="D326" t="s">
        <v>13</v>
      </c>
      <c r="E326" s="1">
        <v>45865</v>
      </c>
      <c r="F326" s="1">
        <v>45871</v>
      </c>
      <c r="G326">
        <v>2</v>
      </c>
      <c r="H326">
        <v>708</v>
      </c>
      <c r="I326" t="s">
        <v>28</v>
      </c>
      <c r="J326" t="s">
        <v>33</v>
      </c>
      <c r="K326" t="s">
        <v>15</v>
      </c>
      <c r="L326" t="str">
        <f>TEXT(Table1[[#This Row],[Order Date]],"yyyy")</f>
        <v>2025</v>
      </c>
      <c r="M326" t="str">
        <f>TEXT(Table1[[#This Row],[Order Date]],"mmm")</f>
        <v>Jul</v>
      </c>
      <c r="N326" t="str">
        <f>TEXT(Table1[[#This Row],[Order Date]],"ddd")</f>
        <v>Sun</v>
      </c>
      <c r="O326" s="2">
        <f>DATEDIF(Table1[[#This Row],[Order Date]],Table1[[#This Row],[Delivered Date]],"d")</f>
        <v>6</v>
      </c>
      <c r="P326" s="2">
        <f>Table1[[#This Row],[Quantity]]*Table1[[#This Row],[Unit Price]]</f>
        <v>1416</v>
      </c>
      <c r="Q326" s="2">
        <f>ROUND(Table1[[#This Row],[Quantity]]*Table1[[#This Row],[Unit Price]]*VLOOKUP(Table1[[#This Row],[Product Name]],Table2[#All],2,FALSE),0)</f>
        <v>1062</v>
      </c>
      <c r="R326" s="2">
        <f>Table1[[#This Row],[Revenue]]-Table1[[#This Row],[Total Cost]]</f>
        <v>354</v>
      </c>
    </row>
    <row r="327" spans="1:18" x14ac:dyDescent="0.25">
      <c r="A327">
        <v>326</v>
      </c>
      <c r="B327" t="s">
        <v>372</v>
      </c>
      <c r="C327" t="s">
        <v>17</v>
      </c>
      <c r="D327" t="s">
        <v>44</v>
      </c>
      <c r="E327" s="1">
        <v>46008</v>
      </c>
      <c r="F327" s="1">
        <v>46017</v>
      </c>
      <c r="G327">
        <v>3</v>
      </c>
      <c r="H327">
        <v>868</v>
      </c>
      <c r="I327" t="s">
        <v>14</v>
      </c>
      <c r="J327" t="s">
        <v>549</v>
      </c>
      <c r="K327" t="s">
        <v>19</v>
      </c>
      <c r="L327" t="str">
        <f>TEXT(Table1[[#This Row],[Order Date]],"yyyy")</f>
        <v>2025</v>
      </c>
      <c r="M327" t="str">
        <f>TEXT(Table1[[#This Row],[Order Date]],"mmm")</f>
        <v>Dec</v>
      </c>
      <c r="N327" t="str">
        <f>TEXT(Table1[[#This Row],[Order Date]],"ddd")</f>
        <v>Wed</v>
      </c>
      <c r="O327" s="2">
        <f>DATEDIF(Table1[[#This Row],[Order Date]],Table1[[#This Row],[Delivered Date]],"d")</f>
        <v>9</v>
      </c>
      <c r="P327" s="2">
        <f>Table1[[#This Row],[Quantity]]*Table1[[#This Row],[Unit Price]]</f>
        <v>2604</v>
      </c>
      <c r="Q327" s="2">
        <f>ROUND(Table1[[#This Row],[Quantity]]*Table1[[#This Row],[Unit Price]]*VLOOKUP(Table1[[#This Row],[Product Name]],Table2[#All],2,FALSE),0)</f>
        <v>1562</v>
      </c>
      <c r="R327" s="2">
        <f>Table1[[#This Row],[Revenue]]-Table1[[#This Row],[Total Cost]]</f>
        <v>1042</v>
      </c>
    </row>
    <row r="328" spans="1:18" x14ac:dyDescent="0.25">
      <c r="A328">
        <v>327</v>
      </c>
      <c r="B328" t="s">
        <v>373</v>
      </c>
      <c r="C328" t="s">
        <v>21</v>
      </c>
      <c r="D328" t="s">
        <v>83</v>
      </c>
      <c r="E328" s="1">
        <v>46007</v>
      </c>
      <c r="F328" s="1">
        <v>46018</v>
      </c>
      <c r="G328">
        <v>1</v>
      </c>
      <c r="H328">
        <v>130</v>
      </c>
      <c r="I328" t="s">
        <v>28</v>
      </c>
      <c r="J328" t="s">
        <v>551</v>
      </c>
      <c r="K328" t="s">
        <v>15</v>
      </c>
      <c r="L328" t="str">
        <f>TEXT(Table1[[#This Row],[Order Date]],"yyyy")</f>
        <v>2025</v>
      </c>
      <c r="M328" t="str">
        <f>TEXT(Table1[[#This Row],[Order Date]],"mmm")</f>
        <v>Dec</v>
      </c>
      <c r="N328" t="str">
        <f>TEXT(Table1[[#This Row],[Order Date]],"ddd")</f>
        <v>Tue</v>
      </c>
      <c r="O328" s="2">
        <f>DATEDIF(Table1[[#This Row],[Order Date]],Table1[[#This Row],[Delivered Date]],"d")</f>
        <v>11</v>
      </c>
      <c r="P328" s="2">
        <f>Table1[[#This Row],[Quantity]]*Table1[[#This Row],[Unit Price]]</f>
        <v>130</v>
      </c>
      <c r="Q328" s="2">
        <f>ROUND(Table1[[#This Row],[Quantity]]*Table1[[#This Row],[Unit Price]]*VLOOKUP(Table1[[#This Row],[Product Name]],Table2[#All],2,FALSE),0)</f>
        <v>104</v>
      </c>
      <c r="R328" s="2">
        <f>Table1[[#This Row],[Revenue]]-Table1[[#This Row],[Total Cost]]</f>
        <v>26</v>
      </c>
    </row>
    <row r="329" spans="1:18" x14ac:dyDescent="0.25">
      <c r="A329">
        <v>328</v>
      </c>
      <c r="B329" t="s">
        <v>374</v>
      </c>
      <c r="C329" t="s">
        <v>21</v>
      </c>
      <c r="D329" t="s">
        <v>40</v>
      </c>
      <c r="E329" s="1">
        <v>46004</v>
      </c>
      <c r="F329" s="1">
        <v>46019</v>
      </c>
      <c r="G329">
        <v>3</v>
      </c>
      <c r="H329">
        <v>744</v>
      </c>
      <c r="I329" t="s">
        <v>28</v>
      </c>
      <c r="J329" t="s">
        <v>547</v>
      </c>
      <c r="K329" t="s">
        <v>46</v>
      </c>
      <c r="L329" t="str">
        <f>TEXT(Table1[[#This Row],[Order Date]],"yyyy")</f>
        <v>2025</v>
      </c>
      <c r="M329" t="str">
        <f>TEXT(Table1[[#This Row],[Order Date]],"mmm")</f>
        <v>Dec</v>
      </c>
      <c r="N329" t="str">
        <f>TEXT(Table1[[#This Row],[Order Date]],"ddd")</f>
        <v>Sat</v>
      </c>
      <c r="O329" s="2">
        <f>DATEDIF(Table1[[#This Row],[Order Date]],Table1[[#This Row],[Delivered Date]],"d")</f>
        <v>15</v>
      </c>
      <c r="P329" s="2">
        <f>Table1[[#This Row],[Quantity]]*Table1[[#This Row],[Unit Price]]</f>
        <v>2232</v>
      </c>
      <c r="Q329" s="2">
        <f>ROUND(Table1[[#This Row],[Quantity]]*Table1[[#This Row],[Unit Price]]*VLOOKUP(Table1[[#This Row],[Product Name]],Table2[#All],2,FALSE),0)</f>
        <v>1451</v>
      </c>
      <c r="R329" s="2">
        <f>Table1[[#This Row],[Revenue]]-Table1[[#This Row],[Total Cost]]</f>
        <v>781</v>
      </c>
    </row>
    <row r="330" spans="1:18" x14ac:dyDescent="0.25">
      <c r="A330">
        <v>329</v>
      </c>
      <c r="B330" t="s">
        <v>375</v>
      </c>
      <c r="C330" t="s">
        <v>17</v>
      </c>
      <c r="D330" t="s">
        <v>56</v>
      </c>
      <c r="E330" s="1">
        <v>45760</v>
      </c>
      <c r="F330" s="1">
        <v>45764</v>
      </c>
      <c r="G330">
        <v>1</v>
      </c>
      <c r="H330">
        <v>62</v>
      </c>
      <c r="I330" t="s">
        <v>28</v>
      </c>
      <c r="J330" t="s">
        <v>33</v>
      </c>
      <c r="K330" t="s">
        <v>15</v>
      </c>
      <c r="L330" t="str">
        <f>TEXT(Table1[[#This Row],[Order Date]],"yyyy")</f>
        <v>2025</v>
      </c>
      <c r="M330" t="str">
        <f>TEXT(Table1[[#This Row],[Order Date]],"mmm")</f>
        <v>Apr</v>
      </c>
      <c r="N330" t="str">
        <f>TEXT(Table1[[#This Row],[Order Date]],"ddd")</f>
        <v>Sun</v>
      </c>
      <c r="O330" s="2">
        <f>DATEDIF(Table1[[#This Row],[Order Date]],Table1[[#This Row],[Delivered Date]],"d")</f>
        <v>4</v>
      </c>
      <c r="P330" s="2">
        <f>Table1[[#This Row],[Quantity]]*Table1[[#This Row],[Unit Price]]</f>
        <v>62</v>
      </c>
      <c r="Q330" s="2">
        <f>ROUND(Table1[[#This Row],[Quantity]]*Table1[[#This Row],[Unit Price]]*VLOOKUP(Table1[[#This Row],[Product Name]],Table2[#All],2,FALSE),0)</f>
        <v>34</v>
      </c>
      <c r="R330" s="2">
        <f>Table1[[#This Row],[Revenue]]-Table1[[#This Row],[Total Cost]]</f>
        <v>28</v>
      </c>
    </row>
    <row r="331" spans="1:18" x14ac:dyDescent="0.25">
      <c r="A331">
        <v>330</v>
      </c>
      <c r="B331" t="s">
        <v>376</v>
      </c>
      <c r="C331" t="s">
        <v>31</v>
      </c>
      <c r="D331" t="s">
        <v>42</v>
      </c>
      <c r="E331" s="1">
        <v>45887</v>
      </c>
      <c r="F331" s="1">
        <v>45896</v>
      </c>
      <c r="G331">
        <v>9</v>
      </c>
      <c r="H331">
        <v>385</v>
      </c>
      <c r="I331" t="s">
        <v>28</v>
      </c>
      <c r="J331" t="s">
        <v>33</v>
      </c>
      <c r="K331" t="s">
        <v>29</v>
      </c>
      <c r="L331" t="str">
        <f>TEXT(Table1[[#This Row],[Order Date]],"yyyy")</f>
        <v>2025</v>
      </c>
      <c r="M331" t="str">
        <f>TEXT(Table1[[#This Row],[Order Date]],"mmm")</f>
        <v>Aug</v>
      </c>
      <c r="N331" t="str">
        <f>TEXT(Table1[[#This Row],[Order Date]],"ddd")</f>
        <v>Mon</v>
      </c>
      <c r="O331" s="2">
        <f>DATEDIF(Table1[[#This Row],[Order Date]],Table1[[#This Row],[Delivered Date]],"d")</f>
        <v>9</v>
      </c>
      <c r="P331" s="2">
        <f>Table1[[#This Row],[Quantity]]*Table1[[#This Row],[Unit Price]]</f>
        <v>3465</v>
      </c>
      <c r="Q331" s="2">
        <f>ROUND(Table1[[#This Row],[Quantity]]*Table1[[#This Row],[Unit Price]]*VLOOKUP(Table1[[#This Row],[Product Name]],Table2[#All],2,FALSE),0)</f>
        <v>2252</v>
      </c>
      <c r="R331" s="2">
        <f>Table1[[#This Row],[Revenue]]-Table1[[#This Row],[Total Cost]]</f>
        <v>1213</v>
      </c>
    </row>
    <row r="332" spans="1:18" x14ac:dyDescent="0.25">
      <c r="A332">
        <v>331</v>
      </c>
      <c r="B332" t="s">
        <v>377</v>
      </c>
      <c r="C332" t="s">
        <v>21</v>
      </c>
      <c r="D332" t="s">
        <v>40</v>
      </c>
      <c r="E332" s="1">
        <v>46003</v>
      </c>
      <c r="F332" s="1">
        <v>46004</v>
      </c>
      <c r="G332">
        <v>5</v>
      </c>
      <c r="H332">
        <v>465</v>
      </c>
      <c r="I332" t="s">
        <v>14</v>
      </c>
      <c r="J332" t="s">
        <v>33</v>
      </c>
      <c r="K332" t="s">
        <v>15</v>
      </c>
      <c r="L332" t="str">
        <f>TEXT(Table1[[#This Row],[Order Date]],"yyyy")</f>
        <v>2025</v>
      </c>
      <c r="M332" t="str">
        <f>TEXT(Table1[[#This Row],[Order Date]],"mmm")</f>
        <v>Dec</v>
      </c>
      <c r="N332" t="str">
        <f>TEXT(Table1[[#This Row],[Order Date]],"ddd")</f>
        <v>Fri</v>
      </c>
      <c r="O332" s="2">
        <f>DATEDIF(Table1[[#This Row],[Order Date]],Table1[[#This Row],[Delivered Date]],"d")</f>
        <v>1</v>
      </c>
      <c r="P332" s="2">
        <f>Table1[[#This Row],[Quantity]]*Table1[[#This Row],[Unit Price]]</f>
        <v>2325</v>
      </c>
      <c r="Q332" s="2">
        <f>ROUND(Table1[[#This Row],[Quantity]]*Table1[[#This Row],[Unit Price]]*VLOOKUP(Table1[[#This Row],[Product Name]],Table2[#All],2,FALSE),0)</f>
        <v>1511</v>
      </c>
      <c r="R332" s="2">
        <f>Table1[[#This Row],[Revenue]]-Table1[[#This Row],[Total Cost]]</f>
        <v>814</v>
      </c>
    </row>
    <row r="333" spans="1:18" x14ac:dyDescent="0.25">
      <c r="A333">
        <v>332</v>
      </c>
      <c r="B333" t="s">
        <v>378</v>
      </c>
      <c r="C333" t="s">
        <v>12</v>
      </c>
      <c r="D333" t="s">
        <v>36</v>
      </c>
      <c r="E333" s="1">
        <v>45762</v>
      </c>
      <c r="F333" s="1">
        <v>45767</v>
      </c>
      <c r="G333">
        <v>2</v>
      </c>
      <c r="H333">
        <v>280</v>
      </c>
      <c r="I333" t="s">
        <v>14</v>
      </c>
      <c r="J333" t="s">
        <v>33</v>
      </c>
      <c r="K333" t="s">
        <v>19</v>
      </c>
      <c r="L333" t="str">
        <f>TEXT(Table1[[#This Row],[Order Date]],"yyyy")</f>
        <v>2025</v>
      </c>
      <c r="M333" t="str">
        <f>TEXT(Table1[[#This Row],[Order Date]],"mmm")</f>
        <v>Apr</v>
      </c>
      <c r="N333" t="str">
        <f>TEXT(Table1[[#This Row],[Order Date]],"ddd")</f>
        <v>Tue</v>
      </c>
      <c r="O333" s="2">
        <f>DATEDIF(Table1[[#This Row],[Order Date]],Table1[[#This Row],[Delivered Date]],"d")</f>
        <v>5</v>
      </c>
      <c r="P333" s="2">
        <f>Table1[[#This Row],[Quantity]]*Table1[[#This Row],[Unit Price]]</f>
        <v>560</v>
      </c>
      <c r="Q333" s="2">
        <f>ROUND(Table1[[#This Row],[Quantity]]*Table1[[#This Row],[Unit Price]]*VLOOKUP(Table1[[#This Row],[Product Name]],Table2[#All],2,FALSE),0)</f>
        <v>448</v>
      </c>
      <c r="R333" s="2">
        <f>Table1[[#This Row],[Revenue]]-Table1[[#This Row],[Total Cost]]</f>
        <v>112</v>
      </c>
    </row>
    <row r="334" spans="1:18" x14ac:dyDescent="0.25">
      <c r="A334">
        <v>333</v>
      </c>
      <c r="B334" t="s">
        <v>379</v>
      </c>
      <c r="C334" t="s">
        <v>17</v>
      </c>
      <c r="D334" t="s">
        <v>64</v>
      </c>
      <c r="E334" s="1">
        <v>45722</v>
      </c>
      <c r="F334" s="1">
        <v>45732</v>
      </c>
      <c r="G334">
        <v>5</v>
      </c>
      <c r="H334">
        <v>536</v>
      </c>
      <c r="I334" t="s">
        <v>28</v>
      </c>
      <c r="J334" t="s">
        <v>547</v>
      </c>
      <c r="K334" t="s">
        <v>46</v>
      </c>
      <c r="L334" t="str">
        <f>TEXT(Table1[[#This Row],[Order Date]],"yyyy")</f>
        <v>2025</v>
      </c>
      <c r="M334" t="str">
        <f>TEXT(Table1[[#This Row],[Order Date]],"mmm")</f>
        <v>Mar</v>
      </c>
      <c r="N334" t="str">
        <f>TEXT(Table1[[#This Row],[Order Date]],"ddd")</f>
        <v>Thu</v>
      </c>
      <c r="O334" s="2">
        <f>DATEDIF(Table1[[#This Row],[Order Date]],Table1[[#This Row],[Delivered Date]],"d")</f>
        <v>10</v>
      </c>
      <c r="P334" s="2">
        <f>Table1[[#This Row],[Quantity]]*Table1[[#This Row],[Unit Price]]</f>
        <v>2680</v>
      </c>
      <c r="Q334" s="2">
        <f>ROUND(Table1[[#This Row],[Quantity]]*Table1[[#This Row],[Unit Price]]*VLOOKUP(Table1[[#This Row],[Product Name]],Table2[#All],2,FALSE),0)</f>
        <v>1340</v>
      </c>
      <c r="R334" s="2">
        <f>Table1[[#This Row],[Revenue]]-Table1[[#This Row],[Total Cost]]</f>
        <v>1340</v>
      </c>
    </row>
    <row r="335" spans="1:18" x14ac:dyDescent="0.25">
      <c r="A335">
        <v>334</v>
      </c>
      <c r="B335" t="s">
        <v>380</v>
      </c>
      <c r="C335" t="s">
        <v>21</v>
      </c>
      <c r="D335" t="s">
        <v>83</v>
      </c>
      <c r="E335" s="1">
        <v>45945</v>
      </c>
      <c r="F335" s="1">
        <v>45949</v>
      </c>
      <c r="G335">
        <v>9</v>
      </c>
      <c r="H335">
        <v>754</v>
      </c>
      <c r="I335" t="s">
        <v>14</v>
      </c>
      <c r="J335" t="s">
        <v>550</v>
      </c>
      <c r="K335" t="s">
        <v>29</v>
      </c>
      <c r="L335" t="str">
        <f>TEXT(Table1[[#This Row],[Order Date]],"yyyy")</f>
        <v>2025</v>
      </c>
      <c r="M335" t="str">
        <f>TEXT(Table1[[#This Row],[Order Date]],"mmm")</f>
        <v>Oct</v>
      </c>
      <c r="N335" t="str">
        <f>TEXT(Table1[[#This Row],[Order Date]],"ddd")</f>
        <v>Wed</v>
      </c>
      <c r="O335" s="2">
        <f>DATEDIF(Table1[[#This Row],[Order Date]],Table1[[#This Row],[Delivered Date]],"d")</f>
        <v>4</v>
      </c>
      <c r="P335" s="2">
        <f>Table1[[#This Row],[Quantity]]*Table1[[#This Row],[Unit Price]]</f>
        <v>6786</v>
      </c>
      <c r="Q335" s="2">
        <f>ROUND(Table1[[#This Row],[Quantity]]*Table1[[#This Row],[Unit Price]]*VLOOKUP(Table1[[#This Row],[Product Name]],Table2[#All],2,FALSE),0)</f>
        <v>5429</v>
      </c>
      <c r="R335" s="2">
        <f>Table1[[#This Row],[Revenue]]-Table1[[#This Row],[Total Cost]]</f>
        <v>1357</v>
      </c>
    </row>
    <row r="336" spans="1:18" x14ac:dyDescent="0.25">
      <c r="A336">
        <v>335</v>
      </c>
      <c r="B336" t="s">
        <v>381</v>
      </c>
      <c r="C336" t="s">
        <v>24</v>
      </c>
      <c r="D336" t="s">
        <v>38</v>
      </c>
      <c r="E336" s="1">
        <v>45878</v>
      </c>
      <c r="F336" s="1">
        <v>45883</v>
      </c>
      <c r="G336">
        <v>5</v>
      </c>
      <c r="H336">
        <v>292</v>
      </c>
      <c r="I336" t="s">
        <v>28</v>
      </c>
      <c r="J336" t="s">
        <v>33</v>
      </c>
      <c r="K336" t="s">
        <v>29</v>
      </c>
      <c r="L336" t="str">
        <f>TEXT(Table1[[#This Row],[Order Date]],"yyyy")</f>
        <v>2025</v>
      </c>
      <c r="M336" t="str">
        <f>TEXT(Table1[[#This Row],[Order Date]],"mmm")</f>
        <v>Aug</v>
      </c>
      <c r="N336" t="str">
        <f>TEXT(Table1[[#This Row],[Order Date]],"ddd")</f>
        <v>Sat</v>
      </c>
      <c r="O336" s="2">
        <f>DATEDIF(Table1[[#This Row],[Order Date]],Table1[[#This Row],[Delivered Date]],"d")</f>
        <v>5</v>
      </c>
      <c r="P336" s="2">
        <f>Table1[[#This Row],[Quantity]]*Table1[[#This Row],[Unit Price]]</f>
        <v>1460</v>
      </c>
      <c r="Q336" s="2">
        <f>ROUND(Table1[[#This Row],[Quantity]]*Table1[[#This Row],[Unit Price]]*VLOOKUP(Table1[[#This Row],[Product Name]],Table2[#All],2,FALSE),0)</f>
        <v>730</v>
      </c>
      <c r="R336" s="2">
        <f>Table1[[#This Row],[Revenue]]-Table1[[#This Row],[Total Cost]]</f>
        <v>730</v>
      </c>
    </row>
    <row r="337" spans="1:18" x14ac:dyDescent="0.25">
      <c r="A337">
        <v>336</v>
      </c>
      <c r="B337" t="s">
        <v>382</v>
      </c>
      <c r="C337" t="s">
        <v>31</v>
      </c>
      <c r="D337" t="s">
        <v>76</v>
      </c>
      <c r="E337" s="1">
        <v>45881</v>
      </c>
      <c r="F337" s="1">
        <v>45890</v>
      </c>
      <c r="G337">
        <v>1</v>
      </c>
      <c r="H337">
        <v>521</v>
      </c>
      <c r="I337" t="s">
        <v>28</v>
      </c>
      <c r="J337" t="s">
        <v>547</v>
      </c>
      <c r="K337" t="s">
        <v>46</v>
      </c>
      <c r="L337" t="str">
        <f>TEXT(Table1[[#This Row],[Order Date]],"yyyy")</f>
        <v>2025</v>
      </c>
      <c r="M337" t="str">
        <f>TEXT(Table1[[#This Row],[Order Date]],"mmm")</f>
        <v>Aug</v>
      </c>
      <c r="N337" t="str">
        <f>TEXT(Table1[[#This Row],[Order Date]],"ddd")</f>
        <v>Tue</v>
      </c>
      <c r="O337" s="2">
        <f>DATEDIF(Table1[[#This Row],[Order Date]],Table1[[#This Row],[Delivered Date]],"d")</f>
        <v>9</v>
      </c>
      <c r="P337" s="2">
        <f>Table1[[#This Row],[Quantity]]*Table1[[#This Row],[Unit Price]]</f>
        <v>521</v>
      </c>
      <c r="Q337" s="2">
        <f>ROUND(Table1[[#This Row],[Quantity]]*Table1[[#This Row],[Unit Price]]*VLOOKUP(Table1[[#This Row],[Product Name]],Table2[#All],2,FALSE),0)</f>
        <v>391</v>
      </c>
      <c r="R337" s="2">
        <f>Table1[[#This Row],[Revenue]]-Table1[[#This Row],[Total Cost]]</f>
        <v>130</v>
      </c>
    </row>
    <row r="338" spans="1:18" x14ac:dyDescent="0.25">
      <c r="A338">
        <v>337</v>
      </c>
      <c r="B338" t="s">
        <v>383</v>
      </c>
      <c r="C338" t="s">
        <v>17</v>
      </c>
      <c r="D338" t="s">
        <v>56</v>
      </c>
      <c r="E338" s="1">
        <v>46000</v>
      </c>
      <c r="F338" s="1">
        <v>46001</v>
      </c>
      <c r="G338">
        <v>5</v>
      </c>
      <c r="H338">
        <v>630</v>
      </c>
      <c r="I338" t="s">
        <v>14</v>
      </c>
      <c r="J338" t="s">
        <v>551</v>
      </c>
      <c r="K338" t="s">
        <v>46</v>
      </c>
      <c r="L338" t="str">
        <f>TEXT(Table1[[#This Row],[Order Date]],"yyyy")</f>
        <v>2025</v>
      </c>
      <c r="M338" t="str">
        <f>TEXT(Table1[[#This Row],[Order Date]],"mmm")</f>
        <v>Dec</v>
      </c>
      <c r="N338" t="str">
        <f>TEXT(Table1[[#This Row],[Order Date]],"ddd")</f>
        <v>Tue</v>
      </c>
      <c r="O338" s="2">
        <f>DATEDIF(Table1[[#This Row],[Order Date]],Table1[[#This Row],[Delivered Date]],"d")</f>
        <v>1</v>
      </c>
      <c r="P338" s="2">
        <f>Table1[[#This Row],[Quantity]]*Table1[[#This Row],[Unit Price]]</f>
        <v>3150</v>
      </c>
      <c r="Q338" s="2">
        <f>ROUND(Table1[[#This Row],[Quantity]]*Table1[[#This Row],[Unit Price]]*VLOOKUP(Table1[[#This Row],[Product Name]],Table2[#All],2,FALSE),0)</f>
        <v>1733</v>
      </c>
      <c r="R338" s="2">
        <f>Table1[[#This Row],[Revenue]]-Table1[[#This Row],[Total Cost]]</f>
        <v>1417</v>
      </c>
    </row>
    <row r="339" spans="1:18" x14ac:dyDescent="0.25">
      <c r="A339">
        <v>338</v>
      </c>
      <c r="B339" t="s">
        <v>384</v>
      </c>
      <c r="C339" t="s">
        <v>17</v>
      </c>
      <c r="D339" t="s">
        <v>64</v>
      </c>
      <c r="E339" s="1">
        <v>45775</v>
      </c>
      <c r="F339" s="1">
        <v>45778</v>
      </c>
      <c r="G339">
        <v>10</v>
      </c>
      <c r="H339">
        <v>678</v>
      </c>
      <c r="I339" t="s">
        <v>14</v>
      </c>
      <c r="J339" t="s">
        <v>550</v>
      </c>
      <c r="K339" t="s">
        <v>46</v>
      </c>
      <c r="L339" t="str">
        <f>TEXT(Table1[[#This Row],[Order Date]],"yyyy")</f>
        <v>2025</v>
      </c>
      <c r="M339" t="str">
        <f>TEXT(Table1[[#This Row],[Order Date]],"mmm")</f>
        <v>Apr</v>
      </c>
      <c r="N339" t="str">
        <f>TEXT(Table1[[#This Row],[Order Date]],"ddd")</f>
        <v>Mon</v>
      </c>
      <c r="O339" s="2">
        <f>DATEDIF(Table1[[#This Row],[Order Date]],Table1[[#This Row],[Delivered Date]],"d")</f>
        <v>3</v>
      </c>
      <c r="P339" s="2">
        <f>Table1[[#This Row],[Quantity]]*Table1[[#This Row],[Unit Price]]</f>
        <v>6780</v>
      </c>
      <c r="Q339" s="2">
        <f>ROUND(Table1[[#This Row],[Quantity]]*Table1[[#This Row],[Unit Price]]*VLOOKUP(Table1[[#This Row],[Product Name]],Table2[#All],2,FALSE),0)</f>
        <v>3390</v>
      </c>
      <c r="R339" s="2">
        <f>Table1[[#This Row],[Revenue]]-Table1[[#This Row],[Total Cost]]</f>
        <v>3390</v>
      </c>
    </row>
    <row r="340" spans="1:18" x14ac:dyDescent="0.25">
      <c r="A340">
        <v>339</v>
      </c>
      <c r="B340" t="s">
        <v>385</v>
      </c>
      <c r="C340" t="s">
        <v>17</v>
      </c>
      <c r="D340" t="s">
        <v>64</v>
      </c>
      <c r="E340" s="1">
        <v>45834</v>
      </c>
      <c r="F340" s="1">
        <v>45842</v>
      </c>
      <c r="G340">
        <v>7</v>
      </c>
      <c r="H340">
        <v>569</v>
      </c>
      <c r="I340" t="s">
        <v>14</v>
      </c>
      <c r="J340" t="s">
        <v>550</v>
      </c>
      <c r="K340" t="s">
        <v>46</v>
      </c>
      <c r="L340" t="str">
        <f>TEXT(Table1[[#This Row],[Order Date]],"yyyy")</f>
        <v>2025</v>
      </c>
      <c r="M340" t="str">
        <f>TEXT(Table1[[#This Row],[Order Date]],"mmm")</f>
        <v>Jun</v>
      </c>
      <c r="N340" t="str">
        <f>TEXT(Table1[[#This Row],[Order Date]],"ddd")</f>
        <v>Thu</v>
      </c>
      <c r="O340" s="2">
        <f>DATEDIF(Table1[[#This Row],[Order Date]],Table1[[#This Row],[Delivered Date]],"d")</f>
        <v>8</v>
      </c>
      <c r="P340" s="2">
        <f>Table1[[#This Row],[Quantity]]*Table1[[#This Row],[Unit Price]]</f>
        <v>3983</v>
      </c>
      <c r="Q340" s="2">
        <f>ROUND(Table1[[#This Row],[Quantity]]*Table1[[#This Row],[Unit Price]]*VLOOKUP(Table1[[#This Row],[Product Name]],Table2[#All],2,FALSE),0)</f>
        <v>1992</v>
      </c>
      <c r="R340" s="2">
        <f>Table1[[#This Row],[Revenue]]-Table1[[#This Row],[Total Cost]]</f>
        <v>1991</v>
      </c>
    </row>
    <row r="341" spans="1:18" x14ac:dyDescent="0.25">
      <c r="A341">
        <v>340</v>
      </c>
      <c r="B341" t="s">
        <v>386</v>
      </c>
      <c r="C341" t="s">
        <v>24</v>
      </c>
      <c r="D341" t="s">
        <v>38</v>
      </c>
      <c r="E341" s="1">
        <v>45988</v>
      </c>
      <c r="F341" s="1">
        <v>45994</v>
      </c>
      <c r="G341">
        <v>9</v>
      </c>
      <c r="H341">
        <v>185</v>
      </c>
      <c r="I341" t="s">
        <v>28</v>
      </c>
      <c r="J341" t="s">
        <v>551</v>
      </c>
      <c r="K341" t="s">
        <v>15</v>
      </c>
      <c r="L341" t="str">
        <f>TEXT(Table1[[#This Row],[Order Date]],"yyyy")</f>
        <v>2025</v>
      </c>
      <c r="M341" t="str">
        <f>TEXT(Table1[[#This Row],[Order Date]],"mmm")</f>
        <v>Nov</v>
      </c>
      <c r="N341" t="str">
        <f>TEXT(Table1[[#This Row],[Order Date]],"ddd")</f>
        <v>Thu</v>
      </c>
      <c r="O341" s="2">
        <f>DATEDIF(Table1[[#This Row],[Order Date]],Table1[[#This Row],[Delivered Date]],"d")</f>
        <v>6</v>
      </c>
      <c r="P341" s="2">
        <f>Table1[[#This Row],[Quantity]]*Table1[[#This Row],[Unit Price]]</f>
        <v>1665</v>
      </c>
      <c r="Q341" s="2">
        <f>ROUND(Table1[[#This Row],[Quantity]]*Table1[[#This Row],[Unit Price]]*VLOOKUP(Table1[[#This Row],[Product Name]],Table2[#All],2,FALSE),0)</f>
        <v>833</v>
      </c>
      <c r="R341" s="2">
        <f>Table1[[#This Row],[Revenue]]-Table1[[#This Row],[Total Cost]]</f>
        <v>832</v>
      </c>
    </row>
    <row r="342" spans="1:18" x14ac:dyDescent="0.25">
      <c r="A342">
        <v>341</v>
      </c>
      <c r="B342" t="s">
        <v>387</v>
      </c>
      <c r="C342" t="s">
        <v>21</v>
      </c>
      <c r="D342" t="s">
        <v>83</v>
      </c>
      <c r="E342" s="1">
        <v>45710</v>
      </c>
      <c r="F342" s="1">
        <v>45712</v>
      </c>
      <c r="G342">
        <v>8</v>
      </c>
      <c r="H342">
        <v>405</v>
      </c>
      <c r="I342" t="s">
        <v>14</v>
      </c>
      <c r="J342" t="s">
        <v>547</v>
      </c>
      <c r="K342" t="s">
        <v>19</v>
      </c>
      <c r="L342" t="str">
        <f>TEXT(Table1[[#This Row],[Order Date]],"yyyy")</f>
        <v>2025</v>
      </c>
      <c r="M342" t="str">
        <f>TEXT(Table1[[#This Row],[Order Date]],"mmm")</f>
        <v>Feb</v>
      </c>
      <c r="N342" t="str">
        <f>TEXT(Table1[[#This Row],[Order Date]],"ddd")</f>
        <v>Sat</v>
      </c>
      <c r="O342" s="2">
        <f>DATEDIF(Table1[[#This Row],[Order Date]],Table1[[#This Row],[Delivered Date]],"d")</f>
        <v>2</v>
      </c>
      <c r="P342" s="2">
        <f>Table1[[#This Row],[Quantity]]*Table1[[#This Row],[Unit Price]]</f>
        <v>3240</v>
      </c>
      <c r="Q342" s="2">
        <f>ROUND(Table1[[#This Row],[Quantity]]*Table1[[#This Row],[Unit Price]]*VLOOKUP(Table1[[#This Row],[Product Name]],Table2[#All],2,FALSE),0)</f>
        <v>2592</v>
      </c>
      <c r="R342" s="2">
        <f>Table1[[#This Row],[Revenue]]-Table1[[#This Row],[Total Cost]]</f>
        <v>648</v>
      </c>
    </row>
    <row r="343" spans="1:18" x14ac:dyDescent="0.25">
      <c r="A343">
        <v>342</v>
      </c>
      <c r="B343" t="s">
        <v>388</v>
      </c>
      <c r="C343" t="s">
        <v>24</v>
      </c>
      <c r="D343" t="s">
        <v>38</v>
      </c>
      <c r="E343" s="1">
        <v>45757</v>
      </c>
      <c r="F343" s="1">
        <v>45765</v>
      </c>
      <c r="G343">
        <v>10</v>
      </c>
      <c r="H343">
        <v>923</v>
      </c>
      <c r="I343" t="s">
        <v>14</v>
      </c>
      <c r="J343" t="s">
        <v>549</v>
      </c>
      <c r="K343" t="s">
        <v>29</v>
      </c>
      <c r="L343" t="str">
        <f>TEXT(Table1[[#This Row],[Order Date]],"yyyy")</f>
        <v>2025</v>
      </c>
      <c r="M343" t="str">
        <f>TEXT(Table1[[#This Row],[Order Date]],"mmm")</f>
        <v>Apr</v>
      </c>
      <c r="N343" t="str">
        <f>TEXT(Table1[[#This Row],[Order Date]],"ddd")</f>
        <v>Thu</v>
      </c>
      <c r="O343" s="2">
        <f>DATEDIF(Table1[[#This Row],[Order Date]],Table1[[#This Row],[Delivered Date]],"d")</f>
        <v>8</v>
      </c>
      <c r="P343" s="2">
        <f>Table1[[#This Row],[Quantity]]*Table1[[#This Row],[Unit Price]]</f>
        <v>9230</v>
      </c>
      <c r="Q343" s="2">
        <f>ROUND(Table1[[#This Row],[Quantity]]*Table1[[#This Row],[Unit Price]]*VLOOKUP(Table1[[#This Row],[Product Name]],Table2[#All],2,FALSE),0)</f>
        <v>4615</v>
      </c>
      <c r="R343" s="2">
        <f>Table1[[#This Row],[Revenue]]-Table1[[#This Row],[Total Cost]]</f>
        <v>4615</v>
      </c>
    </row>
    <row r="344" spans="1:18" x14ac:dyDescent="0.25">
      <c r="A344">
        <v>343</v>
      </c>
      <c r="B344" t="s">
        <v>389</v>
      </c>
      <c r="C344" t="s">
        <v>24</v>
      </c>
      <c r="D344" t="s">
        <v>25</v>
      </c>
      <c r="E344" s="1">
        <v>45811</v>
      </c>
      <c r="F344" s="1">
        <v>45815</v>
      </c>
      <c r="G344">
        <v>10</v>
      </c>
      <c r="H344">
        <v>325</v>
      </c>
      <c r="I344" t="s">
        <v>28</v>
      </c>
      <c r="J344" t="s">
        <v>33</v>
      </c>
      <c r="K344" t="s">
        <v>46</v>
      </c>
      <c r="L344" t="str">
        <f>TEXT(Table1[[#This Row],[Order Date]],"yyyy")</f>
        <v>2025</v>
      </c>
      <c r="M344" t="str">
        <f>TEXT(Table1[[#This Row],[Order Date]],"mmm")</f>
        <v>Jun</v>
      </c>
      <c r="N344" t="str">
        <f>TEXT(Table1[[#This Row],[Order Date]],"ddd")</f>
        <v>Tue</v>
      </c>
      <c r="O344" s="2">
        <f>DATEDIF(Table1[[#This Row],[Order Date]],Table1[[#This Row],[Delivered Date]],"d")</f>
        <v>4</v>
      </c>
      <c r="P344" s="2">
        <f>Table1[[#This Row],[Quantity]]*Table1[[#This Row],[Unit Price]]</f>
        <v>3250</v>
      </c>
      <c r="Q344" s="2">
        <f>ROUND(Table1[[#This Row],[Quantity]]*Table1[[#This Row],[Unit Price]]*VLOOKUP(Table1[[#This Row],[Product Name]],Table2[#All],2,FALSE),0)</f>
        <v>1788</v>
      </c>
      <c r="R344" s="2">
        <f>Table1[[#This Row],[Revenue]]-Table1[[#This Row],[Total Cost]]</f>
        <v>1462</v>
      </c>
    </row>
    <row r="345" spans="1:18" x14ac:dyDescent="0.25">
      <c r="A345">
        <v>344</v>
      </c>
      <c r="B345" t="s">
        <v>390</v>
      </c>
      <c r="C345" t="s">
        <v>24</v>
      </c>
      <c r="D345" t="s">
        <v>70</v>
      </c>
      <c r="E345" s="1">
        <v>45936</v>
      </c>
      <c r="F345" s="1">
        <v>45941</v>
      </c>
      <c r="G345">
        <v>6</v>
      </c>
      <c r="H345">
        <v>564</v>
      </c>
      <c r="I345" t="s">
        <v>14</v>
      </c>
      <c r="J345" t="s">
        <v>551</v>
      </c>
      <c r="K345" t="s">
        <v>19</v>
      </c>
      <c r="L345" t="str">
        <f>TEXT(Table1[[#This Row],[Order Date]],"yyyy")</f>
        <v>2025</v>
      </c>
      <c r="M345" t="str">
        <f>TEXT(Table1[[#This Row],[Order Date]],"mmm")</f>
        <v>Oct</v>
      </c>
      <c r="N345" t="str">
        <f>TEXT(Table1[[#This Row],[Order Date]],"ddd")</f>
        <v>Mon</v>
      </c>
      <c r="O345" s="2">
        <f>DATEDIF(Table1[[#This Row],[Order Date]],Table1[[#This Row],[Delivered Date]],"d")</f>
        <v>5</v>
      </c>
      <c r="P345" s="2">
        <f>Table1[[#This Row],[Quantity]]*Table1[[#This Row],[Unit Price]]</f>
        <v>3384</v>
      </c>
      <c r="Q345" s="2">
        <f>ROUND(Table1[[#This Row],[Quantity]]*Table1[[#This Row],[Unit Price]]*VLOOKUP(Table1[[#This Row],[Product Name]],Table2[#All],2,FALSE),0)</f>
        <v>1861</v>
      </c>
      <c r="R345" s="2">
        <f>Table1[[#This Row],[Revenue]]-Table1[[#This Row],[Total Cost]]</f>
        <v>1523</v>
      </c>
    </row>
    <row r="346" spans="1:18" x14ac:dyDescent="0.25">
      <c r="A346">
        <v>345</v>
      </c>
      <c r="B346" t="s">
        <v>391</v>
      </c>
      <c r="C346" t="s">
        <v>21</v>
      </c>
      <c r="D346" t="s">
        <v>54</v>
      </c>
      <c r="E346" s="1">
        <v>45829</v>
      </c>
      <c r="F346" s="1">
        <v>45836</v>
      </c>
      <c r="G346">
        <v>2</v>
      </c>
      <c r="H346">
        <v>236</v>
      </c>
      <c r="I346" t="s">
        <v>28</v>
      </c>
      <c r="J346" t="s">
        <v>551</v>
      </c>
      <c r="K346" t="s">
        <v>15</v>
      </c>
      <c r="L346" t="str">
        <f>TEXT(Table1[[#This Row],[Order Date]],"yyyy")</f>
        <v>2025</v>
      </c>
      <c r="M346" t="str">
        <f>TEXT(Table1[[#This Row],[Order Date]],"mmm")</f>
        <v>Jun</v>
      </c>
      <c r="N346" t="str">
        <f>TEXT(Table1[[#This Row],[Order Date]],"ddd")</f>
        <v>Sat</v>
      </c>
      <c r="O346" s="2">
        <f>DATEDIF(Table1[[#This Row],[Order Date]],Table1[[#This Row],[Delivered Date]],"d")</f>
        <v>7</v>
      </c>
      <c r="P346" s="2">
        <f>Table1[[#This Row],[Quantity]]*Table1[[#This Row],[Unit Price]]</f>
        <v>472</v>
      </c>
      <c r="Q346" s="2">
        <f>ROUND(Table1[[#This Row],[Quantity]]*Table1[[#This Row],[Unit Price]]*VLOOKUP(Table1[[#This Row],[Product Name]],Table2[#All],2,FALSE),0)</f>
        <v>330</v>
      </c>
      <c r="R346" s="2">
        <f>Table1[[#This Row],[Revenue]]-Table1[[#This Row],[Total Cost]]</f>
        <v>142</v>
      </c>
    </row>
    <row r="347" spans="1:18" x14ac:dyDescent="0.25">
      <c r="A347">
        <v>346</v>
      </c>
      <c r="B347" t="s">
        <v>392</v>
      </c>
      <c r="C347" t="s">
        <v>21</v>
      </c>
      <c r="D347" t="s">
        <v>40</v>
      </c>
      <c r="E347" s="1">
        <v>45964</v>
      </c>
      <c r="F347" s="1">
        <v>45971</v>
      </c>
      <c r="G347">
        <v>1</v>
      </c>
      <c r="H347">
        <v>741</v>
      </c>
      <c r="I347" t="s">
        <v>14</v>
      </c>
      <c r="J347" t="s">
        <v>549</v>
      </c>
      <c r="K347" t="s">
        <v>29</v>
      </c>
      <c r="L347" t="str">
        <f>TEXT(Table1[[#This Row],[Order Date]],"yyyy")</f>
        <v>2025</v>
      </c>
      <c r="M347" t="str">
        <f>TEXT(Table1[[#This Row],[Order Date]],"mmm")</f>
        <v>Nov</v>
      </c>
      <c r="N347" t="str">
        <f>TEXT(Table1[[#This Row],[Order Date]],"ddd")</f>
        <v>Mon</v>
      </c>
      <c r="O347" s="2">
        <f>DATEDIF(Table1[[#This Row],[Order Date]],Table1[[#This Row],[Delivered Date]],"d")</f>
        <v>7</v>
      </c>
      <c r="P347" s="2">
        <f>Table1[[#This Row],[Quantity]]*Table1[[#This Row],[Unit Price]]</f>
        <v>741</v>
      </c>
      <c r="Q347" s="2">
        <f>ROUND(Table1[[#This Row],[Quantity]]*Table1[[#This Row],[Unit Price]]*VLOOKUP(Table1[[#This Row],[Product Name]],Table2[#All],2,FALSE),0)</f>
        <v>482</v>
      </c>
      <c r="R347" s="2">
        <f>Table1[[#This Row],[Revenue]]-Table1[[#This Row],[Total Cost]]</f>
        <v>259</v>
      </c>
    </row>
    <row r="348" spans="1:18" x14ac:dyDescent="0.25">
      <c r="A348">
        <v>347</v>
      </c>
      <c r="B348" t="s">
        <v>393</v>
      </c>
      <c r="C348" t="s">
        <v>12</v>
      </c>
      <c r="D348" t="s">
        <v>27</v>
      </c>
      <c r="E348" s="1">
        <v>45911</v>
      </c>
      <c r="F348" s="1">
        <v>45917</v>
      </c>
      <c r="G348">
        <v>6</v>
      </c>
      <c r="H348">
        <v>992</v>
      </c>
      <c r="I348" t="s">
        <v>28</v>
      </c>
      <c r="J348" t="s">
        <v>549</v>
      </c>
      <c r="K348" t="s">
        <v>15</v>
      </c>
      <c r="L348" t="str">
        <f>TEXT(Table1[[#This Row],[Order Date]],"yyyy")</f>
        <v>2025</v>
      </c>
      <c r="M348" t="str">
        <f>TEXT(Table1[[#This Row],[Order Date]],"mmm")</f>
        <v>Sep</v>
      </c>
      <c r="N348" t="str">
        <f>TEXT(Table1[[#This Row],[Order Date]],"ddd")</f>
        <v>Thu</v>
      </c>
      <c r="O348" s="2">
        <f>DATEDIF(Table1[[#This Row],[Order Date]],Table1[[#This Row],[Delivered Date]],"d")</f>
        <v>6</v>
      </c>
      <c r="P348" s="2">
        <f>Table1[[#This Row],[Quantity]]*Table1[[#This Row],[Unit Price]]</f>
        <v>5952</v>
      </c>
      <c r="Q348" s="2">
        <f>ROUND(Table1[[#This Row],[Quantity]]*Table1[[#This Row],[Unit Price]]*VLOOKUP(Table1[[#This Row],[Product Name]],Table2[#All],2,FALSE),0)</f>
        <v>3869</v>
      </c>
      <c r="R348" s="2">
        <f>Table1[[#This Row],[Revenue]]-Table1[[#This Row],[Total Cost]]</f>
        <v>2083</v>
      </c>
    </row>
    <row r="349" spans="1:18" x14ac:dyDescent="0.25">
      <c r="A349">
        <v>348</v>
      </c>
      <c r="B349" t="s">
        <v>394</v>
      </c>
      <c r="C349" t="s">
        <v>24</v>
      </c>
      <c r="D349" t="s">
        <v>25</v>
      </c>
      <c r="E349" s="1">
        <v>45920</v>
      </c>
      <c r="F349" s="1">
        <v>45921</v>
      </c>
      <c r="G349">
        <v>5</v>
      </c>
      <c r="H349">
        <v>55</v>
      </c>
      <c r="I349" t="s">
        <v>14</v>
      </c>
      <c r="J349" t="s">
        <v>551</v>
      </c>
      <c r="K349" t="s">
        <v>46</v>
      </c>
      <c r="L349" t="str">
        <f>TEXT(Table1[[#This Row],[Order Date]],"yyyy")</f>
        <v>2025</v>
      </c>
      <c r="M349" t="str">
        <f>TEXT(Table1[[#This Row],[Order Date]],"mmm")</f>
        <v>Sep</v>
      </c>
      <c r="N349" t="str">
        <f>TEXT(Table1[[#This Row],[Order Date]],"ddd")</f>
        <v>Sat</v>
      </c>
      <c r="O349" s="2">
        <f>DATEDIF(Table1[[#This Row],[Order Date]],Table1[[#This Row],[Delivered Date]],"d")</f>
        <v>1</v>
      </c>
      <c r="P349" s="2">
        <f>Table1[[#This Row],[Quantity]]*Table1[[#This Row],[Unit Price]]</f>
        <v>275</v>
      </c>
      <c r="Q349" s="2">
        <f>ROUND(Table1[[#This Row],[Quantity]]*Table1[[#This Row],[Unit Price]]*VLOOKUP(Table1[[#This Row],[Product Name]],Table2[#All],2,FALSE),0)</f>
        <v>151</v>
      </c>
      <c r="R349" s="2">
        <f>Table1[[#This Row],[Revenue]]-Table1[[#This Row],[Total Cost]]</f>
        <v>124</v>
      </c>
    </row>
    <row r="350" spans="1:18" x14ac:dyDescent="0.25">
      <c r="A350">
        <v>349</v>
      </c>
      <c r="B350" t="s">
        <v>395</v>
      </c>
      <c r="C350" t="s">
        <v>17</v>
      </c>
      <c r="D350" t="s">
        <v>56</v>
      </c>
      <c r="E350" s="1">
        <v>45742</v>
      </c>
      <c r="F350" s="1">
        <v>45751</v>
      </c>
      <c r="G350">
        <v>7</v>
      </c>
      <c r="H350">
        <v>216</v>
      </c>
      <c r="I350" t="s">
        <v>28</v>
      </c>
      <c r="J350" t="s">
        <v>550</v>
      </c>
      <c r="K350" t="s">
        <v>19</v>
      </c>
      <c r="L350" t="str">
        <f>TEXT(Table1[[#This Row],[Order Date]],"yyyy")</f>
        <v>2025</v>
      </c>
      <c r="M350" t="str">
        <f>TEXT(Table1[[#This Row],[Order Date]],"mmm")</f>
        <v>Mar</v>
      </c>
      <c r="N350" t="str">
        <f>TEXT(Table1[[#This Row],[Order Date]],"ddd")</f>
        <v>Wed</v>
      </c>
      <c r="O350" s="2">
        <f>DATEDIF(Table1[[#This Row],[Order Date]],Table1[[#This Row],[Delivered Date]],"d")</f>
        <v>9</v>
      </c>
      <c r="P350" s="2">
        <f>Table1[[#This Row],[Quantity]]*Table1[[#This Row],[Unit Price]]</f>
        <v>1512</v>
      </c>
      <c r="Q350" s="2">
        <f>ROUND(Table1[[#This Row],[Quantity]]*Table1[[#This Row],[Unit Price]]*VLOOKUP(Table1[[#This Row],[Product Name]],Table2[#All],2,FALSE),0)</f>
        <v>832</v>
      </c>
      <c r="R350" s="2">
        <f>Table1[[#This Row],[Revenue]]-Table1[[#This Row],[Total Cost]]</f>
        <v>680</v>
      </c>
    </row>
    <row r="351" spans="1:18" x14ac:dyDescent="0.25">
      <c r="A351">
        <v>350</v>
      </c>
      <c r="B351" t="s">
        <v>396</v>
      </c>
      <c r="C351" t="s">
        <v>21</v>
      </c>
      <c r="D351" t="s">
        <v>83</v>
      </c>
      <c r="E351" s="1">
        <v>46011</v>
      </c>
      <c r="F351" s="1">
        <v>46013</v>
      </c>
      <c r="G351">
        <v>3</v>
      </c>
      <c r="H351">
        <v>375</v>
      </c>
      <c r="I351" t="s">
        <v>28</v>
      </c>
      <c r="J351" t="s">
        <v>547</v>
      </c>
      <c r="K351" t="s">
        <v>29</v>
      </c>
      <c r="L351" t="str">
        <f>TEXT(Table1[[#This Row],[Order Date]],"yyyy")</f>
        <v>2025</v>
      </c>
      <c r="M351" t="str">
        <f>TEXT(Table1[[#This Row],[Order Date]],"mmm")</f>
        <v>Dec</v>
      </c>
      <c r="N351" t="str">
        <f>TEXT(Table1[[#This Row],[Order Date]],"ddd")</f>
        <v>Sat</v>
      </c>
      <c r="O351" s="2">
        <f>DATEDIF(Table1[[#This Row],[Order Date]],Table1[[#This Row],[Delivered Date]],"d")</f>
        <v>2</v>
      </c>
      <c r="P351" s="2">
        <f>Table1[[#This Row],[Quantity]]*Table1[[#This Row],[Unit Price]]</f>
        <v>1125</v>
      </c>
      <c r="Q351" s="2">
        <f>ROUND(Table1[[#This Row],[Quantity]]*Table1[[#This Row],[Unit Price]]*VLOOKUP(Table1[[#This Row],[Product Name]],Table2[#All],2,FALSE),0)</f>
        <v>900</v>
      </c>
      <c r="R351" s="2">
        <f>Table1[[#This Row],[Revenue]]-Table1[[#This Row],[Total Cost]]</f>
        <v>225</v>
      </c>
    </row>
    <row r="352" spans="1:18" x14ac:dyDescent="0.25">
      <c r="A352">
        <v>351</v>
      </c>
      <c r="B352" t="s">
        <v>397</v>
      </c>
      <c r="C352" t="s">
        <v>21</v>
      </c>
      <c r="D352" t="s">
        <v>40</v>
      </c>
      <c r="E352" s="1">
        <v>45702</v>
      </c>
      <c r="F352" s="1">
        <v>45712</v>
      </c>
      <c r="G352">
        <v>10</v>
      </c>
      <c r="H352">
        <v>503</v>
      </c>
      <c r="I352" t="s">
        <v>28</v>
      </c>
      <c r="J352" t="s">
        <v>550</v>
      </c>
      <c r="K352" t="s">
        <v>46</v>
      </c>
      <c r="L352" t="str">
        <f>TEXT(Table1[[#This Row],[Order Date]],"yyyy")</f>
        <v>2025</v>
      </c>
      <c r="M352" t="str">
        <f>TEXT(Table1[[#This Row],[Order Date]],"mmm")</f>
        <v>Feb</v>
      </c>
      <c r="N352" t="str">
        <f>TEXT(Table1[[#This Row],[Order Date]],"ddd")</f>
        <v>Fri</v>
      </c>
      <c r="O352" s="2">
        <f>DATEDIF(Table1[[#This Row],[Order Date]],Table1[[#This Row],[Delivered Date]],"d")</f>
        <v>10</v>
      </c>
      <c r="P352" s="2">
        <f>Table1[[#This Row],[Quantity]]*Table1[[#This Row],[Unit Price]]</f>
        <v>5030</v>
      </c>
      <c r="Q352" s="2">
        <f>ROUND(Table1[[#This Row],[Quantity]]*Table1[[#This Row],[Unit Price]]*VLOOKUP(Table1[[#This Row],[Product Name]],Table2[#All],2,FALSE),0)</f>
        <v>3270</v>
      </c>
      <c r="R352" s="2">
        <f>Table1[[#This Row],[Revenue]]-Table1[[#This Row],[Total Cost]]</f>
        <v>1760</v>
      </c>
    </row>
    <row r="353" spans="1:18" x14ac:dyDescent="0.25">
      <c r="A353">
        <v>352</v>
      </c>
      <c r="B353" t="s">
        <v>398</v>
      </c>
      <c r="C353" t="s">
        <v>24</v>
      </c>
      <c r="D353" t="s">
        <v>70</v>
      </c>
      <c r="E353" s="1">
        <v>45810</v>
      </c>
      <c r="F353" s="1">
        <v>45817</v>
      </c>
      <c r="G353">
        <v>6</v>
      </c>
      <c r="H353">
        <v>974</v>
      </c>
      <c r="I353" t="s">
        <v>14</v>
      </c>
      <c r="J353" t="s">
        <v>549</v>
      </c>
      <c r="K353" t="s">
        <v>19</v>
      </c>
      <c r="L353" t="str">
        <f>TEXT(Table1[[#This Row],[Order Date]],"yyyy")</f>
        <v>2025</v>
      </c>
      <c r="M353" t="str">
        <f>TEXT(Table1[[#This Row],[Order Date]],"mmm")</f>
        <v>Jun</v>
      </c>
      <c r="N353" t="str">
        <f>TEXT(Table1[[#This Row],[Order Date]],"ddd")</f>
        <v>Mon</v>
      </c>
      <c r="O353" s="2">
        <f>DATEDIF(Table1[[#This Row],[Order Date]],Table1[[#This Row],[Delivered Date]],"d")</f>
        <v>7</v>
      </c>
      <c r="P353" s="2">
        <f>Table1[[#This Row],[Quantity]]*Table1[[#This Row],[Unit Price]]</f>
        <v>5844</v>
      </c>
      <c r="Q353" s="2">
        <f>ROUND(Table1[[#This Row],[Quantity]]*Table1[[#This Row],[Unit Price]]*VLOOKUP(Table1[[#This Row],[Product Name]],Table2[#All],2,FALSE),0)</f>
        <v>3214</v>
      </c>
      <c r="R353" s="2">
        <f>Table1[[#This Row],[Revenue]]-Table1[[#This Row],[Total Cost]]</f>
        <v>2630</v>
      </c>
    </row>
    <row r="354" spans="1:18" x14ac:dyDescent="0.25">
      <c r="A354">
        <v>353</v>
      </c>
      <c r="B354" t="s">
        <v>399</v>
      </c>
      <c r="C354" t="s">
        <v>24</v>
      </c>
      <c r="D354" t="s">
        <v>25</v>
      </c>
      <c r="E354" s="1">
        <v>45863</v>
      </c>
      <c r="F354" s="1">
        <v>45870</v>
      </c>
      <c r="G354">
        <v>3</v>
      </c>
      <c r="H354">
        <v>486</v>
      </c>
      <c r="I354" t="s">
        <v>14</v>
      </c>
      <c r="J354" t="s">
        <v>549</v>
      </c>
      <c r="K354" t="s">
        <v>46</v>
      </c>
      <c r="L354" t="str">
        <f>TEXT(Table1[[#This Row],[Order Date]],"yyyy")</f>
        <v>2025</v>
      </c>
      <c r="M354" t="str">
        <f>TEXT(Table1[[#This Row],[Order Date]],"mmm")</f>
        <v>Jul</v>
      </c>
      <c r="N354" t="str">
        <f>TEXT(Table1[[#This Row],[Order Date]],"ddd")</f>
        <v>Fri</v>
      </c>
      <c r="O354" s="2">
        <f>DATEDIF(Table1[[#This Row],[Order Date]],Table1[[#This Row],[Delivered Date]],"d")</f>
        <v>7</v>
      </c>
      <c r="P354" s="2">
        <f>Table1[[#This Row],[Quantity]]*Table1[[#This Row],[Unit Price]]</f>
        <v>1458</v>
      </c>
      <c r="Q354" s="2">
        <f>ROUND(Table1[[#This Row],[Quantity]]*Table1[[#This Row],[Unit Price]]*VLOOKUP(Table1[[#This Row],[Product Name]],Table2[#All],2,FALSE),0)</f>
        <v>802</v>
      </c>
      <c r="R354" s="2">
        <f>Table1[[#This Row],[Revenue]]-Table1[[#This Row],[Total Cost]]</f>
        <v>656</v>
      </c>
    </row>
    <row r="355" spans="1:18" x14ac:dyDescent="0.25">
      <c r="A355">
        <v>354</v>
      </c>
      <c r="B355" t="s">
        <v>400</v>
      </c>
      <c r="C355" t="s">
        <v>12</v>
      </c>
      <c r="D355" t="s">
        <v>58</v>
      </c>
      <c r="E355" s="1">
        <v>45947</v>
      </c>
      <c r="F355" s="1">
        <v>45952</v>
      </c>
      <c r="G355">
        <v>5</v>
      </c>
      <c r="H355">
        <v>803</v>
      </c>
      <c r="I355" t="s">
        <v>14</v>
      </c>
      <c r="J355" t="s">
        <v>33</v>
      </c>
      <c r="K355" t="s">
        <v>19</v>
      </c>
      <c r="L355" t="str">
        <f>TEXT(Table1[[#This Row],[Order Date]],"yyyy")</f>
        <v>2025</v>
      </c>
      <c r="M355" t="str">
        <f>TEXT(Table1[[#This Row],[Order Date]],"mmm")</f>
        <v>Oct</v>
      </c>
      <c r="N355" t="str">
        <f>TEXT(Table1[[#This Row],[Order Date]],"ddd")</f>
        <v>Fri</v>
      </c>
      <c r="O355" s="2">
        <f>DATEDIF(Table1[[#This Row],[Order Date]],Table1[[#This Row],[Delivered Date]],"d")</f>
        <v>5</v>
      </c>
      <c r="P355" s="2">
        <f>Table1[[#This Row],[Quantity]]*Table1[[#This Row],[Unit Price]]</f>
        <v>4015</v>
      </c>
      <c r="Q355" s="2">
        <f>ROUND(Table1[[#This Row],[Quantity]]*Table1[[#This Row],[Unit Price]]*VLOOKUP(Table1[[#This Row],[Product Name]],Table2[#All],2,FALSE),0)</f>
        <v>3413</v>
      </c>
      <c r="R355" s="2">
        <f>Table1[[#This Row],[Revenue]]-Table1[[#This Row],[Total Cost]]</f>
        <v>602</v>
      </c>
    </row>
    <row r="356" spans="1:18" x14ac:dyDescent="0.25">
      <c r="A356">
        <v>355</v>
      </c>
      <c r="B356" t="s">
        <v>401</v>
      </c>
      <c r="C356" t="s">
        <v>24</v>
      </c>
      <c r="D356" t="s">
        <v>25</v>
      </c>
      <c r="E356" s="1">
        <v>45863</v>
      </c>
      <c r="F356" s="1">
        <v>45868</v>
      </c>
      <c r="G356">
        <v>4</v>
      </c>
      <c r="H356">
        <v>176</v>
      </c>
      <c r="I356" t="s">
        <v>28</v>
      </c>
      <c r="J356" t="s">
        <v>551</v>
      </c>
      <c r="K356" t="s">
        <v>29</v>
      </c>
      <c r="L356" t="str">
        <f>TEXT(Table1[[#This Row],[Order Date]],"yyyy")</f>
        <v>2025</v>
      </c>
      <c r="M356" t="str">
        <f>TEXT(Table1[[#This Row],[Order Date]],"mmm")</f>
        <v>Jul</v>
      </c>
      <c r="N356" t="str">
        <f>TEXT(Table1[[#This Row],[Order Date]],"ddd")</f>
        <v>Fri</v>
      </c>
      <c r="O356" s="2">
        <f>DATEDIF(Table1[[#This Row],[Order Date]],Table1[[#This Row],[Delivered Date]],"d")</f>
        <v>5</v>
      </c>
      <c r="P356" s="2">
        <f>Table1[[#This Row],[Quantity]]*Table1[[#This Row],[Unit Price]]</f>
        <v>704</v>
      </c>
      <c r="Q356" s="2">
        <f>ROUND(Table1[[#This Row],[Quantity]]*Table1[[#This Row],[Unit Price]]*VLOOKUP(Table1[[#This Row],[Product Name]],Table2[#All],2,FALSE),0)</f>
        <v>387</v>
      </c>
      <c r="R356" s="2">
        <f>Table1[[#This Row],[Revenue]]-Table1[[#This Row],[Total Cost]]</f>
        <v>317</v>
      </c>
    </row>
    <row r="357" spans="1:18" x14ac:dyDescent="0.25">
      <c r="A357">
        <v>356</v>
      </c>
      <c r="B357" t="s">
        <v>402</v>
      </c>
      <c r="C357" t="s">
        <v>24</v>
      </c>
      <c r="D357" t="s">
        <v>38</v>
      </c>
      <c r="E357" s="1">
        <v>45732</v>
      </c>
      <c r="F357" s="1">
        <v>45745</v>
      </c>
      <c r="G357">
        <v>4</v>
      </c>
      <c r="H357">
        <v>468</v>
      </c>
      <c r="I357" t="s">
        <v>28</v>
      </c>
      <c r="J357" t="s">
        <v>549</v>
      </c>
      <c r="K357" t="s">
        <v>15</v>
      </c>
      <c r="L357" t="str">
        <f>TEXT(Table1[[#This Row],[Order Date]],"yyyy")</f>
        <v>2025</v>
      </c>
      <c r="M357" t="str">
        <f>TEXT(Table1[[#This Row],[Order Date]],"mmm")</f>
        <v>Mar</v>
      </c>
      <c r="N357" t="str">
        <f>TEXT(Table1[[#This Row],[Order Date]],"ddd")</f>
        <v>Sun</v>
      </c>
      <c r="O357" s="2">
        <f>DATEDIF(Table1[[#This Row],[Order Date]],Table1[[#This Row],[Delivered Date]],"d")</f>
        <v>13</v>
      </c>
      <c r="P357" s="2">
        <f>Table1[[#This Row],[Quantity]]*Table1[[#This Row],[Unit Price]]</f>
        <v>1872</v>
      </c>
      <c r="Q357" s="2">
        <f>ROUND(Table1[[#This Row],[Quantity]]*Table1[[#This Row],[Unit Price]]*VLOOKUP(Table1[[#This Row],[Product Name]],Table2[#All],2,FALSE),0)</f>
        <v>936</v>
      </c>
      <c r="R357" s="2">
        <f>Table1[[#This Row],[Revenue]]-Table1[[#This Row],[Total Cost]]</f>
        <v>936</v>
      </c>
    </row>
    <row r="358" spans="1:18" x14ac:dyDescent="0.25">
      <c r="A358">
        <v>357</v>
      </c>
      <c r="B358" t="s">
        <v>403</v>
      </c>
      <c r="C358" t="s">
        <v>31</v>
      </c>
      <c r="D358" t="s">
        <v>76</v>
      </c>
      <c r="E358" s="1">
        <v>45775</v>
      </c>
      <c r="F358" s="1">
        <v>45780</v>
      </c>
      <c r="G358">
        <v>3</v>
      </c>
      <c r="H358">
        <v>788</v>
      </c>
      <c r="I358" t="s">
        <v>14</v>
      </c>
      <c r="J358" t="s">
        <v>549</v>
      </c>
      <c r="K358" t="s">
        <v>19</v>
      </c>
      <c r="L358" t="str">
        <f>TEXT(Table1[[#This Row],[Order Date]],"yyyy")</f>
        <v>2025</v>
      </c>
      <c r="M358" t="str">
        <f>TEXT(Table1[[#This Row],[Order Date]],"mmm")</f>
        <v>Apr</v>
      </c>
      <c r="N358" t="str">
        <f>TEXT(Table1[[#This Row],[Order Date]],"ddd")</f>
        <v>Mon</v>
      </c>
      <c r="O358" s="2">
        <f>DATEDIF(Table1[[#This Row],[Order Date]],Table1[[#This Row],[Delivered Date]],"d")</f>
        <v>5</v>
      </c>
      <c r="P358" s="2">
        <f>Table1[[#This Row],[Quantity]]*Table1[[#This Row],[Unit Price]]</f>
        <v>2364</v>
      </c>
      <c r="Q358" s="2">
        <f>ROUND(Table1[[#This Row],[Quantity]]*Table1[[#This Row],[Unit Price]]*VLOOKUP(Table1[[#This Row],[Product Name]],Table2[#All],2,FALSE),0)</f>
        <v>1773</v>
      </c>
      <c r="R358" s="2">
        <f>Table1[[#This Row],[Revenue]]-Table1[[#This Row],[Total Cost]]</f>
        <v>591</v>
      </c>
    </row>
    <row r="359" spans="1:18" x14ac:dyDescent="0.25">
      <c r="A359">
        <v>358</v>
      </c>
      <c r="B359" t="s">
        <v>404</v>
      </c>
      <c r="C359" t="s">
        <v>21</v>
      </c>
      <c r="D359" t="s">
        <v>83</v>
      </c>
      <c r="E359" s="1">
        <v>45700</v>
      </c>
      <c r="F359" s="1">
        <v>45701</v>
      </c>
      <c r="G359">
        <v>8</v>
      </c>
      <c r="H359">
        <v>509</v>
      </c>
      <c r="I359" t="s">
        <v>14</v>
      </c>
      <c r="J359" t="s">
        <v>33</v>
      </c>
      <c r="K359" t="s">
        <v>19</v>
      </c>
      <c r="L359" t="str">
        <f>TEXT(Table1[[#This Row],[Order Date]],"yyyy")</f>
        <v>2025</v>
      </c>
      <c r="M359" t="str">
        <f>TEXT(Table1[[#This Row],[Order Date]],"mmm")</f>
        <v>Feb</v>
      </c>
      <c r="N359" t="str">
        <f>TEXT(Table1[[#This Row],[Order Date]],"ddd")</f>
        <v>Wed</v>
      </c>
      <c r="O359" s="2">
        <f>DATEDIF(Table1[[#This Row],[Order Date]],Table1[[#This Row],[Delivered Date]],"d")</f>
        <v>1</v>
      </c>
      <c r="P359" s="2">
        <f>Table1[[#This Row],[Quantity]]*Table1[[#This Row],[Unit Price]]</f>
        <v>4072</v>
      </c>
      <c r="Q359" s="2">
        <f>ROUND(Table1[[#This Row],[Quantity]]*Table1[[#This Row],[Unit Price]]*VLOOKUP(Table1[[#This Row],[Product Name]],Table2[#All],2,FALSE),0)</f>
        <v>3258</v>
      </c>
      <c r="R359" s="2">
        <f>Table1[[#This Row],[Revenue]]-Table1[[#This Row],[Total Cost]]</f>
        <v>814</v>
      </c>
    </row>
    <row r="360" spans="1:18" x14ac:dyDescent="0.25">
      <c r="A360">
        <v>359</v>
      </c>
      <c r="B360" t="s">
        <v>405</v>
      </c>
      <c r="C360" t="s">
        <v>31</v>
      </c>
      <c r="D360" t="s">
        <v>42</v>
      </c>
      <c r="E360" s="1">
        <v>45692</v>
      </c>
      <c r="F360" s="1">
        <v>45707</v>
      </c>
      <c r="G360">
        <v>2</v>
      </c>
      <c r="H360">
        <v>530</v>
      </c>
      <c r="I360" t="s">
        <v>28</v>
      </c>
      <c r="J360" t="s">
        <v>551</v>
      </c>
      <c r="K360" t="s">
        <v>46</v>
      </c>
      <c r="L360" t="str">
        <f>TEXT(Table1[[#This Row],[Order Date]],"yyyy")</f>
        <v>2025</v>
      </c>
      <c r="M360" t="str">
        <f>TEXT(Table1[[#This Row],[Order Date]],"mmm")</f>
        <v>Feb</v>
      </c>
      <c r="N360" t="str">
        <f>TEXT(Table1[[#This Row],[Order Date]],"ddd")</f>
        <v>Tue</v>
      </c>
      <c r="O360" s="2">
        <f>DATEDIF(Table1[[#This Row],[Order Date]],Table1[[#This Row],[Delivered Date]],"d")</f>
        <v>15</v>
      </c>
      <c r="P360" s="2">
        <f>Table1[[#This Row],[Quantity]]*Table1[[#This Row],[Unit Price]]</f>
        <v>1060</v>
      </c>
      <c r="Q360" s="2">
        <f>ROUND(Table1[[#This Row],[Quantity]]*Table1[[#This Row],[Unit Price]]*VLOOKUP(Table1[[#This Row],[Product Name]],Table2[#All],2,FALSE),0)</f>
        <v>689</v>
      </c>
      <c r="R360" s="2">
        <f>Table1[[#This Row],[Revenue]]-Table1[[#This Row],[Total Cost]]</f>
        <v>371</v>
      </c>
    </row>
    <row r="361" spans="1:18" x14ac:dyDescent="0.25">
      <c r="A361">
        <v>360</v>
      </c>
      <c r="B361" t="s">
        <v>406</v>
      </c>
      <c r="C361" t="s">
        <v>31</v>
      </c>
      <c r="D361" t="s">
        <v>76</v>
      </c>
      <c r="E361" s="1">
        <v>45759</v>
      </c>
      <c r="F361" s="1">
        <v>45767</v>
      </c>
      <c r="G361">
        <v>7</v>
      </c>
      <c r="H361">
        <v>744</v>
      </c>
      <c r="I361" t="s">
        <v>14</v>
      </c>
      <c r="J361" t="s">
        <v>550</v>
      </c>
      <c r="K361" t="s">
        <v>19</v>
      </c>
      <c r="L361" t="str">
        <f>TEXT(Table1[[#This Row],[Order Date]],"yyyy")</f>
        <v>2025</v>
      </c>
      <c r="M361" t="str">
        <f>TEXT(Table1[[#This Row],[Order Date]],"mmm")</f>
        <v>Apr</v>
      </c>
      <c r="N361" t="str">
        <f>TEXT(Table1[[#This Row],[Order Date]],"ddd")</f>
        <v>Sat</v>
      </c>
      <c r="O361" s="2">
        <f>DATEDIF(Table1[[#This Row],[Order Date]],Table1[[#This Row],[Delivered Date]],"d")</f>
        <v>8</v>
      </c>
      <c r="P361" s="2">
        <f>Table1[[#This Row],[Quantity]]*Table1[[#This Row],[Unit Price]]</f>
        <v>5208</v>
      </c>
      <c r="Q361" s="2">
        <f>ROUND(Table1[[#This Row],[Quantity]]*Table1[[#This Row],[Unit Price]]*VLOOKUP(Table1[[#This Row],[Product Name]],Table2[#All],2,FALSE),0)</f>
        <v>3906</v>
      </c>
      <c r="R361" s="2">
        <f>Table1[[#This Row],[Revenue]]-Table1[[#This Row],[Total Cost]]</f>
        <v>1302</v>
      </c>
    </row>
    <row r="362" spans="1:18" x14ac:dyDescent="0.25">
      <c r="A362">
        <v>361</v>
      </c>
      <c r="B362" t="s">
        <v>407</v>
      </c>
      <c r="C362" t="s">
        <v>24</v>
      </c>
      <c r="D362" t="s">
        <v>38</v>
      </c>
      <c r="E362" s="1">
        <v>45892</v>
      </c>
      <c r="F362" s="1">
        <v>45903</v>
      </c>
      <c r="G362">
        <v>4</v>
      </c>
      <c r="H362">
        <v>444</v>
      </c>
      <c r="I362" t="s">
        <v>28</v>
      </c>
      <c r="J362" t="s">
        <v>33</v>
      </c>
      <c r="K362" t="s">
        <v>15</v>
      </c>
      <c r="L362" t="str">
        <f>TEXT(Table1[[#This Row],[Order Date]],"yyyy")</f>
        <v>2025</v>
      </c>
      <c r="M362" t="str">
        <f>TEXT(Table1[[#This Row],[Order Date]],"mmm")</f>
        <v>Aug</v>
      </c>
      <c r="N362" t="str">
        <f>TEXT(Table1[[#This Row],[Order Date]],"ddd")</f>
        <v>Sat</v>
      </c>
      <c r="O362" s="2">
        <f>DATEDIF(Table1[[#This Row],[Order Date]],Table1[[#This Row],[Delivered Date]],"d")</f>
        <v>11</v>
      </c>
      <c r="P362" s="2">
        <f>Table1[[#This Row],[Quantity]]*Table1[[#This Row],[Unit Price]]</f>
        <v>1776</v>
      </c>
      <c r="Q362" s="2">
        <f>ROUND(Table1[[#This Row],[Quantity]]*Table1[[#This Row],[Unit Price]]*VLOOKUP(Table1[[#This Row],[Product Name]],Table2[#All],2,FALSE),0)</f>
        <v>888</v>
      </c>
      <c r="R362" s="2">
        <f>Table1[[#This Row],[Revenue]]-Table1[[#This Row],[Total Cost]]</f>
        <v>888</v>
      </c>
    </row>
    <row r="363" spans="1:18" x14ac:dyDescent="0.25">
      <c r="A363">
        <v>362</v>
      </c>
      <c r="B363" t="s">
        <v>408</v>
      </c>
      <c r="C363" t="s">
        <v>24</v>
      </c>
      <c r="D363" t="s">
        <v>70</v>
      </c>
      <c r="E363" s="1">
        <v>45858</v>
      </c>
      <c r="F363" s="1">
        <v>45866</v>
      </c>
      <c r="G363">
        <v>7</v>
      </c>
      <c r="H363">
        <v>474</v>
      </c>
      <c r="I363" t="s">
        <v>14</v>
      </c>
      <c r="J363" t="s">
        <v>550</v>
      </c>
      <c r="K363" t="s">
        <v>15</v>
      </c>
      <c r="L363" t="str">
        <f>TEXT(Table1[[#This Row],[Order Date]],"yyyy")</f>
        <v>2025</v>
      </c>
      <c r="M363" t="str">
        <f>TEXT(Table1[[#This Row],[Order Date]],"mmm")</f>
        <v>Jul</v>
      </c>
      <c r="N363" t="str">
        <f>TEXT(Table1[[#This Row],[Order Date]],"ddd")</f>
        <v>Sun</v>
      </c>
      <c r="O363" s="2">
        <f>DATEDIF(Table1[[#This Row],[Order Date]],Table1[[#This Row],[Delivered Date]],"d")</f>
        <v>8</v>
      </c>
      <c r="P363" s="2">
        <f>Table1[[#This Row],[Quantity]]*Table1[[#This Row],[Unit Price]]</f>
        <v>3318</v>
      </c>
      <c r="Q363" s="2">
        <f>ROUND(Table1[[#This Row],[Quantity]]*Table1[[#This Row],[Unit Price]]*VLOOKUP(Table1[[#This Row],[Product Name]],Table2[#All],2,FALSE),0)</f>
        <v>1825</v>
      </c>
      <c r="R363" s="2">
        <f>Table1[[#This Row],[Revenue]]-Table1[[#This Row],[Total Cost]]</f>
        <v>1493</v>
      </c>
    </row>
    <row r="364" spans="1:18" x14ac:dyDescent="0.25">
      <c r="A364">
        <v>363</v>
      </c>
      <c r="B364" t="s">
        <v>409</v>
      </c>
      <c r="C364" t="s">
        <v>12</v>
      </c>
      <c r="D364" t="s">
        <v>27</v>
      </c>
      <c r="E364" s="1">
        <v>45931</v>
      </c>
      <c r="F364" s="1">
        <v>45936</v>
      </c>
      <c r="G364">
        <v>8</v>
      </c>
      <c r="H364">
        <v>731</v>
      </c>
      <c r="I364" t="s">
        <v>14</v>
      </c>
      <c r="J364" t="s">
        <v>547</v>
      </c>
      <c r="K364" t="s">
        <v>46</v>
      </c>
      <c r="L364" t="str">
        <f>TEXT(Table1[[#This Row],[Order Date]],"yyyy")</f>
        <v>2025</v>
      </c>
      <c r="M364" t="str">
        <f>TEXT(Table1[[#This Row],[Order Date]],"mmm")</f>
        <v>Oct</v>
      </c>
      <c r="N364" t="str">
        <f>TEXT(Table1[[#This Row],[Order Date]],"ddd")</f>
        <v>Wed</v>
      </c>
      <c r="O364" s="2">
        <f>DATEDIF(Table1[[#This Row],[Order Date]],Table1[[#This Row],[Delivered Date]],"d")</f>
        <v>5</v>
      </c>
      <c r="P364" s="2">
        <f>Table1[[#This Row],[Quantity]]*Table1[[#This Row],[Unit Price]]</f>
        <v>5848</v>
      </c>
      <c r="Q364" s="2">
        <f>ROUND(Table1[[#This Row],[Quantity]]*Table1[[#This Row],[Unit Price]]*VLOOKUP(Table1[[#This Row],[Product Name]],Table2[#All],2,FALSE),0)</f>
        <v>3801</v>
      </c>
      <c r="R364" s="2">
        <f>Table1[[#This Row],[Revenue]]-Table1[[#This Row],[Total Cost]]</f>
        <v>2047</v>
      </c>
    </row>
    <row r="365" spans="1:18" x14ac:dyDescent="0.25">
      <c r="A365">
        <v>364</v>
      </c>
      <c r="B365" t="s">
        <v>410</v>
      </c>
      <c r="C365" t="s">
        <v>17</v>
      </c>
      <c r="D365" t="s">
        <v>18</v>
      </c>
      <c r="E365" s="1">
        <v>45804</v>
      </c>
      <c r="F365" s="1">
        <v>45811</v>
      </c>
      <c r="G365">
        <v>2</v>
      </c>
      <c r="H365">
        <v>288</v>
      </c>
      <c r="I365" t="s">
        <v>14</v>
      </c>
      <c r="J365" t="s">
        <v>547</v>
      </c>
      <c r="K365" t="s">
        <v>46</v>
      </c>
      <c r="L365" t="str">
        <f>TEXT(Table1[[#This Row],[Order Date]],"yyyy")</f>
        <v>2025</v>
      </c>
      <c r="M365" t="str">
        <f>TEXT(Table1[[#This Row],[Order Date]],"mmm")</f>
        <v>May</v>
      </c>
      <c r="N365" t="str">
        <f>TEXT(Table1[[#This Row],[Order Date]],"ddd")</f>
        <v>Tue</v>
      </c>
      <c r="O365" s="2">
        <f>DATEDIF(Table1[[#This Row],[Order Date]],Table1[[#This Row],[Delivered Date]],"d")</f>
        <v>7</v>
      </c>
      <c r="P365" s="2">
        <f>Table1[[#This Row],[Quantity]]*Table1[[#This Row],[Unit Price]]</f>
        <v>576</v>
      </c>
      <c r="Q365" s="2">
        <f>ROUND(Table1[[#This Row],[Quantity]]*Table1[[#This Row],[Unit Price]]*VLOOKUP(Table1[[#This Row],[Product Name]],Table2[#All],2,FALSE),0)</f>
        <v>288</v>
      </c>
      <c r="R365" s="2">
        <f>Table1[[#This Row],[Revenue]]-Table1[[#This Row],[Total Cost]]</f>
        <v>288</v>
      </c>
    </row>
    <row r="366" spans="1:18" x14ac:dyDescent="0.25">
      <c r="A366">
        <v>365</v>
      </c>
      <c r="B366" t="s">
        <v>411</v>
      </c>
      <c r="C366" t="s">
        <v>21</v>
      </c>
      <c r="D366" t="s">
        <v>83</v>
      </c>
      <c r="E366" s="1">
        <v>46007</v>
      </c>
      <c r="F366" s="1">
        <v>46022</v>
      </c>
      <c r="G366">
        <v>8</v>
      </c>
      <c r="H366">
        <v>179</v>
      </c>
      <c r="I366" t="s">
        <v>28</v>
      </c>
      <c r="J366" t="s">
        <v>33</v>
      </c>
      <c r="K366" t="s">
        <v>29</v>
      </c>
      <c r="L366" t="str">
        <f>TEXT(Table1[[#This Row],[Order Date]],"yyyy")</f>
        <v>2025</v>
      </c>
      <c r="M366" t="str">
        <f>TEXT(Table1[[#This Row],[Order Date]],"mmm")</f>
        <v>Dec</v>
      </c>
      <c r="N366" t="str">
        <f>TEXT(Table1[[#This Row],[Order Date]],"ddd")</f>
        <v>Tue</v>
      </c>
      <c r="O366" s="2">
        <f>DATEDIF(Table1[[#This Row],[Order Date]],Table1[[#This Row],[Delivered Date]],"d")</f>
        <v>15</v>
      </c>
      <c r="P366" s="2">
        <f>Table1[[#This Row],[Quantity]]*Table1[[#This Row],[Unit Price]]</f>
        <v>1432</v>
      </c>
      <c r="Q366" s="2">
        <f>ROUND(Table1[[#This Row],[Quantity]]*Table1[[#This Row],[Unit Price]]*VLOOKUP(Table1[[#This Row],[Product Name]],Table2[#All],2,FALSE),0)</f>
        <v>1146</v>
      </c>
      <c r="R366" s="2">
        <f>Table1[[#This Row],[Revenue]]-Table1[[#This Row],[Total Cost]]</f>
        <v>286</v>
      </c>
    </row>
    <row r="367" spans="1:18" x14ac:dyDescent="0.25">
      <c r="A367">
        <v>366</v>
      </c>
      <c r="B367" t="s">
        <v>412</v>
      </c>
      <c r="C367" t="s">
        <v>17</v>
      </c>
      <c r="D367" t="s">
        <v>56</v>
      </c>
      <c r="E367" s="1">
        <v>45725</v>
      </c>
      <c r="F367" s="1">
        <v>45730</v>
      </c>
      <c r="G367">
        <v>6</v>
      </c>
      <c r="H367">
        <v>788</v>
      </c>
      <c r="I367" t="s">
        <v>14</v>
      </c>
      <c r="J367" t="s">
        <v>549</v>
      </c>
      <c r="K367" t="s">
        <v>46</v>
      </c>
      <c r="L367" t="str">
        <f>TEXT(Table1[[#This Row],[Order Date]],"yyyy")</f>
        <v>2025</v>
      </c>
      <c r="M367" t="str">
        <f>TEXT(Table1[[#This Row],[Order Date]],"mmm")</f>
        <v>Mar</v>
      </c>
      <c r="N367" t="str">
        <f>TEXT(Table1[[#This Row],[Order Date]],"ddd")</f>
        <v>Sun</v>
      </c>
      <c r="O367" s="2">
        <f>DATEDIF(Table1[[#This Row],[Order Date]],Table1[[#This Row],[Delivered Date]],"d")</f>
        <v>5</v>
      </c>
      <c r="P367" s="2">
        <f>Table1[[#This Row],[Quantity]]*Table1[[#This Row],[Unit Price]]</f>
        <v>4728</v>
      </c>
      <c r="Q367" s="2">
        <f>ROUND(Table1[[#This Row],[Quantity]]*Table1[[#This Row],[Unit Price]]*VLOOKUP(Table1[[#This Row],[Product Name]],Table2[#All],2,FALSE),0)</f>
        <v>2600</v>
      </c>
      <c r="R367" s="2">
        <f>Table1[[#This Row],[Revenue]]-Table1[[#This Row],[Total Cost]]</f>
        <v>2128</v>
      </c>
    </row>
    <row r="368" spans="1:18" x14ac:dyDescent="0.25">
      <c r="A368">
        <v>367</v>
      </c>
      <c r="B368" t="s">
        <v>413</v>
      </c>
      <c r="C368" t="s">
        <v>21</v>
      </c>
      <c r="D368" t="s">
        <v>40</v>
      </c>
      <c r="E368" s="1">
        <v>45883</v>
      </c>
      <c r="F368" s="1">
        <v>45885</v>
      </c>
      <c r="G368">
        <v>3</v>
      </c>
      <c r="H368">
        <v>949</v>
      </c>
      <c r="I368" t="s">
        <v>14</v>
      </c>
      <c r="J368" t="s">
        <v>33</v>
      </c>
      <c r="K368" t="s">
        <v>29</v>
      </c>
      <c r="L368" t="str">
        <f>TEXT(Table1[[#This Row],[Order Date]],"yyyy")</f>
        <v>2025</v>
      </c>
      <c r="M368" t="str">
        <f>TEXT(Table1[[#This Row],[Order Date]],"mmm")</f>
        <v>Aug</v>
      </c>
      <c r="N368" t="str">
        <f>TEXT(Table1[[#This Row],[Order Date]],"ddd")</f>
        <v>Thu</v>
      </c>
      <c r="O368" s="2">
        <f>DATEDIF(Table1[[#This Row],[Order Date]],Table1[[#This Row],[Delivered Date]],"d")</f>
        <v>2</v>
      </c>
      <c r="P368" s="2">
        <f>Table1[[#This Row],[Quantity]]*Table1[[#This Row],[Unit Price]]</f>
        <v>2847</v>
      </c>
      <c r="Q368" s="2">
        <f>ROUND(Table1[[#This Row],[Quantity]]*Table1[[#This Row],[Unit Price]]*VLOOKUP(Table1[[#This Row],[Product Name]],Table2[#All],2,FALSE),0)</f>
        <v>1851</v>
      </c>
      <c r="R368" s="2">
        <f>Table1[[#This Row],[Revenue]]-Table1[[#This Row],[Total Cost]]</f>
        <v>996</v>
      </c>
    </row>
    <row r="369" spans="1:18" x14ac:dyDescent="0.25">
      <c r="A369">
        <v>368</v>
      </c>
      <c r="B369" t="s">
        <v>414</v>
      </c>
      <c r="C369" t="s">
        <v>17</v>
      </c>
      <c r="D369" t="s">
        <v>64</v>
      </c>
      <c r="E369" s="1">
        <v>45977</v>
      </c>
      <c r="F369" s="1">
        <v>45986</v>
      </c>
      <c r="G369">
        <v>8</v>
      </c>
      <c r="H369">
        <v>137</v>
      </c>
      <c r="I369" t="s">
        <v>14</v>
      </c>
      <c r="J369" t="s">
        <v>550</v>
      </c>
      <c r="K369" t="s">
        <v>15</v>
      </c>
      <c r="L369" t="str">
        <f>TEXT(Table1[[#This Row],[Order Date]],"yyyy")</f>
        <v>2025</v>
      </c>
      <c r="M369" t="str">
        <f>TEXT(Table1[[#This Row],[Order Date]],"mmm")</f>
        <v>Nov</v>
      </c>
      <c r="N369" t="str">
        <f>TEXT(Table1[[#This Row],[Order Date]],"ddd")</f>
        <v>Sun</v>
      </c>
      <c r="O369" s="2">
        <f>DATEDIF(Table1[[#This Row],[Order Date]],Table1[[#This Row],[Delivered Date]],"d")</f>
        <v>9</v>
      </c>
      <c r="P369" s="2">
        <f>Table1[[#This Row],[Quantity]]*Table1[[#This Row],[Unit Price]]</f>
        <v>1096</v>
      </c>
      <c r="Q369" s="2">
        <f>ROUND(Table1[[#This Row],[Quantity]]*Table1[[#This Row],[Unit Price]]*VLOOKUP(Table1[[#This Row],[Product Name]],Table2[#All],2,FALSE),0)</f>
        <v>548</v>
      </c>
      <c r="R369" s="2">
        <f>Table1[[#This Row],[Revenue]]-Table1[[#This Row],[Total Cost]]</f>
        <v>548</v>
      </c>
    </row>
    <row r="370" spans="1:18" x14ac:dyDescent="0.25">
      <c r="A370">
        <v>369</v>
      </c>
      <c r="B370" t="s">
        <v>415</v>
      </c>
      <c r="C370" t="s">
        <v>12</v>
      </c>
      <c r="D370" t="s">
        <v>27</v>
      </c>
      <c r="E370" s="1">
        <v>45895</v>
      </c>
      <c r="F370" s="1">
        <v>45898</v>
      </c>
      <c r="G370">
        <v>2</v>
      </c>
      <c r="H370">
        <v>968</v>
      </c>
      <c r="I370" t="s">
        <v>28</v>
      </c>
      <c r="J370" t="s">
        <v>551</v>
      </c>
      <c r="K370" t="s">
        <v>46</v>
      </c>
      <c r="L370" t="str">
        <f>TEXT(Table1[[#This Row],[Order Date]],"yyyy")</f>
        <v>2025</v>
      </c>
      <c r="M370" t="str">
        <f>TEXT(Table1[[#This Row],[Order Date]],"mmm")</f>
        <v>Aug</v>
      </c>
      <c r="N370" t="str">
        <f>TEXT(Table1[[#This Row],[Order Date]],"ddd")</f>
        <v>Tue</v>
      </c>
      <c r="O370" s="2">
        <f>DATEDIF(Table1[[#This Row],[Order Date]],Table1[[#This Row],[Delivered Date]],"d")</f>
        <v>3</v>
      </c>
      <c r="P370" s="2">
        <f>Table1[[#This Row],[Quantity]]*Table1[[#This Row],[Unit Price]]</f>
        <v>1936</v>
      </c>
      <c r="Q370" s="2">
        <f>ROUND(Table1[[#This Row],[Quantity]]*Table1[[#This Row],[Unit Price]]*VLOOKUP(Table1[[#This Row],[Product Name]],Table2[#All],2,FALSE),0)</f>
        <v>1258</v>
      </c>
      <c r="R370" s="2">
        <f>Table1[[#This Row],[Revenue]]-Table1[[#This Row],[Total Cost]]</f>
        <v>678</v>
      </c>
    </row>
    <row r="371" spans="1:18" x14ac:dyDescent="0.25">
      <c r="A371">
        <v>370</v>
      </c>
      <c r="B371" t="s">
        <v>416</v>
      </c>
      <c r="C371" t="s">
        <v>24</v>
      </c>
      <c r="D371" t="s">
        <v>70</v>
      </c>
      <c r="E371" s="1">
        <v>45913</v>
      </c>
      <c r="F371" s="1">
        <v>45922</v>
      </c>
      <c r="G371">
        <v>9</v>
      </c>
      <c r="H371">
        <v>605</v>
      </c>
      <c r="I371" t="s">
        <v>28</v>
      </c>
      <c r="J371" t="s">
        <v>550</v>
      </c>
      <c r="K371" t="s">
        <v>46</v>
      </c>
      <c r="L371" t="str">
        <f>TEXT(Table1[[#This Row],[Order Date]],"yyyy")</f>
        <v>2025</v>
      </c>
      <c r="M371" t="str">
        <f>TEXT(Table1[[#This Row],[Order Date]],"mmm")</f>
        <v>Sep</v>
      </c>
      <c r="N371" t="str">
        <f>TEXT(Table1[[#This Row],[Order Date]],"ddd")</f>
        <v>Sat</v>
      </c>
      <c r="O371" s="2">
        <f>DATEDIF(Table1[[#This Row],[Order Date]],Table1[[#This Row],[Delivered Date]],"d")</f>
        <v>9</v>
      </c>
      <c r="P371" s="2">
        <f>Table1[[#This Row],[Quantity]]*Table1[[#This Row],[Unit Price]]</f>
        <v>5445</v>
      </c>
      <c r="Q371" s="2">
        <f>ROUND(Table1[[#This Row],[Quantity]]*Table1[[#This Row],[Unit Price]]*VLOOKUP(Table1[[#This Row],[Product Name]],Table2[#All],2,FALSE),0)</f>
        <v>2995</v>
      </c>
      <c r="R371" s="2">
        <f>Table1[[#This Row],[Revenue]]-Table1[[#This Row],[Total Cost]]</f>
        <v>2450</v>
      </c>
    </row>
    <row r="372" spans="1:18" x14ac:dyDescent="0.25">
      <c r="A372">
        <v>371</v>
      </c>
      <c r="B372" t="s">
        <v>417</v>
      </c>
      <c r="C372" t="s">
        <v>24</v>
      </c>
      <c r="D372" t="s">
        <v>25</v>
      </c>
      <c r="E372" s="1">
        <v>45932</v>
      </c>
      <c r="F372" s="1">
        <v>45942</v>
      </c>
      <c r="G372">
        <v>5</v>
      </c>
      <c r="H372">
        <v>50</v>
      </c>
      <c r="I372" t="s">
        <v>28</v>
      </c>
      <c r="J372" t="s">
        <v>547</v>
      </c>
      <c r="K372" t="s">
        <v>19</v>
      </c>
      <c r="L372" t="str">
        <f>TEXT(Table1[[#This Row],[Order Date]],"yyyy")</f>
        <v>2025</v>
      </c>
      <c r="M372" t="str">
        <f>TEXT(Table1[[#This Row],[Order Date]],"mmm")</f>
        <v>Oct</v>
      </c>
      <c r="N372" t="str">
        <f>TEXT(Table1[[#This Row],[Order Date]],"ddd")</f>
        <v>Thu</v>
      </c>
      <c r="O372" s="2">
        <f>DATEDIF(Table1[[#This Row],[Order Date]],Table1[[#This Row],[Delivered Date]],"d")</f>
        <v>10</v>
      </c>
      <c r="P372" s="2">
        <f>Table1[[#This Row],[Quantity]]*Table1[[#This Row],[Unit Price]]</f>
        <v>250</v>
      </c>
      <c r="Q372" s="2">
        <f>ROUND(Table1[[#This Row],[Quantity]]*Table1[[#This Row],[Unit Price]]*VLOOKUP(Table1[[#This Row],[Product Name]],Table2[#All],2,FALSE),0)</f>
        <v>138</v>
      </c>
      <c r="R372" s="2">
        <f>Table1[[#This Row],[Revenue]]-Table1[[#This Row],[Total Cost]]</f>
        <v>112</v>
      </c>
    </row>
    <row r="373" spans="1:18" x14ac:dyDescent="0.25">
      <c r="A373">
        <v>372</v>
      </c>
      <c r="B373" t="s">
        <v>418</v>
      </c>
      <c r="C373" t="s">
        <v>12</v>
      </c>
      <c r="D373" t="s">
        <v>13</v>
      </c>
      <c r="E373" s="1">
        <v>46003</v>
      </c>
      <c r="F373" s="1">
        <v>46014</v>
      </c>
      <c r="G373">
        <v>9</v>
      </c>
      <c r="H373">
        <v>647</v>
      </c>
      <c r="I373" t="s">
        <v>14</v>
      </c>
      <c r="J373" t="s">
        <v>549</v>
      </c>
      <c r="K373" t="s">
        <v>29</v>
      </c>
      <c r="L373" t="str">
        <f>TEXT(Table1[[#This Row],[Order Date]],"yyyy")</f>
        <v>2025</v>
      </c>
      <c r="M373" t="str">
        <f>TEXT(Table1[[#This Row],[Order Date]],"mmm")</f>
        <v>Dec</v>
      </c>
      <c r="N373" t="str">
        <f>TEXT(Table1[[#This Row],[Order Date]],"ddd")</f>
        <v>Fri</v>
      </c>
      <c r="O373" s="2">
        <f>DATEDIF(Table1[[#This Row],[Order Date]],Table1[[#This Row],[Delivered Date]],"d")</f>
        <v>11</v>
      </c>
      <c r="P373" s="2">
        <f>Table1[[#This Row],[Quantity]]*Table1[[#This Row],[Unit Price]]</f>
        <v>5823</v>
      </c>
      <c r="Q373" s="2">
        <f>ROUND(Table1[[#This Row],[Quantity]]*Table1[[#This Row],[Unit Price]]*VLOOKUP(Table1[[#This Row],[Product Name]],Table2[#All],2,FALSE),0)</f>
        <v>4367</v>
      </c>
      <c r="R373" s="2">
        <f>Table1[[#This Row],[Revenue]]-Table1[[#This Row],[Total Cost]]</f>
        <v>1456</v>
      </c>
    </row>
    <row r="374" spans="1:18" x14ac:dyDescent="0.25">
      <c r="A374">
        <v>373</v>
      </c>
      <c r="B374" t="s">
        <v>419</v>
      </c>
      <c r="C374" t="s">
        <v>21</v>
      </c>
      <c r="D374" t="s">
        <v>83</v>
      </c>
      <c r="E374" s="1">
        <v>45790</v>
      </c>
      <c r="F374" s="1">
        <v>45793</v>
      </c>
      <c r="G374">
        <v>10</v>
      </c>
      <c r="H374">
        <v>253</v>
      </c>
      <c r="I374" t="s">
        <v>14</v>
      </c>
      <c r="J374" t="s">
        <v>549</v>
      </c>
      <c r="K374" t="s">
        <v>19</v>
      </c>
      <c r="L374" t="str">
        <f>TEXT(Table1[[#This Row],[Order Date]],"yyyy")</f>
        <v>2025</v>
      </c>
      <c r="M374" t="str">
        <f>TEXT(Table1[[#This Row],[Order Date]],"mmm")</f>
        <v>May</v>
      </c>
      <c r="N374" t="str">
        <f>TEXT(Table1[[#This Row],[Order Date]],"ddd")</f>
        <v>Tue</v>
      </c>
      <c r="O374" s="2">
        <f>DATEDIF(Table1[[#This Row],[Order Date]],Table1[[#This Row],[Delivered Date]],"d")</f>
        <v>3</v>
      </c>
      <c r="P374" s="2">
        <f>Table1[[#This Row],[Quantity]]*Table1[[#This Row],[Unit Price]]</f>
        <v>2530</v>
      </c>
      <c r="Q374" s="2">
        <f>ROUND(Table1[[#This Row],[Quantity]]*Table1[[#This Row],[Unit Price]]*VLOOKUP(Table1[[#This Row],[Product Name]],Table2[#All],2,FALSE),0)</f>
        <v>2024</v>
      </c>
      <c r="R374" s="2">
        <f>Table1[[#This Row],[Revenue]]-Table1[[#This Row],[Total Cost]]</f>
        <v>506</v>
      </c>
    </row>
    <row r="375" spans="1:18" x14ac:dyDescent="0.25">
      <c r="A375">
        <v>374</v>
      </c>
      <c r="B375" t="s">
        <v>420</v>
      </c>
      <c r="C375" t="s">
        <v>17</v>
      </c>
      <c r="D375" t="s">
        <v>44</v>
      </c>
      <c r="E375" s="1">
        <v>45821</v>
      </c>
      <c r="F375" s="1">
        <v>45828</v>
      </c>
      <c r="G375">
        <v>10</v>
      </c>
      <c r="H375">
        <v>525</v>
      </c>
      <c r="I375" t="s">
        <v>28</v>
      </c>
      <c r="J375" t="s">
        <v>549</v>
      </c>
      <c r="K375" t="s">
        <v>46</v>
      </c>
      <c r="L375" t="str">
        <f>TEXT(Table1[[#This Row],[Order Date]],"yyyy")</f>
        <v>2025</v>
      </c>
      <c r="M375" t="str">
        <f>TEXT(Table1[[#This Row],[Order Date]],"mmm")</f>
        <v>Jun</v>
      </c>
      <c r="N375" t="str">
        <f>TEXT(Table1[[#This Row],[Order Date]],"ddd")</f>
        <v>Fri</v>
      </c>
      <c r="O375" s="2">
        <f>DATEDIF(Table1[[#This Row],[Order Date]],Table1[[#This Row],[Delivered Date]],"d")</f>
        <v>7</v>
      </c>
      <c r="P375" s="2">
        <f>Table1[[#This Row],[Quantity]]*Table1[[#This Row],[Unit Price]]</f>
        <v>5250</v>
      </c>
      <c r="Q375" s="2">
        <f>ROUND(Table1[[#This Row],[Quantity]]*Table1[[#This Row],[Unit Price]]*VLOOKUP(Table1[[#This Row],[Product Name]],Table2[#All],2,FALSE),0)</f>
        <v>3150</v>
      </c>
      <c r="R375" s="2">
        <f>Table1[[#This Row],[Revenue]]-Table1[[#This Row],[Total Cost]]</f>
        <v>2100</v>
      </c>
    </row>
    <row r="376" spans="1:18" x14ac:dyDescent="0.25">
      <c r="A376">
        <v>375</v>
      </c>
      <c r="B376" t="s">
        <v>421</v>
      </c>
      <c r="C376" t="s">
        <v>21</v>
      </c>
      <c r="D376" t="s">
        <v>54</v>
      </c>
      <c r="E376" s="1">
        <v>45704</v>
      </c>
      <c r="F376" s="1">
        <v>45710</v>
      </c>
      <c r="G376">
        <v>6</v>
      </c>
      <c r="H376">
        <v>678</v>
      </c>
      <c r="I376" t="s">
        <v>28</v>
      </c>
      <c r="J376" t="s">
        <v>551</v>
      </c>
      <c r="K376" t="s">
        <v>46</v>
      </c>
      <c r="L376" t="str">
        <f>TEXT(Table1[[#This Row],[Order Date]],"yyyy")</f>
        <v>2025</v>
      </c>
      <c r="M376" t="str">
        <f>TEXT(Table1[[#This Row],[Order Date]],"mmm")</f>
        <v>Feb</v>
      </c>
      <c r="N376" t="str">
        <f>TEXT(Table1[[#This Row],[Order Date]],"ddd")</f>
        <v>Sun</v>
      </c>
      <c r="O376" s="2">
        <f>DATEDIF(Table1[[#This Row],[Order Date]],Table1[[#This Row],[Delivered Date]],"d")</f>
        <v>6</v>
      </c>
      <c r="P376" s="2">
        <f>Table1[[#This Row],[Quantity]]*Table1[[#This Row],[Unit Price]]</f>
        <v>4068</v>
      </c>
      <c r="Q376" s="2">
        <f>ROUND(Table1[[#This Row],[Quantity]]*Table1[[#This Row],[Unit Price]]*VLOOKUP(Table1[[#This Row],[Product Name]],Table2[#All],2,FALSE),0)</f>
        <v>2848</v>
      </c>
      <c r="R376" s="2">
        <f>Table1[[#This Row],[Revenue]]-Table1[[#This Row],[Total Cost]]</f>
        <v>1220</v>
      </c>
    </row>
    <row r="377" spans="1:18" x14ac:dyDescent="0.25">
      <c r="A377">
        <v>376</v>
      </c>
      <c r="B377" t="s">
        <v>422</v>
      </c>
      <c r="C377" t="s">
        <v>21</v>
      </c>
      <c r="D377" t="s">
        <v>54</v>
      </c>
      <c r="E377" s="1">
        <v>45905</v>
      </c>
      <c r="F377" s="1">
        <v>45907</v>
      </c>
      <c r="G377">
        <v>6</v>
      </c>
      <c r="H377">
        <v>117</v>
      </c>
      <c r="I377" t="s">
        <v>14</v>
      </c>
      <c r="J377" t="s">
        <v>547</v>
      </c>
      <c r="K377" t="s">
        <v>15</v>
      </c>
      <c r="L377" t="str">
        <f>TEXT(Table1[[#This Row],[Order Date]],"yyyy")</f>
        <v>2025</v>
      </c>
      <c r="M377" t="str">
        <f>TEXT(Table1[[#This Row],[Order Date]],"mmm")</f>
        <v>Sep</v>
      </c>
      <c r="N377" t="str">
        <f>TEXT(Table1[[#This Row],[Order Date]],"ddd")</f>
        <v>Fri</v>
      </c>
      <c r="O377" s="2">
        <f>DATEDIF(Table1[[#This Row],[Order Date]],Table1[[#This Row],[Delivered Date]],"d")</f>
        <v>2</v>
      </c>
      <c r="P377" s="2">
        <f>Table1[[#This Row],[Quantity]]*Table1[[#This Row],[Unit Price]]</f>
        <v>702</v>
      </c>
      <c r="Q377" s="2">
        <f>ROUND(Table1[[#This Row],[Quantity]]*Table1[[#This Row],[Unit Price]]*VLOOKUP(Table1[[#This Row],[Product Name]],Table2[#All],2,FALSE),0)</f>
        <v>491</v>
      </c>
      <c r="R377" s="2">
        <f>Table1[[#This Row],[Revenue]]-Table1[[#This Row],[Total Cost]]</f>
        <v>211</v>
      </c>
    </row>
    <row r="378" spans="1:18" x14ac:dyDescent="0.25">
      <c r="A378">
        <v>377</v>
      </c>
      <c r="B378" t="s">
        <v>423</v>
      </c>
      <c r="C378" t="s">
        <v>21</v>
      </c>
      <c r="D378" t="s">
        <v>54</v>
      </c>
      <c r="E378" s="1">
        <v>45701</v>
      </c>
      <c r="F378" s="1">
        <v>45715</v>
      </c>
      <c r="G378">
        <v>3</v>
      </c>
      <c r="H378">
        <v>262</v>
      </c>
      <c r="I378" t="s">
        <v>28</v>
      </c>
      <c r="J378" t="s">
        <v>550</v>
      </c>
      <c r="K378" t="s">
        <v>19</v>
      </c>
      <c r="L378" t="str">
        <f>TEXT(Table1[[#This Row],[Order Date]],"yyyy")</f>
        <v>2025</v>
      </c>
      <c r="M378" t="str">
        <f>TEXT(Table1[[#This Row],[Order Date]],"mmm")</f>
        <v>Feb</v>
      </c>
      <c r="N378" t="str">
        <f>TEXT(Table1[[#This Row],[Order Date]],"ddd")</f>
        <v>Thu</v>
      </c>
      <c r="O378" s="2">
        <f>DATEDIF(Table1[[#This Row],[Order Date]],Table1[[#This Row],[Delivered Date]],"d")</f>
        <v>14</v>
      </c>
      <c r="P378" s="2">
        <f>Table1[[#This Row],[Quantity]]*Table1[[#This Row],[Unit Price]]</f>
        <v>786</v>
      </c>
      <c r="Q378" s="2">
        <f>ROUND(Table1[[#This Row],[Quantity]]*Table1[[#This Row],[Unit Price]]*VLOOKUP(Table1[[#This Row],[Product Name]],Table2[#All],2,FALSE),0)</f>
        <v>550</v>
      </c>
      <c r="R378" s="2">
        <f>Table1[[#This Row],[Revenue]]-Table1[[#This Row],[Total Cost]]</f>
        <v>236</v>
      </c>
    </row>
    <row r="379" spans="1:18" x14ac:dyDescent="0.25">
      <c r="A379">
        <v>378</v>
      </c>
      <c r="B379" t="s">
        <v>424</v>
      </c>
      <c r="C379" t="s">
        <v>24</v>
      </c>
      <c r="D379" t="s">
        <v>70</v>
      </c>
      <c r="E379" s="1">
        <v>45848</v>
      </c>
      <c r="F379" s="1">
        <v>45856</v>
      </c>
      <c r="G379">
        <v>8</v>
      </c>
      <c r="H379">
        <v>360</v>
      </c>
      <c r="I379" t="s">
        <v>28</v>
      </c>
      <c r="J379" t="s">
        <v>550</v>
      </c>
      <c r="K379" t="s">
        <v>29</v>
      </c>
      <c r="L379" t="str">
        <f>TEXT(Table1[[#This Row],[Order Date]],"yyyy")</f>
        <v>2025</v>
      </c>
      <c r="M379" t="str">
        <f>TEXT(Table1[[#This Row],[Order Date]],"mmm")</f>
        <v>Jul</v>
      </c>
      <c r="N379" t="str">
        <f>TEXT(Table1[[#This Row],[Order Date]],"ddd")</f>
        <v>Thu</v>
      </c>
      <c r="O379" s="2">
        <f>DATEDIF(Table1[[#This Row],[Order Date]],Table1[[#This Row],[Delivered Date]],"d")</f>
        <v>8</v>
      </c>
      <c r="P379" s="2">
        <f>Table1[[#This Row],[Quantity]]*Table1[[#This Row],[Unit Price]]</f>
        <v>2880</v>
      </c>
      <c r="Q379" s="2">
        <f>ROUND(Table1[[#This Row],[Quantity]]*Table1[[#This Row],[Unit Price]]*VLOOKUP(Table1[[#This Row],[Product Name]],Table2[#All],2,FALSE),0)</f>
        <v>1584</v>
      </c>
      <c r="R379" s="2">
        <f>Table1[[#This Row],[Revenue]]-Table1[[#This Row],[Total Cost]]</f>
        <v>1296</v>
      </c>
    </row>
    <row r="380" spans="1:18" x14ac:dyDescent="0.25">
      <c r="A380">
        <v>379</v>
      </c>
      <c r="B380" t="s">
        <v>425</v>
      </c>
      <c r="C380" t="s">
        <v>24</v>
      </c>
      <c r="D380" t="s">
        <v>38</v>
      </c>
      <c r="E380" s="1">
        <v>45952</v>
      </c>
      <c r="F380" s="1">
        <v>45953</v>
      </c>
      <c r="G380">
        <v>10</v>
      </c>
      <c r="H380">
        <v>279</v>
      </c>
      <c r="I380" t="s">
        <v>14</v>
      </c>
      <c r="J380" t="s">
        <v>549</v>
      </c>
      <c r="K380" t="s">
        <v>46</v>
      </c>
      <c r="L380" t="str">
        <f>TEXT(Table1[[#This Row],[Order Date]],"yyyy")</f>
        <v>2025</v>
      </c>
      <c r="M380" t="str">
        <f>TEXT(Table1[[#This Row],[Order Date]],"mmm")</f>
        <v>Oct</v>
      </c>
      <c r="N380" t="str">
        <f>TEXT(Table1[[#This Row],[Order Date]],"ddd")</f>
        <v>Wed</v>
      </c>
      <c r="O380" s="2">
        <f>DATEDIF(Table1[[#This Row],[Order Date]],Table1[[#This Row],[Delivered Date]],"d")</f>
        <v>1</v>
      </c>
      <c r="P380" s="2">
        <f>Table1[[#This Row],[Quantity]]*Table1[[#This Row],[Unit Price]]</f>
        <v>2790</v>
      </c>
      <c r="Q380" s="2">
        <f>ROUND(Table1[[#This Row],[Quantity]]*Table1[[#This Row],[Unit Price]]*VLOOKUP(Table1[[#This Row],[Product Name]],Table2[#All],2,FALSE),0)</f>
        <v>1395</v>
      </c>
      <c r="R380" s="2">
        <f>Table1[[#This Row],[Revenue]]-Table1[[#This Row],[Total Cost]]</f>
        <v>1395</v>
      </c>
    </row>
    <row r="381" spans="1:18" x14ac:dyDescent="0.25">
      <c r="A381">
        <v>380</v>
      </c>
      <c r="B381" t="s">
        <v>426</v>
      </c>
      <c r="C381" t="s">
        <v>17</v>
      </c>
      <c r="D381" t="s">
        <v>64</v>
      </c>
      <c r="E381" s="1">
        <v>45675</v>
      </c>
      <c r="F381" s="1">
        <v>45678</v>
      </c>
      <c r="G381">
        <v>4</v>
      </c>
      <c r="H381">
        <v>801</v>
      </c>
      <c r="I381" t="s">
        <v>14</v>
      </c>
      <c r="J381" t="s">
        <v>550</v>
      </c>
      <c r="K381" t="s">
        <v>15</v>
      </c>
      <c r="L381" t="str">
        <f>TEXT(Table1[[#This Row],[Order Date]],"yyyy")</f>
        <v>2025</v>
      </c>
      <c r="M381" t="str">
        <f>TEXT(Table1[[#This Row],[Order Date]],"mmm")</f>
        <v>Jan</v>
      </c>
      <c r="N381" t="str">
        <f>TEXT(Table1[[#This Row],[Order Date]],"ddd")</f>
        <v>Sat</v>
      </c>
      <c r="O381" s="2">
        <f>DATEDIF(Table1[[#This Row],[Order Date]],Table1[[#This Row],[Delivered Date]],"d")</f>
        <v>3</v>
      </c>
      <c r="P381" s="2">
        <f>Table1[[#This Row],[Quantity]]*Table1[[#This Row],[Unit Price]]</f>
        <v>3204</v>
      </c>
      <c r="Q381" s="2">
        <f>ROUND(Table1[[#This Row],[Quantity]]*Table1[[#This Row],[Unit Price]]*VLOOKUP(Table1[[#This Row],[Product Name]],Table2[#All],2,FALSE),0)</f>
        <v>1602</v>
      </c>
      <c r="R381" s="2">
        <f>Table1[[#This Row],[Revenue]]-Table1[[#This Row],[Total Cost]]</f>
        <v>1602</v>
      </c>
    </row>
    <row r="382" spans="1:18" x14ac:dyDescent="0.25">
      <c r="A382">
        <v>381</v>
      </c>
      <c r="B382" t="s">
        <v>427</v>
      </c>
      <c r="C382" t="s">
        <v>31</v>
      </c>
      <c r="D382" t="s">
        <v>76</v>
      </c>
      <c r="E382" s="1">
        <v>45989</v>
      </c>
      <c r="F382" s="1">
        <v>45993</v>
      </c>
      <c r="G382">
        <v>4</v>
      </c>
      <c r="H382">
        <v>346</v>
      </c>
      <c r="I382" t="s">
        <v>28</v>
      </c>
      <c r="J382" t="s">
        <v>551</v>
      </c>
      <c r="K382" t="s">
        <v>29</v>
      </c>
      <c r="L382" t="str">
        <f>TEXT(Table1[[#This Row],[Order Date]],"yyyy")</f>
        <v>2025</v>
      </c>
      <c r="M382" t="str">
        <f>TEXT(Table1[[#This Row],[Order Date]],"mmm")</f>
        <v>Nov</v>
      </c>
      <c r="N382" t="str">
        <f>TEXT(Table1[[#This Row],[Order Date]],"ddd")</f>
        <v>Fri</v>
      </c>
      <c r="O382" s="2">
        <f>DATEDIF(Table1[[#This Row],[Order Date]],Table1[[#This Row],[Delivered Date]],"d")</f>
        <v>4</v>
      </c>
      <c r="P382" s="2">
        <f>Table1[[#This Row],[Quantity]]*Table1[[#This Row],[Unit Price]]</f>
        <v>1384</v>
      </c>
      <c r="Q382" s="2">
        <f>ROUND(Table1[[#This Row],[Quantity]]*Table1[[#This Row],[Unit Price]]*VLOOKUP(Table1[[#This Row],[Product Name]],Table2[#All],2,FALSE),0)</f>
        <v>1038</v>
      </c>
      <c r="R382" s="2">
        <f>Table1[[#This Row],[Revenue]]-Table1[[#This Row],[Total Cost]]</f>
        <v>346</v>
      </c>
    </row>
    <row r="383" spans="1:18" x14ac:dyDescent="0.25">
      <c r="A383">
        <v>382</v>
      </c>
      <c r="B383" t="s">
        <v>428</v>
      </c>
      <c r="C383" t="s">
        <v>21</v>
      </c>
      <c r="D383" t="s">
        <v>54</v>
      </c>
      <c r="E383" s="1">
        <v>45695</v>
      </c>
      <c r="F383" s="1">
        <v>45706</v>
      </c>
      <c r="G383">
        <v>5</v>
      </c>
      <c r="H383">
        <v>215</v>
      </c>
      <c r="I383" t="s">
        <v>28</v>
      </c>
      <c r="J383" t="s">
        <v>33</v>
      </c>
      <c r="K383" t="s">
        <v>19</v>
      </c>
      <c r="L383" t="str">
        <f>TEXT(Table1[[#This Row],[Order Date]],"yyyy")</f>
        <v>2025</v>
      </c>
      <c r="M383" t="str">
        <f>TEXT(Table1[[#This Row],[Order Date]],"mmm")</f>
        <v>Feb</v>
      </c>
      <c r="N383" t="str">
        <f>TEXT(Table1[[#This Row],[Order Date]],"ddd")</f>
        <v>Fri</v>
      </c>
      <c r="O383" s="2">
        <f>DATEDIF(Table1[[#This Row],[Order Date]],Table1[[#This Row],[Delivered Date]],"d")</f>
        <v>11</v>
      </c>
      <c r="P383" s="2">
        <f>Table1[[#This Row],[Quantity]]*Table1[[#This Row],[Unit Price]]</f>
        <v>1075</v>
      </c>
      <c r="Q383" s="2">
        <f>ROUND(Table1[[#This Row],[Quantity]]*Table1[[#This Row],[Unit Price]]*VLOOKUP(Table1[[#This Row],[Product Name]],Table2[#All],2,FALSE),0)</f>
        <v>753</v>
      </c>
      <c r="R383" s="2">
        <f>Table1[[#This Row],[Revenue]]-Table1[[#This Row],[Total Cost]]</f>
        <v>322</v>
      </c>
    </row>
    <row r="384" spans="1:18" x14ac:dyDescent="0.25">
      <c r="A384">
        <v>383</v>
      </c>
      <c r="B384" t="s">
        <v>429</v>
      </c>
      <c r="C384" t="s">
        <v>12</v>
      </c>
      <c r="D384" t="s">
        <v>58</v>
      </c>
      <c r="E384" s="1">
        <v>45764</v>
      </c>
      <c r="F384" s="1">
        <v>45769</v>
      </c>
      <c r="G384">
        <v>9</v>
      </c>
      <c r="H384">
        <v>860</v>
      </c>
      <c r="I384" t="s">
        <v>14</v>
      </c>
      <c r="J384" t="s">
        <v>547</v>
      </c>
      <c r="K384" t="s">
        <v>46</v>
      </c>
      <c r="L384" t="str">
        <f>TEXT(Table1[[#This Row],[Order Date]],"yyyy")</f>
        <v>2025</v>
      </c>
      <c r="M384" t="str">
        <f>TEXT(Table1[[#This Row],[Order Date]],"mmm")</f>
        <v>Apr</v>
      </c>
      <c r="N384" t="str">
        <f>TEXT(Table1[[#This Row],[Order Date]],"ddd")</f>
        <v>Thu</v>
      </c>
      <c r="O384" s="2">
        <f>DATEDIF(Table1[[#This Row],[Order Date]],Table1[[#This Row],[Delivered Date]],"d")</f>
        <v>5</v>
      </c>
      <c r="P384" s="2">
        <f>Table1[[#This Row],[Quantity]]*Table1[[#This Row],[Unit Price]]</f>
        <v>7740</v>
      </c>
      <c r="Q384" s="2">
        <f>ROUND(Table1[[#This Row],[Quantity]]*Table1[[#This Row],[Unit Price]]*VLOOKUP(Table1[[#This Row],[Product Name]],Table2[#All],2,FALSE),0)</f>
        <v>6579</v>
      </c>
      <c r="R384" s="2">
        <f>Table1[[#This Row],[Revenue]]-Table1[[#This Row],[Total Cost]]</f>
        <v>1161</v>
      </c>
    </row>
    <row r="385" spans="1:18" x14ac:dyDescent="0.25">
      <c r="A385">
        <v>384</v>
      </c>
      <c r="B385" t="s">
        <v>430</v>
      </c>
      <c r="C385" t="s">
        <v>21</v>
      </c>
      <c r="D385" t="s">
        <v>22</v>
      </c>
      <c r="E385" s="1">
        <v>45695</v>
      </c>
      <c r="F385" s="1">
        <v>45704</v>
      </c>
      <c r="G385">
        <v>2</v>
      </c>
      <c r="H385">
        <v>461</v>
      </c>
      <c r="I385" t="s">
        <v>28</v>
      </c>
      <c r="J385" t="s">
        <v>549</v>
      </c>
      <c r="K385" t="s">
        <v>19</v>
      </c>
      <c r="L385" t="str">
        <f>TEXT(Table1[[#This Row],[Order Date]],"yyyy")</f>
        <v>2025</v>
      </c>
      <c r="M385" t="str">
        <f>TEXT(Table1[[#This Row],[Order Date]],"mmm")</f>
        <v>Feb</v>
      </c>
      <c r="N385" t="str">
        <f>TEXT(Table1[[#This Row],[Order Date]],"ddd")</f>
        <v>Fri</v>
      </c>
      <c r="O385" s="2">
        <f>DATEDIF(Table1[[#This Row],[Order Date]],Table1[[#This Row],[Delivered Date]],"d")</f>
        <v>9</v>
      </c>
      <c r="P385" s="2">
        <f>Table1[[#This Row],[Quantity]]*Table1[[#This Row],[Unit Price]]</f>
        <v>922</v>
      </c>
      <c r="Q385" s="2">
        <f>ROUND(Table1[[#This Row],[Quantity]]*Table1[[#This Row],[Unit Price]]*VLOOKUP(Table1[[#This Row],[Product Name]],Table2[#All],2,FALSE),0)</f>
        <v>692</v>
      </c>
      <c r="R385" s="2">
        <f>Table1[[#This Row],[Revenue]]-Table1[[#This Row],[Total Cost]]</f>
        <v>230</v>
      </c>
    </row>
    <row r="386" spans="1:18" x14ac:dyDescent="0.25">
      <c r="A386">
        <v>385</v>
      </c>
      <c r="B386" t="s">
        <v>431</v>
      </c>
      <c r="C386" t="s">
        <v>24</v>
      </c>
      <c r="D386" t="s">
        <v>25</v>
      </c>
      <c r="E386" s="1">
        <v>45988</v>
      </c>
      <c r="F386" s="1">
        <v>45997</v>
      </c>
      <c r="G386">
        <v>7</v>
      </c>
      <c r="H386">
        <v>579</v>
      </c>
      <c r="I386" t="s">
        <v>14</v>
      </c>
      <c r="J386" t="s">
        <v>551</v>
      </c>
      <c r="K386" t="s">
        <v>46</v>
      </c>
      <c r="L386" t="str">
        <f>TEXT(Table1[[#This Row],[Order Date]],"yyyy")</f>
        <v>2025</v>
      </c>
      <c r="M386" t="str">
        <f>TEXT(Table1[[#This Row],[Order Date]],"mmm")</f>
        <v>Nov</v>
      </c>
      <c r="N386" t="str">
        <f>TEXT(Table1[[#This Row],[Order Date]],"ddd")</f>
        <v>Thu</v>
      </c>
      <c r="O386" s="2">
        <f>DATEDIF(Table1[[#This Row],[Order Date]],Table1[[#This Row],[Delivered Date]],"d")</f>
        <v>9</v>
      </c>
      <c r="P386" s="2">
        <f>Table1[[#This Row],[Quantity]]*Table1[[#This Row],[Unit Price]]</f>
        <v>4053</v>
      </c>
      <c r="Q386" s="2">
        <f>ROUND(Table1[[#This Row],[Quantity]]*Table1[[#This Row],[Unit Price]]*VLOOKUP(Table1[[#This Row],[Product Name]],Table2[#All],2,FALSE),0)</f>
        <v>2229</v>
      </c>
      <c r="R386" s="2">
        <f>Table1[[#This Row],[Revenue]]-Table1[[#This Row],[Total Cost]]</f>
        <v>1824</v>
      </c>
    </row>
    <row r="387" spans="1:18" x14ac:dyDescent="0.25">
      <c r="A387">
        <v>386</v>
      </c>
      <c r="B387" t="s">
        <v>432</v>
      </c>
      <c r="C387" t="s">
        <v>12</v>
      </c>
      <c r="D387" t="s">
        <v>13</v>
      </c>
      <c r="E387" s="1">
        <v>45949</v>
      </c>
      <c r="F387" s="1">
        <v>45953</v>
      </c>
      <c r="G387">
        <v>3</v>
      </c>
      <c r="H387">
        <v>982</v>
      </c>
      <c r="I387" t="s">
        <v>28</v>
      </c>
      <c r="J387" t="s">
        <v>551</v>
      </c>
      <c r="K387" t="s">
        <v>46</v>
      </c>
      <c r="L387" t="str">
        <f>TEXT(Table1[[#This Row],[Order Date]],"yyyy")</f>
        <v>2025</v>
      </c>
      <c r="M387" t="str">
        <f>TEXT(Table1[[#This Row],[Order Date]],"mmm")</f>
        <v>Oct</v>
      </c>
      <c r="N387" t="str">
        <f>TEXT(Table1[[#This Row],[Order Date]],"ddd")</f>
        <v>Sun</v>
      </c>
      <c r="O387" s="2">
        <f>DATEDIF(Table1[[#This Row],[Order Date]],Table1[[#This Row],[Delivered Date]],"d")</f>
        <v>4</v>
      </c>
      <c r="P387" s="2">
        <f>Table1[[#This Row],[Quantity]]*Table1[[#This Row],[Unit Price]]</f>
        <v>2946</v>
      </c>
      <c r="Q387" s="2">
        <f>ROUND(Table1[[#This Row],[Quantity]]*Table1[[#This Row],[Unit Price]]*VLOOKUP(Table1[[#This Row],[Product Name]],Table2[#All],2,FALSE),0)</f>
        <v>2210</v>
      </c>
      <c r="R387" s="2">
        <f>Table1[[#This Row],[Revenue]]-Table1[[#This Row],[Total Cost]]</f>
        <v>736</v>
      </c>
    </row>
    <row r="388" spans="1:18" x14ac:dyDescent="0.25">
      <c r="A388">
        <v>387</v>
      </c>
      <c r="B388" t="s">
        <v>433</v>
      </c>
      <c r="C388" t="s">
        <v>24</v>
      </c>
      <c r="D388" t="s">
        <v>70</v>
      </c>
      <c r="E388" s="1">
        <v>45842</v>
      </c>
      <c r="F388" s="1">
        <v>45849</v>
      </c>
      <c r="G388">
        <v>2</v>
      </c>
      <c r="H388">
        <v>969</v>
      </c>
      <c r="I388" t="s">
        <v>14</v>
      </c>
      <c r="J388" t="s">
        <v>33</v>
      </c>
      <c r="K388" t="s">
        <v>46</v>
      </c>
      <c r="L388" t="str">
        <f>TEXT(Table1[[#This Row],[Order Date]],"yyyy")</f>
        <v>2025</v>
      </c>
      <c r="M388" t="str">
        <f>TEXT(Table1[[#This Row],[Order Date]],"mmm")</f>
        <v>Jul</v>
      </c>
      <c r="N388" t="str">
        <f>TEXT(Table1[[#This Row],[Order Date]],"ddd")</f>
        <v>Fri</v>
      </c>
      <c r="O388" s="2">
        <f>DATEDIF(Table1[[#This Row],[Order Date]],Table1[[#This Row],[Delivered Date]],"d")</f>
        <v>7</v>
      </c>
      <c r="P388" s="2">
        <f>Table1[[#This Row],[Quantity]]*Table1[[#This Row],[Unit Price]]</f>
        <v>1938</v>
      </c>
      <c r="Q388" s="2">
        <f>ROUND(Table1[[#This Row],[Quantity]]*Table1[[#This Row],[Unit Price]]*VLOOKUP(Table1[[#This Row],[Product Name]],Table2[#All],2,FALSE),0)</f>
        <v>1066</v>
      </c>
      <c r="R388" s="2">
        <f>Table1[[#This Row],[Revenue]]-Table1[[#This Row],[Total Cost]]</f>
        <v>872</v>
      </c>
    </row>
    <row r="389" spans="1:18" x14ac:dyDescent="0.25">
      <c r="A389">
        <v>388</v>
      </c>
      <c r="B389" t="s">
        <v>434</v>
      </c>
      <c r="C389" t="s">
        <v>17</v>
      </c>
      <c r="D389" t="s">
        <v>18</v>
      </c>
      <c r="E389" s="1">
        <v>45679</v>
      </c>
      <c r="F389" s="1">
        <v>45686</v>
      </c>
      <c r="G389">
        <v>6</v>
      </c>
      <c r="H389">
        <v>563</v>
      </c>
      <c r="I389" t="s">
        <v>14</v>
      </c>
      <c r="J389" t="s">
        <v>551</v>
      </c>
      <c r="K389" t="s">
        <v>46</v>
      </c>
      <c r="L389" t="str">
        <f>TEXT(Table1[[#This Row],[Order Date]],"yyyy")</f>
        <v>2025</v>
      </c>
      <c r="M389" t="str">
        <f>TEXT(Table1[[#This Row],[Order Date]],"mmm")</f>
        <v>Jan</v>
      </c>
      <c r="N389" t="str">
        <f>TEXT(Table1[[#This Row],[Order Date]],"ddd")</f>
        <v>Wed</v>
      </c>
      <c r="O389" s="2">
        <f>DATEDIF(Table1[[#This Row],[Order Date]],Table1[[#This Row],[Delivered Date]],"d")</f>
        <v>7</v>
      </c>
      <c r="P389" s="2">
        <f>Table1[[#This Row],[Quantity]]*Table1[[#This Row],[Unit Price]]</f>
        <v>3378</v>
      </c>
      <c r="Q389" s="2">
        <f>ROUND(Table1[[#This Row],[Quantity]]*Table1[[#This Row],[Unit Price]]*VLOOKUP(Table1[[#This Row],[Product Name]],Table2[#All],2,FALSE),0)</f>
        <v>1689</v>
      </c>
      <c r="R389" s="2">
        <f>Table1[[#This Row],[Revenue]]-Table1[[#This Row],[Total Cost]]</f>
        <v>1689</v>
      </c>
    </row>
    <row r="390" spans="1:18" x14ac:dyDescent="0.25">
      <c r="A390">
        <v>389</v>
      </c>
      <c r="B390" t="s">
        <v>435</v>
      </c>
      <c r="C390" t="s">
        <v>21</v>
      </c>
      <c r="D390" t="s">
        <v>54</v>
      </c>
      <c r="E390" s="1">
        <v>45881</v>
      </c>
      <c r="F390" s="1">
        <v>45891</v>
      </c>
      <c r="G390">
        <v>7</v>
      </c>
      <c r="H390">
        <v>894</v>
      </c>
      <c r="I390" t="s">
        <v>14</v>
      </c>
      <c r="J390" t="s">
        <v>550</v>
      </c>
      <c r="K390" t="s">
        <v>15</v>
      </c>
      <c r="L390" t="str">
        <f>TEXT(Table1[[#This Row],[Order Date]],"yyyy")</f>
        <v>2025</v>
      </c>
      <c r="M390" t="str">
        <f>TEXT(Table1[[#This Row],[Order Date]],"mmm")</f>
        <v>Aug</v>
      </c>
      <c r="N390" t="str">
        <f>TEXT(Table1[[#This Row],[Order Date]],"ddd")</f>
        <v>Tue</v>
      </c>
      <c r="O390" s="2">
        <f>DATEDIF(Table1[[#This Row],[Order Date]],Table1[[#This Row],[Delivered Date]],"d")</f>
        <v>10</v>
      </c>
      <c r="P390" s="2">
        <f>Table1[[#This Row],[Quantity]]*Table1[[#This Row],[Unit Price]]</f>
        <v>6258</v>
      </c>
      <c r="Q390" s="2">
        <f>ROUND(Table1[[#This Row],[Quantity]]*Table1[[#This Row],[Unit Price]]*VLOOKUP(Table1[[#This Row],[Product Name]],Table2[#All],2,FALSE),0)</f>
        <v>4381</v>
      </c>
      <c r="R390" s="2">
        <f>Table1[[#This Row],[Revenue]]-Table1[[#This Row],[Total Cost]]</f>
        <v>1877</v>
      </c>
    </row>
    <row r="391" spans="1:18" x14ac:dyDescent="0.25">
      <c r="A391">
        <v>390</v>
      </c>
      <c r="B391" t="s">
        <v>436</v>
      </c>
      <c r="C391" t="s">
        <v>31</v>
      </c>
      <c r="D391" t="s">
        <v>76</v>
      </c>
      <c r="E391" s="1">
        <v>45881</v>
      </c>
      <c r="F391" s="1">
        <v>45882</v>
      </c>
      <c r="G391">
        <v>8</v>
      </c>
      <c r="H391">
        <v>177</v>
      </c>
      <c r="I391" t="s">
        <v>14</v>
      </c>
      <c r="J391" t="s">
        <v>551</v>
      </c>
      <c r="K391" t="s">
        <v>15</v>
      </c>
      <c r="L391" t="str">
        <f>TEXT(Table1[[#This Row],[Order Date]],"yyyy")</f>
        <v>2025</v>
      </c>
      <c r="M391" t="str">
        <f>TEXT(Table1[[#This Row],[Order Date]],"mmm")</f>
        <v>Aug</v>
      </c>
      <c r="N391" t="str">
        <f>TEXT(Table1[[#This Row],[Order Date]],"ddd")</f>
        <v>Tue</v>
      </c>
      <c r="O391" s="2">
        <f>DATEDIF(Table1[[#This Row],[Order Date]],Table1[[#This Row],[Delivered Date]],"d")</f>
        <v>1</v>
      </c>
      <c r="P391" s="2">
        <f>Table1[[#This Row],[Quantity]]*Table1[[#This Row],[Unit Price]]</f>
        <v>1416</v>
      </c>
      <c r="Q391" s="2">
        <f>ROUND(Table1[[#This Row],[Quantity]]*Table1[[#This Row],[Unit Price]]*VLOOKUP(Table1[[#This Row],[Product Name]],Table2[#All],2,FALSE),0)</f>
        <v>1062</v>
      </c>
      <c r="R391" s="2">
        <f>Table1[[#This Row],[Revenue]]-Table1[[#This Row],[Total Cost]]</f>
        <v>354</v>
      </c>
    </row>
    <row r="392" spans="1:18" x14ac:dyDescent="0.25">
      <c r="A392">
        <v>391</v>
      </c>
      <c r="B392" t="s">
        <v>437</v>
      </c>
      <c r="C392" t="s">
        <v>17</v>
      </c>
      <c r="D392" t="s">
        <v>44</v>
      </c>
      <c r="E392" s="1">
        <v>46019</v>
      </c>
      <c r="F392" s="1">
        <v>46021</v>
      </c>
      <c r="G392">
        <v>9</v>
      </c>
      <c r="H392">
        <v>455</v>
      </c>
      <c r="I392" t="s">
        <v>14</v>
      </c>
      <c r="J392" t="s">
        <v>547</v>
      </c>
      <c r="K392" t="s">
        <v>29</v>
      </c>
      <c r="L392" t="str">
        <f>TEXT(Table1[[#This Row],[Order Date]],"yyyy")</f>
        <v>2025</v>
      </c>
      <c r="M392" t="str">
        <f>TEXT(Table1[[#This Row],[Order Date]],"mmm")</f>
        <v>Dec</v>
      </c>
      <c r="N392" t="str">
        <f>TEXT(Table1[[#This Row],[Order Date]],"ddd")</f>
        <v>Sun</v>
      </c>
      <c r="O392" s="2">
        <f>DATEDIF(Table1[[#This Row],[Order Date]],Table1[[#This Row],[Delivered Date]],"d")</f>
        <v>2</v>
      </c>
      <c r="P392" s="2">
        <f>Table1[[#This Row],[Quantity]]*Table1[[#This Row],[Unit Price]]</f>
        <v>4095</v>
      </c>
      <c r="Q392" s="2">
        <f>ROUND(Table1[[#This Row],[Quantity]]*Table1[[#This Row],[Unit Price]]*VLOOKUP(Table1[[#This Row],[Product Name]],Table2[#All],2,FALSE),0)</f>
        <v>2457</v>
      </c>
      <c r="R392" s="2">
        <f>Table1[[#This Row],[Revenue]]-Table1[[#This Row],[Total Cost]]</f>
        <v>1638</v>
      </c>
    </row>
    <row r="393" spans="1:18" x14ac:dyDescent="0.25">
      <c r="A393">
        <v>392</v>
      </c>
      <c r="B393" t="s">
        <v>438</v>
      </c>
      <c r="C393" t="s">
        <v>21</v>
      </c>
      <c r="D393" t="s">
        <v>54</v>
      </c>
      <c r="E393" s="1">
        <v>45737</v>
      </c>
      <c r="F393" s="1">
        <v>45746</v>
      </c>
      <c r="G393">
        <v>6</v>
      </c>
      <c r="H393">
        <v>565</v>
      </c>
      <c r="I393" t="s">
        <v>14</v>
      </c>
      <c r="J393" t="s">
        <v>549</v>
      </c>
      <c r="K393" t="s">
        <v>46</v>
      </c>
      <c r="L393" t="str">
        <f>TEXT(Table1[[#This Row],[Order Date]],"yyyy")</f>
        <v>2025</v>
      </c>
      <c r="M393" t="str">
        <f>TEXT(Table1[[#This Row],[Order Date]],"mmm")</f>
        <v>Mar</v>
      </c>
      <c r="N393" t="str">
        <f>TEXT(Table1[[#This Row],[Order Date]],"ddd")</f>
        <v>Fri</v>
      </c>
      <c r="O393" s="2">
        <f>DATEDIF(Table1[[#This Row],[Order Date]],Table1[[#This Row],[Delivered Date]],"d")</f>
        <v>9</v>
      </c>
      <c r="P393" s="2">
        <f>Table1[[#This Row],[Quantity]]*Table1[[#This Row],[Unit Price]]</f>
        <v>3390</v>
      </c>
      <c r="Q393" s="2">
        <f>ROUND(Table1[[#This Row],[Quantity]]*Table1[[#This Row],[Unit Price]]*VLOOKUP(Table1[[#This Row],[Product Name]],Table2[#All],2,FALSE),0)</f>
        <v>2373</v>
      </c>
      <c r="R393" s="2">
        <f>Table1[[#This Row],[Revenue]]-Table1[[#This Row],[Total Cost]]</f>
        <v>1017</v>
      </c>
    </row>
    <row r="394" spans="1:18" x14ac:dyDescent="0.25">
      <c r="A394">
        <v>393</v>
      </c>
      <c r="B394" t="s">
        <v>439</v>
      </c>
      <c r="C394" t="s">
        <v>12</v>
      </c>
      <c r="D394" t="s">
        <v>27</v>
      </c>
      <c r="E394" s="1">
        <v>45924</v>
      </c>
      <c r="F394" s="1">
        <v>45931</v>
      </c>
      <c r="G394">
        <v>3</v>
      </c>
      <c r="H394">
        <v>565</v>
      </c>
      <c r="I394" t="s">
        <v>14</v>
      </c>
      <c r="J394" t="s">
        <v>33</v>
      </c>
      <c r="K394" t="s">
        <v>15</v>
      </c>
      <c r="L394" t="str">
        <f>TEXT(Table1[[#This Row],[Order Date]],"yyyy")</f>
        <v>2025</v>
      </c>
      <c r="M394" t="str">
        <f>TEXT(Table1[[#This Row],[Order Date]],"mmm")</f>
        <v>Sep</v>
      </c>
      <c r="N394" t="str">
        <f>TEXT(Table1[[#This Row],[Order Date]],"ddd")</f>
        <v>Wed</v>
      </c>
      <c r="O394" s="2">
        <f>DATEDIF(Table1[[#This Row],[Order Date]],Table1[[#This Row],[Delivered Date]],"d")</f>
        <v>7</v>
      </c>
      <c r="P394" s="2">
        <f>Table1[[#This Row],[Quantity]]*Table1[[#This Row],[Unit Price]]</f>
        <v>1695</v>
      </c>
      <c r="Q394" s="2">
        <f>ROUND(Table1[[#This Row],[Quantity]]*Table1[[#This Row],[Unit Price]]*VLOOKUP(Table1[[#This Row],[Product Name]],Table2[#All],2,FALSE),0)</f>
        <v>1102</v>
      </c>
      <c r="R394" s="2">
        <f>Table1[[#This Row],[Revenue]]-Table1[[#This Row],[Total Cost]]</f>
        <v>593</v>
      </c>
    </row>
    <row r="395" spans="1:18" x14ac:dyDescent="0.25">
      <c r="A395">
        <v>394</v>
      </c>
      <c r="B395" t="s">
        <v>440</v>
      </c>
      <c r="C395" t="s">
        <v>21</v>
      </c>
      <c r="D395" t="s">
        <v>22</v>
      </c>
      <c r="E395" s="1">
        <v>45895</v>
      </c>
      <c r="F395" s="1">
        <v>45896</v>
      </c>
      <c r="G395">
        <v>10</v>
      </c>
      <c r="H395">
        <v>572</v>
      </c>
      <c r="I395" t="s">
        <v>14</v>
      </c>
      <c r="J395" t="s">
        <v>33</v>
      </c>
      <c r="K395" t="s">
        <v>19</v>
      </c>
      <c r="L395" t="str">
        <f>TEXT(Table1[[#This Row],[Order Date]],"yyyy")</f>
        <v>2025</v>
      </c>
      <c r="M395" t="str">
        <f>TEXT(Table1[[#This Row],[Order Date]],"mmm")</f>
        <v>Aug</v>
      </c>
      <c r="N395" t="str">
        <f>TEXT(Table1[[#This Row],[Order Date]],"ddd")</f>
        <v>Tue</v>
      </c>
      <c r="O395" s="2">
        <f>DATEDIF(Table1[[#This Row],[Order Date]],Table1[[#This Row],[Delivered Date]],"d")</f>
        <v>1</v>
      </c>
      <c r="P395" s="2">
        <f>Table1[[#This Row],[Quantity]]*Table1[[#This Row],[Unit Price]]</f>
        <v>5720</v>
      </c>
      <c r="Q395" s="2">
        <f>ROUND(Table1[[#This Row],[Quantity]]*Table1[[#This Row],[Unit Price]]*VLOOKUP(Table1[[#This Row],[Product Name]],Table2[#All],2,FALSE),0)</f>
        <v>4290</v>
      </c>
      <c r="R395" s="2">
        <f>Table1[[#This Row],[Revenue]]-Table1[[#This Row],[Total Cost]]</f>
        <v>1430</v>
      </c>
    </row>
    <row r="396" spans="1:18" x14ac:dyDescent="0.25">
      <c r="A396">
        <v>395</v>
      </c>
      <c r="B396" t="s">
        <v>441</v>
      </c>
      <c r="C396" t="s">
        <v>17</v>
      </c>
      <c r="D396" t="s">
        <v>44</v>
      </c>
      <c r="E396" s="1">
        <v>45718</v>
      </c>
      <c r="F396" s="1">
        <v>45725</v>
      </c>
      <c r="G396">
        <v>9</v>
      </c>
      <c r="H396">
        <v>616</v>
      </c>
      <c r="I396" t="s">
        <v>28</v>
      </c>
      <c r="J396" t="s">
        <v>549</v>
      </c>
      <c r="K396" t="s">
        <v>46</v>
      </c>
      <c r="L396" t="str">
        <f>TEXT(Table1[[#This Row],[Order Date]],"yyyy")</f>
        <v>2025</v>
      </c>
      <c r="M396" t="str">
        <f>TEXT(Table1[[#This Row],[Order Date]],"mmm")</f>
        <v>Mar</v>
      </c>
      <c r="N396" t="str">
        <f>TEXT(Table1[[#This Row],[Order Date]],"ddd")</f>
        <v>Sun</v>
      </c>
      <c r="O396" s="2">
        <f>DATEDIF(Table1[[#This Row],[Order Date]],Table1[[#This Row],[Delivered Date]],"d")</f>
        <v>7</v>
      </c>
      <c r="P396" s="2">
        <f>Table1[[#This Row],[Quantity]]*Table1[[#This Row],[Unit Price]]</f>
        <v>5544</v>
      </c>
      <c r="Q396" s="2">
        <f>ROUND(Table1[[#This Row],[Quantity]]*Table1[[#This Row],[Unit Price]]*VLOOKUP(Table1[[#This Row],[Product Name]],Table2[#All],2,FALSE),0)</f>
        <v>3326</v>
      </c>
      <c r="R396" s="2">
        <f>Table1[[#This Row],[Revenue]]-Table1[[#This Row],[Total Cost]]</f>
        <v>2218</v>
      </c>
    </row>
    <row r="397" spans="1:18" x14ac:dyDescent="0.25">
      <c r="A397">
        <v>396</v>
      </c>
      <c r="B397" t="s">
        <v>442</v>
      </c>
      <c r="C397" t="s">
        <v>17</v>
      </c>
      <c r="D397" t="s">
        <v>56</v>
      </c>
      <c r="E397" s="1">
        <v>45774</v>
      </c>
      <c r="F397" s="1">
        <v>45781</v>
      </c>
      <c r="G397">
        <v>1</v>
      </c>
      <c r="H397">
        <v>692</v>
      </c>
      <c r="I397" t="s">
        <v>28</v>
      </c>
      <c r="J397" t="s">
        <v>550</v>
      </c>
      <c r="K397" t="s">
        <v>19</v>
      </c>
      <c r="L397" t="str">
        <f>TEXT(Table1[[#This Row],[Order Date]],"yyyy")</f>
        <v>2025</v>
      </c>
      <c r="M397" t="str">
        <f>TEXT(Table1[[#This Row],[Order Date]],"mmm")</f>
        <v>Apr</v>
      </c>
      <c r="N397" t="str">
        <f>TEXT(Table1[[#This Row],[Order Date]],"ddd")</f>
        <v>Sun</v>
      </c>
      <c r="O397" s="2">
        <f>DATEDIF(Table1[[#This Row],[Order Date]],Table1[[#This Row],[Delivered Date]],"d")</f>
        <v>7</v>
      </c>
      <c r="P397" s="2">
        <f>Table1[[#This Row],[Quantity]]*Table1[[#This Row],[Unit Price]]</f>
        <v>692</v>
      </c>
      <c r="Q397" s="2">
        <f>ROUND(Table1[[#This Row],[Quantity]]*Table1[[#This Row],[Unit Price]]*VLOOKUP(Table1[[#This Row],[Product Name]],Table2[#All],2,FALSE),0)</f>
        <v>381</v>
      </c>
      <c r="R397" s="2">
        <f>Table1[[#This Row],[Revenue]]-Table1[[#This Row],[Total Cost]]</f>
        <v>311</v>
      </c>
    </row>
    <row r="398" spans="1:18" x14ac:dyDescent="0.25">
      <c r="A398">
        <v>397</v>
      </c>
      <c r="B398" t="s">
        <v>443</v>
      </c>
      <c r="C398" t="s">
        <v>17</v>
      </c>
      <c r="D398" t="s">
        <v>64</v>
      </c>
      <c r="E398" s="1">
        <v>45861</v>
      </c>
      <c r="F398" s="1">
        <v>45869</v>
      </c>
      <c r="G398">
        <v>6</v>
      </c>
      <c r="H398">
        <v>366</v>
      </c>
      <c r="I398" t="s">
        <v>14</v>
      </c>
      <c r="J398" t="s">
        <v>551</v>
      </c>
      <c r="K398" t="s">
        <v>46</v>
      </c>
      <c r="L398" t="str">
        <f>TEXT(Table1[[#This Row],[Order Date]],"yyyy")</f>
        <v>2025</v>
      </c>
      <c r="M398" t="str">
        <f>TEXT(Table1[[#This Row],[Order Date]],"mmm")</f>
        <v>Jul</v>
      </c>
      <c r="N398" t="str">
        <f>TEXT(Table1[[#This Row],[Order Date]],"ddd")</f>
        <v>Wed</v>
      </c>
      <c r="O398" s="2">
        <f>DATEDIF(Table1[[#This Row],[Order Date]],Table1[[#This Row],[Delivered Date]],"d")</f>
        <v>8</v>
      </c>
      <c r="P398" s="2">
        <f>Table1[[#This Row],[Quantity]]*Table1[[#This Row],[Unit Price]]</f>
        <v>2196</v>
      </c>
      <c r="Q398" s="2">
        <f>ROUND(Table1[[#This Row],[Quantity]]*Table1[[#This Row],[Unit Price]]*VLOOKUP(Table1[[#This Row],[Product Name]],Table2[#All],2,FALSE),0)</f>
        <v>1098</v>
      </c>
      <c r="R398" s="2">
        <f>Table1[[#This Row],[Revenue]]-Table1[[#This Row],[Total Cost]]</f>
        <v>1098</v>
      </c>
    </row>
    <row r="399" spans="1:18" x14ac:dyDescent="0.25">
      <c r="A399">
        <v>398</v>
      </c>
      <c r="B399" t="s">
        <v>444</v>
      </c>
      <c r="C399" t="s">
        <v>17</v>
      </c>
      <c r="D399" t="s">
        <v>18</v>
      </c>
      <c r="E399" s="1">
        <v>45661</v>
      </c>
      <c r="F399" s="1">
        <v>45668</v>
      </c>
      <c r="G399">
        <v>2</v>
      </c>
      <c r="H399">
        <v>132</v>
      </c>
      <c r="I399" t="s">
        <v>28</v>
      </c>
      <c r="J399" t="s">
        <v>550</v>
      </c>
      <c r="K399" t="s">
        <v>29</v>
      </c>
      <c r="L399" t="str">
        <f>TEXT(Table1[[#This Row],[Order Date]],"yyyy")</f>
        <v>2025</v>
      </c>
      <c r="M399" t="str">
        <f>TEXT(Table1[[#This Row],[Order Date]],"mmm")</f>
        <v>Jan</v>
      </c>
      <c r="N399" t="str">
        <f>TEXT(Table1[[#This Row],[Order Date]],"ddd")</f>
        <v>Sat</v>
      </c>
      <c r="O399" s="2">
        <f>DATEDIF(Table1[[#This Row],[Order Date]],Table1[[#This Row],[Delivered Date]],"d")</f>
        <v>7</v>
      </c>
      <c r="P399" s="2">
        <f>Table1[[#This Row],[Quantity]]*Table1[[#This Row],[Unit Price]]</f>
        <v>264</v>
      </c>
      <c r="Q399" s="2">
        <f>ROUND(Table1[[#This Row],[Quantity]]*Table1[[#This Row],[Unit Price]]*VLOOKUP(Table1[[#This Row],[Product Name]],Table2[#All],2,FALSE),0)</f>
        <v>132</v>
      </c>
      <c r="R399" s="2">
        <f>Table1[[#This Row],[Revenue]]-Table1[[#This Row],[Total Cost]]</f>
        <v>132</v>
      </c>
    </row>
    <row r="400" spans="1:18" x14ac:dyDescent="0.25">
      <c r="A400">
        <v>399</v>
      </c>
      <c r="B400" t="s">
        <v>445</v>
      </c>
      <c r="C400" t="s">
        <v>12</v>
      </c>
      <c r="D400" t="s">
        <v>13</v>
      </c>
      <c r="E400" s="1">
        <v>45678</v>
      </c>
      <c r="F400" s="1">
        <v>45693</v>
      </c>
      <c r="G400">
        <v>1</v>
      </c>
      <c r="H400">
        <v>102</v>
      </c>
      <c r="I400" t="s">
        <v>28</v>
      </c>
      <c r="J400" t="s">
        <v>551</v>
      </c>
      <c r="K400" t="s">
        <v>19</v>
      </c>
      <c r="L400" t="str">
        <f>TEXT(Table1[[#This Row],[Order Date]],"yyyy")</f>
        <v>2025</v>
      </c>
      <c r="M400" t="str">
        <f>TEXT(Table1[[#This Row],[Order Date]],"mmm")</f>
        <v>Jan</v>
      </c>
      <c r="N400" t="str">
        <f>TEXT(Table1[[#This Row],[Order Date]],"ddd")</f>
        <v>Tue</v>
      </c>
      <c r="O400" s="2">
        <f>DATEDIF(Table1[[#This Row],[Order Date]],Table1[[#This Row],[Delivered Date]],"d")</f>
        <v>15</v>
      </c>
      <c r="P400" s="2">
        <f>Table1[[#This Row],[Quantity]]*Table1[[#This Row],[Unit Price]]</f>
        <v>102</v>
      </c>
      <c r="Q400" s="2">
        <f>ROUND(Table1[[#This Row],[Quantity]]*Table1[[#This Row],[Unit Price]]*VLOOKUP(Table1[[#This Row],[Product Name]],Table2[#All],2,FALSE),0)</f>
        <v>77</v>
      </c>
      <c r="R400" s="2">
        <f>Table1[[#This Row],[Revenue]]-Table1[[#This Row],[Total Cost]]</f>
        <v>25</v>
      </c>
    </row>
    <row r="401" spans="1:18" x14ac:dyDescent="0.25">
      <c r="A401">
        <v>400</v>
      </c>
      <c r="B401" t="s">
        <v>446</v>
      </c>
      <c r="C401" t="s">
        <v>21</v>
      </c>
      <c r="D401" t="s">
        <v>22</v>
      </c>
      <c r="E401" s="1">
        <v>45939</v>
      </c>
      <c r="F401" s="1">
        <v>45949</v>
      </c>
      <c r="G401">
        <v>5</v>
      </c>
      <c r="H401">
        <v>644</v>
      </c>
      <c r="I401" t="s">
        <v>14</v>
      </c>
      <c r="J401" t="s">
        <v>33</v>
      </c>
      <c r="K401" t="s">
        <v>29</v>
      </c>
      <c r="L401" t="str">
        <f>TEXT(Table1[[#This Row],[Order Date]],"yyyy")</f>
        <v>2025</v>
      </c>
      <c r="M401" t="str">
        <f>TEXT(Table1[[#This Row],[Order Date]],"mmm")</f>
        <v>Oct</v>
      </c>
      <c r="N401" t="str">
        <f>TEXT(Table1[[#This Row],[Order Date]],"ddd")</f>
        <v>Thu</v>
      </c>
      <c r="O401" s="2">
        <f>DATEDIF(Table1[[#This Row],[Order Date]],Table1[[#This Row],[Delivered Date]],"d")</f>
        <v>10</v>
      </c>
      <c r="P401" s="2">
        <f>Table1[[#This Row],[Quantity]]*Table1[[#This Row],[Unit Price]]</f>
        <v>3220</v>
      </c>
      <c r="Q401" s="2">
        <f>ROUND(Table1[[#This Row],[Quantity]]*Table1[[#This Row],[Unit Price]]*VLOOKUP(Table1[[#This Row],[Product Name]],Table2[#All],2,FALSE),0)</f>
        <v>2415</v>
      </c>
      <c r="R401" s="2">
        <f>Table1[[#This Row],[Revenue]]-Table1[[#This Row],[Total Cost]]</f>
        <v>805</v>
      </c>
    </row>
    <row r="402" spans="1:18" x14ac:dyDescent="0.25">
      <c r="A402">
        <v>401</v>
      </c>
      <c r="B402" t="s">
        <v>447</v>
      </c>
      <c r="C402" t="s">
        <v>31</v>
      </c>
      <c r="D402" t="s">
        <v>32</v>
      </c>
      <c r="E402" s="1">
        <v>45728</v>
      </c>
      <c r="F402" s="1">
        <v>45734</v>
      </c>
      <c r="G402">
        <v>7</v>
      </c>
      <c r="H402">
        <v>171</v>
      </c>
      <c r="I402" t="s">
        <v>28</v>
      </c>
      <c r="J402" t="s">
        <v>549</v>
      </c>
      <c r="K402" t="s">
        <v>15</v>
      </c>
      <c r="L402" t="str">
        <f>TEXT(Table1[[#This Row],[Order Date]],"yyyy")</f>
        <v>2025</v>
      </c>
      <c r="M402" t="str">
        <f>TEXT(Table1[[#This Row],[Order Date]],"mmm")</f>
        <v>Mar</v>
      </c>
      <c r="N402" t="str">
        <f>TEXT(Table1[[#This Row],[Order Date]],"ddd")</f>
        <v>Wed</v>
      </c>
      <c r="O402" s="2">
        <f>DATEDIF(Table1[[#This Row],[Order Date]],Table1[[#This Row],[Delivered Date]],"d")</f>
        <v>6</v>
      </c>
      <c r="P402" s="2">
        <f>Table1[[#This Row],[Quantity]]*Table1[[#This Row],[Unit Price]]</f>
        <v>1197</v>
      </c>
      <c r="Q402" s="2">
        <f>ROUND(Table1[[#This Row],[Quantity]]*Table1[[#This Row],[Unit Price]]*VLOOKUP(Table1[[#This Row],[Product Name]],Table2[#All],2,FALSE),0)</f>
        <v>898</v>
      </c>
      <c r="R402" s="2">
        <f>Table1[[#This Row],[Revenue]]-Table1[[#This Row],[Total Cost]]</f>
        <v>299</v>
      </c>
    </row>
    <row r="403" spans="1:18" x14ac:dyDescent="0.25">
      <c r="A403">
        <v>402</v>
      </c>
      <c r="B403" t="s">
        <v>448</v>
      </c>
      <c r="C403" t="s">
        <v>21</v>
      </c>
      <c r="D403" t="s">
        <v>83</v>
      </c>
      <c r="E403" s="1">
        <v>45901</v>
      </c>
      <c r="F403" s="1">
        <v>45903</v>
      </c>
      <c r="G403">
        <v>8</v>
      </c>
      <c r="H403">
        <v>204</v>
      </c>
      <c r="I403" t="s">
        <v>28</v>
      </c>
      <c r="J403" t="s">
        <v>33</v>
      </c>
      <c r="K403" t="s">
        <v>15</v>
      </c>
      <c r="L403" t="str">
        <f>TEXT(Table1[[#This Row],[Order Date]],"yyyy")</f>
        <v>2025</v>
      </c>
      <c r="M403" t="str">
        <f>TEXT(Table1[[#This Row],[Order Date]],"mmm")</f>
        <v>Sep</v>
      </c>
      <c r="N403" t="str">
        <f>TEXT(Table1[[#This Row],[Order Date]],"ddd")</f>
        <v>Mon</v>
      </c>
      <c r="O403" s="2">
        <f>DATEDIF(Table1[[#This Row],[Order Date]],Table1[[#This Row],[Delivered Date]],"d")</f>
        <v>2</v>
      </c>
      <c r="P403" s="2">
        <f>Table1[[#This Row],[Quantity]]*Table1[[#This Row],[Unit Price]]</f>
        <v>1632</v>
      </c>
      <c r="Q403" s="2">
        <f>ROUND(Table1[[#This Row],[Quantity]]*Table1[[#This Row],[Unit Price]]*VLOOKUP(Table1[[#This Row],[Product Name]],Table2[#All],2,FALSE),0)</f>
        <v>1306</v>
      </c>
      <c r="R403" s="2">
        <f>Table1[[#This Row],[Revenue]]-Table1[[#This Row],[Total Cost]]</f>
        <v>326</v>
      </c>
    </row>
    <row r="404" spans="1:18" x14ac:dyDescent="0.25">
      <c r="A404">
        <v>403</v>
      </c>
      <c r="B404" t="s">
        <v>449</v>
      </c>
      <c r="C404" t="s">
        <v>24</v>
      </c>
      <c r="D404" t="s">
        <v>70</v>
      </c>
      <c r="E404" s="1">
        <v>45975</v>
      </c>
      <c r="F404" s="1">
        <v>45985</v>
      </c>
      <c r="G404">
        <v>1</v>
      </c>
      <c r="H404">
        <v>410</v>
      </c>
      <c r="I404" t="s">
        <v>28</v>
      </c>
      <c r="J404" t="s">
        <v>549</v>
      </c>
      <c r="K404" t="s">
        <v>19</v>
      </c>
      <c r="L404" t="str">
        <f>TEXT(Table1[[#This Row],[Order Date]],"yyyy")</f>
        <v>2025</v>
      </c>
      <c r="M404" t="str">
        <f>TEXT(Table1[[#This Row],[Order Date]],"mmm")</f>
        <v>Nov</v>
      </c>
      <c r="N404" t="str">
        <f>TEXT(Table1[[#This Row],[Order Date]],"ddd")</f>
        <v>Fri</v>
      </c>
      <c r="O404" s="2">
        <f>DATEDIF(Table1[[#This Row],[Order Date]],Table1[[#This Row],[Delivered Date]],"d")</f>
        <v>10</v>
      </c>
      <c r="P404" s="2">
        <f>Table1[[#This Row],[Quantity]]*Table1[[#This Row],[Unit Price]]</f>
        <v>410</v>
      </c>
      <c r="Q404" s="2">
        <f>ROUND(Table1[[#This Row],[Quantity]]*Table1[[#This Row],[Unit Price]]*VLOOKUP(Table1[[#This Row],[Product Name]],Table2[#All],2,FALSE),0)</f>
        <v>226</v>
      </c>
      <c r="R404" s="2">
        <f>Table1[[#This Row],[Revenue]]-Table1[[#This Row],[Total Cost]]</f>
        <v>184</v>
      </c>
    </row>
    <row r="405" spans="1:18" x14ac:dyDescent="0.25">
      <c r="A405">
        <v>404</v>
      </c>
      <c r="B405" t="s">
        <v>450</v>
      </c>
      <c r="C405" t="s">
        <v>24</v>
      </c>
      <c r="D405" t="s">
        <v>38</v>
      </c>
      <c r="E405" s="1">
        <v>45782</v>
      </c>
      <c r="F405" s="1">
        <v>45785</v>
      </c>
      <c r="G405">
        <v>2</v>
      </c>
      <c r="H405">
        <v>874</v>
      </c>
      <c r="I405" t="s">
        <v>14</v>
      </c>
      <c r="J405" t="s">
        <v>551</v>
      </c>
      <c r="K405" t="s">
        <v>29</v>
      </c>
      <c r="L405" t="str">
        <f>TEXT(Table1[[#This Row],[Order Date]],"yyyy")</f>
        <v>2025</v>
      </c>
      <c r="M405" t="str">
        <f>TEXT(Table1[[#This Row],[Order Date]],"mmm")</f>
        <v>May</v>
      </c>
      <c r="N405" t="str">
        <f>TEXT(Table1[[#This Row],[Order Date]],"ddd")</f>
        <v>Mon</v>
      </c>
      <c r="O405" s="2">
        <f>DATEDIF(Table1[[#This Row],[Order Date]],Table1[[#This Row],[Delivered Date]],"d")</f>
        <v>3</v>
      </c>
      <c r="P405" s="2">
        <f>Table1[[#This Row],[Quantity]]*Table1[[#This Row],[Unit Price]]</f>
        <v>1748</v>
      </c>
      <c r="Q405" s="2">
        <f>ROUND(Table1[[#This Row],[Quantity]]*Table1[[#This Row],[Unit Price]]*VLOOKUP(Table1[[#This Row],[Product Name]],Table2[#All],2,FALSE),0)</f>
        <v>874</v>
      </c>
      <c r="R405" s="2">
        <f>Table1[[#This Row],[Revenue]]-Table1[[#This Row],[Total Cost]]</f>
        <v>874</v>
      </c>
    </row>
    <row r="406" spans="1:18" x14ac:dyDescent="0.25">
      <c r="A406">
        <v>405</v>
      </c>
      <c r="B406" t="s">
        <v>451</v>
      </c>
      <c r="C406" t="s">
        <v>17</v>
      </c>
      <c r="D406" t="s">
        <v>64</v>
      </c>
      <c r="E406" s="1">
        <v>45707</v>
      </c>
      <c r="F406" s="1">
        <v>45711</v>
      </c>
      <c r="G406">
        <v>7</v>
      </c>
      <c r="H406">
        <v>855</v>
      </c>
      <c r="I406" t="s">
        <v>28</v>
      </c>
      <c r="J406" t="s">
        <v>550</v>
      </c>
      <c r="K406" t="s">
        <v>15</v>
      </c>
      <c r="L406" t="str">
        <f>TEXT(Table1[[#This Row],[Order Date]],"yyyy")</f>
        <v>2025</v>
      </c>
      <c r="M406" t="str">
        <f>TEXT(Table1[[#This Row],[Order Date]],"mmm")</f>
        <v>Feb</v>
      </c>
      <c r="N406" t="str">
        <f>TEXT(Table1[[#This Row],[Order Date]],"ddd")</f>
        <v>Wed</v>
      </c>
      <c r="O406" s="2">
        <f>DATEDIF(Table1[[#This Row],[Order Date]],Table1[[#This Row],[Delivered Date]],"d")</f>
        <v>4</v>
      </c>
      <c r="P406" s="2">
        <f>Table1[[#This Row],[Quantity]]*Table1[[#This Row],[Unit Price]]</f>
        <v>5985</v>
      </c>
      <c r="Q406" s="2">
        <f>ROUND(Table1[[#This Row],[Quantity]]*Table1[[#This Row],[Unit Price]]*VLOOKUP(Table1[[#This Row],[Product Name]],Table2[#All],2,FALSE),0)</f>
        <v>2993</v>
      </c>
      <c r="R406" s="2">
        <f>Table1[[#This Row],[Revenue]]-Table1[[#This Row],[Total Cost]]</f>
        <v>2992</v>
      </c>
    </row>
    <row r="407" spans="1:18" x14ac:dyDescent="0.25">
      <c r="A407">
        <v>406</v>
      </c>
      <c r="B407" t="s">
        <v>452</v>
      </c>
      <c r="C407" t="s">
        <v>31</v>
      </c>
      <c r="D407" t="s">
        <v>50</v>
      </c>
      <c r="E407" s="1">
        <v>45753</v>
      </c>
      <c r="F407" s="1">
        <v>45760</v>
      </c>
      <c r="G407">
        <v>1</v>
      </c>
      <c r="H407">
        <v>386</v>
      </c>
      <c r="I407" t="s">
        <v>14</v>
      </c>
      <c r="J407" t="s">
        <v>551</v>
      </c>
      <c r="K407" t="s">
        <v>19</v>
      </c>
      <c r="L407" t="str">
        <f>TEXT(Table1[[#This Row],[Order Date]],"yyyy")</f>
        <v>2025</v>
      </c>
      <c r="M407" t="str">
        <f>TEXT(Table1[[#This Row],[Order Date]],"mmm")</f>
        <v>Apr</v>
      </c>
      <c r="N407" t="str">
        <f>TEXT(Table1[[#This Row],[Order Date]],"ddd")</f>
        <v>Sun</v>
      </c>
      <c r="O407" s="2">
        <f>DATEDIF(Table1[[#This Row],[Order Date]],Table1[[#This Row],[Delivered Date]],"d")</f>
        <v>7</v>
      </c>
      <c r="P407" s="2">
        <f>Table1[[#This Row],[Quantity]]*Table1[[#This Row],[Unit Price]]</f>
        <v>386</v>
      </c>
      <c r="Q407" s="2">
        <f>ROUND(Table1[[#This Row],[Quantity]]*Table1[[#This Row],[Unit Price]]*VLOOKUP(Table1[[#This Row],[Product Name]],Table2[#All],2,FALSE),0)</f>
        <v>270</v>
      </c>
      <c r="R407" s="2">
        <f>Table1[[#This Row],[Revenue]]-Table1[[#This Row],[Total Cost]]</f>
        <v>116</v>
      </c>
    </row>
    <row r="408" spans="1:18" x14ac:dyDescent="0.25">
      <c r="A408">
        <v>407</v>
      </c>
      <c r="B408" t="s">
        <v>453</v>
      </c>
      <c r="C408" t="s">
        <v>17</v>
      </c>
      <c r="D408" t="s">
        <v>56</v>
      </c>
      <c r="E408" s="1">
        <v>45732</v>
      </c>
      <c r="F408" s="1">
        <v>45743</v>
      </c>
      <c r="G408">
        <v>9</v>
      </c>
      <c r="H408">
        <v>309</v>
      </c>
      <c r="I408" t="s">
        <v>28</v>
      </c>
      <c r="J408" t="s">
        <v>547</v>
      </c>
      <c r="K408" t="s">
        <v>46</v>
      </c>
      <c r="L408" t="str">
        <f>TEXT(Table1[[#This Row],[Order Date]],"yyyy")</f>
        <v>2025</v>
      </c>
      <c r="M408" t="str">
        <f>TEXT(Table1[[#This Row],[Order Date]],"mmm")</f>
        <v>Mar</v>
      </c>
      <c r="N408" t="str">
        <f>TEXT(Table1[[#This Row],[Order Date]],"ddd")</f>
        <v>Sun</v>
      </c>
      <c r="O408" s="2">
        <f>DATEDIF(Table1[[#This Row],[Order Date]],Table1[[#This Row],[Delivered Date]],"d")</f>
        <v>11</v>
      </c>
      <c r="P408" s="2">
        <f>Table1[[#This Row],[Quantity]]*Table1[[#This Row],[Unit Price]]</f>
        <v>2781</v>
      </c>
      <c r="Q408" s="2">
        <f>ROUND(Table1[[#This Row],[Quantity]]*Table1[[#This Row],[Unit Price]]*VLOOKUP(Table1[[#This Row],[Product Name]],Table2[#All],2,FALSE),0)</f>
        <v>1530</v>
      </c>
      <c r="R408" s="2">
        <f>Table1[[#This Row],[Revenue]]-Table1[[#This Row],[Total Cost]]</f>
        <v>1251</v>
      </c>
    </row>
    <row r="409" spans="1:18" x14ac:dyDescent="0.25">
      <c r="A409">
        <v>408</v>
      </c>
      <c r="B409" t="s">
        <v>454</v>
      </c>
      <c r="C409" t="s">
        <v>31</v>
      </c>
      <c r="D409" t="s">
        <v>32</v>
      </c>
      <c r="E409" s="1">
        <v>45709</v>
      </c>
      <c r="F409" s="1">
        <v>45719</v>
      </c>
      <c r="G409">
        <v>3</v>
      </c>
      <c r="H409">
        <v>97</v>
      </c>
      <c r="I409" t="s">
        <v>14</v>
      </c>
      <c r="J409" t="s">
        <v>550</v>
      </c>
      <c r="K409" t="s">
        <v>15</v>
      </c>
      <c r="L409" t="str">
        <f>TEXT(Table1[[#This Row],[Order Date]],"yyyy")</f>
        <v>2025</v>
      </c>
      <c r="M409" t="str">
        <f>TEXT(Table1[[#This Row],[Order Date]],"mmm")</f>
        <v>Feb</v>
      </c>
      <c r="N409" t="str">
        <f>TEXT(Table1[[#This Row],[Order Date]],"ddd")</f>
        <v>Fri</v>
      </c>
      <c r="O409" s="2">
        <f>DATEDIF(Table1[[#This Row],[Order Date]],Table1[[#This Row],[Delivered Date]],"d")</f>
        <v>10</v>
      </c>
      <c r="P409" s="2">
        <f>Table1[[#This Row],[Quantity]]*Table1[[#This Row],[Unit Price]]</f>
        <v>291</v>
      </c>
      <c r="Q409" s="2">
        <f>ROUND(Table1[[#This Row],[Quantity]]*Table1[[#This Row],[Unit Price]]*VLOOKUP(Table1[[#This Row],[Product Name]],Table2[#All],2,FALSE),0)</f>
        <v>218</v>
      </c>
      <c r="R409" s="2">
        <f>Table1[[#This Row],[Revenue]]-Table1[[#This Row],[Total Cost]]</f>
        <v>73</v>
      </c>
    </row>
    <row r="410" spans="1:18" x14ac:dyDescent="0.25">
      <c r="A410">
        <v>409</v>
      </c>
      <c r="B410" t="s">
        <v>455</v>
      </c>
      <c r="C410" t="s">
        <v>17</v>
      </c>
      <c r="D410" t="s">
        <v>56</v>
      </c>
      <c r="E410" s="1">
        <v>45970</v>
      </c>
      <c r="F410" s="1">
        <v>45981</v>
      </c>
      <c r="G410">
        <v>4</v>
      </c>
      <c r="H410">
        <v>180</v>
      </c>
      <c r="I410" t="s">
        <v>28</v>
      </c>
      <c r="J410" t="s">
        <v>549</v>
      </c>
      <c r="K410" t="s">
        <v>46</v>
      </c>
      <c r="L410" t="str">
        <f>TEXT(Table1[[#This Row],[Order Date]],"yyyy")</f>
        <v>2025</v>
      </c>
      <c r="M410" t="str">
        <f>TEXT(Table1[[#This Row],[Order Date]],"mmm")</f>
        <v>Nov</v>
      </c>
      <c r="N410" t="str">
        <f>TEXT(Table1[[#This Row],[Order Date]],"ddd")</f>
        <v>Sun</v>
      </c>
      <c r="O410" s="2">
        <f>DATEDIF(Table1[[#This Row],[Order Date]],Table1[[#This Row],[Delivered Date]],"d")</f>
        <v>11</v>
      </c>
      <c r="P410" s="2">
        <f>Table1[[#This Row],[Quantity]]*Table1[[#This Row],[Unit Price]]</f>
        <v>720</v>
      </c>
      <c r="Q410" s="2">
        <f>ROUND(Table1[[#This Row],[Quantity]]*Table1[[#This Row],[Unit Price]]*VLOOKUP(Table1[[#This Row],[Product Name]],Table2[#All],2,FALSE),0)</f>
        <v>396</v>
      </c>
      <c r="R410" s="2">
        <f>Table1[[#This Row],[Revenue]]-Table1[[#This Row],[Total Cost]]</f>
        <v>324</v>
      </c>
    </row>
    <row r="411" spans="1:18" x14ac:dyDescent="0.25">
      <c r="A411">
        <v>410</v>
      </c>
      <c r="B411" t="s">
        <v>456</v>
      </c>
      <c r="C411" t="s">
        <v>21</v>
      </c>
      <c r="D411" t="s">
        <v>22</v>
      </c>
      <c r="E411" s="1">
        <v>45836</v>
      </c>
      <c r="F411" s="1">
        <v>45842</v>
      </c>
      <c r="G411">
        <v>1</v>
      </c>
      <c r="H411">
        <v>187</v>
      </c>
      <c r="I411" t="s">
        <v>28</v>
      </c>
      <c r="J411" t="s">
        <v>551</v>
      </c>
      <c r="K411" t="s">
        <v>19</v>
      </c>
      <c r="L411" t="str">
        <f>TEXT(Table1[[#This Row],[Order Date]],"yyyy")</f>
        <v>2025</v>
      </c>
      <c r="M411" t="str">
        <f>TEXT(Table1[[#This Row],[Order Date]],"mmm")</f>
        <v>Jun</v>
      </c>
      <c r="N411" t="str">
        <f>TEXT(Table1[[#This Row],[Order Date]],"ddd")</f>
        <v>Sat</v>
      </c>
      <c r="O411" s="2">
        <f>DATEDIF(Table1[[#This Row],[Order Date]],Table1[[#This Row],[Delivered Date]],"d")</f>
        <v>6</v>
      </c>
      <c r="P411" s="2">
        <f>Table1[[#This Row],[Quantity]]*Table1[[#This Row],[Unit Price]]</f>
        <v>187</v>
      </c>
      <c r="Q411" s="2">
        <f>ROUND(Table1[[#This Row],[Quantity]]*Table1[[#This Row],[Unit Price]]*VLOOKUP(Table1[[#This Row],[Product Name]],Table2[#All],2,FALSE),0)</f>
        <v>140</v>
      </c>
      <c r="R411" s="2">
        <f>Table1[[#This Row],[Revenue]]-Table1[[#This Row],[Total Cost]]</f>
        <v>47</v>
      </c>
    </row>
    <row r="412" spans="1:18" x14ac:dyDescent="0.25">
      <c r="A412">
        <v>411</v>
      </c>
      <c r="B412" t="s">
        <v>457</v>
      </c>
      <c r="C412" t="s">
        <v>31</v>
      </c>
      <c r="D412" t="s">
        <v>76</v>
      </c>
      <c r="E412" s="1">
        <v>45926</v>
      </c>
      <c r="F412" s="1">
        <v>45934</v>
      </c>
      <c r="G412">
        <v>9</v>
      </c>
      <c r="H412">
        <v>286</v>
      </c>
      <c r="I412" t="s">
        <v>28</v>
      </c>
      <c r="J412" t="s">
        <v>33</v>
      </c>
      <c r="K412" t="s">
        <v>46</v>
      </c>
      <c r="L412" t="str">
        <f>TEXT(Table1[[#This Row],[Order Date]],"yyyy")</f>
        <v>2025</v>
      </c>
      <c r="M412" t="str">
        <f>TEXT(Table1[[#This Row],[Order Date]],"mmm")</f>
        <v>Sep</v>
      </c>
      <c r="N412" t="str">
        <f>TEXT(Table1[[#This Row],[Order Date]],"ddd")</f>
        <v>Fri</v>
      </c>
      <c r="O412" s="2">
        <f>DATEDIF(Table1[[#This Row],[Order Date]],Table1[[#This Row],[Delivered Date]],"d")</f>
        <v>8</v>
      </c>
      <c r="P412" s="2">
        <f>Table1[[#This Row],[Quantity]]*Table1[[#This Row],[Unit Price]]</f>
        <v>2574</v>
      </c>
      <c r="Q412" s="2">
        <f>ROUND(Table1[[#This Row],[Quantity]]*Table1[[#This Row],[Unit Price]]*VLOOKUP(Table1[[#This Row],[Product Name]],Table2[#All],2,FALSE),0)</f>
        <v>1931</v>
      </c>
      <c r="R412" s="2">
        <f>Table1[[#This Row],[Revenue]]-Table1[[#This Row],[Total Cost]]</f>
        <v>643</v>
      </c>
    </row>
    <row r="413" spans="1:18" x14ac:dyDescent="0.25">
      <c r="A413">
        <v>412</v>
      </c>
      <c r="B413" t="s">
        <v>458</v>
      </c>
      <c r="C413" t="s">
        <v>31</v>
      </c>
      <c r="D413" t="s">
        <v>32</v>
      </c>
      <c r="E413" s="1">
        <v>45675</v>
      </c>
      <c r="F413" s="1">
        <v>45688</v>
      </c>
      <c r="G413">
        <v>6</v>
      </c>
      <c r="H413">
        <v>541</v>
      </c>
      <c r="I413" t="s">
        <v>28</v>
      </c>
      <c r="J413" t="s">
        <v>551</v>
      </c>
      <c r="K413" t="s">
        <v>15</v>
      </c>
      <c r="L413" t="str">
        <f>TEXT(Table1[[#This Row],[Order Date]],"yyyy")</f>
        <v>2025</v>
      </c>
      <c r="M413" t="str">
        <f>TEXT(Table1[[#This Row],[Order Date]],"mmm")</f>
        <v>Jan</v>
      </c>
      <c r="N413" t="str">
        <f>TEXT(Table1[[#This Row],[Order Date]],"ddd")</f>
        <v>Sat</v>
      </c>
      <c r="O413" s="2">
        <f>DATEDIF(Table1[[#This Row],[Order Date]],Table1[[#This Row],[Delivered Date]],"d")</f>
        <v>13</v>
      </c>
      <c r="P413" s="2">
        <f>Table1[[#This Row],[Quantity]]*Table1[[#This Row],[Unit Price]]</f>
        <v>3246</v>
      </c>
      <c r="Q413" s="2">
        <f>ROUND(Table1[[#This Row],[Quantity]]*Table1[[#This Row],[Unit Price]]*VLOOKUP(Table1[[#This Row],[Product Name]],Table2[#All],2,FALSE),0)</f>
        <v>2435</v>
      </c>
      <c r="R413" s="2">
        <f>Table1[[#This Row],[Revenue]]-Table1[[#This Row],[Total Cost]]</f>
        <v>811</v>
      </c>
    </row>
    <row r="414" spans="1:18" x14ac:dyDescent="0.25">
      <c r="A414">
        <v>413</v>
      </c>
      <c r="B414" t="s">
        <v>459</v>
      </c>
      <c r="C414" t="s">
        <v>17</v>
      </c>
      <c r="D414" t="s">
        <v>44</v>
      </c>
      <c r="E414" s="1">
        <v>45850</v>
      </c>
      <c r="F414" s="1">
        <v>45858</v>
      </c>
      <c r="G414">
        <v>8</v>
      </c>
      <c r="H414">
        <v>779</v>
      </c>
      <c r="I414" t="s">
        <v>14</v>
      </c>
      <c r="J414" t="s">
        <v>550</v>
      </c>
      <c r="K414" t="s">
        <v>29</v>
      </c>
      <c r="L414" t="str">
        <f>TEXT(Table1[[#This Row],[Order Date]],"yyyy")</f>
        <v>2025</v>
      </c>
      <c r="M414" t="str">
        <f>TEXT(Table1[[#This Row],[Order Date]],"mmm")</f>
        <v>Jul</v>
      </c>
      <c r="N414" t="str">
        <f>TEXT(Table1[[#This Row],[Order Date]],"ddd")</f>
        <v>Sat</v>
      </c>
      <c r="O414" s="2">
        <f>DATEDIF(Table1[[#This Row],[Order Date]],Table1[[#This Row],[Delivered Date]],"d")</f>
        <v>8</v>
      </c>
      <c r="P414" s="2">
        <f>Table1[[#This Row],[Quantity]]*Table1[[#This Row],[Unit Price]]</f>
        <v>6232</v>
      </c>
      <c r="Q414" s="2">
        <f>ROUND(Table1[[#This Row],[Quantity]]*Table1[[#This Row],[Unit Price]]*VLOOKUP(Table1[[#This Row],[Product Name]],Table2[#All],2,FALSE),0)</f>
        <v>3739</v>
      </c>
      <c r="R414" s="2">
        <f>Table1[[#This Row],[Revenue]]-Table1[[#This Row],[Total Cost]]</f>
        <v>2493</v>
      </c>
    </row>
    <row r="415" spans="1:18" x14ac:dyDescent="0.25">
      <c r="A415">
        <v>414</v>
      </c>
      <c r="B415" t="s">
        <v>460</v>
      </c>
      <c r="C415" t="s">
        <v>12</v>
      </c>
      <c r="D415" t="s">
        <v>58</v>
      </c>
      <c r="E415" s="1">
        <v>45909</v>
      </c>
      <c r="F415" s="1">
        <v>45911</v>
      </c>
      <c r="G415">
        <v>4</v>
      </c>
      <c r="H415">
        <v>249</v>
      </c>
      <c r="I415" t="s">
        <v>28</v>
      </c>
      <c r="J415" t="s">
        <v>551</v>
      </c>
      <c r="K415" t="s">
        <v>15</v>
      </c>
      <c r="L415" t="str">
        <f>TEXT(Table1[[#This Row],[Order Date]],"yyyy")</f>
        <v>2025</v>
      </c>
      <c r="M415" t="str">
        <f>TEXT(Table1[[#This Row],[Order Date]],"mmm")</f>
        <v>Sep</v>
      </c>
      <c r="N415" t="str">
        <f>TEXT(Table1[[#This Row],[Order Date]],"ddd")</f>
        <v>Tue</v>
      </c>
      <c r="O415" s="2">
        <f>DATEDIF(Table1[[#This Row],[Order Date]],Table1[[#This Row],[Delivered Date]],"d")</f>
        <v>2</v>
      </c>
      <c r="P415" s="2">
        <f>Table1[[#This Row],[Quantity]]*Table1[[#This Row],[Unit Price]]</f>
        <v>996</v>
      </c>
      <c r="Q415" s="2">
        <f>ROUND(Table1[[#This Row],[Quantity]]*Table1[[#This Row],[Unit Price]]*VLOOKUP(Table1[[#This Row],[Product Name]],Table2[#All],2,FALSE),0)</f>
        <v>847</v>
      </c>
      <c r="R415" s="2">
        <f>Table1[[#This Row],[Revenue]]-Table1[[#This Row],[Total Cost]]</f>
        <v>149</v>
      </c>
    </row>
    <row r="416" spans="1:18" x14ac:dyDescent="0.25">
      <c r="A416">
        <v>415</v>
      </c>
      <c r="B416" t="s">
        <v>461</v>
      </c>
      <c r="C416" t="s">
        <v>12</v>
      </c>
      <c r="D416" t="s">
        <v>27</v>
      </c>
      <c r="E416" s="1">
        <v>45854</v>
      </c>
      <c r="F416" s="1">
        <v>45867</v>
      </c>
      <c r="G416">
        <v>2</v>
      </c>
      <c r="H416">
        <v>146</v>
      </c>
      <c r="I416" t="s">
        <v>28</v>
      </c>
      <c r="J416" t="s">
        <v>547</v>
      </c>
      <c r="K416" t="s">
        <v>46</v>
      </c>
      <c r="L416" t="str">
        <f>TEXT(Table1[[#This Row],[Order Date]],"yyyy")</f>
        <v>2025</v>
      </c>
      <c r="M416" t="str">
        <f>TEXT(Table1[[#This Row],[Order Date]],"mmm")</f>
        <v>Jul</v>
      </c>
      <c r="N416" t="str">
        <f>TEXT(Table1[[#This Row],[Order Date]],"ddd")</f>
        <v>Wed</v>
      </c>
      <c r="O416" s="2">
        <f>DATEDIF(Table1[[#This Row],[Order Date]],Table1[[#This Row],[Delivered Date]],"d")</f>
        <v>13</v>
      </c>
      <c r="P416" s="2">
        <f>Table1[[#This Row],[Quantity]]*Table1[[#This Row],[Unit Price]]</f>
        <v>292</v>
      </c>
      <c r="Q416" s="2">
        <f>ROUND(Table1[[#This Row],[Quantity]]*Table1[[#This Row],[Unit Price]]*VLOOKUP(Table1[[#This Row],[Product Name]],Table2[#All],2,FALSE),0)</f>
        <v>190</v>
      </c>
      <c r="R416" s="2">
        <f>Table1[[#This Row],[Revenue]]-Table1[[#This Row],[Total Cost]]</f>
        <v>102</v>
      </c>
    </row>
    <row r="417" spans="1:18" x14ac:dyDescent="0.25">
      <c r="A417">
        <v>416</v>
      </c>
      <c r="B417" t="s">
        <v>462</v>
      </c>
      <c r="C417" t="s">
        <v>24</v>
      </c>
      <c r="D417" t="s">
        <v>25</v>
      </c>
      <c r="E417" s="1">
        <v>45665</v>
      </c>
      <c r="F417" s="1">
        <v>45678</v>
      </c>
      <c r="G417">
        <v>1</v>
      </c>
      <c r="H417">
        <v>333</v>
      </c>
      <c r="I417" t="s">
        <v>28</v>
      </c>
      <c r="J417" t="s">
        <v>33</v>
      </c>
      <c r="K417" t="s">
        <v>15</v>
      </c>
      <c r="L417" t="str">
        <f>TEXT(Table1[[#This Row],[Order Date]],"yyyy")</f>
        <v>2025</v>
      </c>
      <c r="M417" t="str">
        <f>TEXT(Table1[[#This Row],[Order Date]],"mmm")</f>
        <v>Jan</v>
      </c>
      <c r="N417" t="str">
        <f>TEXT(Table1[[#This Row],[Order Date]],"ddd")</f>
        <v>Wed</v>
      </c>
      <c r="O417" s="2">
        <f>DATEDIF(Table1[[#This Row],[Order Date]],Table1[[#This Row],[Delivered Date]],"d")</f>
        <v>13</v>
      </c>
      <c r="P417" s="2">
        <f>Table1[[#This Row],[Quantity]]*Table1[[#This Row],[Unit Price]]</f>
        <v>333</v>
      </c>
      <c r="Q417" s="2">
        <f>ROUND(Table1[[#This Row],[Quantity]]*Table1[[#This Row],[Unit Price]]*VLOOKUP(Table1[[#This Row],[Product Name]],Table2[#All],2,FALSE),0)</f>
        <v>183</v>
      </c>
      <c r="R417" s="2">
        <f>Table1[[#This Row],[Revenue]]-Table1[[#This Row],[Total Cost]]</f>
        <v>150</v>
      </c>
    </row>
    <row r="418" spans="1:18" x14ac:dyDescent="0.25">
      <c r="A418">
        <v>417</v>
      </c>
      <c r="B418" t="s">
        <v>463</v>
      </c>
      <c r="C418" t="s">
        <v>24</v>
      </c>
      <c r="D418" t="s">
        <v>38</v>
      </c>
      <c r="E418" s="1">
        <v>45897</v>
      </c>
      <c r="F418" s="1">
        <v>45904</v>
      </c>
      <c r="G418">
        <v>9</v>
      </c>
      <c r="H418">
        <v>687</v>
      </c>
      <c r="I418" t="s">
        <v>28</v>
      </c>
      <c r="J418" t="s">
        <v>547</v>
      </c>
      <c r="K418" t="s">
        <v>29</v>
      </c>
      <c r="L418" t="str">
        <f>TEXT(Table1[[#This Row],[Order Date]],"yyyy")</f>
        <v>2025</v>
      </c>
      <c r="M418" t="str">
        <f>TEXT(Table1[[#This Row],[Order Date]],"mmm")</f>
        <v>Aug</v>
      </c>
      <c r="N418" t="str">
        <f>TEXT(Table1[[#This Row],[Order Date]],"ddd")</f>
        <v>Thu</v>
      </c>
      <c r="O418" s="2">
        <f>DATEDIF(Table1[[#This Row],[Order Date]],Table1[[#This Row],[Delivered Date]],"d")</f>
        <v>7</v>
      </c>
      <c r="P418" s="2">
        <f>Table1[[#This Row],[Quantity]]*Table1[[#This Row],[Unit Price]]</f>
        <v>6183</v>
      </c>
      <c r="Q418" s="2">
        <f>ROUND(Table1[[#This Row],[Quantity]]*Table1[[#This Row],[Unit Price]]*VLOOKUP(Table1[[#This Row],[Product Name]],Table2[#All],2,FALSE),0)</f>
        <v>3092</v>
      </c>
      <c r="R418" s="2">
        <f>Table1[[#This Row],[Revenue]]-Table1[[#This Row],[Total Cost]]</f>
        <v>3091</v>
      </c>
    </row>
    <row r="419" spans="1:18" x14ac:dyDescent="0.25">
      <c r="A419">
        <v>418</v>
      </c>
      <c r="B419" t="s">
        <v>464</v>
      </c>
      <c r="C419" t="s">
        <v>21</v>
      </c>
      <c r="D419" t="s">
        <v>83</v>
      </c>
      <c r="E419" s="1">
        <v>45847</v>
      </c>
      <c r="F419" s="1">
        <v>45857</v>
      </c>
      <c r="G419">
        <v>6</v>
      </c>
      <c r="H419">
        <v>342</v>
      </c>
      <c r="I419" t="s">
        <v>14</v>
      </c>
      <c r="J419" t="s">
        <v>33</v>
      </c>
      <c r="K419" t="s">
        <v>29</v>
      </c>
      <c r="L419" t="str">
        <f>TEXT(Table1[[#This Row],[Order Date]],"yyyy")</f>
        <v>2025</v>
      </c>
      <c r="M419" t="str">
        <f>TEXT(Table1[[#This Row],[Order Date]],"mmm")</f>
        <v>Jul</v>
      </c>
      <c r="N419" t="str">
        <f>TEXT(Table1[[#This Row],[Order Date]],"ddd")</f>
        <v>Wed</v>
      </c>
      <c r="O419" s="2">
        <f>DATEDIF(Table1[[#This Row],[Order Date]],Table1[[#This Row],[Delivered Date]],"d")</f>
        <v>10</v>
      </c>
      <c r="P419" s="2">
        <f>Table1[[#This Row],[Quantity]]*Table1[[#This Row],[Unit Price]]</f>
        <v>2052</v>
      </c>
      <c r="Q419" s="2">
        <f>ROUND(Table1[[#This Row],[Quantity]]*Table1[[#This Row],[Unit Price]]*VLOOKUP(Table1[[#This Row],[Product Name]],Table2[#All],2,FALSE),0)</f>
        <v>1642</v>
      </c>
      <c r="R419" s="2">
        <f>Table1[[#This Row],[Revenue]]-Table1[[#This Row],[Total Cost]]</f>
        <v>410</v>
      </c>
    </row>
    <row r="420" spans="1:18" x14ac:dyDescent="0.25">
      <c r="A420">
        <v>419</v>
      </c>
      <c r="B420" t="s">
        <v>465</v>
      </c>
      <c r="C420" t="s">
        <v>31</v>
      </c>
      <c r="D420" t="s">
        <v>76</v>
      </c>
      <c r="E420" s="1">
        <v>45972</v>
      </c>
      <c r="F420" s="1">
        <v>45977</v>
      </c>
      <c r="G420">
        <v>6</v>
      </c>
      <c r="H420">
        <v>461</v>
      </c>
      <c r="I420" t="s">
        <v>14</v>
      </c>
      <c r="J420" t="s">
        <v>550</v>
      </c>
      <c r="K420" t="s">
        <v>15</v>
      </c>
      <c r="L420" t="str">
        <f>TEXT(Table1[[#This Row],[Order Date]],"yyyy")</f>
        <v>2025</v>
      </c>
      <c r="M420" t="str">
        <f>TEXT(Table1[[#This Row],[Order Date]],"mmm")</f>
        <v>Nov</v>
      </c>
      <c r="N420" t="str">
        <f>TEXT(Table1[[#This Row],[Order Date]],"ddd")</f>
        <v>Tue</v>
      </c>
      <c r="O420" s="2">
        <f>DATEDIF(Table1[[#This Row],[Order Date]],Table1[[#This Row],[Delivered Date]],"d")</f>
        <v>5</v>
      </c>
      <c r="P420" s="2">
        <f>Table1[[#This Row],[Quantity]]*Table1[[#This Row],[Unit Price]]</f>
        <v>2766</v>
      </c>
      <c r="Q420" s="2">
        <f>ROUND(Table1[[#This Row],[Quantity]]*Table1[[#This Row],[Unit Price]]*VLOOKUP(Table1[[#This Row],[Product Name]],Table2[#All],2,FALSE),0)</f>
        <v>2075</v>
      </c>
      <c r="R420" s="2">
        <f>Table1[[#This Row],[Revenue]]-Table1[[#This Row],[Total Cost]]</f>
        <v>691</v>
      </c>
    </row>
    <row r="421" spans="1:18" x14ac:dyDescent="0.25">
      <c r="A421">
        <v>420</v>
      </c>
      <c r="B421" t="s">
        <v>466</v>
      </c>
      <c r="C421" t="s">
        <v>31</v>
      </c>
      <c r="D421" t="s">
        <v>50</v>
      </c>
      <c r="E421" s="1">
        <v>45707</v>
      </c>
      <c r="F421" s="1">
        <v>45717</v>
      </c>
      <c r="G421">
        <v>4</v>
      </c>
      <c r="H421">
        <v>371</v>
      </c>
      <c r="I421" t="s">
        <v>28</v>
      </c>
      <c r="J421" t="s">
        <v>549</v>
      </c>
      <c r="K421" t="s">
        <v>46</v>
      </c>
      <c r="L421" t="str">
        <f>TEXT(Table1[[#This Row],[Order Date]],"yyyy")</f>
        <v>2025</v>
      </c>
      <c r="M421" t="str">
        <f>TEXT(Table1[[#This Row],[Order Date]],"mmm")</f>
        <v>Feb</v>
      </c>
      <c r="N421" t="str">
        <f>TEXT(Table1[[#This Row],[Order Date]],"ddd")</f>
        <v>Wed</v>
      </c>
      <c r="O421" s="2">
        <f>DATEDIF(Table1[[#This Row],[Order Date]],Table1[[#This Row],[Delivered Date]],"d")</f>
        <v>10</v>
      </c>
      <c r="P421" s="2">
        <f>Table1[[#This Row],[Quantity]]*Table1[[#This Row],[Unit Price]]</f>
        <v>1484</v>
      </c>
      <c r="Q421" s="2">
        <f>ROUND(Table1[[#This Row],[Quantity]]*Table1[[#This Row],[Unit Price]]*VLOOKUP(Table1[[#This Row],[Product Name]],Table2[#All],2,FALSE),0)</f>
        <v>1039</v>
      </c>
      <c r="R421" s="2">
        <f>Table1[[#This Row],[Revenue]]-Table1[[#This Row],[Total Cost]]</f>
        <v>445</v>
      </c>
    </row>
    <row r="422" spans="1:18" x14ac:dyDescent="0.25">
      <c r="A422">
        <v>421</v>
      </c>
      <c r="B422" t="s">
        <v>467</v>
      </c>
      <c r="C422" t="s">
        <v>17</v>
      </c>
      <c r="D422" t="s">
        <v>56</v>
      </c>
      <c r="E422" s="1">
        <v>45698</v>
      </c>
      <c r="F422" s="1">
        <v>45707</v>
      </c>
      <c r="G422">
        <v>1</v>
      </c>
      <c r="H422">
        <v>200</v>
      </c>
      <c r="I422" t="s">
        <v>28</v>
      </c>
      <c r="J422" t="s">
        <v>549</v>
      </c>
      <c r="K422" t="s">
        <v>19</v>
      </c>
      <c r="L422" t="str">
        <f>TEXT(Table1[[#This Row],[Order Date]],"yyyy")</f>
        <v>2025</v>
      </c>
      <c r="M422" t="str">
        <f>TEXT(Table1[[#This Row],[Order Date]],"mmm")</f>
        <v>Feb</v>
      </c>
      <c r="N422" t="str">
        <f>TEXT(Table1[[#This Row],[Order Date]],"ddd")</f>
        <v>Mon</v>
      </c>
      <c r="O422" s="2">
        <f>DATEDIF(Table1[[#This Row],[Order Date]],Table1[[#This Row],[Delivered Date]],"d")</f>
        <v>9</v>
      </c>
      <c r="P422" s="2">
        <f>Table1[[#This Row],[Quantity]]*Table1[[#This Row],[Unit Price]]</f>
        <v>200</v>
      </c>
      <c r="Q422" s="2">
        <f>ROUND(Table1[[#This Row],[Quantity]]*Table1[[#This Row],[Unit Price]]*VLOOKUP(Table1[[#This Row],[Product Name]],Table2[#All],2,FALSE),0)</f>
        <v>110</v>
      </c>
      <c r="R422" s="2">
        <f>Table1[[#This Row],[Revenue]]-Table1[[#This Row],[Total Cost]]</f>
        <v>90</v>
      </c>
    </row>
    <row r="423" spans="1:18" x14ac:dyDescent="0.25">
      <c r="A423">
        <v>422</v>
      </c>
      <c r="B423" t="s">
        <v>468</v>
      </c>
      <c r="C423" t="s">
        <v>12</v>
      </c>
      <c r="D423" t="s">
        <v>13</v>
      </c>
      <c r="E423" s="1">
        <v>45694</v>
      </c>
      <c r="F423" s="1">
        <v>45703</v>
      </c>
      <c r="G423">
        <v>3</v>
      </c>
      <c r="H423">
        <v>356</v>
      </c>
      <c r="I423" t="s">
        <v>14</v>
      </c>
      <c r="J423" t="s">
        <v>549</v>
      </c>
      <c r="K423" t="s">
        <v>46</v>
      </c>
      <c r="L423" t="str">
        <f>TEXT(Table1[[#This Row],[Order Date]],"yyyy")</f>
        <v>2025</v>
      </c>
      <c r="M423" t="str">
        <f>TEXT(Table1[[#This Row],[Order Date]],"mmm")</f>
        <v>Feb</v>
      </c>
      <c r="N423" t="str">
        <f>TEXT(Table1[[#This Row],[Order Date]],"ddd")</f>
        <v>Thu</v>
      </c>
      <c r="O423" s="2">
        <f>DATEDIF(Table1[[#This Row],[Order Date]],Table1[[#This Row],[Delivered Date]],"d")</f>
        <v>9</v>
      </c>
      <c r="P423" s="2">
        <f>Table1[[#This Row],[Quantity]]*Table1[[#This Row],[Unit Price]]</f>
        <v>1068</v>
      </c>
      <c r="Q423" s="2">
        <f>ROUND(Table1[[#This Row],[Quantity]]*Table1[[#This Row],[Unit Price]]*VLOOKUP(Table1[[#This Row],[Product Name]],Table2[#All],2,FALSE),0)</f>
        <v>801</v>
      </c>
      <c r="R423" s="2">
        <f>Table1[[#This Row],[Revenue]]-Table1[[#This Row],[Total Cost]]</f>
        <v>267</v>
      </c>
    </row>
    <row r="424" spans="1:18" x14ac:dyDescent="0.25">
      <c r="A424">
        <v>423</v>
      </c>
      <c r="B424" t="s">
        <v>469</v>
      </c>
      <c r="C424" t="s">
        <v>17</v>
      </c>
      <c r="D424" t="s">
        <v>18</v>
      </c>
      <c r="E424" s="1">
        <v>45720</v>
      </c>
      <c r="F424" s="1">
        <v>45721</v>
      </c>
      <c r="G424">
        <v>4</v>
      </c>
      <c r="H424">
        <v>587</v>
      </c>
      <c r="I424" t="s">
        <v>14</v>
      </c>
      <c r="J424" t="s">
        <v>547</v>
      </c>
      <c r="K424" t="s">
        <v>46</v>
      </c>
      <c r="L424" t="str">
        <f>TEXT(Table1[[#This Row],[Order Date]],"yyyy")</f>
        <v>2025</v>
      </c>
      <c r="M424" t="str">
        <f>TEXT(Table1[[#This Row],[Order Date]],"mmm")</f>
        <v>Mar</v>
      </c>
      <c r="N424" t="str">
        <f>TEXT(Table1[[#This Row],[Order Date]],"ddd")</f>
        <v>Tue</v>
      </c>
      <c r="O424" s="2">
        <f>DATEDIF(Table1[[#This Row],[Order Date]],Table1[[#This Row],[Delivered Date]],"d")</f>
        <v>1</v>
      </c>
      <c r="P424" s="2">
        <f>Table1[[#This Row],[Quantity]]*Table1[[#This Row],[Unit Price]]</f>
        <v>2348</v>
      </c>
      <c r="Q424" s="2">
        <f>ROUND(Table1[[#This Row],[Quantity]]*Table1[[#This Row],[Unit Price]]*VLOOKUP(Table1[[#This Row],[Product Name]],Table2[#All],2,FALSE),0)</f>
        <v>1174</v>
      </c>
      <c r="R424" s="2">
        <f>Table1[[#This Row],[Revenue]]-Table1[[#This Row],[Total Cost]]</f>
        <v>1174</v>
      </c>
    </row>
    <row r="425" spans="1:18" x14ac:dyDescent="0.25">
      <c r="A425">
        <v>424</v>
      </c>
      <c r="B425" t="s">
        <v>470</v>
      </c>
      <c r="C425" t="s">
        <v>17</v>
      </c>
      <c r="D425" t="s">
        <v>18</v>
      </c>
      <c r="E425" s="1">
        <v>45835</v>
      </c>
      <c r="F425" s="1">
        <v>45843</v>
      </c>
      <c r="G425">
        <v>4</v>
      </c>
      <c r="H425">
        <v>441</v>
      </c>
      <c r="I425" t="s">
        <v>14</v>
      </c>
      <c r="J425" t="s">
        <v>33</v>
      </c>
      <c r="K425" t="s">
        <v>15</v>
      </c>
      <c r="L425" t="str">
        <f>TEXT(Table1[[#This Row],[Order Date]],"yyyy")</f>
        <v>2025</v>
      </c>
      <c r="M425" t="str">
        <f>TEXT(Table1[[#This Row],[Order Date]],"mmm")</f>
        <v>Jun</v>
      </c>
      <c r="N425" t="str">
        <f>TEXT(Table1[[#This Row],[Order Date]],"ddd")</f>
        <v>Fri</v>
      </c>
      <c r="O425" s="2">
        <f>DATEDIF(Table1[[#This Row],[Order Date]],Table1[[#This Row],[Delivered Date]],"d")</f>
        <v>8</v>
      </c>
      <c r="P425" s="2">
        <f>Table1[[#This Row],[Quantity]]*Table1[[#This Row],[Unit Price]]</f>
        <v>1764</v>
      </c>
      <c r="Q425" s="2">
        <f>ROUND(Table1[[#This Row],[Quantity]]*Table1[[#This Row],[Unit Price]]*VLOOKUP(Table1[[#This Row],[Product Name]],Table2[#All],2,FALSE),0)</f>
        <v>882</v>
      </c>
      <c r="R425" s="2">
        <f>Table1[[#This Row],[Revenue]]-Table1[[#This Row],[Total Cost]]</f>
        <v>882</v>
      </c>
    </row>
    <row r="426" spans="1:18" x14ac:dyDescent="0.25">
      <c r="A426">
        <v>425</v>
      </c>
      <c r="B426" t="s">
        <v>471</v>
      </c>
      <c r="C426" t="s">
        <v>17</v>
      </c>
      <c r="D426" t="s">
        <v>64</v>
      </c>
      <c r="E426" s="1">
        <v>46013</v>
      </c>
      <c r="F426" s="1">
        <v>46022</v>
      </c>
      <c r="G426">
        <v>8</v>
      </c>
      <c r="H426">
        <v>953</v>
      </c>
      <c r="I426" t="s">
        <v>14</v>
      </c>
      <c r="J426" t="s">
        <v>549</v>
      </c>
      <c r="K426" t="s">
        <v>29</v>
      </c>
      <c r="L426" t="str">
        <f>TEXT(Table1[[#This Row],[Order Date]],"yyyy")</f>
        <v>2025</v>
      </c>
      <c r="M426" t="str">
        <f>TEXT(Table1[[#This Row],[Order Date]],"mmm")</f>
        <v>Dec</v>
      </c>
      <c r="N426" t="str">
        <f>TEXT(Table1[[#This Row],[Order Date]],"ddd")</f>
        <v>Mon</v>
      </c>
      <c r="O426" s="2">
        <f>DATEDIF(Table1[[#This Row],[Order Date]],Table1[[#This Row],[Delivered Date]],"d")</f>
        <v>9</v>
      </c>
      <c r="P426" s="2">
        <f>Table1[[#This Row],[Quantity]]*Table1[[#This Row],[Unit Price]]</f>
        <v>7624</v>
      </c>
      <c r="Q426" s="2">
        <f>ROUND(Table1[[#This Row],[Quantity]]*Table1[[#This Row],[Unit Price]]*VLOOKUP(Table1[[#This Row],[Product Name]],Table2[#All],2,FALSE),0)</f>
        <v>3812</v>
      </c>
      <c r="R426" s="2">
        <f>Table1[[#This Row],[Revenue]]-Table1[[#This Row],[Total Cost]]</f>
        <v>3812</v>
      </c>
    </row>
    <row r="427" spans="1:18" x14ac:dyDescent="0.25">
      <c r="A427">
        <v>426</v>
      </c>
      <c r="B427" t="s">
        <v>472</v>
      </c>
      <c r="C427" t="s">
        <v>31</v>
      </c>
      <c r="D427" t="s">
        <v>32</v>
      </c>
      <c r="E427" s="1">
        <v>45693</v>
      </c>
      <c r="F427" s="1">
        <v>45702</v>
      </c>
      <c r="G427">
        <v>10</v>
      </c>
      <c r="H427">
        <v>356</v>
      </c>
      <c r="I427" t="s">
        <v>14</v>
      </c>
      <c r="J427" t="s">
        <v>547</v>
      </c>
      <c r="K427" t="s">
        <v>46</v>
      </c>
      <c r="L427" t="str">
        <f>TEXT(Table1[[#This Row],[Order Date]],"yyyy")</f>
        <v>2025</v>
      </c>
      <c r="M427" t="str">
        <f>TEXT(Table1[[#This Row],[Order Date]],"mmm")</f>
        <v>Feb</v>
      </c>
      <c r="N427" t="str">
        <f>TEXT(Table1[[#This Row],[Order Date]],"ddd")</f>
        <v>Wed</v>
      </c>
      <c r="O427" s="2">
        <f>DATEDIF(Table1[[#This Row],[Order Date]],Table1[[#This Row],[Delivered Date]],"d")</f>
        <v>9</v>
      </c>
      <c r="P427" s="2">
        <f>Table1[[#This Row],[Quantity]]*Table1[[#This Row],[Unit Price]]</f>
        <v>3560</v>
      </c>
      <c r="Q427" s="2">
        <f>ROUND(Table1[[#This Row],[Quantity]]*Table1[[#This Row],[Unit Price]]*VLOOKUP(Table1[[#This Row],[Product Name]],Table2[#All],2,FALSE),0)</f>
        <v>2670</v>
      </c>
      <c r="R427" s="2">
        <f>Table1[[#This Row],[Revenue]]-Table1[[#This Row],[Total Cost]]</f>
        <v>890</v>
      </c>
    </row>
    <row r="428" spans="1:18" x14ac:dyDescent="0.25">
      <c r="A428">
        <v>427</v>
      </c>
      <c r="B428" t="s">
        <v>473</v>
      </c>
      <c r="C428" t="s">
        <v>21</v>
      </c>
      <c r="D428" t="s">
        <v>22</v>
      </c>
      <c r="E428" s="1">
        <v>45862</v>
      </c>
      <c r="F428" s="1">
        <v>45865</v>
      </c>
      <c r="G428">
        <v>9</v>
      </c>
      <c r="H428">
        <v>855</v>
      </c>
      <c r="I428" t="s">
        <v>28</v>
      </c>
      <c r="J428" t="s">
        <v>33</v>
      </c>
      <c r="K428" t="s">
        <v>19</v>
      </c>
      <c r="L428" t="str">
        <f>TEXT(Table1[[#This Row],[Order Date]],"yyyy")</f>
        <v>2025</v>
      </c>
      <c r="M428" t="str">
        <f>TEXT(Table1[[#This Row],[Order Date]],"mmm")</f>
        <v>Jul</v>
      </c>
      <c r="N428" t="str">
        <f>TEXT(Table1[[#This Row],[Order Date]],"ddd")</f>
        <v>Thu</v>
      </c>
      <c r="O428" s="2">
        <f>DATEDIF(Table1[[#This Row],[Order Date]],Table1[[#This Row],[Delivered Date]],"d")</f>
        <v>3</v>
      </c>
      <c r="P428" s="2">
        <f>Table1[[#This Row],[Quantity]]*Table1[[#This Row],[Unit Price]]</f>
        <v>7695</v>
      </c>
      <c r="Q428" s="2">
        <f>ROUND(Table1[[#This Row],[Quantity]]*Table1[[#This Row],[Unit Price]]*VLOOKUP(Table1[[#This Row],[Product Name]],Table2[#All],2,FALSE),0)</f>
        <v>5771</v>
      </c>
      <c r="R428" s="2">
        <f>Table1[[#This Row],[Revenue]]-Table1[[#This Row],[Total Cost]]</f>
        <v>1924</v>
      </c>
    </row>
    <row r="429" spans="1:18" x14ac:dyDescent="0.25">
      <c r="A429">
        <v>428</v>
      </c>
      <c r="B429" t="s">
        <v>474</v>
      </c>
      <c r="C429" t="s">
        <v>17</v>
      </c>
      <c r="D429" t="s">
        <v>64</v>
      </c>
      <c r="E429" s="1">
        <v>45773</v>
      </c>
      <c r="F429" s="1">
        <v>45787</v>
      </c>
      <c r="G429">
        <v>1</v>
      </c>
      <c r="H429">
        <v>320</v>
      </c>
      <c r="I429" t="s">
        <v>28</v>
      </c>
      <c r="J429" t="s">
        <v>551</v>
      </c>
      <c r="K429" t="s">
        <v>15</v>
      </c>
      <c r="L429" t="str">
        <f>TEXT(Table1[[#This Row],[Order Date]],"yyyy")</f>
        <v>2025</v>
      </c>
      <c r="M429" t="str">
        <f>TEXT(Table1[[#This Row],[Order Date]],"mmm")</f>
        <v>Apr</v>
      </c>
      <c r="N429" t="str">
        <f>TEXT(Table1[[#This Row],[Order Date]],"ddd")</f>
        <v>Sat</v>
      </c>
      <c r="O429" s="2">
        <f>DATEDIF(Table1[[#This Row],[Order Date]],Table1[[#This Row],[Delivered Date]],"d")</f>
        <v>14</v>
      </c>
      <c r="P429" s="2">
        <f>Table1[[#This Row],[Quantity]]*Table1[[#This Row],[Unit Price]]</f>
        <v>320</v>
      </c>
      <c r="Q429" s="2">
        <f>ROUND(Table1[[#This Row],[Quantity]]*Table1[[#This Row],[Unit Price]]*VLOOKUP(Table1[[#This Row],[Product Name]],Table2[#All],2,FALSE),0)</f>
        <v>160</v>
      </c>
      <c r="R429" s="2">
        <f>Table1[[#This Row],[Revenue]]-Table1[[#This Row],[Total Cost]]</f>
        <v>160</v>
      </c>
    </row>
    <row r="430" spans="1:18" x14ac:dyDescent="0.25">
      <c r="A430">
        <v>429</v>
      </c>
      <c r="B430" t="s">
        <v>475</v>
      </c>
      <c r="C430" t="s">
        <v>21</v>
      </c>
      <c r="D430" t="s">
        <v>83</v>
      </c>
      <c r="E430" s="1">
        <v>46011</v>
      </c>
      <c r="F430" s="1">
        <v>46021</v>
      </c>
      <c r="G430">
        <v>10</v>
      </c>
      <c r="H430">
        <v>308</v>
      </c>
      <c r="I430" t="s">
        <v>28</v>
      </c>
      <c r="J430" t="s">
        <v>551</v>
      </c>
      <c r="K430" t="s">
        <v>46</v>
      </c>
      <c r="L430" t="str">
        <f>TEXT(Table1[[#This Row],[Order Date]],"yyyy")</f>
        <v>2025</v>
      </c>
      <c r="M430" t="str">
        <f>TEXT(Table1[[#This Row],[Order Date]],"mmm")</f>
        <v>Dec</v>
      </c>
      <c r="N430" t="str">
        <f>TEXT(Table1[[#This Row],[Order Date]],"ddd")</f>
        <v>Sat</v>
      </c>
      <c r="O430" s="2">
        <f>DATEDIF(Table1[[#This Row],[Order Date]],Table1[[#This Row],[Delivered Date]],"d")</f>
        <v>10</v>
      </c>
      <c r="P430" s="2">
        <f>Table1[[#This Row],[Quantity]]*Table1[[#This Row],[Unit Price]]</f>
        <v>3080</v>
      </c>
      <c r="Q430" s="2">
        <f>ROUND(Table1[[#This Row],[Quantity]]*Table1[[#This Row],[Unit Price]]*VLOOKUP(Table1[[#This Row],[Product Name]],Table2[#All],2,FALSE),0)</f>
        <v>2464</v>
      </c>
      <c r="R430" s="2">
        <f>Table1[[#This Row],[Revenue]]-Table1[[#This Row],[Total Cost]]</f>
        <v>616</v>
      </c>
    </row>
    <row r="431" spans="1:18" x14ac:dyDescent="0.25">
      <c r="A431">
        <v>430</v>
      </c>
      <c r="B431" t="s">
        <v>476</v>
      </c>
      <c r="C431" t="s">
        <v>21</v>
      </c>
      <c r="D431" t="s">
        <v>22</v>
      </c>
      <c r="E431" s="1">
        <v>46007</v>
      </c>
      <c r="F431" s="1">
        <v>46020</v>
      </c>
      <c r="G431">
        <v>8</v>
      </c>
      <c r="H431">
        <v>259</v>
      </c>
      <c r="I431" t="s">
        <v>28</v>
      </c>
      <c r="J431" t="s">
        <v>549</v>
      </c>
      <c r="K431" t="s">
        <v>29</v>
      </c>
      <c r="L431" t="str">
        <f>TEXT(Table1[[#This Row],[Order Date]],"yyyy")</f>
        <v>2025</v>
      </c>
      <c r="M431" t="str">
        <f>TEXT(Table1[[#This Row],[Order Date]],"mmm")</f>
        <v>Dec</v>
      </c>
      <c r="N431" t="str">
        <f>TEXT(Table1[[#This Row],[Order Date]],"ddd")</f>
        <v>Tue</v>
      </c>
      <c r="O431" s="2">
        <f>DATEDIF(Table1[[#This Row],[Order Date]],Table1[[#This Row],[Delivered Date]],"d")</f>
        <v>13</v>
      </c>
      <c r="P431" s="2">
        <f>Table1[[#This Row],[Quantity]]*Table1[[#This Row],[Unit Price]]</f>
        <v>2072</v>
      </c>
      <c r="Q431" s="2">
        <f>ROUND(Table1[[#This Row],[Quantity]]*Table1[[#This Row],[Unit Price]]*VLOOKUP(Table1[[#This Row],[Product Name]],Table2[#All],2,FALSE),0)</f>
        <v>1554</v>
      </c>
      <c r="R431" s="2">
        <f>Table1[[#This Row],[Revenue]]-Table1[[#This Row],[Total Cost]]</f>
        <v>518</v>
      </c>
    </row>
    <row r="432" spans="1:18" x14ac:dyDescent="0.25">
      <c r="A432">
        <v>431</v>
      </c>
      <c r="B432" t="s">
        <v>477</v>
      </c>
      <c r="C432" t="s">
        <v>21</v>
      </c>
      <c r="D432" t="s">
        <v>22</v>
      </c>
      <c r="E432" s="1">
        <v>45684</v>
      </c>
      <c r="F432" s="1">
        <v>45686</v>
      </c>
      <c r="G432">
        <v>8</v>
      </c>
      <c r="H432">
        <v>684</v>
      </c>
      <c r="I432" t="s">
        <v>14</v>
      </c>
      <c r="J432" t="s">
        <v>549</v>
      </c>
      <c r="K432" t="s">
        <v>29</v>
      </c>
      <c r="L432" t="str">
        <f>TEXT(Table1[[#This Row],[Order Date]],"yyyy")</f>
        <v>2025</v>
      </c>
      <c r="M432" t="str">
        <f>TEXT(Table1[[#This Row],[Order Date]],"mmm")</f>
        <v>Jan</v>
      </c>
      <c r="N432" t="str">
        <f>TEXT(Table1[[#This Row],[Order Date]],"ddd")</f>
        <v>Mon</v>
      </c>
      <c r="O432" s="2">
        <f>DATEDIF(Table1[[#This Row],[Order Date]],Table1[[#This Row],[Delivered Date]],"d")</f>
        <v>2</v>
      </c>
      <c r="P432" s="2">
        <f>Table1[[#This Row],[Quantity]]*Table1[[#This Row],[Unit Price]]</f>
        <v>5472</v>
      </c>
      <c r="Q432" s="2">
        <f>ROUND(Table1[[#This Row],[Quantity]]*Table1[[#This Row],[Unit Price]]*VLOOKUP(Table1[[#This Row],[Product Name]],Table2[#All],2,FALSE),0)</f>
        <v>4104</v>
      </c>
      <c r="R432" s="2">
        <f>Table1[[#This Row],[Revenue]]-Table1[[#This Row],[Total Cost]]</f>
        <v>1368</v>
      </c>
    </row>
    <row r="433" spans="1:18" x14ac:dyDescent="0.25">
      <c r="A433">
        <v>432</v>
      </c>
      <c r="B433" t="s">
        <v>478</v>
      </c>
      <c r="C433" t="s">
        <v>21</v>
      </c>
      <c r="D433" t="s">
        <v>83</v>
      </c>
      <c r="E433" s="1">
        <v>45925</v>
      </c>
      <c r="F433" s="1">
        <v>45930</v>
      </c>
      <c r="G433">
        <v>6</v>
      </c>
      <c r="H433">
        <v>993</v>
      </c>
      <c r="I433" t="s">
        <v>28</v>
      </c>
      <c r="J433" t="s">
        <v>547</v>
      </c>
      <c r="K433" t="s">
        <v>15</v>
      </c>
      <c r="L433" t="str">
        <f>TEXT(Table1[[#This Row],[Order Date]],"yyyy")</f>
        <v>2025</v>
      </c>
      <c r="M433" t="str">
        <f>TEXT(Table1[[#This Row],[Order Date]],"mmm")</f>
        <v>Sep</v>
      </c>
      <c r="N433" t="str">
        <f>TEXT(Table1[[#This Row],[Order Date]],"ddd")</f>
        <v>Thu</v>
      </c>
      <c r="O433" s="2">
        <f>DATEDIF(Table1[[#This Row],[Order Date]],Table1[[#This Row],[Delivered Date]],"d")</f>
        <v>5</v>
      </c>
      <c r="P433" s="2">
        <f>Table1[[#This Row],[Quantity]]*Table1[[#This Row],[Unit Price]]</f>
        <v>5958</v>
      </c>
      <c r="Q433" s="2">
        <f>ROUND(Table1[[#This Row],[Quantity]]*Table1[[#This Row],[Unit Price]]*VLOOKUP(Table1[[#This Row],[Product Name]],Table2[#All],2,FALSE),0)</f>
        <v>4766</v>
      </c>
      <c r="R433" s="2">
        <f>Table1[[#This Row],[Revenue]]-Table1[[#This Row],[Total Cost]]</f>
        <v>1192</v>
      </c>
    </row>
    <row r="434" spans="1:18" x14ac:dyDescent="0.25">
      <c r="A434">
        <v>433</v>
      </c>
      <c r="B434" t="s">
        <v>479</v>
      </c>
      <c r="C434" t="s">
        <v>31</v>
      </c>
      <c r="D434" t="s">
        <v>42</v>
      </c>
      <c r="E434" s="1">
        <v>45798</v>
      </c>
      <c r="F434" s="1">
        <v>45804</v>
      </c>
      <c r="G434">
        <v>1</v>
      </c>
      <c r="H434">
        <v>773</v>
      </c>
      <c r="I434" t="s">
        <v>28</v>
      </c>
      <c r="J434" t="s">
        <v>33</v>
      </c>
      <c r="K434" t="s">
        <v>15</v>
      </c>
      <c r="L434" t="str">
        <f>TEXT(Table1[[#This Row],[Order Date]],"yyyy")</f>
        <v>2025</v>
      </c>
      <c r="M434" t="str">
        <f>TEXT(Table1[[#This Row],[Order Date]],"mmm")</f>
        <v>May</v>
      </c>
      <c r="N434" t="str">
        <f>TEXT(Table1[[#This Row],[Order Date]],"ddd")</f>
        <v>Wed</v>
      </c>
      <c r="O434" s="2">
        <f>DATEDIF(Table1[[#This Row],[Order Date]],Table1[[#This Row],[Delivered Date]],"d")</f>
        <v>6</v>
      </c>
      <c r="P434" s="2">
        <f>Table1[[#This Row],[Quantity]]*Table1[[#This Row],[Unit Price]]</f>
        <v>773</v>
      </c>
      <c r="Q434" s="2">
        <f>ROUND(Table1[[#This Row],[Quantity]]*Table1[[#This Row],[Unit Price]]*VLOOKUP(Table1[[#This Row],[Product Name]],Table2[#All],2,FALSE),0)</f>
        <v>502</v>
      </c>
      <c r="R434" s="2">
        <f>Table1[[#This Row],[Revenue]]-Table1[[#This Row],[Total Cost]]</f>
        <v>271</v>
      </c>
    </row>
    <row r="435" spans="1:18" x14ac:dyDescent="0.25">
      <c r="A435">
        <v>434</v>
      </c>
      <c r="B435" t="s">
        <v>480</v>
      </c>
      <c r="C435" t="s">
        <v>12</v>
      </c>
      <c r="D435" t="s">
        <v>58</v>
      </c>
      <c r="E435" s="1">
        <v>45663</v>
      </c>
      <c r="F435" s="1">
        <v>45669</v>
      </c>
      <c r="G435">
        <v>8</v>
      </c>
      <c r="H435">
        <v>527</v>
      </c>
      <c r="I435" t="s">
        <v>28</v>
      </c>
      <c r="J435" t="s">
        <v>551</v>
      </c>
      <c r="K435" t="s">
        <v>46</v>
      </c>
      <c r="L435" t="str">
        <f>TEXT(Table1[[#This Row],[Order Date]],"yyyy")</f>
        <v>2025</v>
      </c>
      <c r="M435" t="str">
        <f>TEXT(Table1[[#This Row],[Order Date]],"mmm")</f>
        <v>Jan</v>
      </c>
      <c r="N435" t="str">
        <f>TEXT(Table1[[#This Row],[Order Date]],"ddd")</f>
        <v>Mon</v>
      </c>
      <c r="O435" s="2">
        <f>DATEDIF(Table1[[#This Row],[Order Date]],Table1[[#This Row],[Delivered Date]],"d")</f>
        <v>6</v>
      </c>
      <c r="P435" s="2">
        <f>Table1[[#This Row],[Quantity]]*Table1[[#This Row],[Unit Price]]</f>
        <v>4216</v>
      </c>
      <c r="Q435" s="2">
        <f>ROUND(Table1[[#This Row],[Quantity]]*Table1[[#This Row],[Unit Price]]*VLOOKUP(Table1[[#This Row],[Product Name]],Table2[#All],2,FALSE),0)</f>
        <v>3584</v>
      </c>
      <c r="R435" s="2">
        <f>Table1[[#This Row],[Revenue]]-Table1[[#This Row],[Total Cost]]</f>
        <v>632</v>
      </c>
    </row>
    <row r="436" spans="1:18" x14ac:dyDescent="0.25">
      <c r="A436">
        <v>435</v>
      </c>
      <c r="B436" t="s">
        <v>481</v>
      </c>
      <c r="C436" t="s">
        <v>21</v>
      </c>
      <c r="D436" t="s">
        <v>83</v>
      </c>
      <c r="E436" s="1">
        <v>45992</v>
      </c>
      <c r="F436" s="1">
        <v>46002</v>
      </c>
      <c r="G436">
        <v>10</v>
      </c>
      <c r="H436">
        <v>752</v>
      </c>
      <c r="I436" t="s">
        <v>14</v>
      </c>
      <c r="J436" t="s">
        <v>551</v>
      </c>
      <c r="K436" t="s">
        <v>15</v>
      </c>
      <c r="L436" t="str">
        <f>TEXT(Table1[[#This Row],[Order Date]],"yyyy")</f>
        <v>2025</v>
      </c>
      <c r="M436" t="str">
        <f>TEXT(Table1[[#This Row],[Order Date]],"mmm")</f>
        <v>Dec</v>
      </c>
      <c r="N436" t="str">
        <f>TEXT(Table1[[#This Row],[Order Date]],"ddd")</f>
        <v>Mon</v>
      </c>
      <c r="O436" s="2">
        <f>DATEDIF(Table1[[#This Row],[Order Date]],Table1[[#This Row],[Delivered Date]],"d")</f>
        <v>10</v>
      </c>
      <c r="P436" s="2">
        <f>Table1[[#This Row],[Quantity]]*Table1[[#This Row],[Unit Price]]</f>
        <v>7520</v>
      </c>
      <c r="Q436" s="2">
        <f>ROUND(Table1[[#This Row],[Quantity]]*Table1[[#This Row],[Unit Price]]*VLOOKUP(Table1[[#This Row],[Product Name]],Table2[#All],2,FALSE),0)</f>
        <v>6016</v>
      </c>
      <c r="R436" s="2">
        <f>Table1[[#This Row],[Revenue]]-Table1[[#This Row],[Total Cost]]</f>
        <v>1504</v>
      </c>
    </row>
    <row r="437" spans="1:18" x14ac:dyDescent="0.25">
      <c r="A437">
        <v>436</v>
      </c>
      <c r="B437" t="s">
        <v>482</v>
      </c>
      <c r="C437" t="s">
        <v>24</v>
      </c>
      <c r="D437" t="s">
        <v>38</v>
      </c>
      <c r="E437" s="1">
        <v>45988</v>
      </c>
      <c r="F437" s="1">
        <v>45995</v>
      </c>
      <c r="G437">
        <v>1</v>
      </c>
      <c r="H437">
        <v>821</v>
      </c>
      <c r="I437" t="s">
        <v>14</v>
      </c>
      <c r="J437" t="s">
        <v>549</v>
      </c>
      <c r="K437" t="s">
        <v>15</v>
      </c>
      <c r="L437" t="str">
        <f>TEXT(Table1[[#This Row],[Order Date]],"yyyy")</f>
        <v>2025</v>
      </c>
      <c r="M437" t="str">
        <f>TEXT(Table1[[#This Row],[Order Date]],"mmm")</f>
        <v>Nov</v>
      </c>
      <c r="N437" t="str">
        <f>TEXT(Table1[[#This Row],[Order Date]],"ddd")</f>
        <v>Thu</v>
      </c>
      <c r="O437" s="2">
        <f>DATEDIF(Table1[[#This Row],[Order Date]],Table1[[#This Row],[Delivered Date]],"d")</f>
        <v>7</v>
      </c>
      <c r="P437" s="2">
        <f>Table1[[#This Row],[Quantity]]*Table1[[#This Row],[Unit Price]]</f>
        <v>821</v>
      </c>
      <c r="Q437" s="2">
        <f>ROUND(Table1[[#This Row],[Quantity]]*Table1[[#This Row],[Unit Price]]*VLOOKUP(Table1[[#This Row],[Product Name]],Table2[#All],2,FALSE),0)</f>
        <v>411</v>
      </c>
      <c r="R437" s="2">
        <f>Table1[[#This Row],[Revenue]]-Table1[[#This Row],[Total Cost]]</f>
        <v>410</v>
      </c>
    </row>
    <row r="438" spans="1:18" x14ac:dyDescent="0.25">
      <c r="A438">
        <v>437</v>
      </c>
      <c r="B438" t="s">
        <v>483</v>
      </c>
      <c r="C438" t="s">
        <v>21</v>
      </c>
      <c r="D438" t="s">
        <v>54</v>
      </c>
      <c r="E438" s="1">
        <v>45928</v>
      </c>
      <c r="F438" s="1">
        <v>45934</v>
      </c>
      <c r="G438">
        <v>9</v>
      </c>
      <c r="H438">
        <v>733</v>
      </c>
      <c r="I438" t="s">
        <v>28</v>
      </c>
      <c r="J438" t="s">
        <v>550</v>
      </c>
      <c r="K438" t="s">
        <v>29</v>
      </c>
      <c r="L438" t="str">
        <f>TEXT(Table1[[#This Row],[Order Date]],"yyyy")</f>
        <v>2025</v>
      </c>
      <c r="M438" t="str">
        <f>TEXT(Table1[[#This Row],[Order Date]],"mmm")</f>
        <v>Sep</v>
      </c>
      <c r="N438" t="str">
        <f>TEXT(Table1[[#This Row],[Order Date]],"ddd")</f>
        <v>Sun</v>
      </c>
      <c r="O438" s="2">
        <f>DATEDIF(Table1[[#This Row],[Order Date]],Table1[[#This Row],[Delivered Date]],"d")</f>
        <v>6</v>
      </c>
      <c r="P438" s="2">
        <f>Table1[[#This Row],[Quantity]]*Table1[[#This Row],[Unit Price]]</f>
        <v>6597</v>
      </c>
      <c r="Q438" s="2">
        <f>ROUND(Table1[[#This Row],[Quantity]]*Table1[[#This Row],[Unit Price]]*VLOOKUP(Table1[[#This Row],[Product Name]],Table2[#All],2,FALSE),0)</f>
        <v>4618</v>
      </c>
      <c r="R438" s="2">
        <f>Table1[[#This Row],[Revenue]]-Table1[[#This Row],[Total Cost]]</f>
        <v>1979</v>
      </c>
    </row>
    <row r="439" spans="1:18" x14ac:dyDescent="0.25">
      <c r="A439">
        <v>438</v>
      </c>
      <c r="B439" t="s">
        <v>484</v>
      </c>
      <c r="C439" t="s">
        <v>24</v>
      </c>
      <c r="D439" t="s">
        <v>70</v>
      </c>
      <c r="E439" s="1">
        <v>45707</v>
      </c>
      <c r="F439" s="1">
        <v>45713</v>
      </c>
      <c r="G439">
        <v>7</v>
      </c>
      <c r="H439">
        <v>471</v>
      </c>
      <c r="I439" t="s">
        <v>28</v>
      </c>
      <c r="J439" t="s">
        <v>551</v>
      </c>
      <c r="K439" t="s">
        <v>46</v>
      </c>
      <c r="L439" t="str">
        <f>TEXT(Table1[[#This Row],[Order Date]],"yyyy")</f>
        <v>2025</v>
      </c>
      <c r="M439" t="str">
        <f>TEXT(Table1[[#This Row],[Order Date]],"mmm")</f>
        <v>Feb</v>
      </c>
      <c r="N439" t="str">
        <f>TEXT(Table1[[#This Row],[Order Date]],"ddd")</f>
        <v>Wed</v>
      </c>
      <c r="O439" s="2">
        <f>DATEDIF(Table1[[#This Row],[Order Date]],Table1[[#This Row],[Delivered Date]],"d")</f>
        <v>6</v>
      </c>
      <c r="P439" s="2">
        <f>Table1[[#This Row],[Quantity]]*Table1[[#This Row],[Unit Price]]</f>
        <v>3297</v>
      </c>
      <c r="Q439" s="2">
        <f>ROUND(Table1[[#This Row],[Quantity]]*Table1[[#This Row],[Unit Price]]*VLOOKUP(Table1[[#This Row],[Product Name]],Table2[#All],2,FALSE),0)</f>
        <v>1813</v>
      </c>
      <c r="R439" s="2">
        <f>Table1[[#This Row],[Revenue]]-Table1[[#This Row],[Total Cost]]</f>
        <v>1484</v>
      </c>
    </row>
    <row r="440" spans="1:18" x14ac:dyDescent="0.25">
      <c r="A440">
        <v>439</v>
      </c>
      <c r="B440" t="s">
        <v>485</v>
      </c>
      <c r="C440" t="s">
        <v>31</v>
      </c>
      <c r="D440" t="s">
        <v>42</v>
      </c>
      <c r="E440" s="1">
        <v>45738</v>
      </c>
      <c r="F440" s="1">
        <v>45745</v>
      </c>
      <c r="G440">
        <v>2</v>
      </c>
      <c r="H440">
        <v>566</v>
      </c>
      <c r="I440" t="s">
        <v>28</v>
      </c>
      <c r="J440" t="s">
        <v>550</v>
      </c>
      <c r="K440" t="s">
        <v>19</v>
      </c>
      <c r="L440" t="str">
        <f>TEXT(Table1[[#This Row],[Order Date]],"yyyy")</f>
        <v>2025</v>
      </c>
      <c r="M440" t="str">
        <f>TEXT(Table1[[#This Row],[Order Date]],"mmm")</f>
        <v>Mar</v>
      </c>
      <c r="N440" t="str">
        <f>TEXT(Table1[[#This Row],[Order Date]],"ddd")</f>
        <v>Sat</v>
      </c>
      <c r="O440" s="2">
        <f>DATEDIF(Table1[[#This Row],[Order Date]],Table1[[#This Row],[Delivered Date]],"d")</f>
        <v>7</v>
      </c>
      <c r="P440" s="2">
        <f>Table1[[#This Row],[Quantity]]*Table1[[#This Row],[Unit Price]]</f>
        <v>1132</v>
      </c>
      <c r="Q440" s="2">
        <f>ROUND(Table1[[#This Row],[Quantity]]*Table1[[#This Row],[Unit Price]]*VLOOKUP(Table1[[#This Row],[Product Name]],Table2[#All],2,FALSE),0)</f>
        <v>736</v>
      </c>
      <c r="R440" s="2">
        <f>Table1[[#This Row],[Revenue]]-Table1[[#This Row],[Total Cost]]</f>
        <v>396</v>
      </c>
    </row>
    <row r="441" spans="1:18" x14ac:dyDescent="0.25">
      <c r="A441">
        <v>440</v>
      </c>
      <c r="B441" t="s">
        <v>486</v>
      </c>
      <c r="C441" t="s">
        <v>21</v>
      </c>
      <c r="D441" t="s">
        <v>22</v>
      </c>
      <c r="E441" s="1">
        <v>45839</v>
      </c>
      <c r="F441" s="1">
        <v>45846</v>
      </c>
      <c r="G441">
        <v>1</v>
      </c>
      <c r="H441">
        <v>284</v>
      </c>
      <c r="I441" t="s">
        <v>14</v>
      </c>
      <c r="J441" t="s">
        <v>550</v>
      </c>
      <c r="K441" t="s">
        <v>46</v>
      </c>
      <c r="L441" t="str">
        <f>TEXT(Table1[[#This Row],[Order Date]],"yyyy")</f>
        <v>2025</v>
      </c>
      <c r="M441" t="str">
        <f>TEXT(Table1[[#This Row],[Order Date]],"mmm")</f>
        <v>Jul</v>
      </c>
      <c r="N441" t="str">
        <f>TEXT(Table1[[#This Row],[Order Date]],"ddd")</f>
        <v>Tue</v>
      </c>
      <c r="O441" s="2">
        <f>DATEDIF(Table1[[#This Row],[Order Date]],Table1[[#This Row],[Delivered Date]],"d")</f>
        <v>7</v>
      </c>
      <c r="P441" s="2">
        <f>Table1[[#This Row],[Quantity]]*Table1[[#This Row],[Unit Price]]</f>
        <v>284</v>
      </c>
      <c r="Q441" s="2">
        <f>ROUND(Table1[[#This Row],[Quantity]]*Table1[[#This Row],[Unit Price]]*VLOOKUP(Table1[[#This Row],[Product Name]],Table2[#All],2,FALSE),0)</f>
        <v>213</v>
      </c>
      <c r="R441" s="2">
        <f>Table1[[#This Row],[Revenue]]-Table1[[#This Row],[Total Cost]]</f>
        <v>71</v>
      </c>
    </row>
    <row r="442" spans="1:18" x14ac:dyDescent="0.25">
      <c r="A442">
        <v>441</v>
      </c>
      <c r="B442" t="s">
        <v>487</v>
      </c>
      <c r="C442" t="s">
        <v>12</v>
      </c>
      <c r="D442" t="s">
        <v>13</v>
      </c>
      <c r="E442" s="1">
        <v>45886</v>
      </c>
      <c r="F442" s="1">
        <v>45887</v>
      </c>
      <c r="G442">
        <v>8</v>
      </c>
      <c r="H442">
        <v>48</v>
      </c>
      <c r="I442" t="s">
        <v>14</v>
      </c>
      <c r="J442" t="s">
        <v>33</v>
      </c>
      <c r="K442" t="s">
        <v>46</v>
      </c>
      <c r="L442" t="str">
        <f>TEXT(Table1[[#This Row],[Order Date]],"yyyy")</f>
        <v>2025</v>
      </c>
      <c r="M442" t="str">
        <f>TEXT(Table1[[#This Row],[Order Date]],"mmm")</f>
        <v>Aug</v>
      </c>
      <c r="N442" t="str">
        <f>TEXT(Table1[[#This Row],[Order Date]],"ddd")</f>
        <v>Sun</v>
      </c>
      <c r="O442" s="2">
        <f>DATEDIF(Table1[[#This Row],[Order Date]],Table1[[#This Row],[Delivered Date]],"d")</f>
        <v>1</v>
      </c>
      <c r="P442" s="2">
        <f>Table1[[#This Row],[Quantity]]*Table1[[#This Row],[Unit Price]]</f>
        <v>384</v>
      </c>
      <c r="Q442" s="2">
        <f>ROUND(Table1[[#This Row],[Quantity]]*Table1[[#This Row],[Unit Price]]*VLOOKUP(Table1[[#This Row],[Product Name]],Table2[#All],2,FALSE),0)</f>
        <v>288</v>
      </c>
      <c r="R442" s="2">
        <f>Table1[[#This Row],[Revenue]]-Table1[[#This Row],[Total Cost]]</f>
        <v>96</v>
      </c>
    </row>
    <row r="443" spans="1:18" x14ac:dyDescent="0.25">
      <c r="A443">
        <v>442</v>
      </c>
      <c r="B443" t="s">
        <v>488</v>
      </c>
      <c r="C443" t="s">
        <v>21</v>
      </c>
      <c r="D443" t="s">
        <v>22</v>
      </c>
      <c r="E443" s="1">
        <v>45874</v>
      </c>
      <c r="F443" s="1">
        <v>45880</v>
      </c>
      <c r="G443">
        <v>3</v>
      </c>
      <c r="H443">
        <v>262</v>
      </c>
      <c r="I443" t="s">
        <v>28</v>
      </c>
      <c r="J443" t="s">
        <v>33</v>
      </c>
      <c r="K443" t="s">
        <v>29</v>
      </c>
      <c r="L443" t="str">
        <f>TEXT(Table1[[#This Row],[Order Date]],"yyyy")</f>
        <v>2025</v>
      </c>
      <c r="M443" t="str">
        <f>TEXT(Table1[[#This Row],[Order Date]],"mmm")</f>
        <v>Aug</v>
      </c>
      <c r="N443" t="str">
        <f>TEXT(Table1[[#This Row],[Order Date]],"ddd")</f>
        <v>Tue</v>
      </c>
      <c r="O443" s="2">
        <f>DATEDIF(Table1[[#This Row],[Order Date]],Table1[[#This Row],[Delivered Date]],"d")</f>
        <v>6</v>
      </c>
      <c r="P443" s="2">
        <f>Table1[[#This Row],[Quantity]]*Table1[[#This Row],[Unit Price]]</f>
        <v>786</v>
      </c>
      <c r="Q443" s="2">
        <f>ROUND(Table1[[#This Row],[Quantity]]*Table1[[#This Row],[Unit Price]]*VLOOKUP(Table1[[#This Row],[Product Name]],Table2[#All],2,FALSE),0)</f>
        <v>590</v>
      </c>
      <c r="R443" s="2">
        <f>Table1[[#This Row],[Revenue]]-Table1[[#This Row],[Total Cost]]</f>
        <v>196</v>
      </c>
    </row>
    <row r="444" spans="1:18" x14ac:dyDescent="0.25">
      <c r="A444">
        <v>443</v>
      </c>
      <c r="B444" t="s">
        <v>489</v>
      </c>
      <c r="C444" t="s">
        <v>21</v>
      </c>
      <c r="D444" t="s">
        <v>40</v>
      </c>
      <c r="E444" s="1">
        <v>45716</v>
      </c>
      <c r="F444" s="1">
        <v>45726</v>
      </c>
      <c r="G444">
        <v>8</v>
      </c>
      <c r="H444">
        <v>733</v>
      </c>
      <c r="I444" t="s">
        <v>14</v>
      </c>
      <c r="J444" t="s">
        <v>551</v>
      </c>
      <c r="K444" t="s">
        <v>46</v>
      </c>
      <c r="L444" t="str">
        <f>TEXT(Table1[[#This Row],[Order Date]],"yyyy")</f>
        <v>2025</v>
      </c>
      <c r="M444" t="str">
        <f>TEXT(Table1[[#This Row],[Order Date]],"mmm")</f>
        <v>Feb</v>
      </c>
      <c r="N444" t="str">
        <f>TEXT(Table1[[#This Row],[Order Date]],"ddd")</f>
        <v>Fri</v>
      </c>
      <c r="O444" s="2">
        <f>DATEDIF(Table1[[#This Row],[Order Date]],Table1[[#This Row],[Delivered Date]],"d")</f>
        <v>10</v>
      </c>
      <c r="P444" s="2">
        <f>Table1[[#This Row],[Quantity]]*Table1[[#This Row],[Unit Price]]</f>
        <v>5864</v>
      </c>
      <c r="Q444" s="2">
        <f>ROUND(Table1[[#This Row],[Quantity]]*Table1[[#This Row],[Unit Price]]*VLOOKUP(Table1[[#This Row],[Product Name]],Table2[#All],2,FALSE),0)</f>
        <v>3812</v>
      </c>
      <c r="R444" s="2">
        <f>Table1[[#This Row],[Revenue]]-Table1[[#This Row],[Total Cost]]</f>
        <v>2052</v>
      </c>
    </row>
    <row r="445" spans="1:18" x14ac:dyDescent="0.25">
      <c r="A445">
        <v>444</v>
      </c>
      <c r="B445" t="s">
        <v>490</v>
      </c>
      <c r="C445" t="s">
        <v>21</v>
      </c>
      <c r="D445" t="s">
        <v>22</v>
      </c>
      <c r="E445" s="1">
        <v>45758</v>
      </c>
      <c r="F445" s="1">
        <v>45761</v>
      </c>
      <c r="G445">
        <v>8</v>
      </c>
      <c r="H445">
        <v>258</v>
      </c>
      <c r="I445" t="s">
        <v>14</v>
      </c>
      <c r="J445" t="s">
        <v>547</v>
      </c>
      <c r="K445" t="s">
        <v>15</v>
      </c>
      <c r="L445" t="str">
        <f>TEXT(Table1[[#This Row],[Order Date]],"yyyy")</f>
        <v>2025</v>
      </c>
      <c r="M445" t="str">
        <f>TEXT(Table1[[#This Row],[Order Date]],"mmm")</f>
        <v>Apr</v>
      </c>
      <c r="N445" t="str">
        <f>TEXT(Table1[[#This Row],[Order Date]],"ddd")</f>
        <v>Fri</v>
      </c>
      <c r="O445" s="2">
        <f>DATEDIF(Table1[[#This Row],[Order Date]],Table1[[#This Row],[Delivered Date]],"d")</f>
        <v>3</v>
      </c>
      <c r="P445" s="2">
        <f>Table1[[#This Row],[Quantity]]*Table1[[#This Row],[Unit Price]]</f>
        <v>2064</v>
      </c>
      <c r="Q445" s="2">
        <f>ROUND(Table1[[#This Row],[Quantity]]*Table1[[#This Row],[Unit Price]]*VLOOKUP(Table1[[#This Row],[Product Name]],Table2[#All],2,FALSE),0)</f>
        <v>1548</v>
      </c>
      <c r="R445" s="2">
        <f>Table1[[#This Row],[Revenue]]-Table1[[#This Row],[Total Cost]]</f>
        <v>516</v>
      </c>
    </row>
    <row r="446" spans="1:18" x14ac:dyDescent="0.25">
      <c r="A446">
        <v>445</v>
      </c>
      <c r="B446" t="s">
        <v>491</v>
      </c>
      <c r="C446" t="s">
        <v>21</v>
      </c>
      <c r="D446" t="s">
        <v>22</v>
      </c>
      <c r="E446" s="1">
        <v>45742</v>
      </c>
      <c r="F446" s="1">
        <v>45748</v>
      </c>
      <c r="G446">
        <v>10</v>
      </c>
      <c r="H446">
        <v>405</v>
      </c>
      <c r="I446" t="s">
        <v>14</v>
      </c>
      <c r="J446" t="s">
        <v>33</v>
      </c>
      <c r="K446" t="s">
        <v>46</v>
      </c>
      <c r="L446" t="str">
        <f>TEXT(Table1[[#This Row],[Order Date]],"yyyy")</f>
        <v>2025</v>
      </c>
      <c r="M446" t="str">
        <f>TEXT(Table1[[#This Row],[Order Date]],"mmm")</f>
        <v>Mar</v>
      </c>
      <c r="N446" t="str">
        <f>TEXT(Table1[[#This Row],[Order Date]],"ddd")</f>
        <v>Wed</v>
      </c>
      <c r="O446" s="2">
        <f>DATEDIF(Table1[[#This Row],[Order Date]],Table1[[#This Row],[Delivered Date]],"d")</f>
        <v>6</v>
      </c>
      <c r="P446" s="2">
        <f>Table1[[#This Row],[Quantity]]*Table1[[#This Row],[Unit Price]]</f>
        <v>4050</v>
      </c>
      <c r="Q446" s="2">
        <f>ROUND(Table1[[#This Row],[Quantity]]*Table1[[#This Row],[Unit Price]]*VLOOKUP(Table1[[#This Row],[Product Name]],Table2[#All],2,FALSE),0)</f>
        <v>3038</v>
      </c>
      <c r="R446" s="2">
        <f>Table1[[#This Row],[Revenue]]-Table1[[#This Row],[Total Cost]]</f>
        <v>1012</v>
      </c>
    </row>
    <row r="447" spans="1:18" x14ac:dyDescent="0.25">
      <c r="A447">
        <v>446</v>
      </c>
      <c r="B447" t="s">
        <v>492</v>
      </c>
      <c r="C447" t="s">
        <v>21</v>
      </c>
      <c r="D447" t="s">
        <v>83</v>
      </c>
      <c r="E447" s="1">
        <v>45924</v>
      </c>
      <c r="F447" s="1">
        <v>45925</v>
      </c>
      <c r="G447">
        <v>6</v>
      </c>
      <c r="H447">
        <v>252</v>
      </c>
      <c r="I447" t="s">
        <v>14</v>
      </c>
      <c r="J447" t="s">
        <v>551</v>
      </c>
      <c r="K447" t="s">
        <v>15</v>
      </c>
      <c r="L447" t="str">
        <f>TEXT(Table1[[#This Row],[Order Date]],"yyyy")</f>
        <v>2025</v>
      </c>
      <c r="M447" t="str">
        <f>TEXT(Table1[[#This Row],[Order Date]],"mmm")</f>
        <v>Sep</v>
      </c>
      <c r="N447" t="str">
        <f>TEXT(Table1[[#This Row],[Order Date]],"ddd")</f>
        <v>Wed</v>
      </c>
      <c r="O447" s="2">
        <f>DATEDIF(Table1[[#This Row],[Order Date]],Table1[[#This Row],[Delivered Date]],"d")</f>
        <v>1</v>
      </c>
      <c r="P447" s="2">
        <f>Table1[[#This Row],[Quantity]]*Table1[[#This Row],[Unit Price]]</f>
        <v>1512</v>
      </c>
      <c r="Q447" s="2">
        <f>ROUND(Table1[[#This Row],[Quantity]]*Table1[[#This Row],[Unit Price]]*VLOOKUP(Table1[[#This Row],[Product Name]],Table2[#All],2,FALSE),0)</f>
        <v>1210</v>
      </c>
      <c r="R447" s="2">
        <f>Table1[[#This Row],[Revenue]]-Table1[[#This Row],[Total Cost]]</f>
        <v>302</v>
      </c>
    </row>
    <row r="448" spans="1:18" x14ac:dyDescent="0.25">
      <c r="A448">
        <v>447</v>
      </c>
      <c r="B448" t="s">
        <v>493</v>
      </c>
      <c r="C448" t="s">
        <v>31</v>
      </c>
      <c r="D448" t="s">
        <v>42</v>
      </c>
      <c r="E448" s="1">
        <v>45965</v>
      </c>
      <c r="F448" s="1">
        <v>45971</v>
      </c>
      <c r="G448">
        <v>10</v>
      </c>
      <c r="H448">
        <v>85</v>
      </c>
      <c r="I448" t="s">
        <v>14</v>
      </c>
      <c r="J448" t="s">
        <v>547</v>
      </c>
      <c r="K448" t="s">
        <v>29</v>
      </c>
      <c r="L448" t="str">
        <f>TEXT(Table1[[#This Row],[Order Date]],"yyyy")</f>
        <v>2025</v>
      </c>
      <c r="M448" t="str">
        <f>TEXT(Table1[[#This Row],[Order Date]],"mmm")</f>
        <v>Nov</v>
      </c>
      <c r="N448" t="str">
        <f>TEXT(Table1[[#This Row],[Order Date]],"ddd")</f>
        <v>Tue</v>
      </c>
      <c r="O448" s="2">
        <f>DATEDIF(Table1[[#This Row],[Order Date]],Table1[[#This Row],[Delivered Date]],"d")</f>
        <v>6</v>
      </c>
      <c r="P448" s="2">
        <f>Table1[[#This Row],[Quantity]]*Table1[[#This Row],[Unit Price]]</f>
        <v>850</v>
      </c>
      <c r="Q448" s="2">
        <f>ROUND(Table1[[#This Row],[Quantity]]*Table1[[#This Row],[Unit Price]]*VLOOKUP(Table1[[#This Row],[Product Name]],Table2[#All],2,FALSE),0)</f>
        <v>553</v>
      </c>
      <c r="R448" s="2">
        <f>Table1[[#This Row],[Revenue]]-Table1[[#This Row],[Total Cost]]</f>
        <v>297</v>
      </c>
    </row>
    <row r="449" spans="1:18" x14ac:dyDescent="0.25">
      <c r="A449">
        <v>448</v>
      </c>
      <c r="B449" t="s">
        <v>494</v>
      </c>
      <c r="C449" t="s">
        <v>31</v>
      </c>
      <c r="D449" t="s">
        <v>42</v>
      </c>
      <c r="E449" s="1">
        <v>45768</v>
      </c>
      <c r="F449" s="1">
        <v>45772</v>
      </c>
      <c r="G449">
        <v>9</v>
      </c>
      <c r="H449">
        <v>67</v>
      </c>
      <c r="I449" t="s">
        <v>14</v>
      </c>
      <c r="J449" t="s">
        <v>551</v>
      </c>
      <c r="K449" t="s">
        <v>15</v>
      </c>
      <c r="L449" t="str">
        <f>TEXT(Table1[[#This Row],[Order Date]],"yyyy")</f>
        <v>2025</v>
      </c>
      <c r="M449" t="str">
        <f>TEXT(Table1[[#This Row],[Order Date]],"mmm")</f>
        <v>Apr</v>
      </c>
      <c r="N449" t="str">
        <f>TEXT(Table1[[#This Row],[Order Date]],"ddd")</f>
        <v>Mon</v>
      </c>
      <c r="O449" s="2">
        <f>DATEDIF(Table1[[#This Row],[Order Date]],Table1[[#This Row],[Delivered Date]],"d")</f>
        <v>4</v>
      </c>
      <c r="P449" s="2">
        <f>Table1[[#This Row],[Quantity]]*Table1[[#This Row],[Unit Price]]</f>
        <v>603</v>
      </c>
      <c r="Q449" s="2">
        <f>ROUND(Table1[[#This Row],[Quantity]]*Table1[[#This Row],[Unit Price]]*VLOOKUP(Table1[[#This Row],[Product Name]],Table2[#All],2,FALSE),0)</f>
        <v>392</v>
      </c>
      <c r="R449" s="2">
        <f>Table1[[#This Row],[Revenue]]-Table1[[#This Row],[Total Cost]]</f>
        <v>211</v>
      </c>
    </row>
    <row r="450" spans="1:18" x14ac:dyDescent="0.25">
      <c r="A450">
        <v>449</v>
      </c>
      <c r="B450" t="s">
        <v>495</v>
      </c>
      <c r="C450" t="s">
        <v>21</v>
      </c>
      <c r="D450" t="s">
        <v>54</v>
      </c>
      <c r="E450" s="1">
        <v>45812</v>
      </c>
      <c r="F450" s="1">
        <v>45818</v>
      </c>
      <c r="G450">
        <v>3</v>
      </c>
      <c r="H450">
        <v>723</v>
      </c>
      <c r="I450" t="s">
        <v>14</v>
      </c>
      <c r="J450" t="s">
        <v>551</v>
      </c>
      <c r="K450" t="s">
        <v>46</v>
      </c>
      <c r="L450" t="str">
        <f>TEXT(Table1[[#This Row],[Order Date]],"yyyy")</f>
        <v>2025</v>
      </c>
      <c r="M450" t="str">
        <f>TEXT(Table1[[#This Row],[Order Date]],"mmm")</f>
        <v>Jun</v>
      </c>
      <c r="N450" t="str">
        <f>TEXT(Table1[[#This Row],[Order Date]],"ddd")</f>
        <v>Wed</v>
      </c>
      <c r="O450" s="2">
        <f>DATEDIF(Table1[[#This Row],[Order Date]],Table1[[#This Row],[Delivered Date]],"d")</f>
        <v>6</v>
      </c>
      <c r="P450" s="2">
        <f>Table1[[#This Row],[Quantity]]*Table1[[#This Row],[Unit Price]]</f>
        <v>2169</v>
      </c>
      <c r="Q450" s="2">
        <f>ROUND(Table1[[#This Row],[Quantity]]*Table1[[#This Row],[Unit Price]]*VLOOKUP(Table1[[#This Row],[Product Name]],Table2[#All],2,FALSE),0)</f>
        <v>1518</v>
      </c>
      <c r="R450" s="2">
        <f>Table1[[#This Row],[Revenue]]-Table1[[#This Row],[Total Cost]]</f>
        <v>651</v>
      </c>
    </row>
    <row r="451" spans="1:18" x14ac:dyDescent="0.25">
      <c r="A451">
        <v>450</v>
      </c>
      <c r="B451" t="s">
        <v>496</v>
      </c>
      <c r="C451" t="s">
        <v>31</v>
      </c>
      <c r="D451" t="s">
        <v>32</v>
      </c>
      <c r="E451" s="1">
        <v>45762</v>
      </c>
      <c r="F451" s="1">
        <v>45766</v>
      </c>
      <c r="G451">
        <v>2</v>
      </c>
      <c r="H451">
        <v>919</v>
      </c>
      <c r="I451" t="s">
        <v>14</v>
      </c>
      <c r="J451" t="s">
        <v>551</v>
      </c>
      <c r="K451" t="s">
        <v>19</v>
      </c>
      <c r="L451" t="str">
        <f>TEXT(Table1[[#This Row],[Order Date]],"yyyy")</f>
        <v>2025</v>
      </c>
      <c r="M451" t="str">
        <f>TEXT(Table1[[#This Row],[Order Date]],"mmm")</f>
        <v>Apr</v>
      </c>
      <c r="N451" t="str">
        <f>TEXT(Table1[[#This Row],[Order Date]],"ddd")</f>
        <v>Tue</v>
      </c>
      <c r="O451" s="2">
        <f>DATEDIF(Table1[[#This Row],[Order Date]],Table1[[#This Row],[Delivered Date]],"d")</f>
        <v>4</v>
      </c>
      <c r="P451" s="2">
        <f>Table1[[#This Row],[Quantity]]*Table1[[#This Row],[Unit Price]]</f>
        <v>1838</v>
      </c>
      <c r="Q451" s="2">
        <f>ROUND(Table1[[#This Row],[Quantity]]*Table1[[#This Row],[Unit Price]]*VLOOKUP(Table1[[#This Row],[Product Name]],Table2[#All],2,FALSE),0)</f>
        <v>1379</v>
      </c>
      <c r="R451" s="2">
        <f>Table1[[#This Row],[Revenue]]-Table1[[#This Row],[Total Cost]]</f>
        <v>459</v>
      </c>
    </row>
    <row r="452" spans="1:18" x14ac:dyDescent="0.25">
      <c r="A452">
        <v>451</v>
      </c>
      <c r="B452" t="s">
        <v>497</v>
      </c>
      <c r="C452" t="s">
        <v>12</v>
      </c>
      <c r="D452" t="s">
        <v>58</v>
      </c>
      <c r="E452" s="1">
        <v>45871</v>
      </c>
      <c r="F452" s="1">
        <v>45877</v>
      </c>
      <c r="G452">
        <v>2</v>
      </c>
      <c r="H452">
        <v>315</v>
      </c>
      <c r="I452" t="s">
        <v>14</v>
      </c>
      <c r="J452" t="s">
        <v>33</v>
      </c>
      <c r="K452" t="s">
        <v>46</v>
      </c>
      <c r="L452" t="str">
        <f>TEXT(Table1[[#This Row],[Order Date]],"yyyy")</f>
        <v>2025</v>
      </c>
      <c r="M452" t="str">
        <f>TEXT(Table1[[#This Row],[Order Date]],"mmm")</f>
        <v>Aug</v>
      </c>
      <c r="N452" t="str">
        <f>TEXT(Table1[[#This Row],[Order Date]],"ddd")</f>
        <v>Sat</v>
      </c>
      <c r="O452" s="2">
        <f>DATEDIF(Table1[[#This Row],[Order Date]],Table1[[#This Row],[Delivered Date]],"d")</f>
        <v>6</v>
      </c>
      <c r="P452" s="2">
        <f>Table1[[#This Row],[Quantity]]*Table1[[#This Row],[Unit Price]]</f>
        <v>630</v>
      </c>
      <c r="Q452" s="2">
        <f>ROUND(Table1[[#This Row],[Quantity]]*Table1[[#This Row],[Unit Price]]*VLOOKUP(Table1[[#This Row],[Product Name]],Table2[#All],2,FALSE),0)</f>
        <v>536</v>
      </c>
      <c r="R452" s="2">
        <f>Table1[[#This Row],[Revenue]]-Table1[[#This Row],[Total Cost]]</f>
        <v>94</v>
      </c>
    </row>
    <row r="453" spans="1:18" x14ac:dyDescent="0.25">
      <c r="A453">
        <v>452</v>
      </c>
      <c r="B453" t="s">
        <v>498</v>
      </c>
      <c r="C453" t="s">
        <v>12</v>
      </c>
      <c r="D453" t="s">
        <v>36</v>
      </c>
      <c r="E453" s="1">
        <v>45739</v>
      </c>
      <c r="F453" s="1">
        <v>45745</v>
      </c>
      <c r="G453">
        <v>3</v>
      </c>
      <c r="H453">
        <v>561</v>
      </c>
      <c r="I453" t="s">
        <v>14</v>
      </c>
      <c r="J453" t="s">
        <v>33</v>
      </c>
      <c r="K453" t="s">
        <v>29</v>
      </c>
      <c r="L453" t="str">
        <f>TEXT(Table1[[#This Row],[Order Date]],"yyyy")</f>
        <v>2025</v>
      </c>
      <c r="M453" t="str">
        <f>TEXT(Table1[[#This Row],[Order Date]],"mmm")</f>
        <v>Mar</v>
      </c>
      <c r="N453" t="str">
        <f>TEXT(Table1[[#This Row],[Order Date]],"ddd")</f>
        <v>Sun</v>
      </c>
      <c r="O453" s="2">
        <f>DATEDIF(Table1[[#This Row],[Order Date]],Table1[[#This Row],[Delivered Date]],"d")</f>
        <v>6</v>
      </c>
      <c r="P453" s="2">
        <f>Table1[[#This Row],[Quantity]]*Table1[[#This Row],[Unit Price]]</f>
        <v>1683</v>
      </c>
      <c r="Q453" s="2">
        <f>ROUND(Table1[[#This Row],[Quantity]]*Table1[[#This Row],[Unit Price]]*VLOOKUP(Table1[[#This Row],[Product Name]],Table2[#All],2,FALSE),0)</f>
        <v>1346</v>
      </c>
      <c r="R453" s="2">
        <f>Table1[[#This Row],[Revenue]]-Table1[[#This Row],[Total Cost]]</f>
        <v>337</v>
      </c>
    </row>
    <row r="454" spans="1:18" x14ac:dyDescent="0.25">
      <c r="A454">
        <v>453</v>
      </c>
      <c r="B454" t="s">
        <v>499</v>
      </c>
      <c r="C454" t="s">
        <v>12</v>
      </c>
      <c r="D454" t="s">
        <v>13</v>
      </c>
      <c r="E454" s="1">
        <v>45834</v>
      </c>
      <c r="F454" s="1">
        <v>45838</v>
      </c>
      <c r="G454">
        <v>1</v>
      </c>
      <c r="H454">
        <v>934</v>
      </c>
      <c r="I454" t="s">
        <v>14</v>
      </c>
      <c r="J454" t="s">
        <v>33</v>
      </c>
      <c r="K454" t="s">
        <v>15</v>
      </c>
      <c r="L454" t="str">
        <f>TEXT(Table1[[#This Row],[Order Date]],"yyyy")</f>
        <v>2025</v>
      </c>
      <c r="M454" t="str">
        <f>TEXT(Table1[[#This Row],[Order Date]],"mmm")</f>
        <v>Jun</v>
      </c>
      <c r="N454" t="str">
        <f>TEXT(Table1[[#This Row],[Order Date]],"ddd")</f>
        <v>Thu</v>
      </c>
      <c r="O454" s="2">
        <f>DATEDIF(Table1[[#This Row],[Order Date]],Table1[[#This Row],[Delivered Date]],"d")</f>
        <v>4</v>
      </c>
      <c r="P454" s="2">
        <f>Table1[[#This Row],[Quantity]]*Table1[[#This Row],[Unit Price]]</f>
        <v>934</v>
      </c>
      <c r="Q454" s="2">
        <f>ROUND(Table1[[#This Row],[Quantity]]*Table1[[#This Row],[Unit Price]]*VLOOKUP(Table1[[#This Row],[Product Name]],Table2[#All],2,FALSE),0)</f>
        <v>701</v>
      </c>
      <c r="R454" s="2">
        <f>Table1[[#This Row],[Revenue]]-Table1[[#This Row],[Total Cost]]</f>
        <v>233</v>
      </c>
    </row>
    <row r="455" spans="1:18" x14ac:dyDescent="0.25">
      <c r="A455">
        <v>454</v>
      </c>
      <c r="B455" t="s">
        <v>500</v>
      </c>
      <c r="C455" t="s">
        <v>12</v>
      </c>
      <c r="D455" t="s">
        <v>58</v>
      </c>
      <c r="E455" s="1">
        <v>46008</v>
      </c>
      <c r="F455" s="1">
        <v>46013</v>
      </c>
      <c r="G455">
        <v>1</v>
      </c>
      <c r="H455">
        <v>979</v>
      </c>
      <c r="I455" t="s">
        <v>28</v>
      </c>
      <c r="J455" t="s">
        <v>551</v>
      </c>
      <c r="K455" t="s">
        <v>29</v>
      </c>
      <c r="L455" t="str">
        <f>TEXT(Table1[[#This Row],[Order Date]],"yyyy")</f>
        <v>2025</v>
      </c>
      <c r="M455" t="str">
        <f>TEXT(Table1[[#This Row],[Order Date]],"mmm")</f>
        <v>Dec</v>
      </c>
      <c r="N455" t="str">
        <f>TEXT(Table1[[#This Row],[Order Date]],"ddd")</f>
        <v>Wed</v>
      </c>
      <c r="O455" s="2">
        <f>DATEDIF(Table1[[#This Row],[Order Date]],Table1[[#This Row],[Delivered Date]],"d")</f>
        <v>5</v>
      </c>
      <c r="P455" s="2">
        <f>Table1[[#This Row],[Quantity]]*Table1[[#This Row],[Unit Price]]</f>
        <v>979</v>
      </c>
      <c r="Q455" s="2">
        <f>ROUND(Table1[[#This Row],[Quantity]]*Table1[[#This Row],[Unit Price]]*VLOOKUP(Table1[[#This Row],[Product Name]],Table2[#All],2,FALSE),0)</f>
        <v>832</v>
      </c>
      <c r="R455" s="2">
        <f>Table1[[#This Row],[Revenue]]-Table1[[#This Row],[Total Cost]]</f>
        <v>147</v>
      </c>
    </row>
    <row r="456" spans="1:18" x14ac:dyDescent="0.25">
      <c r="A456">
        <v>455</v>
      </c>
      <c r="B456" t="s">
        <v>501</v>
      </c>
      <c r="C456" t="s">
        <v>31</v>
      </c>
      <c r="D456" t="s">
        <v>32</v>
      </c>
      <c r="E456" s="1">
        <v>45917</v>
      </c>
      <c r="F456" s="1">
        <v>45923</v>
      </c>
      <c r="G456">
        <v>1</v>
      </c>
      <c r="H456">
        <v>805</v>
      </c>
      <c r="I456" t="s">
        <v>28</v>
      </c>
      <c r="J456" t="s">
        <v>549</v>
      </c>
      <c r="K456" t="s">
        <v>29</v>
      </c>
      <c r="L456" t="str">
        <f>TEXT(Table1[[#This Row],[Order Date]],"yyyy")</f>
        <v>2025</v>
      </c>
      <c r="M456" t="str">
        <f>TEXT(Table1[[#This Row],[Order Date]],"mmm")</f>
        <v>Sep</v>
      </c>
      <c r="N456" t="str">
        <f>TEXT(Table1[[#This Row],[Order Date]],"ddd")</f>
        <v>Wed</v>
      </c>
      <c r="O456" s="2">
        <f>DATEDIF(Table1[[#This Row],[Order Date]],Table1[[#This Row],[Delivered Date]],"d")</f>
        <v>6</v>
      </c>
      <c r="P456" s="2">
        <f>Table1[[#This Row],[Quantity]]*Table1[[#This Row],[Unit Price]]</f>
        <v>805</v>
      </c>
      <c r="Q456" s="2">
        <f>ROUND(Table1[[#This Row],[Quantity]]*Table1[[#This Row],[Unit Price]]*VLOOKUP(Table1[[#This Row],[Product Name]],Table2[#All],2,FALSE),0)</f>
        <v>604</v>
      </c>
      <c r="R456" s="2">
        <f>Table1[[#This Row],[Revenue]]-Table1[[#This Row],[Total Cost]]</f>
        <v>201</v>
      </c>
    </row>
    <row r="457" spans="1:18" x14ac:dyDescent="0.25">
      <c r="A457">
        <v>456</v>
      </c>
      <c r="B457" t="s">
        <v>502</v>
      </c>
      <c r="C457" t="s">
        <v>17</v>
      </c>
      <c r="D457" t="s">
        <v>18</v>
      </c>
      <c r="E457" s="1">
        <v>45666</v>
      </c>
      <c r="F457" s="1">
        <v>45673</v>
      </c>
      <c r="G457">
        <v>3</v>
      </c>
      <c r="H457">
        <v>319</v>
      </c>
      <c r="I457" t="s">
        <v>14</v>
      </c>
      <c r="J457" t="s">
        <v>551</v>
      </c>
      <c r="K457" t="s">
        <v>46</v>
      </c>
      <c r="L457" t="str">
        <f>TEXT(Table1[[#This Row],[Order Date]],"yyyy")</f>
        <v>2025</v>
      </c>
      <c r="M457" t="str">
        <f>TEXT(Table1[[#This Row],[Order Date]],"mmm")</f>
        <v>Jan</v>
      </c>
      <c r="N457" t="str">
        <f>TEXT(Table1[[#This Row],[Order Date]],"ddd")</f>
        <v>Thu</v>
      </c>
      <c r="O457" s="2">
        <f>DATEDIF(Table1[[#This Row],[Order Date]],Table1[[#This Row],[Delivered Date]],"d")</f>
        <v>7</v>
      </c>
      <c r="P457" s="2">
        <f>Table1[[#This Row],[Quantity]]*Table1[[#This Row],[Unit Price]]</f>
        <v>957</v>
      </c>
      <c r="Q457" s="2">
        <f>ROUND(Table1[[#This Row],[Quantity]]*Table1[[#This Row],[Unit Price]]*VLOOKUP(Table1[[#This Row],[Product Name]],Table2[#All],2,FALSE),0)</f>
        <v>479</v>
      </c>
      <c r="R457" s="2">
        <f>Table1[[#This Row],[Revenue]]-Table1[[#This Row],[Total Cost]]</f>
        <v>478</v>
      </c>
    </row>
    <row r="458" spans="1:18" x14ac:dyDescent="0.25">
      <c r="A458">
        <v>457</v>
      </c>
      <c r="B458" t="s">
        <v>503</v>
      </c>
      <c r="C458" t="s">
        <v>17</v>
      </c>
      <c r="D458" t="s">
        <v>44</v>
      </c>
      <c r="E458" s="1">
        <v>45779</v>
      </c>
      <c r="F458" s="1">
        <v>45789</v>
      </c>
      <c r="G458">
        <v>4</v>
      </c>
      <c r="H458">
        <v>872</v>
      </c>
      <c r="I458" t="s">
        <v>14</v>
      </c>
      <c r="J458" t="s">
        <v>550</v>
      </c>
      <c r="K458" t="s">
        <v>29</v>
      </c>
      <c r="L458" t="str">
        <f>TEXT(Table1[[#This Row],[Order Date]],"yyyy")</f>
        <v>2025</v>
      </c>
      <c r="M458" t="str">
        <f>TEXT(Table1[[#This Row],[Order Date]],"mmm")</f>
        <v>May</v>
      </c>
      <c r="N458" t="str">
        <f>TEXT(Table1[[#This Row],[Order Date]],"ddd")</f>
        <v>Fri</v>
      </c>
      <c r="O458" s="2">
        <f>DATEDIF(Table1[[#This Row],[Order Date]],Table1[[#This Row],[Delivered Date]],"d")</f>
        <v>10</v>
      </c>
      <c r="P458" s="2">
        <f>Table1[[#This Row],[Quantity]]*Table1[[#This Row],[Unit Price]]</f>
        <v>3488</v>
      </c>
      <c r="Q458" s="2">
        <f>ROUND(Table1[[#This Row],[Quantity]]*Table1[[#This Row],[Unit Price]]*VLOOKUP(Table1[[#This Row],[Product Name]],Table2[#All],2,FALSE),0)</f>
        <v>2093</v>
      </c>
      <c r="R458" s="2">
        <f>Table1[[#This Row],[Revenue]]-Table1[[#This Row],[Total Cost]]</f>
        <v>1395</v>
      </c>
    </row>
    <row r="459" spans="1:18" x14ac:dyDescent="0.25">
      <c r="A459">
        <v>458</v>
      </c>
      <c r="B459" t="s">
        <v>504</v>
      </c>
      <c r="C459" t="s">
        <v>24</v>
      </c>
      <c r="D459" t="s">
        <v>70</v>
      </c>
      <c r="E459" s="1">
        <v>45728</v>
      </c>
      <c r="F459" s="1">
        <v>45732</v>
      </c>
      <c r="G459">
        <v>3</v>
      </c>
      <c r="H459">
        <v>154</v>
      </c>
      <c r="I459" t="s">
        <v>28</v>
      </c>
      <c r="J459" t="s">
        <v>550</v>
      </c>
      <c r="K459" t="s">
        <v>29</v>
      </c>
      <c r="L459" t="str">
        <f>TEXT(Table1[[#This Row],[Order Date]],"yyyy")</f>
        <v>2025</v>
      </c>
      <c r="M459" t="str">
        <f>TEXT(Table1[[#This Row],[Order Date]],"mmm")</f>
        <v>Mar</v>
      </c>
      <c r="N459" t="str">
        <f>TEXT(Table1[[#This Row],[Order Date]],"ddd")</f>
        <v>Wed</v>
      </c>
      <c r="O459" s="2">
        <f>DATEDIF(Table1[[#This Row],[Order Date]],Table1[[#This Row],[Delivered Date]],"d")</f>
        <v>4</v>
      </c>
      <c r="P459" s="2">
        <f>Table1[[#This Row],[Quantity]]*Table1[[#This Row],[Unit Price]]</f>
        <v>462</v>
      </c>
      <c r="Q459" s="2">
        <f>ROUND(Table1[[#This Row],[Quantity]]*Table1[[#This Row],[Unit Price]]*VLOOKUP(Table1[[#This Row],[Product Name]],Table2[#All],2,FALSE),0)</f>
        <v>254</v>
      </c>
      <c r="R459" s="2">
        <f>Table1[[#This Row],[Revenue]]-Table1[[#This Row],[Total Cost]]</f>
        <v>208</v>
      </c>
    </row>
    <row r="460" spans="1:18" x14ac:dyDescent="0.25">
      <c r="A460">
        <v>459</v>
      </c>
      <c r="B460" t="s">
        <v>505</v>
      </c>
      <c r="C460" t="s">
        <v>12</v>
      </c>
      <c r="D460" t="s">
        <v>13</v>
      </c>
      <c r="E460" s="1">
        <v>45842</v>
      </c>
      <c r="F460" s="1">
        <v>45844</v>
      </c>
      <c r="G460">
        <v>10</v>
      </c>
      <c r="H460">
        <v>674</v>
      </c>
      <c r="I460" t="s">
        <v>28</v>
      </c>
      <c r="J460" t="s">
        <v>549</v>
      </c>
      <c r="K460" t="s">
        <v>19</v>
      </c>
      <c r="L460" t="str">
        <f>TEXT(Table1[[#This Row],[Order Date]],"yyyy")</f>
        <v>2025</v>
      </c>
      <c r="M460" t="str">
        <f>TEXT(Table1[[#This Row],[Order Date]],"mmm")</f>
        <v>Jul</v>
      </c>
      <c r="N460" t="str">
        <f>TEXT(Table1[[#This Row],[Order Date]],"ddd")</f>
        <v>Fri</v>
      </c>
      <c r="O460" s="2">
        <f>DATEDIF(Table1[[#This Row],[Order Date]],Table1[[#This Row],[Delivered Date]],"d")</f>
        <v>2</v>
      </c>
      <c r="P460" s="2">
        <f>Table1[[#This Row],[Quantity]]*Table1[[#This Row],[Unit Price]]</f>
        <v>6740</v>
      </c>
      <c r="Q460" s="2">
        <f>ROUND(Table1[[#This Row],[Quantity]]*Table1[[#This Row],[Unit Price]]*VLOOKUP(Table1[[#This Row],[Product Name]],Table2[#All],2,FALSE),0)</f>
        <v>5055</v>
      </c>
      <c r="R460" s="2">
        <f>Table1[[#This Row],[Revenue]]-Table1[[#This Row],[Total Cost]]</f>
        <v>1685</v>
      </c>
    </row>
    <row r="461" spans="1:18" x14ac:dyDescent="0.25">
      <c r="A461">
        <v>460</v>
      </c>
      <c r="B461" t="s">
        <v>506</v>
      </c>
      <c r="C461" t="s">
        <v>17</v>
      </c>
      <c r="D461" t="s">
        <v>18</v>
      </c>
      <c r="E461" s="1">
        <v>45925</v>
      </c>
      <c r="F461" s="1">
        <v>45930</v>
      </c>
      <c r="G461">
        <v>8</v>
      </c>
      <c r="H461">
        <v>203</v>
      </c>
      <c r="I461" t="s">
        <v>14</v>
      </c>
      <c r="J461" t="s">
        <v>547</v>
      </c>
      <c r="K461" t="s">
        <v>19</v>
      </c>
      <c r="L461" t="str">
        <f>TEXT(Table1[[#This Row],[Order Date]],"yyyy")</f>
        <v>2025</v>
      </c>
      <c r="M461" t="str">
        <f>TEXT(Table1[[#This Row],[Order Date]],"mmm")</f>
        <v>Sep</v>
      </c>
      <c r="N461" t="str">
        <f>TEXT(Table1[[#This Row],[Order Date]],"ddd")</f>
        <v>Thu</v>
      </c>
      <c r="O461" s="2">
        <f>DATEDIF(Table1[[#This Row],[Order Date]],Table1[[#This Row],[Delivered Date]],"d")</f>
        <v>5</v>
      </c>
      <c r="P461" s="2">
        <f>Table1[[#This Row],[Quantity]]*Table1[[#This Row],[Unit Price]]</f>
        <v>1624</v>
      </c>
      <c r="Q461" s="2">
        <f>ROUND(Table1[[#This Row],[Quantity]]*Table1[[#This Row],[Unit Price]]*VLOOKUP(Table1[[#This Row],[Product Name]],Table2[#All],2,FALSE),0)</f>
        <v>812</v>
      </c>
      <c r="R461" s="2">
        <f>Table1[[#This Row],[Revenue]]-Table1[[#This Row],[Total Cost]]</f>
        <v>812</v>
      </c>
    </row>
    <row r="462" spans="1:18" x14ac:dyDescent="0.25">
      <c r="A462">
        <v>461</v>
      </c>
      <c r="B462" t="s">
        <v>507</v>
      </c>
      <c r="C462" t="s">
        <v>31</v>
      </c>
      <c r="D462" t="s">
        <v>50</v>
      </c>
      <c r="E462" s="1">
        <v>45759</v>
      </c>
      <c r="F462" s="1">
        <v>45765</v>
      </c>
      <c r="G462">
        <v>5</v>
      </c>
      <c r="H462">
        <v>608</v>
      </c>
      <c r="I462" t="s">
        <v>28</v>
      </c>
      <c r="J462" t="s">
        <v>551</v>
      </c>
      <c r="K462" t="s">
        <v>46</v>
      </c>
      <c r="L462" t="str">
        <f>TEXT(Table1[[#This Row],[Order Date]],"yyyy")</f>
        <v>2025</v>
      </c>
      <c r="M462" t="str">
        <f>TEXT(Table1[[#This Row],[Order Date]],"mmm")</f>
        <v>Apr</v>
      </c>
      <c r="N462" t="str">
        <f>TEXT(Table1[[#This Row],[Order Date]],"ddd")</f>
        <v>Sat</v>
      </c>
      <c r="O462" s="2">
        <f>DATEDIF(Table1[[#This Row],[Order Date]],Table1[[#This Row],[Delivered Date]],"d")</f>
        <v>6</v>
      </c>
      <c r="P462" s="2">
        <f>Table1[[#This Row],[Quantity]]*Table1[[#This Row],[Unit Price]]</f>
        <v>3040</v>
      </c>
      <c r="Q462" s="2">
        <f>ROUND(Table1[[#This Row],[Quantity]]*Table1[[#This Row],[Unit Price]]*VLOOKUP(Table1[[#This Row],[Product Name]],Table2[#All],2,FALSE),0)</f>
        <v>2128</v>
      </c>
      <c r="R462" s="2">
        <f>Table1[[#This Row],[Revenue]]-Table1[[#This Row],[Total Cost]]</f>
        <v>912</v>
      </c>
    </row>
    <row r="463" spans="1:18" x14ac:dyDescent="0.25">
      <c r="A463">
        <v>462</v>
      </c>
      <c r="B463" t="s">
        <v>508</v>
      </c>
      <c r="C463" t="s">
        <v>31</v>
      </c>
      <c r="D463" t="s">
        <v>42</v>
      </c>
      <c r="E463" s="1">
        <v>45768</v>
      </c>
      <c r="F463" s="1">
        <v>45772</v>
      </c>
      <c r="G463">
        <v>5</v>
      </c>
      <c r="H463">
        <v>664</v>
      </c>
      <c r="I463" t="s">
        <v>28</v>
      </c>
      <c r="J463" t="s">
        <v>33</v>
      </c>
      <c r="K463" t="s">
        <v>19</v>
      </c>
      <c r="L463" t="str">
        <f>TEXT(Table1[[#This Row],[Order Date]],"yyyy")</f>
        <v>2025</v>
      </c>
      <c r="M463" t="str">
        <f>TEXT(Table1[[#This Row],[Order Date]],"mmm")</f>
        <v>Apr</v>
      </c>
      <c r="N463" t="str">
        <f>TEXT(Table1[[#This Row],[Order Date]],"ddd")</f>
        <v>Mon</v>
      </c>
      <c r="O463" s="2">
        <f>DATEDIF(Table1[[#This Row],[Order Date]],Table1[[#This Row],[Delivered Date]],"d")</f>
        <v>4</v>
      </c>
      <c r="P463" s="2">
        <f>Table1[[#This Row],[Quantity]]*Table1[[#This Row],[Unit Price]]</f>
        <v>3320</v>
      </c>
      <c r="Q463" s="2">
        <f>ROUND(Table1[[#This Row],[Quantity]]*Table1[[#This Row],[Unit Price]]*VLOOKUP(Table1[[#This Row],[Product Name]],Table2[#All],2,FALSE),0)</f>
        <v>2158</v>
      </c>
      <c r="R463" s="2">
        <f>Table1[[#This Row],[Revenue]]-Table1[[#This Row],[Total Cost]]</f>
        <v>1162</v>
      </c>
    </row>
    <row r="464" spans="1:18" x14ac:dyDescent="0.25">
      <c r="A464">
        <v>463</v>
      </c>
      <c r="B464" t="s">
        <v>509</v>
      </c>
      <c r="C464" t="s">
        <v>31</v>
      </c>
      <c r="D464" t="s">
        <v>42</v>
      </c>
      <c r="E464" s="1">
        <v>45802</v>
      </c>
      <c r="F464" s="1">
        <v>45814</v>
      </c>
      <c r="G464">
        <v>9</v>
      </c>
      <c r="H464">
        <v>164</v>
      </c>
      <c r="I464" t="s">
        <v>28</v>
      </c>
      <c r="J464" t="s">
        <v>547</v>
      </c>
      <c r="K464" t="s">
        <v>15</v>
      </c>
      <c r="L464" t="str">
        <f>TEXT(Table1[[#This Row],[Order Date]],"yyyy")</f>
        <v>2025</v>
      </c>
      <c r="M464" t="str">
        <f>TEXT(Table1[[#This Row],[Order Date]],"mmm")</f>
        <v>May</v>
      </c>
      <c r="N464" t="str">
        <f>TEXT(Table1[[#This Row],[Order Date]],"ddd")</f>
        <v>Sun</v>
      </c>
      <c r="O464" s="2">
        <f>DATEDIF(Table1[[#This Row],[Order Date]],Table1[[#This Row],[Delivered Date]],"d")</f>
        <v>12</v>
      </c>
      <c r="P464" s="2">
        <f>Table1[[#This Row],[Quantity]]*Table1[[#This Row],[Unit Price]]</f>
        <v>1476</v>
      </c>
      <c r="Q464" s="2">
        <f>ROUND(Table1[[#This Row],[Quantity]]*Table1[[#This Row],[Unit Price]]*VLOOKUP(Table1[[#This Row],[Product Name]],Table2[#All],2,FALSE),0)</f>
        <v>959</v>
      </c>
      <c r="R464" s="2">
        <f>Table1[[#This Row],[Revenue]]-Table1[[#This Row],[Total Cost]]</f>
        <v>517</v>
      </c>
    </row>
    <row r="465" spans="1:18" x14ac:dyDescent="0.25">
      <c r="A465">
        <v>464</v>
      </c>
      <c r="B465" t="s">
        <v>510</v>
      </c>
      <c r="C465" t="s">
        <v>21</v>
      </c>
      <c r="D465" t="s">
        <v>22</v>
      </c>
      <c r="E465" s="1">
        <v>45683</v>
      </c>
      <c r="F465" s="1">
        <v>45686</v>
      </c>
      <c r="G465">
        <v>4</v>
      </c>
      <c r="H465">
        <v>200</v>
      </c>
      <c r="I465" t="s">
        <v>14</v>
      </c>
      <c r="J465" t="s">
        <v>549</v>
      </c>
      <c r="K465" t="s">
        <v>46</v>
      </c>
      <c r="L465" t="str">
        <f>TEXT(Table1[[#This Row],[Order Date]],"yyyy")</f>
        <v>2025</v>
      </c>
      <c r="M465" t="str">
        <f>TEXT(Table1[[#This Row],[Order Date]],"mmm")</f>
        <v>Jan</v>
      </c>
      <c r="N465" t="str">
        <f>TEXT(Table1[[#This Row],[Order Date]],"ddd")</f>
        <v>Sun</v>
      </c>
      <c r="O465" s="2">
        <f>DATEDIF(Table1[[#This Row],[Order Date]],Table1[[#This Row],[Delivered Date]],"d")</f>
        <v>3</v>
      </c>
      <c r="P465" s="2">
        <f>Table1[[#This Row],[Quantity]]*Table1[[#This Row],[Unit Price]]</f>
        <v>800</v>
      </c>
      <c r="Q465" s="2">
        <f>ROUND(Table1[[#This Row],[Quantity]]*Table1[[#This Row],[Unit Price]]*VLOOKUP(Table1[[#This Row],[Product Name]],Table2[#All],2,FALSE),0)</f>
        <v>600</v>
      </c>
      <c r="R465" s="2">
        <f>Table1[[#This Row],[Revenue]]-Table1[[#This Row],[Total Cost]]</f>
        <v>200</v>
      </c>
    </row>
    <row r="466" spans="1:18" x14ac:dyDescent="0.25">
      <c r="A466">
        <v>465</v>
      </c>
      <c r="B466" t="s">
        <v>511</v>
      </c>
      <c r="C466" t="s">
        <v>24</v>
      </c>
      <c r="D466" t="s">
        <v>38</v>
      </c>
      <c r="E466" s="1">
        <v>45793</v>
      </c>
      <c r="F466" s="1">
        <v>45802</v>
      </c>
      <c r="G466">
        <v>4</v>
      </c>
      <c r="H466">
        <v>959</v>
      </c>
      <c r="I466" t="s">
        <v>14</v>
      </c>
      <c r="J466" t="s">
        <v>550</v>
      </c>
      <c r="K466" t="s">
        <v>29</v>
      </c>
      <c r="L466" t="str">
        <f>TEXT(Table1[[#This Row],[Order Date]],"yyyy")</f>
        <v>2025</v>
      </c>
      <c r="M466" t="str">
        <f>TEXT(Table1[[#This Row],[Order Date]],"mmm")</f>
        <v>May</v>
      </c>
      <c r="N466" t="str">
        <f>TEXT(Table1[[#This Row],[Order Date]],"ddd")</f>
        <v>Fri</v>
      </c>
      <c r="O466" s="2">
        <f>DATEDIF(Table1[[#This Row],[Order Date]],Table1[[#This Row],[Delivered Date]],"d")</f>
        <v>9</v>
      </c>
      <c r="P466" s="2">
        <f>Table1[[#This Row],[Quantity]]*Table1[[#This Row],[Unit Price]]</f>
        <v>3836</v>
      </c>
      <c r="Q466" s="2">
        <f>ROUND(Table1[[#This Row],[Quantity]]*Table1[[#This Row],[Unit Price]]*VLOOKUP(Table1[[#This Row],[Product Name]],Table2[#All],2,FALSE),0)</f>
        <v>1918</v>
      </c>
      <c r="R466" s="2">
        <f>Table1[[#This Row],[Revenue]]-Table1[[#This Row],[Total Cost]]</f>
        <v>1918</v>
      </c>
    </row>
    <row r="467" spans="1:18" x14ac:dyDescent="0.25">
      <c r="A467">
        <v>466</v>
      </c>
      <c r="B467" t="s">
        <v>512</v>
      </c>
      <c r="C467" t="s">
        <v>24</v>
      </c>
      <c r="D467" t="s">
        <v>38</v>
      </c>
      <c r="E467" s="1">
        <v>45942</v>
      </c>
      <c r="F467" s="1">
        <v>45945</v>
      </c>
      <c r="G467">
        <v>3</v>
      </c>
      <c r="H467">
        <v>960</v>
      </c>
      <c r="I467" t="s">
        <v>14</v>
      </c>
      <c r="J467" t="s">
        <v>547</v>
      </c>
      <c r="K467" t="s">
        <v>46</v>
      </c>
      <c r="L467" t="str">
        <f>TEXT(Table1[[#This Row],[Order Date]],"yyyy")</f>
        <v>2025</v>
      </c>
      <c r="M467" t="str">
        <f>TEXT(Table1[[#This Row],[Order Date]],"mmm")</f>
        <v>Oct</v>
      </c>
      <c r="N467" t="str">
        <f>TEXT(Table1[[#This Row],[Order Date]],"ddd")</f>
        <v>Sun</v>
      </c>
      <c r="O467" s="2">
        <f>DATEDIF(Table1[[#This Row],[Order Date]],Table1[[#This Row],[Delivered Date]],"d")</f>
        <v>3</v>
      </c>
      <c r="P467" s="2">
        <f>Table1[[#This Row],[Quantity]]*Table1[[#This Row],[Unit Price]]</f>
        <v>2880</v>
      </c>
      <c r="Q467" s="2">
        <f>ROUND(Table1[[#This Row],[Quantity]]*Table1[[#This Row],[Unit Price]]*VLOOKUP(Table1[[#This Row],[Product Name]],Table2[#All],2,FALSE),0)</f>
        <v>1440</v>
      </c>
      <c r="R467" s="2">
        <f>Table1[[#This Row],[Revenue]]-Table1[[#This Row],[Total Cost]]</f>
        <v>1440</v>
      </c>
    </row>
    <row r="468" spans="1:18" x14ac:dyDescent="0.25">
      <c r="A468">
        <v>467</v>
      </c>
      <c r="B468" t="s">
        <v>513</v>
      </c>
      <c r="C468" t="s">
        <v>24</v>
      </c>
      <c r="D468" t="s">
        <v>70</v>
      </c>
      <c r="E468" s="1">
        <v>45878</v>
      </c>
      <c r="F468" s="1">
        <v>45882</v>
      </c>
      <c r="G468">
        <v>1</v>
      </c>
      <c r="H468">
        <v>269</v>
      </c>
      <c r="I468" t="s">
        <v>14</v>
      </c>
      <c r="J468" t="s">
        <v>550</v>
      </c>
      <c r="K468" t="s">
        <v>15</v>
      </c>
      <c r="L468" t="str">
        <f>TEXT(Table1[[#This Row],[Order Date]],"yyyy")</f>
        <v>2025</v>
      </c>
      <c r="M468" t="str">
        <f>TEXT(Table1[[#This Row],[Order Date]],"mmm")</f>
        <v>Aug</v>
      </c>
      <c r="N468" t="str">
        <f>TEXT(Table1[[#This Row],[Order Date]],"ddd")</f>
        <v>Sat</v>
      </c>
      <c r="O468" s="2">
        <f>DATEDIF(Table1[[#This Row],[Order Date]],Table1[[#This Row],[Delivered Date]],"d")</f>
        <v>4</v>
      </c>
      <c r="P468" s="2">
        <f>Table1[[#This Row],[Quantity]]*Table1[[#This Row],[Unit Price]]</f>
        <v>269</v>
      </c>
      <c r="Q468" s="2">
        <f>ROUND(Table1[[#This Row],[Quantity]]*Table1[[#This Row],[Unit Price]]*VLOOKUP(Table1[[#This Row],[Product Name]],Table2[#All],2,FALSE),0)</f>
        <v>148</v>
      </c>
      <c r="R468" s="2">
        <f>Table1[[#This Row],[Revenue]]-Table1[[#This Row],[Total Cost]]</f>
        <v>121</v>
      </c>
    </row>
    <row r="469" spans="1:18" x14ac:dyDescent="0.25">
      <c r="A469">
        <v>468</v>
      </c>
      <c r="B469" t="s">
        <v>514</v>
      </c>
      <c r="C469" t="s">
        <v>12</v>
      </c>
      <c r="D469" t="s">
        <v>27</v>
      </c>
      <c r="E469" s="1">
        <v>45680</v>
      </c>
      <c r="F469" s="1">
        <v>45689</v>
      </c>
      <c r="G469">
        <v>9</v>
      </c>
      <c r="H469">
        <v>498</v>
      </c>
      <c r="I469" t="s">
        <v>14</v>
      </c>
      <c r="J469" t="s">
        <v>551</v>
      </c>
      <c r="K469" t="s">
        <v>46</v>
      </c>
      <c r="L469" t="str">
        <f>TEXT(Table1[[#This Row],[Order Date]],"yyyy")</f>
        <v>2025</v>
      </c>
      <c r="M469" t="str">
        <f>TEXT(Table1[[#This Row],[Order Date]],"mmm")</f>
        <v>Jan</v>
      </c>
      <c r="N469" t="str">
        <f>TEXT(Table1[[#This Row],[Order Date]],"ddd")</f>
        <v>Thu</v>
      </c>
      <c r="O469" s="2">
        <f>DATEDIF(Table1[[#This Row],[Order Date]],Table1[[#This Row],[Delivered Date]],"d")</f>
        <v>9</v>
      </c>
      <c r="P469" s="2">
        <f>Table1[[#This Row],[Quantity]]*Table1[[#This Row],[Unit Price]]</f>
        <v>4482</v>
      </c>
      <c r="Q469" s="2">
        <f>ROUND(Table1[[#This Row],[Quantity]]*Table1[[#This Row],[Unit Price]]*VLOOKUP(Table1[[#This Row],[Product Name]],Table2[#All],2,FALSE),0)</f>
        <v>2913</v>
      </c>
      <c r="R469" s="2">
        <f>Table1[[#This Row],[Revenue]]-Table1[[#This Row],[Total Cost]]</f>
        <v>1569</v>
      </c>
    </row>
    <row r="470" spans="1:18" x14ac:dyDescent="0.25">
      <c r="A470">
        <v>469</v>
      </c>
      <c r="B470" t="s">
        <v>515</v>
      </c>
      <c r="C470" t="s">
        <v>21</v>
      </c>
      <c r="D470" t="s">
        <v>83</v>
      </c>
      <c r="E470" s="1">
        <v>45736</v>
      </c>
      <c r="F470" s="1">
        <v>45743</v>
      </c>
      <c r="G470">
        <v>6</v>
      </c>
      <c r="H470">
        <v>662</v>
      </c>
      <c r="I470" t="s">
        <v>14</v>
      </c>
      <c r="J470" t="s">
        <v>550</v>
      </c>
      <c r="K470" t="s">
        <v>46</v>
      </c>
      <c r="L470" t="str">
        <f>TEXT(Table1[[#This Row],[Order Date]],"yyyy")</f>
        <v>2025</v>
      </c>
      <c r="M470" t="str">
        <f>TEXT(Table1[[#This Row],[Order Date]],"mmm")</f>
        <v>Mar</v>
      </c>
      <c r="N470" t="str">
        <f>TEXT(Table1[[#This Row],[Order Date]],"ddd")</f>
        <v>Thu</v>
      </c>
      <c r="O470" s="2">
        <f>DATEDIF(Table1[[#This Row],[Order Date]],Table1[[#This Row],[Delivered Date]],"d")</f>
        <v>7</v>
      </c>
      <c r="P470" s="2">
        <f>Table1[[#This Row],[Quantity]]*Table1[[#This Row],[Unit Price]]</f>
        <v>3972</v>
      </c>
      <c r="Q470" s="2">
        <f>ROUND(Table1[[#This Row],[Quantity]]*Table1[[#This Row],[Unit Price]]*VLOOKUP(Table1[[#This Row],[Product Name]],Table2[#All],2,FALSE),0)</f>
        <v>3178</v>
      </c>
      <c r="R470" s="2">
        <f>Table1[[#This Row],[Revenue]]-Table1[[#This Row],[Total Cost]]</f>
        <v>794</v>
      </c>
    </row>
    <row r="471" spans="1:18" x14ac:dyDescent="0.25">
      <c r="A471">
        <v>470</v>
      </c>
      <c r="B471" t="s">
        <v>516</v>
      </c>
      <c r="C471" t="s">
        <v>24</v>
      </c>
      <c r="D471" t="s">
        <v>38</v>
      </c>
      <c r="E471" s="1">
        <v>45681</v>
      </c>
      <c r="F471" s="1">
        <v>45691</v>
      </c>
      <c r="G471">
        <v>1</v>
      </c>
      <c r="H471">
        <v>909</v>
      </c>
      <c r="I471" t="s">
        <v>28</v>
      </c>
      <c r="J471" t="s">
        <v>33</v>
      </c>
      <c r="K471" t="s">
        <v>15</v>
      </c>
      <c r="L471" t="str">
        <f>TEXT(Table1[[#This Row],[Order Date]],"yyyy")</f>
        <v>2025</v>
      </c>
      <c r="M471" t="str">
        <f>TEXT(Table1[[#This Row],[Order Date]],"mmm")</f>
        <v>Jan</v>
      </c>
      <c r="N471" t="str">
        <f>TEXT(Table1[[#This Row],[Order Date]],"ddd")</f>
        <v>Fri</v>
      </c>
      <c r="O471" s="2">
        <f>DATEDIF(Table1[[#This Row],[Order Date]],Table1[[#This Row],[Delivered Date]],"d")</f>
        <v>10</v>
      </c>
      <c r="P471" s="2">
        <f>Table1[[#This Row],[Quantity]]*Table1[[#This Row],[Unit Price]]</f>
        <v>909</v>
      </c>
      <c r="Q471" s="2">
        <f>ROUND(Table1[[#This Row],[Quantity]]*Table1[[#This Row],[Unit Price]]*VLOOKUP(Table1[[#This Row],[Product Name]],Table2[#All],2,FALSE),0)</f>
        <v>455</v>
      </c>
      <c r="R471" s="2">
        <f>Table1[[#This Row],[Revenue]]-Table1[[#This Row],[Total Cost]]</f>
        <v>454</v>
      </c>
    </row>
    <row r="472" spans="1:18" x14ac:dyDescent="0.25">
      <c r="A472">
        <v>471</v>
      </c>
      <c r="B472" t="s">
        <v>517</v>
      </c>
      <c r="C472" t="s">
        <v>31</v>
      </c>
      <c r="D472" t="s">
        <v>32</v>
      </c>
      <c r="E472" s="1">
        <v>46012</v>
      </c>
      <c r="F472" s="1">
        <v>46015</v>
      </c>
      <c r="G472">
        <v>8</v>
      </c>
      <c r="H472">
        <v>189</v>
      </c>
      <c r="I472" t="s">
        <v>14</v>
      </c>
      <c r="J472" t="s">
        <v>551</v>
      </c>
      <c r="K472" t="s">
        <v>29</v>
      </c>
      <c r="L472" t="str">
        <f>TEXT(Table1[[#This Row],[Order Date]],"yyyy")</f>
        <v>2025</v>
      </c>
      <c r="M472" t="str">
        <f>TEXT(Table1[[#This Row],[Order Date]],"mmm")</f>
        <v>Dec</v>
      </c>
      <c r="N472" t="str">
        <f>TEXT(Table1[[#This Row],[Order Date]],"ddd")</f>
        <v>Sun</v>
      </c>
      <c r="O472" s="2">
        <f>DATEDIF(Table1[[#This Row],[Order Date]],Table1[[#This Row],[Delivered Date]],"d")</f>
        <v>3</v>
      </c>
      <c r="P472" s="2">
        <f>Table1[[#This Row],[Quantity]]*Table1[[#This Row],[Unit Price]]</f>
        <v>1512</v>
      </c>
      <c r="Q472" s="2">
        <f>ROUND(Table1[[#This Row],[Quantity]]*Table1[[#This Row],[Unit Price]]*VLOOKUP(Table1[[#This Row],[Product Name]],Table2[#All],2,FALSE),0)</f>
        <v>1134</v>
      </c>
      <c r="R472" s="2">
        <f>Table1[[#This Row],[Revenue]]-Table1[[#This Row],[Total Cost]]</f>
        <v>378</v>
      </c>
    </row>
    <row r="473" spans="1:18" x14ac:dyDescent="0.25">
      <c r="A473">
        <v>472</v>
      </c>
      <c r="B473" t="s">
        <v>518</v>
      </c>
      <c r="C473" t="s">
        <v>24</v>
      </c>
      <c r="D473" t="s">
        <v>25</v>
      </c>
      <c r="E473" s="1">
        <v>45770</v>
      </c>
      <c r="F473" s="1">
        <v>45779</v>
      </c>
      <c r="G473">
        <v>4</v>
      </c>
      <c r="H473">
        <v>689</v>
      </c>
      <c r="I473" t="s">
        <v>28</v>
      </c>
      <c r="J473" t="s">
        <v>549</v>
      </c>
      <c r="K473" t="s">
        <v>19</v>
      </c>
      <c r="L473" t="str">
        <f>TEXT(Table1[[#This Row],[Order Date]],"yyyy")</f>
        <v>2025</v>
      </c>
      <c r="M473" t="str">
        <f>TEXT(Table1[[#This Row],[Order Date]],"mmm")</f>
        <v>Apr</v>
      </c>
      <c r="N473" t="str">
        <f>TEXT(Table1[[#This Row],[Order Date]],"ddd")</f>
        <v>Wed</v>
      </c>
      <c r="O473" s="2">
        <f>DATEDIF(Table1[[#This Row],[Order Date]],Table1[[#This Row],[Delivered Date]],"d")</f>
        <v>9</v>
      </c>
      <c r="P473" s="2">
        <f>Table1[[#This Row],[Quantity]]*Table1[[#This Row],[Unit Price]]</f>
        <v>2756</v>
      </c>
      <c r="Q473" s="2">
        <f>ROUND(Table1[[#This Row],[Quantity]]*Table1[[#This Row],[Unit Price]]*VLOOKUP(Table1[[#This Row],[Product Name]],Table2[#All],2,FALSE),0)</f>
        <v>1516</v>
      </c>
      <c r="R473" s="2">
        <f>Table1[[#This Row],[Revenue]]-Table1[[#This Row],[Total Cost]]</f>
        <v>1240</v>
      </c>
    </row>
    <row r="474" spans="1:18" x14ac:dyDescent="0.25">
      <c r="A474">
        <v>473</v>
      </c>
      <c r="B474" t="s">
        <v>519</v>
      </c>
      <c r="C474" t="s">
        <v>17</v>
      </c>
      <c r="D474" t="s">
        <v>44</v>
      </c>
      <c r="E474" s="1">
        <v>45921</v>
      </c>
      <c r="F474" s="1">
        <v>45928</v>
      </c>
      <c r="G474">
        <v>9</v>
      </c>
      <c r="H474">
        <v>485</v>
      </c>
      <c r="I474" t="s">
        <v>28</v>
      </c>
      <c r="J474" t="s">
        <v>550</v>
      </c>
      <c r="K474" t="s">
        <v>29</v>
      </c>
      <c r="L474" t="str">
        <f>TEXT(Table1[[#This Row],[Order Date]],"yyyy")</f>
        <v>2025</v>
      </c>
      <c r="M474" t="str">
        <f>TEXT(Table1[[#This Row],[Order Date]],"mmm")</f>
        <v>Sep</v>
      </c>
      <c r="N474" t="str">
        <f>TEXT(Table1[[#This Row],[Order Date]],"ddd")</f>
        <v>Sun</v>
      </c>
      <c r="O474" s="2">
        <f>DATEDIF(Table1[[#This Row],[Order Date]],Table1[[#This Row],[Delivered Date]],"d")</f>
        <v>7</v>
      </c>
      <c r="P474" s="2">
        <f>Table1[[#This Row],[Quantity]]*Table1[[#This Row],[Unit Price]]</f>
        <v>4365</v>
      </c>
      <c r="Q474" s="2">
        <f>ROUND(Table1[[#This Row],[Quantity]]*Table1[[#This Row],[Unit Price]]*VLOOKUP(Table1[[#This Row],[Product Name]],Table2[#All],2,FALSE),0)</f>
        <v>2619</v>
      </c>
      <c r="R474" s="2">
        <f>Table1[[#This Row],[Revenue]]-Table1[[#This Row],[Total Cost]]</f>
        <v>1746</v>
      </c>
    </row>
    <row r="475" spans="1:18" x14ac:dyDescent="0.25">
      <c r="A475">
        <v>474</v>
      </c>
      <c r="B475" t="s">
        <v>520</v>
      </c>
      <c r="C475" t="s">
        <v>24</v>
      </c>
      <c r="D475" t="s">
        <v>25</v>
      </c>
      <c r="E475" s="1">
        <v>45909</v>
      </c>
      <c r="F475" s="1">
        <v>45911</v>
      </c>
      <c r="G475">
        <v>2</v>
      </c>
      <c r="H475">
        <v>31</v>
      </c>
      <c r="I475" t="s">
        <v>28</v>
      </c>
      <c r="J475" t="s">
        <v>547</v>
      </c>
      <c r="K475" t="s">
        <v>15</v>
      </c>
      <c r="L475" t="str">
        <f>TEXT(Table1[[#This Row],[Order Date]],"yyyy")</f>
        <v>2025</v>
      </c>
      <c r="M475" t="str">
        <f>TEXT(Table1[[#This Row],[Order Date]],"mmm")</f>
        <v>Sep</v>
      </c>
      <c r="N475" t="str">
        <f>TEXT(Table1[[#This Row],[Order Date]],"ddd")</f>
        <v>Tue</v>
      </c>
      <c r="O475" s="2">
        <f>DATEDIF(Table1[[#This Row],[Order Date]],Table1[[#This Row],[Delivered Date]],"d")</f>
        <v>2</v>
      </c>
      <c r="P475" s="2">
        <f>Table1[[#This Row],[Quantity]]*Table1[[#This Row],[Unit Price]]</f>
        <v>62</v>
      </c>
      <c r="Q475" s="2">
        <f>ROUND(Table1[[#This Row],[Quantity]]*Table1[[#This Row],[Unit Price]]*VLOOKUP(Table1[[#This Row],[Product Name]],Table2[#All],2,FALSE),0)</f>
        <v>34</v>
      </c>
      <c r="R475" s="2">
        <f>Table1[[#This Row],[Revenue]]-Table1[[#This Row],[Total Cost]]</f>
        <v>28</v>
      </c>
    </row>
    <row r="476" spans="1:18" x14ac:dyDescent="0.25">
      <c r="A476">
        <v>475</v>
      </c>
      <c r="B476" t="s">
        <v>521</v>
      </c>
      <c r="C476" t="s">
        <v>17</v>
      </c>
      <c r="D476" t="s">
        <v>56</v>
      </c>
      <c r="E476" s="1">
        <v>45912</v>
      </c>
      <c r="F476" s="1">
        <v>45914</v>
      </c>
      <c r="G476">
        <v>6</v>
      </c>
      <c r="H476">
        <v>806</v>
      </c>
      <c r="I476" t="s">
        <v>14</v>
      </c>
      <c r="J476" t="s">
        <v>33</v>
      </c>
      <c r="K476" t="s">
        <v>15</v>
      </c>
      <c r="L476" t="str">
        <f>TEXT(Table1[[#This Row],[Order Date]],"yyyy")</f>
        <v>2025</v>
      </c>
      <c r="M476" t="str">
        <f>TEXT(Table1[[#This Row],[Order Date]],"mmm")</f>
        <v>Sep</v>
      </c>
      <c r="N476" t="str">
        <f>TEXT(Table1[[#This Row],[Order Date]],"ddd")</f>
        <v>Fri</v>
      </c>
      <c r="O476" s="2">
        <f>DATEDIF(Table1[[#This Row],[Order Date]],Table1[[#This Row],[Delivered Date]],"d")</f>
        <v>2</v>
      </c>
      <c r="P476" s="2">
        <f>Table1[[#This Row],[Quantity]]*Table1[[#This Row],[Unit Price]]</f>
        <v>4836</v>
      </c>
      <c r="Q476" s="2">
        <f>ROUND(Table1[[#This Row],[Quantity]]*Table1[[#This Row],[Unit Price]]*VLOOKUP(Table1[[#This Row],[Product Name]],Table2[#All],2,FALSE),0)</f>
        <v>2660</v>
      </c>
      <c r="R476" s="2">
        <f>Table1[[#This Row],[Revenue]]-Table1[[#This Row],[Total Cost]]</f>
        <v>2176</v>
      </c>
    </row>
    <row r="477" spans="1:18" x14ac:dyDescent="0.25">
      <c r="A477">
        <v>476</v>
      </c>
      <c r="B477" t="s">
        <v>522</v>
      </c>
      <c r="C477" t="s">
        <v>31</v>
      </c>
      <c r="D477" t="s">
        <v>42</v>
      </c>
      <c r="E477" s="1">
        <v>45938</v>
      </c>
      <c r="F477" s="1">
        <v>45940</v>
      </c>
      <c r="G477">
        <v>5</v>
      </c>
      <c r="H477">
        <v>720</v>
      </c>
      <c r="I477" t="s">
        <v>14</v>
      </c>
      <c r="J477" t="s">
        <v>551</v>
      </c>
      <c r="K477" t="s">
        <v>29</v>
      </c>
      <c r="L477" t="str">
        <f>TEXT(Table1[[#This Row],[Order Date]],"yyyy")</f>
        <v>2025</v>
      </c>
      <c r="M477" t="str">
        <f>TEXT(Table1[[#This Row],[Order Date]],"mmm")</f>
        <v>Oct</v>
      </c>
      <c r="N477" t="str">
        <f>TEXT(Table1[[#This Row],[Order Date]],"ddd")</f>
        <v>Wed</v>
      </c>
      <c r="O477" s="2">
        <f>DATEDIF(Table1[[#This Row],[Order Date]],Table1[[#This Row],[Delivered Date]],"d")</f>
        <v>2</v>
      </c>
      <c r="P477" s="2">
        <f>Table1[[#This Row],[Quantity]]*Table1[[#This Row],[Unit Price]]</f>
        <v>3600</v>
      </c>
      <c r="Q477" s="2">
        <f>ROUND(Table1[[#This Row],[Quantity]]*Table1[[#This Row],[Unit Price]]*VLOOKUP(Table1[[#This Row],[Product Name]],Table2[#All],2,FALSE),0)</f>
        <v>2340</v>
      </c>
      <c r="R477" s="2">
        <f>Table1[[#This Row],[Revenue]]-Table1[[#This Row],[Total Cost]]</f>
        <v>1260</v>
      </c>
    </row>
    <row r="478" spans="1:18" x14ac:dyDescent="0.25">
      <c r="A478">
        <v>477</v>
      </c>
      <c r="B478" t="s">
        <v>523</v>
      </c>
      <c r="C478" t="s">
        <v>31</v>
      </c>
      <c r="D478" t="s">
        <v>42</v>
      </c>
      <c r="E478" s="1">
        <v>45855</v>
      </c>
      <c r="F478" s="1">
        <v>45861</v>
      </c>
      <c r="G478">
        <v>2</v>
      </c>
      <c r="H478">
        <v>420</v>
      </c>
      <c r="I478" t="s">
        <v>14</v>
      </c>
      <c r="J478" t="s">
        <v>549</v>
      </c>
      <c r="K478" t="s">
        <v>46</v>
      </c>
      <c r="L478" t="str">
        <f>TEXT(Table1[[#This Row],[Order Date]],"yyyy")</f>
        <v>2025</v>
      </c>
      <c r="M478" t="str">
        <f>TEXT(Table1[[#This Row],[Order Date]],"mmm")</f>
        <v>Jul</v>
      </c>
      <c r="N478" t="str">
        <f>TEXT(Table1[[#This Row],[Order Date]],"ddd")</f>
        <v>Thu</v>
      </c>
      <c r="O478" s="2">
        <f>DATEDIF(Table1[[#This Row],[Order Date]],Table1[[#This Row],[Delivered Date]],"d")</f>
        <v>6</v>
      </c>
      <c r="P478" s="2">
        <f>Table1[[#This Row],[Quantity]]*Table1[[#This Row],[Unit Price]]</f>
        <v>840</v>
      </c>
      <c r="Q478" s="2">
        <f>ROUND(Table1[[#This Row],[Quantity]]*Table1[[#This Row],[Unit Price]]*VLOOKUP(Table1[[#This Row],[Product Name]],Table2[#All],2,FALSE),0)</f>
        <v>546</v>
      </c>
      <c r="R478" s="2">
        <f>Table1[[#This Row],[Revenue]]-Table1[[#This Row],[Total Cost]]</f>
        <v>294</v>
      </c>
    </row>
    <row r="479" spans="1:18" x14ac:dyDescent="0.25">
      <c r="A479">
        <v>478</v>
      </c>
      <c r="B479" t="s">
        <v>524</v>
      </c>
      <c r="C479" t="s">
        <v>24</v>
      </c>
      <c r="D479" t="s">
        <v>70</v>
      </c>
      <c r="E479" s="1">
        <v>46007</v>
      </c>
      <c r="F479" s="1">
        <v>46017</v>
      </c>
      <c r="G479">
        <v>3</v>
      </c>
      <c r="H479">
        <v>10</v>
      </c>
      <c r="I479" t="s">
        <v>14</v>
      </c>
      <c r="J479" t="s">
        <v>33</v>
      </c>
      <c r="K479" t="s">
        <v>46</v>
      </c>
      <c r="L479" t="str">
        <f>TEXT(Table1[[#This Row],[Order Date]],"yyyy")</f>
        <v>2025</v>
      </c>
      <c r="M479" t="str">
        <f>TEXT(Table1[[#This Row],[Order Date]],"mmm")</f>
        <v>Dec</v>
      </c>
      <c r="N479" t="str">
        <f>TEXT(Table1[[#This Row],[Order Date]],"ddd")</f>
        <v>Tue</v>
      </c>
      <c r="O479" s="2">
        <f>DATEDIF(Table1[[#This Row],[Order Date]],Table1[[#This Row],[Delivered Date]],"d")</f>
        <v>10</v>
      </c>
      <c r="P479" s="2">
        <f>Table1[[#This Row],[Quantity]]*Table1[[#This Row],[Unit Price]]</f>
        <v>30</v>
      </c>
      <c r="Q479" s="2">
        <f>ROUND(Table1[[#This Row],[Quantity]]*Table1[[#This Row],[Unit Price]]*VLOOKUP(Table1[[#This Row],[Product Name]],Table2[#All],2,FALSE),0)</f>
        <v>17</v>
      </c>
      <c r="R479" s="2">
        <f>Table1[[#This Row],[Revenue]]-Table1[[#This Row],[Total Cost]]</f>
        <v>13</v>
      </c>
    </row>
    <row r="480" spans="1:18" x14ac:dyDescent="0.25">
      <c r="A480">
        <v>479</v>
      </c>
      <c r="B480" t="s">
        <v>525</v>
      </c>
      <c r="C480" t="s">
        <v>17</v>
      </c>
      <c r="D480" t="s">
        <v>18</v>
      </c>
      <c r="E480" s="1">
        <v>45953</v>
      </c>
      <c r="F480" s="1">
        <v>45963</v>
      </c>
      <c r="G480">
        <v>1</v>
      </c>
      <c r="H480">
        <v>950</v>
      </c>
      <c r="I480" t="s">
        <v>14</v>
      </c>
      <c r="J480" t="s">
        <v>549</v>
      </c>
      <c r="K480" t="s">
        <v>19</v>
      </c>
      <c r="L480" t="str">
        <f>TEXT(Table1[[#This Row],[Order Date]],"yyyy")</f>
        <v>2025</v>
      </c>
      <c r="M480" t="str">
        <f>TEXT(Table1[[#This Row],[Order Date]],"mmm")</f>
        <v>Oct</v>
      </c>
      <c r="N480" t="str">
        <f>TEXT(Table1[[#This Row],[Order Date]],"ddd")</f>
        <v>Thu</v>
      </c>
      <c r="O480" s="2">
        <f>DATEDIF(Table1[[#This Row],[Order Date]],Table1[[#This Row],[Delivered Date]],"d")</f>
        <v>10</v>
      </c>
      <c r="P480" s="2">
        <f>Table1[[#This Row],[Quantity]]*Table1[[#This Row],[Unit Price]]</f>
        <v>950</v>
      </c>
      <c r="Q480" s="2">
        <f>ROUND(Table1[[#This Row],[Quantity]]*Table1[[#This Row],[Unit Price]]*VLOOKUP(Table1[[#This Row],[Product Name]],Table2[#All],2,FALSE),0)</f>
        <v>475</v>
      </c>
      <c r="R480" s="2">
        <f>Table1[[#This Row],[Revenue]]-Table1[[#This Row],[Total Cost]]</f>
        <v>475</v>
      </c>
    </row>
    <row r="481" spans="1:18" x14ac:dyDescent="0.25">
      <c r="A481">
        <v>480</v>
      </c>
      <c r="B481" t="s">
        <v>526</v>
      </c>
      <c r="C481" t="s">
        <v>21</v>
      </c>
      <c r="D481" t="s">
        <v>40</v>
      </c>
      <c r="E481" s="1">
        <v>45716</v>
      </c>
      <c r="F481" s="1">
        <v>45722</v>
      </c>
      <c r="G481">
        <v>7</v>
      </c>
      <c r="H481">
        <v>996</v>
      </c>
      <c r="I481" t="s">
        <v>14</v>
      </c>
      <c r="J481" t="s">
        <v>547</v>
      </c>
      <c r="K481" t="s">
        <v>15</v>
      </c>
      <c r="L481" t="str">
        <f>TEXT(Table1[[#This Row],[Order Date]],"yyyy")</f>
        <v>2025</v>
      </c>
      <c r="M481" t="str">
        <f>TEXT(Table1[[#This Row],[Order Date]],"mmm")</f>
        <v>Feb</v>
      </c>
      <c r="N481" t="str">
        <f>TEXT(Table1[[#This Row],[Order Date]],"ddd")</f>
        <v>Fri</v>
      </c>
      <c r="O481" s="2">
        <f>DATEDIF(Table1[[#This Row],[Order Date]],Table1[[#This Row],[Delivered Date]],"d")</f>
        <v>6</v>
      </c>
      <c r="P481" s="2">
        <f>Table1[[#This Row],[Quantity]]*Table1[[#This Row],[Unit Price]]</f>
        <v>6972</v>
      </c>
      <c r="Q481" s="2">
        <f>ROUND(Table1[[#This Row],[Quantity]]*Table1[[#This Row],[Unit Price]]*VLOOKUP(Table1[[#This Row],[Product Name]],Table2[#All],2,FALSE),0)</f>
        <v>4532</v>
      </c>
      <c r="R481" s="2">
        <f>Table1[[#This Row],[Revenue]]-Table1[[#This Row],[Total Cost]]</f>
        <v>2440</v>
      </c>
    </row>
    <row r="482" spans="1:18" x14ac:dyDescent="0.25">
      <c r="A482">
        <v>481</v>
      </c>
      <c r="B482" t="s">
        <v>527</v>
      </c>
      <c r="C482" t="s">
        <v>17</v>
      </c>
      <c r="D482" t="s">
        <v>56</v>
      </c>
      <c r="E482" s="1">
        <v>45689</v>
      </c>
      <c r="F482" s="1">
        <v>45693</v>
      </c>
      <c r="G482">
        <v>4</v>
      </c>
      <c r="H482">
        <v>439</v>
      </c>
      <c r="I482" t="s">
        <v>14</v>
      </c>
      <c r="J482" t="s">
        <v>550</v>
      </c>
      <c r="K482" t="s">
        <v>29</v>
      </c>
      <c r="L482" t="str">
        <f>TEXT(Table1[[#This Row],[Order Date]],"yyyy")</f>
        <v>2025</v>
      </c>
      <c r="M482" t="str">
        <f>TEXT(Table1[[#This Row],[Order Date]],"mmm")</f>
        <v>Feb</v>
      </c>
      <c r="N482" t="str">
        <f>TEXT(Table1[[#This Row],[Order Date]],"ddd")</f>
        <v>Sat</v>
      </c>
      <c r="O482" s="2">
        <f>DATEDIF(Table1[[#This Row],[Order Date]],Table1[[#This Row],[Delivered Date]],"d")</f>
        <v>4</v>
      </c>
      <c r="P482" s="2">
        <f>Table1[[#This Row],[Quantity]]*Table1[[#This Row],[Unit Price]]</f>
        <v>1756</v>
      </c>
      <c r="Q482" s="2">
        <f>ROUND(Table1[[#This Row],[Quantity]]*Table1[[#This Row],[Unit Price]]*VLOOKUP(Table1[[#This Row],[Product Name]],Table2[#All],2,FALSE),0)</f>
        <v>966</v>
      </c>
      <c r="R482" s="2">
        <f>Table1[[#This Row],[Revenue]]-Table1[[#This Row],[Total Cost]]</f>
        <v>790</v>
      </c>
    </row>
    <row r="483" spans="1:18" x14ac:dyDescent="0.25">
      <c r="A483">
        <v>482</v>
      </c>
      <c r="B483" t="s">
        <v>528</v>
      </c>
      <c r="C483" t="s">
        <v>17</v>
      </c>
      <c r="D483" t="s">
        <v>56</v>
      </c>
      <c r="E483" s="1">
        <v>45660</v>
      </c>
      <c r="F483" s="1">
        <v>45667</v>
      </c>
      <c r="G483">
        <v>9</v>
      </c>
      <c r="H483">
        <v>727</v>
      </c>
      <c r="I483" t="s">
        <v>14</v>
      </c>
      <c r="J483" t="s">
        <v>551</v>
      </c>
      <c r="K483" t="s">
        <v>15</v>
      </c>
      <c r="L483" t="str">
        <f>TEXT(Table1[[#This Row],[Order Date]],"yyyy")</f>
        <v>2025</v>
      </c>
      <c r="M483" t="str">
        <f>TEXT(Table1[[#This Row],[Order Date]],"mmm")</f>
        <v>Jan</v>
      </c>
      <c r="N483" t="str">
        <f>TEXT(Table1[[#This Row],[Order Date]],"ddd")</f>
        <v>Fri</v>
      </c>
      <c r="O483" s="2">
        <f>DATEDIF(Table1[[#This Row],[Order Date]],Table1[[#This Row],[Delivered Date]],"d")</f>
        <v>7</v>
      </c>
      <c r="P483" s="2">
        <f>Table1[[#This Row],[Quantity]]*Table1[[#This Row],[Unit Price]]</f>
        <v>6543</v>
      </c>
      <c r="Q483" s="2">
        <f>ROUND(Table1[[#This Row],[Quantity]]*Table1[[#This Row],[Unit Price]]*VLOOKUP(Table1[[#This Row],[Product Name]],Table2[#All],2,FALSE),0)</f>
        <v>3599</v>
      </c>
      <c r="R483" s="2">
        <f>Table1[[#This Row],[Revenue]]-Table1[[#This Row],[Total Cost]]</f>
        <v>2944</v>
      </c>
    </row>
    <row r="484" spans="1:18" x14ac:dyDescent="0.25">
      <c r="A484">
        <v>483</v>
      </c>
      <c r="B484" t="s">
        <v>529</v>
      </c>
      <c r="C484" t="s">
        <v>12</v>
      </c>
      <c r="D484" t="s">
        <v>27</v>
      </c>
      <c r="E484" s="1">
        <v>45704</v>
      </c>
      <c r="F484" s="1">
        <v>45708</v>
      </c>
      <c r="G484">
        <v>5</v>
      </c>
      <c r="H484">
        <v>314</v>
      </c>
      <c r="I484" t="s">
        <v>14</v>
      </c>
      <c r="J484" t="s">
        <v>33</v>
      </c>
      <c r="K484" t="s">
        <v>29</v>
      </c>
      <c r="L484" t="str">
        <f>TEXT(Table1[[#This Row],[Order Date]],"yyyy")</f>
        <v>2025</v>
      </c>
      <c r="M484" t="str">
        <f>TEXT(Table1[[#This Row],[Order Date]],"mmm")</f>
        <v>Feb</v>
      </c>
      <c r="N484" t="str">
        <f>TEXT(Table1[[#This Row],[Order Date]],"ddd")</f>
        <v>Sun</v>
      </c>
      <c r="O484" s="2">
        <f>DATEDIF(Table1[[#This Row],[Order Date]],Table1[[#This Row],[Delivered Date]],"d")</f>
        <v>4</v>
      </c>
      <c r="P484" s="2">
        <f>Table1[[#This Row],[Quantity]]*Table1[[#This Row],[Unit Price]]</f>
        <v>1570</v>
      </c>
      <c r="Q484" s="2">
        <f>ROUND(Table1[[#This Row],[Quantity]]*Table1[[#This Row],[Unit Price]]*VLOOKUP(Table1[[#This Row],[Product Name]],Table2[#All],2,FALSE),0)</f>
        <v>1021</v>
      </c>
      <c r="R484" s="2">
        <f>Table1[[#This Row],[Revenue]]-Table1[[#This Row],[Total Cost]]</f>
        <v>549</v>
      </c>
    </row>
    <row r="485" spans="1:18" x14ac:dyDescent="0.25">
      <c r="A485">
        <v>484</v>
      </c>
      <c r="B485" t="s">
        <v>530</v>
      </c>
      <c r="C485" t="s">
        <v>31</v>
      </c>
      <c r="D485" t="s">
        <v>76</v>
      </c>
      <c r="E485" s="1">
        <v>45920</v>
      </c>
      <c r="F485" s="1">
        <v>45924</v>
      </c>
      <c r="G485">
        <v>8</v>
      </c>
      <c r="H485">
        <v>419</v>
      </c>
      <c r="I485" t="s">
        <v>28</v>
      </c>
      <c r="J485" t="s">
        <v>551</v>
      </c>
      <c r="K485" t="s">
        <v>46</v>
      </c>
      <c r="L485" t="str">
        <f>TEXT(Table1[[#This Row],[Order Date]],"yyyy")</f>
        <v>2025</v>
      </c>
      <c r="M485" t="str">
        <f>TEXT(Table1[[#This Row],[Order Date]],"mmm")</f>
        <v>Sep</v>
      </c>
      <c r="N485" t="str">
        <f>TEXT(Table1[[#This Row],[Order Date]],"ddd")</f>
        <v>Sat</v>
      </c>
      <c r="O485" s="2">
        <f>DATEDIF(Table1[[#This Row],[Order Date]],Table1[[#This Row],[Delivered Date]],"d")</f>
        <v>4</v>
      </c>
      <c r="P485" s="2">
        <f>Table1[[#This Row],[Quantity]]*Table1[[#This Row],[Unit Price]]</f>
        <v>3352</v>
      </c>
      <c r="Q485" s="2">
        <f>ROUND(Table1[[#This Row],[Quantity]]*Table1[[#This Row],[Unit Price]]*VLOOKUP(Table1[[#This Row],[Product Name]],Table2[#All],2,FALSE),0)</f>
        <v>2514</v>
      </c>
      <c r="R485" s="2">
        <f>Table1[[#This Row],[Revenue]]-Table1[[#This Row],[Total Cost]]</f>
        <v>838</v>
      </c>
    </row>
    <row r="486" spans="1:18" x14ac:dyDescent="0.25">
      <c r="A486">
        <v>485</v>
      </c>
      <c r="B486" t="s">
        <v>39</v>
      </c>
      <c r="C486" t="s">
        <v>17</v>
      </c>
      <c r="D486" t="s">
        <v>44</v>
      </c>
      <c r="E486" s="1">
        <v>45987</v>
      </c>
      <c r="F486" s="1">
        <v>45996</v>
      </c>
      <c r="G486">
        <v>5</v>
      </c>
      <c r="H486">
        <v>900</v>
      </c>
      <c r="I486" t="s">
        <v>28</v>
      </c>
      <c r="J486" t="s">
        <v>549</v>
      </c>
      <c r="K486" t="s">
        <v>46</v>
      </c>
      <c r="L486" t="str">
        <f>TEXT(Table1[[#This Row],[Order Date]],"yyyy")</f>
        <v>2025</v>
      </c>
      <c r="M486" t="str">
        <f>TEXT(Table1[[#This Row],[Order Date]],"mmm")</f>
        <v>Nov</v>
      </c>
      <c r="N486" t="str">
        <f>TEXT(Table1[[#This Row],[Order Date]],"ddd")</f>
        <v>Wed</v>
      </c>
      <c r="O486" s="2">
        <f>DATEDIF(Table1[[#This Row],[Order Date]],Table1[[#This Row],[Delivered Date]],"d")</f>
        <v>9</v>
      </c>
      <c r="P486" s="2">
        <f>Table1[[#This Row],[Quantity]]*Table1[[#This Row],[Unit Price]]</f>
        <v>4500</v>
      </c>
      <c r="Q486" s="2">
        <f>ROUND(Table1[[#This Row],[Quantity]]*Table1[[#This Row],[Unit Price]]*VLOOKUP(Table1[[#This Row],[Product Name]],Table2[#All],2,FALSE),0)</f>
        <v>2700</v>
      </c>
      <c r="R486" s="2">
        <f>Table1[[#This Row],[Revenue]]-Table1[[#This Row],[Total Cost]]</f>
        <v>1800</v>
      </c>
    </row>
    <row r="487" spans="1:18" x14ac:dyDescent="0.25">
      <c r="A487">
        <v>486</v>
      </c>
      <c r="B487" t="s">
        <v>41</v>
      </c>
      <c r="C487" t="s">
        <v>24</v>
      </c>
      <c r="D487" t="s">
        <v>25</v>
      </c>
      <c r="E487" s="1">
        <v>45988</v>
      </c>
      <c r="F487" s="1">
        <v>45994</v>
      </c>
      <c r="G487">
        <v>7</v>
      </c>
      <c r="H487">
        <v>444</v>
      </c>
      <c r="I487" t="s">
        <v>28</v>
      </c>
      <c r="J487" t="s">
        <v>549</v>
      </c>
      <c r="K487" t="s">
        <v>46</v>
      </c>
      <c r="L487" t="str">
        <f>TEXT(Table1[[#This Row],[Order Date]],"yyyy")</f>
        <v>2025</v>
      </c>
      <c r="M487" t="str">
        <f>TEXT(Table1[[#This Row],[Order Date]],"mmm")</f>
        <v>Nov</v>
      </c>
      <c r="N487" t="str">
        <f>TEXT(Table1[[#This Row],[Order Date]],"ddd")</f>
        <v>Thu</v>
      </c>
      <c r="O487" s="2">
        <f>DATEDIF(Table1[[#This Row],[Order Date]],Table1[[#This Row],[Delivered Date]],"d")</f>
        <v>6</v>
      </c>
      <c r="P487" s="2">
        <f>Table1[[#This Row],[Quantity]]*Table1[[#This Row],[Unit Price]]</f>
        <v>3108</v>
      </c>
      <c r="Q487" s="2">
        <f>ROUND(Table1[[#This Row],[Quantity]]*Table1[[#This Row],[Unit Price]]*VLOOKUP(Table1[[#This Row],[Product Name]],Table2[#All],2,FALSE),0)</f>
        <v>1709</v>
      </c>
      <c r="R487" s="2">
        <f>Table1[[#This Row],[Revenue]]-Table1[[#This Row],[Total Cost]]</f>
        <v>1399</v>
      </c>
    </row>
    <row r="488" spans="1:18" x14ac:dyDescent="0.25">
      <c r="A488">
        <v>487</v>
      </c>
      <c r="B488" t="s">
        <v>43</v>
      </c>
      <c r="C488" t="s">
        <v>24</v>
      </c>
      <c r="D488" t="s">
        <v>25</v>
      </c>
      <c r="E488" s="1">
        <v>45814</v>
      </c>
      <c r="F488" s="1">
        <v>45817</v>
      </c>
      <c r="G488">
        <v>5</v>
      </c>
      <c r="H488">
        <v>615</v>
      </c>
      <c r="I488" t="s">
        <v>28</v>
      </c>
      <c r="J488" t="s">
        <v>549</v>
      </c>
      <c r="K488" t="s">
        <v>15</v>
      </c>
      <c r="L488" t="str">
        <f>TEXT(Table1[[#This Row],[Order Date]],"yyyy")</f>
        <v>2025</v>
      </c>
      <c r="M488" t="str">
        <f>TEXT(Table1[[#This Row],[Order Date]],"mmm")</f>
        <v>Jun</v>
      </c>
      <c r="N488" t="str">
        <f>TEXT(Table1[[#This Row],[Order Date]],"ddd")</f>
        <v>Fri</v>
      </c>
      <c r="O488" s="2">
        <f>DATEDIF(Table1[[#This Row],[Order Date]],Table1[[#This Row],[Delivered Date]],"d")</f>
        <v>3</v>
      </c>
      <c r="P488" s="2">
        <f>Table1[[#This Row],[Quantity]]*Table1[[#This Row],[Unit Price]]</f>
        <v>3075</v>
      </c>
      <c r="Q488" s="2">
        <f>ROUND(Table1[[#This Row],[Quantity]]*Table1[[#This Row],[Unit Price]]*VLOOKUP(Table1[[#This Row],[Product Name]],Table2[#All],2,FALSE),0)</f>
        <v>1691</v>
      </c>
      <c r="R488" s="2">
        <f>Table1[[#This Row],[Revenue]]-Table1[[#This Row],[Total Cost]]</f>
        <v>1384</v>
      </c>
    </row>
    <row r="489" spans="1:18" x14ac:dyDescent="0.25">
      <c r="A489">
        <v>488</v>
      </c>
      <c r="B489" t="s">
        <v>45</v>
      </c>
      <c r="C489" t="s">
        <v>17</v>
      </c>
      <c r="D489" t="s">
        <v>64</v>
      </c>
      <c r="E489" s="1">
        <v>46006</v>
      </c>
      <c r="F489" s="1">
        <v>46007</v>
      </c>
      <c r="G489">
        <v>7</v>
      </c>
      <c r="H489">
        <v>595</v>
      </c>
      <c r="I489" t="s">
        <v>14</v>
      </c>
      <c r="J489" t="s">
        <v>551</v>
      </c>
      <c r="K489" t="s">
        <v>19</v>
      </c>
      <c r="L489" t="str">
        <f>TEXT(Table1[[#This Row],[Order Date]],"yyyy")</f>
        <v>2025</v>
      </c>
      <c r="M489" t="str">
        <f>TEXT(Table1[[#This Row],[Order Date]],"mmm")</f>
        <v>Dec</v>
      </c>
      <c r="N489" t="str">
        <f>TEXT(Table1[[#This Row],[Order Date]],"ddd")</f>
        <v>Mon</v>
      </c>
      <c r="O489" s="2">
        <f>DATEDIF(Table1[[#This Row],[Order Date]],Table1[[#This Row],[Delivered Date]],"d")</f>
        <v>1</v>
      </c>
      <c r="P489" s="2">
        <f>Table1[[#This Row],[Quantity]]*Table1[[#This Row],[Unit Price]]</f>
        <v>4165</v>
      </c>
      <c r="Q489" s="2">
        <f>ROUND(Table1[[#This Row],[Quantity]]*Table1[[#This Row],[Unit Price]]*VLOOKUP(Table1[[#This Row],[Product Name]],Table2[#All],2,FALSE),0)</f>
        <v>2083</v>
      </c>
      <c r="R489" s="2">
        <f>Table1[[#This Row],[Revenue]]-Table1[[#This Row],[Total Cost]]</f>
        <v>2082</v>
      </c>
    </row>
    <row r="490" spans="1:18" x14ac:dyDescent="0.25">
      <c r="A490">
        <v>489</v>
      </c>
      <c r="B490" t="s">
        <v>47</v>
      </c>
      <c r="C490" t="s">
        <v>31</v>
      </c>
      <c r="D490" t="s">
        <v>50</v>
      </c>
      <c r="E490" s="1">
        <v>45660</v>
      </c>
      <c r="F490" s="1">
        <v>45669</v>
      </c>
      <c r="G490">
        <v>1</v>
      </c>
      <c r="H490">
        <v>669</v>
      </c>
      <c r="I490" t="s">
        <v>14</v>
      </c>
      <c r="J490" t="s">
        <v>551</v>
      </c>
      <c r="K490" t="s">
        <v>19</v>
      </c>
      <c r="L490" t="str">
        <f>TEXT(Table1[[#This Row],[Order Date]],"yyyy")</f>
        <v>2025</v>
      </c>
      <c r="M490" t="str">
        <f>TEXT(Table1[[#This Row],[Order Date]],"mmm")</f>
        <v>Jan</v>
      </c>
      <c r="N490" t="str">
        <f>TEXT(Table1[[#This Row],[Order Date]],"ddd")</f>
        <v>Fri</v>
      </c>
      <c r="O490" s="2">
        <f>DATEDIF(Table1[[#This Row],[Order Date]],Table1[[#This Row],[Delivered Date]],"d")</f>
        <v>9</v>
      </c>
      <c r="P490" s="2">
        <f>Table1[[#This Row],[Quantity]]*Table1[[#This Row],[Unit Price]]</f>
        <v>669</v>
      </c>
      <c r="Q490" s="2">
        <f>ROUND(Table1[[#This Row],[Quantity]]*Table1[[#This Row],[Unit Price]]*VLOOKUP(Table1[[#This Row],[Product Name]],Table2[#All],2,FALSE),0)</f>
        <v>468</v>
      </c>
      <c r="R490" s="2">
        <f>Table1[[#This Row],[Revenue]]-Table1[[#This Row],[Total Cost]]</f>
        <v>201</v>
      </c>
    </row>
    <row r="491" spans="1:18" x14ac:dyDescent="0.25">
      <c r="A491">
        <v>490</v>
      </c>
      <c r="B491" t="s">
        <v>48</v>
      </c>
      <c r="C491" t="s">
        <v>21</v>
      </c>
      <c r="D491" t="s">
        <v>40</v>
      </c>
      <c r="E491" s="1">
        <v>45879</v>
      </c>
      <c r="F491" s="1">
        <v>45882</v>
      </c>
      <c r="G491">
        <v>9</v>
      </c>
      <c r="H491">
        <v>967</v>
      </c>
      <c r="I491" t="s">
        <v>14</v>
      </c>
      <c r="J491" t="s">
        <v>33</v>
      </c>
      <c r="K491" t="s">
        <v>19</v>
      </c>
      <c r="L491" t="str">
        <f>TEXT(Table1[[#This Row],[Order Date]],"yyyy")</f>
        <v>2025</v>
      </c>
      <c r="M491" t="str">
        <f>TEXT(Table1[[#This Row],[Order Date]],"mmm")</f>
        <v>Aug</v>
      </c>
      <c r="N491" t="str">
        <f>TEXT(Table1[[#This Row],[Order Date]],"ddd")</f>
        <v>Sun</v>
      </c>
      <c r="O491" s="2">
        <f>DATEDIF(Table1[[#This Row],[Order Date]],Table1[[#This Row],[Delivered Date]],"d")</f>
        <v>3</v>
      </c>
      <c r="P491" s="2">
        <f>Table1[[#This Row],[Quantity]]*Table1[[#This Row],[Unit Price]]</f>
        <v>8703</v>
      </c>
      <c r="Q491" s="2">
        <f>ROUND(Table1[[#This Row],[Quantity]]*Table1[[#This Row],[Unit Price]]*VLOOKUP(Table1[[#This Row],[Product Name]],Table2[#All],2,FALSE),0)</f>
        <v>5657</v>
      </c>
      <c r="R491" s="2">
        <f>Table1[[#This Row],[Revenue]]-Table1[[#This Row],[Total Cost]]</f>
        <v>3046</v>
      </c>
    </row>
    <row r="492" spans="1:18" x14ac:dyDescent="0.25">
      <c r="A492">
        <v>491</v>
      </c>
      <c r="B492" t="s">
        <v>49</v>
      </c>
      <c r="C492" t="s">
        <v>12</v>
      </c>
      <c r="D492" t="s">
        <v>13</v>
      </c>
      <c r="E492" s="1">
        <v>45759</v>
      </c>
      <c r="F492" s="1">
        <v>45765</v>
      </c>
      <c r="G492">
        <v>5</v>
      </c>
      <c r="H492">
        <v>874</v>
      </c>
      <c r="I492" t="s">
        <v>14</v>
      </c>
      <c r="J492" t="s">
        <v>33</v>
      </c>
      <c r="K492" t="s">
        <v>46</v>
      </c>
      <c r="L492" t="str">
        <f>TEXT(Table1[[#This Row],[Order Date]],"yyyy")</f>
        <v>2025</v>
      </c>
      <c r="M492" t="str">
        <f>TEXT(Table1[[#This Row],[Order Date]],"mmm")</f>
        <v>Apr</v>
      </c>
      <c r="N492" t="str">
        <f>TEXT(Table1[[#This Row],[Order Date]],"ddd")</f>
        <v>Sat</v>
      </c>
      <c r="O492" s="2">
        <f>DATEDIF(Table1[[#This Row],[Order Date]],Table1[[#This Row],[Delivered Date]],"d")</f>
        <v>6</v>
      </c>
      <c r="P492" s="2">
        <f>Table1[[#This Row],[Quantity]]*Table1[[#This Row],[Unit Price]]</f>
        <v>4370</v>
      </c>
      <c r="Q492" s="2">
        <f>ROUND(Table1[[#This Row],[Quantity]]*Table1[[#This Row],[Unit Price]]*VLOOKUP(Table1[[#This Row],[Product Name]],Table2[#All],2,FALSE),0)</f>
        <v>3278</v>
      </c>
      <c r="R492" s="2">
        <f>Table1[[#This Row],[Revenue]]-Table1[[#This Row],[Total Cost]]</f>
        <v>1092</v>
      </c>
    </row>
    <row r="493" spans="1:18" x14ac:dyDescent="0.25">
      <c r="A493">
        <v>492</v>
      </c>
      <c r="B493" t="s">
        <v>51</v>
      </c>
      <c r="C493" t="s">
        <v>24</v>
      </c>
      <c r="D493" t="s">
        <v>38</v>
      </c>
      <c r="E493" s="1">
        <v>45948</v>
      </c>
      <c r="F493" s="1">
        <v>45955</v>
      </c>
      <c r="G493">
        <v>6</v>
      </c>
      <c r="H493">
        <v>124</v>
      </c>
      <c r="I493" t="s">
        <v>28</v>
      </c>
      <c r="J493" t="s">
        <v>551</v>
      </c>
      <c r="K493" t="s">
        <v>46</v>
      </c>
      <c r="L493" t="str">
        <f>TEXT(Table1[[#This Row],[Order Date]],"yyyy")</f>
        <v>2025</v>
      </c>
      <c r="M493" t="str">
        <f>TEXT(Table1[[#This Row],[Order Date]],"mmm")</f>
        <v>Oct</v>
      </c>
      <c r="N493" t="str">
        <f>TEXT(Table1[[#This Row],[Order Date]],"ddd")</f>
        <v>Sat</v>
      </c>
      <c r="O493" s="2">
        <f>DATEDIF(Table1[[#This Row],[Order Date]],Table1[[#This Row],[Delivered Date]],"d")</f>
        <v>7</v>
      </c>
      <c r="P493" s="2">
        <f>Table1[[#This Row],[Quantity]]*Table1[[#This Row],[Unit Price]]</f>
        <v>744</v>
      </c>
      <c r="Q493" s="2">
        <f>ROUND(Table1[[#This Row],[Quantity]]*Table1[[#This Row],[Unit Price]]*VLOOKUP(Table1[[#This Row],[Product Name]],Table2[#All],2,FALSE),0)</f>
        <v>372</v>
      </c>
      <c r="R493" s="2">
        <f>Table1[[#This Row],[Revenue]]-Table1[[#This Row],[Total Cost]]</f>
        <v>372</v>
      </c>
    </row>
    <row r="494" spans="1:18" x14ac:dyDescent="0.25">
      <c r="A494">
        <v>493</v>
      </c>
      <c r="B494" t="s">
        <v>53</v>
      </c>
      <c r="C494" t="s">
        <v>17</v>
      </c>
      <c r="D494" t="s">
        <v>44</v>
      </c>
      <c r="E494" s="1">
        <v>45956</v>
      </c>
      <c r="F494" s="1">
        <v>45962</v>
      </c>
      <c r="G494">
        <v>6</v>
      </c>
      <c r="H494">
        <v>894</v>
      </c>
      <c r="I494" t="s">
        <v>28</v>
      </c>
      <c r="J494" t="s">
        <v>33</v>
      </c>
      <c r="K494" t="s">
        <v>15</v>
      </c>
      <c r="L494" t="str">
        <f>TEXT(Table1[[#This Row],[Order Date]],"yyyy")</f>
        <v>2025</v>
      </c>
      <c r="M494" t="str">
        <f>TEXT(Table1[[#This Row],[Order Date]],"mmm")</f>
        <v>Oct</v>
      </c>
      <c r="N494" t="str">
        <f>TEXT(Table1[[#This Row],[Order Date]],"ddd")</f>
        <v>Sun</v>
      </c>
      <c r="O494" s="2">
        <f>DATEDIF(Table1[[#This Row],[Order Date]],Table1[[#This Row],[Delivered Date]],"d")</f>
        <v>6</v>
      </c>
      <c r="P494" s="2">
        <f>Table1[[#This Row],[Quantity]]*Table1[[#This Row],[Unit Price]]</f>
        <v>5364</v>
      </c>
      <c r="Q494" s="2">
        <f>ROUND(Table1[[#This Row],[Quantity]]*Table1[[#This Row],[Unit Price]]*VLOOKUP(Table1[[#This Row],[Product Name]],Table2[#All],2,FALSE),0)</f>
        <v>3218</v>
      </c>
      <c r="R494" s="2">
        <f>Table1[[#This Row],[Revenue]]-Table1[[#This Row],[Total Cost]]</f>
        <v>2146</v>
      </c>
    </row>
    <row r="495" spans="1:18" x14ac:dyDescent="0.25">
      <c r="A495">
        <v>494</v>
      </c>
      <c r="B495" t="s">
        <v>55</v>
      </c>
      <c r="C495" t="s">
        <v>21</v>
      </c>
      <c r="D495" t="s">
        <v>54</v>
      </c>
      <c r="E495" s="1">
        <v>45800</v>
      </c>
      <c r="F495" s="1">
        <v>45803</v>
      </c>
      <c r="G495">
        <v>4</v>
      </c>
      <c r="H495">
        <v>740</v>
      </c>
      <c r="I495" t="s">
        <v>14</v>
      </c>
      <c r="J495" t="s">
        <v>549</v>
      </c>
      <c r="K495" t="s">
        <v>29</v>
      </c>
      <c r="L495" t="str">
        <f>TEXT(Table1[[#This Row],[Order Date]],"yyyy")</f>
        <v>2025</v>
      </c>
      <c r="M495" t="str">
        <f>TEXT(Table1[[#This Row],[Order Date]],"mmm")</f>
        <v>May</v>
      </c>
      <c r="N495" t="str">
        <f>TEXT(Table1[[#This Row],[Order Date]],"ddd")</f>
        <v>Fri</v>
      </c>
      <c r="O495" s="2">
        <f>DATEDIF(Table1[[#This Row],[Order Date]],Table1[[#This Row],[Delivered Date]],"d")</f>
        <v>3</v>
      </c>
      <c r="P495" s="2">
        <f>Table1[[#This Row],[Quantity]]*Table1[[#This Row],[Unit Price]]</f>
        <v>2960</v>
      </c>
      <c r="Q495" s="2">
        <f>ROUND(Table1[[#This Row],[Quantity]]*Table1[[#This Row],[Unit Price]]*VLOOKUP(Table1[[#This Row],[Product Name]],Table2[#All],2,FALSE),0)</f>
        <v>2072</v>
      </c>
      <c r="R495" s="2">
        <f>Table1[[#This Row],[Revenue]]-Table1[[#This Row],[Total Cost]]</f>
        <v>888</v>
      </c>
    </row>
    <row r="496" spans="1:18" x14ac:dyDescent="0.25">
      <c r="A496">
        <v>495</v>
      </c>
      <c r="B496" t="s">
        <v>57</v>
      </c>
      <c r="C496" t="s">
        <v>31</v>
      </c>
      <c r="D496" t="s">
        <v>50</v>
      </c>
      <c r="E496" s="1">
        <v>45916</v>
      </c>
      <c r="F496" s="1">
        <v>45919</v>
      </c>
      <c r="G496">
        <v>10</v>
      </c>
      <c r="H496">
        <v>741</v>
      </c>
      <c r="I496" t="s">
        <v>28</v>
      </c>
      <c r="J496" t="s">
        <v>547</v>
      </c>
      <c r="K496" t="s">
        <v>46</v>
      </c>
      <c r="L496" t="str">
        <f>TEXT(Table1[[#This Row],[Order Date]],"yyyy")</f>
        <v>2025</v>
      </c>
      <c r="M496" t="str">
        <f>TEXT(Table1[[#This Row],[Order Date]],"mmm")</f>
        <v>Sep</v>
      </c>
      <c r="N496" t="str">
        <f>TEXT(Table1[[#This Row],[Order Date]],"ddd")</f>
        <v>Tue</v>
      </c>
      <c r="O496" s="2">
        <f>DATEDIF(Table1[[#This Row],[Order Date]],Table1[[#This Row],[Delivered Date]],"d")</f>
        <v>3</v>
      </c>
      <c r="P496" s="2">
        <f>Table1[[#This Row],[Quantity]]*Table1[[#This Row],[Unit Price]]</f>
        <v>7410</v>
      </c>
      <c r="Q496" s="2">
        <f>ROUND(Table1[[#This Row],[Quantity]]*Table1[[#This Row],[Unit Price]]*VLOOKUP(Table1[[#This Row],[Product Name]],Table2[#All],2,FALSE),0)</f>
        <v>5187</v>
      </c>
      <c r="R496" s="2">
        <f>Table1[[#This Row],[Revenue]]-Table1[[#This Row],[Total Cost]]</f>
        <v>2223</v>
      </c>
    </row>
    <row r="497" spans="1:18" x14ac:dyDescent="0.25">
      <c r="A497">
        <v>496</v>
      </c>
      <c r="B497" t="s">
        <v>43</v>
      </c>
      <c r="C497" t="s">
        <v>12</v>
      </c>
      <c r="D497" t="s">
        <v>13</v>
      </c>
      <c r="E497" s="1">
        <v>45709</v>
      </c>
      <c r="F497" s="1">
        <v>45718</v>
      </c>
      <c r="G497">
        <v>1</v>
      </c>
      <c r="H497">
        <v>474</v>
      </c>
      <c r="I497" t="s">
        <v>28</v>
      </c>
      <c r="J497" t="s">
        <v>33</v>
      </c>
      <c r="K497" t="s">
        <v>29</v>
      </c>
      <c r="L497" t="str">
        <f>TEXT(Table1[[#This Row],[Order Date]],"yyyy")</f>
        <v>2025</v>
      </c>
      <c r="M497" t="str">
        <f>TEXT(Table1[[#This Row],[Order Date]],"mmm")</f>
        <v>Feb</v>
      </c>
      <c r="N497" t="str">
        <f>TEXT(Table1[[#This Row],[Order Date]],"ddd")</f>
        <v>Fri</v>
      </c>
      <c r="O497" s="2">
        <f>DATEDIF(Table1[[#This Row],[Order Date]],Table1[[#This Row],[Delivered Date]],"d")</f>
        <v>9</v>
      </c>
      <c r="P497" s="2">
        <f>Table1[[#This Row],[Quantity]]*Table1[[#This Row],[Unit Price]]</f>
        <v>474</v>
      </c>
      <c r="Q497" s="2">
        <f>ROUND(Table1[[#This Row],[Quantity]]*Table1[[#This Row],[Unit Price]]*VLOOKUP(Table1[[#This Row],[Product Name]],Table2[#All],2,FALSE),0)</f>
        <v>356</v>
      </c>
      <c r="R497" s="2">
        <f>Table1[[#This Row],[Revenue]]-Table1[[#This Row],[Total Cost]]</f>
        <v>118</v>
      </c>
    </row>
    <row r="498" spans="1:18" x14ac:dyDescent="0.25">
      <c r="A498">
        <v>497</v>
      </c>
      <c r="B498" t="s">
        <v>59</v>
      </c>
      <c r="C498" t="s">
        <v>31</v>
      </c>
      <c r="D498" t="s">
        <v>76</v>
      </c>
      <c r="E498" s="1">
        <v>45691</v>
      </c>
      <c r="F498" s="1">
        <v>45696</v>
      </c>
      <c r="G498">
        <v>7</v>
      </c>
      <c r="H498">
        <v>811</v>
      </c>
      <c r="I498" t="s">
        <v>28</v>
      </c>
      <c r="J498" t="s">
        <v>550</v>
      </c>
      <c r="K498" t="s">
        <v>15</v>
      </c>
      <c r="L498" t="str">
        <f>TEXT(Table1[[#This Row],[Order Date]],"yyyy")</f>
        <v>2025</v>
      </c>
      <c r="M498" t="str">
        <f>TEXT(Table1[[#This Row],[Order Date]],"mmm")</f>
        <v>Feb</v>
      </c>
      <c r="N498" t="str">
        <f>TEXT(Table1[[#This Row],[Order Date]],"ddd")</f>
        <v>Mon</v>
      </c>
      <c r="O498" s="2">
        <f>DATEDIF(Table1[[#This Row],[Order Date]],Table1[[#This Row],[Delivered Date]],"d")</f>
        <v>5</v>
      </c>
      <c r="P498" s="2">
        <f>Table1[[#This Row],[Quantity]]*Table1[[#This Row],[Unit Price]]</f>
        <v>5677</v>
      </c>
      <c r="Q498" s="2">
        <f>ROUND(Table1[[#This Row],[Quantity]]*Table1[[#This Row],[Unit Price]]*VLOOKUP(Table1[[#This Row],[Product Name]],Table2[#All],2,FALSE),0)</f>
        <v>4258</v>
      </c>
      <c r="R498" s="2">
        <f>Table1[[#This Row],[Revenue]]-Table1[[#This Row],[Total Cost]]</f>
        <v>1419</v>
      </c>
    </row>
    <row r="499" spans="1:18" x14ac:dyDescent="0.25">
      <c r="A499">
        <v>498</v>
      </c>
      <c r="B499" t="s">
        <v>61</v>
      </c>
      <c r="C499" t="s">
        <v>24</v>
      </c>
      <c r="D499" t="s">
        <v>25</v>
      </c>
      <c r="E499" s="1">
        <v>45741</v>
      </c>
      <c r="F499" s="1">
        <v>45745</v>
      </c>
      <c r="G499">
        <v>4</v>
      </c>
      <c r="H499">
        <v>247</v>
      </c>
      <c r="I499" t="s">
        <v>14</v>
      </c>
      <c r="J499" t="s">
        <v>33</v>
      </c>
      <c r="K499" t="s">
        <v>46</v>
      </c>
      <c r="L499" t="str">
        <f>TEXT(Table1[[#This Row],[Order Date]],"yyyy")</f>
        <v>2025</v>
      </c>
      <c r="M499" t="str">
        <f>TEXT(Table1[[#This Row],[Order Date]],"mmm")</f>
        <v>Mar</v>
      </c>
      <c r="N499" t="str">
        <f>TEXT(Table1[[#This Row],[Order Date]],"ddd")</f>
        <v>Tue</v>
      </c>
      <c r="O499" s="2">
        <f>DATEDIF(Table1[[#This Row],[Order Date]],Table1[[#This Row],[Delivered Date]],"d")</f>
        <v>4</v>
      </c>
      <c r="P499" s="2">
        <f>Table1[[#This Row],[Quantity]]*Table1[[#This Row],[Unit Price]]</f>
        <v>988</v>
      </c>
      <c r="Q499" s="2">
        <f>ROUND(Table1[[#This Row],[Quantity]]*Table1[[#This Row],[Unit Price]]*VLOOKUP(Table1[[#This Row],[Product Name]],Table2[#All],2,FALSE),0)</f>
        <v>543</v>
      </c>
      <c r="R499" s="2">
        <f>Table1[[#This Row],[Revenue]]-Table1[[#This Row],[Total Cost]]</f>
        <v>445</v>
      </c>
    </row>
    <row r="500" spans="1:18" x14ac:dyDescent="0.25">
      <c r="A500">
        <v>499</v>
      </c>
      <c r="B500" t="s">
        <v>62</v>
      </c>
      <c r="C500" t="s">
        <v>31</v>
      </c>
      <c r="D500" t="s">
        <v>32</v>
      </c>
      <c r="E500" s="1">
        <v>45741</v>
      </c>
      <c r="F500" s="1">
        <v>45752</v>
      </c>
      <c r="G500">
        <v>3</v>
      </c>
      <c r="H500">
        <v>774</v>
      </c>
      <c r="I500" t="s">
        <v>28</v>
      </c>
      <c r="J500" t="s">
        <v>547</v>
      </c>
      <c r="K500" t="s">
        <v>19</v>
      </c>
      <c r="L500" t="str">
        <f>TEXT(Table1[[#This Row],[Order Date]],"yyyy")</f>
        <v>2025</v>
      </c>
      <c r="M500" t="str">
        <f>TEXT(Table1[[#This Row],[Order Date]],"mmm")</f>
        <v>Mar</v>
      </c>
      <c r="N500" t="str">
        <f>TEXT(Table1[[#This Row],[Order Date]],"ddd")</f>
        <v>Tue</v>
      </c>
      <c r="O500" s="2">
        <f>DATEDIF(Table1[[#This Row],[Order Date]],Table1[[#This Row],[Delivered Date]],"d")</f>
        <v>11</v>
      </c>
      <c r="P500" s="2">
        <f>Table1[[#This Row],[Quantity]]*Table1[[#This Row],[Unit Price]]</f>
        <v>2322</v>
      </c>
      <c r="Q500" s="2">
        <f>ROUND(Table1[[#This Row],[Quantity]]*Table1[[#This Row],[Unit Price]]*VLOOKUP(Table1[[#This Row],[Product Name]],Table2[#All],2,FALSE),0)</f>
        <v>1742</v>
      </c>
      <c r="R500" s="2">
        <f>Table1[[#This Row],[Revenue]]-Table1[[#This Row],[Total Cost]]</f>
        <v>580</v>
      </c>
    </row>
    <row r="501" spans="1:18" x14ac:dyDescent="0.25">
      <c r="A501">
        <v>500</v>
      </c>
      <c r="B501" t="s">
        <v>63</v>
      </c>
      <c r="C501" t="s">
        <v>21</v>
      </c>
      <c r="D501" t="s">
        <v>83</v>
      </c>
      <c r="E501" s="1">
        <v>45753</v>
      </c>
      <c r="F501" s="1">
        <v>45759</v>
      </c>
      <c r="G501">
        <v>5</v>
      </c>
      <c r="H501">
        <v>63</v>
      </c>
      <c r="I501" t="s">
        <v>14</v>
      </c>
      <c r="J501" t="s">
        <v>549</v>
      </c>
      <c r="K501" t="s">
        <v>46</v>
      </c>
      <c r="L501" t="str">
        <f>TEXT(Table1[[#This Row],[Order Date]],"yyyy")</f>
        <v>2025</v>
      </c>
      <c r="M501" t="str">
        <f>TEXT(Table1[[#This Row],[Order Date]],"mmm")</f>
        <v>Apr</v>
      </c>
      <c r="N501" t="str">
        <f>TEXT(Table1[[#This Row],[Order Date]],"ddd")</f>
        <v>Sun</v>
      </c>
      <c r="O501" s="2">
        <f>DATEDIF(Table1[[#This Row],[Order Date]],Table1[[#This Row],[Delivered Date]],"d")</f>
        <v>6</v>
      </c>
      <c r="P501" s="2">
        <f>Table1[[#This Row],[Quantity]]*Table1[[#This Row],[Unit Price]]</f>
        <v>315</v>
      </c>
      <c r="Q501" s="2">
        <f>ROUND(Table1[[#This Row],[Quantity]]*Table1[[#This Row],[Unit Price]]*VLOOKUP(Table1[[#This Row],[Product Name]],Table2[#All],2,FALSE),0)</f>
        <v>252</v>
      </c>
      <c r="R501" s="2">
        <f>Table1[[#This Row],[Revenue]]-Table1[[#This Row],[Total Cost]]</f>
        <v>63</v>
      </c>
    </row>
    <row r="502" spans="1:18" x14ac:dyDescent="0.25">
      <c r="A502">
        <v>501</v>
      </c>
      <c r="B502" t="s">
        <v>65</v>
      </c>
      <c r="C502" t="s">
        <v>31</v>
      </c>
      <c r="D502" t="s">
        <v>32</v>
      </c>
      <c r="E502" s="1">
        <v>45764</v>
      </c>
      <c r="F502" s="1">
        <v>45770</v>
      </c>
      <c r="G502">
        <v>1</v>
      </c>
      <c r="H502">
        <v>30</v>
      </c>
      <c r="I502" t="s">
        <v>28</v>
      </c>
      <c r="J502" t="s">
        <v>33</v>
      </c>
      <c r="K502" t="s">
        <v>15</v>
      </c>
      <c r="L502" t="str">
        <f>TEXT(Table1[[#This Row],[Order Date]],"yyyy")</f>
        <v>2025</v>
      </c>
      <c r="M502" t="str">
        <f>TEXT(Table1[[#This Row],[Order Date]],"mmm")</f>
        <v>Apr</v>
      </c>
      <c r="N502" t="str">
        <f>TEXT(Table1[[#This Row],[Order Date]],"ddd")</f>
        <v>Thu</v>
      </c>
      <c r="O502" s="2">
        <f>DATEDIF(Table1[[#This Row],[Order Date]],Table1[[#This Row],[Delivered Date]],"d")</f>
        <v>6</v>
      </c>
      <c r="P502" s="2">
        <f>Table1[[#This Row],[Quantity]]*Table1[[#This Row],[Unit Price]]</f>
        <v>30</v>
      </c>
      <c r="Q502" s="2">
        <f>ROUND(Table1[[#This Row],[Quantity]]*Table1[[#This Row],[Unit Price]]*VLOOKUP(Table1[[#This Row],[Product Name]],Table2[#All],2,FALSE),0)</f>
        <v>23</v>
      </c>
      <c r="R502" s="2">
        <f>Table1[[#This Row],[Revenue]]-Table1[[#This Row],[Total Cost]]</f>
        <v>7</v>
      </c>
    </row>
    <row r="503" spans="1:18" x14ac:dyDescent="0.25">
      <c r="A503">
        <v>502</v>
      </c>
      <c r="B503" t="s">
        <v>66</v>
      </c>
      <c r="C503" t="s">
        <v>12</v>
      </c>
      <c r="D503" t="s">
        <v>13</v>
      </c>
      <c r="E503" s="1">
        <v>45931</v>
      </c>
      <c r="F503" s="1">
        <v>45933</v>
      </c>
      <c r="G503">
        <v>7</v>
      </c>
      <c r="H503">
        <v>149</v>
      </c>
      <c r="I503" t="s">
        <v>28</v>
      </c>
      <c r="J503" t="s">
        <v>551</v>
      </c>
      <c r="K503" t="s">
        <v>29</v>
      </c>
      <c r="L503" t="str">
        <f>TEXT(Table1[[#This Row],[Order Date]],"yyyy")</f>
        <v>2025</v>
      </c>
      <c r="M503" t="str">
        <f>TEXT(Table1[[#This Row],[Order Date]],"mmm")</f>
        <v>Oct</v>
      </c>
      <c r="N503" t="str">
        <f>TEXT(Table1[[#This Row],[Order Date]],"ddd")</f>
        <v>Wed</v>
      </c>
      <c r="O503" s="2">
        <f>DATEDIF(Table1[[#This Row],[Order Date]],Table1[[#This Row],[Delivered Date]],"d")</f>
        <v>2</v>
      </c>
      <c r="P503" s="2">
        <f>Table1[[#This Row],[Quantity]]*Table1[[#This Row],[Unit Price]]</f>
        <v>1043</v>
      </c>
      <c r="Q503" s="2">
        <f>ROUND(Table1[[#This Row],[Quantity]]*Table1[[#This Row],[Unit Price]]*VLOOKUP(Table1[[#This Row],[Product Name]],Table2[#All],2,FALSE),0)</f>
        <v>782</v>
      </c>
      <c r="R503" s="2">
        <f>Table1[[#This Row],[Revenue]]-Table1[[#This Row],[Total Cost]]</f>
        <v>261</v>
      </c>
    </row>
    <row r="504" spans="1:18" x14ac:dyDescent="0.25">
      <c r="A504">
        <v>503</v>
      </c>
      <c r="B504" t="s">
        <v>67</v>
      </c>
      <c r="C504" t="s">
        <v>31</v>
      </c>
      <c r="D504" t="s">
        <v>42</v>
      </c>
      <c r="E504" s="1">
        <v>45662</v>
      </c>
      <c r="F504" s="1">
        <v>45663</v>
      </c>
      <c r="G504">
        <v>4</v>
      </c>
      <c r="H504">
        <v>212</v>
      </c>
      <c r="I504" t="s">
        <v>14</v>
      </c>
      <c r="J504" t="s">
        <v>550</v>
      </c>
      <c r="K504" t="s">
        <v>15</v>
      </c>
      <c r="L504" t="str">
        <f>TEXT(Table1[[#This Row],[Order Date]],"yyyy")</f>
        <v>2025</v>
      </c>
      <c r="M504" t="str">
        <f>TEXT(Table1[[#This Row],[Order Date]],"mmm")</f>
        <v>Jan</v>
      </c>
      <c r="N504" t="str">
        <f>TEXT(Table1[[#This Row],[Order Date]],"ddd")</f>
        <v>Sun</v>
      </c>
      <c r="O504" s="2">
        <f>DATEDIF(Table1[[#This Row],[Order Date]],Table1[[#This Row],[Delivered Date]],"d")</f>
        <v>1</v>
      </c>
      <c r="P504" s="2">
        <f>Table1[[#This Row],[Quantity]]*Table1[[#This Row],[Unit Price]]</f>
        <v>848</v>
      </c>
      <c r="Q504" s="2">
        <f>ROUND(Table1[[#This Row],[Quantity]]*Table1[[#This Row],[Unit Price]]*VLOOKUP(Table1[[#This Row],[Product Name]],Table2[#All],2,FALSE),0)</f>
        <v>551</v>
      </c>
      <c r="R504" s="2">
        <f>Table1[[#This Row],[Revenue]]-Table1[[#This Row],[Total Cost]]</f>
        <v>297</v>
      </c>
    </row>
    <row r="505" spans="1:18" x14ac:dyDescent="0.25">
      <c r="A505">
        <v>504</v>
      </c>
      <c r="B505" t="s">
        <v>68</v>
      </c>
      <c r="C505" t="s">
        <v>24</v>
      </c>
      <c r="D505" t="s">
        <v>70</v>
      </c>
      <c r="E505" s="1">
        <v>45669</v>
      </c>
      <c r="F505" s="1">
        <v>45684</v>
      </c>
      <c r="G505">
        <v>10</v>
      </c>
      <c r="H505">
        <v>639</v>
      </c>
      <c r="I505" t="s">
        <v>28</v>
      </c>
      <c r="J505" t="s">
        <v>547</v>
      </c>
      <c r="K505" t="s">
        <v>46</v>
      </c>
      <c r="L505" t="str">
        <f>TEXT(Table1[[#This Row],[Order Date]],"yyyy")</f>
        <v>2025</v>
      </c>
      <c r="M505" t="str">
        <f>TEXT(Table1[[#This Row],[Order Date]],"mmm")</f>
        <v>Jan</v>
      </c>
      <c r="N505" t="str">
        <f>TEXT(Table1[[#This Row],[Order Date]],"ddd")</f>
        <v>Sun</v>
      </c>
      <c r="O505" s="2">
        <f>DATEDIF(Table1[[#This Row],[Order Date]],Table1[[#This Row],[Delivered Date]],"d")</f>
        <v>15</v>
      </c>
      <c r="P505" s="2">
        <f>Table1[[#This Row],[Quantity]]*Table1[[#This Row],[Unit Price]]</f>
        <v>6390</v>
      </c>
      <c r="Q505" s="2">
        <f>ROUND(Table1[[#This Row],[Quantity]]*Table1[[#This Row],[Unit Price]]*VLOOKUP(Table1[[#This Row],[Product Name]],Table2[#All],2,FALSE),0)</f>
        <v>3515</v>
      </c>
      <c r="R505" s="2">
        <f>Table1[[#This Row],[Revenue]]-Table1[[#This Row],[Total Cost]]</f>
        <v>2875</v>
      </c>
    </row>
    <row r="506" spans="1:18" x14ac:dyDescent="0.25">
      <c r="A506">
        <v>505</v>
      </c>
      <c r="B506" t="s">
        <v>69</v>
      </c>
      <c r="C506" t="s">
        <v>17</v>
      </c>
      <c r="D506" t="s">
        <v>44</v>
      </c>
      <c r="E506" s="1">
        <v>45682</v>
      </c>
      <c r="F506" s="1">
        <v>45683</v>
      </c>
      <c r="G506">
        <v>7</v>
      </c>
      <c r="H506">
        <v>785</v>
      </c>
      <c r="I506" t="s">
        <v>14</v>
      </c>
      <c r="J506" t="s">
        <v>547</v>
      </c>
      <c r="K506" t="s">
        <v>19</v>
      </c>
      <c r="L506" t="str">
        <f>TEXT(Table1[[#This Row],[Order Date]],"yyyy")</f>
        <v>2025</v>
      </c>
      <c r="M506" t="str">
        <f>TEXT(Table1[[#This Row],[Order Date]],"mmm")</f>
        <v>Jan</v>
      </c>
      <c r="N506" t="str">
        <f>TEXT(Table1[[#This Row],[Order Date]],"ddd")</f>
        <v>Sat</v>
      </c>
      <c r="O506" s="2">
        <f>DATEDIF(Table1[[#This Row],[Order Date]],Table1[[#This Row],[Delivered Date]],"d")</f>
        <v>1</v>
      </c>
      <c r="P506" s="2">
        <f>Table1[[#This Row],[Quantity]]*Table1[[#This Row],[Unit Price]]</f>
        <v>5495</v>
      </c>
      <c r="Q506" s="2">
        <f>ROUND(Table1[[#This Row],[Quantity]]*Table1[[#This Row],[Unit Price]]*VLOOKUP(Table1[[#This Row],[Product Name]],Table2[#All],2,FALSE),0)</f>
        <v>3297</v>
      </c>
      <c r="R506" s="2">
        <f>Table1[[#This Row],[Revenue]]-Table1[[#This Row],[Total Cost]]</f>
        <v>2198</v>
      </c>
    </row>
    <row r="507" spans="1:18" x14ac:dyDescent="0.25">
      <c r="A507">
        <v>506</v>
      </c>
      <c r="B507" t="s">
        <v>71</v>
      </c>
      <c r="C507" t="s">
        <v>21</v>
      </c>
      <c r="D507" t="s">
        <v>54</v>
      </c>
      <c r="E507" s="1">
        <v>45915</v>
      </c>
      <c r="F507" s="1">
        <v>45918</v>
      </c>
      <c r="G507">
        <v>8</v>
      </c>
      <c r="H507">
        <v>656</v>
      </c>
      <c r="I507" t="s">
        <v>14</v>
      </c>
      <c r="J507" t="s">
        <v>551</v>
      </c>
      <c r="K507" t="s">
        <v>46</v>
      </c>
      <c r="L507" t="str">
        <f>TEXT(Table1[[#This Row],[Order Date]],"yyyy")</f>
        <v>2025</v>
      </c>
      <c r="M507" t="str">
        <f>TEXT(Table1[[#This Row],[Order Date]],"mmm")</f>
        <v>Sep</v>
      </c>
      <c r="N507" t="str">
        <f>TEXT(Table1[[#This Row],[Order Date]],"ddd")</f>
        <v>Mon</v>
      </c>
      <c r="O507" s="2">
        <f>DATEDIF(Table1[[#This Row],[Order Date]],Table1[[#This Row],[Delivered Date]],"d")</f>
        <v>3</v>
      </c>
      <c r="P507" s="2">
        <f>Table1[[#This Row],[Quantity]]*Table1[[#This Row],[Unit Price]]</f>
        <v>5248</v>
      </c>
      <c r="Q507" s="2">
        <f>ROUND(Table1[[#This Row],[Quantity]]*Table1[[#This Row],[Unit Price]]*VLOOKUP(Table1[[#This Row],[Product Name]],Table2[#All],2,FALSE),0)</f>
        <v>3674</v>
      </c>
      <c r="R507" s="2">
        <f>Table1[[#This Row],[Revenue]]-Table1[[#This Row],[Total Cost]]</f>
        <v>1574</v>
      </c>
    </row>
    <row r="508" spans="1:18" x14ac:dyDescent="0.25">
      <c r="A508">
        <v>507</v>
      </c>
      <c r="B508" t="s">
        <v>72</v>
      </c>
      <c r="C508" t="s">
        <v>21</v>
      </c>
      <c r="D508" t="s">
        <v>83</v>
      </c>
      <c r="E508" s="1">
        <v>45691</v>
      </c>
      <c r="F508" s="1">
        <v>45699</v>
      </c>
      <c r="G508">
        <v>3</v>
      </c>
      <c r="H508">
        <v>703</v>
      </c>
      <c r="I508" t="s">
        <v>14</v>
      </c>
      <c r="J508" t="s">
        <v>547</v>
      </c>
      <c r="K508" t="s">
        <v>29</v>
      </c>
      <c r="L508" t="str">
        <f>TEXT(Table1[[#This Row],[Order Date]],"yyyy")</f>
        <v>2025</v>
      </c>
      <c r="M508" t="str">
        <f>TEXT(Table1[[#This Row],[Order Date]],"mmm")</f>
        <v>Feb</v>
      </c>
      <c r="N508" t="str">
        <f>TEXT(Table1[[#This Row],[Order Date]],"ddd")</f>
        <v>Mon</v>
      </c>
      <c r="O508" s="2">
        <f>DATEDIF(Table1[[#This Row],[Order Date]],Table1[[#This Row],[Delivered Date]],"d")</f>
        <v>8</v>
      </c>
      <c r="P508" s="2">
        <f>Table1[[#This Row],[Quantity]]*Table1[[#This Row],[Unit Price]]</f>
        <v>2109</v>
      </c>
      <c r="Q508" s="2">
        <f>ROUND(Table1[[#This Row],[Quantity]]*Table1[[#This Row],[Unit Price]]*VLOOKUP(Table1[[#This Row],[Product Name]],Table2[#All],2,FALSE),0)</f>
        <v>1687</v>
      </c>
      <c r="R508" s="2">
        <f>Table1[[#This Row],[Revenue]]-Table1[[#This Row],[Total Cost]]</f>
        <v>422</v>
      </c>
    </row>
    <row r="509" spans="1:18" x14ac:dyDescent="0.25">
      <c r="A509">
        <v>508</v>
      </c>
      <c r="B509" t="s">
        <v>73</v>
      </c>
      <c r="C509" t="s">
        <v>17</v>
      </c>
      <c r="D509" t="s">
        <v>18</v>
      </c>
      <c r="E509" s="1">
        <v>45936</v>
      </c>
      <c r="F509" s="1">
        <v>45940</v>
      </c>
      <c r="G509">
        <v>3</v>
      </c>
      <c r="H509">
        <v>908</v>
      </c>
      <c r="I509" t="s">
        <v>28</v>
      </c>
      <c r="J509" t="s">
        <v>547</v>
      </c>
      <c r="K509" t="s">
        <v>15</v>
      </c>
      <c r="L509" t="str">
        <f>TEXT(Table1[[#This Row],[Order Date]],"yyyy")</f>
        <v>2025</v>
      </c>
      <c r="M509" t="str">
        <f>TEXT(Table1[[#This Row],[Order Date]],"mmm")</f>
        <v>Oct</v>
      </c>
      <c r="N509" t="str">
        <f>TEXT(Table1[[#This Row],[Order Date]],"ddd")</f>
        <v>Mon</v>
      </c>
      <c r="O509" s="2">
        <f>DATEDIF(Table1[[#This Row],[Order Date]],Table1[[#This Row],[Delivered Date]],"d")</f>
        <v>4</v>
      </c>
      <c r="P509" s="2">
        <f>Table1[[#This Row],[Quantity]]*Table1[[#This Row],[Unit Price]]</f>
        <v>2724</v>
      </c>
      <c r="Q509" s="2">
        <f>ROUND(Table1[[#This Row],[Quantity]]*Table1[[#This Row],[Unit Price]]*VLOOKUP(Table1[[#This Row],[Product Name]],Table2[#All],2,FALSE),0)</f>
        <v>1362</v>
      </c>
      <c r="R509" s="2">
        <f>Table1[[#This Row],[Revenue]]-Table1[[#This Row],[Total Cost]]</f>
        <v>1362</v>
      </c>
    </row>
    <row r="510" spans="1:18" x14ac:dyDescent="0.25">
      <c r="A510">
        <v>509</v>
      </c>
      <c r="B510" t="s">
        <v>74</v>
      </c>
      <c r="C510" t="s">
        <v>31</v>
      </c>
      <c r="D510" t="s">
        <v>50</v>
      </c>
      <c r="E510" s="1">
        <v>45949</v>
      </c>
      <c r="F510" s="1">
        <v>45961</v>
      </c>
      <c r="G510">
        <v>7</v>
      </c>
      <c r="H510">
        <v>50</v>
      </c>
      <c r="I510" t="s">
        <v>28</v>
      </c>
      <c r="J510" t="s">
        <v>550</v>
      </c>
      <c r="K510" t="s">
        <v>29</v>
      </c>
      <c r="L510" t="str">
        <f>TEXT(Table1[[#This Row],[Order Date]],"yyyy")</f>
        <v>2025</v>
      </c>
      <c r="M510" t="str">
        <f>TEXT(Table1[[#This Row],[Order Date]],"mmm")</f>
        <v>Oct</v>
      </c>
      <c r="N510" t="str">
        <f>TEXT(Table1[[#This Row],[Order Date]],"ddd")</f>
        <v>Sun</v>
      </c>
      <c r="O510" s="2">
        <f>DATEDIF(Table1[[#This Row],[Order Date]],Table1[[#This Row],[Delivered Date]],"d")</f>
        <v>12</v>
      </c>
      <c r="P510" s="2">
        <f>Table1[[#This Row],[Quantity]]*Table1[[#This Row],[Unit Price]]</f>
        <v>350</v>
      </c>
      <c r="Q510" s="2">
        <f>ROUND(Table1[[#This Row],[Quantity]]*Table1[[#This Row],[Unit Price]]*VLOOKUP(Table1[[#This Row],[Product Name]],Table2[#All],2,FALSE),0)</f>
        <v>245</v>
      </c>
      <c r="R510" s="2">
        <f>Table1[[#This Row],[Revenue]]-Table1[[#This Row],[Total Cost]]</f>
        <v>105</v>
      </c>
    </row>
    <row r="511" spans="1:18" x14ac:dyDescent="0.25">
      <c r="A511">
        <v>510</v>
      </c>
      <c r="B511" t="s">
        <v>75</v>
      </c>
      <c r="C511" t="s">
        <v>21</v>
      </c>
      <c r="D511" t="s">
        <v>54</v>
      </c>
      <c r="E511" s="1">
        <v>45804</v>
      </c>
      <c r="F511" s="1">
        <v>45812</v>
      </c>
      <c r="G511">
        <v>10</v>
      </c>
      <c r="H511">
        <v>723</v>
      </c>
      <c r="I511" t="s">
        <v>28</v>
      </c>
      <c r="J511" t="s">
        <v>549</v>
      </c>
      <c r="K511" t="s">
        <v>29</v>
      </c>
      <c r="L511" t="str">
        <f>TEXT(Table1[[#This Row],[Order Date]],"yyyy")</f>
        <v>2025</v>
      </c>
      <c r="M511" t="str">
        <f>TEXT(Table1[[#This Row],[Order Date]],"mmm")</f>
        <v>May</v>
      </c>
      <c r="N511" t="str">
        <f>TEXT(Table1[[#This Row],[Order Date]],"ddd")</f>
        <v>Tue</v>
      </c>
      <c r="O511" s="2">
        <f>DATEDIF(Table1[[#This Row],[Order Date]],Table1[[#This Row],[Delivered Date]],"d")</f>
        <v>8</v>
      </c>
      <c r="P511" s="2">
        <f>Table1[[#This Row],[Quantity]]*Table1[[#This Row],[Unit Price]]</f>
        <v>7230</v>
      </c>
      <c r="Q511" s="2">
        <f>ROUND(Table1[[#This Row],[Quantity]]*Table1[[#This Row],[Unit Price]]*VLOOKUP(Table1[[#This Row],[Product Name]],Table2[#All],2,FALSE),0)</f>
        <v>5061</v>
      </c>
      <c r="R511" s="2">
        <f>Table1[[#This Row],[Revenue]]-Table1[[#This Row],[Total Cost]]</f>
        <v>2169</v>
      </c>
    </row>
    <row r="512" spans="1:18" x14ac:dyDescent="0.25">
      <c r="A512">
        <v>511</v>
      </c>
      <c r="B512" t="s">
        <v>77</v>
      </c>
      <c r="C512" t="s">
        <v>21</v>
      </c>
      <c r="D512" t="s">
        <v>54</v>
      </c>
      <c r="E512" s="1">
        <v>45967</v>
      </c>
      <c r="F512" s="1">
        <v>45973</v>
      </c>
      <c r="G512">
        <v>7</v>
      </c>
      <c r="H512">
        <v>568</v>
      </c>
      <c r="I512" t="s">
        <v>28</v>
      </c>
      <c r="J512" t="s">
        <v>547</v>
      </c>
      <c r="K512" t="s">
        <v>46</v>
      </c>
      <c r="L512" t="str">
        <f>TEXT(Table1[[#This Row],[Order Date]],"yyyy")</f>
        <v>2025</v>
      </c>
      <c r="M512" t="str">
        <f>TEXT(Table1[[#This Row],[Order Date]],"mmm")</f>
        <v>Nov</v>
      </c>
      <c r="N512" t="str">
        <f>TEXT(Table1[[#This Row],[Order Date]],"ddd")</f>
        <v>Thu</v>
      </c>
      <c r="O512" s="2">
        <f>DATEDIF(Table1[[#This Row],[Order Date]],Table1[[#This Row],[Delivered Date]],"d")</f>
        <v>6</v>
      </c>
      <c r="P512" s="2">
        <f>Table1[[#This Row],[Quantity]]*Table1[[#This Row],[Unit Price]]</f>
        <v>3976</v>
      </c>
      <c r="Q512" s="2">
        <f>ROUND(Table1[[#This Row],[Quantity]]*Table1[[#This Row],[Unit Price]]*VLOOKUP(Table1[[#This Row],[Product Name]],Table2[#All],2,FALSE),0)</f>
        <v>2783</v>
      </c>
      <c r="R512" s="2">
        <f>Table1[[#This Row],[Revenue]]-Table1[[#This Row],[Total Cost]]</f>
        <v>1193</v>
      </c>
    </row>
    <row r="513" spans="1:18" x14ac:dyDescent="0.25">
      <c r="A513">
        <v>512</v>
      </c>
      <c r="B513" t="s">
        <v>78</v>
      </c>
      <c r="C513" t="s">
        <v>21</v>
      </c>
      <c r="D513" t="s">
        <v>83</v>
      </c>
      <c r="E513" s="1">
        <v>45972</v>
      </c>
      <c r="F513" s="1">
        <v>45987</v>
      </c>
      <c r="G513">
        <v>6</v>
      </c>
      <c r="H513">
        <v>250</v>
      </c>
      <c r="I513" t="s">
        <v>28</v>
      </c>
      <c r="J513" t="s">
        <v>550</v>
      </c>
      <c r="K513" t="s">
        <v>29</v>
      </c>
      <c r="L513" t="str">
        <f>TEXT(Table1[[#This Row],[Order Date]],"yyyy")</f>
        <v>2025</v>
      </c>
      <c r="M513" t="str">
        <f>TEXT(Table1[[#This Row],[Order Date]],"mmm")</f>
        <v>Nov</v>
      </c>
      <c r="N513" t="str">
        <f>TEXT(Table1[[#This Row],[Order Date]],"ddd")</f>
        <v>Tue</v>
      </c>
      <c r="O513" s="2">
        <f>DATEDIF(Table1[[#This Row],[Order Date]],Table1[[#This Row],[Delivered Date]],"d")</f>
        <v>15</v>
      </c>
      <c r="P513" s="2">
        <f>Table1[[#This Row],[Quantity]]*Table1[[#This Row],[Unit Price]]</f>
        <v>1500</v>
      </c>
      <c r="Q513" s="2">
        <f>ROUND(Table1[[#This Row],[Quantity]]*Table1[[#This Row],[Unit Price]]*VLOOKUP(Table1[[#This Row],[Product Name]],Table2[#All],2,FALSE),0)</f>
        <v>1200</v>
      </c>
      <c r="R513" s="2">
        <f>Table1[[#This Row],[Revenue]]-Table1[[#This Row],[Total Cost]]</f>
        <v>300</v>
      </c>
    </row>
    <row r="514" spans="1:18" x14ac:dyDescent="0.25">
      <c r="A514">
        <v>513</v>
      </c>
      <c r="B514" t="s">
        <v>80</v>
      </c>
      <c r="C514" t="s">
        <v>12</v>
      </c>
      <c r="D514" t="s">
        <v>58</v>
      </c>
      <c r="E514" s="1">
        <v>45693</v>
      </c>
      <c r="F514" s="1">
        <v>45694</v>
      </c>
      <c r="G514">
        <v>4</v>
      </c>
      <c r="H514">
        <v>572</v>
      </c>
      <c r="I514" t="s">
        <v>14</v>
      </c>
      <c r="J514" t="s">
        <v>550</v>
      </c>
      <c r="K514" t="s">
        <v>29</v>
      </c>
      <c r="L514" t="str">
        <f>TEXT(Table1[[#This Row],[Order Date]],"yyyy")</f>
        <v>2025</v>
      </c>
      <c r="M514" t="str">
        <f>TEXT(Table1[[#This Row],[Order Date]],"mmm")</f>
        <v>Feb</v>
      </c>
      <c r="N514" t="str">
        <f>TEXT(Table1[[#This Row],[Order Date]],"ddd")</f>
        <v>Wed</v>
      </c>
      <c r="O514" s="2">
        <f>DATEDIF(Table1[[#This Row],[Order Date]],Table1[[#This Row],[Delivered Date]],"d")</f>
        <v>1</v>
      </c>
      <c r="P514" s="2">
        <f>Table1[[#This Row],[Quantity]]*Table1[[#This Row],[Unit Price]]</f>
        <v>2288</v>
      </c>
      <c r="Q514" s="2">
        <f>ROUND(Table1[[#This Row],[Quantity]]*Table1[[#This Row],[Unit Price]]*VLOOKUP(Table1[[#This Row],[Product Name]],Table2[#All],2,FALSE),0)</f>
        <v>1945</v>
      </c>
      <c r="R514" s="2">
        <f>Table1[[#This Row],[Revenue]]-Table1[[#This Row],[Total Cost]]</f>
        <v>343</v>
      </c>
    </row>
    <row r="515" spans="1:18" x14ac:dyDescent="0.25">
      <c r="A515">
        <v>514</v>
      </c>
      <c r="B515" t="s">
        <v>81</v>
      </c>
      <c r="C515" t="s">
        <v>31</v>
      </c>
      <c r="D515" t="s">
        <v>42</v>
      </c>
      <c r="E515" s="1">
        <v>45678</v>
      </c>
      <c r="F515" s="1">
        <v>45692</v>
      </c>
      <c r="G515">
        <v>8</v>
      </c>
      <c r="H515">
        <v>849</v>
      </c>
      <c r="I515" t="s">
        <v>28</v>
      </c>
      <c r="J515" t="s">
        <v>551</v>
      </c>
      <c r="K515" t="s">
        <v>19</v>
      </c>
      <c r="L515" t="str">
        <f>TEXT(Table1[[#This Row],[Order Date]],"yyyy")</f>
        <v>2025</v>
      </c>
      <c r="M515" t="str">
        <f>TEXT(Table1[[#This Row],[Order Date]],"mmm")</f>
        <v>Jan</v>
      </c>
      <c r="N515" t="str">
        <f>TEXT(Table1[[#This Row],[Order Date]],"ddd")</f>
        <v>Tue</v>
      </c>
      <c r="O515" s="2">
        <f>DATEDIF(Table1[[#This Row],[Order Date]],Table1[[#This Row],[Delivered Date]],"d")</f>
        <v>14</v>
      </c>
      <c r="P515" s="2">
        <f>Table1[[#This Row],[Quantity]]*Table1[[#This Row],[Unit Price]]</f>
        <v>6792</v>
      </c>
      <c r="Q515" s="2">
        <f>ROUND(Table1[[#This Row],[Quantity]]*Table1[[#This Row],[Unit Price]]*VLOOKUP(Table1[[#This Row],[Product Name]],Table2[#All],2,FALSE),0)</f>
        <v>4415</v>
      </c>
      <c r="R515" s="2">
        <f>Table1[[#This Row],[Revenue]]-Table1[[#This Row],[Total Cost]]</f>
        <v>2377</v>
      </c>
    </row>
    <row r="516" spans="1:18" x14ac:dyDescent="0.25">
      <c r="A516">
        <v>515</v>
      </c>
      <c r="B516" t="s">
        <v>82</v>
      </c>
      <c r="C516" t="s">
        <v>24</v>
      </c>
      <c r="D516" t="s">
        <v>25</v>
      </c>
      <c r="E516" s="1">
        <v>45733</v>
      </c>
      <c r="F516" s="1">
        <v>45736</v>
      </c>
      <c r="G516">
        <v>8</v>
      </c>
      <c r="H516">
        <v>858</v>
      </c>
      <c r="I516" t="s">
        <v>28</v>
      </c>
      <c r="J516" t="s">
        <v>547</v>
      </c>
      <c r="K516" t="s">
        <v>19</v>
      </c>
      <c r="L516" t="str">
        <f>TEXT(Table1[[#This Row],[Order Date]],"yyyy")</f>
        <v>2025</v>
      </c>
      <c r="M516" t="str">
        <f>TEXT(Table1[[#This Row],[Order Date]],"mmm")</f>
        <v>Mar</v>
      </c>
      <c r="N516" t="str">
        <f>TEXT(Table1[[#This Row],[Order Date]],"ddd")</f>
        <v>Mon</v>
      </c>
      <c r="O516" s="2">
        <f>DATEDIF(Table1[[#This Row],[Order Date]],Table1[[#This Row],[Delivered Date]],"d")</f>
        <v>3</v>
      </c>
      <c r="P516" s="2">
        <f>Table1[[#This Row],[Quantity]]*Table1[[#This Row],[Unit Price]]</f>
        <v>6864</v>
      </c>
      <c r="Q516" s="2">
        <f>ROUND(Table1[[#This Row],[Quantity]]*Table1[[#This Row],[Unit Price]]*VLOOKUP(Table1[[#This Row],[Product Name]],Table2[#All],2,FALSE),0)</f>
        <v>3775</v>
      </c>
      <c r="R516" s="2">
        <f>Table1[[#This Row],[Revenue]]-Table1[[#This Row],[Total Cost]]</f>
        <v>3089</v>
      </c>
    </row>
    <row r="517" spans="1:18" x14ac:dyDescent="0.25">
      <c r="A517">
        <v>516</v>
      </c>
      <c r="B517" t="s">
        <v>84</v>
      </c>
      <c r="C517" t="s">
        <v>17</v>
      </c>
      <c r="D517" t="s">
        <v>44</v>
      </c>
      <c r="E517" s="1">
        <v>45844</v>
      </c>
      <c r="F517" s="1">
        <v>45852</v>
      </c>
      <c r="G517">
        <v>1</v>
      </c>
      <c r="H517">
        <v>256</v>
      </c>
      <c r="I517" t="s">
        <v>14</v>
      </c>
      <c r="J517" t="s">
        <v>33</v>
      </c>
      <c r="K517" t="s">
        <v>46</v>
      </c>
      <c r="L517" t="str">
        <f>TEXT(Table1[[#This Row],[Order Date]],"yyyy")</f>
        <v>2025</v>
      </c>
      <c r="M517" t="str">
        <f>TEXT(Table1[[#This Row],[Order Date]],"mmm")</f>
        <v>Jul</v>
      </c>
      <c r="N517" t="str">
        <f>TEXT(Table1[[#This Row],[Order Date]],"ddd")</f>
        <v>Sun</v>
      </c>
      <c r="O517" s="2">
        <f>DATEDIF(Table1[[#This Row],[Order Date]],Table1[[#This Row],[Delivered Date]],"d")</f>
        <v>8</v>
      </c>
      <c r="P517" s="2">
        <f>Table1[[#This Row],[Quantity]]*Table1[[#This Row],[Unit Price]]</f>
        <v>256</v>
      </c>
      <c r="Q517" s="2">
        <f>ROUND(Table1[[#This Row],[Quantity]]*Table1[[#This Row],[Unit Price]]*VLOOKUP(Table1[[#This Row],[Product Name]],Table2[#All],2,FALSE),0)</f>
        <v>154</v>
      </c>
      <c r="R517" s="2">
        <f>Table1[[#This Row],[Revenue]]-Table1[[#This Row],[Total Cost]]</f>
        <v>102</v>
      </c>
    </row>
    <row r="518" spans="1:18" x14ac:dyDescent="0.25">
      <c r="A518">
        <v>517</v>
      </c>
      <c r="B518" t="s">
        <v>85</v>
      </c>
      <c r="C518" t="s">
        <v>12</v>
      </c>
      <c r="D518" t="s">
        <v>13</v>
      </c>
      <c r="E518" s="1">
        <v>45799</v>
      </c>
      <c r="F518" s="1">
        <v>45806</v>
      </c>
      <c r="G518">
        <v>8</v>
      </c>
      <c r="H518">
        <v>453</v>
      </c>
      <c r="I518" t="s">
        <v>28</v>
      </c>
      <c r="J518" t="s">
        <v>549</v>
      </c>
      <c r="K518" t="s">
        <v>19</v>
      </c>
      <c r="L518" t="str">
        <f>TEXT(Table1[[#This Row],[Order Date]],"yyyy")</f>
        <v>2025</v>
      </c>
      <c r="M518" t="str">
        <f>TEXT(Table1[[#This Row],[Order Date]],"mmm")</f>
        <v>May</v>
      </c>
      <c r="N518" t="str">
        <f>TEXT(Table1[[#This Row],[Order Date]],"ddd")</f>
        <v>Thu</v>
      </c>
      <c r="O518" s="2">
        <f>DATEDIF(Table1[[#This Row],[Order Date]],Table1[[#This Row],[Delivered Date]],"d")</f>
        <v>7</v>
      </c>
      <c r="P518" s="2">
        <f>Table1[[#This Row],[Quantity]]*Table1[[#This Row],[Unit Price]]</f>
        <v>3624</v>
      </c>
      <c r="Q518" s="2">
        <f>ROUND(Table1[[#This Row],[Quantity]]*Table1[[#This Row],[Unit Price]]*VLOOKUP(Table1[[#This Row],[Product Name]],Table2[#All],2,FALSE),0)</f>
        <v>2718</v>
      </c>
      <c r="R518" s="2">
        <f>Table1[[#This Row],[Revenue]]-Table1[[#This Row],[Total Cost]]</f>
        <v>906</v>
      </c>
    </row>
    <row r="519" spans="1:18" x14ac:dyDescent="0.25">
      <c r="A519">
        <v>518</v>
      </c>
      <c r="B519" t="s">
        <v>86</v>
      </c>
      <c r="C519" t="s">
        <v>24</v>
      </c>
      <c r="D519" t="s">
        <v>25</v>
      </c>
      <c r="E519" s="1">
        <v>45822</v>
      </c>
      <c r="F519" s="1">
        <v>45836</v>
      </c>
      <c r="G519">
        <v>6</v>
      </c>
      <c r="H519">
        <v>218</v>
      </c>
      <c r="I519" t="s">
        <v>28</v>
      </c>
      <c r="J519" t="s">
        <v>33</v>
      </c>
      <c r="K519" t="s">
        <v>15</v>
      </c>
      <c r="L519" t="str">
        <f>TEXT(Table1[[#This Row],[Order Date]],"yyyy")</f>
        <v>2025</v>
      </c>
      <c r="M519" t="str">
        <f>TEXT(Table1[[#This Row],[Order Date]],"mmm")</f>
        <v>Jun</v>
      </c>
      <c r="N519" t="str">
        <f>TEXT(Table1[[#This Row],[Order Date]],"ddd")</f>
        <v>Sat</v>
      </c>
      <c r="O519" s="2">
        <f>DATEDIF(Table1[[#This Row],[Order Date]],Table1[[#This Row],[Delivered Date]],"d")</f>
        <v>14</v>
      </c>
      <c r="P519" s="2">
        <f>Table1[[#This Row],[Quantity]]*Table1[[#This Row],[Unit Price]]</f>
        <v>1308</v>
      </c>
      <c r="Q519" s="2">
        <f>ROUND(Table1[[#This Row],[Quantity]]*Table1[[#This Row],[Unit Price]]*VLOOKUP(Table1[[#This Row],[Product Name]],Table2[#All],2,FALSE),0)</f>
        <v>719</v>
      </c>
      <c r="R519" s="2">
        <f>Table1[[#This Row],[Revenue]]-Table1[[#This Row],[Total Cost]]</f>
        <v>589</v>
      </c>
    </row>
    <row r="520" spans="1:18" x14ac:dyDescent="0.25">
      <c r="A520">
        <v>519</v>
      </c>
      <c r="B520" t="s">
        <v>87</v>
      </c>
      <c r="C520" t="s">
        <v>17</v>
      </c>
      <c r="D520" t="s">
        <v>44</v>
      </c>
      <c r="E520" s="1">
        <v>46009</v>
      </c>
      <c r="F520" s="1">
        <v>46018</v>
      </c>
      <c r="G520">
        <v>7</v>
      </c>
      <c r="H520">
        <v>481</v>
      </c>
      <c r="I520" t="s">
        <v>28</v>
      </c>
      <c r="J520" t="s">
        <v>549</v>
      </c>
      <c r="K520" t="s">
        <v>46</v>
      </c>
      <c r="L520" t="str">
        <f>TEXT(Table1[[#This Row],[Order Date]],"yyyy")</f>
        <v>2025</v>
      </c>
      <c r="M520" t="str">
        <f>TEXT(Table1[[#This Row],[Order Date]],"mmm")</f>
        <v>Dec</v>
      </c>
      <c r="N520" t="str">
        <f>TEXT(Table1[[#This Row],[Order Date]],"ddd")</f>
        <v>Thu</v>
      </c>
      <c r="O520" s="2">
        <f>DATEDIF(Table1[[#This Row],[Order Date]],Table1[[#This Row],[Delivered Date]],"d")</f>
        <v>9</v>
      </c>
      <c r="P520" s="2">
        <f>Table1[[#This Row],[Quantity]]*Table1[[#This Row],[Unit Price]]</f>
        <v>3367</v>
      </c>
      <c r="Q520" s="2">
        <f>ROUND(Table1[[#This Row],[Quantity]]*Table1[[#This Row],[Unit Price]]*VLOOKUP(Table1[[#This Row],[Product Name]],Table2[#All],2,FALSE),0)</f>
        <v>2020</v>
      </c>
      <c r="R520" s="2">
        <f>Table1[[#This Row],[Revenue]]-Table1[[#This Row],[Total Cost]]</f>
        <v>1347</v>
      </c>
    </row>
    <row r="521" spans="1:18" x14ac:dyDescent="0.25">
      <c r="A521">
        <v>520</v>
      </c>
      <c r="B521" t="s">
        <v>88</v>
      </c>
      <c r="C521" t="s">
        <v>21</v>
      </c>
      <c r="D521" t="s">
        <v>22</v>
      </c>
      <c r="E521" s="1">
        <v>45756</v>
      </c>
      <c r="F521" s="1">
        <v>45764</v>
      </c>
      <c r="G521">
        <v>1</v>
      </c>
      <c r="H521">
        <v>420</v>
      </c>
      <c r="I521" t="s">
        <v>14</v>
      </c>
      <c r="J521" t="s">
        <v>550</v>
      </c>
      <c r="K521" t="s">
        <v>29</v>
      </c>
      <c r="L521" t="str">
        <f>TEXT(Table1[[#This Row],[Order Date]],"yyyy")</f>
        <v>2025</v>
      </c>
      <c r="M521" t="str">
        <f>TEXT(Table1[[#This Row],[Order Date]],"mmm")</f>
        <v>Apr</v>
      </c>
      <c r="N521" t="str">
        <f>TEXT(Table1[[#This Row],[Order Date]],"ddd")</f>
        <v>Wed</v>
      </c>
      <c r="O521" s="2">
        <f>DATEDIF(Table1[[#This Row],[Order Date]],Table1[[#This Row],[Delivered Date]],"d")</f>
        <v>8</v>
      </c>
      <c r="P521" s="2">
        <f>Table1[[#This Row],[Quantity]]*Table1[[#This Row],[Unit Price]]</f>
        <v>420</v>
      </c>
      <c r="Q521" s="2">
        <f>ROUND(Table1[[#This Row],[Quantity]]*Table1[[#This Row],[Unit Price]]*VLOOKUP(Table1[[#This Row],[Product Name]],Table2[#All],2,FALSE),0)</f>
        <v>315</v>
      </c>
      <c r="R521" s="2">
        <f>Table1[[#This Row],[Revenue]]-Table1[[#This Row],[Total Cost]]</f>
        <v>105</v>
      </c>
    </row>
    <row r="522" spans="1:18" x14ac:dyDescent="0.25">
      <c r="A522">
        <v>521</v>
      </c>
      <c r="B522" t="s">
        <v>89</v>
      </c>
      <c r="C522" t="s">
        <v>17</v>
      </c>
      <c r="D522" t="s">
        <v>18</v>
      </c>
      <c r="E522" s="1">
        <v>45871</v>
      </c>
      <c r="F522" s="1">
        <v>45875</v>
      </c>
      <c r="G522">
        <v>1</v>
      </c>
      <c r="H522">
        <v>98</v>
      </c>
      <c r="I522" t="s">
        <v>28</v>
      </c>
      <c r="J522" t="s">
        <v>550</v>
      </c>
      <c r="K522" t="s">
        <v>46</v>
      </c>
      <c r="L522" t="str">
        <f>TEXT(Table1[[#This Row],[Order Date]],"yyyy")</f>
        <v>2025</v>
      </c>
      <c r="M522" t="str">
        <f>TEXT(Table1[[#This Row],[Order Date]],"mmm")</f>
        <v>Aug</v>
      </c>
      <c r="N522" t="str">
        <f>TEXT(Table1[[#This Row],[Order Date]],"ddd")</f>
        <v>Sat</v>
      </c>
      <c r="O522" s="2">
        <f>DATEDIF(Table1[[#This Row],[Order Date]],Table1[[#This Row],[Delivered Date]],"d")</f>
        <v>4</v>
      </c>
      <c r="P522" s="2">
        <f>Table1[[#This Row],[Quantity]]*Table1[[#This Row],[Unit Price]]</f>
        <v>98</v>
      </c>
      <c r="Q522" s="2">
        <f>ROUND(Table1[[#This Row],[Quantity]]*Table1[[#This Row],[Unit Price]]*VLOOKUP(Table1[[#This Row],[Product Name]],Table2[#All],2,FALSE),0)</f>
        <v>49</v>
      </c>
      <c r="R522" s="2">
        <f>Table1[[#This Row],[Revenue]]-Table1[[#This Row],[Total Cost]]</f>
        <v>49</v>
      </c>
    </row>
    <row r="523" spans="1:18" x14ac:dyDescent="0.25">
      <c r="A523">
        <v>522</v>
      </c>
      <c r="B523" t="s">
        <v>90</v>
      </c>
      <c r="C523" t="s">
        <v>31</v>
      </c>
      <c r="D523" t="s">
        <v>76</v>
      </c>
      <c r="E523" s="1">
        <v>45714</v>
      </c>
      <c r="F523" s="1">
        <v>45721</v>
      </c>
      <c r="G523">
        <v>1</v>
      </c>
      <c r="H523">
        <v>444</v>
      </c>
      <c r="I523" t="s">
        <v>28</v>
      </c>
      <c r="J523" t="s">
        <v>550</v>
      </c>
      <c r="K523" t="s">
        <v>15</v>
      </c>
      <c r="L523" t="str">
        <f>TEXT(Table1[[#This Row],[Order Date]],"yyyy")</f>
        <v>2025</v>
      </c>
      <c r="M523" t="str">
        <f>TEXT(Table1[[#This Row],[Order Date]],"mmm")</f>
        <v>Feb</v>
      </c>
      <c r="N523" t="str">
        <f>TEXT(Table1[[#This Row],[Order Date]],"ddd")</f>
        <v>Wed</v>
      </c>
      <c r="O523" s="2">
        <f>DATEDIF(Table1[[#This Row],[Order Date]],Table1[[#This Row],[Delivered Date]],"d")</f>
        <v>7</v>
      </c>
      <c r="P523" s="2">
        <f>Table1[[#This Row],[Quantity]]*Table1[[#This Row],[Unit Price]]</f>
        <v>444</v>
      </c>
      <c r="Q523" s="2">
        <f>ROUND(Table1[[#This Row],[Quantity]]*Table1[[#This Row],[Unit Price]]*VLOOKUP(Table1[[#This Row],[Product Name]],Table2[#All],2,FALSE),0)</f>
        <v>333</v>
      </c>
      <c r="R523" s="2">
        <f>Table1[[#This Row],[Revenue]]-Table1[[#This Row],[Total Cost]]</f>
        <v>111</v>
      </c>
    </row>
    <row r="524" spans="1:18" x14ac:dyDescent="0.25">
      <c r="A524">
        <v>523</v>
      </c>
      <c r="B524" t="s">
        <v>91</v>
      </c>
      <c r="C524" t="s">
        <v>17</v>
      </c>
      <c r="D524" t="s">
        <v>64</v>
      </c>
      <c r="E524" s="1">
        <v>45995</v>
      </c>
      <c r="F524" s="1">
        <v>46001</v>
      </c>
      <c r="G524">
        <v>5</v>
      </c>
      <c r="H524">
        <v>858</v>
      </c>
      <c r="I524" t="s">
        <v>14</v>
      </c>
      <c r="J524" t="s">
        <v>549</v>
      </c>
      <c r="K524" t="s">
        <v>46</v>
      </c>
      <c r="L524" t="str">
        <f>TEXT(Table1[[#This Row],[Order Date]],"yyyy")</f>
        <v>2025</v>
      </c>
      <c r="M524" t="str">
        <f>TEXT(Table1[[#This Row],[Order Date]],"mmm")</f>
        <v>Dec</v>
      </c>
      <c r="N524" t="str">
        <f>TEXT(Table1[[#This Row],[Order Date]],"ddd")</f>
        <v>Thu</v>
      </c>
      <c r="O524" s="2">
        <f>DATEDIF(Table1[[#This Row],[Order Date]],Table1[[#This Row],[Delivered Date]],"d")</f>
        <v>6</v>
      </c>
      <c r="P524" s="2">
        <f>Table1[[#This Row],[Quantity]]*Table1[[#This Row],[Unit Price]]</f>
        <v>4290</v>
      </c>
      <c r="Q524" s="2">
        <f>ROUND(Table1[[#This Row],[Quantity]]*Table1[[#This Row],[Unit Price]]*VLOOKUP(Table1[[#This Row],[Product Name]],Table2[#All],2,FALSE),0)</f>
        <v>2145</v>
      </c>
      <c r="R524" s="2">
        <f>Table1[[#This Row],[Revenue]]-Table1[[#This Row],[Total Cost]]</f>
        <v>2145</v>
      </c>
    </row>
    <row r="525" spans="1:18" x14ac:dyDescent="0.25">
      <c r="A525">
        <v>524</v>
      </c>
      <c r="B525" t="s">
        <v>92</v>
      </c>
      <c r="C525" t="s">
        <v>17</v>
      </c>
      <c r="D525" t="s">
        <v>56</v>
      </c>
      <c r="E525" s="1">
        <v>45905</v>
      </c>
      <c r="F525" s="1">
        <v>45915</v>
      </c>
      <c r="G525">
        <v>6</v>
      </c>
      <c r="H525">
        <v>914</v>
      </c>
      <c r="I525" t="s">
        <v>14</v>
      </c>
      <c r="J525" t="s">
        <v>551</v>
      </c>
      <c r="K525" t="s">
        <v>46</v>
      </c>
      <c r="L525" t="str">
        <f>TEXT(Table1[[#This Row],[Order Date]],"yyyy")</f>
        <v>2025</v>
      </c>
      <c r="M525" t="str">
        <f>TEXT(Table1[[#This Row],[Order Date]],"mmm")</f>
        <v>Sep</v>
      </c>
      <c r="N525" t="str">
        <f>TEXT(Table1[[#This Row],[Order Date]],"ddd")</f>
        <v>Fri</v>
      </c>
      <c r="O525" s="2">
        <f>DATEDIF(Table1[[#This Row],[Order Date]],Table1[[#This Row],[Delivered Date]],"d")</f>
        <v>10</v>
      </c>
      <c r="P525" s="2">
        <f>Table1[[#This Row],[Quantity]]*Table1[[#This Row],[Unit Price]]</f>
        <v>5484</v>
      </c>
      <c r="Q525" s="2">
        <f>ROUND(Table1[[#This Row],[Quantity]]*Table1[[#This Row],[Unit Price]]*VLOOKUP(Table1[[#This Row],[Product Name]],Table2[#All],2,FALSE),0)</f>
        <v>3016</v>
      </c>
      <c r="R525" s="2">
        <f>Table1[[#This Row],[Revenue]]-Table1[[#This Row],[Total Cost]]</f>
        <v>2468</v>
      </c>
    </row>
    <row r="526" spans="1:18" x14ac:dyDescent="0.25">
      <c r="A526">
        <v>525</v>
      </c>
      <c r="B526" t="s">
        <v>93</v>
      </c>
      <c r="C526" t="s">
        <v>12</v>
      </c>
      <c r="D526" t="s">
        <v>58</v>
      </c>
      <c r="E526" s="1">
        <v>45935</v>
      </c>
      <c r="F526" s="1">
        <v>45949</v>
      </c>
      <c r="G526">
        <v>5</v>
      </c>
      <c r="H526">
        <v>163</v>
      </c>
      <c r="I526" t="s">
        <v>28</v>
      </c>
      <c r="J526" t="s">
        <v>550</v>
      </c>
      <c r="K526" t="s">
        <v>15</v>
      </c>
      <c r="L526" t="str">
        <f>TEXT(Table1[[#This Row],[Order Date]],"yyyy")</f>
        <v>2025</v>
      </c>
      <c r="M526" t="str">
        <f>TEXT(Table1[[#This Row],[Order Date]],"mmm")</f>
        <v>Oct</v>
      </c>
      <c r="N526" t="str">
        <f>TEXT(Table1[[#This Row],[Order Date]],"ddd")</f>
        <v>Sun</v>
      </c>
      <c r="O526" s="2">
        <f>DATEDIF(Table1[[#This Row],[Order Date]],Table1[[#This Row],[Delivered Date]],"d")</f>
        <v>14</v>
      </c>
      <c r="P526" s="2">
        <f>Table1[[#This Row],[Quantity]]*Table1[[#This Row],[Unit Price]]</f>
        <v>815</v>
      </c>
      <c r="Q526" s="2">
        <f>ROUND(Table1[[#This Row],[Quantity]]*Table1[[#This Row],[Unit Price]]*VLOOKUP(Table1[[#This Row],[Product Name]],Table2[#All],2,FALSE),0)</f>
        <v>693</v>
      </c>
      <c r="R526" s="2">
        <f>Table1[[#This Row],[Revenue]]-Table1[[#This Row],[Total Cost]]</f>
        <v>122</v>
      </c>
    </row>
    <row r="527" spans="1:18" x14ac:dyDescent="0.25">
      <c r="A527">
        <v>526</v>
      </c>
      <c r="B527" t="s">
        <v>94</v>
      </c>
      <c r="C527" t="s">
        <v>24</v>
      </c>
      <c r="D527" t="s">
        <v>70</v>
      </c>
      <c r="E527" s="1">
        <v>45986</v>
      </c>
      <c r="F527" s="1">
        <v>45996</v>
      </c>
      <c r="G527">
        <v>9</v>
      </c>
      <c r="H527">
        <v>811</v>
      </c>
      <c r="I527" t="s">
        <v>28</v>
      </c>
      <c r="J527" t="s">
        <v>551</v>
      </c>
      <c r="K527" t="s">
        <v>29</v>
      </c>
      <c r="L527" t="str">
        <f>TEXT(Table1[[#This Row],[Order Date]],"yyyy")</f>
        <v>2025</v>
      </c>
      <c r="M527" t="str">
        <f>TEXT(Table1[[#This Row],[Order Date]],"mmm")</f>
        <v>Nov</v>
      </c>
      <c r="N527" t="str">
        <f>TEXT(Table1[[#This Row],[Order Date]],"ddd")</f>
        <v>Tue</v>
      </c>
      <c r="O527" s="2">
        <f>DATEDIF(Table1[[#This Row],[Order Date]],Table1[[#This Row],[Delivered Date]],"d")</f>
        <v>10</v>
      </c>
      <c r="P527" s="2">
        <f>Table1[[#This Row],[Quantity]]*Table1[[#This Row],[Unit Price]]</f>
        <v>7299</v>
      </c>
      <c r="Q527" s="2">
        <f>ROUND(Table1[[#This Row],[Quantity]]*Table1[[#This Row],[Unit Price]]*VLOOKUP(Table1[[#This Row],[Product Name]],Table2[#All],2,FALSE),0)</f>
        <v>4014</v>
      </c>
      <c r="R527" s="2">
        <f>Table1[[#This Row],[Revenue]]-Table1[[#This Row],[Total Cost]]</f>
        <v>3285</v>
      </c>
    </row>
    <row r="528" spans="1:18" x14ac:dyDescent="0.25">
      <c r="A528">
        <v>527</v>
      </c>
      <c r="B528" t="s">
        <v>95</v>
      </c>
      <c r="C528" t="s">
        <v>24</v>
      </c>
      <c r="D528" t="s">
        <v>25</v>
      </c>
      <c r="E528" s="1">
        <v>45966</v>
      </c>
      <c r="F528" s="1">
        <v>45968</v>
      </c>
      <c r="G528">
        <v>9</v>
      </c>
      <c r="H528">
        <v>828</v>
      </c>
      <c r="I528" t="s">
        <v>14</v>
      </c>
      <c r="J528" t="s">
        <v>549</v>
      </c>
      <c r="K528" t="s">
        <v>19</v>
      </c>
      <c r="L528" t="str">
        <f>TEXT(Table1[[#This Row],[Order Date]],"yyyy")</f>
        <v>2025</v>
      </c>
      <c r="M528" t="str">
        <f>TEXT(Table1[[#This Row],[Order Date]],"mmm")</f>
        <v>Nov</v>
      </c>
      <c r="N528" t="str">
        <f>TEXT(Table1[[#This Row],[Order Date]],"ddd")</f>
        <v>Wed</v>
      </c>
      <c r="O528" s="2">
        <f>DATEDIF(Table1[[#This Row],[Order Date]],Table1[[#This Row],[Delivered Date]],"d")</f>
        <v>2</v>
      </c>
      <c r="P528" s="2">
        <f>Table1[[#This Row],[Quantity]]*Table1[[#This Row],[Unit Price]]</f>
        <v>7452</v>
      </c>
      <c r="Q528" s="2">
        <f>ROUND(Table1[[#This Row],[Quantity]]*Table1[[#This Row],[Unit Price]]*VLOOKUP(Table1[[#This Row],[Product Name]],Table2[#All],2,FALSE),0)</f>
        <v>4099</v>
      </c>
      <c r="R528" s="2">
        <f>Table1[[#This Row],[Revenue]]-Table1[[#This Row],[Total Cost]]</f>
        <v>3353</v>
      </c>
    </row>
    <row r="529" spans="1:18" x14ac:dyDescent="0.25">
      <c r="A529">
        <v>528</v>
      </c>
      <c r="B529" t="s">
        <v>97</v>
      </c>
      <c r="C529" t="s">
        <v>31</v>
      </c>
      <c r="D529" t="s">
        <v>50</v>
      </c>
      <c r="E529" s="1">
        <v>45706</v>
      </c>
      <c r="F529" s="1">
        <v>45712</v>
      </c>
      <c r="G529">
        <v>8</v>
      </c>
      <c r="H529">
        <v>745</v>
      </c>
      <c r="I529" t="s">
        <v>28</v>
      </c>
      <c r="J529" t="s">
        <v>33</v>
      </c>
      <c r="K529" t="s">
        <v>29</v>
      </c>
      <c r="L529" t="str">
        <f>TEXT(Table1[[#This Row],[Order Date]],"yyyy")</f>
        <v>2025</v>
      </c>
      <c r="M529" t="str">
        <f>TEXT(Table1[[#This Row],[Order Date]],"mmm")</f>
        <v>Feb</v>
      </c>
      <c r="N529" t="str">
        <f>TEXT(Table1[[#This Row],[Order Date]],"ddd")</f>
        <v>Tue</v>
      </c>
      <c r="O529" s="2">
        <f>DATEDIF(Table1[[#This Row],[Order Date]],Table1[[#This Row],[Delivered Date]],"d")</f>
        <v>6</v>
      </c>
      <c r="P529" s="2">
        <f>Table1[[#This Row],[Quantity]]*Table1[[#This Row],[Unit Price]]</f>
        <v>5960</v>
      </c>
      <c r="Q529" s="2">
        <f>ROUND(Table1[[#This Row],[Quantity]]*Table1[[#This Row],[Unit Price]]*VLOOKUP(Table1[[#This Row],[Product Name]],Table2[#All],2,FALSE),0)</f>
        <v>4172</v>
      </c>
      <c r="R529" s="2">
        <f>Table1[[#This Row],[Revenue]]-Table1[[#This Row],[Total Cost]]</f>
        <v>1788</v>
      </c>
    </row>
    <row r="530" spans="1:18" x14ac:dyDescent="0.25">
      <c r="A530">
        <v>529</v>
      </c>
      <c r="B530" t="s">
        <v>98</v>
      </c>
      <c r="C530" t="s">
        <v>17</v>
      </c>
      <c r="D530" t="s">
        <v>56</v>
      </c>
      <c r="E530" s="1">
        <v>45904</v>
      </c>
      <c r="F530" s="1">
        <v>45910</v>
      </c>
      <c r="G530">
        <v>7</v>
      </c>
      <c r="H530">
        <v>238</v>
      </c>
      <c r="I530" t="s">
        <v>14</v>
      </c>
      <c r="J530" t="s">
        <v>550</v>
      </c>
      <c r="K530" t="s">
        <v>15</v>
      </c>
      <c r="L530" t="str">
        <f>TEXT(Table1[[#This Row],[Order Date]],"yyyy")</f>
        <v>2025</v>
      </c>
      <c r="M530" t="str">
        <f>TEXT(Table1[[#This Row],[Order Date]],"mmm")</f>
        <v>Sep</v>
      </c>
      <c r="N530" t="str">
        <f>TEXT(Table1[[#This Row],[Order Date]],"ddd")</f>
        <v>Thu</v>
      </c>
      <c r="O530" s="2">
        <f>DATEDIF(Table1[[#This Row],[Order Date]],Table1[[#This Row],[Delivered Date]],"d")</f>
        <v>6</v>
      </c>
      <c r="P530" s="2">
        <f>Table1[[#This Row],[Quantity]]*Table1[[#This Row],[Unit Price]]</f>
        <v>1666</v>
      </c>
      <c r="Q530" s="2">
        <f>ROUND(Table1[[#This Row],[Quantity]]*Table1[[#This Row],[Unit Price]]*VLOOKUP(Table1[[#This Row],[Product Name]],Table2[#All],2,FALSE),0)</f>
        <v>916</v>
      </c>
      <c r="R530" s="2">
        <f>Table1[[#This Row],[Revenue]]-Table1[[#This Row],[Total Cost]]</f>
        <v>750</v>
      </c>
    </row>
    <row r="531" spans="1:18" x14ac:dyDescent="0.25">
      <c r="A531">
        <v>530</v>
      </c>
      <c r="B531" t="s">
        <v>99</v>
      </c>
      <c r="C531" t="s">
        <v>12</v>
      </c>
      <c r="D531" t="s">
        <v>13</v>
      </c>
      <c r="E531" s="1">
        <v>46003</v>
      </c>
      <c r="F531" s="1">
        <v>46013</v>
      </c>
      <c r="G531">
        <v>1</v>
      </c>
      <c r="H531">
        <v>159</v>
      </c>
      <c r="I531" t="s">
        <v>14</v>
      </c>
      <c r="J531" t="s">
        <v>550</v>
      </c>
      <c r="K531" t="s">
        <v>15</v>
      </c>
      <c r="L531" t="str">
        <f>TEXT(Table1[[#This Row],[Order Date]],"yyyy")</f>
        <v>2025</v>
      </c>
      <c r="M531" t="str">
        <f>TEXT(Table1[[#This Row],[Order Date]],"mmm")</f>
        <v>Dec</v>
      </c>
      <c r="N531" t="str">
        <f>TEXT(Table1[[#This Row],[Order Date]],"ddd")</f>
        <v>Fri</v>
      </c>
      <c r="O531" s="2">
        <f>DATEDIF(Table1[[#This Row],[Order Date]],Table1[[#This Row],[Delivered Date]],"d")</f>
        <v>10</v>
      </c>
      <c r="P531" s="2">
        <f>Table1[[#This Row],[Quantity]]*Table1[[#This Row],[Unit Price]]</f>
        <v>159</v>
      </c>
      <c r="Q531" s="2">
        <f>ROUND(Table1[[#This Row],[Quantity]]*Table1[[#This Row],[Unit Price]]*VLOOKUP(Table1[[#This Row],[Product Name]],Table2[#All],2,FALSE),0)</f>
        <v>119</v>
      </c>
      <c r="R531" s="2">
        <f>Table1[[#This Row],[Revenue]]-Table1[[#This Row],[Total Cost]]</f>
        <v>40</v>
      </c>
    </row>
    <row r="532" spans="1:18" x14ac:dyDescent="0.25">
      <c r="A532">
        <v>531</v>
      </c>
      <c r="B532" t="s">
        <v>101</v>
      </c>
      <c r="C532" t="s">
        <v>24</v>
      </c>
      <c r="D532" t="s">
        <v>70</v>
      </c>
      <c r="E532" s="1">
        <v>45793</v>
      </c>
      <c r="F532" s="1">
        <v>45797</v>
      </c>
      <c r="G532">
        <v>10</v>
      </c>
      <c r="H532">
        <v>102</v>
      </c>
      <c r="I532" t="s">
        <v>28</v>
      </c>
      <c r="J532" t="s">
        <v>550</v>
      </c>
      <c r="K532" t="s">
        <v>29</v>
      </c>
      <c r="L532" t="str">
        <f>TEXT(Table1[[#This Row],[Order Date]],"yyyy")</f>
        <v>2025</v>
      </c>
      <c r="M532" t="str">
        <f>TEXT(Table1[[#This Row],[Order Date]],"mmm")</f>
        <v>May</v>
      </c>
      <c r="N532" t="str">
        <f>TEXT(Table1[[#This Row],[Order Date]],"ddd")</f>
        <v>Fri</v>
      </c>
      <c r="O532" s="2">
        <f>DATEDIF(Table1[[#This Row],[Order Date]],Table1[[#This Row],[Delivered Date]],"d")</f>
        <v>4</v>
      </c>
      <c r="P532" s="2">
        <f>Table1[[#This Row],[Quantity]]*Table1[[#This Row],[Unit Price]]</f>
        <v>1020</v>
      </c>
      <c r="Q532" s="2">
        <f>ROUND(Table1[[#This Row],[Quantity]]*Table1[[#This Row],[Unit Price]]*VLOOKUP(Table1[[#This Row],[Product Name]],Table2[#All],2,FALSE),0)</f>
        <v>561</v>
      </c>
      <c r="R532" s="2">
        <f>Table1[[#This Row],[Revenue]]-Table1[[#This Row],[Total Cost]]</f>
        <v>459</v>
      </c>
    </row>
    <row r="533" spans="1:18" x14ac:dyDescent="0.25">
      <c r="A533">
        <v>532</v>
      </c>
      <c r="B533" t="s">
        <v>102</v>
      </c>
      <c r="C533" t="s">
        <v>24</v>
      </c>
      <c r="D533" t="s">
        <v>25</v>
      </c>
      <c r="E533" s="1">
        <v>45997</v>
      </c>
      <c r="F533" s="1">
        <v>45998</v>
      </c>
      <c r="G533">
        <v>2</v>
      </c>
      <c r="H533">
        <v>443</v>
      </c>
      <c r="I533" t="s">
        <v>14</v>
      </c>
      <c r="J533" t="s">
        <v>547</v>
      </c>
      <c r="K533" t="s">
        <v>46</v>
      </c>
      <c r="L533" t="str">
        <f>TEXT(Table1[[#This Row],[Order Date]],"yyyy")</f>
        <v>2025</v>
      </c>
      <c r="M533" t="str">
        <f>TEXT(Table1[[#This Row],[Order Date]],"mmm")</f>
        <v>Dec</v>
      </c>
      <c r="N533" t="str">
        <f>TEXT(Table1[[#This Row],[Order Date]],"ddd")</f>
        <v>Sat</v>
      </c>
      <c r="O533" s="2">
        <f>DATEDIF(Table1[[#This Row],[Order Date]],Table1[[#This Row],[Delivered Date]],"d")</f>
        <v>1</v>
      </c>
      <c r="P533" s="2">
        <f>Table1[[#This Row],[Quantity]]*Table1[[#This Row],[Unit Price]]</f>
        <v>886</v>
      </c>
      <c r="Q533" s="2">
        <f>ROUND(Table1[[#This Row],[Quantity]]*Table1[[#This Row],[Unit Price]]*VLOOKUP(Table1[[#This Row],[Product Name]],Table2[#All],2,FALSE),0)</f>
        <v>487</v>
      </c>
      <c r="R533" s="2">
        <f>Table1[[#This Row],[Revenue]]-Table1[[#This Row],[Total Cost]]</f>
        <v>399</v>
      </c>
    </row>
    <row r="534" spans="1:18" x14ac:dyDescent="0.25">
      <c r="A534">
        <v>533</v>
      </c>
      <c r="B534" t="s">
        <v>103</v>
      </c>
      <c r="C534" t="s">
        <v>24</v>
      </c>
      <c r="D534" t="s">
        <v>38</v>
      </c>
      <c r="E534" s="1">
        <v>45711</v>
      </c>
      <c r="F534" s="1">
        <v>45714</v>
      </c>
      <c r="G534">
        <v>9</v>
      </c>
      <c r="H534">
        <v>10</v>
      </c>
      <c r="I534" t="s">
        <v>14</v>
      </c>
      <c r="J534" t="s">
        <v>551</v>
      </c>
      <c r="K534" t="s">
        <v>46</v>
      </c>
      <c r="L534" t="str">
        <f>TEXT(Table1[[#This Row],[Order Date]],"yyyy")</f>
        <v>2025</v>
      </c>
      <c r="M534" t="str">
        <f>TEXT(Table1[[#This Row],[Order Date]],"mmm")</f>
        <v>Feb</v>
      </c>
      <c r="N534" t="str">
        <f>TEXT(Table1[[#This Row],[Order Date]],"ddd")</f>
        <v>Sun</v>
      </c>
      <c r="O534" s="2">
        <f>DATEDIF(Table1[[#This Row],[Order Date]],Table1[[#This Row],[Delivered Date]],"d")</f>
        <v>3</v>
      </c>
      <c r="P534" s="2">
        <f>Table1[[#This Row],[Quantity]]*Table1[[#This Row],[Unit Price]]</f>
        <v>90</v>
      </c>
      <c r="Q534" s="2">
        <f>ROUND(Table1[[#This Row],[Quantity]]*Table1[[#This Row],[Unit Price]]*VLOOKUP(Table1[[#This Row],[Product Name]],Table2[#All],2,FALSE),0)</f>
        <v>45</v>
      </c>
      <c r="R534" s="2">
        <f>Table1[[#This Row],[Revenue]]-Table1[[#This Row],[Total Cost]]</f>
        <v>45</v>
      </c>
    </row>
    <row r="535" spans="1:18" x14ac:dyDescent="0.25">
      <c r="A535">
        <v>534</v>
      </c>
      <c r="B535" t="s">
        <v>104</v>
      </c>
      <c r="C535" t="s">
        <v>31</v>
      </c>
      <c r="D535" t="s">
        <v>32</v>
      </c>
      <c r="E535" s="1">
        <v>45942</v>
      </c>
      <c r="F535" s="1">
        <v>45955</v>
      </c>
      <c r="G535">
        <v>5</v>
      </c>
      <c r="H535">
        <v>758</v>
      </c>
      <c r="I535" t="s">
        <v>28</v>
      </c>
      <c r="J535" t="s">
        <v>551</v>
      </c>
      <c r="K535" t="s">
        <v>19</v>
      </c>
      <c r="L535" t="str">
        <f>TEXT(Table1[[#This Row],[Order Date]],"yyyy")</f>
        <v>2025</v>
      </c>
      <c r="M535" t="str">
        <f>TEXT(Table1[[#This Row],[Order Date]],"mmm")</f>
        <v>Oct</v>
      </c>
      <c r="N535" t="str">
        <f>TEXT(Table1[[#This Row],[Order Date]],"ddd")</f>
        <v>Sun</v>
      </c>
      <c r="O535" s="2">
        <f>DATEDIF(Table1[[#This Row],[Order Date]],Table1[[#This Row],[Delivered Date]],"d")</f>
        <v>13</v>
      </c>
      <c r="P535" s="2">
        <f>Table1[[#This Row],[Quantity]]*Table1[[#This Row],[Unit Price]]</f>
        <v>3790</v>
      </c>
      <c r="Q535" s="2">
        <f>ROUND(Table1[[#This Row],[Quantity]]*Table1[[#This Row],[Unit Price]]*VLOOKUP(Table1[[#This Row],[Product Name]],Table2[#All],2,FALSE),0)</f>
        <v>2843</v>
      </c>
      <c r="R535" s="2">
        <f>Table1[[#This Row],[Revenue]]-Table1[[#This Row],[Total Cost]]</f>
        <v>947</v>
      </c>
    </row>
    <row r="536" spans="1:18" x14ac:dyDescent="0.25">
      <c r="A536">
        <v>535</v>
      </c>
      <c r="B536" t="s">
        <v>105</v>
      </c>
      <c r="C536" t="s">
        <v>12</v>
      </c>
      <c r="D536" t="s">
        <v>13</v>
      </c>
      <c r="E536" s="1">
        <v>45896</v>
      </c>
      <c r="F536" s="1">
        <v>45897</v>
      </c>
      <c r="G536">
        <v>10</v>
      </c>
      <c r="H536">
        <v>541</v>
      </c>
      <c r="I536" t="s">
        <v>14</v>
      </c>
      <c r="J536" t="s">
        <v>549</v>
      </c>
      <c r="K536" t="s">
        <v>15</v>
      </c>
      <c r="L536" t="str">
        <f>TEXT(Table1[[#This Row],[Order Date]],"yyyy")</f>
        <v>2025</v>
      </c>
      <c r="M536" t="str">
        <f>TEXT(Table1[[#This Row],[Order Date]],"mmm")</f>
        <v>Aug</v>
      </c>
      <c r="N536" t="str">
        <f>TEXT(Table1[[#This Row],[Order Date]],"ddd")</f>
        <v>Wed</v>
      </c>
      <c r="O536" s="2">
        <f>DATEDIF(Table1[[#This Row],[Order Date]],Table1[[#This Row],[Delivered Date]],"d")</f>
        <v>1</v>
      </c>
      <c r="P536" s="2">
        <f>Table1[[#This Row],[Quantity]]*Table1[[#This Row],[Unit Price]]</f>
        <v>5410</v>
      </c>
      <c r="Q536" s="2">
        <f>ROUND(Table1[[#This Row],[Quantity]]*Table1[[#This Row],[Unit Price]]*VLOOKUP(Table1[[#This Row],[Product Name]],Table2[#All],2,FALSE),0)</f>
        <v>4058</v>
      </c>
      <c r="R536" s="2">
        <f>Table1[[#This Row],[Revenue]]-Table1[[#This Row],[Total Cost]]</f>
        <v>1352</v>
      </c>
    </row>
    <row r="537" spans="1:18" x14ac:dyDescent="0.25">
      <c r="A537">
        <v>536</v>
      </c>
      <c r="B537" t="s">
        <v>106</v>
      </c>
      <c r="C537" t="s">
        <v>31</v>
      </c>
      <c r="D537" t="s">
        <v>50</v>
      </c>
      <c r="E537" s="1">
        <v>45890</v>
      </c>
      <c r="F537" s="1">
        <v>45891</v>
      </c>
      <c r="G537">
        <v>1</v>
      </c>
      <c r="H537">
        <v>46</v>
      </c>
      <c r="I537" t="s">
        <v>14</v>
      </c>
      <c r="J537" t="s">
        <v>549</v>
      </c>
      <c r="K537" t="s">
        <v>29</v>
      </c>
      <c r="L537" t="str">
        <f>TEXT(Table1[[#This Row],[Order Date]],"yyyy")</f>
        <v>2025</v>
      </c>
      <c r="M537" t="str">
        <f>TEXT(Table1[[#This Row],[Order Date]],"mmm")</f>
        <v>Aug</v>
      </c>
      <c r="N537" t="str">
        <f>TEXT(Table1[[#This Row],[Order Date]],"ddd")</f>
        <v>Thu</v>
      </c>
      <c r="O537" s="2">
        <f>DATEDIF(Table1[[#This Row],[Order Date]],Table1[[#This Row],[Delivered Date]],"d")</f>
        <v>1</v>
      </c>
      <c r="P537" s="2">
        <f>Table1[[#This Row],[Quantity]]*Table1[[#This Row],[Unit Price]]</f>
        <v>46</v>
      </c>
      <c r="Q537" s="2">
        <f>ROUND(Table1[[#This Row],[Quantity]]*Table1[[#This Row],[Unit Price]]*VLOOKUP(Table1[[#This Row],[Product Name]],Table2[#All],2,FALSE),0)</f>
        <v>32</v>
      </c>
      <c r="R537" s="2">
        <f>Table1[[#This Row],[Revenue]]-Table1[[#This Row],[Total Cost]]</f>
        <v>14</v>
      </c>
    </row>
    <row r="538" spans="1:18" x14ac:dyDescent="0.25">
      <c r="A538">
        <v>537</v>
      </c>
      <c r="B538" t="s">
        <v>107</v>
      </c>
      <c r="C538" t="s">
        <v>31</v>
      </c>
      <c r="D538" t="s">
        <v>42</v>
      </c>
      <c r="E538" s="1">
        <v>45857</v>
      </c>
      <c r="F538" s="1">
        <v>45863</v>
      </c>
      <c r="G538">
        <v>4</v>
      </c>
      <c r="H538">
        <v>82</v>
      </c>
      <c r="I538" t="s">
        <v>28</v>
      </c>
      <c r="J538" t="s">
        <v>550</v>
      </c>
      <c r="K538" t="s">
        <v>15</v>
      </c>
      <c r="L538" t="str">
        <f>TEXT(Table1[[#This Row],[Order Date]],"yyyy")</f>
        <v>2025</v>
      </c>
      <c r="M538" t="str">
        <f>TEXT(Table1[[#This Row],[Order Date]],"mmm")</f>
        <v>Jul</v>
      </c>
      <c r="N538" t="str">
        <f>TEXT(Table1[[#This Row],[Order Date]],"ddd")</f>
        <v>Sat</v>
      </c>
      <c r="O538" s="2">
        <f>DATEDIF(Table1[[#This Row],[Order Date]],Table1[[#This Row],[Delivered Date]],"d")</f>
        <v>6</v>
      </c>
      <c r="P538" s="2">
        <f>Table1[[#This Row],[Quantity]]*Table1[[#This Row],[Unit Price]]</f>
        <v>328</v>
      </c>
      <c r="Q538" s="2">
        <f>ROUND(Table1[[#This Row],[Quantity]]*Table1[[#This Row],[Unit Price]]*VLOOKUP(Table1[[#This Row],[Product Name]],Table2[#All],2,FALSE),0)</f>
        <v>213</v>
      </c>
      <c r="R538" s="2">
        <f>Table1[[#This Row],[Revenue]]-Table1[[#This Row],[Total Cost]]</f>
        <v>115</v>
      </c>
    </row>
    <row r="539" spans="1:18" x14ac:dyDescent="0.25">
      <c r="A539">
        <v>538</v>
      </c>
      <c r="B539" t="s">
        <v>531</v>
      </c>
      <c r="C539" t="s">
        <v>24</v>
      </c>
      <c r="D539" t="s">
        <v>25</v>
      </c>
      <c r="E539" s="1">
        <v>46008</v>
      </c>
      <c r="F539" s="1">
        <v>46014</v>
      </c>
      <c r="G539">
        <v>9</v>
      </c>
      <c r="H539">
        <v>891</v>
      </c>
      <c r="I539" t="s">
        <v>28</v>
      </c>
      <c r="J539" t="s">
        <v>550</v>
      </c>
      <c r="K539" t="s">
        <v>29</v>
      </c>
      <c r="L539" t="str">
        <f>TEXT(Table1[[#This Row],[Order Date]],"yyyy")</f>
        <v>2025</v>
      </c>
      <c r="M539" t="str">
        <f>TEXT(Table1[[#This Row],[Order Date]],"mmm")</f>
        <v>Dec</v>
      </c>
      <c r="N539" t="str">
        <f>TEXT(Table1[[#This Row],[Order Date]],"ddd")</f>
        <v>Wed</v>
      </c>
      <c r="O539" s="2">
        <f>DATEDIF(Table1[[#This Row],[Order Date]],Table1[[#This Row],[Delivered Date]],"d")</f>
        <v>6</v>
      </c>
      <c r="P539" s="2">
        <f>Table1[[#This Row],[Quantity]]*Table1[[#This Row],[Unit Price]]</f>
        <v>8019</v>
      </c>
      <c r="Q539" s="2">
        <f>ROUND(Table1[[#This Row],[Quantity]]*Table1[[#This Row],[Unit Price]]*VLOOKUP(Table1[[#This Row],[Product Name]],Table2[#All],2,FALSE),0)</f>
        <v>4410</v>
      </c>
      <c r="R539" s="2">
        <f>Table1[[#This Row],[Revenue]]-Table1[[#This Row],[Total Cost]]</f>
        <v>3609</v>
      </c>
    </row>
    <row r="540" spans="1:18" x14ac:dyDescent="0.25">
      <c r="A540">
        <v>539</v>
      </c>
      <c r="B540" t="s">
        <v>532</v>
      </c>
      <c r="C540" t="s">
        <v>17</v>
      </c>
      <c r="D540" t="s">
        <v>64</v>
      </c>
      <c r="E540" s="1">
        <v>45779</v>
      </c>
      <c r="F540" s="1">
        <v>45781</v>
      </c>
      <c r="G540">
        <v>4</v>
      </c>
      <c r="H540">
        <v>578</v>
      </c>
      <c r="I540" t="s">
        <v>14</v>
      </c>
      <c r="J540" t="s">
        <v>551</v>
      </c>
      <c r="K540" t="s">
        <v>46</v>
      </c>
      <c r="L540" t="str">
        <f>TEXT(Table1[[#This Row],[Order Date]],"yyyy")</f>
        <v>2025</v>
      </c>
      <c r="M540" t="str">
        <f>TEXT(Table1[[#This Row],[Order Date]],"mmm")</f>
        <v>May</v>
      </c>
      <c r="N540" t="str">
        <f>TEXT(Table1[[#This Row],[Order Date]],"ddd")</f>
        <v>Fri</v>
      </c>
      <c r="O540" s="2">
        <f>DATEDIF(Table1[[#This Row],[Order Date]],Table1[[#This Row],[Delivered Date]],"d")</f>
        <v>2</v>
      </c>
      <c r="P540" s="2">
        <f>Table1[[#This Row],[Quantity]]*Table1[[#This Row],[Unit Price]]</f>
        <v>2312</v>
      </c>
      <c r="Q540" s="2">
        <f>ROUND(Table1[[#This Row],[Quantity]]*Table1[[#This Row],[Unit Price]]*VLOOKUP(Table1[[#This Row],[Product Name]],Table2[#All],2,FALSE),0)</f>
        <v>1156</v>
      </c>
      <c r="R540" s="2">
        <f>Table1[[#This Row],[Revenue]]-Table1[[#This Row],[Total Cost]]</f>
        <v>1156</v>
      </c>
    </row>
    <row r="541" spans="1:18" x14ac:dyDescent="0.25">
      <c r="A541">
        <v>540</v>
      </c>
      <c r="B541" t="s">
        <v>533</v>
      </c>
      <c r="C541" t="s">
        <v>12</v>
      </c>
      <c r="D541" t="s">
        <v>36</v>
      </c>
      <c r="E541" s="1">
        <v>45763</v>
      </c>
      <c r="F541" s="1">
        <v>45767</v>
      </c>
      <c r="G541">
        <v>4</v>
      </c>
      <c r="H541">
        <v>152</v>
      </c>
      <c r="I541" t="s">
        <v>28</v>
      </c>
      <c r="J541" t="s">
        <v>550</v>
      </c>
      <c r="K541" t="s">
        <v>46</v>
      </c>
      <c r="L541" t="str">
        <f>TEXT(Table1[[#This Row],[Order Date]],"yyyy")</f>
        <v>2025</v>
      </c>
      <c r="M541" t="str">
        <f>TEXT(Table1[[#This Row],[Order Date]],"mmm")</f>
        <v>Apr</v>
      </c>
      <c r="N541" t="str">
        <f>TEXT(Table1[[#This Row],[Order Date]],"ddd")</f>
        <v>Wed</v>
      </c>
      <c r="O541" s="2">
        <f>DATEDIF(Table1[[#This Row],[Order Date]],Table1[[#This Row],[Delivered Date]],"d")</f>
        <v>4</v>
      </c>
      <c r="P541" s="2">
        <f>Table1[[#This Row],[Quantity]]*Table1[[#This Row],[Unit Price]]</f>
        <v>608</v>
      </c>
      <c r="Q541" s="2">
        <f>ROUND(Table1[[#This Row],[Quantity]]*Table1[[#This Row],[Unit Price]]*VLOOKUP(Table1[[#This Row],[Product Name]],Table2[#All],2,FALSE),0)</f>
        <v>486</v>
      </c>
      <c r="R541" s="2">
        <f>Table1[[#This Row],[Revenue]]-Table1[[#This Row],[Total Cost]]</f>
        <v>122</v>
      </c>
    </row>
    <row r="542" spans="1:18" x14ac:dyDescent="0.25">
      <c r="A542">
        <v>541</v>
      </c>
      <c r="B542" t="s">
        <v>534</v>
      </c>
      <c r="C542" t="s">
        <v>21</v>
      </c>
      <c r="D542" t="s">
        <v>54</v>
      </c>
      <c r="E542" s="1">
        <v>45698</v>
      </c>
      <c r="F542" s="1">
        <v>45699</v>
      </c>
      <c r="G542">
        <v>3</v>
      </c>
      <c r="H542">
        <v>288</v>
      </c>
      <c r="I542" t="s">
        <v>14</v>
      </c>
      <c r="J542" t="s">
        <v>551</v>
      </c>
      <c r="K542" t="s">
        <v>46</v>
      </c>
      <c r="L542" t="str">
        <f>TEXT(Table1[[#This Row],[Order Date]],"yyyy")</f>
        <v>2025</v>
      </c>
      <c r="M542" t="str">
        <f>TEXT(Table1[[#This Row],[Order Date]],"mmm")</f>
        <v>Feb</v>
      </c>
      <c r="N542" t="str">
        <f>TEXT(Table1[[#This Row],[Order Date]],"ddd")</f>
        <v>Mon</v>
      </c>
      <c r="O542" s="2">
        <f>DATEDIF(Table1[[#This Row],[Order Date]],Table1[[#This Row],[Delivered Date]],"d")</f>
        <v>1</v>
      </c>
      <c r="P542" s="2">
        <f>Table1[[#This Row],[Quantity]]*Table1[[#This Row],[Unit Price]]</f>
        <v>864</v>
      </c>
      <c r="Q542" s="2">
        <f>ROUND(Table1[[#This Row],[Quantity]]*Table1[[#This Row],[Unit Price]]*VLOOKUP(Table1[[#This Row],[Product Name]],Table2[#All],2,FALSE),0)</f>
        <v>605</v>
      </c>
      <c r="R542" s="2">
        <f>Table1[[#This Row],[Revenue]]-Table1[[#This Row],[Total Cost]]</f>
        <v>259</v>
      </c>
    </row>
    <row r="543" spans="1:18" x14ac:dyDescent="0.25">
      <c r="A543">
        <v>542</v>
      </c>
      <c r="B543" t="s">
        <v>535</v>
      </c>
      <c r="C543" t="s">
        <v>24</v>
      </c>
      <c r="D543" t="s">
        <v>25</v>
      </c>
      <c r="E543" s="1">
        <v>45986</v>
      </c>
      <c r="F543" s="1">
        <v>45994</v>
      </c>
      <c r="G543">
        <v>1</v>
      </c>
      <c r="H543">
        <v>321</v>
      </c>
      <c r="I543" t="s">
        <v>14</v>
      </c>
      <c r="J543" t="s">
        <v>549</v>
      </c>
      <c r="K543" t="s">
        <v>15</v>
      </c>
      <c r="L543" t="str">
        <f>TEXT(Table1[[#This Row],[Order Date]],"yyyy")</f>
        <v>2025</v>
      </c>
      <c r="M543" t="str">
        <f>TEXT(Table1[[#This Row],[Order Date]],"mmm")</f>
        <v>Nov</v>
      </c>
      <c r="N543" t="str">
        <f>TEXT(Table1[[#This Row],[Order Date]],"ddd")</f>
        <v>Tue</v>
      </c>
      <c r="O543" s="2">
        <f>DATEDIF(Table1[[#This Row],[Order Date]],Table1[[#This Row],[Delivered Date]],"d")</f>
        <v>8</v>
      </c>
      <c r="P543" s="2">
        <f>Table1[[#This Row],[Quantity]]*Table1[[#This Row],[Unit Price]]</f>
        <v>321</v>
      </c>
      <c r="Q543" s="2">
        <f>ROUND(Table1[[#This Row],[Quantity]]*Table1[[#This Row],[Unit Price]]*VLOOKUP(Table1[[#This Row],[Product Name]],Table2[#All],2,FALSE),0)</f>
        <v>177</v>
      </c>
      <c r="R543" s="2">
        <f>Table1[[#This Row],[Revenue]]-Table1[[#This Row],[Total Cost]]</f>
        <v>144</v>
      </c>
    </row>
    <row r="544" spans="1:18" x14ac:dyDescent="0.25">
      <c r="A544">
        <v>543</v>
      </c>
      <c r="B544" t="s">
        <v>536</v>
      </c>
      <c r="C544" t="s">
        <v>31</v>
      </c>
      <c r="D544" t="s">
        <v>50</v>
      </c>
      <c r="E544" s="1">
        <v>45749</v>
      </c>
      <c r="F544" s="1">
        <v>45759</v>
      </c>
      <c r="G544">
        <v>7</v>
      </c>
      <c r="H544">
        <v>356</v>
      </c>
      <c r="I544" t="s">
        <v>14</v>
      </c>
      <c r="J544" t="s">
        <v>549</v>
      </c>
      <c r="K544" t="s">
        <v>19</v>
      </c>
      <c r="L544" t="str">
        <f>TEXT(Table1[[#This Row],[Order Date]],"yyyy")</f>
        <v>2025</v>
      </c>
      <c r="M544" t="str">
        <f>TEXT(Table1[[#This Row],[Order Date]],"mmm")</f>
        <v>Apr</v>
      </c>
      <c r="N544" t="str">
        <f>TEXT(Table1[[#This Row],[Order Date]],"ddd")</f>
        <v>Wed</v>
      </c>
      <c r="O544" s="2">
        <f>DATEDIF(Table1[[#This Row],[Order Date]],Table1[[#This Row],[Delivered Date]],"d")</f>
        <v>10</v>
      </c>
      <c r="P544" s="2">
        <f>Table1[[#This Row],[Quantity]]*Table1[[#This Row],[Unit Price]]</f>
        <v>2492</v>
      </c>
      <c r="Q544" s="2">
        <f>ROUND(Table1[[#This Row],[Quantity]]*Table1[[#This Row],[Unit Price]]*VLOOKUP(Table1[[#This Row],[Product Name]],Table2[#All],2,FALSE),0)</f>
        <v>1744</v>
      </c>
      <c r="R544" s="2">
        <f>Table1[[#This Row],[Revenue]]-Table1[[#This Row],[Total Cost]]</f>
        <v>748</v>
      </c>
    </row>
    <row r="545" spans="1:18" x14ac:dyDescent="0.25">
      <c r="A545">
        <v>544</v>
      </c>
      <c r="B545" t="s">
        <v>537</v>
      </c>
      <c r="C545" t="s">
        <v>12</v>
      </c>
      <c r="D545" t="s">
        <v>36</v>
      </c>
      <c r="E545" s="1">
        <v>45726</v>
      </c>
      <c r="F545" s="1">
        <v>45737</v>
      </c>
      <c r="G545">
        <v>2</v>
      </c>
      <c r="H545">
        <v>944</v>
      </c>
      <c r="I545" t="s">
        <v>28</v>
      </c>
      <c r="J545" t="s">
        <v>550</v>
      </c>
      <c r="K545" t="s">
        <v>19</v>
      </c>
      <c r="L545" t="str">
        <f>TEXT(Table1[[#This Row],[Order Date]],"yyyy")</f>
        <v>2025</v>
      </c>
      <c r="M545" t="str">
        <f>TEXT(Table1[[#This Row],[Order Date]],"mmm")</f>
        <v>Mar</v>
      </c>
      <c r="N545" t="str">
        <f>TEXT(Table1[[#This Row],[Order Date]],"ddd")</f>
        <v>Mon</v>
      </c>
      <c r="O545" s="2">
        <f>DATEDIF(Table1[[#This Row],[Order Date]],Table1[[#This Row],[Delivered Date]],"d")</f>
        <v>11</v>
      </c>
      <c r="P545" s="2">
        <f>Table1[[#This Row],[Quantity]]*Table1[[#This Row],[Unit Price]]</f>
        <v>1888</v>
      </c>
      <c r="Q545" s="2">
        <f>ROUND(Table1[[#This Row],[Quantity]]*Table1[[#This Row],[Unit Price]]*VLOOKUP(Table1[[#This Row],[Product Name]],Table2[#All],2,FALSE),0)</f>
        <v>1510</v>
      </c>
      <c r="R545" s="2">
        <f>Table1[[#This Row],[Revenue]]-Table1[[#This Row],[Total Cost]]</f>
        <v>378</v>
      </c>
    </row>
    <row r="546" spans="1:18" x14ac:dyDescent="0.25">
      <c r="A546">
        <v>545</v>
      </c>
      <c r="B546" t="s">
        <v>538</v>
      </c>
      <c r="C546" t="s">
        <v>31</v>
      </c>
      <c r="D546" t="s">
        <v>76</v>
      </c>
      <c r="E546" s="1">
        <v>46008</v>
      </c>
      <c r="F546" s="1">
        <v>46018</v>
      </c>
      <c r="G546">
        <v>10</v>
      </c>
      <c r="H546">
        <v>172</v>
      </c>
      <c r="I546" t="s">
        <v>14</v>
      </c>
      <c r="J546" t="s">
        <v>33</v>
      </c>
      <c r="K546" t="s">
        <v>19</v>
      </c>
      <c r="L546" t="str">
        <f>TEXT(Table1[[#This Row],[Order Date]],"yyyy")</f>
        <v>2025</v>
      </c>
      <c r="M546" t="str">
        <f>TEXT(Table1[[#This Row],[Order Date]],"mmm")</f>
        <v>Dec</v>
      </c>
      <c r="N546" t="str">
        <f>TEXT(Table1[[#This Row],[Order Date]],"ddd")</f>
        <v>Wed</v>
      </c>
      <c r="O546" s="2">
        <f>DATEDIF(Table1[[#This Row],[Order Date]],Table1[[#This Row],[Delivered Date]],"d")</f>
        <v>10</v>
      </c>
      <c r="P546" s="2">
        <f>Table1[[#This Row],[Quantity]]*Table1[[#This Row],[Unit Price]]</f>
        <v>1720</v>
      </c>
      <c r="Q546" s="2">
        <f>ROUND(Table1[[#This Row],[Quantity]]*Table1[[#This Row],[Unit Price]]*VLOOKUP(Table1[[#This Row],[Product Name]],Table2[#All],2,FALSE),0)</f>
        <v>1290</v>
      </c>
      <c r="R546" s="2">
        <f>Table1[[#This Row],[Revenue]]-Table1[[#This Row],[Total Cost]]</f>
        <v>430</v>
      </c>
    </row>
    <row r="547" spans="1:18" x14ac:dyDescent="0.25">
      <c r="A547">
        <v>546</v>
      </c>
      <c r="B547" t="s">
        <v>539</v>
      </c>
      <c r="C547" t="s">
        <v>21</v>
      </c>
      <c r="D547" t="s">
        <v>22</v>
      </c>
      <c r="E547" s="1">
        <v>45883</v>
      </c>
      <c r="F547" s="1">
        <v>45885</v>
      </c>
      <c r="G547">
        <v>7</v>
      </c>
      <c r="H547">
        <v>70</v>
      </c>
      <c r="I547" t="s">
        <v>14</v>
      </c>
      <c r="J547" t="s">
        <v>547</v>
      </c>
      <c r="K547" t="s">
        <v>46</v>
      </c>
      <c r="L547" t="str">
        <f>TEXT(Table1[[#This Row],[Order Date]],"yyyy")</f>
        <v>2025</v>
      </c>
      <c r="M547" t="str">
        <f>TEXT(Table1[[#This Row],[Order Date]],"mmm")</f>
        <v>Aug</v>
      </c>
      <c r="N547" t="str">
        <f>TEXT(Table1[[#This Row],[Order Date]],"ddd")</f>
        <v>Thu</v>
      </c>
      <c r="O547" s="2">
        <f>DATEDIF(Table1[[#This Row],[Order Date]],Table1[[#This Row],[Delivered Date]],"d")</f>
        <v>2</v>
      </c>
      <c r="P547" s="2">
        <f>Table1[[#This Row],[Quantity]]*Table1[[#This Row],[Unit Price]]</f>
        <v>490</v>
      </c>
      <c r="Q547" s="2">
        <f>ROUND(Table1[[#This Row],[Quantity]]*Table1[[#This Row],[Unit Price]]*VLOOKUP(Table1[[#This Row],[Product Name]],Table2[#All],2,FALSE),0)</f>
        <v>368</v>
      </c>
      <c r="R547" s="2">
        <f>Table1[[#This Row],[Revenue]]-Table1[[#This Row],[Total Cost]]</f>
        <v>122</v>
      </c>
    </row>
    <row r="548" spans="1:18" x14ac:dyDescent="0.25">
      <c r="A548">
        <v>547</v>
      </c>
      <c r="B548" t="s">
        <v>540</v>
      </c>
      <c r="C548" t="s">
        <v>12</v>
      </c>
      <c r="D548" t="s">
        <v>36</v>
      </c>
      <c r="E548" s="1">
        <v>45919</v>
      </c>
      <c r="F548" s="1">
        <v>45922</v>
      </c>
      <c r="G548">
        <v>2</v>
      </c>
      <c r="H548">
        <v>722</v>
      </c>
      <c r="I548" t="s">
        <v>14</v>
      </c>
      <c r="J548" t="s">
        <v>550</v>
      </c>
      <c r="K548" t="s">
        <v>46</v>
      </c>
      <c r="L548" t="str">
        <f>TEXT(Table1[[#This Row],[Order Date]],"yyyy")</f>
        <v>2025</v>
      </c>
      <c r="M548" t="str">
        <f>TEXT(Table1[[#This Row],[Order Date]],"mmm")</f>
        <v>Sep</v>
      </c>
      <c r="N548" t="str">
        <f>TEXT(Table1[[#This Row],[Order Date]],"ddd")</f>
        <v>Fri</v>
      </c>
      <c r="O548" s="2">
        <f>DATEDIF(Table1[[#This Row],[Order Date]],Table1[[#This Row],[Delivered Date]],"d")</f>
        <v>3</v>
      </c>
      <c r="P548" s="2">
        <f>Table1[[#This Row],[Quantity]]*Table1[[#This Row],[Unit Price]]</f>
        <v>1444</v>
      </c>
      <c r="Q548" s="2">
        <f>ROUND(Table1[[#This Row],[Quantity]]*Table1[[#This Row],[Unit Price]]*VLOOKUP(Table1[[#This Row],[Product Name]],Table2[#All],2,FALSE),0)</f>
        <v>1155</v>
      </c>
      <c r="R548" s="2">
        <f>Table1[[#This Row],[Revenue]]-Table1[[#This Row],[Total Cost]]</f>
        <v>289</v>
      </c>
    </row>
    <row r="549" spans="1:18" x14ac:dyDescent="0.25">
      <c r="A549">
        <v>548</v>
      </c>
      <c r="B549" t="s">
        <v>541</v>
      </c>
      <c r="C549" t="s">
        <v>24</v>
      </c>
      <c r="D549" t="s">
        <v>70</v>
      </c>
      <c r="E549" s="1">
        <v>46002</v>
      </c>
      <c r="F549" s="1">
        <v>46010</v>
      </c>
      <c r="G549">
        <v>2</v>
      </c>
      <c r="H549">
        <v>876</v>
      </c>
      <c r="I549" t="s">
        <v>28</v>
      </c>
      <c r="J549" t="s">
        <v>547</v>
      </c>
      <c r="K549" t="s">
        <v>15</v>
      </c>
      <c r="L549" t="str">
        <f>TEXT(Table1[[#This Row],[Order Date]],"yyyy")</f>
        <v>2025</v>
      </c>
      <c r="M549" t="str">
        <f>TEXT(Table1[[#This Row],[Order Date]],"mmm")</f>
        <v>Dec</v>
      </c>
      <c r="N549" t="str">
        <f>TEXT(Table1[[#This Row],[Order Date]],"ddd")</f>
        <v>Thu</v>
      </c>
      <c r="O549" s="2">
        <f>DATEDIF(Table1[[#This Row],[Order Date]],Table1[[#This Row],[Delivered Date]],"d")</f>
        <v>8</v>
      </c>
      <c r="P549" s="2">
        <f>Table1[[#This Row],[Quantity]]*Table1[[#This Row],[Unit Price]]</f>
        <v>1752</v>
      </c>
      <c r="Q549" s="2">
        <f>ROUND(Table1[[#This Row],[Quantity]]*Table1[[#This Row],[Unit Price]]*VLOOKUP(Table1[[#This Row],[Product Name]],Table2[#All],2,FALSE),0)</f>
        <v>964</v>
      </c>
      <c r="R549" s="2">
        <f>Table1[[#This Row],[Revenue]]-Table1[[#This Row],[Total Cost]]</f>
        <v>788</v>
      </c>
    </row>
    <row r="550" spans="1:18" x14ac:dyDescent="0.25">
      <c r="A550">
        <v>549</v>
      </c>
      <c r="B550" t="s">
        <v>107</v>
      </c>
      <c r="C550" t="s">
        <v>21</v>
      </c>
      <c r="D550" t="s">
        <v>22</v>
      </c>
      <c r="E550" s="1">
        <v>45787</v>
      </c>
      <c r="F550" s="1">
        <v>45794</v>
      </c>
      <c r="G550">
        <v>8</v>
      </c>
      <c r="H550">
        <v>281</v>
      </c>
      <c r="I550" t="s">
        <v>14</v>
      </c>
      <c r="J550" t="s">
        <v>33</v>
      </c>
      <c r="K550" t="s">
        <v>29</v>
      </c>
      <c r="L550" t="str">
        <f>TEXT(Table1[[#This Row],[Order Date]],"yyyy")</f>
        <v>2025</v>
      </c>
      <c r="M550" t="str">
        <f>TEXT(Table1[[#This Row],[Order Date]],"mmm")</f>
        <v>May</v>
      </c>
      <c r="N550" t="str">
        <f>TEXT(Table1[[#This Row],[Order Date]],"ddd")</f>
        <v>Sat</v>
      </c>
      <c r="O550" s="2">
        <f>DATEDIF(Table1[[#This Row],[Order Date]],Table1[[#This Row],[Delivered Date]],"d")</f>
        <v>7</v>
      </c>
      <c r="P550" s="2">
        <f>Table1[[#This Row],[Quantity]]*Table1[[#This Row],[Unit Price]]</f>
        <v>2248</v>
      </c>
      <c r="Q550" s="2">
        <f>ROUND(Table1[[#This Row],[Quantity]]*Table1[[#This Row],[Unit Price]]*VLOOKUP(Table1[[#This Row],[Product Name]],Table2[#All],2,FALSE),0)</f>
        <v>1686</v>
      </c>
      <c r="R550" s="2">
        <f>Table1[[#This Row],[Revenue]]-Table1[[#This Row],[Total Cost]]</f>
        <v>562</v>
      </c>
    </row>
    <row r="551" spans="1:18" x14ac:dyDescent="0.25">
      <c r="A551">
        <v>550</v>
      </c>
      <c r="B551" t="s">
        <v>542</v>
      </c>
      <c r="C551" t="s">
        <v>12</v>
      </c>
      <c r="D551" t="s">
        <v>27</v>
      </c>
      <c r="E551" s="1">
        <v>45757</v>
      </c>
      <c r="F551" s="1">
        <v>45764</v>
      </c>
      <c r="G551">
        <v>7</v>
      </c>
      <c r="H551">
        <v>390</v>
      </c>
      <c r="I551" t="s">
        <v>28</v>
      </c>
      <c r="J551" t="s">
        <v>547</v>
      </c>
      <c r="K551" t="s">
        <v>46</v>
      </c>
      <c r="L551" t="str">
        <f>TEXT(Table1[[#This Row],[Order Date]],"yyyy")</f>
        <v>2025</v>
      </c>
      <c r="M551" t="str">
        <f>TEXT(Table1[[#This Row],[Order Date]],"mmm")</f>
        <v>Apr</v>
      </c>
      <c r="N551" t="str">
        <f>TEXT(Table1[[#This Row],[Order Date]],"ddd")</f>
        <v>Thu</v>
      </c>
      <c r="O551" s="2">
        <f>DATEDIF(Table1[[#This Row],[Order Date]],Table1[[#This Row],[Delivered Date]],"d")</f>
        <v>7</v>
      </c>
      <c r="P551" s="2">
        <f>Table1[[#This Row],[Quantity]]*Table1[[#This Row],[Unit Price]]</f>
        <v>2730</v>
      </c>
      <c r="Q551" s="2">
        <f>ROUND(Table1[[#This Row],[Quantity]]*Table1[[#This Row],[Unit Price]]*VLOOKUP(Table1[[#This Row],[Product Name]],Table2[#All],2,FALSE),0)</f>
        <v>1775</v>
      </c>
      <c r="R551" s="2">
        <f>Table1[[#This Row],[Revenue]]-Table1[[#This Row],[Total Cost]]</f>
        <v>955</v>
      </c>
    </row>
    <row r="552" spans="1:18" x14ac:dyDescent="0.25">
      <c r="A552">
        <v>551</v>
      </c>
      <c r="B552" t="s">
        <v>543</v>
      </c>
      <c r="C552" t="s">
        <v>31</v>
      </c>
      <c r="D552" t="s">
        <v>76</v>
      </c>
      <c r="E552" s="1">
        <v>45934</v>
      </c>
      <c r="F552" s="1">
        <v>45940</v>
      </c>
      <c r="G552">
        <v>5</v>
      </c>
      <c r="H552">
        <v>953</v>
      </c>
      <c r="I552" t="s">
        <v>14</v>
      </c>
      <c r="J552" t="s">
        <v>549</v>
      </c>
      <c r="K552" t="s">
        <v>29</v>
      </c>
      <c r="L552" t="str">
        <f>TEXT(Table1[[#This Row],[Order Date]],"yyyy")</f>
        <v>2025</v>
      </c>
      <c r="M552" t="str">
        <f>TEXT(Table1[[#This Row],[Order Date]],"mmm")</f>
        <v>Oct</v>
      </c>
      <c r="N552" t="str">
        <f>TEXT(Table1[[#This Row],[Order Date]],"ddd")</f>
        <v>Sat</v>
      </c>
      <c r="O552" s="2">
        <f>DATEDIF(Table1[[#This Row],[Order Date]],Table1[[#This Row],[Delivered Date]],"d")</f>
        <v>6</v>
      </c>
      <c r="P552" s="2">
        <f>Table1[[#This Row],[Quantity]]*Table1[[#This Row],[Unit Price]]</f>
        <v>4765</v>
      </c>
      <c r="Q552" s="2">
        <f>ROUND(Table1[[#This Row],[Quantity]]*Table1[[#This Row],[Unit Price]]*VLOOKUP(Table1[[#This Row],[Product Name]],Table2[#All],2,FALSE),0)</f>
        <v>3574</v>
      </c>
      <c r="R552" s="2">
        <f>Table1[[#This Row],[Revenue]]-Table1[[#This Row],[Total Cost]]</f>
        <v>1191</v>
      </c>
    </row>
    <row r="553" spans="1:18" x14ac:dyDescent="0.25">
      <c r="A553">
        <v>552</v>
      </c>
      <c r="B553" t="s">
        <v>544</v>
      </c>
      <c r="C553" t="s">
        <v>31</v>
      </c>
      <c r="D553" t="s">
        <v>42</v>
      </c>
      <c r="E553" s="1">
        <v>45666</v>
      </c>
      <c r="F553" s="1">
        <v>45678</v>
      </c>
      <c r="G553">
        <v>6</v>
      </c>
      <c r="H553">
        <v>323</v>
      </c>
      <c r="I553" t="s">
        <v>28</v>
      </c>
      <c r="J553" t="s">
        <v>547</v>
      </c>
      <c r="K553" t="s">
        <v>15</v>
      </c>
      <c r="L553" t="str">
        <f>TEXT(Table1[[#This Row],[Order Date]],"yyyy")</f>
        <v>2025</v>
      </c>
      <c r="M553" t="str">
        <f>TEXT(Table1[[#This Row],[Order Date]],"mmm")</f>
        <v>Jan</v>
      </c>
      <c r="N553" t="str">
        <f>TEXT(Table1[[#This Row],[Order Date]],"ddd")</f>
        <v>Thu</v>
      </c>
      <c r="O553" s="2">
        <f>DATEDIF(Table1[[#This Row],[Order Date]],Table1[[#This Row],[Delivered Date]],"d")</f>
        <v>12</v>
      </c>
      <c r="P553" s="2">
        <f>Table1[[#This Row],[Quantity]]*Table1[[#This Row],[Unit Price]]</f>
        <v>1938</v>
      </c>
      <c r="Q553" s="2">
        <f>ROUND(Table1[[#This Row],[Quantity]]*Table1[[#This Row],[Unit Price]]*VLOOKUP(Table1[[#This Row],[Product Name]],Table2[#All],2,FALSE),0)</f>
        <v>1260</v>
      </c>
      <c r="R553" s="2">
        <f>Table1[[#This Row],[Revenue]]-Table1[[#This Row],[Total Cost]]</f>
        <v>678</v>
      </c>
    </row>
    <row r="554" spans="1:18" x14ac:dyDescent="0.25">
      <c r="A554">
        <v>553</v>
      </c>
      <c r="B554" t="s">
        <v>545</v>
      </c>
      <c r="C554" t="s">
        <v>31</v>
      </c>
      <c r="D554" t="s">
        <v>50</v>
      </c>
      <c r="E554" s="1">
        <v>45713</v>
      </c>
      <c r="F554" s="1">
        <v>45717</v>
      </c>
      <c r="G554">
        <v>3</v>
      </c>
      <c r="H554">
        <v>380</v>
      </c>
      <c r="I554" t="s">
        <v>14</v>
      </c>
      <c r="J554" t="s">
        <v>549</v>
      </c>
      <c r="K554" t="s">
        <v>46</v>
      </c>
      <c r="L554" t="str">
        <f>TEXT(Table1[[#This Row],[Order Date]],"yyyy")</f>
        <v>2025</v>
      </c>
      <c r="M554" t="str">
        <f>TEXT(Table1[[#This Row],[Order Date]],"mmm")</f>
        <v>Feb</v>
      </c>
      <c r="N554" t="str">
        <f>TEXT(Table1[[#This Row],[Order Date]],"ddd")</f>
        <v>Tue</v>
      </c>
      <c r="O554" s="2">
        <f>DATEDIF(Table1[[#This Row],[Order Date]],Table1[[#This Row],[Delivered Date]],"d")</f>
        <v>4</v>
      </c>
      <c r="P554" s="2">
        <f>Table1[[#This Row],[Quantity]]*Table1[[#This Row],[Unit Price]]</f>
        <v>1140</v>
      </c>
      <c r="Q554" s="2">
        <f>ROUND(Table1[[#This Row],[Quantity]]*Table1[[#This Row],[Unit Price]]*VLOOKUP(Table1[[#This Row],[Product Name]],Table2[#All],2,FALSE),0)</f>
        <v>798</v>
      </c>
      <c r="R554" s="2">
        <f>Table1[[#This Row],[Revenue]]-Table1[[#This Row],[Total Cost]]</f>
        <v>342</v>
      </c>
    </row>
    <row r="555" spans="1:18" x14ac:dyDescent="0.25">
      <c r="A555">
        <v>554</v>
      </c>
      <c r="B555" t="s">
        <v>546</v>
      </c>
      <c r="C555" t="s">
        <v>17</v>
      </c>
      <c r="D555" t="s">
        <v>18</v>
      </c>
      <c r="E555" s="1">
        <v>45897</v>
      </c>
      <c r="F555" s="1">
        <v>45905</v>
      </c>
      <c r="G555">
        <v>10</v>
      </c>
      <c r="H555">
        <v>509</v>
      </c>
      <c r="I555" t="s">
        <v>28</v>
      </c>
      <c r="J555" t="s">
        <v>547</v>
      </c>
      <c r="K555" t="s">
        <v>15</v>
      </c>
      <c r="L555" t="str">
        <f>TEXT(Table1[[#This Row],[Order Date]],"yyyy")</f>
        <v>2025</v>
      </c>
      <c r="M555" t="str">
        <f>TEXT(Table1[[#This Row],[Order Date]],"mmm")</f>
        <v>Aug</v>
      </c>
      <c r="N555" t="str">
        <f>TEXT(Table1[[#This Row],[Order Date]],"ddd")</f>
        <v>Thu</v>
      </c>
      <c r="O555" s="2">
        <f>DATEDIF(Table1[[#This Row],[Order Date]],Table1[[#This Row],[Delivered Date]],"d")</f>
        <v>8</v>
      </c>
      <c r="P555" s="2">
        <f>Table1[[#This Row],[Quantity]]*Table1[[#This Row],[Unit Price]]</f>
        <v>5090</v>
      </c>
      <c r="Q555" s="2">
        <f>ROUND(Table1[[#This Row],[Quantity]]*Table1[[#This Row],[Unit Price]]*VLOOKUP(Table1[[#This Row],[Product Name]],Table2[#All],2,FALSE),0)</f>
        <v>2545</v>
      </c>
      <c r="R555" s="2">
        <f>Table1[[#This Row],[Revenue]]-Table1[[#This Row],[Total Cost]]</f>
        <v>2545</v>
      </c>
    </row>
    <row r="556" spans="1:18" x14ac:dyDescent="0.25">
      <c r="A556">
        <v>555</v>
      </c>
      <c r="B556" t="s">
        <v>126</v>
      </c>
      <c r="C556" t="s">
        <v>24</v>
      </c>
      <c r="D556" t="s">
        <v>25</v>
      </c>
      <c r="E556" s="1">
        <v>45743</v>
      </c>
      <c r="F556" s="1">
        <v>45748</v>
      </c>
      <c r="G556">
        <v>1</v>
      </c>
      <c r="H556">
        <v>968</v>
      </c>
      <c r="I556" t="s">
        <v>14</v>
      </c>
      <c r="J556" t="s">
        <v>33</v>
      </c>
      <c r="K556" t="s">
        <v>29</v>
      </c>
      <c r="L556" t="str">
        <f>TEXT(Table1[[#This Row],[Order Date]],"yyyy")</f>
        <v>2025</v>
      </c>
      <c r="M556" t="str">
        <f>TEXT(Table1[[#This Row],[Order Date]],"mmm")</f>
        <v>Mar</v>
      </c>
      <c r="N556" t="str">
        <f>TEXT(Table1[[#This Row],[Order Date]],"ddd")</f>
        <v>Thu</v>
      </c>
      <c r="O556" s="2">
        <f>DATEDIF(Table1[[#This Row],[Order Date]],Table1[[#This Row],[Delivered Date]],"d")</f>
        <v>5</v>
      </c>
      <c r="P556" s="2">
        <f>Table1[[#This Row],[Quantity]]*Table1[[#This Row],[Unit Price]]</f>
        <v>968</v>
      </c>
      <c r="Q556" s="2">
        <f>ROUND(Table1[[#This Row],[Quantity]]*Table1[[#This Row],[Unit Price]]*VLOOKUP(Table1[[#This Row],[Product Name]],Table2[#All],2,FALSE),0)</f>
        <v>532</v>
      </c>
      <c r="R556" s="2">
        <f>Table1[[#This Row],[Revenue]]-Table1[[#This Row],[Total Cost]]</f>
        <v>436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602F9-F452-4AE9-9966-49D30FFF3B96}">
  <sheetPr codeName="Sheet2"/>
  <dimension ref="A1:B26"/>
  <sheetViews>
    <sheetView topLeftCell="A12" workbookViewId="0">
      <selection activeCell="B4" sqref="B4"/>
    </sheetView>
  </sheetViews>
  <sheetFormatPr defaultRowHeight="15" x14ac:dyDescent="0.25"/>
  <cols>
    <col min="1" max="1" width="16" bestFit="1" customWidth="1"/>
    <col min="2" max="2" width="17.7109375" bestFit="1" customWidth="1"/>
  </cols>
  <sheetData>
    <row r="1" spans="1:2" x14ac:dyDescent="0.25">
      <c r="A1" t="s">
        <v>3</v>
      </c>
      <c r="B1" t="s">
        <v>553</v>
      </c>
    </row>
    <row r="2" spans="1:2" x14ac:dyDescent="0.25">
      <c r="A2" t="s">
        <v>13</v>
      </c>
      <c r="B2">
        <v>0.75</v>
      </c>
    </row>
    <row r="3" spans="1:2" x14ac:dyDescent="0.25">
      <c r="A3" t="s">
        <v>27</v>
      </c>
      <c r="B3">
        <v>0.65</v>
      </c>
    </row>
    <row r="4" spans="1:2" x14ac:dyDescent="0.25">
      <c r="A4" t="s">
        <v>36</v>
      </c>
      <c r="B4">
        <v>0.8</v>
      </c>
    </row>
    <row r="5" spans="1:2" x14ac:dyDescent="0.25">
      <c r="A5" t="s">
        <v>58</v>
      </c>
      <c r="B5">
        <v>0.85</v>
      </c>
    </row>
    <row r="6" spans="1:2" x14ac:dyDescent="0.25">
      <c r="A6" t="s">
        <v>96</v>
      </c>
      <c r="B6">
        <v>0.7</v>
      </c>
    </row>
    <row r="7" spans="1:2" x14ac:dyDescent="0.25">
      <c r="A7" t="s">
        <v>18</v>
      </c>
      <c r="B7">
        <v>0.5</v>
      </c>
    </row>
    <row r="8" spans="1:2" x14ac:dyDescent="0.25">
      <c r="A8" t="s">
        <v>56</v>
      </c>
      <c r="B8">
        <v>0.55000000000000004</v>
      </c>
    </row>
    <row r="9" spans="1:2" x14ac:dyDescent="0.25">
      <c r="A9" t="s">
        <v>44</v>
      </c>
      <c r="B9">
        <v>0.6</v>
      </c>
    </row>
    <row r="10" spans="1:2" x14ac:dyDescent="0.25">
      <c r="A10" t="s">
        <v>60</v>
      </c>
      <c r="B10">
        <v>0.65</v>
      </c>
    </row>
    <row r="11" spans="1:2" x14ac:dyDescent="0.25">
      <c r="A11" t="s">
        <v>64</v>
      </c>
      <c r="B11">
        <v>0.5</v>
      </c>
    </row>
    <row r="12" spans="1:2" x14ac:dyDescent="0.25">
      <c r="A12" t="s">
        <v>52</v>
      </c>
      <c r="B12">
        <v>0.7</v>
      </c>
    </row>
    <row r="13" spans="1:2" x14ac:dyDescent="0.25">
      <c r="A13" t="s">
        <v>22</v>
      </c>
      <c r="B13">
        <v>0.75</v>
      </c>
    </row>
    <row r="14" spans="1:2" x14ac:dyDescent="0.25">
      <c r="A14" t="s">
        <v>83</v>
      </c>
      <c r="B14">
        <v>0.8</v>
      </c>
    </row>
    <row r="15" spans="1:2" x14ac:dyDescent="0.25">
      <c r="A15" t="s">
        <v>54</v>
      </c>
      <c r="B15">
        <v>0.7</v>
      </c>
    </row>
    <row r="16" spans="1:2" x14ac:dyDescent="0.25">
      <c r="A16" t="s">
        <v>40</v>
      </c>
      <c r="B16">
        <v>0.65</v>
      </c>
    </row>
    <row r="17" spans="1:2" x14ac:dyDescent="0.25">
      <c r="A17" t="s">
        <v>25</v>
      </c>
      <c r="B17">
        <v>0.55000000000000004</v>
      </c>
    </row>
    <row r="18" spans="1:2" x14ac:dyDescent="0.25">
      <c r="A18" t="s">
        <v>38</v>
      </c>
      <c r="B18">
        <v>0.5</v>
      </c>
    </row>
    <row r="19" spans="1:2" x14ac:dyDescent="0.25">
      <c r="A19" t="s">
        <v>100</v>
      </c>
      <c r="B19">
        <v>0.6</v>
      </c>
    </row>
    <row r="20" spans="1:2" x14ac:dyDescent="0.25">
      <c r="A20" t="s">
        <v>70</v>
      </c>
      <c r="B20">
        <v>0.55000000000000004</v>
      </c>
    </row>
    <row r="21" spans="1:2" x14ac:dyDescent="0.25">
      <c r="A21" t="s">
        <v>115</v>
      </c>
      <c r="B21">
        <v>0.6</v>
      </c>
    </row>
    <row r="22" spans="1:2" x14ac:dyDescent="0.25">
      <c r="A22" t="s">
        <v>32</v>
      </c>
      <c r="B22">
        <v>0.75</v>
      </c>
    </row>
    <row r="23" spans="1:2" x14ac:dyDescent="0.25">
      <c r="A23" t="s">
        <v>42</v>
      </c>
      <c r="B23">
        <v>0.65</v>
      </c>
    </row>
    <row r="24" spans="1:2" x14ac:dyDescent="0.25">
      <c r="A24" t="s">
        <v>50</v>
      </c>
      <c r="B24">
        <v>0.7</v>
      </c>
    </row>
    <row r="25" spans="1:2" x14ac:dyDescent="0.25">
      <c r="A25" t="s">
        <v>76</v>
      </c>
      <c r="B25">
        <v>0.75</v>
      </c>
    </row>
    <row r="26" spans="1:2" x14ac:dyDescent="0.25">
      <c r="A26" t="s">
        <v>79</v>
      </c>
      <c r="B26">
        <v>0.65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A6C72-1F6C-46DA-9C07-9C6547F6134F}">
  <sheetPr codeName="Sheet3"/>
  <dimension ref="A4:O320"/>
  <sheetViews>
    <sheetView zoomScale="60" zoomScaleNormal="60" workbookViewId="0"/>
  </sheetViews>
  <sheetFormatPr defaultRowHeight="15" x14ac:dyDescent="0.25"/>
  <cols>
    <col min="1" max="1" width="9.140625" style="41"/>
    <col min="2" max="2" width="18.140625" bestFit="1" customWidth="1"/>
    <col min="3" max="3" width="12.7109375" bestFit="1" customWidth="1"/>
    <col min="4" max="4" width="18.140625" bestFit="1" customWidth="1"/>
    <col min="5" max="5" width="14" bestFit="1" customWidth="1"/>
    <col min="6" max="6" width="18.140625" bestFit="1" customWidth="1"/>
    <col min="7" max="7" width="45.140625" bestFit="1" customWidth="1"/>
    <col min="8" max="8" width="18.140625" bestFit="1" customWidth="1"/>
    <col min="9" max="9" width="16.85546875" bestFit="1" customWidth="1"/>
    <col min="10" max="10" width="18.140625" bestFit="1" customWidth="1"/>
    <col min="11" max="11" width="13.28515625" bestFit="1" customWidth="1"/>
    <col min="12" max="12" width="18.140625" bestFit="1" customWidth="1"/>
    <col min="13" max="13" width="13.28515625" bestFit="1" customWidth="1"/>
    <col min="14" max="14" width="18.140625" bestFit="1" customWidth="1"/>
    <col min="15" max="15" width="14" bestFit="1" customWidth="1"/>
  </cols>
  <sheetData>
    <row r="4" spans="4:15" ht="28.5" x14ac:dyDescent="0.45">
      <c r="D4" s="47" t="s">
        <v>575</v>
      </c>
      <c r="E4" s="47"/>
      <c r="F4" s="47"/>
      <c r="G4" s="47"/>
      <c r="H4" s="47"/>
      <c r="I4" s="47"/>
      <c r="J4" s="47"/>
      <c r="K4" s="47"/>
      <c r="L4" s="47"/>
      <c r="M4" s="47"/>
      <c r="N4" s="47"/>
      <c r="O4" s="47"/>
    </row>
    <row r="6" spans="4:15" x14ac:dyDescent="0.25">
      <c r="D6" s="51" t="s">
        <v>574</v>
      </c>
      <c r="E6" s="52"/>
      <c r="F6" s="51" t="s">
        <v>558</v>
      </c>
      <c r="G6" s="52"/>
      <c r="H6" s="51" t="s">
        <v>559</v>
      </c>
      <c r="I6" s="52"/>
      <c r="J6" s="51" t="s">
        <v>560</v>
      </c>
      <c r="K6" s="52"/>
      <c r="L6" s="51" t="s">
        <v>6</v>
      </c>
      <c r="M6" s="52"/>
      <c r="N6" s="51" t="s">
        <v>7</v>
      </c>
      <c r="O6" s="52"/>
    </row>
    <row r="7" spans="4:15" x14ac:dyDescent="0.25">
      <c r="D7" s="3"/>
      <c r="E7" s="4"/>
      <c r="F7" s="3"/>
      <c r="G7" s="4"/>
      <c r="H7" s="3"/>
      <c r="I7" s="4"/>
      <c r="J7" s="3"/>
      <c r="K7" s="4"/>
      <c r="L7" s="3"/>
      <c r="M7" s="4"/>
      <c r="N7" s="3"/>
      <c r="O7" s="4"/>
    </row>
    <row r="8" spans="4:15" x14ac:dyDescent="0.25">
      <c r="D8" s="3" t="s">
        <v>561</v>
      </c>
      <c r="E8" s="4">
        <v>7.8450450450450449</v>
      </c>
      <c r="F8" s="3" t="s">
        <v>561</v>
      </c>
      <c r="G8" s="4">
        <v>2651.4432432432432</v>
      </c>
      <c r="H8" s="3" t="s">
        <v>561</v>
      </c>
      <c r="I8" s="4">
        <v>1724.7783783783784</v>
      </c>
      <c r="J8" s="3" t="s">
        <v>561</v>
      </c>
      <c r="K8" s="4">
        <v>926.66486486486485</v>
      </c>
      <c r="L8" s="3" t="s">
        <v>561</v>
      </c>
      <c r="M8" s="4">
        <v>5.4036036036036039</v>
      </c>
      <c r="N8" s="3" t="s">
        <v>561</v>
      </c>
      <c r="O8" s="4">
        <v>496.95135135135138</v>
      </c>
    </row>
    <row r="9" spans="4:15" x14ac:dyDescent="0.25">
      <c r="D9" s="3" t="s">
        <v>562</v>
      </c>
      <c r="E9" s="4">
        <v>0.16495863205869249</v>
      </c>
      <c r="F9" s="3" t="s">
        <v>562</v>
      </c>
      <c r="G9" s="4">
        <v>93.337646365775441</v>
      </c>
      <c r="H9" s="3" t="s">
        <v>562</v>
      </c>
      <c r="I9" s="4">
        <v>62.580494721939502</v>
      </c>
      <c r="J9" s="3" t="s">
        <v>562</v>
      </c>
      <c r="K9" s="4">
        <v>35.608461337590334</v>
      </c>
      <c r="L9" s="3" t="s">
        <v>562</v>
      </c>
      <c r="M9" s="4">
        <v>0.12491377053492385</v>
      </c>
      <c r="N9" s="3" t="s">
        <v>562</v>
      </c>
      <c r="O9" s="4">
        <v>12.169854646017843</v>
      </c>
    </row>
    <row r="10" spans="4:15" x14ac:dyDescent="0.25">
      <c r="D10" s="3" t="s">
        <v>563</v>
      </c>
      <c r="E10" s="4">
        <v>7</v>
      </c>
      <c r="F10" s="3" t="s">
        <v>563</v>
      </c>
      <c r="G10" s="4">
        <v>1938</v>
      </c>
      <c r="H10" s="3" t="s">
        <v>563</v>
      </c>
      <c r="I10" s="4">
        <v>1263</v>
      </c>
      <c r="J10" s="3" t="s">
        <v>563</v>
      </c>
      <c r="K10" s="4">
        <v>651</v>
      </c>
      <c r="L10" s="3" t="s">
        <v>563</v>
      </c>
      <c r="M10" s="4">
        <v>5</v>
      </c>
      <c r="N10" s="3" t="s">
        <v>563</v>
      </c>
      <c r="O10" s="4">
        <v>486</v>
      </c>
    </row>
    <row r="11" spans="4:15" x14ac:dyDescent="0.25">
      <c r="D11" s="3" t="s">
        <v>564</v>
      </c>
      <c r="E11" s="4">
        <v>6</v>
      </c>
      <c r="F11" s="3" t="s">
        <v>564</v>
      </c>
      <c r="G11" s="4">
        <v>1512</v>
      </c>
      <c r="H11" s="3" t="s">
        <v>564</v>
      </c>
      <c r="I11" s="4">
        <v>34</v>
      </c>
      <c r="J11" s="3" t="s">
        <v>564</v>
      </c>
      <c r="K11" s="4">
        <v>616</v>
      </c>
      <c r="L11" s="3" t="s">
        <v>564</v>
      </c>
      <c r="M11" s="4">
        <v>3</v>
      </c>
      <c r="N11" s="3" t="s">
        <v>564</v>
      </c>
      <c r="O11" s="4">
        <v>200</v>
      </c>
    </row>
    <row r="12" spans="4:15" x14ac:dyDescent="0.25">
      <c r="D12" s="3" t="s">
        <v>565</v>
      </c>
      <c r="E12" s="4">
        <v>3.886167702419014</v>
      </c>
      <c r="F12" s="3" t="s">
        <v>565</v>
      </c>
      <c r="G12" s="4">
        <v>2198.889152993374</v>
      </c>
      <c r="H12" s="3" t="s">
        <v>565</v>
      </c>
      <c r="I12" s="4">
        <v>1474.2987035881492</v>
      </c>
      <c r="J12" s="3" t="s">
        <v>565</v>
      </c>
      <c r="K12" s="4">
        <v>838.87972794138943</v>
      </c>
      <c r="L12" s="3" t="s">
        <v>565</v>
      </c>
      <c r="M12" s="4">
        <v>2.9427733158424969</v>
      </c>
      <c r="N12" s="3" t="s">
        <v>565</v>
      </c>
      <c r="O12" s="4">
        <v>286.70276588897281</v>
      </c>
    </row>
    <row r="13" spans="4:15" x14ac:dyDescent="0.25">
      <c r="D13" s="3" t="s">
        <v>566</v>
      </c>
      <c r="E13" s="4">
        <v>15.102299411324678</v>
      </c>
      <c r="F13" s="3" t="s">
        <v>566</v>
      </c>
      <c r="G13" s="4">
        <v>4835113.5071519166</v>
      </c>
      <c r="H13" s="3" t="s">
        <v>566</v>
      </c>
      <c r="I13" s="4">
        <v>2173556.6674016975</v>
      </c>
      <c r="J13" s="3" t="s">
        <v>566</v>
      </c>
      <c r="K13" s="4">
        <v>703719.19795101951</v>
      </c>
      <c r="L13" s="3" t="s">
        <v>566</v>
      </c>
      <c r="M13" s="4">
        <v>8.6599147884346444</v>
      </c>
      <c r="N13" s="3" t="s">
        <v>566</v>
      </c>
      <c r="O13" s="4">
        <v>82198.475968387153</v>
      </c>
    </row>
    <row r="14" spans="4:15" x14ac:dyDescent="0.25">
      <c r="D14" s="3" t="s">
        <v>567</v>
      </c>
      <c r="E14" s="4">
        <v>-0.30501814526275295</v>
      </c>
      <c r="F14" s="3" t="s">
        <v>567</v>
      </c>
      <c r="G14" s="4">
        <v>-5.9990258453900047E-2</v>
      </c>
      <c r="H14" s="3" t="s">
        <v>567</v>
      </c>
      <c r="I14" s="4">
        <v>0.55216843519139136</v>
      </c>
      <c r="J14" s="3" t="s">
        <v>567</v>
      </c>
      <c r="K14" s="4">
        <v>1.4417091350912776</v>
      </c>
      <c r="L14" s="3" t="s">
        <v>567</v>
      </c>
      <c r="M14" s="4">
        <v>-1.3130806502004244</v>
      </c>
      <c r="N14" s="3" t="s">
        <v>567</v>
      </c>
      <c r="O14" s="4">
        <v>-1.1947453110672963</v>
      </c>
    </row>
    <row r="15" spans="4:15" x14ac:dyDescent="0.25">
      <c r="D15" s="3" t="s">
        <v>568</v>
      </c>
      <c r="E15" s="4">
        <v>0.38285607387120102</v>
      </c>
      <c r="F15" s="3" t="s">
        <v>568</v>
      </c>
      <c r="G15" s="4">
        <v>0.91702481888276277</v>
      </c>
      <c r="H15" s="3" t="s">
        <v>568</v>
      </c>
      <c r="I15" s="4">
        <v>1.0808497675392676</v>
      </c>
      <c r="J15" s="3" t="s">
        <v>568</v>
      </c>
      <c r="K15" s="4">
        <v>1.285148260628677</v>
      </c>
      <c r="L15" s="3" t="s">
        <v>568</v>
      </c>
      <c r="M15" s="4">
        <v>2.4776099799179902E-2</v>
      </c>
      <c r="N15" s="3" t="s">
        <v>568</v>
      </c>
      <c r="O15" s="4">
        <v>7.0906229971402029E-2</v>
      </c>
    </row>
    <row r="16" spans="4:15" x14ac:dyDescent="0.25">
      <c r="D16" s="3" t="s">
        <v>569</v>
      </c>
      <c r="E16" s="4">
        <v>21</v>
      </c>
      <c r="F16" s="3" t="s">
        <v>569</v>
      </c>
      <c r="G16" s="4">
        <v>9727</v>
      </c>
      <c r="H16" s="3" t="s">
        <v>569</v>
      </c>
      <c r="I16" s="4">
        <v>7297</v>
      </c>
      <c r="J16" s="3" t="s">
        <v>569</v>
      </c>
      <c r="K16" s="4">
        <v>4610</v>
      </c>
      <c r="L16" s="3" t="s">
        <v>569</v>
      </c>
      <c r="M16" s="4">
        <v>9</v>
      </c>
      <c r="N16" s="3" t="s">
        <v>569</v>
      </c>
      <c r="O16" s="4">
        <v>988</v>
      </c>
    </row>
    <row r="17" spans="4:15" x14ac:dyDescent="0.25">
      <c r="D17" s="3" t="s">
        <v>570</v>
      </c>
      <c r="E17" s="4">
        <v>1</v>
      </c>
      <c r="F17" s="3" t="s">
        <v>570</v>
      </c>
      <c r="G17" s="4">
        <v>13</v>
      </c>
      <c r="H17" s="3" t="s">
        <v>570</v>
      </c>
      <c r="I17" s="4">
        <v>8</v>
      </c>
      <c r="J17" s="3" t="s">
        <v>570</v>
      </c>
      <c r="K17" s="4">
        <v>5</v>
      </c>
      <c r="L17" s="3" t="s">
        <v>570</v>
      </c>
      <c r="M17" s="4">
        <v>1</v>
      </c>
      <c r="N17" s="3" t="s">
        <v>570</v>
      </c>
      <c r="O17" s="4">
        <v>10</v>
      </c>
    </row>
    <row r="18" spans="4:15" x14ac:dyDescent="0.25">
      <c r="D18" s="3" t="s">
        <v>571</v>
      </c>
      <c r="E18" s="4">
        <v>22</v>
      </c>
      <c r="F18" s="3" t="s">
        <v>571</v>
      </c>
      <c r="G18" s="4">
        <v>9740</v>
      </c>
      <c r="H18" s="3" t="s">
        <v>571</v>
      </c>
      <c r="I18" s="4">
        <v>7305</v>
      </c>
      <c r="J18" s="3" t="s">
        <v>571</v>
      </c>
      <c r="K18" s="4">
        <v>4615</v>
      </c>
      <c r="L18" s="3" t="s">
        <v>571</v>
      </c>
      <c r="M18" s="4">
        <v>10</v>
      </c>
      <c r="N18" s="3" t="s">
        <v>571</v>
      </c>
      <c r="O18" s="4">
        <v>998</v>
      </c>
    </row>
    <row r="19" spans="4:15" x14ac:dyDescent="0.25">
      <c r="D19" s="3" t="s">
        <v>572</v>
      </c>
      <c r="E19" s="4">
        <v>4354</v>
      </c>
      <c r="F19" s="3" t="s">
        <v>572</v>
      </c>
      <c r="G19" s="4">
        <v>1471551</v>
      </c>
      <c r="H19" s="3" t="s">
        <v>572</v>
      </c>
      <c r="I19" s="4">
        <v>957252</v>
      </c>
      <c r="J19" s="3" t="s">
        <v>572</v>
      </c>
      <c r="K19" s="4">
        <v>514299</v>
      </c>
      <c r="L19" s="3" t="s">
        <v>572</v>
      </c>
      <c r="M19" s="4">
        <v>2999</v>
      </c>
      <c r="N19" s="3" t="s">
        <v>572</v>
      </c>
      <c r="O19" s="4">
        <v>275808</v>
      </c>
    </row>
    <row r="20" spans="4:15" x14ac:dyDescent="0.25">
      <c r="D20" s="5" t="s">
        <v>573</v>
      </c>
      <c r="E20" s="6">
        <v>555</v>
      </c>
      <c r="F20" s="5" t="s">
        <v>573</v>
      </c>
      <c r="G20" s="6">
        <v>555</v>
      </c>
      <c r="H20" s="5" t="s">
        <v>573</v>
      </c>
      <c r="I20" s="6">
        <v>555</v>
      </c>
      <c r="J20" s="5" t="s">
        <v>573</v>
      </c>
      <c r="K20" s="6">
        <v>555</v>
      </c>
      <c r="L20" s="5" t="s">
        <v>573</v>
      </c>
      <c r="M20" s="6">
        <v>555</v>
      </c>
      <c r="N20" s="5" t="s">
        <v>573</v>
      </c>
      <c r="O20" s="6">
        <v>555</v>
      </c>
    </row>
    <row r="23" spans="4:15" ht="28.5" x14ac:dyDescent="0.45">
      <c r="D23" s="47" t="s">
        <v>576</v>
      </c>
      <c r="E23" s="47"/>
      <c r="F23" s="47"/>
      <c r="G23" s="47"/>
      <c r="H23" s="47"/>
      <c r="I23" s="47"/>
      <c r="J23" s="47"/>
      <c r="K23" s="47"/>
      <c r="L23" s="47"/>
      <c r="M23" s="47"/>
      <c r="N23" s="47"/>
      <c r="O23" s="47"/>
    </row>
    <row r="24" spans="4:15" ht="17.25" x14ac:dyDescent="0.3">
      <c r="D24" s="7" t="s">
        <v>577</v>
      </c>
      <c r="I24" s="11" t="s">
        <v>593</v>
      </c>
    </row>
    <row r="25" spans="4:15" ht="15.75" x14ac:dyDescent="0.25">
      <c r="D25" s="48" t="s">
        <v>578</v>
      </c>
      <c r="E25" s="48"/>
      <c r="F25" s="48"/>
      <c r="G25" s="48"/>
      <c r="I25" s="53" t="s">
        <v>594</v>
      </c>
      <c r="J25" s="53"/>
      <c r="K25" s="53"/>
      <c r="L25" s="53"/>
      <c r="M25" s="53"/>
      <c r="N25" s="13"/>
      <c r="O25" s="13"/>
    </row>
    <row r="26" spans="4:15" ht="15.75" x14ac:dyDescent="0.25">
      <c r="I26" s="53" t="s">
        <v>595</v>
      </c>
      <c r="J26" s="53"/>
      <c r="K26" s="53"/>
      <c r="L26" s="53"/>
      <c r="M26" s="13"/>
      <c r="N26" s="13"/>
      <c r="O26" s="13"/>
    </row>
    <row r="27" spans="4:15" ht="15.75" x14ac:dyDescent="0.25">
      <c r="D27" s="7" t="s">
        <v>579</v>
      </c>
      <c r="I27" s="53" t="s">
        <v>596</v>
      </c>
      <c r="J27" s="53"/>
      <c r="K27" s="53"/>
      <c r="L27" s="53"/>
      <c r="M27" s="53"/>
      <c r="N27" s="53"/>
      <c r="O27" s="53"/>
    </row>
    <row r="28" spans="4:15" x14ac:dyDescent="0.25">
      <c r="D28" s="50" t="s">
        <v>581</v>
      </c>
      <c r="E28" s="50"/>
      <c r="F28" s="50"/>
    </row>
    <row r="29" spans="4:15" ht="17.25" x14ac:dyDescent="0.3">
      <c r="I29" s="11" t="s">
        <v>597</v>
      </c>
    </row>
    <row r="30" spans="4:15" ht="15.75" x14ac:dyDescent="0.25">
      <c r="D30" s="49" t="s">
        <v>580</v>
      </c>
      <c r="E30" s="49"/>
      <c r="I30" s="53" t="s">
        <v>598</v>
      </c>
      <c r="J30" s="53"/>
      <c r="K30" s="53"/>
      <c r="L30" s="53"/>
      <c r="M30" s="53"/>
      <c r="N30" s="53"/>
    </row>
    <row r="31" spans="4:15" ht="15.75" x14ac:dyDescent="0.25">
      <c r="D31" s="48" t="s">
        <v>582</v>
      </c>
      <c r="E31" s="48"/>
      <c r="F31" s="48"/>
      <c r="G31" s="48"/>
      <c r="I31" s="53" t="s">
        <v>599</v>
      </c>
      <c r="J31" s="53"/>
      <c r="K31" s="53"/>
      <c r="L31" s="53"/>
      <c r="M31" s="53"/>
      <c r="N31" s="13"/>
    </row>
    <row r="32" spans="4:15" ht="15.75" x14ac:dyDescent="0.25">
      <c r="I32" s="53" t="s">
        <v>600</v>
      </c>
      <c r="J32" s="53"/>
      <c r="K32" s="53"/>
      <c r="L32" s="53"/>
      <c r="M32" s="13"/>
      <c r="N32" s="13"/>
    </row>
    <row r="33" spans="4:9" ht="17.25" x14ac:dyDescent="0.3">
      <c r="D33" s="7" t="s">
        <v>14</v>
      </c>
      <c r="E33" s="7" t="s">
        <v>28</v>
      </c>
      <c r="G33" s="54" t="s">
        <v>583</v>
      </c>
      <c r="H33" s="54"/>
      <c r="I33" s="54"/>
    </row>
    <row r="34" spans="4:9" ht="15.75" thickBot="1" x14ac:dyDescent="0.3">
      <c r="D34">
        <v>4</v>
      </c>
      <c r="E34">
        <v>16</v>
      </c>
    </row>
    <row r="35" spans="4:9" x14ac:dyDescent="0.25">
      <c r="D35">
        <v>6</v>
      </c>
      <c r="E35">
        <v>12</v>
      </c>
      <c r="G35" s="10"/>
      <c r="H35" s="12" t="s">
        <v>14</v>
      </c>
      <c r="I35" s="12" t="s">
        <v>28</v>
      </c>
    </row>
    <row r="36" spans="4:9" x14ac:dyDescent="0.25">
      <c r="D36">
        <v>10</v>
      </c>
      <c r="E36">
        <v>15</v>
      </c>
      <c r="G36" s="8" t="s">
        <v>561</v>
      </c>
      <c r="H36" s="8">
        <v>6.9825783972125439</v>
      </c>
      <c r="I36" s="8">
        <v>8.7686567164179099</v>
      </c>
    </row>
    <row r="37" spans="4:9" x14ac:dyDescent="0.25">
      <c r="D37">
        <v>5</v>
      </c>
      <c r="E37">
        <v>10</v>
      </c>
      <c r="G37" s="8" t="s">
        <v>584</v>
      </c>
      <c r="H37" s="8">
        <v>12.702492629321899</v>
      </c>
      <c r="I37" s="8">
        <v>16.073620660741238</v>
      </c>
    </row>
    <row r="38" spans="4:9" x14ac:dyDescent="0.25">
      <c r="D38">
        <v>6</v>
      </c>
      <c r="E38">
        <v>14</v>
      </c>
      <c r="G38" s="8" t="s">
        <v>585</v>
      </c>
      <c r="H38" s="8">
        <v>287</v>
      </c>
      <c r="I38" s="8">
        <v>268</v>
      </c>
    </row>
    <row r="39" spans="4:9" x14ac:dyDescent="0.25">
      <c r="D39">
        <v>10</v>
      </c>
      <c r="E39">
        <v>8</v>
      </c>
      <c r="G39" s="8" t="s">
        <v>586</v>
      </c>
      <c r="H39" s="8">
        <v>0</v>
      </c>
      <c r="I39" s="8"/>
    </row>
    <row r="40" spans="4:9" x14ac:dyDescent="0.25">
      <c r="D40">
        <v>4</v>
      </c>
      <c r="E40">
        <v>8</v>
      </c>
      <c r="G40" s="8" t="s">
        <v>587</v>
      </c>
      <c r="H40" s="8">
        <v>535</v>
      </c>
      <c r="I40" s="8"/>
    </row>
    <row r="41" spans="4:9" x14ac:dyDescent="0.25">
      <c r="D41">
        <v>9</v>
      </c>
      <c r="E41">
        <v>12</v>
      </c>
      <c r="G41" s="8" t="s">
        <v>588</v>
      </c>
      <c r="H41" s="8">
        <v>-5.5321270474255346</v>
      </c>
      <c r="I41" s="8"/>
    </row>
    <row r="42" spans="4:9" x14ac:dyDescent="0.25">
      <c r="D42">
        <v>3</v>
      </c>
      <c r="E42">
        <v>11</v>
      </c>
      <c r="G42" s="8" t="s">
        <v>589</v>
      </c>
      <c r="H42" s="8">
        <v>2.4786467441119451E-8</v>
      </c>
      <c r="I42" s="8"/>
    </row>
    <row r="43" spans="4:9" x14ac:dyDescent="0.25">
      <c r="D43">
        <v>9</v>
      </c>
      <c r="E43">
        <v>5</v>
      </c>
      <c r="G43" s="8" t="s">
        <v>590</v>
      </c>
      <c r="H43" s="8">
        <v>1.6477067618482788</v>
      </c>
      <c r="I43" s="8"/>
    </row>
    <row r="44" spans="4:9" x14ac:dyDescent="0.25">
      <c r="D44">
        <v>9</v>
      </c>
      <c r="E44">
        <v>14</v>
      </c>
      <c r="G44" s="8" t="s">
        <v>591</v>
      </c>
      <c r="H44" s="8">
        <v>4.9572934882238901E-8</v>
      </c>
      <c r="I44" s="8"/>
    </row>
    <row r="45" spans="4:9" ht="15.75" thickBot="1" x14ac:dyDescent="0.3">
      <c r="D45">
        <v>10</v>
      </c>
      <c r="E45">
        <v>5</v>
      </c>
      <c r="G45" s="9" t="s">
        <v>592</v>
      </c>
      <c r="H45" s="9">
        <v>1.9644080142008877</v>
      </c>
      <c r="I45" s="9"/>
    </row>
    <row r="46" spans="4:9" x14ac:dyDescent="0.25">
      <c r="D46">
        <v>6</v>
      </c>
      <c r="E46">
        <v>4</v>
      </c>
    </row>
    <row r="47" spans="4:9" x14ac:dyDescent="0.25">
      <c r="D47">
        <v>3</v>
      </c>
      <c r="E47">
        <v>6</v>
      </c>
    </row>
    <row r="48" spans="4:9" x14ac:dyDescent="0.25">
      <c r="D48">
        <v>3</v>
      </c>
      <c r="E48">
        <v>11</v>
      </c>
    </row>
    <row r="49" spans="4:5" x14ac:dyDescent="0.25">
      <c r="D49">
        <v>10</v>
      </c>
      <c r="E49">
        <v>3</v>
      </c>
    </row>
    <row r="50" spans="4:5" x14ac:dyDescent="0.25">
      <c r="D50">
        <v>11</v>
      </c>
      <c r="E50">
        <v>14</v>
      </c>
    </row>
    <row r="51" spans="4:5" x14ac:dyDescent="0.25">
      <c r="D51">
        <v>3</v>
      </c>
      <c r="E51">
        <v>7</v>
      </c>
    </row>
    <row r="52" spans="4:5" x14ac:dyDescent="0.25">
      <c r="D52">
        <v>12</v>
      </c>
      <c r="E52">
        <v>3</v>
      </c>
    </row>
    <row r="53" spans="4:5" x14ac:dyDescent="0.25">
      <c r="D53">
        <v>14</v>
      </c>
      <c r="E53">
        <v>10</v>
      </c>
    </row>
    <row r="54" spans="4:5" x14ac:dyDescent="0.25">
      <c r="D54">
        <v>7</v>
      </c>
      <c r="E54">
        <v>7</v>
      </c>
    </row>
    <row r="55" spans="4:5" x14ac:dyDescent="0.25">
      <c r="D55">
        <v>3</v>
      </c>
      <c r="E55">
        <v>4</v>
      </c>
    </row>
    <row r="56" spans="4:5" x14ac:dyDescent="0.25">
      <c r="D56">
        <v>5</v>
      </c>
      <c r="E56">
        <v>10</v>
      </c>
    </row>
    <row r="57" spans="4:5" x14ac:dyDescent="0.25">
      <c r="D57">
        <v>13</v>
      </c>
      <c r="E57">
        <v>14</v>
      </c>
    </row>
    <row r="58" spans="4:5" x14ac:dyDescent="0.25">
      <c r="D58">
        <v>5</v>
      </c>
      <c r="E58">
        <v>4</v>
      </c>
    </row>
    <row r="59" spans="4:5" x14ac:dyDescent="0.25">
      <c r="D59">
        <v>5</v>
      </c>
      <c r="E59">
        <v>13</v>
      </c>
    </row>
    <row r="60" spans="4:5" x14ac:dyDescent="0.25">
      <c r="D60">
        <v>12</v>
      </c>
      <c r="E60">
        <v>12</v>
      </c>
    </row>
    <row r="61" spans="4:5" x14ac:dyDescent="0.25">
      <c r="D61">
        <v>14</v>
      </c>
      <c r="E61">
        <v>11</v>
      </c>
    </row>
    <row r="62" spans="4:5" x14ac:dyDescent="0.25">
      <c r="D62">
        <v>7</v>
      </c>
      <c r="E62">
        <v>6</v>
      </c>
    </row>
    <row r="63" spans="4:5" x14ac:dyDescent="0.25">
      <c r="D63">
        <v>4</v>
      </c>
      <c r="E63">
        <v>13</v>
      </c>
    </row>
    <row r="64" spans="4:5" x14ac:dyDescent="0.25">
      <c r="D64">
        <v>8</v>
      </c>
      <c r="E64">
        <v>13</v>
      </c>
    </row>
    <row r="65" spans="4:5" x14ac:dyDescent="0.25">
      <c r="D65">
        <v>11</v>
      </c>
      <c r="E65">
        <v>6</v>
      </c>
    </row>
    <row r="66" spans="4:5" x14ac:dyDescent="0.25">
      <c r="D66">
        <v>6</v>
      </c>
      <c r="E66">
        <v>14</v>
      </c>
    </row>
    <row r="67" spans="4:5" x14ac:dyDescent="0.25">
      <c r="D67">
        <v>5</v>
      </c>
      <c r="E67">
        <v>13</v>
      </c>
    </row>
    <row r="68" spans="4:5" x14ac:dyDescent="0.25">
      <c r="D68">
        <v>11</v>
      </c>
      <c r="E68">
        <v>14</v>
      </c>
    </row>
    <row r="69" spans="4:5" x14ac:dyDescent="0.25">
      <c r="D69">
        <v>4</v>
      </c>
      <c r="E69">
        <v>5</v>
      </c>
    </row>
    <row r="70" spans="4:5" x14ac:dyDescent="0.25">
      <c r="D70">
        <v>7</v>
      </c>
      <c r="E70">
        <v>12</v>
      </c>
    </row>
    <row r="71" spans="4:5" x14ac:dyDescent="0.25">
      <c r="D71">
        <v>9</v>
      </c>
      <c r="E71">
        <v>3</v>
      </c>
    </row>
    <row r="72" spans="4:5" x14ac:dyDescent="0.25">
      <c r="D72">
        <v>8</v>
      </c>
      <c r="E72">
        <v>11</v>
      </c>
    </row>
    <row r="73" spans="4:5" x14ac:dyDescent="0.25">
      <c r="D73">
        <v>13</v>
      </c>
      <c r="E73">
        <v>7</v>
      </c>
    </row>
    <row r="74" spans="4:5" x14ac:dyDescent="0.25">
      <c r="D74">
        <v>6</v>
      </c>
      <c r="E74">
        <v>12</v>
      </c>
    </row>
    <row r="75" spans="4:5" x14ac:dyDescent="0.25">
      <c r="D75">
        <v>14</v>
      </c>
      <c r="E75">
        <v>7</v>
      </c>
    </row>
    <row r="76" spans="4:5" x14ac:dyDescent="0.25">
      <c r="D76">
        <v>9</v>
      </c>
      <c r="E76">
        <v>12</v>
      </c>
    </row>
    <row r="77" spans="4:5" x14ac:dyDescent="0.25">
      <c r="D77">
        <v>14</v>
      </c>
      <c r="E77">
        <v>10</v>
      </c>
    </row>
    <row r="78" spans="4:5" x14ac:dyDescent="0.25">
      <c r="D78">
        <v>11</v>
      </c>
      <c r="E78">
        <v>9</v>
      </c>
    </row>
    <row r="79" spans="4:5" x14ac:dyDescent="0.25">
      <c r="D79">
        <v>13</v>
      </c>
      <c r="E79">
        <v>7</v>
      </c>
    </row>
    <row r="80" spans="4:5" x14ac:dyDescent="0.25">
      <c r="D80">
        <v>7</v>
      </c>
      <c r="E80">
        <v>10</v>
      </c>
    </row>
    <row r="81" spans="4:5" x14ac:dyDescent="0.25">
      <c r="D81">
        <v>6</v>
      </c>
      <c r="E81">
        <v>6</v>
      </c>
    </row>
    <row r="82" spans="4:5" x14ac:dyDescent="0.25">
      <c r="D82">
        <v>5</v>
      </c>
      <c r="E82">
        <v>5</v>
      </c>
    </row>
    <row r="83" spans="4:5" x14ac:dyDescent="0.25">
      <c r="D83">
        <v>10</v>
      </c>
      <c r="E83">
        <v>7</v>
      </c>
    </row>
    <row r="84" spans="4:5" x14ac:dyDescent="0.25">
      <c r="D84">
        <v>4</v>
      </c>
      <c r="E84">
        <v>5</v>
      </c>
    </row>
    <row r="85" spans="4:5" x14ac:dyDescent="0.25">
      <c r="D85">
        <v>13</v>
      </c>
      <c r="E85">
        <v>4</v>
      </c>
    </row>
    <row r="86" spans="4:5" x14ac:dyDescent="0.25">
      <c r="D86">
        <v>4</v>
      </c>
      <c r="E86">
        <v>5</v>
      </c>
    </row>
    <row r="87" spans="4:5" x14ac:dyDescent="0.25">
      <c r="D87">
        <v>14</v>
      </c>
      <c r="E87">
        <v>4</v>
      </c>
    </row>
    <row r="88" spans="4:5" x14ac:dyDescent="0.25">
      <c r="D88">
        <v>12</v>
      </c>
      <c r="E88">
        <v>14</v>
      </c>
    </row>
    <row r="89" spans="4:5" x14ac:dyDescent="0.25">
      <c r="D89">
        <v>4</v>
      </c>
      <c r="E89">
        <v>21</v>
      </c>
    </row>
    <row r="90" spans="4:5" x14ac:dyDescent="0.25">
      <c r="D90">
        <v>4</v>
      </c>
      <c r="E90">
        <v>4</v>
      </c>
    </row>
    <row r="91" spans="4:5" x14ac:dyDescent="0.25">
      <c r="D91">
        <v>7</v>
      </c>
      <c r="E91">
        <v>13</v>
      </c>
    </row>
    <row r="92" spans="4:5" x14ac:dyDescent="0.25">
      <c r="D92">
        <v>11</v>
      </c>
      <c r="E92">
        <v>6</v>
      </c>
    </row>
    <row r="93" spans="4:5" x14ac:dyDescent="0.25">
      <c r="D93">
        <v>6</v>
      </c>
      <c r="E93">
        <v>12</v>
      </c>
    </row>
    <row r="94" spans="4:5" x14ac:dyDescent="0.25">
      <c r="D94">
        <v>4</v>
      </c>
      <c r="E94">
        <v>7</v>
      </c>
    </row>
    <row r="95" spans="4:5" x14ac:dyDescent="0.25">
      <c r="D95">
        <v>6</v>
      </c>
      <c r="E95">
        <v>12</v>
      </c>
    </row>
    <row r="96" spans="4:5" x14ac:dyDescent="0.25">
      <c r="D96">
        <v>8</v>
      </c>
      <c r="E96">
        <v>10</v>
      </c>
    </row>
    <row r="97" spans="4:5" x14ac:dyDescent="0.25">
      <c r="D97">
        <v>8</v>
      </c>
      <c r="E97">
        <v>11</v>
      </c>
    </row>
    <row r="98" spans="4:5" x14ac:dyDescent="0.25">
      <c r="D98">
        <v>6</v>
      </c>
      <c r="E98">
        <v>6</v>
      </c>
    </row>
    <row r="99" spans="4:5" x14ac:dyDescent="0.25">
      <c r="D99">
        <v>10</v>
      </c>
      <c r="E99">
        <v>6</v>
      </c>
    </row>
    <row r="100" spans="4:5" x14ac:dyDescent="0.25">
      <c r="D100">
        <v>4</v>
      </c>
      <c r="E100">
        <v>5</v>
      </c>
    </row>
    <row r="101" spans="4:5" x14ac:dyDescent="0.25">
      <c r="D101">
        <v>11</v>
      </c>
      <c r="E101">
        <v>5</v>
      </c>
    </row>
    <row r="102" spans="4:5" x14ac:dyDescent="0.25">
      <c r="D102">
        <v>4</v>
      </c>
      <c r="E102">
        <v>14</v>
      </c>
    </row>
    <row r="103" spans="4:5" x14ac:dyDescent="0.25">
      <c r="D103">
        <v>8</v>
      </c>
      <c r="E103">
        <v>11</v>
      </c>
    </row>
    <row r="104" spans="4:5" x14ac:dyDescent="0.25">
      <c r="D104">
        <v>9</v>
      </c>
      <c r="E104">
        <v>9</v>
      </c>
    </row>
    <row r="105" spans="4:5" x14ac:dyDescent="0.25">
      <c r="D105">
        <v>3</v>
      </c>
      <c r="E105">
        <v>19</v>
      </c>
    </row>
    <row r="106" spans="4:5" x14ac:dyDescent="0.25">
      <c r="D106">
        <v>12</v>
      </c>
      <c r="E106">
        <v>7</v>
      </c>
    </row>
    <row r="107" spans="4:5" x14ac:dyDescent="0.25">
      <c r="D107">
        <v>3</v>
      </c>
      <c r="E107">
        <v>8</v>
      </c>
    </row>
    <row r="108" spans="4:5" x14ac:dyDescent="0.25">
      <c r="D108">
        <v>14</v>
      </c>
      <c r="E108">
        <v>20</v>
      </c>
    </row>
    <row r="109" spans="4:5" x14ac:dyDescent="0.25">
      <c r="D109">
        <v>8</v>
      </c>
      <c r="E109">
        <v>13</v>
      </c>
    </row>
    <row r="110" spans="4:5" x14ac:dyDescent="0.25">
      <c r="D110">
        <v>3</v>
      </c>
      <c r="E110">
        <v>13</v>
      </c>
    </row>
    <row r="111" spans="4:5" x14ac:dyDescent="0.25">
      <c r="D111">
        <v>4</v>
      </c>
      <c r="E111">
        <v>8</v>
      </c>
    </row>
    <row r="112" spans="4:5" x14ac:dyDescent="0.25">
      <c r="D112">
        <v>5</v>
      </c>
      <c r="E112">
        <v>11</v>
      </c>
    </row>
    <row r="113" spans="4:5" x14ac:dyDescent="0.25">
      <c r="D113">
        <v>9</v>
      </c>
      <c r="E113">
        <v>10</v>
      </c>
    </row>
    <row r="114" spans="4:5" x14ac:dyDescent="0.25">
      <c r="D114">
        <v>14</v>
      </c>
      <c r="E114">
        <v>4</v>
      </c>
    </row>
    <row r="115" spans="4:5" x14ac:dyDescent="0.25">
      <c r="D115">
        <v>5</v>
      </c>
      <c r="E115">
        <v>13</v>
      </c>
    </row>
    <row r="116" spans="4:5" x14ac:dyDescent="0.25">
      <c r="D116">
        <v>6</v>
      </c>
      <c r="E116">
        <v>12</v>
      </c>
    </row>
    <row r="117" spans="4:5" x14ac:dyDescent="0.25">
      <c r="D117">
        <v>9</v>
      </c>
      <c r="E117">
        <v>3</v>
      </c>
    </row>
    <row r="118" spans="4:5" x14ac:dyDescent="0.25">
      <c r="D118">
        <v>8</v>
      </c>
      <c r="E118">
        <v>15</v>
      </c>
    </row>
    <row r="119" spans="4:5" x14ac:dyDescent="0.25">
      <c r="D119">
        <v>12</v>
      </c>
      <c r="E119">
        <v>5</v>
      </c>
    </row>
    <row r="120" spans="4:5" x14ac:dyDescent="0.25">
      <c r="D120">
        <v>5</v>
      </c>
      <c r="E120">
        <v>12</v>
      </c>
    </row>
    <row r="121" spans="4:5" x14ac:dyDescent="0.25">
      <c r="D121">
        <v>7</v>
      </c>
      <c r="E121">
        <v>8</v>
      </c>
    </row>
    <row r="122" spans="4:5" x14ac:dyDescent="0.25">
      <c r="D122">
        <v>4</v>
      </c>
      <c r="E122">
        <v>14</v>
      </c>
    </row>
    <row r="123" spans="4:5" x14ac:dyDescent="0.25">
      <c r="D123">
        <v>14</v>
      </c>
      <c r="E123">
        <v>4</v>
      </c>
    </row>
    <row r="124" spans="4:5" x14ac:dyDescent="0.25">
      <c r="D124">
        <v>14</v>
      </c>
      <c r="E124">
        <v>6</v>
      </c>
    </row>
    <row r="125" spans="4:5" x14ac:dyDescent="0.25">
      <c r="D125">
        <v>7</v>
      </c>
      <c r="E125">
        <v>12</v>
      </c>
    </row>
    <row r="126" spans="4:5" x14ac:dyDescent="0.25">
      <c r="D126">
        <v>13</v>
      </c>
      <c r="E126">
        <v>13</v>
      </c>
    </row>
    <row r="127" spans="4:5" x14ac:dyDescent="0.25">
      <c r="D127">
        <v>13</v>
      </c>
      <c r="E127">
        <v>7</v>
      </c>
    </row>
    <row r="128" spans="4:5" x14ac:dyDescent="0.25">
      <c r="D128">
        <v>10</v>
      </c>
      <c r="E128">
        <v>12</v>
      </c>
    </row>
    <row r="129" spans="4:5" x14ac:dyDescent="0.25">
      <c r="D129">
        <v>7</v>
      </c>
      <c r="E129">
        <v>12</v>
      </c>
    </row>
    <row r="130" spans="4:5" x14ac:dyDescent="0.25">
      <c r="D130">
        <v>8</v>
      </c>
      <c r="E130">
        <v>11</v>
      </c>
    </row>
    <row r="131" spans="4:5" x14ac:dyDescent="0.25">
      <c r="D131">
        <v>12</v>
      </c>
      <c r="E131">
        <v>13</v>
      </c>
    </row>
    <row r="132" spans="4:5" x14ac:dyDescent="0.25">
      <c r="D132">
        <v>10</v>
      </c>
      <c r="E132">
        <v>9</v>
      </c>
    </row>
    <row r="133" spans="4:5" x14ac:dyDescent="0.25">
      <c r="D133">
        <v>4</v>
      </c>
      <c r="E133">
        <v>7</v>
      </c>
    </row>
    <row r="134" spans="4:5" x14ac:dyDescent="0.25">
      <c r="D134">
        <v>12</v>
      </c>
      <c r="E134">
        <v>8</v>
      </c>
    </row>
    <row r="135" spans="4:5" x14ac:dyDescent="0.25">
      <c r="D135">
        <v>7</v>
      </c>
      <c r="E135">
        <v>12</v>
      </c>
    </row>
    <row r="136" spans="4:5" x14ac:dyDescent="0.25">
      <c r="D136">
        <v>12</v>
      </c>
      <c r="E136">
        <v>12</v>
      </c>
    </row>
    <row r="137" spans="4:5" x14ac:dyDescent="0.25">
      <c r="D137">
        <v>13</v>
      </c>
      <c r="E137">
        <v>10</v>
      </c>
    </row>
    <row r="138" spans="4:5" x14ac:dyDescent="0.25">
      <c r="D138">
        <v>7</v>
      </c>
      <c r="E138">
        <v>3</v>
      </c>
    </row>
    <row r="139" spans="4:5" x14ac:dyDescent="0.25">
      <c r="D139">
        <v>14</v>
      </c>
      <c r="E139">
        <v>20</v>
      </c>
    </row>
    <row r="140" spans="4:5" x14ac:dyDescent="0.25">
      <c r="D140">
        <v>6</v>
      </c>
      <c r="E140">
        <v>9</v>
      </c>
    </row>
    <row r="141" spans="4:5" x14ac:dyDescent="0.25">
      <c r="D141">
        <v>11</v>
      </c>
      <c r="E141">
        <v>3</v>
      </c>
    </row>
    <row r="142" spans="4:5" x14ac:dyDescent="0.25">
      <c r="D142">
        <v>4</v>
      </c>
      <c r="E142">
        <v>7</v>
      </c>
    </row>
    <row r="143" spans="4:5" x14ac:dyDescent="0.25">
      <c r="D143">
        <v>6</v>
      </c>
      <c r="E143">
        <v>9</v>
      </c>
    </row>
    <row r="144" spans="4:5" x14ac:dyDescent="0.25">
      <c r="D144">
        <v>7</v>
      </c>
      <c r="E144">
        <v>13</v>
      </c>
    </row>
    <row r="145" spans="4:5" x14ac:dyDescent="0.25">
      <c r="D145">
        <v>10</v>
      </c>
      <c r="E145">
        <v>13</v>
      </c>
    </row>
    <row r="146" spans="4:5" x14ac:dyDescent="0.25">
      <c r="D146">
        <v>8</v>
      </c>
      <c r="E146">
        <v>8</v>
      </c>
    </row>
    <row r="147" spans="4:5" x14ac:dyDescent="0.25">
      <c r="D147">
        <v>3</v>
      </c>
      <c r="E147">
        <v>13</v>
      </c>
    </row>
    <row r="148" spans="4:5" x14ac:dyDescent="0.25">
      <c r="D148">
        <v>5</v>
      </c>
      <c r="E148">
        <v>13</v>
      </c>
    </row>
    <row r="149" spans="4:5" x14ac:dyDescent="0.25">
      <c r="D149">
        <v>10</v>
      </c>
      <c r="E149">
        <v>14</v>
      </c>
    </row>
    <row r="150" spans="4:5" x14ac:dyDescent="0.25">
      <c r="D150">
        <v>13</v>
      </c>
      <c r="E150">
        <v>11</v>
      </c>
    </row>
    <row r="151" spans="4:5" x14ac:dyDescent="0.25">
      <c r="D151">
        <v>3</v>
      </c>
      <c r="E151">
        <v>6</v>
      </c>
    </row>
    <row r="152" spans="4:5" x14ac:dyDescent="0.25">
      <c r="D152">
        <v>14</v>
      </c>
      <c r="E152">
        <v>4</v>
      </c>
    </row>
    <row r="153" spans="4:5" x14ac:dyDescent="0.25">
      <c r="D153">
        <v>13</v>
      </c>
      <c r="E153">
        <v>6</v>
      </c>
    </row>
    <row r="154" spans="4:5" x14ac:dyDescent="0.25">
      <c r="D154">
        <v>11</v>
      </c>
      <c r="E154">
        <v>3</v>
      </c>
    </row>
    <row r="155" spans="4:5" x14ac:dyDescent="0.25">
      <c r="D155">
        <v>13</v>
      </c>
      <c r="E155">
        <v>22</v>
      </c>
    </row>
    <row r="156" spans="4:5" x14ac:dyDescent="0.25">
      <c r="D156">
        <v>9</v>
      </c>
      <c r="E156">
        <v>8</v>
      </c>
    </row>
    <row r="157" spans="4:5" x14ac:dyDescent="0.25">
      <c r="D157">
        <v>9</v>
      </c>
      <c r="E157">
        <v>13</v>
      </c>
    </row>
    <row r="158" spans="4:5" x14ac:dyDescent="0.25">
      <c r="D158">
        <v>5</v>
      </c>
      <c r="E158">
        <v>8</v>
      </c>
    </row>
    <row r="159" spans="4:5" x14ac:dyDescent="0.25">
      <c r="D159">
        <v>9</v>
      </c>
      <c r="E159">
        <v>5</v>
      </c>
    </row>
    <row r="160" spans="4:5" x14ac:dyDescent="0.25">
      <c r="D160">
        <v>8</v>
      </c>
      <c r="E160">
        <v>10</v>
      </c>
    </row>
    <row r="161" spans="4:5" x14ac:dyDescent="0.25">
      <c r="D161">
        <v>10</v>
      </c>
      <c r="E161">
        <v>12</v>
      </c>
    </row>
    <row r="162" spans="4:5" x14ac:dyDescent="0.25">
      <c r="D162">
        <v>14</v>
      </c>
      <c r="E162">
        <v>4</v>
      </c>
    </row>
    <row r="163" spans="4:5" x14ac:dyDescent="0.25">
      <c r="D163">
        <v>10</v>
      </c>
      <c r="E163">
        <v>12</v>
      </c>
    </row>
    <row r="164" spans="4:5" x14ac:dyDescent="0.25">
      <c r="D164">
        <v>13</v>
      </c>
      <c r="E164">
        <v>14</v>
      </c>
    </row>
    <row r="165" spans="4:5" x14ac:dyDescent="0.25">
      <c r="D165">
        <v>9</v>
      </c>
      <c r="E165">
        <v>4</v>
      </c>
    </row>
    <row r="166" spans="4:5" x14ac:dyDescent="0.25">
      <c r="D166">
        <v>4</v>
      </c>
      <c r="E166">
        <v>13</v>
      </c>
    </row>
    <row r="167" spans="4:5" x14ac:dyDescent="0.25">
      <c r="D167">
        <v>4</v>
      </c>
      <c r="E167">
        <v>4</v>
      </c>
    </row>
    <row r="168" spans="4:5" x14ac:dyDescent="0.25">
      <c r="D168">
        <v>9</v>
      </c>
      <c r="E168">
        <v>7</v>
      </c>
    </row>
    <row r="169" spans="4:5" x14ac:dyDescent="0.25">
      <c r="D169">
        <v>7</v>
      </c>
      <c r="E169">
        <v>11</v>
      </c>
    </row>
    <row r="170" spans="4:5" x14ac:dyDescent="0.25">
      <c r="D170">
        <v>13</v>
      </c>
      <c r="E170">
        <v>6</v>
      </c>
    </row>
    <row r="171" spans="4:5" x14ac:dyDescent="0.25">
      <c r="D171">
        <v>11</v>
      </c>
      <c r="E171">
        <v>6</v>
      </c>
    </row>
    <row r="172" spans="4:5" x14ac:dyDescent="0.25">
      <c r="D172">
        <v>6</v>
      </c>
      <c r="E172">
        <v>12</v>
      </c>
    </row>
    <row r="173" spans="4:5" x14ac:dyDescent="0.25">
      <c r="D173">
        <v>13</v>
      </c>
      <c r="E173">
        <v>7</v>
      </c>
    </row>
    <row r="174" spans="4:5" x14ac:dyDescent="0.25">
      <c r="D174">
        <v>5</v>
      </c>
      <c r="E174">
        <v>3</v>
      </c>
    </row>
    <row r="175" spans="4:5" x14ac:dyDescent="0.25">
      <c r="D175">
        <v>4</v>
      </c>
      <c r="E175">
        <v>4</v>
      </c>
    </row>
    <row r="176" spans="4:5" x14ac:dyDescent="0.25">
      <c r="D176">
        <v>3</v>
      </c>
      <c r="E176">
        <v>3</v>
      </c>
    </row>
    <row r="177" spans="4:5" x14ac:dyDescent="0.25">
      <c r="D177">
        <v>13</v>
      </c>
      <c r="E177">
        <v>14</v>
      </c>
    </row>
    <row r="178" spans="4:5" x14ac:dyDescent="0.25">
      <c r="D178">
        <v>6</v>
      </c>
      <c r="E178">
        <v>14</v>
      </c>
    </row>
    <row r="179" spans="4:5" x14ac:dyDescent="0.25">
      <c r="D179">
        <v>4</v>
      </c>
      <c r="E179">
        <v>7</v>
      </c>
    </row>
    <row r="180" spans="4:5" x14ac:dyDescent="0.25">
      <c r="D180">
        <v>14</v>
      </c>
      <c r="E180">
        <v>13</v>
      </c>
    </row>
    <row r="181" spans="4:5" x14ac:dyDescent="0.25">
      <c r="D181">
        <v>10</v>
      </c>
      <c r="E181">
        <v>10</v>
      </c>
    </row>
    <row r="182" spans="4:5" x14ac:dyDescent="0.25">
      <c r="D182">
        <v>3</v>
      </c>
      <c r="E182">
        <v>4</v>
      </c>
    </row>
    <row r="183" spans="4:5" x14ac:dyDescent="0.25">
      <c r="D183">
        <v>13</v>
      </c>
      <c r="E183">
        <v>11</v>
      </c>
    </row>
    <row r="184" spans="4:5" x14ac:dyDescent="0.25">
      <c r="D184">
        <v>12</v>
      </c>
      <c r="E184">
        <v>15</v>
      </c>
    </row>
    <row r="185" spans="4:5" x14ac:dyDescent="0.25">
      <c r="D185">
        <v>5</v>
      </c>
      <c r="E185">
        <v>6</v>
      </c>
    </row>
    <row r="186" spans="4:5" x14ac:dyDescent="0.25">
      <c r="D186">
        <v>11</v>
      </c>
      <c r="E186">
        <v>13</v>
      </c>
    </row>
    <row r="187" spans="4:5" x14ac:dyDescent="0.25">
      <c r="D187">
        <v>10</v>
      </c>
      <c r="E187">
        <v>8</v>
      </c>
    </row>
    <row r="188" spans="4:5" x14ac:dyDescent="0.25">
      <c r="D188">
        <v>6</v>
      </c>
      <c r="E188">
        <v>11</v>
      </c>
    </row>
    <row r="189" spans="4:5" x14ac:dyDescent="0.25">
      <c r="D189">
        <v>4</v>
      </c>
      <c r="E189">
        <v>5</v>
      </c>
    </row>
    <row r="190" spans="4:5" x14ac:dyDescent="0.25">
      <c r="D190">
        <v>7</v>
      </c>
      <c r="E190">
        <v>14</v>
      </c>
    </row>
    <row r="191" spans="4:5" x14ac:dyDescent="0.25">
      <c r="D191">
        <v>9</v>
      </c>
      <c r="E191">
        <v>5</v>
      </c>
    </row>
    <row r="192" spans="4:5" x14ac:dyDescent="0.25">
      <c r="D192">
        <v>5</v>
      </c>
      <c r="E192">
        <v>6</v>
      </c>
    </row>
    <row r="193" spans="4:5" x14ac:dyDescent="0.25">
      <c r="D193">
        <v>5</v>
      </c>
      <c r="E193">
        <v>11</v>
      </c>
    </row>
    <row r="194" spans="4:5" x14ac:dyDescent="0.25">
      <c r="D194">
        <v>6</v>
      </c>
      <c r="E194">
        <v>15</v>
      </c>
    </row>
    <row r="195" spans="4:5" x14ac:dyDescent="0.25">
      <c r="D195">
        <v>6</v>
      </c>
      <c r="E195">
        <v>4</v>
      </c>
    </row>
    <row r="196" spans="4:5" x14ac:dyDescent="0.25">
      <c r="D196">
        <v>6</v>
      </c>
      <c r="E196">
        <v>9</v>
      </c>
    </row>
    <row r="197" spans="4:5" x14ac:dyDescent="0.25">
      <c r="D197">
        <v>6</v>
      </c>
      <c r="E197">
        <v>10</v>
      </c>
    </row>
    <row r="198" spans="4:5" x14ac:dyDescent="0.25">
      <c r="D198">
        <v>6</v>
      </c>
      <c r="E198">
        <v>5</v>
      </c>
    </row>
    <row r="199" spans="4:5" x14ac:dyDescent="0.25">
      <c r="D199">
        <v>9</v>
      </c>
      <c r="E199">
        <v>9</v>
      </c>
    </row>
    <row r="200" spans="4:5" x14ac:dyDescent="0.25">
      <c r="D200">
        <v>9</v>
      </c>
      <c r="E200">
        <v>6</v>
      </c>
    </row>
    <row r="201" spans="4:5" x14ac:dyDescent="0.25">
      <c r="D201">
        <v>1</v>
      </c>
      <c r="E201">
        <v>4</v>
      </c>
    </row>
    <row r="202" spans="4:5" x14ac:dyDescent="0.25">
      <c r="D202">
        <v>5</v>
      </c>
      <c r="E202">
        <v>7</v>
      </c>
    </row>
    <row r="203" spans="4:5" x14ac:dyDescent="0.25">
      <c r="D203">
        <v>4</v>
      </c>
      <c r="E203">
        <v>6</v>
      </c>
    </row>
    <row r="204" spans="4:5" x14ac:dyDescent="0.25">
      <c r="D204">
        <v>1</v>
      </c>
      <c r="E204">
        <v>9</v>
      </c>
    </row>
    <row r="205" spans="4:5" x14ac:dyDescent="0.25">
      <c r="D205">
        <v>3</v>
      </c>
      <c r="E205">
        <v>2</v>
      </c>
    </row>
    <row r="206" spans="4:5" x14ac:dyDescent="0.25">
      <c r="D206">
        <v>8</v>
      </c>
      <c r="E206">
        <v>10</v>
      </c>
    </row>
    <row r="207" spans="4:5" x14ac:dyDescent="0.25">
      <c r="D207">
        <v>2</v>
      </c>
      <c r="E207">
        <v>5</v>
      </c>
    </row>
    <row r="208" spans="4:5" x14ac:dyDescent="0.25">
      <c r="D208">
        <v>8</v>
      </c>
      <c r="E208">
        <v>13</v>
      </c>
    </row>
    <row r="209" spans="4:5" x14ac:dyDescent="0.25">
      <c r="D209">
        <v>5</v>
      </c>
      <c r="E209">
        <v>15</v>
      </c>
    </row>
    <row r="210" spans="4:5" x14ac:dyDescent="0.25">
      <c r="D210">
        <v>7</v>
      </c>
      <c r="E210">
        <v>11</v>
      </c>
    </row>
    <row r="211" spans="4:5" x14ac:dyDescent="0.25">
      <c r="D211">
        <v>1</v>
      </c>
      <c r="E211">
        <v>15</v>
      </c>
    </row>
    <row r="212" spans="4:5" x14ac:dyDescent="0.25">
      <c r="D212">
        <v>7</v>
      </c>
      <c r="E212">
        <v>3</v>
      </c>
    </row>
    <row r="213" spans="4:5" x14ac:dyDescent="0.25">
      <c r="D213">
        <v>7</v>
      </c>
      <c r="E213">
        <v>9</v>
      </c>
    </row>
    <row r="214" spans="4:5" x14ac:dyDescent="0.25">
      <c r="D214">
        <v>5</v>
      </c>
      <c r="E214">
        <v>10</v>
      </c>
    </row>
    <row r="215" spans="4:5" x14ac:dyDescent="0.25">
      <c r="D215">
        <v>5</v>
      </c>
      <c r="E215">
        <v>7</v>
      </c>
    </row>
    <row r="216" spans="4:5" x14ac:dyDescent="0.25">
      <c r="D216">
        <v>1</v>
      </c>
      <c r="E216">
        <v>6</v>
      </c>
    </row>
    <row r="217" spans="4:5" x14ac:dyDescent="0.25">
      <c r="D217">
        <v>8</v>
      </c>
      <c r="E217">
        <v>14</v>
      </c>
    </row>
    <row r="218" spans="4:5" x14ac:dyDescent="0.25">
      <c r="D218">
        <v>8</v>
      </c>
      <c r="E218">
        <v>8</v>
      </c>
    </row>
    <row r="219" spans="4:5" x14ac:dyDescent="0.25">
      <c r="D219">
        <v>5</v>
      </c>
      <c r="E219">
        <v>4</v>
      </c>
    </row>
    <row r="220" spans="4:5" x14ac:dyDescent="0.25">
      <c r="D220">
        <v>7</v>
      </c>
      <c r="E220">
        <v>11</v>
      </c>
    </row>
    <row r="221" spans="4:5" x14ac:dyDescent="0.25">
      <c r="D221">
        <v>5</v>
      </c>
      <c r="E221">
        <v>9</v>
      </c>
    </row>
    <row r="222" spans="4:5" x14ac:dyDescent="0.25">
      <c r="D222">
        <v>2</v>
      </c>
      <c r="E222">
        <v>4</v>
      </c>
    </row>
    <row r="223" spans="4:5" x14ac:dyDescent="0.25">
      <c r="D223">
        <v>9</v>
      </c>
      <c r="E223">
        <v>7</v>
      </c>
    </row>
    <row r="224" spans="4:5" x14ac:dyDescent="0.25">
      <c r="D224">
        <v>11</v>
      </c>
      <c r="E224">
        <v>7</v>
      </c>
    </row>
    <row r="225" spans="4:5" x14ac:dyDescent="0.25">
      <c r="D225">
        <v>3</v>
      </c>
      <c r="E225">
        <v>7</v>
      </c>
    </row>
    <row r="226" spans="4:5" x14ac:dyDescent="0.25">
      <c r="D226">
        <v>2</v>
      </c>
      <c r="E226">
        <v>15</v>
      </c>
    </row>
    <row r="227" spans="4:5" x14ac:dyDescent="0.25">
      <c r="D227">
        <v>1</v>
      </c>
      <c r="E227">
        <v>6</v>
      </c>
    </row>
    <row r="228" spans="4:5" x14ac:dyDescent="0.25">
      <c r="D228">
        <v>3</v>
      </c>
      <c r="E228">
        <v>2</v>
      </c>
    </row>
    <row r="229" spans="4:5" x14ac:dyDescent="0.25">
      <c r="D229">
        <v>5</v>
      </c>
      <c r="E229">
        <v>10</v>
      </c>
    </row>
    <row r="230" spans="4:5" x14ac:dyDescent="0.25">
      <c r="D230">
        <v>9</v>
      </c>
      <c r="E230">
        <v>4</v>
      </c>
    </row>
    <row r="231" spans="4:5" x14ac:dyDescent="0.25">
      <c r="D231">
        <v>7</v>
      </c>
      <c r="E231">
        <v>11</v>
      </c>
    </row>
    <row r="232" spans="4:5" x14ac:dyDescent="0.25">
      <c r="D232">
        <v>7</v>
      </c>
      <c r="E232">
        <v>11</v>
      </c>
    </row>
    <row r="233" spans="4:5" x14ac:dyDescent="0.25">
      <c r="D233">
        <v>10</v>
      </c>
      <c r="E233">
        <v>6</v>
      </c>
    </row>
    <row r="234" spans="4:5" x14ac:dyDescent="0.25">
      <c r="D234">
        <v>1</v>
      </c>
      <c r="E234">
        <v>8</v>
      </c>
    </row>
    <row r="235" spans="4:5" x14ac:dyDescent="0.25">
      <c r="D235">
        <v>2</v>
      </c>
      <c r="E235">
        <v>13</v>
      </c>
    </row>
    <row r="236" spans="4:5" x14ac:dyDescent="0.25">
      <c r="D236">
        <v>9</v>
      </c>
      <c r="E236">
        <v>2</v>
      </c>
    </row>
    <row r="237" spans="4:5" x14ac:dyDescent="0.25">
      <c r="D237">
        <v>7</v>
      </c>
      <c r="E237">
        <v>13</v>
      </c>
    </row>
    <row r="238" spans="4:5" x14ac:dyDescent="0.25">
      <c r="D238">
        <v>1</v>
      </c>
      <c r="E238">
        <v>13</v>
      </c>
    </row>
    <row r="239" spans="4:5" x14ac:dyDescent="0.25">
      <c r="D239">
        <v>8</v>
      </c>
      <c r="E239">
        <v>7</v>
      </c>
    </row>
    <row r="240" spans="4:5" x14ac:dyDescent="0.25">
      <c r="D240">
        <v>10</v>
      </c>
      <c r="E240">
        <v>10</v>
      </c>
    </row>
    <row r="241" spans="4:5" x14ac:dyDescent="0.25">
      <c r="D241">
        <v>3</v>
      </c>
      <c r="E241">
        <v>9</v>
      </c>
    </row>
    <row r="242" spans="4:5" x14ac:dyDescent="0.25">
      <c r="D242">
        <v>7</v>
      </c>
      <c r="E242">
        <v>3</v>
      </c>
    </row>
    <row r="243" spans="4:5" x14ac:dyDescent="0.25">
      <c r="D243">
        <v>10</v>
      </c>
      <c r="E243">
        <v>14</v>
      </c>
    </row>
    <row r="244" spans="4:5" x14ac:dyDescent="0.25">
      <c r="D244">
        <v>8</v>
      </c>
      <c r="E244">
        <v>10</v>
      </c>
    </row>
    <row r="245" spans="4:5" x14ac:dyDescent="0.25">
      <c r="D245">
        <v>10</v>
      </c>
      <c r="E245">
        <v>13</v>
      </c>
    </row>
    <row r="246" spans="4:5" x14ac:dyDescent="0.25">
      <c r="D246">
        <v>5</v>
      </c>
      <c r="E246">
        <v>5</v>
      </c>
    </row>
    <row r="247" spans="4:5" x14ac:dyDescent="0.25">
      <c r="D247">
        <v>9</v>
      </c>
      <c r="E247">
        <v>6</v>
      </c>
    </row>
    <row r="248" spans="4:5" x14ac:dyDescent="0.25">
      <c r="D248">
        <v>1</v>
      </c>
      <c r="E248">
        <v>6</v>
      </c>
    </row>
    <row r="249" spans="4:5" x14ac:dyDescent="0.25">
      <c r="D249">
        <v>8</v>
      </c>
      <c r="E249">
        <v>6</v>
      </c>
    </row>
    <row r="250" spans="4:5" x14ac:dyDescent="0.25">
      <c r="D250">
        <v>9</v>
      </c>
      <c r="E250">
        <v>6</v>
      </c>
    </row>
    <row r="251" spans="4:5" x14ac:dyDescent="0.25">
      <c r="D251">
        <v>9</v>
      </c>
      <c r="E251">
        <v>7</v>
      </c>
    </row>
    <row r="252" spans="4:5" x14ac:dyDescent="0.25">
      <c r="D252">
        <v>2</v>
      </c>
      <c r="E252">
        <v>6</v>
      </c>
    </row>
    <row r="253" spans="4:5" x14ac:dyDescent="0.25">
      <c r="D253">
        <v>10</v>
      </c>
      <c r="E253">
        <v>5</v>
      </c>
    </row>
    <row r="254" spans="4:5" x14ac:dyDescent="0.25">
      <c r="D254">
        <v>7</v>
      </c>
      <c r="E254">
        <v>6</v>
      </c>
    </row>
    <row r="255" spans="4:5" x14ac:dyDescent="0.25">
      <c r="D255">
        <v>7</v>
      </c>
      <c r="E255">
        <v>4</v>
      </c>
    </row>
    <row r="256" spans="4:5" x14ac:dyDescent="0.25">
      <c r="D256">
        <v>1</v>
      </c>
      <c r="E256">
        <v>2</v>
      </c>
    </row>
    <row r="257" spans="4:5" x14ac:dyDescent="0.25">
      <c r="D257">
        <v>10</v>
      </c>
      <c r="E257">
        <v>6</v>
      </c>
    </row>
    <row r="258" spans="4:5" x14ac:dyDescent="0.25">
      <c r="D258">
        <v>3</v>
      </c>
      <c r="E258">
        <v>4</v>
      </c>
    </row>
    <row r="259" spans="4:5" x14ac:dyDescent="0.25">
      <c r="D259">
        <v>6</v>
      </c>
      <c r="E259">
        <v>12</v>
      </c>
    </row>
    <row r="260" spans="4:5" x14ac:dyDescent="0.25">
      <c r="D260">
        <v>1</v>
      </c>
      <c r="E260">
        <v>10</v>
      </c>
    </row>
    <row r="261" spans="4:5" x14ac:dyDescent="0.25">
      <c r="D261">
        <v>6</v>
      </c>
      <c r="E261">
        <v>9</v>
      </c>
    </row>
    <row r="262" spans="4:5" x14ac:dyDescent="0.25">
      <c r="D262">
        <v>4</v>
      </c>
      <c r="E262">
        <v>7</v>
      </c>
    </row>
    <row r="263" spans="4:5" x14ac:dyDescent="0.25">
      <c r="D263">
        <v>6</v>
      </c>
      <c r="E263">
        <v>2</v>
      </c>
    </row>
    <row r="264" spans="4:5" x14ac:dyDescent="0.25">
      <c r="D264">
        <v>4</v>
      </c>
      <c r="E264">
        <v>4</v>
      </c>
    </row>
    <row r="265" spans="4:5" x14ac:dyDescent="0.25">
      <c r="D265">
        <v>6</v>
      </c>
      <c r="E265">
        <v>9</v>
      </c>
    </row>
    <row r="266" spans="4:5" x14ac:dyDescent="0.25">
      <c r="D266">
        <v>6</v>
      </c>
      <c r="E266">
        <v>6</v>
      </c>
    </row>
    <row r="267" spans="4:5" x14ac:dyDescent="0.25">
      <c r="D267">
        <v>4</v>
      </c>
      <c r="E267">
        <v>3</v>
      </c>
    </row>
    <row r="268" spans="4:5" x14ac:dyDescent="0.25">
      <c r="D268">
        <v>7</v>
      </c>
      <c r="E268">
        <v>7</v>
      </c>
    </row>
    <row r="269" spans="4:5" x14ac:dyDescent="0.25">
      <c r="D269">
        <v>10</v>
      </c>
      <c r="E269">
        <v>6</v>
      </c>
    </row>
    <row r="270" spans="4:5" x14ac:dyDescent="0.25">
      <c r="D270">
        <v>5</v>
      </c>
      <c r="E270">
        <v>3</v>
      </c>
    </row>
    <row r="271" spans="4:5" x14ac:dyDescent="0.25">
      <c r="D271">
        <v>3</v>
      </c>
      <c r="E271">
        <v>9</v>
      </c>
    </row>
    <row r="272" spans="4:5" x14ac:dyDescent="0.25">
      <c r="D272">
        <v>9</v>
      </c>
      <c r="E272">
        <v>5</v>
      </c>
    </row>
    <row r="273" spans="4:5" x14ac:dyDescent="0.25">
      <c r="D273">
        <v>3</v>
      </c>
      <c r="E273">
        <v>11</v>
      </c>
    </row>
    <row r="274" spans="4:5" x14ac:dyDescent="0.25">
      <c r="D274">
        <v>4</v>
      </c>
      <c r="E274">
        <v>6</v>
      </c>
    </row>
    <row r="275" spans="4:5" x14ac:dyDescent="0.25">
      <c r="D275">
        <v>9</v>
      </c>
      <c r="E275">
        <v>2</v>
      </c>
    </row>
    <row r="276" spans="4:5" x14ac:dyDescent="0.25">
      <c r="D276">
        <v>7</v>
      </c>
      <c r="E276">
        <v>15</v>
      </c>
    </row>
    <row r="277" spans="4:5" x14ac:dyDescent="0.25">
      <c r="D277">
        <v>3</v>
      </c>
      <c r="E277">
        <v>4</v>
      </c>
    </row>
    <row r="278" spans="4:5" x14ac:dyDescent="0.25">
      <c r="D278">
        <v>2</v>
      </c>
      <c r="E278">
        <v>12</v>
      </c>
    </row>
    <row r="279" spans="4:5" x14ac:dyDescent="0.25">
      <c r="D279">
        <v>2</v>
      </c>
      <c r="E279">
        <v>8</v>
      </c>
    </row>
    <row r="280" spans="4:5" x14ac:dyDescent="0.25">
      <c r="D280">
        <v>6</v>
      </c>
      <c r="E280">
        <v>6</v>
      </c>
    </row>
    <row r="281" spans="4:5" x14ac:dyDescent="0.25">
      <c r="D281">
        <v>10</v>
      </c>
      <c r="E281">
        <v>15</v>
      </c>
    </row>
    <row r="282" spans="4:5" x14ac:dyDescent="0.25">
      <c r="D282">
        <v>10</v>
      </c>
      <c r="E282">
        <v>14</v>
      </c>
    </row>
    <row r="283" spans="4:5" x14ac:dyDescent="0.25">
      <c r="D283">
        <v>6</v>
      </c>
      <c r="E283">
        <v>3</v>
      </c>
    </row>
    <row r="284" spans="4:5" x14ac:dyDescent="0.25">
      <c r="D284">
        <v>4</v>
      </c>
      <c r="E284">
        <v>7</v>
      </c>
    </row>
    <row r="285" spans="4:5" x14ac:dyDescent="0.25">
      <c r="D285">
        <v>7</v>
      </c>
      <c r="E285">
        <v>14</v>
      </c>
    </row>
    <row r="286" spans="4:5" x14ac:dyDescent="0.25">
      <c r="D286">
        <v>4</v>
      </c>
      <c r="E286">
        <v>9</v>
      </c>
    </row>
    <row r="287" spans="4:5" x14ac:dyDescent="0.25">
      <c r="D287">
        <v>1</v>
      </c>
      <c r="E287">
        <v>4</v>
      </c>
    </row>
    <row r="288" spans="4:5" x14ac:dyDescent="0.25">
      <c r="D288">
        <v>9</v>
      </c>
      <c r="E288">
        <v>7</v>
      </c>
    </row>
    <row r="289" spans="4:5" x14ac:dyDescent="0.25">
      <c r="D289">
        <v>3</v>
      </c>
      <c r="E289">
        <v>14</v>
      </c>
    </row>
    <row r="290" spans="4:5" x14ac:dyDescent="0.25">
      <c r="D290">
        <v>6</v>
      </c>
      <c r="E290">
        <v>10</v>
      </c>
    </row>
    <row r="291" spans="4:5" x14ac:dyDescent="0.25">
      <c r="D291">
        <v>3</v>
      </c>
      <c r="E291">
        <v>6</v>
      </c>
    </row>
    <row r="292" spans="4:5" x14ac:dyDescent="0.25">
      <c r="D292">
        <v>4</v>
      </c>
      <c r="E292">
        <v>4</v>
      </c>
    </row>
    <row r="293" spans="4:5" x14ac:dyDescent="0.25">
      <c r="D293">
        <v>6</v>
      </c>
      <c r="E293">
        <v>13</v>
      </c>
    </row>
    <row r="294" spans="4:5" x14ac:dyDescent="0.25">
      <c r="D294">
        <v>1</v>
      </c>
      <c r="E294">
        <v>6</v>
      </c>
    </row>
    <row r="295" spans="4:5" x14ac:dyDescent="0.25">
      <c r="D295">
        <v>1</v>
      </c>
      <c r="E295">
        <v>6</v>
      </c>
    </row>
    <row r="296" spans="4:5" x14ac:dyDescent="0.25">
      <c r="D296">
        <v>3</v>
      </c>
      <c r="E296">
        <v>4</v>
      </c>
    </row>
    <row r="297" spans="4:5" x14ac:dyDescent="0.25">
      <c r="D297">
        <v>8</v>
      </c>
      <c r="E297">
        <v>11</v>
      </c>
    </row>
    <row r="298" spans="4:5" x14ac:dyDescent="0.25">
      <c r="D298">
        <v>1</v>
      </c>
      <c r="E298">
        <v>8</v>
      </c>
    </row>
    <row r="299" spans="4:5" x14ac:dyDescent="0.25">
      <c r="D299">
        <v>8</v>
      </c>
      <c r="E299">
        <v>7</v>
      </c>
    </row>
    <row r="300" spans="4:5" x14ac:dyDescent="0.25">
      <c r="D300">
        <v>8</v>
      </c>
      <c r="E300">
        <v>12</v>
      </c>
    </row>
    <row r="301" spans="4:5" x14ac:dyDescent="0.25">
      <c r="D301">
        <v>6</v>
      </c>
      <c r="E301">
        <v>8</v>
      </c>
    </row>
    <row r="302" spans="4:5" x14ac:dyDescent="0.25">
      <c r="D302">
        <v>10</v>
      </c>
    </row>
    <row r="303" spans="4:5" x14ac:dyDescent="0.25">
      <c r="D303">
        <v>2</v>
      </c>
    </row>
    <row r="304" spans="4:5" x14ac:dyDescent="0.25">
      <c r="D304">
        <v>6</v>
      </c>
    </row>
    <row r="305" spans="4:4" x14ac:dyDescent="0.25">
      <c r="D305">
        <v>10</v>
      </c>
    </row>
    <row r="306" spans="4:4" x14ac:dyDescent="0.25">
      <c r="D306">
        <v>1</v>
      </c>
    </row>
    <row r="307" spans="4:4" x14ac:dyDescent="0.25">
      <c r="D307">
        <v>3</v>
      </c>
    </row>
    <row r="308" spans="4:4" x14ac:dyDescent="0.25">
      <c r="D308">
        <v>1</v>
      </c>
    </row>
    <row r="309" spans="4:4" x14ac:dyDescent="0.25">
      <c r="D309">
        <v>1</v>
      </c>
    </row>
    <row r="310" spans="4:4" x14ac:dyDescent="0.25">
      <c r="D310">
        <v>2</v>
      </c>
    </row>
    <row r="311" spans="4:4" x14ac:dyDescent="0.25">
      <c r="D311">
        <v>1</v>
      </c>
    </row>
    <row r="312" spans="4:4" x14ac:dyDescent="0.25">
      <c r="D312">
        <v>8</v>
      </c>
    </row>
    <row r="313" spans="4:4" x14ac:dyDescent="0.25">
      <c r="D313">
        <v>10</v>
      </c>
    </row>
    <row r="314" spans="4:4" x14ac:dyDescent="0.25">
      <c r="D314">
        <v>10</v>
      </c>
    </row>
    <row r="315" spans="4:4" x14ac:dyDescent="0.25">
      <c r="D315">
        <v>2</v>
      </c>
    </row>
    <row r="316" spans="4:4" x14ac:dyDescent="0.25">
      <c r="D316">
        <v>3</v>
      </c>
    </row>
    <row r="317" spans="4:4" x14ac:dyDescent="0.25">
      <c r="D317">
        <v>7</v>
      </c>
    </row>
    <row r="318" spans="4:4" x14ac:dyDescent="0.25">
      <c r="D318">
        <v>6</v>
      </c>
    </row>
    <row r="319" spans="4:4" x14ac:dyDescent="0.25">
      <c r="D319">
        <v>4</v>
      </c>
    </row>
    <row r="320" spans="4:4" x14ac:dyDescent="0.25">
      <c r="D320">
        <v>5</v>
      </c>
    </row>
  </sheetData>
  <mergeCells count="19">
    <mergeCell ref="I32:L32"/>
    <mergeCell ref="G33:I33"/>
    <mergeCell ref="I25:M25"/>
    <mergeCell ref="I26:L26"/>
    <mergeCell ref="I27:O27"/>
    <mergeCell ref="I30:N30"/>
    <mergeCell ref="I31:M31"/>
    <mergeCell ref="D4:O4"/>
    <mergeCell ref="D23:O23"/>
    <mergeCell ref="D25:G25"/>
    <mergeCell ref="D30:E30"/>
    <mergeCell ref="D31:G31"/>
    <mergeCell ref="D28:F28"/>
    <mergeCell ref="N6:O6"/>
    <mergeCell ref="L6:M6"/>
    <mergeCell ref="J6:K6"/>
    <mergeCell ref="H6:I6"/>
    <mergeCell ref="F6:G6"/>
    <mergeCell ref="D6:E6"/>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1C7EC-25C9-4B27-9DBE-D23B8062E55D}">
  <sheetPr codeName="Sheet5"/>
  <dimension ref="A1:Z34"/>
  <sheetViews>
    <sheetView showGridLines="0" zoomScale="84" zoomScaleNormal="84" workbookViewId="0"/>
  </sheetViews>
  <sheetFormatPr defaultRowHeight="15" x14ac:dyDescent="0.25"/>
  <cols>
    <col min="1" max="2" width="9.140625" style="19"/>
    <col min="3" max="3" width="29.28515625" bestFit="1" customWidth="1"/>
    <col min="4" max="4" width="21.42578125" customWidth="1"/>
    <col min="5" max="5" width="16.5703125" bestFit="1" customWidth="1"/>
    <col min="6" max="6" width="27.7109375" bestFit="1" customWidth="1"/>
    <col min="7" max="7" width="23.42578125" customWidth="1"/>
    <col min="9" max="11" width="9.140625" style="19"/>
    <col min="12" max="12" width="26.140625" style="19" bestFit="1" customWidth="1"/>
    <col min="13" max="13" width="29.28515625" style="19" bestFit="1" customWidth="1"/>
    <col min="14" max="14" width="24" style="19" bestFit="1" customWidth="1"/>
    <col min="15" max="15" width="19.140625" style="19" bestFit="1" customWidth="1"/>
    <col min="16" max="16" width="24.85546875" style="19" bestFit="1" customWidth="1"/>
    <col min="17" max="17" width="15.42578125" style="19" bestFit="1" customWidth="1"/>
    <col min="18" max="18" width="17.28515625" style="19" bestFit="1" customWidth="1"/>
    <col min="19" max="19" width="12.5703125" style="19" bestFit="1" customWidth="1"/>
    <col min="20" max="20" width="14.42578125" style="19" bestFit="1" customWidth="1"/>
    <col min="21" max="21" width="27.7109375" style="19" bestFit="1" customWidth="1"/>
    <col min="22" max="26" width="9.140625" style="19"/>
  </cols>
  <sheetData>
    <row r="1" spans="3:21" s="19" customFormat="1" x14ac:dyDescent="0.25"/>
    <row r="2" spans="3:21" s="19" customFormat="1" ht="15.75" thickBot="1" x14ac:dyDescent="0.3"/>
    <row r="3" spans="3:21" ht="46.5" x14ac:dyDescent="0.7">
      <c r="C3" s="55" t="s">
        <v>601</v>
      </c>
      <c r="D3" s="56"/>
      <c r="E3" s="56"/>
      <c r="F3" s="56"/>
      <c r="G3" s="56"/>
      <c r="H3" s="57"/>
    </row>
    <row r="4" spans="3:21" x14ac:dyDescent="0.25">
      <c r="C4" s="14"/>
      <c r="D4" s="15"/>
      <c r="E4" s="15"/>
      <c r="F4" s="15"/>
      <c r="G4" s="15"/>
      <c r="H4" s="16"/>
    </row>
    <row r="5" spans="3:21" ht="19.5" thickBot="1" x14ac:dyDescent="0.35">
      <c r="C5" s="17" t="s">
        <v>602</v>
      </c>
      <c r="D5" s="31"/>
      <c r="E5" s="15"/>
      <c r="F5" s="18" t="s">
        <v>611</v>
      </c>
      <c r="G5" s="30"/>
      <c r="H5" s="16"/>
      <c r="L5" s="27"/>
      <c r="M5" s="27"/>
      <c r="N5" s="27"/>
      <c r="O5" s="27"/>
      <c r="P5" s="27"/>
      <c r="Q5" s="27"/>
      <c r="R5" s="27"/>
      <c r="S5" s="27"/>
      <c r="T5" s="27"/>
      <c r="U5" s="27"/>
    </row>
    <row r="6" spans="3:21" ht="18.75" x14ac:dyDescent="0.3">
      <c r="C6" s="17"/>
      <c r="D6" s="15"/>
      <c r="E6" s="15"/>
      <c r="F6" s="18"/>
      <c r="G6" s="15"/>
      <c r="H6" s="16"/>
      <c r="O6" s="28"/>
      <c r="P6" s="28"/>
      <c r="Q6" s="29"/>
      <c r="R6" s="29"/>
    </row>
    <row r="7" spans="3:21" ht="19.5" thickBot="1" x14ac:dyDescent="0.35">
      <c r="C7" s="17" t="s">
        <v>603</v>
      </c>
      <c r="D7" s="31"/>
      <c r="E7" s="15"/>
      <c r="F7" s="18" t="s">
        <v>610</v>
      </c>
      <c r="G7" s="30"/>
      <c r="H7" s="16"/>
    </row>
    <row r="8" spans="3:21" ht="18.75" x14ac:dyDescent="0.3">
      <c r="C8" s="17"/>
      <c r="D8" s="15"/>
      <c r="E8" s="15"/>
      <c r="F8" s="18"/>
      <c r="G8" s="15"/>
      <c r="H8" s="16"/>
    </row>
    <row r="9" spans="3:21" ht="19.5" thickBot="1" x14ac:dyDescent="0.35">
      <c r="C9" s="17" t="s">
        <v>604</v>
      </c>
      <c r="D9" s="31"/>
      <c r="E9" s="15"/>
      <c r="F9" s="18" t="s">
        <v>609</v>
      </c>
      <c r="G9" s="31"/>
      <c r="H9" s="16"/>
    </row>
    <row r="10" spans="3:21" ht="18.75" x14ac:dyDescent="0.3">
      <c r="C10" s="17"/>
      <c r="D10" s="15"/>
      <c r="E10" s="15"/>
      <c r="F10" s="18"/>
      <c r="G10" s="15"/>
      <c r="H10" s="16"/>
    </row>
    <row r="11" spans="3:21" ht="19.5" thickBot="1" x14ac:dyDescent="0.35">
      <c r="C11" s="17" t="s">
        <v>605</v>
      </c>
      <c r="D11" s="32"/>
      <c r="E11" s="15"/>
      <c r="F11" s="18" t="s">
        <v>608</v>
      </c>
      <c r="G11" s="31"/>
      <c r="H11" s="16"/>
    </row>
    <row r="12" spans="3:21" ht="18.75" x14ac:dyDescent="0.3">
      <c r="C12" s="17"/>
      <c r="D12" s="15"/>
      <c r="E12" s="15"/>
      <c r="F12" s="18"/>
      <c r="G12" s="15"/>
      <c r="H12" s="16"/>
      <c r="O12" s="28"/>
      <c r="P12" s="28"/>
    </row>
    <row r="13" spans="3:21" ht="19.5" thickBot="1" x14ac:dyDescent="0.35">
      <c r="C13" s="17" t="s">
        <v>606</v>
      </c>
      <c r="D13" s="32"/>
      <c r="E13" s="15"/>
      <c r="F13" s="18" t="s">
        <v>607</v>
      </c>
      <c r="G13" s="31"/>
      <c r="H13" s="16"/>
    </row>
    <row r="14" spans="3:21" x14ac:dyDescent="0.25">
      <c r="C14" s="14"/>
      <c r="D14" s="15"/>
      <c r="E14" s="15"/>
      <c r="F14" s="15"/>
      <c r="G14" s="15"/>
      <c r="H14" s="16"/>
    </row>
    <row r="15" spans="3:21" x14ac:dyDescent="0.25">
      <c r="C15" s="14"/>
      <c r="D15" s="15"/>
      <c r="E15" s="15"/>
      <c r="F15" s="15"/>
      <c r="G15" s="15"/>
      <c r="H15" s="16"/>
    </row>
    <row r="16" spans="3:21" x14ac:dyDescent="0.25">
      <c r="C16" s="14"/>
      <c r="D16" s="15"/>
      <c r="E16" s="15"/>
      <c r="F16" s="15"/>
      <c r="G16" s="15"/>
      <c r="H16" s="16"/>
    </row>
    <row r="17" spans="3:8" s="19" customFormat="1" x14ac:dyDescent="0.25">
      <c r="C17" s="20"/>
      <c r="D17" s="21"/>
      <c r="E17" s="21"/>
      <c r="F17" s="21"/>
      <c r="G17" s="21"/>
      <c r="H17" s="22"/>
    </row>
    <row r="18" spans="3:8" s="19" customFormat="1" x14ac:dyDescent="0.25">
      <c r="C18" s="20"/>
      <c r="D18" s="21"/>
      <c r="E18" s="21"/>
      <c r="F18" s="21"/>
      <c r="G18" s="21"/>
      <c r="H18" s="22"/>
    </row>
    <row r="19" spans="3:8" s="19" customFormat="1" x14ac:dyDescent="0.25">
      <c r="C19" s="20"/>
      <c r="D19" s="21"/>
      <c r="E19" s="21"/>
      <c r="F19" s="21"/>
      <c r="G19" s="21"/>
      <c r="H19" s="22"/>
    </row>
    <row r="20" spans="3:8" s="19" customFormat="1" ht="15.75" thickBot="1" x14ac:dyDescent="0.3">
      <c r="C20" s="23"/>
      <c r="D20" s="24"/>
      <c r="E20" s="24"/>
      <c r="F20" s="24"/>
      <c r="G20" s="24"/>
      <c r="H20" s="25"/>
    </row>
    <row r="21" spans="3:8" s="19" customFormat="1" x14ac:dyDescent="0.25"/>
    <row r="22" spans="3:8" s="19" customFormat="1" x14ac:dyDescent="0.25"/>
    <row r="23" spans="3:8" s="19" customFormat="1" x14ac:dyDescent="0.25"/>
    <row r="24" spans="3:8" s="19" customFormat="1" x14ac:dyDescent="0.25"/>
    <row r="25" spans="3:8" s="19" customFormat="1" x14ac:dyDescent="0.25"/>
    <row r="26" spans="3:8" s="19" customFormat="1" x14ac:dyDescent="0.25"/>
    <row r="27" spans="3:8" s="19" customFormat="1" x14ac:dyDescent="0.25"/>
    <row r="28" spans="3:8" s="19" customFormat="1" x14ac:dyDescent="0.25"/>
    <row r="29" spans="3:8" s="19" customFormat="1" x14ac:dyDescent="0.25"/>
    <row r="30" spans="3:8" s="19" customFormat="1" x14ac:dyDescent="0.25"/>
    <row r="31" spans="3:8" s="19" customFormat="1" x14ac:dyDescent="0.25"/>
    <row r="32" spans="3:8" s="19" customFormat="1" x14ac:dyDescent="0.25"/>
    <row r="33" s="19" customFormat="1" x14ac:dyDescent="0.25"/>
    <row r="34" s="19" customFormat="1" x14ac:dyDescent="0.25"/>
  </sheetData>
  <mergeCells count="1">
    <mergeCell ref="C3:H3"/>
  </mergeCells>
  <dataValidations count="1">
    <dataValidation type="list" allowBlank="1" showInputMessage="1" showErrorMessage="1" sqref="G9" xr:uid="{F9D4AB1C-8786-4C6E-A1DE-53EAD1AB55D7}">
      <formula1>"Completed, Returned"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4" r:id="rId4" name="Button 8">
              <controlPr defaultSize="0" print="0" autoFill="0" autoPict="0" macro="[0]!Submit">
                <anchor moveWithCells="1" sizeWithCells="1">
                  <from>
                    <xdr:col>4</xdr:col>
                    <xdr:colOff>47625</xdr:colOff>
                    <xdr:row>15</xdr:row>
                    <xdr:rowOff>152400</xdr:rowOff>
                  </from>
                  <to>
                    <xdr:col>5</xdr:col>
                    <xdr:colOff>485775</xdr:colOff>
                    <xdr:row>18</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32A0FFF0-6BC9-4DC2-9987-B7789008B1B6}">
          <x14:formula1>
            <xm:f>'KPI &amp; Analysis'!$G$4:$G$28</xm:f>
          </x14:formula1>
          <xm:sqref>D9</xm:sqref>
        </x14:dataValidation>
        <x14:dataValidation type="list" allowBlank="1" showInputMessage="1" showErrorMessage="1" xr:uid="{AFFBCED3-3DB8-4275-8D41-698100F1366D}">
          <x14:formula1>
            <xm:f>'KPI &amp; Analysis'!$D$4:$D$8</xm:f>
          </x14:formula1>
          <xm:sqref>D7</xm:sqref>
        </x14:dataValidation>
        <x14:dataValidation type="list" allowBlank="1" showInputMessage="1" showErrorMessage="1" xr:uid="{11084A5E-35E3-4C16-B4CB-03FDE0E703AA}">
          <x14:formula1>
            <xm:f>'KPI &amp; Analysis'!$D$14:$D$20</xm:f>
          </x14:formula1>
          <xm:sqref>G11</xm:sqref>
        </x14:dataValidation>
        <x14:dataValidation type="list" allowBlank="1" showInputMessage="1" showErrorMessage="1" xr:uid="{002B27E4-7FB8-45FC-B2C7-857A3BF2E682}">
          <x14:formula1>
            <xm:f>'KPI &amp; Analysis'!$D$26:$D$29</xm:f>
          </x14:formula1>
          <xm:sqref>G13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3C4E1-264B-47F7-86B8-2391ADCBAFA0}">
  <sheetPr codeName="Sheet4"/>
  <dimension ref="A2:V88"/>
  <sheetViews>
    <sheetView topLeftCell="A54" zoomScale="80" zoomScaleNormal="80" workbookViewId="0">
      <selection activeCell="M89" sqref="M89"/>
    </sheetView>
  </sheetViews>
  <sheetFormatPr defaultRowHeight="15" x14ac:dyDescent="0.25"/>
  <cols>
    <col min="1" max="2" width="9.140625" style="41"/>
    <col min="3" max="3" width="13.140625" bestFit="1" customWidth="1"/>
    <col min="4" max="4" width="17" bestFit="1" customWidth="1"/>
    <col min="5" max="5" width="15.85546875" bestFit="1" customWidth="1"/>
    <col min="6" max="6" width="8.7109375" bestFit="1" customWidth="1"/>
    <col min="7" max="7" width="16.5703125" bestFit="1" customWidth="1"/>
    <col min="8" max="8" width="23.85546875" bestFit="1" customWidth="1"/>
    <col min="9" max="9" width="16.7109375" bestFit="1" customWidth="1"/>
    <col min="10" max="10" width="17" bestFit="1" customWidth="1"/>
    <col min="11" max="11" width="16.7109375" bestFit="1" customWidth="1"/>
    <col min="12" max="12" width="17" bestFit="1" customWidth="1"/>
    <col min="13" max="13" width="23.85546875" bestFit="1" customWidth="1"/>
    <col min="14" max="14" width="19.42578125" bestFit="1" customWidth="1"/>
    <col min="15" max="15" width="17.85546875" bestFit="1" customWidth="1"/>
    <col min="16" max="16" width="19.28515625" customWidth="1"/>
    <col min="17" max="17" width="17" bestFit="1" customWidth="1"/>
    <col min="18" max="18" width="24.85546875" bestFit="1" customWidth="1"/>
    <col min="19" max="19" width="10.140625" bestFit="1" customWidth="1"/>
    <col min="20" max="20" width="17" bestFit="1" customWidth="1"/>
    <col min="21" max="21" width="9.5703125" bestFit="1" customWidth="1"/>
  </cols>
  <sheetData>
    <row r="2" spans="3:15" x14ac:dyDescent="0.25">
      <c r="C2" s="58" t="s">
        <v>2</v>
      </c>
      <c r="D2" s="58"/>
      <c r="F2" s="58" t="s">
        <v>3</v>
      </c>
      <c r="G2" s="58"/>
      <c r="I2" s="58" t="s">
        <v>641</v>
      </c>
      <c r="J2" s="58"/>
      <c r="K2" s="58"/>
      <c r="M2" s="39" t="s">
        <v>640</v>
      </c>
    </row>
    <row r="3" spans="3:15" x14ac:dyDescent="0.25">
      <c r="D3" s="44" t="s">
        <v>612</v>
      </c>
      <c r="G3" s="44" t="s">
        <v>612</v>
      </c>
      <c r="H3" s="26"/>
      <c r="I3" s="44" t="s">
        <v>8</v>
      </c>
      <c r="J3" s="41" t="s">
        <v>14</v>
      </c>
      <c r="M3" t="s">
        <v>617</v>
      </c>
    </row>
    <row r="4" spans="3:15" x14ac:dyDescent="0.25">
      <c r="D4" s="43" t="s">
        <v>21</v>
      </c>
      <c r="G4" s="43" t="s">
        <v>56</v>
      </c>
      <c r="H4" s="36"/>
      <c r="M4" s="42">
        <v>555</v>
      </c>
    </row>
    <row r="5" spans="3:15" x14ac:dyDescent="0.25">
      <c r="D5" s="43" t="s">
        <v>17</v>
      </c>
      <c r="G5" s="43" t="s">
        <v>36</v>
      </c>
      <c r="H5" s="36"/>
      <c r="I5" s="41" t="s">
        <v>614</v>
      </c>
      <c r="J5" s="41" t="s">
        <v>615</v>
      </c>
      <c r="K5" s="41" t="s">
        <v>616</v>
      </c>
    </row>
    <row r="6" spans="3:15" x14ac:dyDescent="0.25">
      <c r="D6" s="43" t="s">
        <v>12</v>
      </c>
      <c r="G6" s="43" t="s">
        <v>25</v>
      </c>
      <c r="H6" s="36"/>
      <c r="I6" s="42">
        <v>271221</v>
      </c>
      <c r="J6" s="42">
        <v>502955</v>
      </c>
      <c r="K6" s="42">
        <v>774176</v>
      </c>
      <c r="M6">
        <f>GETPIVOTDATA("Customer Name",$M$3)</f>
        <v>555</v>
      </c>
    </row>
    <row r="7" spans="3:15" x14ac:dyDescent="0.25">
      <c r="D7" s="43" t="s">
        <v>24</v>
      </c>
      <c r="G7" s="43" t="s">
        <v>44</v>
      </c>
      <c r="H7" s="36"/>
    </row>
    <row r="8" spans="3:15" x14ac:dyDescent="0.25">
      <c r="D8" s="43" t="s">
        <v>31</v>
      </c>
      <c r="G8" s="43" t="s">
        <v>60</v>
      </c>
      <c r="H8" s="36"/>
      <c r="I8" s="33">
        <f>GETPIVOTDATA("Sum of Net Profit",$I$5)</f>
        <v>271221</v>
      </c>
      <c r="J8" s="33">
        <f>GETPIVOTDATA("Sum of Total Cost",$I$5)</f>
        <v>502955</v>
      </c>
      <c r="K8" s="33">
        <f>GETPIVOTDATA("Sum of Revenue",$I$5)</f>
        <v>774176</v>
      </c>
    </row>
    <row r="9" spans="3:15" x14ac:dyDescent="0.25">
      <c r="D9" s="43" t="s">
        <v>613</v>
      </c>
      <c r="G9" s="43" t="s">
        <v>42</v>
      </c>
      <c r="H9" s="36"/>
      <c r="I9">
        <f>GETPIVOTDATA("Sum of Net Profit",$I$5)</f>
        <v>271221</v>
      </c>
      <c r="J9">
        <f>GETPIVOTDATA("Sum of Total Cost",$I$5)</f>
        <v>502955</v>
      </c>
      <c r="K9">
        <f>GETPIVOTDATA("Sum of Revenue",$I$5)</f>
        <v>774176</v>
      </c>
    </row>
    <row r="10" spans="3:15" x14ac:dyDescent="0.25">
      <c r="G10" s="43" t="s">
        <v>79</v>
      </c>
      <c r="H10" s="36"/>
    </row>
    <row r="11" spans="3:15" x14ac:dyDescent="0.25">
      <c r="G11" s="43" t="s">
        <v>52</v>
      </c>
      <c r="H11" s="36"/>
      <c r="I11" s="39" t="s">
        <v>8</v>
      </c>
    </row>
    <row r="12" spans="3:15" x14ac:dyDescent="0.25">
      <c r="C12" s="58" t="s">
        <v>9</v>
      </c>
      <c r="D12" s="58"/>
      <c r="G12" s="43" t="s">
        <v>18</v>
      </c>
      <c r="H12" s="36"/>
      <c r="I12" s="44" t="s">
        <v>612</v>
      </c>
      <c r="J12" t="s">
        <v>618</v>
      </c>
      <c r="L12" s="34" t="s">
        <v>8</v>
      </c>
      <c r="O12" s="34" t="s">
        <v>620</v>
      </c>
    </row>
    <row r="13" spans="3:15" x14ac:dyDescent="0.25">
      <c r="D13" s="44" t="s">
        <v>612</v>
      </c>
      <c r="G13" s="43" t="s">
        <v>27</v>
      </c>
      <c r="H13" s="36"/>
      <c r="I13" s="46" t="s">
        <v>14</v>
      </c>
      <c r="J13" s="42">
        <v>287</v>
      </c>
      <c r="L13" t="s">
        <v>14</v>
      </c>
      <c r="N13">
        <f>GETPIVOTDATA("Status",$I$12,"Status","Completed")</f>
        <v>287</v>
      </c>
      <c r="O13" s="35">
        <f>N13/($N$13+$N$14)</f>
        <v>0.51711711711711716</v>
      </c>
    </row>
    <row r="14" spans="3:15" x14ac:dyDescent="0.25">
      <c r="D14" s="43" t="s">
        <v>552</v>
      </c>
      <c r="G14" s="43" t="s">
        <v>83</v>
      </c>
      <c r="H14" s="36"/>
      <c r="I14" s="46" t="s">
        <v>28</v>
      </c>
      <c r="J14" s="42">
        <v>268</v>
      </c>
      <c r="L14" t="s">
        <v>621</v>
      </c>
      <c r="N14">
        <f>GETPIVOTDATA("Status",$I$12,"Status","Returned")</f>
        <v>268</v>
      </c>
      <c r="O14" s="35">
        <f>N14/($N$13+$N$14)</f>
        <v>0.48288288288288289</v>
      </c>
    </row>
    <row r="15" spans="3:15" x14ac:dyDescent="0.25">
      <c r="D15" s="43" t="s">
        <v>551</v>
      </c>
      <c r="G15" s="43" t="s">
        <v>54</v>
      </c>
      <c r="H15" s="36"/>
      <c r="I15" s="46" t="s">
        <v>613</v>
      </c>
      <c r="J15" s="42">
        <v>555</v>
      </c>
    </row>
    <row r="16" spans="3:15" x14ac:dyDescent="0.25">
      <c r="D16" s="43" t="s">
        <v>548</v>
      </c>
      <c r="G16" s="43" t="s">
        <v>70</v>
      </c>
      <c r="H16" s="36"/>
      <c r="L16" s="34" t="s">
        <v>8</v>
      </c>
      <c r="O16" s="34" t="s">
        <v>619</v>
      </c>
    </row>
    <row r="17" spans="3:15" x14ac:dyDescent="0.25">
      <c r="D17" s="43" t="s">
        <v>550</v>
      </c>
      <c r="G17" s="43" t="s">
        <v>58</v>
      </c>
      <c r="H17" s="36"/>
      <c r="L17" t="s">
        <v>28</v>
      </c>
      <c r="N17">
        <f>GETPIVOTDATA("Status",$I$12,"Status","Returned")</f>
        <v>268</v>
      </c>
      <c r="O17" s="35">
        <f>N17/($N$17+$N$18)</f>
        <v>0.48288288288288289</v>
      </c>
    </row>
    <row r="18" spans="3:15" x14ac:dyDescent="0.25">
      <c r="D18" s="43" t="s">
        <v>33</v>
      </c>
      <c r="G18" s="43" t="s">
        <v>38</v>
      </c>
      <c r="H18" s="36"/>
      <c r="L18" t="s">
        <v>621</v>
      </c>
      <c r="N18">
        <f>GETPIVOTDATA("Status",$I$12,"Status","Completed")</f>
        <v>287</v>
      </c>
      <c r="O18" s="35">
        <f>N18/($N$17+$N$18)</f>
        <v>0.51711711711711716</v>
      </c>
    </row>
    <row r="19" spans="3:15" x14ac:dyDescent="0.25">
      <c r="D19" s="43" t="s">
        <v>549</v>
      </c>
      <c r="G19" s="43" t="s">
        <v>64</v>
      </c>
      <c r="H19" s="36"/>
    </row>
    <row r="20" spans="3:15" x14ac:dyDescent="0.25">
      <c r="D20" s="43" t="s">
        <v>547</v>
      </c>
      <c r="G20" s="43" t="s">
        <v>100</v>
      </c>
      <c r="H20" s="36"/>
      <c r="I20" s="59" t="s">
        <v>651</v>
      </c>
      <c r="J20" s="59"/>
      <c r="K20" s="59"/>
    </row>
    <row r="21" spans="3:15" x14ac:dyDescent="0.25">
      <c r="D21" s="43" t="s">
        <v>613</v>
      </c>
      <c r="G21" s="43" t="s">
        <v>115</v>
      </c>
      <c r="H21" s="36"/>
      <c r="J21" s="44" t="s">
        <v>8</v>
      </c>
      <c r="K21" s="41" t="s">
        <v>14</v>
      </c>
    </row>
    <row r="22" spans="3:15" x14ac:dyDescent="0.25">
      <c r="G22" s="43" t="s">
        <v>13</v>
      </c>
      <c r="H22" s="36"/>
    </row>
    <row r="23" spans="3:15" x14ac:dyDescent="0.25">
      <c r="G23" s="43" t="s">
        <v>22</v>
      </c>
      <c r="H23" s="36"/>
      <c r="I23" t="s">
        <v>636</v>
      </c>
      <c r="J23" s="44" t="s">
        <v>612</v>
      </c>
      <c r="K23" s="41" t="s">
        <v>614</v>
      </c>
      <c r="L23" s="41" t="s">
        <v>615</v>
      </c>
      <c r="M23" s="41" t="s">
        <v>616</v>
      </c>
    </row>
    <row r="24" spans="3:15" x14ac:dyDescent="0.25">
      <c r="C24" s="58" t="s">
        <v>10</v>
      </c>
      <c r="D24" s="58"/>
      <c r="G24" s="43" t="s">
        <v>76</v>
      </c>
      <c r="H24" s="36"/>
      <c r="I24">
        <v>1</v>
      </c>
      <c r="J24" s="46" t="s">
        <v>622</v>
      </c>
      <c r="K24" s="42">
        <v>30289</v>
      </c>
      <c r="L24" s="42">
        <v>51842</v>
      </c>
      <c r="M24" s="42">
        <v>82131</v>
      </c>
    </row>
    <row r="25" spans="3:15" x14ac:dyDescent="0.25">
      <c r="C25" s="41"/>
      <c r="D25" s="44" t="s">
        <v>612</v>
      </c>
      <c r="G25" s="43" t="s">
        <v>96</v>
      </c>
      <c r="H25" s="36"/>
      <c r="I25">
        <v>2</v>
      </c>
      <c r="J25" s="46" t="s">
        <v>623</v>
      </c>
      <c r="K25" s="42">
        <v>16423</v>
      </c>
      <c r="L25" s="42">
        <v>35256</v>
      </c>
      <c r="M25" s="42">
        <v>51679</v>
      </c>
    </row>
    <row r="26" spans="3:15" x14ac:dyDescent="0.25">
      <c r="C26" s="41"/>
      <c r="D26" s="46" t="s">
        <v>46</v>
      </c>
      <c r="G26" s="43" t="s">
        <v>40</v>
      </c>
      <c r="H26" s="36"/>
      <c r="I26">
        <v>3</v>
      </c>
      <c r="J26" s="46" t="s">
        <v>624</v>
      </c>
      <c r="K26" s="42">
        <v>16591</v>
      </c>
      <c r="L26" s="42">
        <v>34652</v>
      </c>
      <c r="M26" s="42">
        <v>51243</v>
      </c>
    </row>
    <row r="27" spans="3:15" x14ac:dyDescent="0.25">
      <c r="C27" s="41"/>
      <c r="D27" s="46" t="s">
        <v>29</v>
      </c>
      <c r="G27" s="43" t="s">
        <v>32</v>
      </c>
      <c r="H27" s="36"/>
      <c r="I27">
        <v>4</v>
      </c>
      <c r="J27" s="46" t="s">
        <v>625</v>
      </c>
      <c r="K27" s="42">
        <v>22656</v>
      </c>
      <c r="L27" s="42">
        <v>51221</v>
      </c>
      <c r="M27" s="42">
        <v>73877</v>
      </c>
    </row>
    <row r="28" spans="3:15" x14ac:dyDescent="0.25">
      <c r="C28" s="41"/>
      <c r="D28" s="46" t="s">
        <v>19</v>
      </c>
      <c r="G28" s="43" t="s">
        <v>50</v>
      </c>
      <c r="H28" s="36"/>
      <c r="I28">
        <v>5</v>
      </c>
      <c r="J28" s="46" t="s">
        <v>626</v>
      </c>
      <c r="K28" s="42">
        <v>16193</v>
      </c>
      <c r="L28" s="42">
        <v>31228</v>
      </c>
      <c r="M28" s="42">
        <v>47421</v>
      </c>
    </row>
    <row r="29" spans="3:15" x14ac:dyDescent="0.25">
      <c r="C29" s="41"/>
      <c r="D29" s="46" t="s">
        <v>15</v>
      </c>
      <c r="G29" s="43" t="s">
        <v>613</v>
      </c>
      <c r="H29" s="36"/>
      <c r="I29">
        <v>6</v>
      </c>
      <c r="J29" s="46" t="s">
        <v>627</v>
      </c>
      <c r="K29" s="42">
        <v>26811</v>
      </c>
      <c r="L29" s="42">
        <v>38061</v>
      </c>
      <c r="M29" s="42">
        <v>64872</v>
      </c>
    </row>
    <row r="30" spans="3:15" x14ac:dyDescent="0.25">
      <c r="C30" s="41"/>
      <c r="D30" s="46" t="s">
        <v>613</v>
      </c>
      <c r="I30">
        <v>7</v>
      </c>
      <c r="J30" s="46" t="s">
        <v>628</v>
      </c>
      <c r="K30" s="42">
        <v>27318</v>
      </c>
      <c r="L30" s="42">
        <v>52359</v>
      </c>
      <c r="M30" s="42">
        <v>79677</v>
      </c>
    </row>
    <row r="31" spans="3:15" x14ac:dyDescent="0.25">
      <c r="I31">
        <v>8</v>
      </c>
      <c r="J31" s="46" t="s">
        <v>629</v>
      </c>
      <c r="K31" s="42">
        <v>19954</v>
      </c>
      <c r="L31" s="42">
        <v>40215</v>
      </c>
      <c r="M31" s="42">
        <v>60169</v>
      </c>
    </row>
    <row r="32" spans="3:15" x14ac:dyDescent="0.25">
      <c r="I32">
        <v>9</v>
      </c>
      <c r="J32" s="46" t="s">
        <v>630</v>
      </c>
      <c r="K32" s="42">
        <v>18154</v>
      </c>
      <c r="L32" s="42">
        <v>29139</v>
      </c>
      <c r="M32" s="42">
        <v>47293</v>
      </c>
    </row>
    <row r="33" spans="6:18" x14ac:dyDescent="0.25">
      <c r="I33">
        <v>10</v>
      </c>
      <c r="J33" s="46" t="s">
        <v>631</v>
      </c>
      <c r="K33" s="42">
        <v>19900</v>
      </c>
      <c r="L33" s="42">
        <v>39693</v>
      </c>
      <c r="M33" s="42">
        <v>59593</v>
      </c>
    </row>
    <row r="34" spans="6:18" x14ac:dyDescent="0.25">
      <c r="I34">
        <v>11</v>
      </c>
      <c r="J34" s="46" t="s">
        <v>632</v>
      </c>
      <c r="K34" s="42">
        <v>22677</v>
      </c>
      <c r="L34" s="42">
        <v>36071</v>
      </c>
      <c r="M34" s="42">
        <v>58748</v>
      </c>
    </row>
    <row r="35" spans="6:18" x14ac:dyDescent="0.25">
      <c r="I35">
        <v>12</v>
      </c>
      <c r="J35" s="46" t="s">
        <v>633</v>
      </c>
      <c r="K35" s="42">
        <v>34255</v>
      </c>
      <c r="L35" s="42">
        <v>63218</v>
      </c>
      <c r="M35" s="42">
        <v>97473</v>
      </c>
    </row>
    <row r="36" spans="6:18" x14ac:dyDescent="0.25">
      <c r="J36" s="46" t="s">
        <v>613</v>
      </c>
      <c r="K36" s="42">
        <v>271221</v>
      </c>
      <c r="L36" s="42">
        <v>502955</v>
      </c>
      <c r="M36" s="42">
        <v>774176</v>
      </c>
    </row>
    <row r="39" spans="6:18" x14ac:dyDescent="0.25">
      <c r="J39" s="59" t="s">
        <v>558</v>
      </c>
      <c r="K39" s="59"/>
      <c r="Q39" s="58" t="s">
        <v>666</v>
      </c>
      <c r="R39" s="58"/>
    </row>
    <row r="40" spans="6:18" x14ac:dyDescent="0.25">
      <c r="J40" s="44" t="s">
        <v>612</v>
      </c>
      <c r="K40" s="37" t="s">
        <v>634</v>
      </c>
      <c r="L40" s="37" t="s">
        <v>635</v>
      </c>
      <c r="M40" s="38" t="s">
        <v>637</v>
      </c>
      <c r="N40" s="38" t="s">
        <v>638</v>
      </c>
      <c r="O40" s="38" t="s">
        <v>639</v>
      </c>
      <c r="Q40" s="44" t="s">
        <v>8</v>
      </c>
      <c r="R40" s="41" t="s">
        <v>14</v>
      </c>
    </row>
    <row r="41" spans="6:18" x14ac:dyDescent="0.25">
      <c r="J41" s="45" t="s">
        <v>622</v>
      </c>
      <c r="K41">
        <f>MATCH(J41,J24:J35,0)-1</f>
        <v>0</v>
      </c>
      <c r="L41">
        <f>IFERROR(VLOOKUP(K41,I24:M35,2,0),0)</f>
        <v>0</v>
      </c>
      <c r="M41">
        <f>K9</f>
        <v>774176</v>
      </c>
      <c r="N41">
        <f>IFERROR(VLOOKUP(K41,I24:M35,5,0),0)</f>
        <v>0</v>
      </c>
      <c r="O41">
        <f>IF(N41=0,0,(M41-N41))</f>
        <v>0</v>
      </c>
      <c r="Q41" s="41"/>
      <c r="R41" s="41"/>
    </row>
    <row r="42" spans="6:18" x14ac:dyDescent="0.25">
      <c r="J42" s="45" t="s">
        <v>623</v>
      </c>
      <c r="Q42" s="44" t="s">
        <v>612</v>
      </c>
      <c r="R42" t="s">
        <v>664</v>
      </c>
    </row>
    <row r="43" spans="6:18" x14ac:dyDescent="0.25">
      <c r="F43" t="s">
        <v>636</v>
      </c>
      <c r="G43" s="44" t="s">
        <v>612</v>
      </c>
      <c r="H43" t="s">
        <v>617</v>
      </c>
      <c r="J43" s="45" t="s">
        <v>624</v>
      </c>
      <c r="M43" s="39" t="s">
        <v>642</v>
      </c>
      <c r="Q43" s="46" t="s">
        <v>46</v>
      </c>
      <c r="R43" s="42">
        <v>85</v>
      </c>
    </row>
    <row r="44" spans="6:18" x14ac:dyDescent="0.25">
      <c r="F44">
        <v>1</v>
      </c>
      <c r="G44" s="45" t="s">
        <v>622</v>
      </c>
      <c r="H44" s="42">
        <v>40</v>
      </c>
      <c r="J44" s="45" t="s">
        <v>625</v>
      </c>
      <c r="M44" t="s">
        <v>643</v>
      </c>
      <c r="N44" t="s">
        <v>644</v>
      </c>
      <c r="O44" t="s">
        <v>639</v>
      </c>
      <c r="Q44" s="46" t="s">
        <v>29</v>
      </c>
      <c r="R44" s="42">
        <v>61</v>
      </c>
    </row>
    <row r="45" spans="6:18" x14ac:dyDescent="0.25">
      <c r="F45" s="41">
        <v>2</v>
      </c>
      <c r="G45" s="45" t="s">
        <v>623</v>
      </c>
      <c r="H45" s="42">
        <v>48</v>
      </c>
      <c r="J45" s="45" t="s">
        <v>626</v>
      </c>
      <c r="M45">
        <f>J9</f>
        <v>502955</v>
      </c>
      <c r="N45">
        <f>IFERROR(VLOOKUP(K41,I24:M35,4,0),0)</f>
        <v>0</v>
      </c>
      <c r="O45">
        <f>IF(N45=0,0,(M45-N45))</f>
        <v>0</v>
      </c>
      <c r="Q45" s="46" t="s">
        <v>19</v>
      </c>
      <c r="R45" s="42">
        <v>67</v>
      </c>
    </row>
    <row r="46" spans="6:18" x14ac:dyDescent="0.25">
      <c r="F46" s="41">
        <v>3</v>
      </c>
      <c r="G46" s="45" t="s">
        <v>624</v>
      </c>
      <c r="H46" s="42">
        <v>46</v>
      </c>
      <c r="J46" s="45" t="s">
        <v>627</v>
      </c>
      <c r="Q46" s="46" t="s">
        <v>15</v>
      </c>
      <c r="R46" s="42">
        <v>74</v>
      </c>
    </row>
    <row r="47" spans="6:18" x14ac:dyDescent="0.25">
      <c r="F47" s="41">
        <v>4</v>
      </c>
      <c r="G47" s="45" t="s">
        <v>625</v>
      </c>
      <c r="H47" s="42">
        <v>44</v>
      </c>
      <c r="J47" s="45" t="s">
        <v>628</v>
      </c>
      <c r="M47" s="39" t="s">
        <v>560</v>
      </c>
      <c r="Q47" s="46" t="s">
        <v>613</v>
      </c>
      <c r="R47" s="42">
        <v>287</v>
      </c>
    </row>
    <row r="48" spans="6:18" x14ac:dyDescent="0.25">
      <c r="F48" s="41">
        <v>5</v>
      </c>
      <c r="G48" s="45" t="s">
        <v>626</v>
      </c>
      <c r="H48" s="42">
        <v>38</v>
      </c>
      <c r="J48" s="45" t="s">
        <v>629</v>
      </c>
      <c r="M48" t="s">
        <v>645</v>
      </c>
      <c r="N48" t="s">
        <v>646</v>
      </c>
      <c r="O48" t="s">
        <v>639</v>
      </c>
    </row>
    <row r="49" spans="4:22" x14ac:dyDescent="0.25">
      <c r="F49" s="41">
        <v>6</v>
      </c>
      <c r="G49" s="45" t="s">
        <v>627</v>
      </c>
      <c r="H49" s="42">
        <v>41</v>
      </c>
      <c r="J49" s="45" t="s">
        <v>630</v>
      </c>
      <c r="M49">
        <f>I9</f>
        <v>271221</v>
      </c>
      <c r="N49">
        <f>IFERROR(VLOOKUP(K41,I24:M35,3,0),0)</f>
        <v>0</v>
      </c>
      <c r="O49">
        <f>IF(N49=0,0,(M49-N49))</f>
        <v>0</v>
      </c>
    </row>
    <row r="50" spans="4:22" x14ac:dyDescent="0.25">
      <c r="F50" s="41">
        <v>7</v>
      </c>
      <c r="G50" s="45" t="s">
        <v>628</v>
      </c>
      <c r="H50" s="42">
        <v>54</v>
      </c>
      <c r="J50" s="45" t="s">
        <v>631</v>
      </c>
    </row>
    <row r="51" spans="4:22" x14ac:dyDescent="0.25">
      <c r="F51" s="41">
        <v>8</v>
      </c>
      <c r="G51" s="45" t="s">
        <v>629</v>
      </c>
      <c r="H51" s="42">
        <v>48</v>
      </c>
      <c r="J51" s="45" t="s">
        <v>632</v>
      </c>
      <c r="M51" s="40" t="s">
        <v>647</v>
      </c>
    </row>
    <row r="52" spans="4:22" x14ac:dyDescent="0.25">
      <c r="F52" s="41">
        <v>9</v>
      </c>
      <c r="G52" s="45" t="s">
        <v>630</v>
      </c>
      <c r="H52" s="42">
        <v>45</v>
      </c>
      <c r="J52" s="45" t="s">
        <v>633</v>
      </c>
      <c r="M52" t="s">
        <v>648</v>
      </c>
      <c r="N52" t="s">
        <v>649</v>
      </c>
      <c r="O52" t="s">
        <v>639</v>
      </c>
    </row>
    <row r="53" spans="4:22" x14ac:dyDescent="0.25">
      <c r="F53" s="41">
        <v>10</v>
      </c>
      <c r="G53" s="45" t="s">
        <v>631</v>
      </c>
      <c r="H53" s="42">
        <v>51</v>
      </c>
      <c r="J53" s="45" t="s">
        <v>613</v>
      </c>
      <c r="M53">
        <f>M6</f>
        <v>555</v>
      </c>
      <c r="N53">
        <f>IFERROR(VLOOKUP(K41,F44:H55,3,0),0)</f>
        <v>0</v>
      </c>
      <c r="O53" s="41">
        <f>IF(N53=0,0,(M53-N53))</f>
        <v>0</v>
      </c>
    </row>
    <row r="54" spans="4:22" x14ac:dyDescent="0.25">
      <c r="F54" s="41">
        <v>11</v>
      </c>
      <c r="G54" s="45" t="s">
        <v>632</v>
      </c>
      <c r="H54" s="42">
        <v>43</v>
      </c>
    </row>
    <row r="55" spans="4:22" x14ac:dyDescent="0.25">
      <c r="F55" s="41">
        <v>12</v>
      </c>
      <c r="G55" s="45" t="s">
        <v>633</v>
      </c>
      <c r="H55" s="42">
        <v>57</v>
      </c>
    </row>
    <row r="56" spans="4:22" x14ac:dyDescent="0.25">
      <c r="G56" s="45" t="s">
        <v>613</v>
      </c>
      <c r="H56" s="42">
        <v>555</v>
      </c>
    </row>
    <row r="59" spans="4:22" x14ac:dyDescent="0.25">
      <c r="D59" s="58" t="s">
        <v>663</v>
      </c>
      <c r="E59" s="58"/>
      <c r="G59" s="58" t="s">
        <v>650</v>
      </c>
      <c r="H59" s="58"/>
      <c r="L59" s="58" t="s">
        <v>655</v>
      </c>
      <c r="M59" s="58"/>
      <c r="N59" s="41"/>
      <c r="O59" s="41"/>
      <c r="Q59" s="58" t="s">
        <v>665</v>
      </c>
      <c r="R59" s="58"/>
      <c r="S59" s="41"/>
      <c r="T59" s="41"/>
    </row>
    <row r="60" spans="4:22" x14ac:dyDescent="0.25">
      <c r="D60" s="44" t="s">
        <v>8</v>
      </c>
      <c r="E60" s="41" t="s">
        <v>14</v>
      </c>
      <c r="G60" s="44" t="s">
        <v>8</v>
      </c>
      <c r="H60" s="41" t="s">
        <v>14</v>
      </c>
      <c r="L60" s="44" t="s">
        <v>8</v>
      </c>
      <c r="M60" s="41" t="s">
        <v>14</v>
      </c>
      <c r="N60" s="41"/>
      <c r="O60" s="41"/>
      <c r="Q60" s="44" t="s">
        <v>8</v>
      </c>
      <c r="R60" s="41" t="s">
        <v>14</v>
      </c>
      <c r="S60" s="41"/>
      <c r="T60" s="41"/>
    </row>
    <row r="61" spans="4:22" x14ac:dyDescent="0.25">
      <c r="D61" s="41"/>
      <c r="E61" s="41"/>
      <c r="L61" s="41"/>
      <c r="M61" s="41"/>
      <c r="N61" s="41"/>
      <c r="O61" s="41"/>
      <c r="Q61" s="41"/>
      <c r="R61" s="41"/>
      <c r="S61" s="41"/>
      <c r="T61" s="41"/>
    </row>
    <row r="62" spans="4:22" x14ac:dyDescent="0.25">
      <c r="D62" s="44" t="s">
        <v>612</v>
      </c>
      <c r="E62" t="s">
        <v>616</v>
      </c>
      <c r="G62" s="44" t="s">
        <v>612</v>
      </c>
      <c r="H62" s="41" t="s">
        <v>652</v>
      </c>
      <c r="I62" s="41" t="s">
        <v>653</v>
      </c>
      <c r="J62" s="41" t="s">
        <v>654</v>
      </c>
      <c r="L62" s="44" t="s">
        <v>612</v>
      </c>
      <c r="M62" s="41" t="s">
        <v>652</v>
      </c>
      <c r="N62" s="41" t="s">
        <v>653</v>
      </c>
      <c r="O62" s="41" t="s">
        <v>654</v>
      </c>
      <c r="Q62" s="44" t="s">
        <v>612</v>
      </c>
      <c r="R62" t="s">
        <v>616</v>
      </c>
      <c r="T62" t="s">
        <v>9</v>
      </c>
      <c r="U62" t="s">
        <v>558</v>
      </c>
    </row>
    <row r="63" spans="4:22" x14ac:dyDescent="0.25">
      <c r="D63" s="46" t="s">
        <v>656</v>
      </c>
      <c r="E63" s="42">
        <v>102807</v>
      </c>
      <c r="G63" s="46" t="s">
        <v>21</v>
      </c>
      <c r="H63" s="42">
        <v>183761</v>
      </c>
      <c r="I63" s="42">
        <v>50724</v>
      </c>
      <c r="J63" s="42">
        <v>133037</v>
      </c>
      <c r="L63" s="46" t="s">
        <v>622</v>
      </c>
      <c r="M63" s="42">
        <v>82131</v>
      </c>
      <c r="N63" s="42">
        <v>30289</v>
      </c>
      <c r="O63" s="42">
        <v>51842</v>
      </c>
      <c r="Q63" s="46" t="s">
        <v>552</v>
      </c>
      <c r="R63" s="42">
        <v>14425</v>
      </c>
      <c r="T63" s="41" t="str">
        <f>Q63</f>
        <v>Antarctica</v>
      </c>
      <c r="U63" s="33">
        <f>R63</f>
        <v>14425</v>
      </c>
      <c r="V63" s="41"/>
    </row>
    <row r="64" spans="4:22" x14ac:dyDescent="0.25">
      <c r="D64" s="46" t="s">
        <v>657</v>
      </c>
      <c r="E64" s="42">
        <v>132514</v>
      </c>
      <c r="G64" s="46" t="s">
        <v>17</v>
      </c>
      <c r="H64" s="42">
        <v>196014</v>
      </c>
      <c r="I64" s="42">
        <v>89647</v>
      </c>
      <c r="J64" s="42">
        <v>106367</v>
      </c>
      <c r="L64" s="46" t="s">
        <v>623</v>
      </c>
      <c r="M64" s="42">
        <v>51679</v>
      </c>
      <c r="N64" s="42">
        <v>16423</v>
      </c>
      <c r="O64" s="42">
        <v>35256</v>
      </c>
      <c r="Q64" s="46" t="s">
        <v>551</v>
      </c>
      <c r="R64" s="42">
        <v>153863</v>
      </c>
      <c r="T64" s="41" t="str">
        <f t="shared" ref="T64:T69" si="0">Q64</f>
        <v>Australia</v>
      </c>
      <c r="U64" s="33">
        <f t="shared" ref="U64:U69" si="1">R64</f>
        <v>153863</v>
      </c>
      <c r="V64" s="41"/>
    </row>
    <row r="65" spans="4:22" x14ac:dyDescent="0.25">
      <c r="D65" s="46" t="s">
        <v>658</v>
      </c>
      <c r="E65" s="42">
        <v>61307</v>
      </c>
      <c r="G65" s="46" t="s">
        <v>12</v>
      </c>
      <c r="H65" s="42">
        <v>151937</v>
      </c>
      <c r="I65" s="42">
        <v>38868</v>
      </c>
      <c r="J65" s="42">
        <v>113069</v>
      </c>
      <c r="L65" s="46" t="s">
        <v>624</v>
      </c>
      <c r="M65" s="42">
        <v>51243</v>
      </c>
      <c r="N65" s="42">
        <v>16591</v>
      </c>
      <c r="O65" s="42">
        <v>34652</v>
      </c>
      <c r="Q65" s="46" t="s">
        <v>548</v>
      </c>
      <c r="R65" s="42">
        <v>40336</v>
      </c>
      <c r="T65" s="41" t="str">
        <f t="shared" si="0"/>
        <v>Brazil</v>
      </c>
      <c r="U65" s="33">
        <f t="shared" si="1"/>
        <v>40336</v>
      </c>
      <c r="V65" s="41"/>
    </row>
    <row r="66" spans="4:22" x14ac:dyDescent="0.25">
      <c r="D66" s="46" t="s">
        <v>659</v>
      </c>
      <c r="E66" s="42">
        <v>140635</v>
      </c>
      <c r="G66" s="46" t="s">
        <v>24</v>
      </c>
      <c r="H66" s="42">
        <v>136602</v>
      </c>
      <c r="I66" s="42">
        <v>61683</v>
      </c>
      <c r="J66" s="42">
        <v>74919</v>
      </c>
      <c r="L66" s="46" t="s">
        <v>625</v>
      </c>
      <c r="M66" s="42">
        <v>73877</v>
      </c>
      <c r="N66" s="42">
        <v>22656</v>
      </c>
      <c r="O66" s="42">
        <v>51221</v>
      </c>
      <c r="Q66" s="46" t="s">
        <v>550</v>
      </c>
      <c r="R66" s="42">
        <v>130623</v>
      </c>
      <c r="T66" s="41" t="str">
        <f t="shared" si="0"/>
        <v>China</v>
      </c>
      <c r="U66" s="33">
        <f t="shared" si="1"/>
        <v>130623</v>
      </c>
      <c r="V66" s="41"/>
    </row>
    <row r="67" spans="4:22" x14ac:dyDescent="0.25">
      <c r="D67" s="46" t="s">
        <v>660</v>
      </c>
      <c r="E67" s="42">
        <v>105944</v>
      </c>
      <c r="G67" s="46" t="s">
        <v>31</v>
      </c>
      <c r="H67" s="42">
        <v>105862</v>
      </c>
      <c r="I67" s="42">
        <v>30299</v>
      </c>
      <c r="J67" s="42">
        <v>75563</v>
      </c>
      <c r="L67" s="46" t="s">
        <v>626</v>
      </c>
      <c r="M67" s="42">
        <v>47421</v>
      </c>
      <c r="N67" s="42">
        <v>16193</v>
      </c>
      <c r="O67" s="42">
        <v>31228</v>
      </c>
      <c r="Q67" s="46" t="s">
        <v>33</v>
      </c>
      <c r="R67" s="42">
        <v>186150</v>
      </c>
      <c r="T67" s="41" t="str">
        <f t="shared" si="0"/>
        <v>Nigeria</v>
      </c>
      <c r="U67" s="33">
        <f t="shared" si="1"/>
        <v>186150</v>
      </c>
      <c r="V67" s="41"/>
    </row>
    <row r="68" spans="4:22" x14ac:dyDescent="0.25">
      <c r="D68" s="46" t="s">
        <v>661</v>
      </c>
      <c r="E68" s="42">
        <v>137115</v>
      </c>
      <c r="G68" s="46" t="s">
        <v>613</v>
      </c>
      <c r="H68" s="42">
        <v>774176</v>
      </c>
      <c r="I68" s="42">
        <v>271221</v>
      </c>
      <c r="J68" s="42">
        <v>502955</v>
      </c>
      <c r="L68" s="46" t="s">
        <v>627</v>
      </c>
      <c r="M68" s="42">
        <v>64872</v>
      </c>
      <c r="N68" s="42">
        <v>26811</v>
      </c>
      <c r="O68" s="42">
        <v>38061</v>
      </c>
      <c r="Q68" s="46" t="s">
        <v>549</v>
      </c>
      <c r="R68" s="42">
        <v>148946</v>
      </c>
      <c r="T68" s="41" t="str">
        <f t="shared" si="0"/>
        <v>United Kingdom</v>
      </c>
      <c r="U68" s="33">
        <f t="shared" si="1"/>
        <v>148946</v>
      </c>
      <c r="V68" s="41"/>
    </row>
    <row r="69" spans="4:22" x14ac:dyDescent="0.25">
      <c r="D69" s="46" t="s">
        <v>662</v>
      </c>
      <c r="E69" s="42">
        <v>93854</v>
      </c>
      <c r="L69" s="46" t="s">
        <v>628</v>
      </c>
      <c r="M69" s="42">
        <v>79677</v>
      </c>
      <c r="N69" s="42">
        <v>27318</v>
      </c>
      <c r="O69" s="42">
        <v>52359</v>
      </c>
      <c r="Q69" s="46" t="s">
        <v>547</v>
      </c>
      <c r="R69" s="42">
        <v>99833</v>
      </c>
      <c r="T69" s="41" t="str">
        <f t="shared" si="0"/>
        <v>United States</v>
      </c>
      <c r="U69" s="33">
        <f t="shared" si="1"/>
        <v>99833</v>
      </c>
      <c r="V69" s="41"/>
    </row>
    <row r="70" spans="4:22" x14ac:dyDescent="0.25">
      <c r="D70" s="46" t="s">
        <v>613</v>
      </c>
      <c r="E70" s="42">
        <v>774176</v>
      </c>
      <c r="L70" s="46" t="s">
        <v>629</v>
      </c>
      <c r="M70" s="42">
        <v>60169</v>
      </c>
      <c r="N70" s="42">
        <v>19954</v>
      </c>
      <c r="O70" s="42">
        <v>40215</v>
      </c>
      <c r="Q70" s="46" t="s">
        <v>613</v>
      </c>
      <c r="R70" s="42">
        <v>774176</v>
      </c>
    </row>
    <row r="71" spans="4:22" x14ac:dyDescent="0.25">
      <c r="L71" s="46" t="s">
        <v>630</v>
      </c>
      <c r="M71" s="42">
        <v>47293</v>
      </c>
      <c r="N71" s="42">
        <v>18154</v>
      </c>
      <c r="O71" s="42">
        <v>29139</v>
      </c>
    </row>
    <row r="72" spans="4:22" x14ac:dyDescent="0.25">
      <c r="L72" s="46" t="s">
        <v>631</v>
      </c>
      <c r="M72" s="42">
        <v>59593</v>
      </c>
      <c r="N72" s="42">
        <v>19900</v>
      </c>
      <c r="O72" s="42">
        <v>39693</v>
      </c>
    </row>
    <row r="73" spans="4:22" x14ac:dyDescent="0.25">
      <c r="L73" s="46" t="s">
        <v>632</v>
      </c>
      <c r="M73" s="42">
        <v>58748</v>
      </c>
      <c r="N73" s="42">
        <v>22677</v>
      </c>
      <c r="O73" s="42">
        <v>36071</v>
      </c>
    </row>
    <row r="74" spans="4:22" x14ac:dyDescent="0.25">
      <c r="L74" s="46" t="s">
        <v>633</v>
      </c>
      <c r="M74" s="42">
        <v>97473</v>
      </c>
      <c r="N74" s="42">
        <v>34255</v>
      </c>
      <c r="O74" s="42">
        <v>63218</v>
      </c>
    </row>
    <row r="75" spans="4:22" x14ac:dyDescent="0.25">
      <c r="L75" s="46" t="s">
        <v>613</v>
      </c>
      <c r="M75" s="42">
        <v>774176</v>
      </c>
      <c r="N75" s="42">
        <v>271221</v>
      </c>
      <c r="O75" s="42">
        <v>502955</v>
      </c>
    </row>
    <row r="82" spans="7:10" x14ac:dyDescent="0.25">
      <c r="H82" s="35"/>
      <c r="J82" s="35"/>
    </row>
    <row r="83" spans="7:10" x14ac:dyDescent="0.25">
      <c r="G83" s="41"/>
      <c r="H83" s="35"/>
      <c r="J83" s="35"/>
    </row>
    <row r="84" spans="7:10" x14ac:dyDescent="0.25">
      <c r="G84" s="41"/>
      <c r="H84" s="35"/>
      <c r="J84" s="35"/>
    </row>
    <row r="85" spans="7:10" x14ac:dyDescent="0.25">
      <c r="G85" s="41"/>
      <c r="H85" s="35"/>
      <c r="J85" s="35"/>
    </row>
    <row r="86" spans="7:10" x14ac:dyDescent="0.25">
      <c r="G86" s="41"/>
      <c r="H86" s="35"/>
      <c r="J86" s="35"/>
    </row>
    <row r="87" spans="7:10" x14ac:dyDescent="0.25">
      <c r="G87" s="41"/>
      <c r="H87" s="35"/>
    </row>
    <row r="88" spans="7:10" x14ac:dyDescent="0.25">
      <c r="G88" s="41"/>
      <c r="H88" s="35"/>
    </row>
  </sheetData>
  <mergeCells count="12">
    <mergeCell ref="D59:E59"/>
    <mergeCell ref="Q59:R59"/>
    <mergeCell ref="C12:D12"/>
    <mergeCell ref="C2:D2"/>
    <mergeCell ref="C24:D24"/>
    <mergeCell ref="Q39:R39"/>
    <mergeCell ref="I2:K2"/>
    <mergeCell ref="G59:H59"/>
    <mergeCell ref="L59:M59"/>
    <mergeCell ref="I20:K20"/>
    <mergeCell ref="J39:K39"/>
    <mergeCell ref="F2:G2"/>
  </mergeCells>
  <conditionalFormatting sqref="O41">
    <cfRule type="expression" dxfId="7" priority="9">
      <formula>$O$41&gt;0</formula>
    </cfRule>
    <cfRule type="expression" dxfId="6" priority="10">
      <formula>$O$41&lt;=0</formula>
    </cfRule>
  </conditionalFormatting>
  <conditionalFormatting sqref="O45">
    <cfRule type="expression" dxfId="5" priority="7">
      <formula>$O$45&gt;0</formula>
    </cfRule>
    <cfRule type="expression" dxfId="4" priority="8">
      <formula>$O$45&lt;=0</formula>
    </cfRule>
  </conditionalFormatting>
  <conditionalFormatting sqref="O49">
    <cfRule type="expression" dxfId="3" priority="5">
      <formula>$O$49&gt;0</formula>
    </cfRule>
    <cfRule type="expression" dxfId="2" priority="6">
      <formula>$O$49&lt;=0</formula>
    </cfRule>
  </conditionalFormatting>
  <conditionalFormatting sqref="O53">
    <cfRule type="expression" dxfId="1" priority="1">
      <formula>$O$49&gt;0</formula>
    </cfRule>
    <cfRule type="expression" dxfId="0" priority="2">
      <formula>$O$49&lt;=0</formula>
    </cfRule>
  </conditionalFormatting>
  <pageMargins left="0.7" right="0.7" top="0.75" bottom="0.75" header="0.3" footer="0.3"/>
  <pageSetup orientation="portrait" r:id="rId16"/>
  <drawing r:id="rId17"/>
  <extLst>
    <ext xmlns:x14="http://schemas.microsoft.com/office/spreadsheetml/2009/9/main" uri="{A8765BA9-456A-4dab-B4F3-ACF838C121DE}">
      <x14:slicerList>
        <x14:slicer r:id="rId18"/>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D53845-C84E-4B55-BD2C-3B054264B7BE}">
  <dimension ref="A1"/>
  <sheetViews>
    <sheetView showGridLines="0" tabSelected="1" topLeftCell="B7" zoomScale="80" zoomScaleNormal="80" workbookViewId="0">
      <selection activeCell="J38" sqref="J38"/>
    </sheetView>
  </sheetViews>
  <sheetFormatPr defaultRowHeight="15" x14ac:dyDescent="0.25"/>
  <cols>
    <col min="1" max="1" width="3.5703125" style="19" customWidth="1"/>
    <col min="2" max="2" width="9.140625" style="19"/>
    <col min="3" max="3" width="9.140625" style="19" customWidth="1"/>
    <col min="4" max="16384" width="9.140625" style="19"/>
  </cols>
  <sheetData>
    <row r="1" ht="9.75" customHeight="1"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Retail Store Sales</vt:lpstr>
      <vt:lpstr>Cost Per Unit</vt:lpstr>
      <vt:lpstr>Descriptive Stats</vt:lpstr>
      <vt:lpstr>Sales Form</vt:lpstr>
      <vt:lpstr>KPI &amp; Analysis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Abessolo Ateba Abhas</dc:creator>
  <cp:lastModifiedBy>hameed ogunnubi</cp:lastModifiedBy>
  <dcterms:created xsi:type="dcterms:W3CDTF">2025-01-30T07:46:36Z</dcterms:created>
  <dcterms:modified xsi:type="dcterms:W3CDTF">2026-02-18T11:30:36Z</dcterms:modified>
</cp:coreProperties>
</file>