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ll_of_material_sensornode_v2" sheetId="1" state="visible" r:id="rId3"/>
  </sheets>
  <definedNames>
    <definedName function="false" hidden="false" localSheetId="0" name="_xlnm.Print_Titles" vbProcedure="false">bill_of_material_sensornode_v2!$1:$1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<sst xmlns="http://schemas.openxmlformats.org/spreadsheetml/2006/main" count="413" uniqueCount="246">
  <si>
    <t xml:space="preserve">Name</t>
  </si>
  <si>
    <t xml:space="preserve">Value</t>
  </si>
  <si>
    <t xml:space="preserve">Designator</t>
  </si>
  <si>
    <t xml:space="preserve">Footprint</t>
  </si>
  <si>
    <t xml:space="preserve">LibRef</t>
  </si>
  <si>
    <t xml:space="preserve">Quantity</t>
  </si>
  <si>
    <t xml:space="preserve">Supplier 1</t>
  </si>
  <si>
    <t xml:space="preserve">Supplier Part Number 1</t>
  </si>
  <si>
    <t xml:space="preserve">Supplier Unit Price 1</t>
  </si>
  <si>
    <t xml:space="preserve">Quantity 4PCB’s</t>
  </si>
  <si>
    <t xml:space="preserve">Price</t>
  </si>
  <si>
    <t xml:space="preserve">Order 2736: Mouser</t>
  </si>
  <si>
    <t xml:space="preserve">Order 2737: Digikey</t>
  </si>
  <si>
    <t xml:space="preserve">Vorhanden 05-06</t>
  </si>
  <si>
    <t xml:space="preserve">Battery</t>
  </si>
  <si>
    <t xml:space="preserve">B200</t>
  </si>
  <si>
    <t xml:space="preserve">JST-S2B-PH-K-S_V - Cloned</t>
  </si>
  <si>
    <t xml:space="preserve">1µF</t>
  </si>
  <si>
    <t xml:space="preserve">C200, C201, C206, C208, C301, C309</t>
  </si>
  <si>
    <t xml:space="preserve">0402, 0603</t>
  </si>
  <si>
    <t xml:space="preserve">C</t>
  </si>
  <si>
    <t xml:space="preserve">Mouser</t>
  </si>
  <si>
    <t xml:space="preserve">581-04026D105KAT2A</t>
  </si>
  <si>
    <t xml:space="preserve">x</t>
  </si>
  <si>
    <t xml:space="preserve">Capacitor 0402</t>
  </si>
  <si>
    <t xml:space="preserve">10uF</t>
  </si>
  <si>
    <t xml:space="preserve">C202</t>
  </si>
  <si>
    <t xml:space="preserve">0603</t>
  </si>
  <si>
    <t xml:space="preserve">81-GRM188R60J106KE7J</t>
  </si>
  <si>
    <t xml:space="preserve">Capacitor 0603</t>
  </si>
  <si>
    <t xml:space="preserve">22uF</t>
  </si>
  <si>
    <t xml:space="preserve">C203, C204</t>
  </si>
  <si>
    <t xml:space="preserve">81-GRM188R60J226ME0D</t>
  </si>
  <si>
    <t xml:space="preserve">100nF, [NoValue]</t>
  </si>
  <si>
    <t xml:space="preserve">100nF</t>
  </si>
  <si>
    <t xml:space="preserve">C205, C207, C209, C313, C314, C315, C316, C317, C318, C400, C401</t>
  </si>
  <si>
    <t xml:space="preserve">80-C0603C104K9R</t>
  </si>
  <si>
    <t xml:space="preserve">C210, C300, C302, C303, C304, C305, C306, C307, C308, C310, C311</t>
  </si>
  <si>
    <t xml:space="preserve">0402</t>
  </si>
  <si>
    <t xml:space="preserve">581-0402X7R104KT7AT</t>
  </si>
  <si>
    <t xml:space="preserve">C700, C701, C702, C703, C704</t>
  </si>
  <si>
    <t xml:space="preserve">80-C0603X104K1RAUTO</t>
  </si>
  <si>
    <t xml:space="preserve">PMEG2010ER</t>
  </si>
  <si>
    <t xml:space="preserve">D200, D202</t>
  </si>
  <si>
    <t xml:space="preserve">SODFL3517X110N</t>
  </si>
  <si>
    <t xml:space="preserve">Schotky_1</t>
  </si>
  <si>
    <t xml:space="preserve">771-PMEG2010ER115</t>
  </si>
  <si>
    <t xml:space="preserve">Orange</t>
  </si>
  <si>
    <t xml:space="preserve">D201, D401</t>
  </si>
  <si>
    <t xml:space="preserve">0603-Diode</t>
  </si>
  <si>
    <t xml:space="preserve">LED_1</t>
  </si>
  <si>
    <t xml:space="preserve">630-HSMD-C191</t>
  </si>
  <si>
    <t xml:space="preserve">BAS40-05</t>
  </si>
  <si>
    <t xml:space="preserve">D203</t>
  </si>
  <si>
    <t xml:space="preserve">SOT-23</t>
  </si>
  <si>
    <t xml:space="preserve">Schotky_BAS40-5</t>
  </si>
  <si>
    <t xml:space="preserve">726-BAS4005E6327HTSA</t>
  </si>
  <si>
    <t xml:space="preserve">Red</t>
  </si>
  <si>
    <t xml:space="preserve">D400, D802</t>
  </si>
  <si>
    <t xml:space="preserve">630-HSMC-C191</t>
  </si>
  <si>
    <t xml:space="preserve">Green</t>
  </si>
  <si>
    <t xml:space="preserve">D800</t>
  </si>
  <si>
    <t xml:space="preserve">630-HSMG-C191</t>
  </si>
  <si>
    <t xml:space="preserve">750mA</t>
  </si>
  <si>
    <t xml:space="preserve">F800</t>
  </si>
  <si>
    <t xml:space="preserve">1206</t>
  </si>
  <si>
    <t xml:space="preserve">FUSE_1</t>
  </si>
  <si>
    <t xml:space="preserve">652-MF-NSMF075/8X-2</t>
  </si>
  <si>
    <t xml:space="preserve">HEADER_2x1_TD</t>
  </si>
  <si>
    <t xml:space="preserve">J200, J201, J202, J203, J204</t>
  </si>
  <si>
    <t xml:space="preserve">HEADER_2_RM_2.54</t>
  </si>
  <si>
    <t xml:space="preserve">RF_LPRS_x2</t>
  </si>
  <si>
    <t xml:space="preserve">J400</t>
  </si>
  <si>
    <t xml:space="preserve">471-SMARACONNECTORWP</t>
  </si>
  <si>
    <t xml:space="preserve">HEADER_5x2_LR</t>
  </si>
  <si>
    <t xml:space="preserve">J402, J804</t>
  </si>
  <si>
    <t xml:space="preserve">HEADER_SMD_1.27</t>
  </si>
  <si>
    <t xml:space="preserve">710-62101021021 </t>
  </si>
  <si>
    <t xml:space="preserve">I2C - TMP117</t>
  </si>
  <si>
    <t xml:space="preserve">J600_TEMP1, J600_TEMP2</t>
  </si>
  <si>
    <t xml:space="preserve">JST_S4B-PH-K-S(LF)(SN)</t>
  </si>
  <si>
    <t xml:space="preserve">CON4</t>
  </si>
  <si>
    <t xml:space="preserve">CON3</t>
  </si>
  <si>
    <t xml:space="preserve">J700</t>
  </si>
  <si>
    <t xml:space="preserve">JST_S3B-PH-K-S(LF)(SN)</t>
  </si>
  <si>
    <t xml:space="preserve">USB-C</t>
  </si>
  <si>
    <t xml:space="preserve">USB4105-GF-A</t>
  </si>
  <si>
    <t xml:space="preserve">J800</t>
  </si>
  <si>
    <t xml:space="preserve">USB_GCT_4105-GF-A</t>
  </si>
  <si>
    <t xml:space="preserve">USB-C_2</t>
  </si>
  <si>
    <t xml:space="preserve">640-USB4105-GF-A </t>
  </si>
  <si>
    <t xml:space="preserve">0.47uH</t>
  </si>
  <si>
    <t xml:space="preserve">L200</t>
  </si>
  <si>
    <t xml:space="preserve">FP-XFL4015-MFG</t>
  </si>
  <si>
    <t xml:space="preserve">L?</t>
  </si>
  <si>
    <t xml:space="preserve">81-1276AS-H-R47MP2</t>
  </si>
  <si>
    <t xml:space="preserve">BLM18SG331TN1</t>
  </si>
  <si>
    <t xml:space="preserve">L201</t>
  </si>
  <si>
    <t xml:space="preserve">1608X65N_BEADC</t>
  </si>
  <si>
    <t xml:space="preserve">81-BLM18SG331TN1D</t>
  </si>
  <si>
    <t xml:space="preserve">M3</t>
  </si>
  <si>
    <t xml:space="preserve">MTH100, MTH101, MTH102, MTH103</t>
  </si>
  <si>
    <t xml:space="preserve">MOUNT_TH</t>
  </si>
  <si>
    <t xml:space="preserve">DMP3099LQ</t>
  </si>
  <si>
    <t xml:space="preserve">Q200</t>
  </si>
  <si>
    <t xml:space="preserve">SOT-23 - FET</t>
  </si>
  <si>
    <t xml:space="preserve">MOSFET P</t>
  </si>
  <si>
    <t xml:space="preserve">621-DMP3099LQ-7</t>
  </si>
  <si>
    <t xml:space="preserve">270</t>
  </si>
  <si>
    <t xml:space="preserve">R200</t>
  </si>
  <si>
    <t xml:space="preserve">R?</t>
  </si>
  <si>
    <t xml:space="preserve">667-ERA-3AED271V</t>
  </si>
  <si>
    <t xml:space="preserve">511k</t>
  </si>
  <si>
    <t xml:space="preserve">R201</t>
  </si>
  <si>
    <t xml:space="preserve">71-CRCW0603-511K-E3</t>
  </si>
  <si>
    <t xml:space="preserve">91k</t>
  </si>
  <si>
    <t xml:space="preserve">R202</t>
  </si>
  <si>
    <t xml:space="preserve">667-ERA-3AED913V</t>
  </si>
  <si>
    <t xml:space="preserve">24k</t>
  </si>
  <si>
    <t xml:space="preserve">R203</t>
  </si>
  <si>
    <t xml:space="preserve">1k5</t>
  </si>
  <si>
    <t xml:space="preserve">R204</t>
  </si>
  <si>
    <t xml:space="preserve">667-ERA-3AED152V</t>
  </si>
  <si>
    <t xml:space="preserve">8.2k</t>
  </si>
  <si>
    <t xml:space="preserve">R205</t>
  </si>
  <si>
    <t xml:space="preserve">667-ERA-3AED822V</t>
  </si>
  <si>
    <t xml:space="preserve">10k</t>
  </si>
  <si>
    <t xml:space="preserve">R206, R210</t>
  </si>
  <si>
    <t xml:space="preserve">667-ERA-2ARB103X</t>
  </si>
  <si>
    <t xml:space="preserve">100k</t>
  </si>
  <si>
    <t xml:space="preserve">R207, R209, R213, R305</t>
  </si>
  <si>
    <t xml:space="preserve">667-ERA-3AED104V</t>
  </si>
  <si>
    <t xml:space="preserve">330k</t>
  </si>
  <si>
    <t xml:space="preserve">R214</t>
  </si>
  <si>
    <t xml:space="preserve">667-ERA-3AEB334V</t>
  </si>
  <si>
    <t xml:space="preserve">DNP</t>
  </si>
  <si>
    <t xml:space="preserve">R300, R301, R303, R304</t>
  </si>
  <si>
    <t xml:space="preserve">27</t>
  </si>
  <si>
    <t xml:space="preserve">R306, R307</t>
  </si>
  <si>
    <t xml:space="preserve">667-ERA-3AHD270V</t>
  </si>
  <si>
    <t xml:space="preserve">4k7</t>
  </si>
  <si>
    <t xml:space="preserve">R308, R309</t>
  </si>
  <si>
    <t xml:space="preserve">667-ERA-3AED472V</t>
  </si>
  <si>
    <t xml:space="preserve">1k</t>
  </si>
  <si>
    <t xml:space="preserve">R310</t>
  </si>
  <si>
    <t xml:space="preserve">667-ERA-3AED102V</t>
  </si>
  <si>
    <t xml:space="preserve">5k6</t>
  </si>
  <si>
    <t xml:space="preserve">R400</t>
  </si>
  <si>
    <t xml:space="preserve">667-ERA-3AEB562V</t>
  </si>
  <si>
    <t xml:space="preserve">8k2 (DNP)</t>
  </si>
  <si>
    <t xml:space="preserve">R401</t>
  </si>
  <si>
    <t xml:space="preserve">0</t>
  </si>
  <si>
    <t xml:space="preserve">R402</t>
  </si>
  <si>
    <t xml:space="preserve">150 DNP</t>
  </si>
  <si>
    <t xml:space="preserve">R403, R404</t>
  </si>
  <si>
    <t xml:space="preserve">667-ERA-3AEB151V</t>
  </si>
  <si>
    <t xml:space="preserve">5k1</t>
  </si>
  <si>
    <t xml:space="preserve">R803, R804</t>
  </si>
  <si>
    <t xml:space="preserve">Digikey</t>
  </si>
  <si>
    <t xml:space="preserve">P5.1KDBCT-ND</t>
  </si>
  <si>
    <t xml:space="preserve">120</t>
  </si>
  <si>
    <t xml:space="preserve">R805, R807</t>
  </si>
  <si>
    <t xml:space="preserve">BOOTSEL</t>
  </si>
  <si>
    <t xml:space="preserve">SW300</t>
  </si>
  <si>
    <t xml:space="preserve">SWITCH_B3FS1010P</t>
  </si>
  <si>
    <t xml:space="preserve">SW_TACTILE_1</t>
  </si>
  <si>
    <t xml:space="preserve">653-B3FS-1010P</t>
  </si>
  <si>
    <t xml:space="preserve">B3U-1000P-B</t>
  </si>
  <si>
    <t xml:space="preserve">SW400</t>
  </si>
  <si>
    <t xml:space="preserve">OMRON-B3U-1000P-2-B_V</t>
  </si>
  <si>
    <t xml:space="preserve">CMP-011-00011-1</t>
  </si>
  <si>
    <t xml:space="preserve">653-B3U-1000P-B</t>
  </si>
  <si>
    <t xml:space="preserve">SW800, SW801</t>
  </si>
  <si>
    <t xml:space="preserve">TP_SMD</t>
  </si>
  <si>
    <t xml:space="preserve">TP202, TP203, TP300, TP301</t>
  </si>
  <si>
    <t xml:space="preserve">TP+245X165</t>
  </si>
  <si>
    <t xml:space="preserve">Testpoint</t>
  </si>
  <si>
    <t xml:space="preserve">279-RCT-0C</t>
  </si>
  <si>
    <t xml:space="preserve">IC_BQ25172DSGR</t>
  </si>
  <si>
    <t xml:space="preserve">U200</t>
  </si>
  <si>
    <t xml:space="preserve">595-BQ25172DSGR</t>
  </si>
  <si>
    <t xml:space="preserve">TPS63802DLAR</t>
  </si>
  <si>
    <t xml:space="preserve">U201</t>
  </si>
  <si>
    <t xml:space="preserve">VREG_TPS63802DLAR</t>
  </si>
  <si>
    <t xml:space="preserve">595-TPS63802DLAR</t>
  </si>
  <si>
    <t xml:space="preserve">TPS22860DBVR</t>
  </si>
  <si>
    <t xml:space="preserve">U202</t>
  </si>
  <si>
    <t xml:space="preserve">SOT95P280X145-6N</t>
  </si>
  <si>
    <t xml:space="preserve">595-TPS22860DBVR</t>
  </si>
  <si>
    <t xml:space="preserve">SN74AUP1G32</t>
  </si>
  <si>
    <t xml:space="preserve">U203</t>
  </si>
  <si>
    <t xml:space="preserve">SOT23-5</t>
  </si>
  <si>
    <t xml:space="preserve">Gatter OR1x2_1 SN74AUP1G32</t>
  </si>
  <si>
    <t xml:space="preserve">595-SN74AUP1G32DCKR</t>
  </si>
  <si>
    <t xml:space="preserve">TPS22908</t>
  </si>
  <si>
    <t xml:space="preserve">U204</t>
  </si>
  <si>
    <t xml:space="preserve">BGA4C50P2X2_88X88X62N</t>
  </si>
  <si>
    <t xml:space="preserve">595-TPS22908YZTT</t>
  </si>
  <si>
    <t xml:space="preserve">PCF85063ATL/1,118</t>
  </si>
  <si>
    <t xml:space="preserve">U205</t>
  </si>
  <si>
    <t xml:space="preserve">10-DFN(2.6X2.6)</t>
  </si>
  <si>
    <t xml:space="preserve">771-PCF85063ATL1118</t>
  </si>
  <si>
    <t xml:space="preserve">TCA9406</t>
  </si>
  <si>
    <t xml:space="preserve">U300</t>
  </si>
  <si>
    <t xml:space="preserve">VSSOP_SOP50P310X90-8N</t>
  </si>
  <si>
    <t xml:space="preserve">IC_TCA9406</t>
  </si>
  <si>
    <t xml:space="preserve">595-TCA9406DCUR</t>
  </si>
  <si>
    <t xml:space="preserve">RP2040_2</t>
  </si>
  <si>
    <t xml:space="preserve">U301</t>
  </si>
  <si>
    <t xml:space="preserve">QFN40P700X700X90-57N</t>
  </si>
  <si>
    <t xml:space="preserve">358-SC09147</t>
  </si>
  <si>
    <t xml:space="preserve">W25Q16JVUXIQ</t>
  </si>
  <si>
    <t xml:space="preserve">U302</t>
  </si>
  <si>
    <t xml:space="preserve">SON50P300X200X60-9N</t>
  </si>
  <si>
    <t xml:space="preserve">TXU0102PWR</t>
  </si>
  <si>
    <t xml:space="preserve">U303</t>
  </si>
  <si>
    <t xml:space="preserve">VFSOP-8</t>
  </si>
  <si>
    <t xml:space="preserve">IC_TXU0102</t>
  </si>
  <si>
    <t xml:space="preserve">595-TXU0102DCUR</t>
  </si>
  <si>
    <t xml:space="preserve">TXU0104PWR</t>
  </si>
  <si>
    <t xml:space="preserve">U304</t>
  </si>
  <si>
    <t xml:space="preserve">TSSOP-14</t>
  </si>
  <si>
    <t xml:space="preserve">IC_TXU0204_TSSOP</t>
  </si>
  <si>
    <t xml:space="preserve">595-TXU0104PWR </t>
  </si>
  <si>
    <t xml:space="preserve">RC1701HP-RC232</t>
  </si>
  <si>
    <t xml:space="preserve">U400</t>
  </si>
  <si>
    <t xml:space="preserve">RF_RC1701HP</t>
  </si>
  <si>
    <t xml:space="preserve">1783-RC1701HP-RC232CT-ND</t>
  </si>
  <si>
    <t xml:space="preserve">MAX3221 SSOP</t>
  </si>
  <si>
    <t xml:space="preserve">U700</t>
  </si>
  <si>
    <t xml:space="preserve">SSOP_SOP65P780X200-16N</t>
  </si>
  <si>
    <t xml:space="preserve">RS232_MAX3221E_TI_TSSOP</t>
  </si>
  <si>
    <t xml:space="preserve">595-MAX3221IDBR</t>
  </si>
  <si>
    <t xml:space="preserve">ESD_USBLC6-2SC6_1</t>
  </si>
  <si>
    <t xml:space="preserve">U800</t>
  </si>
  <si>
    <t xml:space="preserve">511-USBLC6-2SC6</t>
  </si>
  <si>
    <t xml:space="preserve">SC32S-7PF20PPM</t>
  </si>
  <si>
    <t xml:space="preserve">Y200</t>
  </si>
  <si>
    <t xml:space="preserve">SC32S7PF20PPM</t>
  </si>
  <si>
    <t xml:space="preserve">Crystal_1</t>
  </si>
  <si>
    <t xml:space="preserve">628-SC32S-7PF20PPM</t>
  </si>
  <si>
    <t xml:space="preserve">CSTNE12M0GH5L000R0</t>
  </si>
  <si>
    <t xml:space="preserve">Y300</t>
  </si>
  <si>
    <t xml:space="preserve">OSC_CSTNE12M0GH5L000R0</t>
  </si>
  <si>
    <t xml:space="preserve">Crystal_3</t>
  </si>
  <si>
    <t xml:space="preserve">81-CSTNE12M0GH5L000R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</si>
</sst>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EE6EF"/>
      </patternFill>
    </fill>
    <fill>
      <patternFill patternType="solid">
        <fgColor rgb="FFDEE6EF"/>
        <bgColor rgb="FFD3D3D3"/>
      </patternFill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4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N7" activeCellId="0" sqref="N7"/>
    </sheetView>
  </sheetViews>
  <sheetFormatPr defaultColWidth="8.515625" defaultRowHeight="14.25" zeroHeight="false" outlineLevelRow="0" outlineLevelCol="0"/>
  <cols>
    <col collapsed="false" customWidth="true" hidden="false" outlineLevel="0" max="1" min="1" style="0" width="14.95"/>
    <col collapsed="false" customWidth="true" hidden="false" outlineLevel="0" max="2" min="2" style="0" width="7.88"/>
    <col collapsed="false" customWidth="true" hidden="false" outlineLevel="0" max="3" min="3" style="0" width="12.12"/>
    <col collapsed="false" customWidth="true" hidden="false" outlineLevel="0" max="4" min="4" style="0" width="19"/>
    <col collapsed="false" customWidth="true" hidden="false" outlineLevel="0" max="5" min="5" style="0" width="9.19"/>
    <col collapsed="false" customWidth="true" hidden="false" outlineLevel="0" max="6" min="6" style="0" width="6.37"/>
    <col collapsed="false" customWidth="true" hidden="false" outlineLevel="0" max="7" min="7" style="0" width="7.47"/>
    <col collapsed="false" customWidth="true" hidden="false" outlineLevel="0" max="8" min="8" style="0" width="27.11"/>
    <col collapsed="false" customWidth="true" hidden="false" outlineLevel="0" max="9" min="9" style="0" width="16"/>
    <col collapsed="false" customWidth="true" hidden="false" outlineLevel="0" max="11" min="11" style="0" width="7.07"/>
    <col collapsed="false" customWidth="true" hidden="false" outlineLevel="0" max="12" min="12" style="0" width="16.17"/>
    <col collapsed="false" customWidth="true" hidden="false" outlineLevel="0" max="13" min="13" style="0" width="16.87"/>
    <col collapsed="false" customWidth="true" hidden="false" outlineLevel="0" max="14" min="14" style="1" width="14.65"/>
  </cols>
  <sheetData>
    <row r="1" s="6" customFormat="tru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5" t="s">
        <v>13</v>
      </c>
    </row>
    <row r="2" customFormat="false" ht="14.25" hidden="false" customHeight="false" outlineLevel="0" collapsed="false">
      <c r="A2" s="7" t="s">
        <v>14</v>
      </c>
      <c r="B2" s="7"/>
      <c r="C2" s="7" t="s">
        <v>15</v>
      </c>
      <c r="D2" s="7" t="s">
        <v>16</v>
      </c>
      <c r="E2" s="7" t="s">
        <v>14</v>
      </c>
      <c r="F2" s="7" t="n">
        <v>1</v>
      </c>
      <c r="G2" s="7"/>
      <c r="H2" s="7"/>
      <c r="I2" s="7"/>
      <c r="J2" s="8"/>
      <c r="K2" s="8" t="n">
        <f aca="false">I2*J2</f>
        <v>0</v>
      </c>
      <c r="L2" s="9"/>
      <c r="M2" s="9"/>
      <c r="N2" s="10"/>
    </row>
    <row r="3" customFormat="false" ht="14.25" hidden="false" customHeight="false" outlineLevel="0" collapsed="false">
      <c r="A3" s="7" t="s">
        <v>17</v>
      </c>
      <c r="B3" s="7" t="s">
        <v>17</v>
      </c>
      <c r="C3" s="7" t="s">
        <v>18</v>
      </c>
      <c r="D3" s="7" t="s">
        <v>19</v>
      </c>
      <c r="E3" s="7" t="s">
        <v>20</v>
      </c>
      <c r="F3" s="7" t="n">
        <v>6</v>
      </c>
      <c r="G3" s="7" t="s">
        <v>21</v>
      </c>
      <c r="H3" s="7" t="s">
        <v>22</v>
      </c>
      <c r="I3" s="7" t="n">
        <v>0.035</v>
      </c>
      <c r="J3" s="8" t="n">
        <v>24</v>
      </c>
      <c r="K3" s="8" t="n">
        <f aca="false">I3*J3</f>
        <v>0.84</v>
      </c>
      <c r="L3" s="9" t="s">
        <v>23</v>
      </c>
      <c r="M3" s="9"/>
      <c r="N3" s="10"/>
    </row>
    <row r="4" customFormat="false" ht="14.25" hidden="false" customHeight="false" outlineLevel="0" collapsed="false">
      <c r="A4" s="7" t="s">
        <v>24</v>
      </c>
      <c r="B4" s="7" t="s">
        <v>25</v>
      </c>
      <c r="C4" s="7" t="s">
        <v>26</v>
      </c>
      <c r="D4" s="7" t="s">
        <v>27</v>
      </c>
      <c r="E4" s="7" t="s">
        <v>20</v>
      </c>
      <c r="F4" s="7" t="n">
        <v>1</v>
      </c>
      <c r="G4" s="7" t="s">
        <v>21</v>
      </c>
      <c r="H4" s="7" t="s">
        <v>28</v>
      </c>
      <c r="I4" s="7" t="n">
        <v>0.1</v>
      </c>
      <c r="J4" s="8" t="n">
        <v>4</v>
      </c>
      <c r="K4" s="8" t="n">
        <f aca="false">I4*J4</f>
        <v>0.4</v>
      </c>
      <c r="L4" s="9" t="s">
        <v>23</v>
      </c>
      <c r="M4" s="9"/>
      <c r="N4" s="10"/>
    </row>
    <row r="5" customFormat="false" ht="14.25" hidden="false" customHeight="false" outlineLevel="0" collapsed="false">
      <c r="A5" s="7" t="s">
        <v>29</v>
      </c>
      <c r="B5" s="7" t="s">
        <v>30</v>
      </c>
      <c r="C5" s="7" t="s">
        <v>31</v>
      </c>
      <c r="D5" s="7" t="s">
        <v>27</v>
      </c>
      <c r="E5" s="7" t="s">
        <v>20</v>
      </c>
      <c r="F5" s="7" t="n">
        <v>2</v>
      </c>
      <c r="G5" s="7" t="s">
        <v>21</v>
      </c>
      <c r="H5" s="7" t="s">
        <v>32</v>
      </c>
      <c r="I5" s="7" t="n">
        <v>0.15</v>
      </c>
      <c r="J5" s="8" t="n">
        <v>8</v>
      </c>
      <c r="K5" s="8" t="n">
        <f aca="false">I5*J5</f>
        <v>1.2</v>
      </c>
      <c r="L5" s="9" t="s">
        <v>23</v>
      </c>
      <c r="M5" s="9"/>
      <c r="N5" s="10"/>
    </row>
    <row r="6" customFormat="false" ht="14.25" hidden="false" customHeight="false" outlineLevel="0" collapsed="false">
      <c r="A6" s="7" t="s">
        <v>33</v>
      </c>
      <c r="B6" s="7" t="s">
        <v>34</v>
      </c>
      <c r="C6" s="7" t="s">
        <v>35</v>
      </c>
      <c r="D6" s="7" t="s">
        <v>27</v>
      </c>
      <c r="E6" s="7" t="s">
        <v>20</v>
      </c>
      <c r="F6" s="7" t="n">
        <v>11</v>
      </c>
      <c r="G6" s="7" t="s">
        <v>21</v>
      </c>
      <c r="H6" s="7" t="s">
        <v>36</v>
      </c>
      <c r="I6" s="7" t="n">
        <v>0.055</v>
      </c>
      <c r="J6" s="8" t="n">
        <v>44</v>
      </c>
      <c r="K6" s="8" t="n">
        <f aca="false">I6*J6</f>
        <v>2.42</v>
      </c>
      <c r="L6" s="9" t="n">
        <v>0</v>
      </c>
      <c r="M6" s="9"/>
      <c r="N6" s="10"/>
    </row>
    <row r="7" customFormat="false" ht="14.25" hidden="false" customHeight="false" outlineLevel="0" collapsed="false">
      <c r="A7" s="7" t="s">
        <v>24</v>
      </c>
      <c r="B7" s="7" t="s">
        <v>34</v>
      </c>
      <c r="C7" s="7" t="s">
        <v>37</v>
      </c>
      <c r="D7" s="7" t="s">
        <v>38</v>
      </c>
      <c r="E7" s="7" t="s">
        <v>20</v>
      </c>
      <c r="F7" s="7" t="n">
        <v>11</v>
      </c>
      <c r="G7" s="7" t="s">
        <v>21</v>
      </c>
      <c r="H7" s="7" t="s">
        <v>39</v>
      </c>
      <c r="I7" s="7" t="n">
        <v>0.172</v>
      </c>
      <c r="J7" s="8" t="n">
        <v>44</v>
      </c>
      <c r="K7" s="8" t="n">
        <f aca="false">I7*J7</f>
        <v>7.568</v>
      </c>
      <c r="L7" s="9" t="s">
        <v>23</v>
      </c>
      <c r="M7" s="9"/>
      <c r="N7" s="10"/>
    </row>
    <row r="8" customFormat="false" ht="14.25" hidden="false" customHeight="false" outlineLevel="0" collapsed="false">
      <c r="A8" s="7" t="s">
        <v>29</v>
      </c>
      <c r="B8" s="7" t="s">
        <v>34</v>
      </c>
      <c r="C8" s="7" t="s">
        <v>40</v>
      </c>
      <c r="D8" s="7" t="s">
        <v>27</v>
      </c>
      <c r="E8" s="7" t="s">
        <v>20</v>
      </c>
      <c r="F8" s="7" t="n">
        <v>5</v>
      </c>
      <c r="G8" s="7" t="s">
        <v>21</v>
      </c>
      <c r="H8" s="7" t="s">
        <v>41</v>
      </c>
      <c r="I8" s="7" t="n">
        <v>0.24</v>
      </c>
      <c r="J8" s="8" t="n">
        <v>20</v>
      </c>
      <c r="K8" s="8" t="n">
        <f aca="false">I8*J8</f>
        <v>4.8</v>
      </c>
      <c r="L8" s="9" t="n">
        <v>0</v>
      </c>
      <c r="M8" s="9"/>
      <c r="N8" s="10"/>
    </row>
    <row r="9" customFormat="false" ht="14.25" hidden="false" customHeight="false" outlineLevel="0" collapsed="false">
      <c r="A9" s="7" t="s">
        <v>42</v>
      </c>
      <c r="B9" s="7" t="s">
        <v>42</v>
      </c>
      <c r="C9" s="7" t="s">
        <v>43</v>
      </c>
      <c r="D9" s="7" t="s">
        <v>44</v>
      </c>
      <c r="E9" s="7" t="s">
        <v>45</v>
      </c>
      <c r="F9" s="7" t="n">
        <v>2</v>
      </c>
      <c r="G9" s="7" t="s">
        <v>21</v>
      </c>
      <c r="H9" s="7" t="s">
        <v>46</v>
      </c>
      <c r="I9" s="7" t="n">
        <v>0.4</v>
      </c>
      <c r="J9" s="8" t="n">
        <v>8</v>
      </c>
      <c r="K9" s="8" t="n">
        <f aca="false">I9*J9</f>
        <v>3.2</v>
      </c>
      <c r="L9" s="9" t="s">
        <v>23</v>
      </c>
      <c r="M9" s="9"/>
      <c r="N9" s="10"/>
    </row>
    <row r="10" customFormat="false" ht="14.25" hidden="false" customHeight="false" outlineLevel="0" collapsed="false">
      <c r="A10" s="7" t="s">
        <v>47</v>
      </c>
      <c r="B10" s="7"/>
      <c r="C10" s="7" t="s">
        <v>48</v>
      </c>
      <c r="D10" s="7" t="s">
        <v>49</v>
      </c>
      <c r="E10" s="7" t="s">
        <v>50</v>
      </c>
      <c r="F10" s="7" t="n">
        <v>2</v>
      </c>
      <c r="G10" s="7" t="s">
        <v>21</v>
      </c>
      <c r="H10" s="7" t="s">
        <v>51</v>
      </c>
      <c r="I10" s="7" t="n">
        <v>0.46</v>
      </c>
      <c r="J10" s="8" t="n">
        <v>8</v>
      </c>
      <c r="K10" s="8" t="n">
        <f aca="false">I10*J10</f>
        <v>3.68</v>
      </c>
      <c r="L10" s="9" t="s">
        <v>23</v>
      </c>
      <c r="M10" s="9"/>
      <c r="N10" s="10"/>
    </row>
    <row r="11" customFormat="false" ht="14.25" hidden="false" customHeight="false" outlineLevel="0" collapsed="false">
      <c r="A11" s="7" t="s">
        <v>52</v>
      </c>
      <c r="B11" s="7" t="s">
        <v>52</v>
      </c>
      <c r="C11" s="7" t="s">
        <v>53</v>
      </c>
      <c r="D11" s="7" t="s">
        <v>54</v>
      </c>
      <c r="E11" s="7" t="s">
        <v>55</v>
      </c>
      <c r="F11" s="7" t="n">
        <v>1</v>
      </c>
      <c r="G11" s="7" t="s">
        <v>21</v>
      </c>
      <c r="H11" s="7" t="s">
        <v>56</v>
      </c>
      <c r="I11" s="7" t="n">
        <v>0.33</v>
      </c>
      <c r="J11" s="8" t="n">
        <v>4</v>
      </c>
      <c r="K11" s="8" t="n">
        <f aca="false">I11*J11</f>
        <v>1.32</v>
      </c>
      <c r="L11" s="9" t="s">
        <v>23</v>
      </c>
      <c r="M11" s="9"/>
      <c r="N11" s="10"/>
    </row>
    <row r="12" customFormat="false" ht="14.25" hidden="false" customHeight="false" outlineLevel="0" collapsed="false">
      <c r="A12" s="7" t="s">
        <v>57</v>
      </c>
      <c r="B12" s="7"/>
      <c r="C12" s="7" t="s">
        <v>58</v>
      </c>
      <c r="D12" s="7" t="s">
        <v>49</v>
      </c>
      <c r="E12" s="7" t="s">
        <v>50</v>
      </c>
      <c r="F12" s="7" t="n">
        <v>2</v>
      </c>
      <c r="G12" s="7" t="s">
        <v>21</v>
      </c>
      <c r="H12" s="7" t="s">
        <v>59</v>
      </c>
      <c r="I12" s="7" t="n">
        <v>0.61</v>
      </c>
      <c r="J12" s="8" t="n">
        <v>8</v>
      </c>
      <c r="K12" s="8" t="n">
        <f aca="false">I12*J12</f>
        <v>4.88</v>
      </c>
      <c r="L12" s="9" t="s">
        <v>23</v>
      </c>
      <c r="M12" s="9"/>
      <c r="N12" s="10"/>
    </row>
    <row r="13" customFormat="false" ht="14.25" hidden="false" customHeight="false" outlineLevel="0" collapsed="false">
      <c r="A13" s="7" t="s">
        <v>60</v>
      </c>
      <c r="B13" s="7"/>
      <c r="C13" s="7" t="s">
        <v>61</v>
      </c>
      <c r="D13" s="7" t="s">
        <v>49</v>
      </c>
      <c r="E13" s="7" t="s">
        <v>50</v>
      </c>
      <c r="F13" s="7" t="n">
        <v>1</v>
      </c>
      <c r="G13" s="7" t="s">
        <v>21</v>
      </c>
      <c r="H13" s="7" t="s">
        <v>62</v>
      </c>
      <c r="I13" s="7" t="n">
        <v>0.4</v>
      </c>
      <c r="J13" s="8" t="n">
        <v>4</v>
      </c>
      <c r="K13" s="8" t="n">
        <f aca="false">I13*J13</f>
        <v>1.6</v>
      </c>
      <c r="L13" s="9" t="s">
        <v>23</v>
      </c>
      <c r="M13" s="9"/>
      <c r="N13" s="10"/>
    </row>
    <row r="14" customFormat="false" ht="14.25" hidden="false" customHeight="false" outlineLevel="0" collapsed="false">
      <c r="A14" s="7" t="s">
        <v>63</v>
      </c>
      <c r="B14" s="7"/>
      <c r="C14" s="7" t="s">
        <v>64</v>
      </c>
      <c r="D14" s="7" t="s">
        <v>65</v>
      </c>
      <c r="E14" s="7" t="s">
        <v>66</v>
      </c>
      <c r="F14" s="7" t="n">
        <v>1</v>
      </c>
      <c r="G14" s="7" t="s">
        <v>21</v>
      </c>
      <c r="H14" s="7" t="s">
        <v>67</v>
      </c>
      <c r="I14" s="7" t="n">
        <v>0.6</v>
      </c>
      <c r="J14" s="8" t="n">
        <v>4</v>
      </c>
      <c r="K14" s="8" t="n">
        <f aca="false">I14*J14</f>
        <v>2.4</v>
      </c>
      <c r="L14" s="9" t="s">
        <v>23</v>
      </c>
      <c r="M14" s="9"/>
      <c r="N14" s="10"/>
    </row>
    <row r="15" customFormat="false" ht="14.25" hidden="false" customHeight="false" outlineLevel="0" collapsed="false">
      <c r="A15" s="7" t="s">
        <v>68</v>
      </c>
      <c r="B15" s="7"/>
      <c r="C15" s="7" t="s">
        <v>69</v>
      </c>
      <c r="D15" s="7" t="s">
        <v>70</v>
      </c>
      <c r="E15" s="7" t="s">
        <v>68</v>
      </c>
      <c r="F15" s="7" t="n">
        <v>5</v>
      </c>
      <c r="G15" s="7"/>
      <c r="H15" s="7"/>
      <c r="I15" s="7"/>
      <c r="J15" s="8" t="n">
        <v>20</v>
      </c>
      <c r="K15" s="8" t="n">
        <f aca="false">I15*J15</f>
        <v>0</v>
      </c>
      <c r="L15" s="9" t="n">
        <v>0</v>
      </c>
      <c r="M15" s="9"/>
      <c r="N15" s="10"/>
    </row>
    <row r="16" customFormat="false" ht="14.25" hidden="false" customHeight="false" outlineLevel="0" collapsed="false">
      <c r="A16" s="7" t="s">
        <v>71</v>
      </c>
      <c r="B16" s="7"/>
      <c r="C16" s="7" t="s">
        <v>72</v>
      </c>
      <c r="D16" s="7"/>
      <c r="E16" s="7" t="s">
        <v>71</v>
      </c>
      <c r="F16" s="7" t="n">
        <v>1</v>
      </c>
      <c r="G16" s="7" t="s">
        <v>21</v>
      </c>
      <c r="H16" s="7" t="s">
        <v>73</v>
      </c>
      <c r="I16" s="7" t="n">
        <v>7.38</v>
      </c>
      <c r="J16" s="8" t="n">
        <v>4</v>
      </c>
      <c r="K16" s="8" t="n">
        <f aca="false">I16*J16</f>
        <v>29.52</v>
      </c>
      <c r="L16" s="9" t="s">
        <v>23</v>
      </c>
      <c r="M16" s="9"/>
      <c r="N16" s="10"/>
    </row>
    <row r="17" customFormat="false" ht="13.8" hidden="false" customHeight="false" outlineLevel="0" collapsed="false">
      <c r="A17" s="7" t="s">
        <v>74</v>
      </c>
      <c r="B17" s="7"/>
      <c r="C17" s="7" t="s">
        <v>75</v>
      </c>
      <c r="D17" s="7" t="s">
        <v>76</v>
      </c>
      <c r="E17" s="7" t="s">
        <v>74</v>
      </c>
      <c r="F17" s="7" t="n">
        <v>2</v>
      </c>
      <c r="G17" s="7" t="s">
        <v>21</v>
      </c>
      <c r="H17" s="7" t="s">
        <v>77</v>
      </c>
      <c r="I17" s="7" t="n">
        <v>1.4</v>
      </c>
      <c r="J17" s="8" t="n">
        <v>8</v>
      </c>
      <c r="K17" s="8" t="n">
        <f aca="false">I17*J17</f>
        <v>11.2</v>
      </c>
      <c r="L17" s="9" t="s">
        <v>23</v>
      </c>
      <c r="M17" s="9"/>
      <c r="N17" s="10"/>
    </row>
    <row r="18" customFormat="false" ht="14.25" hidden="false" customHeight="false" outlineLevel="0" collapsed="false">
      <c r="A18" s="7" t="s">
        <v>78</v>
      </c>
      <c r="B18" s="7"/>
      <c r="C18" s="7" t="s">
        <v>79</v>
      </c>
      <c r="D18" s="7" t="s">
        <v>80</v>
      </c>
      <c r="E18" s="7" t="s">
        <v>81</v>
      </c>
      <c r="F18" s="7" t="n">
        <v>2</v>
      </c>
      <c r="G18" s="7"/>
      <c r="H18" s="7"/>
      <c r="I18" s="7"/>
      <c r="J18" s="8" t="n">
        <v>8</v>
      </c>
      <c r="K18" s="8" t="n">
        <f aca="false">I18*J18</f>
        <v>0</v>
      </c>
      <c r="L18" s="9" t="n">
        <v>0</v>
      </c>
      <c r="M18" s="9"/>
      <c r="N18" s="10"/>
    </row>
    <row r="19" customFormat="false" ht="14.25" hidden="false" customHeight="false" outlineLevel="0" collapsed="false">
      <c r="A19" s="7" t="s">
        <v>82</v>
      </c>
      <c r="B19" s="7"/>
      <c r="C19" s="7" t="s">
        <v>83</v>
      </c>
      <c r="D19" s="7" t="s">
        <v>84</v>
      </c>
      <c r="E19" s="7" t="s">
        <v>82</v>
      </c>
      <c r="F19" s="7" t="n">
        <v>1</v>
      </c>
      <c r="G19" s="7"/>
      <c r="H19" s="7"/>
      <c r="I19" s="7"/>
      <c r="J19" s="8" t="n">
        <v>4</v>
      </c>
      <c r="K19" s="8" t="n">
        <f aca="false">I19*J19</f>
        <v>0</v>
      </c>
      <c r="L19" s="9" t="n">
        <v>0</v>
      </c>
      <c r="M19" s="9"/>
      <c r="N19" s="10"/>
    </row>
    <row r="20" customFormat="false" ht="14.25" hidden="false" customHeight="false" outlineLevel="0" collapsed="false">
      <c r="A20" s="7" t="s">
        <v>85</v>
      </c>
      <c r="B20" s="7" t="s">
        <v>86</v>
      </c>
      <c r="C20" s="7" t="s">
        <v>87</v>
      </c>
      <c r="D20" s="7" t="s">
        <v>88</v>
      </c>
      <c r="E20" s="7" t="s">
        <v>89</v>
      </c>
      <c r="F20" s="7" t="n">
        <v>1</v>
      </c>
      <c r="G20" s="7" t="s">
        <v>21</v>
      </c>
      <c r="H20" s="7" t="s">
        <v>90</v>
      </c>
      <c r="I20" s="7" t="n">
        <v>0.827</v>
      </c>
      <c r="J20" s="8" t="n">
        <v>4</v>
      </c>
      <c r="K20" s="8" t="n">
        <f aca="false">I20*J20</f>
        <v>3.308</v>
      </c>
      <c r="L20" s="9" t="s">
        <v>23</v>
      </c>
      <c r="M20" s="9"/>
      <c r="N20" s="10"/>
    </row>
    <row r="21" customFormat="false" ht="14.25" hidden="false" customHeight="false" outlineLevel="0" collapsed="false">
      <c r="A21" s="7" t="s">
        <v>91</v>
      </c>
      <c r="B21" s="7"/>
      <c r="C21" s="7" t="s">
        <v>92</v>
      </c>
      <c r="D21" s="7" t="s">
        <v>93</v>
      </c>
      <c r="E21" s="7" t="s">
        <v>94</v>
      </c>
      <c r="F21" s="7" t="n">
        <v>1</v>
      </c>
      <c r="G21" s="7" t="s">
        <v>21</v>
      </c>
      <c r="H21" s="7" t="s">
        <v>95</v>
      </c>
      <c r="I21" s="7" t="n">
        <v>0.4</v>
      </c>
      <c r="J21" s="8" t="n">
        <v>4</v>
      </c>
      <c r="K21" s="8" t="n">
        <f aca="false">I21*J21</f>
        <v>1.6</v>
      </c>
      <c r="L21" s="9" t="s">
        <v>23</v>
      </c>
      <c r="M21" s="9"/>
      <c r="N21" s="10"/>
    </row>
    <row r="22" customFormat="false" ht="14.25" hidden="false" customHeight="false" outlineLevel="0" collapsed="false">
      <c r="A22" s="7" t="s">
        <v>96</v>
      </c>
      <c r="B22" s="7"/>
      <c r="C22" s="7" t="s">
        <v>97</v>
      </c>
      <c r="D22" s="7" t="s">
        <v>98</v>
      </c>
      <c r="E22" s="7" t="s">
        <v>94</v>
      </c>
      <c r="F22" s="7" t="n">
        <v>1</v>
      </c>
      <c r="G22" s="7" t="s">
        <v>21</v>
      </c>
      <c r="H22" s="7" t="s">
        <v>99</v>
      </c>
      <c r="I22" s="7" t="n">
        <v>0.13</v>
      </c>
      <c r="J22" s="8" t="n">
        <v>4</v>
      </c>
      <c r="K22" s="8" t="n">
        <f aca="false">I22*J22</f>
        <v>0.52</v>
      </c>
      <c r="L22" s="9" t="s">
        <v>23</v>
      </c>
      <c r="M22" s="9"/>
      <c r="N22" s="10"/>
    </row>
    <row r="23" customFormat="false" ht="14.25" hidden="false" customHeight="false" outlineLevel="0" collapsed="false">
      <c r="A23" s="7" t="s">
        <v>100</v>
      </c>
      <c r="B23" s="7" t="s">
        <v>100</v>
      </c>
      <c r="C23" s="7" t="s">
        <v>101</v>
      </c>
      <c r="D23" s="7"/>
      <c r="E23" s="7" t="s">
        <v>102</v>
      </c>
      <c r="F23" s="7" t="n">
        <v>4</v>
      </c>
      <c r="G23" s="7"/>
      <c r="H23" s="7"/>
      <c r="I23" s="7"/>
      <c r="J23" s="8" t="n">
        <v>16</v>
      </c>
      <c r="K23" s="8" t="n">
        <f aca="false">I23*J23</f>
        <v>0</v>
      </c>
      <c r="L23" s="9" t="n">
        <v>0</v>
      </c>
      <c r="M23" s="9"/>
      <c r="N23" s="10"/>
    </row>
    <row r="24" customFormat="false" ht="14.25" hidden="false" customHeight="false" outlineLevel="0" collapsed="false">
      <c r="A24" s="7" t="s">
        <v>103</v>
      </c>
      <c r="B24" s="7"/>
      <c r="C24" s="7" t="s">
        <v>104</v>
      </c>
      <c r="D24" s="7" t="s">
        <v>105</v>
      </c>
      <c r="E24" s="7" t="s">
        <v>106</v>
      </c>
      <c r="F24" s="7" t="n">
        <v>1</v>
      </c>
      <c r="G24" s="7" t="s">
        <v>21</v>
      </c>
      <c r="H24" s="7" t="s">
        <v>107</v>
      </c>
      <c r="I24" s="7" t="n">
        <v>0.35</v>
      </c>
      <c r="J24" s="8" t="n">
        <v>4</v>
      </c>
      <c r="K24" s="8" t="n">
        <f aca="false">I24*J24</f>
        <v>1.4</v>
      </c>
      <c r="L24" s="9" t="s">
        <v>23</v>
      </c>
      <c r="M24" s="9"/>
      <c r="N24" s="10"/>
    </row>
    <row r="25" customFormat="false" ht="14.25" hidden="false" customHeight="false" outlineLevel="0" collapsed="false">
      <c r="A25" s="11" t="s">
        <v>108</v>
      </c>
      <c r="B25" s="11" t="s">
        <v>108</v>
      </c>
      <c r="C25" s="11" t="s">
        <v>109</v>
      </c>
      <c r="D25" s="11" t="s">
        <v>27</v>
      </c>
      <c r="E25" s="11" t="s">
        <v>110</v>
      </c>
      <c r="F25" s="11" t="n">
        <v>1</v>
      </c>
      <c r="G25" s="11" t="s">
        <v>21</v>
      </c>
      <c r="H25" s="11" t="s">
        <v>111</v>
      </c>
      <c r="I25" s="11" t="n">
        <v>0.17</v>
      </c>
      <c r="J25" s="12" t="n">
        <v>4</v>
      </c>
      <c r="K25" s="8" t="n">
        <f aca="false">I25*J25</f>
        <v>0.68</v>
      </c>
      <c r="L25" s="13"/>
      <c r="M25" s="9"/>
      <c r="N25" s="10"/>
    </row>
    <row r="26" customFormat="false" ht="14.25" hidden="false" customHeight="false" outlineLevel="0" collapsed="false">
      <c r="A26" s="11" t="s">
        <v>112</v>
      </c>
      <c r="B26" s="11"/>
      <c r="C26" s="11" t="s">
        <v>113</v>
      </c>
      <c r="D26" s="11" t="s">
        <v>27</v>
      </c>
      <c r="E26" s="11" t="s">
        <v>110</v>
      </c>
      <c r="F26" s="11" t="n">
        <v>1</v>
      </c>
      <c r="G26" s="11" t="s">
        <v>21</v>
      </c>
      <c r="H26" s="11" t="s">
        <v>114</v>
      </c>
      <c r="I26" s="11" t="n">
        <v>0.1</v>
      </c>
      <c r="J26" s="12" t="n">
        <v>4</v>
      </c>
      <c r="K26" s="8" t="n">
        <f aca="false">I26*J26</f>
        <v>0.4</v>
      </c>
      <c r="L26" s="13"/>
      <c r="M26" s="9"/>
      <c r="N26" s="10"/>
    </row>
    <row r="27" customFormat="false" ht="14.25" hidden="false" customHeight="false" outlineLevel="0" collapsed="false">
      <c r="A27" s="11" t="s">
        <v>115</v>
      </c>
      <c r="B27" s="11"/>
      <c r="C27" s="11" t="s">
        <v>116</v>
      </c>
      <c r="D27" s="11" t="s">
        <v>27</v>
      </c>
      <c r="E27" s="11" t="s">
        <v>110</v>
      </c>
      <c r="F27" s="11" t="n">
        <v>1</v>
      </c>
      <c r="G27" s="11" t="s">
        <v>21</v>
      </c>
      <c r="H27" s="11" t="s">
        <v>117</v>
      </c>
      <c r="I27" s="11" t="n">
        <v>0.12</v>
      </c>
      <c r="J27" s="12" t="n">
        <v>4</v>
      </c>
      <c r="K27" s="8" t="n">
        <f aca="false">I27*J27</f>
        <v>0.48</v>
      </c>
      <c r="L27" s="13"/>
      <c r="M27" s="9"/>
      <c r="N27" s="10"/>
    </row>
    <row r="28" customFormat="false" ht="14.25" hidden="false" customHeight="false" outlineLevel="0" collapsed="false">
      <c r="A28" s="11" t="s">
        <v>118</v>
      </c>
      <c r="B28" s="11"/>
      <c r="C28" s="11" t="s">
        <v>119</v>
      </c>
      <c r="D28" s="11" t="s">
        <v>27</v>
      </c>
      <c r="E28" s="11" t="s">
        <v>110</v>
      </c>
      <c r="F28" s="11" t="n">
        <v>1</v>
      </c>
      <c r="G28" s="11"/>
      <c r="H28" s="11"/>
      <c r="I28" s="11"/>
      <c r="J28" s="12" t="n">
        <v>4</v>
      </c>
      <c r="K28" s="8" t="n">
        <f aca="false">I28*J28</f>
        <v>0</v>
      </c>
      <c r="L28" s="13"/>
      <c r="M28" s="9"/>
      <c r="N28" s="10"/>
    </row>
    <row r="29" customFormat="false" ht="14.25" hidden="false" customHeight="false" outlineLevel="0" collapsed="false">
      <c r="A29" s="11" t="s">
        <v>120</v>
      </c>
      <c r="B29" s="11"/>
      <c r="C29" s="11" t="s">
        <v>121</v>
      </c>
      <c r="D29" s="11" t="s">
        <v>27</v>
      </c>
      <c r="E29" s="11" t="s">
        <v>110</v>
      </c>
      <c r="F29" s="11" t="n">
        <v>1</v>
      </c>
      <c r="G29" s="11" t="s">
        <v>21</v>
      </c>
      <c r="H29" s="11" t="s">
        <v>122</v>
      </c>
      <c r="I29" s="11" t="n">
        <v>0.12</v>
      </c>
      <c r="J29" s="12" t="n">
        <v>4</v>
      </c>
      <c r="K29" s="8" t="n">
        <f aca="false">I29*J29</f>
        <v>0.48</v>
      </c>
      <c r="L29" s="13"/>
      <c r="M29" s="9"/>
      <c r="N29" s="10"/>
    </row>
    <row r="30" customFormat="false" ht="14.25" hidden="false" customHeight="false" outlineLevel="0" collapsed="false">
      <c r="A30" s="11" t="s">
        <v>123</v>
      </c>
      <c r="B30" s="11"/>
      <c r="C30" s="11" t="s">
        <v>124</v>
      </c>
      <c r="D30" s="11" t="s">
        <v>27</v>
      </c>
      <c r="E30" s="11" t="s">
        <v>110</v>
      </c>
      <c r="F30" s="11" t="n">
        <v>1</v>
      </c>
      <c r="G30" s="11" t="s">
        <v>21</v>
      </c>
      <c r="H30" s="11" t="s">
        <v>125</v>
      </c>
      <c r="I30" s="11" t="n">
        <v>0.12</v>
      </c>
      <c r="J30" s="12" t="n">
        <v>4</v>
      </c>
      <c r="K30" s="8" t="n">
        <f aca="false">I30*J30</f>
        <v>0.48</v>
      </c>
      <c r="L30" s="13"/>
      <c r="M30" s="9"/>
      <c r="N30" s="10"/>
    </row>
    <row r="31" customFormat="false" ht="14.25" hidden="false" customHeight="false" outlineLevel="0" collapsed="false">
      <c r="A31" s="11" t="s">
        <v>126</v>
      </c>
      <c r="B31" s="11"/>
      <c r="C31" s="11" t="s">
        <v>127</v>
      </c>
      <c r="D31" s="11" t="s">
        <v>27</v>
      </c>
      <c r="E31" s="11" t="s">
        <v>110</v>
      </c>
      <c r="F31" s="11" t="n">
        <v>2</v>
      </c>
      <c r="G31" s="11" t="s">
        <v>21</v>
      </c>
      <c r="H31" s="11" t="s">
        <v>128</v>
      </c>
      <c r="I31" s="11" t="n">
        <v>0.73</v>
      </c>
      <c r="J31" s="12" t="n">
        <v>8</v>
      </c>
      <c r="K31" s="8" t="n">
        <f aca="false">I31*J31</f>
        <v>5.84</v>
      </c>
      <c r="L31" s="13"/>
      <c r="M31" s="9"/>
      <c r="N31" s="10"/>
    </row>
    <row r="32" customFormat="false" ht="14.25" hidden="false" customHeight="false" outlineLevel="0" collapsed="false">
      <c r="A32" s="11" t="s">
        <v>129</v>
      </c>
      <c r="B32" s="11"/>
      <c r="C32" s="11" t="s">
        <v>130</v>
      </c>
      <c r="D32" s="11" t="s">
        <v>27</v>
      </c>
      <c r="E32" s="11" t="s">
        <v>110</v>
      </c>
      <c r="F32" s="11" t="n">
        <v>4</v>
      </c>
      <c r="G32" s="11" t="s">
        <v>21</v>
      </c>
      <c r="H32" s="11" t="s">
        <v>131</v>
      </c>
      <c r="I32" s="11" t="n">
        <v>0.12</v>
      </c>
      <c r="J32" s="12" t="n">
        <v>16</v>
      </c>
      <c r="K32" s="8" t="n">
        <f aca="false">I32*J32</f>
        <v>1.92</v>
      </c>
      <c r="L32" s="13"/>
      <c r="M32" s="9"/>
      <c r="N32" s="10"/>
    </row>
    <row r="33" customFormat="false" ht="14.25" hidden="false" customHeight="false" outlineLevel="0" collapsed="false">
      <c r="A33" s="11" t="s">
        <v>132</v>
      </c>
      <c r="B33" s="11"/>
      <c r="C33" s="11" t="s">
        <v>133</v>
      </c>
      <c r="D33" s="11" t="s">
        <v>27</v>
      </c>
      <c r="E33" s="11" t="s">
        <v>110</v>
      </c>
      <c r="F33" s="11" t="n">
        <v>1</v>
      </c>
      <c r="G33" s="11" t="s">
        <v>21</v>
      </c>
      <c r="H33" s="11" t="s">
        <v>134</v>
      </c>
      <c r="I33" s="11" t="n">
        <v>0.13</v>
      </c>
      <c r="J33" s="12" t="n">
        <v>4</v>
      </c>
      <c r="K33" s="8" t="n">
        <f aca="false">I33*J33</f>
        <v>0.52</v>
      </c>
      <c r="L33" s="13"/>
      <c r="M33" s="9"/>
      <c r="N33" s="10"/>
    </row>
    <row r="34" customFormat="false" ht="14.25" hidden="false" customHeight="false" outlineLevel="0" collapsed="false">
      <c r="A34" s="11" t="s">
        <v>135</v>
      </c>
      <c r="B34" s="11"/>
      <c r="C34" s="11" t="s">
        <v>136</v>
      </c>
      <c r="D34" s="11" t="s">
        <v>27</v>
      </c>
      <c r="E34" s="11" t="s">
        <v>110</v>
      </c>
      <c r="F34" s="11" t="n">
        <v>4</v>
      </c>
      <c r="G34" s="11"/>
      <c r="H34" s="11"/>
      <c r="I34" s="11"/>
      <c r="J34" s="12" t="n">
        <v>16</v>
      </c>
      <c r="K34" s="8" t="n">
        <f aca="false">I34*J34</f>
        <v>0</v>
      </c>
      <c r="L34" s="13"/>
      <c r="M34" s="9"/>
      <c r="N34" s="10"/>
    </row>
    <row r="35" customFormat="false" ht="14.25" hidden="false" customHeight="false" outlineLevel="0" collapsed="false">
      <c r="A35" s="11" t="s">
        <v>137</v>
      </c>
      <c r="B35" s="11"/>
      <c r="C35" s="11" t="s">
        <v>138</v>
      </c>
      <c r="D35" s="11" t="s">
        <v>27</v>
      </c>
      <c r="E35" s="11" t="s">
        <v>110</v>
      </c>
      <c r="F35" s="11" t="n">
        <v>2</v>
      </c>
      <c r="G35" s="11" t="s">
        <v>21</v>
      </c>
      <c r="H35" s="11" t="s">
        <v>139</v>
      </c>
      <c r="I35" s="11" t="n">
        <v>0.12</v>
      </c>
      <c r="J35" s="12" t="n">
        <v>8</v>
      </c>
      <c r="K35" s="8" t="n">
        <f aca="false">I35*J35</f>
        <v>0.96</v>
      </c>
      <c r="L35" s="13"/>
      <c r="M35" s="9"/>
      <c r="N35" s="10"/>
    </row>
    <row r="36" customFormat="false" ht="14.25" hidden="false" customHeight="false" outlineLevel="0" collapsed="false">
      <c r="A36" s="11" t="s">
        <v>140</v>
      </c>
      <c r="B36" s="11"/>
      <c r="C36" s="11" t="s">
        <v>141</v>
      </c>
      <c r="D36" s="11" t="s">
        <v>27</v>
      </c>
      <c r="E36" s="11" t="s">
        <v>110</v>
      </c>
      <c r="F36" s="11" t="n">
        <v>2</v>
      </c>
      <c r="G36" s="11" t="s">
        <v>21</v>
      </c>
      <c r="H36" s="11" t="s">
        <v>142</v>
      </c>
      <c r="I36" s="11" t="n">
        <v>0.12</v>
      </c>
      <c r="J36" s="12" t="n">
        <v>8</v>
      </c>
      <c r="K36" s="8" t="n">
        <f aca="false">I36*J36</f>
        <v>0.96</v>
      </c>
      <c r="L36" s="13"/>
      <c r="M36" s="9"/>
      <c r="N36" s="10"/>
    </row>
    <row r="37" customFormat="false" ht="14.25" hidden="false" customHeight="false" outlineLevel="0" collapsed="false">
      <c r="A37" s="11" t="s">
        <v>143</v>
      </c>
      <c r="B37" s="11"/>
      <c r="C37" s="11" t="s">
        <v>144</v>
      </c>
      <c r="D37" s="11" t="s">
        <v>27</v>
      </c>
      <c r="E37" s="11" t="s">
        <v>110</v>
      </c>
      <c r="F37" s="11" t="n">
        <v>1</v>
      </c>
      <c r="G37" s="11" t="s">
        <v>21</v>
      </c>
      <c r="H37" s="11" t="s">
        <v>145</v>
      </c>
      <c r="I37" s="11" t="n">
        <v>0.14</v>
      </c>
      <c r="J37" s="12" t="n">
        <v>4</v>
      </c>
      <c r="K37" s="8" t="n">
        <f aca="false">I37*J37</f>
        <v>0.56</v>
      </c>
      <c r="L37" s="13"/>
      <c r="M37" s="9"/>
      <c r="N37" s="10"/>
    </row>
    <row r="38" customFormat="false" ht="14.25" hidden="false" customHeight="false" outlineLevel="0" collapsed="false">
      <c r="A38" s="11" t="s">
        <v>146</v>
      </c>
      <c r="B38" s="11"/>
      <c r="C38" s="11" t="s">
        <v>147</v>
      </c>
      <c r="D38" s="11" t="s">
        <v>27</v>
      </c>
      <c r="E38" s="11" t="s">
        <v>110</v>
      </c>
      <c r="F38" s="11" t="n">
        <v>1</v>
      </c>
      <c r="G38" s="11" t="s">
        <v>21</v>
      </c>
      <c r="H38" s="11" t="s">
        <v>148</v>
      </c>
      <c r="I38" s="11" t="n">
        <v>0.13</v>
      </c>
      <c r="J38" s="12" t="n">
        <v>4</v>
      </c>
      <c r="K38" s="8" t="n">
        <f aca="false">I38*J38</f>
        <v>0.52</v>
      </c>
      <c r="L38" s="13"/>
      <c r="M38" s="9"/>
      <c r="N38" s="10"/>
    </row>
    <row r="39" customFormat="false" ht="14.25" hidden="false" customHeight="false" outlineLevel="0" collapsed="false">
      <c r="A39" s="11" t="s">
        <v>149</v>
      </c>
      <c r="B39" s="11"/>
      <c r="C39" s="11" t="s">
        <v>150</v>
      </c>
      <c r="D39" s="11" t="s">
        <v>27</v>
      </c>
      <c r="E39" s="11" t="s">
        <v>110</v>
      </c>
      <c r="F39" s="11" t="n">
        <v>1</v>
      </c>
      <c r="G39" s="11" t="s">
        <v>21</v>
      </c>
      <c r="H39" s="11" t="s">
        <v>125</v>
      </c>
      <c r="I39" s="11" t="n">
        <v>0.12</v>
      </c>
      <c r="J39" s="12" t="n">
        <v>4</v>
      </c>
      <c r="K39" s="8" t="n">
        <f aca="false">I39*J39</f>
        <v>0.48</v>
      </c>
      <c r="L39" s="13"/>
      <c r="M39" s="9"/>
      <c r="N39" s="10"/>
    </row>
    <row r="40" customFormat="false" ht="14.25" hidden="false" customHeight="false" outlineLevel="0" collapsed="false">
      <c r="A40" s="11" t="s">
        <v>151</v>
      </c>
      <c r="B40" s="11"/>
      <c r="C40" s="11" t="s">
        <v>152</v>
      </c>
      <c r="D40" s="11" t="s">
        <v>27</v>
      </c>
      <c r="E40" s="11" t="s">
        <v>110</v>
      </c>
      <c r="F40" s="11" t="n">
        <v>1</v>
      </c>
      <c r="G40" s="11"/>
      <c r="H40" s="11"/>
      <c r="I40" s="11"/>
      <c r="J40" s="12" t="n">
        <v>4</v>
      </c>
      <c r="K40" s="8" t="n">
        <f aca="false">I40*J40</f>
        <v>0</v>
      </c>
      <c r="L40" s="13"/>
      <c r="M40" s="9"/>
      <c r="N40" s="10"/>
    </row>
    <row r="41" customFormat="false" ht="14.25" hidden="false" customHeight="false" outlineLevel="0" collapsed="false">
      <c r="A41" s="11" t="s">
        <v>153</v>
      </c>
      <c r="B41" s="11"/>
      <c r="C41" s="11" t="s">
        <v>154</v>
      </c>
      <c r="D41" s="11" t="s">
        <v>27</v>
      </c>
      <c r="E41" s="11" t="s">
        <v>110</v>
      </c>
      <c r="F41" s="11" t="n">
        <v>2</v>
      </c>
      <c r="G41" s="11" t="s">
        <v>21</v>
      </c>
      <c r="H41" s="11" t="s">
        <v>155</v>
      </c>
      <c r="I41" s="11" t="n">
        <v>0.13</v>
      </c>
      <c r="J41" s="12" t="n">
        <v>8</v>
      </c>
      <c r="K41" s="8" t="n">
        <f aca="false">I41*J41</f>
        <v>1.04</v>
      </c>
      <c r="L41" s="13"/>
      <c r="M41" s="9"/>
      <c r="N41" s="10"/>
    </row>
    <row r="42" customFormat="false" ht="14.25" hidden="false" customHeight="false" outlineLevel="0" collapsed="false">
      <c r="A42" s="11" t="s">
        <v>156</v>
      </c>
      <c r="B42" s="11"/>
      <c r="C42" s="11" t="s">
        <v>157</v>
      </c>
      <c r="D42" s="11" t="s">
        <v>27</v>
      </c>
      <c r="E42" s="11" t="s">
        <v>110</v>
      </c>
      <c r="F42" s="11" t="n">
        <v>2</v>
      </c>
      <c r="G42" s="11" t="s">
        <v>158</v>
      </c>
      <c r="H42" s="11" t="s">
        <v>159</v>
      </c>
      <c r="I42" s="11" t="n">
        <v>0.13</v>
      </c>
      <c r="J42" s="12" t="n">
        <v>8</v>
      </c>
      <c r="K42" s="8" t="n">
        <f aca="false">I42*J42</f>
        <v>1.04</v>
      </c>
      <c r="L42" s="13"/>
      <c r="M42" s="9"/>
      <c r="N42" s="10"/>
    </row>
    <row r="43" customFormat="false" ht="14.25" hidden="false" customHeight="false" outlineLevel="0" collapsed="false">
      <c r="A43" s="11" t="s">
        <v>160</v>
      </c>
      <c r="B43" s="11" t="s">
        <v>160</v>
      </c>
      <c r="C43" s="11" t="s">
        <v>161</v>
      </c>
      <c r="D43" s="11" t="s">
        <v>27</v>
      </c>
      <c r="E43" s="11" t="s">
        <v>110</v>
      </c>
      <c r="F43" s="11" t="n">
        <v>2</v>
      </c>
      <c r="G43" s="11"/>
      <c r="H43" s="11"/>
      <c r="I43" s="11"/>
      <c r="J43" s="12" t="n">
        <v>8</v>
      </c>
      <c r="K43" s="8" t="n">
        <f aca="false">I43*J43</f>
        <v>0</v>
      </c>
      <c r="L43" s="13"/>
      <c r="M43" s="9"/>
      <c r="N43" s="10"/>
    </row>
    <row r="44" customFormat="false" ht="14.25" hidden="false" customHeight="false" outlineLevel="0" collapsed="false">
      <c r="A44" s="7" t="s">
        <v>162</v>
      </c>
      <c r="B44" s="7"/>
      <c r="C44" s="7" t="s">
        <v>163</v>
      </c>
      <c r="D44" s="7" t="s">
        <v>164</v>
      </c>
      <c r="E44" s="7" t="s">
        <v>165</v>
      </c>
      <c r="F44" s="7" t="n">
        <v>1</v>
      </c>
      <c r="G44" s="7" t="s">
        <v>21</v>
      </c>
      <c r="H44" s="7" t="s">
        <v>166</v>
      </c>
      <c r="I44" s="7" t="n">
        <v>0.64</v>
      </c>
      <c r="J44" s="8" t="n">
        <v>4</v>
      </c>
      <c r="K44" s="8" t="n">
        <f aca="false">I44*J44</f>
        <v>2.56</v>
      </c>
      <c r="L44" s="9" t="s">
        <v>23</v>
      </c>
      <c r="M44" s="9"/>
      <c r="N44" s="10"/>
    </row>
    <row r="45" customFormat="false" ht="14.25" hidden="false" customHeight="false" outlineLevel="0" collapsed="false">
      <c r="A45" s="7" t="s">
        <v>167</v>
      </c>
      <c r="B45" s="7"/>
      <c r="C45" s="7" t="s">
        <v>168</v>
      </c>
      <c r="D45" s="7" t="s">
        <v>169</v>
      </c>
      <c r="E45" s="7" t="s">
        <v>170</v>
      </c>
      <c r="F45" s="7" t="n">
        <v>1</v>
      </c>
      <c r="G45" s="7" t="s">
        <v>21</v>
      </c>
      <c r="H45" s="7" t="s">
        <v>171</v>
      </c>
      <c r="I45" s="7" t="n">
        <v>1.02</v>
      </c>
      <c r="J45" s="8" t="n">
        <v>4</v>
      </c>
      <c r="K45" s="8" t="n">
        <f aca="false">I45*J45</f>
        <v>4.08</v>
      </c>
      <c r="L45" s="9" t="s">
        <v>23</v>
      </c>
      <c r="M45" s="9"/>
      <c r="N45" s="10"/>
    </row>
    <row r="46" customFormat="false" ht="14.25" hidden="false" customHeight="false" outlineLevel="0" collapsed="false">
      <c r="A46" s="7" t="s">
        <v>165</v>
      </c>
      <c r="B46" s="7"/>
      <c r="C46" s="7" t="s">
        <v>172</v>
      </c>
      <c r="D46" s="7" t="s">
        <v>164</v>
      </c>
      <c r="E46" s="7" t="s">
        <v>165</v>
      </c>
      <c r="F46" s="7" t="n">
        <v>2</v>
      </c>
      <c r="G46" s="7" t="s">
        <v>21</v>
      </c>
      <c r="H46" s="7" t="s">
        <v>166</v>
      </c>
      <c r="I46" s="7" t="n">
        <v>0.64</v>
      </c>
      <c r="J46" s="8" t="n">
        <v>8</v>
      </c>
      <c r="K46" s="8" t="n">
        <f aca="false">I46*J46</f>
        <v>5.12</v>
      </c>
      <c r="L46" s="9" t="s">
        <v>23</v>
      </c>
      <c r="M46" s="9"/>
      <c r="N46" s="10"/>
    </row>
    <row r="47" customFormat="false" ht="14.25" hidden="false" customHeight="false" outlineLevel="0" collapsed="false">
      <c r="A47" s="7" t="s">
        <v>173</v>
      </c>
      <c r="B47" s="7"/>
      <c r="C47" s="7" t="s">
        <v>174</v>
      </c>
      <c r="D47" s="7" t="s">
        <v>175</v>
      </c>
      <c r="E47" s="7" t="s">
        <v>176</v>
      </c>
      <c r="F47" s="7" t="n">
        <v>4</v>
      </c>
      <c r="G47" s="7" t="s">
        <v>21</v>
      </c>
      <c r="H47" s="7" t="s">
        <v>177</v>
      </c>
      <c r="I47" s="7" t="n">
        <v>0.23</v>
      </c>
      <c r="J47" s="8" t="n">
        <v>16</v>
      </c>
      <c r="K47" s="8" t="n">
        <f aca="false">I47*J47</f>
        <v>3.68</v>
      </c>
      <c r="L47" s="9" t="s">
        <v>23</v>
      </c>
      <c r="M47" s="9"/>
      <c r="N47" s="10"/>
    </row>
    <row r="48" customFormat="false" ht="14.25" hidden="false" customHeight="false" outlineLevel="0" collapsed="false">
      <c r="A48" s="7" t="s">
        <v>178</v>
      </c>
      <c r="B48" s="7"/>
      <c r="C48" s="7" t="s">
        <v>179</v>
      </c>
      <c r="D48" s="7" t="s">
        <v>178</v>
      </c>
      <c r="E48" s="7" t="s">
        <v>178</v>
      </c>
      <c r="F48" s="7" t="n">
        <v>1</v>
      </c>
      <c r="G48" s="7" t="s">
        <v>21</v>
      </c>
      <c r="H48" s="7" t="s">
        <v>180</v>
      </c>
      <c r="I48" s="7" t="n">
        <v>0.94</v>
      </c>
      <c r="J48" s="8" t="n">
        <v>4</v>
      </c>
      <c r="K48" s="8" t="n">
        <f aca="false">I48*J48</f>
        <v>3.76</v>
      </c>
      <c r="L48" s="9" t="s">
        <v>23</v>
      </c>
      <c r="M48" s="9"/>
      <c r="N48" s="10"/>
    </row>
    <row r="49" customFormat="false" ht="14.25" hidden="false" customHeight="false" outlineLevel="0" collapsed="false">
      <c r="A49" s="7" t="s">
        <v>181</v>
      </c>
      <c r="B49" s="7"/>
      <c r="C49" s="7" t="s">
        <v>182</v>
      </c>
      <c r="D49" s="7" t="s">
        <v>183</v>
      </c>
      <c r="E49" s="7" t="s">
        <v>181</v>
      </c>
      <c r="F49" s="7" t="n">
        <v>1</v>
      </c>
      <c r="G49" s="7" t="s">
        <v>21</v>
      </c>
      <c r="H49" s="7" t="s">
        <v>184</v>
      </c>
      <c r="I49" s="7" t="n">
        <v>2.5</v>
      </c>
      <c r="J49" s="8" t="n">
        <v>4</v>
      </c>
      <c r="K49" s="8" t="n">
        <f aca="false">I49*J49</f>
        <v>10</v>
      </c>
      <c r="L49" s="9" t="s">
        <v>23</v>
      </c>
      <c r="M49" s="9"/>
      <c r="N49" s="10"/>
    </row>
    <row r="50" customFormat="false" ht="14.25" hidden="false" customHeight="false" outlineLevel="0" collapsed="false">
      <c r="A50" s="7" t="s">
        <v>185</v>
      </c>
      <c r="B50" s="7"/>
      <c r="C50" s="7" t="s">
        <v>186</v>
      </c>
      <c r="D50" s="7" t="s">
        <v>187</v>
      </c>
      <c r="E50" s="7" t="s">
        <v>185</v>
      </c>
      <c r="F50" s="7" t="n">
        <v>1</v>
      </c>
      <c r="G50" s="7" t="s">
        <v>21</v>
      </c>
      <c r="H50" s="7" t="s">
        <v>188</v>
      </c>
      <c r="I50" s="7" t="n">
        <v>0.95</v>
      </c>
      <c r="J50" s="8" t="n">
        <v>4</v>
      </c>
      <c r="K50" s="8" t="n">
        <f aca="false">I50*J50</f>
        <v>3.8</v>
      </c>
      <c r="L50" s="9" t="s">
        <v>23</v>
      </c>
      <c r="M50" s="9"/>
      <c r="N50" s="10"/>
    </row>
    <row r="51" customFormat="false" ht="14.25" hidden="false" customHeight="false" outlineLevel="0" collapsed="false">
      <c r="A51" s="7" t="s">
        <v>189</v>
      </c>
      <c r="B51" s="7" t="s">
        <v>189</v>
      </c>
      <c r="C51" s="7" t="s">
        <v>190</v>
      </c>
      <c r="D51" s="7" t="s">
        <v>191</v>
      </c>
      <c r="E51" s="7" t="s">
        <v>192</v>
      </c>
      <c r="F51" s="7" t="n">
        <v>1</v>
      </c>
      <c r="G51" s="7" t="s">
        <v>21</v>
      </c>
      <c r="H51" s="7" t="s">
        <v>193</v>
      </c>
      <c r="I51" s="7" t="n">
        <v>0.4</v>
      </c>
      <c r="J51" s="8" t="n">
        <v>4</v>
      </c>
      <c r="K51" s="8" t="n">
        <f aca="false">I51*J51</f>
        <v>1.6</v>
      </c>
      <c r="L51" s="9" t="s">
        <v>23</v>
      </c>
      <c r="M51" s="9"/>
      <c r="N51" s="10"/>
    </row>
    <row r="52" customFormat="false" ht="14.25" hidden="false" customHeight="false" outlineLevel="0" collapsed="false">
      <c r="A52" s="7" t="s">
        <v>194</v>
      </c>
      <c r="B52" s="7" t="s">
        <v>194</v>
      </c>
      <c r="C52" s="7" t="s">
        <v>195</v>
      </c>
      <c r="D52" s="7" t="s">
        <v>196</v>
      </c>
      <c r="E52" s="7" t="s">
        <v>194</v>
      </c>
      <c r="F52" s="7" t="n">
        <v>1</v>
      </c>
      <c r="G52" s="7" t="s">
        <v>21</v>
      </c>
      <c r="H52" s="7" t="s">
        <v>197</v>
      </c>
      <c r="I52" s="7" t="n">
        <v>1.27</v>
      </c>
      <c r="J52" s="8" t="n">
        <v>4</v>
      </c>
      <c r="K52" s="8" t="n">
        <f aca="false">I52*J52</f>
        <v>5.08</v>
      </c>
      <c r="L52" s="9" t="s">
        <v>23</v>
      </c>
      <c r="M52" s="9"/>
      <c r="N52" s="10"/>
    </row>
    <row r="53" customFormat="false" ht="14.25" hidden="false" customHeight="false" outlineLevel="0" collapsed="false">
      <c r="A53" s="7" t="s">
        <v>198</v>
      </c>
      <c r="B53" s="7"/>
      <c r="C53" s="7" t="s">
        <v>199</v>
      </c>
      <c r="D53" s="7" t="s">
        <v>200</v>
      </c>
      <c r="E53" s="7" t="s">
        <v>198</v>
      </c>
      <c r="F53" s="7" t="n">
        <v>1</v>
      </c>
      <c r="G53" s="7" t="s">
        <v>21</v>
      </c>
      <c r="H53" s="7" t="s">
        <v>201</v>
      </c>
      <c r="I53" s="7" t="n">
        <v>0.94</v>
      </c>
      <c r="J53" s="8" t="n">
        <v>4</v>
      </c>
      <c r="K53" s="8" t="n">
        <f aca="false">I53*J53</f>
        <v>3.76</v>
      </c>
      <c r="L53" s="9" t="n">
        <v>0</v>
      </c>
      <c r="M53" s="9"/>
      <c r="N53" s="10"/>
    </row>
    <row r="54" customFormat="false" ht="14.25" hidden="false" customHeight="false" outlineLevel="0" collapsed="false">
      <c r="A54" s="7" t="s">
        <v>202</v>
      </c>
      <c r="B54" s="7"/>
      <c r="C54" s="7" t="s">
        <v>203</v>
      </c>
      <c r="D54" s="7" t="s">
        <v>204</v>
      </c>
      <c r="E54" s="7" t="s">
        <v>205</v>
      </c>
      <c r="F54" s="7" t="n">
        <v>1</v>
      </c>
      <c r="G54" s="7" t="s">
        <v>21</v>
      </c>
      <c r="H54" s="7" t="s">
        <v>206</v>
      </c>
      <c r="I54" s="7" t="n">
        <v>0.93</v>
      </c>
      <c r="J54" s="8" t="n">
        <v>4</v>
      </c>
      <c r="K54" s="8" t="n">
        <f aca="false">I54*J54</f>
        <v>3.72</v>
      </c>
      <c r="L54" s="9" t="s">
        <v>23</v>
      </c>
      <c r="M54" s="9"/>
      <c r="N54" s="10"/>
    </row>
    <row r="55" customFormat="false" ht="14.25" hidden="false" customHeight="false" outlineLevel="0" collapsed="false">
      <c r="A55" s="7" t="s">
        <v>207</v>
      </c>
      <c r="B55" s="7"/>
      <c r="C55" s="7" t="s">
        <v>208</v>
      </c>
      <c r="D55" s="7" t="s">
        <v>209</v>
      </c>
      <c r="E55" s="7" t="s">
        <v>207</v>
      </c>
      <c r="F55" s="7" t="n">
        <v>1</v>
      </c>
      <c r="G55" s="7" t="s">
        <v>21</v>
      </c>
      <c r="H55" s="7" t="s">
        <v>210</v>
      </c>
      <c r="I55" s="7" t="n">
        <v>0.8</v>
      </c>
      <c r="J55" s="8" t="n">
        <v>4</v>
      </c>
      <c r="K55" s="8" t="n">
        <f aca="false">I55*J55</f>
        <v>3.2</v>
      </c>
      <c r="L55" s="9" t="n">
        <v>0</v>
      </c>
      <c r="M55" s="9"/>
      <c r="N55" s="10" t="n">
        <v>5</v>
      </c>
    </row>
    <row r="56" customFormat="false" ht="14.25" hidden="false" customHeight="false" outlineLevel="0" collapsed="false">
      <c r="A56" s="7" t="s">
        <v>211</v>
      </c>
      <c r="B56" s="7"/>
      <c r="C56" s="7" t="s">
        <v>212</v>
      </c>
      <c r="D56" s="7" t="s">
        <v>213</v>
      </c>
      <c r="E56" s="7" t="s">
        <v>211</v>
      </c>
      <c r="F56" s="7" t="n">
        <v>1</v>
      </c>
      <c r="G56" s="7"/>
      <c r="H56" s="7"/>
      <c r="I56" s="7"/>
      <c r="J56" s="8" t="n">
        <v>4</v>
      </c>
      <c r="K56" s="8" t="n">
        <f aca="false">I56*J56</f>
        <v>0</v>
      </c>
      <c r="L56" s="9" t="n">
        <v>0</v>
      </c>
      <c r="M56" s="9"/>
      <c r="N56" s="10" t="n">
        <v>5</v>
      </c>
    </row>
    <row r="57" customFormat="false" ht="14.25" hidden="false" customHeight="false" outlineLevel="0" collapsed="false">
      <c r="A57" s="7" t="s">
        <v>214</v>
      </c>
      <c r="B57" s="7"/>
      <c r="C57" s="7" t="s">
        <v>215</v>
      </c>
      <c r="D57" s="7" t="s">
        <v>216</v>
      </c>
      <c r="E57" s="7" t="s">
        <v>217</v>
      </c>
      <c r="F57" s="7" t="n">
        <v>1</v>
      </c>
      <c r="G57" s="7" t="s">
        <v>21</v>
      </c>
      <c r="H57" s="7" t="s">
        <v>218</v>
      </c>
      <c r="I57" s="7" t="n">
        <v>0.84</v>
      </c>
      <c r="J57" s="8" t="n">
        <v>4</v>
      </c>
      <c r="K57" s="8" t="n">
        <f aca="false">I57*J57</f>
        <v>3.36</v>
      </c>
      <c r="L57" s="9" t="s">
        <v>23</v>
      </c>
      <c r="M57" s="9"/>
      <c r="N57" s="10"/>
    </row>
    <row r="58" customFormat="false" ht="14.25" hidden="false" customHeight="false" outlineLevel="0" collapsed="false">
      <c r="A58" s="7" t="s">
        <v>219</v>
      </c>
      <c r="B58" s="7"/>
      <c r="C58" s="7" t="s">
        <v>220</v>
      </c>
      <c r="D58" s="7" t="s">
        <v>221</v>
      </c>
      <c r="E58" s="7" t="s">
        <v>222</v>
      </c>
      <c r="F58" s="7" t="n">
        <v>1</v>
      </c>
      <c r="G58" s="7" t="s">
        <v>21</v>
      </c>
      <c r="H58" s="7" t="s">
        <v>223</v>
      </c>
      <c r="I58" s="7" t="n">
        <v>0.83</v>
      </c>
      <c r="J58" s="8" t="n">
        <v>4</v>
      </c>
      <c r="K58" s="8" t="n">
        <f aca="false">I58*J58</f>
        <v>3.32</v>
      </c>
      <c r="L58" s="9" t="s">
        <v>23</v>
      </c>
      <c r="M58" s="9"/>
      <c r="N58" s="10"/>
    </row>
    <row r="59" customFormat="false" ht="14.25" hidden="false" customHeight="false" outlineLevel="0" collapsed="false">
      <c r="A59" s="7" t="s">
        <v>224</v>
      </c>
      <c r="B59" s="7"/>
      <c r="C59" s="7" t="s">
        <v>225</v>
      </c>
      <c r="D59" s="7" t="s">
        <v>226</v>
      </c>
      <c r="E59" s="7" t="s">
        <v>224</v>
      </c>
      <c r="F59" s="7" t="n">
        <v>1</v>
      </c>
      <c r="G59" s="7" t="s">
        <v>158</v>
      </c>
      <c r="H59" s="7" t="s">
        <v>227</v>
      </c>
      <c r="I59" s="7" t="n">
        <v>30.45</v>
      </c>
      <c r="J59" s="8" t="n">
        <v>4</v>
      </c>
      <c r="K59" s="8" t="n">
        <f aca="false">I59*J59</f>
        <v>121.8</v>
      </c>
      <c r="L59" s="9" t="n">
        <v>3</v>
      </c>
      <c r="M59" s="13" t="s">
        <v>23</v>
      </c>
      <c r="N59" s="10" t="n">
        <v>1</v>
      </c>
    </row>
    <row r="60" customFormat="false" ht="14.25" hidden="false" customHeight="false" outlineLevel="0" collapsed="false">
      <c r="A60" s="7" t="s">
        <v>228</v>
      </c>
      <c r="B60" s="7"/>
      <c r="C60" s="7" t="s">
        <v>229</v>
      </c>
      <c r="D60" s="7" t="s">
        <v>230</v>
      </c>
      <c r="E60" s="7" t="s">
        <v>231</v>
      </c>
      <c r="F60" s="7" t="n">
        <v>1</v>
      </c>
      <c r="G60" s="7" t="s">
        <v>21</v>
      </c>
      <c r="H60" s="7" t="s">
        <v>232</v>
      </c>
      <c r="I60" s="7" t="n">
        <v>0.83</v>
      </c>
      <c r="J60" s="8" t="n">
        <v>4</v>
      </c>
      <c r="K60" s="8" t="n">
        <f aca="false">I60*J60</f>
        <v>3.32</v>
      </c>
      <c r="L60" s="9" t="s">
        <v>23</v>
      </c>
      <c r="M60" s="9"/>
      <c r="N60" s="10"/>
    </row>
    <row r="61" customFormat="false" ht="14.25" hidden="false" customHeight="false" outlineLevel="0" collapsed="false">
      <c r="A61" s="7" t="s">
        <v>233</v>
      </c>
      <c r="B61" s="7"/>
      <c r="C61" s="7" t="s">
        <v>234</v>
      </c>
      <c r="D61" s="7" t="s">
        <v>187</v>
      </c>
      <c r="E61" s="7" t="s">
        <v>233</v>
      </c>
      <c r="F61" s="7" t="n">
        <v>1</v>
      </c>
      <c r="G61" s="7" t="s">
        <v>21</v>
      </c>
      <c r="H61" s="7" t="s">
        <v>235</v>
      </c>
      <c r="I61" s="7" t="n">
        <v>0.35</v>
      </c>
      <c r="J61" s="8" t="n">
        <v>4</v>
      </c>
      <c r="K61" s="8" t="n">
        <f aca="false">I61*J61</f>
        <v>1.4</v>
      </c>
      <c r="L61" s="9" t="s">
        <v>23</v>
      </c>
      <c r="M61" s="9"/>
      <c r="N61" s="10"/>
    </row>
    <row r="62" customFormat="false" ht="14.25" hidden="false" customHeight="false" outlineLevel="0" collapsed="false">
      <c r="A62" s="7" t="s">
        <v>236</v>
      </c>
      <c r="B62" s="7" t="s">
        <v>236</v>
      </c>
      <c r="C62" s="7" t="s">
        <v>237</v>
      </c>
      <c r="D62" s="7" t="s">
        <v>238</v>
      </c>
      <c r="E62" s="7" t="s">
        <v>239</v>
      </c>
      <c r="F62" s="7" t="n">
        <v>1</v>
      </c>
      <c r="G62" s="7" t="s">
        <v>21</v>
      </c>
      <c r="H62" s="7" t="s">
        <v>240</v>
      </c>
      <c r="I62" s="7" t="n">
        <v>0.38</v>
      </c>
      <c r="J62" s="8" t="n">
        <v>4</v>
      </c>
      <c r="K62" s="8" t="n">
        <f aca="false">I62*J62</f>
        <v>1.52</v>
      </c>
      <c r="L62" s="9" t="s">
        <v>23</v>
      </c>
      <c r="M62" s="9"/>
      <c r="N62" s="10"/>
    </row>
    <row r="63" customFormat="false" ht="14.25" hidden="false" customHeight="false" outlineLevel="0" collapsed="false">
      <c r="A63" s="7" t="s">
        <v>241</v>
      </c>
      <c r="B63" s="7" t="s">
        <v>241</v>
      </c>
      <c r="C63" s="7" t="s">
        <v>242</v>
      </c>
      <c r="D63" s="7" t="s">
        <v>243</v>
      </c>
      <c r="E63" s="7" t="s">
        <v>244</v>
      </c>
      <c r="F63" s="7" t="n">
        <v>1</v>
      </c>
      <c r="G63" s="7" t="s">
        <v>21</v>
      </c>
      <c r="H63" s="7" t="s">
        <v>245</v>
      </c>
      <c r="I63" s="7" t="n">
        <v>0.3337</v>
      </c>
      <c r="J63" s="8" t="n">
        <v>4</v>
      </c>
      <c r="K63" s="8" t="n">
        <f aca="false">I63*J63</f>
        <v>1.3348</v>
      </c>
      <c r="L63" s="9" t="s">
        <v>23</v>
      </c>
      <c r="M63" s="9"/>
      <c r="N63" s="10"/>
    </row>
    <row r="64" customFormat="false" ht="14.25" hidden="false" customHeight="false" outlineLevel="0" collapsed="false">
      <c r="I64" s="0" t="n">
        <f aca="false">SUM()</f>
        <v>0</v>
      </c>
      <c r="K64" s="0" t="n">
        <f aca="false">SUM(K2:K63)</f>
        <v>284.6308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2024-05-06T16:23:58Z</dcterms:created>
  <dc:creator>Wirtz Raphael TA.MSE_T_H21.2101</dc:creator>
  <dc:description/>
  <dc:language>en-US</dc:language>
  <cp:lastModifiedBy/>
  <dcterms:modified xsi:type="dcterms:W3CDTF">2024-05-06T19:04:11Z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