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rah Striegel\Documents\GS\Research Projects\SB13 Final Analysis\"/>
    </mc:Choice>
  </mc:AlternateContent>
  <xr:revisionPtr revIDLastSave="0" documentId="13_ncr:1_{7EDC411F-2006-45B3-9192-E5BF9C03317A}" xr6:coauthVersionLast="45" xr6:coauthVersionMax="45" xr10:uidLastSave="{00000000-0000-0000-0000-000000000000}"/>
  <bookViews>
    <workbookView xWindow="-120" yWindow="-120" windowWidth="29040" windowHeight="15840" xr2:uid="{1EF72C7D-0566-4F44-8FDF-27F1E3EBE7FE}"/>
  </bookViews>
  <sheets>
    <sheet name="Final weed density" sheetId="1" r:id="rId1"/>
  </sheets>
  <definedNames>
    <definedName name="_xlnm._FilterDatabase" localSheetId="0" hidden="1">'Final weed density'!$A$1:$AN$449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449" i="1" l="1"/>
  <c r="R449" i="1"/>
  <c r="R448" i="1"/>
  <c r="AG423" i="1"/>
  <c r="AG422" i="1"/>
  <c r="L423" i="1"/>
  <c r="R423" i="1"/>
  <c r="R422" i="1"/>
  <c r="R411" i="1"/>
  <c r="R410" i="1"/>
  <c r="AG406" i="1"/>
  <c r="AG399" i="1"/>
  <c r="AG398" i="1"/>
  <c r="R399" i="1"/>
  <c r="R398" i="1"/>
  <c r="L398" i="1"/>
  <c r="L394" i="1"/>
  <c r="AD380" i="1"/>
  <c r="AE380" i="1" s="1"/>
  <c r="AD379" i="1"/>
  <c r="AD378" i="1"/>
  <c r="AD374" i="1"/>
  <c r="AE374" i="1" s="1"/>
  <c r="AD371" i="1"/>
  <c r="AD370" i="1"/>
  <c r="L371" i="1"/>
  <c r="L367" i="1"/>
  <c r="L365" i="1"/>
  <c r="L364" i="1"/>
  <c r="L363" i="1"/>
  <c r="M363" i="1" s="1"/>
  <c r="L362" i="1"/>
  <c r="M362" i="1" s="1"/>
  <c r="R371" i="1"/>
  <c r="R365" i="1"/>
  <c r="R364" i="1"/>
  <c r="U370" i="1"/>
  <c r="X365" i="1"/>
  <c r="X364" i="1"/>
  <c r="AD364" i="1"/>
  <c r="AD363" i="1"/>
  <c r="AE363" i="1" s="1"/>
  <c r="AD362" i="1"/>
  <c r="AE362" i="1" s="1"/>
  <c r="AD355" i="1"/>
  <c r="AE355" i="1" s="1"/>
  <c r="AD354" i="1"/>
  <c r="AD352" i="1"/>
  <c r="AD350" i="1"/>
  <c r="AE350" i="1" s="1"/>
  <c r="L353" i="1"/>
  <c r="L352" i="1"/>
  <c r="M352" i="1" s="1"/>
  <c r="L350" i="1"/>
  <c r="L347" i="1"/>
  <c r="M347" i="1" s="1"/>
  <c r="L344" i="1"/>
  <c r="L340" i="1"/>
  <c r="M340" i="1" s="1"/>
  <c r="L336" i="1"/>
  <c r="M336" i="1" s="1"/>
  <c r="L335" i="1"/>
  <c r="L334" i="1"/>
  <c r="M334" i="1" s="1"/>
  <c r="L331" i="1"/>
  <c r="M331" i="1" s="1"/>
  <c r="R345" i="1"/>
  <c r="R344" i="1"/>
  <c r="X344" i="1"/>
  <c r="X340" i="1"/>
  <c r="AD344" i="1"/>
  <c r="AD334" i="1"/>
  <c r="AE334" i="1" s="1"/>
  <c r="AD325" i="1"/>
  <c r="AD324" i="1"/>
  <c r="R324" i="1"/>
  <c r="L320" i="1"/>
  <c r="U310" i="1"/>
  <c r="R311" i="1"/>
  <c r="R310" i="1"/>
  <c r="O310" i="1"/>
  <c r="X297" i="1"/>
  <c r="X296" i="1"/>
  <c r="R297" i="1"/>
  <c r="R296" i="1"/>
  <c r="O296" i="1"/>
  <c r="L298" i="1"/>
  <c r="U284" i="1"/>
  <c r="R285" i="1"/>
  <c r="R284" i="1"/>
  <c r="O284" i="1"/>
  <c r="L286" i="1"/>
  <c r="L285" i="1"/>
  <c r="L284" i="1"/>
  <c r="O262" i="1"/>
  <c r="L262" i="1"/>
  <c r="L261" i="1"/>
  <c r="L260" i="1"/>
  <c r="AM185" i="1" l="1"/>
  <c r="AM180" i="1"/>
  <c r="AM170" i="1"/>
  <c r="AM151" i="1"/>
  <c r="AJ176" i="1"/>
  <c r="AJ152" i="1"/>
  <c r="AJ131" i="1"/>
  <c r="AG255" i="1"/>
  <c r="AG254" i="1"/>
  <c r="AG252" i="1"/>
  <c r="AH252" i="1" s="1"/>
  <c r="AG231" i="1"/>
  <c r="AG230" i="1"/>
  <c r="AG226" i="1"/>
  <c r="AH226" i="1" s="1"/>
  <c r="AG224" i="1"/>
  <c r="AH224" i="1" s="1"/>
  <c r="AG221" i="1"/>
  <c r="AG220" i="1"/>
  <c r="AG197" i="1"/>
  <c r="AH197" i="1" s="1"/>
  <c r="AG196" i="1"/>
  <c r="AH196" i="1" s="1"/>
  <c r="AG195" i="1"/>
  <c r="AG194" i="1"/>
  <c r="AG193" i="1"/>
  <c r="AH193" i="1" s="1"/>
  <c r="AG192" i="1"/>
  <c r="AH192" i="1" s="1"/>
  <c r="AG191" i="1"/>
  <c r="AH191" i="1" s="1"/>
  <c r="AG189" i="1"/>
  <c r="AH189" i="1" s="1"/>
  <c r="AG187" i="1"/>
  <c r="AH187" i="1" s="1"/>
  <c r="AG186" i="1"/>
  <c r="AH186" i="1" s="1"/>
  <c r="AG185" i="1"/>
  <c r="AH185" i="1" s="1"/>
  <c r="AG184" i="1"/>
  <c r="AH184" i="1" s="1"/>
  <c r="AG183" i="1"/>
  <c r="AH183" i="1" s="1"/>
  <c r="AG182" i="1"/>
  <c r="AH182" i="1" s="1"/>
  <c r="AG181" i="1"/>
  <c r="AG180" i="1"/>
  <c r="AG179" i="1"/>
  <c r="AH179" i="1" s="1"/>
  <c r="AG178" i="1"/>
  <c r="AH178" i="1" s="1"/>
  <c r="AG177" i="1"/>
  <c r="AG176" i="1"/>
  <c r="AG174" i="1"/>
  <c r="AH174" i="1" s="1"/>
  <c r="AG173" i="1"/>
  <c r="AH173" i="1" s="1"/>
  <c r="AG172" i="1"/>
  <c r="AH172" i="1" s="1"/>
  <c r="AG171" i="1"/>
  <c r="AH171" i="1" s="1"/>
  <c r="AG170" i="1"/>
  <c r="AH170" i="1" s="1"/>
  <c r="AG167" i="1"/>
  <c r="AH167" i="1" s="1"/>
  <c r="AG166" i="1"/>
  <c r="AH166" i="1" s="1"/>
  <c r="AG165" i="1"/>
  <c r="AH165" i="1" s="1"/>
  <c r="AG164" i="1"/>
  <c r="AH164" i="1" s="1"/>
  <c r="AG163" i="1"/>
  <c r="AH163" i="1" s="1"/>
  <c r="AG162" i="1"/>
  <c r="AH162" i="1" s="1"/>
  <c r="AG161" i="1"/>
  <c r="AH161" i="1" s="1"/>
  <c r="AG160" i="1"/>
  <c r="AH160" i="1" s="1"/>
  <c r="AG159" i="1"/>
  <c r="AH159" i="1" s="1"/>
  <c r="AG158" i="1"/>
  <c r="AH158" i="1" s="1"/>
  <c r="AG157" i="1"/>
  <c r="AH157" i="1" s="1"/>
  <c r="AG156" i="1"/>
  <c r="AH156" i="1" s="1"/>
  <c r="AG155" i="1"/>
  <c r="AH155" i="1" s="1"/>
  <c r="AG154" i="1"/>
  <c r="AH154" i="1" s="1"/>
  <c r="AG153" i="1"/>
  <c r="AG152" i="1"/>
  <c r="AG151" i="1"/>
  <c r="AH151" i="1" s="1"/>
  <c r="AG150" i="1"/>
  <c r="AH150" i="1" s="1"/>
  <c r="AG148" i="1"/>
  <c r="AH148" i="1" s="1"/>
  <c r="AG147" i="1"/>
  <c r="AH147" i="1" s="1"/>
  <c r="AG146" i="1"/>
  <c r="AH146" i="1" s="1"/>
  <c r="AG145" i="1"/>
  <c r="AH145" i="1" s="1"/>
  <c r="AG144" i="1"/>
  <c r="AH144" i="1" s="1"/>
  <c r="AG143" i="1"/>
  <c r="AH143" i="1" s="1"/>
  <c r="AG142" i="1"/>
  <c r="AH142" i="1" s="1"/>
  <c r="AG141" i="1"/>
  <c r="AH141" i="1" s="1"/>
  <c r="AG140" i="1"/>
  <c r="AH140" i="1" s="1"/>
  <c r="AG139" i="1"/>
  <c r="AH139" i="1" s="1"/>
  <c r="AG138" i="1"/>
  <c r="AH138" i="1" s="1"/>
  <c r="AG137" i="1"/>
  <c r="AH137" i="1" s="1"/>
  <c r="AG136" i="1"/>
  <c r="AH136" i="1" s="1"/>
  <c r="AG135" i="1"/>
  <c r="AH135" i="1" s="1"/>
  <c r="AG134" i="1"/>
  <c r="AH134" i="1" s="1"/>
  <c r="AG133" i="1"/>
  <c r="AH133" i="1" s="1"/>
  <c r="AG132" i="1"/>
  <c r="AH132" i="1" s="1"/>
  <c r="AG131" i="1"/>
  <c r="AG130" i="1"/>
  <c r="AD129" i="1"/>
  <c r="AD128" i="1"/>
  <c r="AD127" i="1"/>
  <c r="AE127" i="1" s="1"/>
  <c r="AD126" i="1"/>
  <c r="AE126" i="1" s="1"/>
  <c r="AD125" i="1"/>
  <c r="AE125" i="1" s="1"/>
  <c r="AD124" i="1"/>
  <c r="AE124" i="1" s="1"/>
  <c r="AD123" i="1"/>
  <c r="AE123" i="1" s="1"/>
  <c r="AD122" i="1"/>
  <c r="AE122" i="1" s="1"/>
  <c r="AD119" i="1"/>
  <c r="AE119" i="1" s="1"/>
  <c r="AD118" i="1"/>
  <c r="AE118" i="1" s="1"/>
  <c r="AD117" i="1"/>
  <c r="AE117" i="1" s="1"/>
  <c r="AD113" i="1"/>
  <c r="AE113" i="1" s="1"/>
  <c r="AD112" i="1"/>
  <c r="AD108" i="1"/>
  <c r="AE108" i="1" s="1"/>
  <c r="AD107" i="1"/>
  <c r="AE107" i="1" s="1"/>
  <c r="AD106" i="1"/>
  <c r="AE106" i="1" s="1"/>
  <c r="AD105" i="1"/>
  <c r="AE105" i="1" s="1"/>
  <c r="AD104" i="1"/>
  <c r="AE104" i="1" s="1"/>
  <c r="AD102" i="1"/>
  <c r="AE102" i="1" s="1"/>
  <c r="AD101" i="1"/>
  <c r="AD100" i="1"/>
  <c r="AD96" i="1"/>
  <c r="AE96" i="1" s="1"/>
  <c r="AD95" i="1"/>
  <c r="AE95" i="1" s="1"/>
  <c r="AD94" i="1"/>
  <c r="AE94" i="1" s="1"/>
  <c r="AD93" i="1"/>
  <c r="AD92" i="1"/>
  <c r="AD89" i="1"/>
  <c r="AE89" i="1" s="1"/>
  <c r="AD88" i="1"/>
  <c r="AE88" i="1" s="1"/>
  <c r="AD87" i="1"/>
  <c r="AE87" i="1" s="1"/>
  <c r="AD83" i="1"/>
  <c r="AE83" i="1" s="1"/>
  <c r="AD82" i="1"/>
  <c r="AE82" i="1" s="1"/>
  <c r="AD78" i="1"/>
  <c r="AE78" i="1" s="1"/>
  <c r="AD76" i="1"/>
  <c r="AE76" i="1" s="1"/>
  <c r="AD71" i="1"/>
  <c r="AE71" i="1" s="1"/>
  <c r="AD70" i="1"/>
  <c r="AD69" i="1"/>
  <c r="AD68" i="1"/>
  <c r="AD67" i="1"/>
  <c r="AD66" i="1"/>
  <c r="AA37" i="1"/>
  <c r="AA36" i="1"/>
  <c r="AA24" i="1"/>
  <c r="U49" i="1"/>
  <c r="U37" i="1"/>
  <c r="U27" i="1"/>
  <c r="U3" i="1"/>
  <c r="R254" i="1"/>
  <c r="R221" i="1"/>
  <c r="R220" i="1"/>
  <c r="R193" i="1"/>
  <c r="S193" i="1" s="1"/>
  <c r="R183" i="1"/>
  <c r="S183" i="1" s="1"/>
  <c r="R182" i="1"/>
  <c r="S182" i="1" s="1"/>
  <c r="R181" i="1"/>
  <c r="R178" i="1"/>
  <c r="S178" i="1" s="1"/>
  <c r="R176" i="1"/>
  <c r="R172" i="1"/>
  <c r="S172" i="1" s="1"/>
  <c r="R153" i="1"/>
  <c r="R131" i="1"/>
  <c r="R130" i="1"/>
  <c r="R58" i="1"/>
  <c r="R2" i="1"/>
  <c r="O63" i="1"/>
  <c r="O62" i="1"/>
  <c r="O59" i="1"/>
  <c r="P59" i="1" s="1"/>
  <c r="O58" i="1"/>
  <c r="P58" i="1" s="1"/>
  <c r="O52" i="1"/>
  <c r="P52" i="1" s="1"/>
  <c r="O49" i="1"/>
  <c r="P49" i="1" s="1"/>
  <c r="O48" i="1"/>
  <c r="P48" i="1" s="1"/>
  <c r="O43" i="1"/>
  <c r="P43" i="1" s="1"/>
  <c r="O37" i="1"/>
  <c r="O36" i="1"/>
  <c r="O27" i="1"/>
  <c r="P27" i="1" s="1"/>
  <c r="O25" i="1"/>
  <c r="O24" i="1"/>
  <c r="O3" i="1"/>
  <c r="O2" i="1"/>
  <c r="L253" i="1"/>
  <c r="L231" i="1"/>
  <c r="L230" i="1"/>
  <c r="L227" i="1"/>
  <c r="L226" i="1"/>
  <c r="L225" i="1"/>
  <c r="L220" i="1"/>
  <c r="L198" i="1"/>
  <c r="L195" i="1"/>
  <c r="L181" i="1"/>
  <c r="L180" i="1"/>
  <c r="L179" i="1"/>
  <c r="L178" i="1"/>
  <c r="L155" i="1"/>
  <c r="L153" i="1"/>
  <c r="L136" i="1"/>
  <c r="L27" i="1"/>
  <c r="L5" i="1"/>
  <c r="L3" i="1"/>
  <c r="L2" i="1"/>
</calcChain>
</file>

<file path=xl/sharedStrings.xml><?xml version="1.0" encoding="utf-8"?>
<sst xmlns="http://schemas.openxmlformats.org/spreadsheetml/2006/main" count="2168" uniqueCount="65">
  <si>
    <t>Site</t>
  </si>
  <si>
    <t>Plot</t>
  </si>
  <si>
    <t>Trt</t>
  </si>
  <si>
    <t>Trt Des</t>
  </si>
  <si>
    <t>residual</t>
  </si>
  <si>
    <t>Arlington</t>
  </si>
  <si>
    <t>Sub</t>
  </si>
  <si>
    <t>Janesville</t>
  </si>
  <si>
    <t>Brooklyn</t>
  </si>
  <si>
    <t>Lancaster</t>
  </si>
  <si>
    <t>Check</t>
  </si>
  <si>
    <t>PRE</t>
  </si>
  <si>
    <t>POST</t>
  </si>
  <si>
    <t>none</t>
  </si>
  <si>
    <t>E POST</t>
  </si>
  <si>
    <t>M POST</t>
  </si>
  <si>
    <t>A</t>
  </si>
  <si>
    <t>B</t>
  </si>
  <si>
    <t>C</t>
  </si>
  <si>
    <t>L POST</t>
  </si>
  <si>
    <t>E POST with residual</t>
  </si>
  <si>
    <t>M POST with residual</t>
  </si>
  <si>
    <t>L POST with residual</t>
  </si>
  <si>
    <t>no</t>
  </si>
  <si>
    <t>yes</t>
  </si>
  <si>
    <t>Year</t>
  </si>
  <si>
    <t>mAMBEL</t>
  </si>
  <si>
    <t>mCHEAL</t>
  </si>
  <si>
    <t>mPoaceae</t>
  </si>
  <si>
    <t>mABUTH</t>
  </si>
  <si>
    <t>iAMARE</t>
  </si>
  <si>
    <t>iPOLPE</t>
  </si>
  <si>
    <t>iAMBTR</t>
  </si>
  <si>
    <t>iAMATU</t>
  </si>
  <si>
    <t>iHIBTR</t>
  </si>
  <si>
    <t>iABUTH</t>
  </si>
  <si>
    <t>iPoaceae</t>
  </si>
  <si>
    <t>iCHEAL</t>
  </si>
  <si>
    <t>iAMBEL</t>
  </si>
  <si>
    <t>mAMARE</t>
  </si>
  <si>
    <t>mPOLPE</t>
  </si>
  <si>
    <t>mAMBTR</t>
  </si>
  <si>
    <t>mAMATU</t>
  </si>
  <si>
    <t>iCERFO</t>
  </si>
  <si>
    <t>mCERFO</t>
  </si>
  <si>
    <t>mHIBTR</t>
  </si>
  <si>
    <t>Block</t>
  </si>
  <si>
    <t>Siteyr</t>
  </si>
  <si>
    <t>ARL18</t>
  </si>
  <si>
    <t>ARL19</t>
  </si>
  <si>
    <t>BRO19</t>
  </si>
  <si>
    <t>ROK19</t>
  </si>
  <si>
    <t>ROK18</t>
  </si>
  <si>
    <t>LAN18</t>
  </si>
  <si>
    <t>LAN19</t>
  </si>
  <si>
    <t>AMBTRred</t>
  </si>
  <si>
    <t>Poaceaered</t>
  </si>
  <si>
    <t>AMBELred</t>
  </si>
  <si>
    <t>CHEALred</t>
  </si>
  <si>
    <t>ABUThred</t>
  </si>
  <si>
    <t>AMAREred</t>
  </si>
  <si>
    <t>POLPEred</t>
  </si>
  <si>
    <t>AMATUred</t>
  </si>
  <si>
    <t>CERFOred</t>
  </si>
  <si>
    <t>HIBTRred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</si>
</sst>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2" fontId="0" fillId="0" borderId="0" xfId="0" applyNumberFormat="1"/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63547-63ED-4FD9-8016-04554636FCF4}">
  <dimension ref="A1:AN449"/>
  <sheetViews>
    <sheetView tabSelected="1" zoomScaleNormal="100" workbookViewId="0">
      <pane ySplit="1" topLeftCell="A2" activePane="bottomLeft" state="frozen"/>
      <selection pane="bottomLeft" activeCell="L8" sqref="L8"/>
    </sheetView>
  </sheetViews>
  <sheetFormatPr defaultRowHeight="15" x14ac:dyDescent="0.25"/>
  <cols>
    <col min="1" max="3" width="12" customWidth="1"/>
    <col min="8" max="8" width="22.7109375" customWidth="1"/>
    <col min="9" max="9" width="9.5703125" customWidth="1"/>
    <col min="12" max="13" width="10" customWidth="1"/>
    <col min="28" max="28" width="10.85546875" customWidth="1"/>
    <col min="31" max="31" width="11.85546875" customWidth="1"/>
  </cols>
  <sheetData>
    <row r="1" spans="1:40" x14ac:dyDescent="0.25">
      <c r="A1" t="s">
        <v>0</v>
      </c>
      <c r="B1" t="s">
        <v>25</v>
      </c>
      <c r="C1" t="s">
        <v>47</v>
      </c>
      <c r="D1" t="s">
        <v>1</v>
      </c>
      <c r="E1" t="s">
        <v>46</v>
      </c>
      <c r="F1" t="s">
        <v>6</v>
      </c>
      <c r="G1" t="s">
        <v>2</v>
      </c>
      <c r="H1" t="s">
        <v>3</v>
      </c>
      <c r="I1" t="s">
        <v>12</v>
      </c>
      <c r="J1" t="s">
        <v>4</v>
      </c>
      <c r="K1" t="s">
        <v>36</v>
      </c>
      <c r="L1" t="s">
        <v>28</v>
      </c>
      <c r="M1" t="s">
        <v>56</v>
      </c>
      <c r="N1" t="s">
        <v>38</v>
      </c>
      <c r="O1" t="s">
        <v>26</v>
      </c>
      <c r="P1" t="s">
        <v>57</v>
      </c>
      <c r="Q1" t="s">
        <v>37</v>
      </c>
      <c r="R1" t="s">
        <v>27</v>
      </c>
      <c r="S1" t="s">
        <v>58</v>
      </c>
      <c r="T1" t="s">
        <v>35</v>
      </c>
      <c r="U1" t="s">
        <v>29</v>
      </c>
      <c r="V1" t="s">
        <v>59</v>
      </c>
      <c r="W1" t="s">
        <v>30</v>
      </c>
      <c r="X1" t="s">
        <v>39</v>
      </c>
      <c r="Y1" t="s">
        <v>60</v>
      </c>
      <c r="Z1" t="s">
        <v>31</v>
      </c>
      <c r="AA1" t="s">
        <v>40</v>
      </c>
      <c r="AB1" t="s">
        <v>61</v>
      </c>
      <c r="AC1" t="s">
        <v>32</v>
      </c>
      <c r="AD1" t="s">
        <v>41</v>
      </c>
      <c r="AE1" t="s">
        <v>55</v>
      </c>
      <c r="AF1" t="s">
        <v>33</v>
      </c>
      <c r="AG1" t="s">
        <v>42</v>
      </c>
      <c r="AH1" t="s">
        <v>62</v>
      </c>
      <c r="AI1" t="s">
        <v>43</v>
      </c>
      <c r="AJ1" t="s">
        <v>44</v>
      </c>
      <c r="AK1" t="s">
        <v>63</v>
      </c>
      <c r="AL1" t="s">
        <v>34</v>
      </c>
      <c r="AM1" t="s">
        <v>45</v>
      </c>
      <c r="AN1" t="s">
        <v>64</v>
      </c>
    </row>
    <row r="2" spans="1:40" x14ac:dyDescent="0.25">
      <c r="A2" t="s">
        <v>5</v>
      </c>
      <c r="B2">
        <v>2019</v>
      </c>
      <c r="C2" t="s">
        <v>49</v>
      </c>
      <c r="D2">
        <v>101</v>
      </c>
      <c r="E2">
        <v>1</v>
      </c>
      <c r="F2">
        <v>1</v>
      </c>
      <c r="G2">
        <v>1</v>
      </c>
      <c r="H2" t="s">
        <v>10</v>
      </c>
      <c r="I2" t="s">
        <v>13</v>
      </c>
      <c r="K2">
        <v>1</v>
      </c>
      <c r="L2" s="1">
        <f>K2/0.092903</f>
        <v>10.763915051182416</v>
      </c>
      <c r="M2" s="1"/>
      <c r="N2">
        <v>1</v>
      </c>
      <c r="O2" s="1">
        <f>N2/0.092903</f>
        <v>10.763915051182416</v>
      </c>
      <c r="P2" s="1"/>
      <c r="Q2">
        <v>1</v>
      </c>
      <c r="R2" s="1">
        <f>Q2/0.092903</f>
        <v>10.763915051182416</v>
      </c>
      <c r="S2" s="1"/>
      <c r="T2">
        <v>0</v>
      </c>
      <c r="U2">
        <v>0</v>
      </c>
      <c r="Z2">
        <v>0</v>
      </c>
      <c r="AA2">
        <v>0</v>
      </c>
    </row>
    <row r="3" spans="1:40" x14ac:dyDescent="0.25">
      <c r="A3" t="s">
        <v>5</v>
      </c>
      <c r="B3">
        <v>2019</v>
      </c>
      <c r="C3" t="s">
        <v>49</v>
      </c>
      <c r="D3">
        <v>101</v>
      </c>
      <c r="E3">
        <v>1</v>
      </c>
      <c r="F3">
        <v>2</v>
      </c>
      <c r="G3">
        <v>1</v>
      </c>
      <c r="H3" t="s">
        <v>10</v>
      </c>
      <c r="I3" t="s">
        <v>13</v>
      </c>
      <c r="K3">
        <v>1</v>
      </c>
      <c r="L3" s="1">
        <f>K3/0.092903</f>
        <v>10.763915051182416</v>
      </c>
      <c r="M3" s="1"/>
      <c r="N3">
        <v>1</v>
      </c>
      <c r="O3" s="1">
        <f>N3/0.092903</f>
        <v>10.763915051182416</v>
      </c>
      <c r="P3" s="1"/>
      <c r="Q3">
        <v>0</v>
      </c>
      <c r="R3">
        <v>0</v>
      </c>
      <c r="T3">
        <v>1</v>
      </c>
      <c r="U3" s="1">
        <f>T3/0.092903</f>
        <v>10.763915051182416</v>
      </c>
      <c r="V3" s="1"/>
      <c r="Z3">
        <v>0</v>
      </c>
      <c r="AA3">
        <v>0</v>
      </c>
    </row>
    <row r="4" spans="1:40" x14ac:dyDescent="0.25">
      <c r="A4" t="s">
        <v>5</v>
      </c>
      <c r="B4">
        <v>2019</v>
      </c>
      <c r="C4" t="s">
        <v>49</v>
      </c>
      <c r="D4">
        <v>102</v>
      </c>
      <c r="E4">
        <v>1</v>
      </c>
      <c r="F4">
        <v>1</v>
      </c>
      <c r="G4">
        <v>2</v>
      </c>
      <c r="H4" t="s">
        <v>11</v>
      </c>
      <c r="I4" t="s">
        <v>13</v>
      </c>
      <c r="K4">
        <v>0</v>
      </c>
      <c r="L4">
        <v>0</v>
      </c>
      <c r="M4" s="4">
        <v>0.99</v>
      </c>
      <c r="N4">
        <v>0</v>
      </c>
      <c r="O4">
        <v>0</v>
      </c>
      <c r="P4" s="4">
        <v>0.99</v>
      </c>
      <c r="Q4">
        <v>0</v>
      </c>
      <c r="R4">
        <v>0</v>
      </c>
      <c r="S4" s="4">
        <v>0.99</v>
      </c>
      <c r="T4">
        <v>0</v>
      </c>
      <c r="U4">
        <v>0</v>
      </c>
      <c r="V4" s="4">
        <v>0.99</v>
      </c>
      <c r="Z4">
        <v>0</v>
      </c>
      <c r="AA4">
        <v>0</v>
      </c>
      <c r="AB4">
        <v>0.99</v>
      </c>
    </row>
    <row r="5" spans="1:40" x14ac:dyDescent="0.25">
      <c r="A5" t="s">
        <v>5</v>
      </c>
      <c r="B5">
        <v>2019</v>
      </c>
      <c r="C5" t="s">
        <v>49</v>
      </c>
      <c r="D5">
        <v>102</v>
      </c>
      <c r="E5">
        <v>1</v>
      </c>
      <c r="F5">
        <v>2</v>
      </c>
      <c r="G5">
        <v>2</v>
      </c>
      <c r="H5" t="s">
        <v>11</v>
      </c>
      <c r="I5" t="s">
        <v>13</v>
      </c>
      <c r="K5">
        <v>1</v>
      </c>
      <c r="L5" s="1">
        <f>K5/0.092903</f>
        <v>10.763915051182416</v>
      </c>
      <c r="M5" s="4">
        <v>0.01</v>
      </c>
      <c r="N5">
        <v>0</v>
      </c>
      <c r="O5">
        <v>0</v>
      </c>
      <c r="P5" s="4">
        <v>0.99</v>
      </c>
      <c r="Q5">
        <v>0</v>
      </c>
      <c r="R5">
        <v>0</v>
      </c>
      <c r="S5" s="4">
        <v>0.99</v>
      </c>
      <c r="T5">
        <v>0</v>
      </c>
      <c r="U5">
        <v>0</v>
      </c>
      <c r="V5" s="4">
        <v>0.99</v>
      </c>
      <c r="Z5">
        <v>0</v>
      </c>
      <c r="AA5">
        <v>0</v>
      </c>
      <c r="AB5">
        <v>0.99</v>
      </c>
    </row>
    <row r="6" spans="1:40" x14ac:dyDescent="0.25">
      <c r="A6" t="s">
        <v>5</v>
      </c>
      <c r="B6">
        <v>2019</v>
      </c>
      <c r="C6" t="s">
        <v>49</v>
      </c>
      <c r="D6">
        <v>103</v>
      </c>
      <c r="E6">
        <v>1</v>
      </c>
      <c r="F6">
        <v>1</v>
      </c>
      <c r="G6">
        <v>3</v>
      </c>
      <c r="H6" t="s">
        <v>14</v>
      </c>
      <c r="I6" t="s">
        <v>16</v>
      </c>
      <c r="J6" t="s">
        <v>23</v>
      </c>
      <c r="K6">
        <v>0</v>
      </c>
      <c r="L6">
        <v>0</v>
      </c>
      <c r="M6" s="4">
        <v>0.99</v>
      </c>
      <c r="N6">
        <v>0</v>
      </c>
      <c r="O6">
        <v>0</v>
      </c>
      <c r="P6" s="4">
        <v>0.99</v>
      </c>
      <c r="Q6">
        <v>0</v>
      </c>
      <c r="R6">
        <v>0</v>
      </c>
      <c r="S6" s="4">
        <v>0.99</v>
      </c>
      <c r="T6">
        <v>0</v>
      </c>
      <c r="U6">
        <v>0</v>
      </c>
      <c r="V6" s="4">
        <v>0.99</v>
      </c>
      <c r="Z6">
        <v>0</v>
      </c>
      <c r="AA6">
        <v>0</v>
      </c>
      <c r="AB6">
        <v>0.99</v>
      </c>
    </row>
    <row r="7" spans="1:40" x14ac:dyDescent="0.25">
      <c r="A7" t="s">
        <v>5</v>
      </c>
      <c r="B7">
        <v>2019</v>
      </c>
      <c r="C7" t="s">
        <v>49</v>
      </c>
      <c r="D7">
        <v>103</v>
      </c>
      <c r="E7">
        <v>1</v>
      </c>
      <c r="F7">
        <v>2</v>
      </c>
      <c r="G7">
        <v>3</v>
      </c>
      <c r="H7" t="s">
        <v>14</v>
      </c>
      <c r="I7" t="s">
        <v>16</v>
      </c>
      <c r="J7" t="s">
        <v>23</v>
      </c>
      <c r="K7">
        <v>0</v>
      </c>
      <c r="L7">
        <v>0</v>
      </c>
      <c r="M7" s="4">
        <v>0.99</v>
      </c>
      <c r="N7">
        <v>0</v>
      </c>
      <c r="O7">
        <v>0</v>
      </c>
      <c r="P7" s="4">
        <v>0.99</v>
      </c>
      <c r="Q7">
        <v>0</v>
      </c>
      <c r="R7">
        <v>0</v>
      </c>
      <c r="S7" s="4">
        <v>0.99</v>
      </c>
      <c r="T7">
        <v>0</v>
      </c>
      <c r="U7">
        <v>0</v>
      </c>
      <c r="V7" s="4">
        <v>0.99</v>
      </c>
      <c r="Z7">
        <v>0</v>
      </c>
      <c r="AA7">
        <v>0</v>
      </c>
      <c r="AB7">
        <v>0.99</v>
      </c>
    </row>
    <row r="8" spans="1:40" x14ac:dyDescent="0.25">
      <c r="A8" t="s">
        <v>5</v>
      </c>
      <c r="B8">
        <v>2019</v>
      </c>
      <c r="C8" t="s">
        <v>49</v>
      </c>
      <c r="D8">
        <v>104</v>
      </c>
      <c r="E8">
        <v>1</v>
      </c>
      <c r="F8">
        <v>1</v>
      </c>
      <c r="G8">
        <v>4</v>
      </c>
      <c r="H8" t="s">
        <v>15</v>
      </c>
      <c r="I8" t="s">
        <v>17</v>
      </c>
      <c r="J8" t="s">
        <v>23</v>
      </c>
      <c r="K8">
        <v>0</v>
      </c>
      <c r="L8">
        <v>0</v>
      </c>
      <c r="M8" s="4">
        <v>0.99</v>
      </c>
      <c r="N8">
        <v>0</v>
      </c>
      <c r="O8">
        <v>0</v>
      </c>
      <c r="P8" s="4">
        <v>0.99</v>
      </c>
      <c r="Q8">
        <v>0</v>
      </c>
      <c r="R8">
        <v>0</v>
      </c>
      <c r="S8" s="4">
        <v>0.99</v>
      </c>
      <c r="T8">
        <v>0</v>
      </c>
      <c r="U8">
        <v>0</v>
      </c>
      <c r="V8" s="4">
        <v>0.99</v>
      </c>
      <c r="Z8">
        <v>0</v>
      </c>
      <c r="AA8">
        <v>0</v>
      </c>
      <c r="AB8">
        <v>0.99</v>
      </c>
    </row>
    <row r="9" spans="1:40" x14ac:dyDescent="0.25">
      <c r="A9" t="s">
        <v>5</v>
      </c>
      <c r="B9">
        <v>2019</v>
      </c>
      <c r="C9" t="s">
        <v>49</v>
      </c>
      <c r="D9">
        <v>104</v>
      </c>
      <c r="E9">
        <v>1</v>
      </c>
      <c r="F9">
        <v>2</v>
      </c>
      <c r="G9">
        <v>4</v>
      </c>
      <c r="H9" t="s">
        <v>15</v>
      </c>
      <c r="I9" t="s">
        <v>17</v>
      </c>
      <c r="J9" t="s">
        <v>23</v>
      </c>
      <c r="K9">
        <v>0</v>
      </c>
      <c r="L9">
        <v>0</v>
      </c>
      <c r="M9" s="4">
        <v>0.99</v>
      </c>
      <c r="N9">
        <v>0</v>
      </c>
      <c r="O9">
        <v>0</v>
      </c>
      <c r="P9" s="4">
        <v>0.99</v>
      </c>
      <c r="Q9">
        <v>0</v>
      </c>
      <c r="R9">
        <v>0</v>
      </c>
      <c r="S9" s="4">
        <v>0.99</v>
      </c>
      <c r="T9">
        <v>0</v>
      </c>
      <c r="U9">
        <v>0</v>
      </c>
      <c r="V9" s="4">
        <v>0.99</v>
      </c>
      <c r="Z9">
        <v>0</v>
      </c>
      <c r="AA9">
        <v>0</v>
      </c>
      <c r="AB9">
        <v>0.99</v>
      </c>
    </row>
    <row r="10" spans="1:40" x14ac:dyDescent="0.25">
      <c r="A10" t="s">
        <v>5</v>
      </c>
      <c r="B10">
        <v>2019</v>
      </c>
      <c r="C10" t="s">
        <v>49</v>
      </c>
      <c r="D10">
        <v>105</v>
      </c>
      <c r="E10">
        <v>1</v>
      </c>
      <c r="F10">
        <v>1</v>
      </c>
      <c r="G10">
        <v>5</v>
      </c>
      <c r="H10" t="s">
        <v>19</v>
      </c>
      <c r="I10" t="s">
        <v>18</v>
      </c>
      <c r="J10" t="s">
        <v>23</v>
      </c>
      <c r="K10">
        <v>0</v>
      </c>
      <c r="L10">
        <v>0</v>
      </c>
      <c r="M10" s="4">
        <v>0.99</v>
      </c>
      <c r="N10">
        <v>0</v>
      </c>
      <c r="O10">
        <v>0</v>
      </c>
      <c r="P10" s="4">
        <v>0.99</v>
      </c>
      <c r="Q10">
        <v>0</v>
      </c>
      <c r="R10">
        <v>0</v>
      </c>
      <c r="S10" s="4">
        <v>0.99</v>
      </c>
      <c r="T10">
        <v>0</v>
      </c>
      <c r="U10">
        <v>0</v>
      </c>
      <c r="V10" s="4">
        <v>0.99</v>
      </c>
      <c r="Z10">
        <v>0</v>
      </c>
      <c r="AA10">
        <v>0</v>
      </c>
      <c r="AB10">
        <v>0.99</v>
      </c>
    </row>
    <row r="11" spans="1:40" x14ac:dyDescent="0.25">
      <c r="A11" t="s">
        <v>5</v>
      </c>
      <c r="B11">
        <v>2019</v>
      </c>
      <c r="C11" t="s">
        <v>49</v>
      </c>
      <c r="D11">
        <v>105</v>
      </c>
      <c r="E11">
        <v>1</v>
      </c>
      <c r="F11">
        <v>2</v>
      </c>
      <c r="G11">
        <v>5</v>
      </c>
      <c r="H11" t="s">
        <v>19</v>
      </c>
      <c r="I11" t="s">
        <v>18</v>
      </c>
      <c r="J11" t="s">
        <v>23</v>
      </c>
      <c r="K11">
        <v>0</v>
      </c>
      <c r="L11">
        <v>0</v>
      </c>
      <c r="M11" s="4">
        <v>0.99</v>
      </c>
      <c r="N11">
        <v>0</v>
      </c>
      <c r="O11">
        <v>0</v>
      </c>
      <c r="P11" s="4">
        <v>0.99</v>
      </c>
      <c r="Q11">
        <v>0</v>
      </c>
      <c r="R11">
        <v>0</v>
      </c>
      <c r="S11" s="4">
        <v>0.99</v>
      </c>
      <c r="T11">
        <v>0</v>
      </c>
      <c r="U11">
        <v>0</v>
      </c>
      <c r="V11" s="4">
        <v>0.99</v>
      </c>
      <c r="Z11">
        <v>0</v>
      </c>
      <c r="AA11">
        <v>0</v>
      </c>
      <c r="AB11">
        <v>0.99</v>
      </c>
    </row>
    <row r="12" spans="1:40" x14ac:dyDescent="0.25">
      <c r="A12" t="s">
        <v>5</v>
      </c>
      <c r="B12">
        <v>2019</v>
      </c>
      <c r="C12" t="s">
        <v>49</v>
      </c>
      <c r="D12">
        <v>106</v>
      </c>
      <c r="E12">
        <v>1</v>
      </c>
      <c r="F12">
        <v>1</v>
      </c>
      <c r="G12">
        <v>6</v>
      </c>
      <c r="H12" t="s">
        <v>20</v>
      </c>
      <c r="I12" t="s">
        <v>16</v>
      </c>
      <c r="J12" t="s">
        <v>24</v>
      </c>
      <c r="K12">
        <v>0</v>
      </c>
      <c r="L12">
        <v>0</v>
      </c>
      <c r="M12" s="4">
        <v>0.99</v>
      </c>
      <c r="N12">
        <v>0</v>
      </c>
      <c r="O12">
        <v>0</v>
      </c>
      <c r="P12" s="4">
        <v>0.99</v>
      </c>
      <c r="Q12">
        <v>0</v>
      </c>
      <c r="R12">
        <v>0</v>
      </c>
      <c r="S12" s="4">
        <v>0.99</v>
      </c>
      <c r="T12">
        <v>0</v>
      </c>
      <c r="U12">
        <v>0</v>
      </c>
      <c r="V12" s="4">
        <v>0.99</v>
      </c>
      <c r="Z12">
        <v>0</v>
      </c>
      <c r="AA12">
        <v>0</v>
      </c>
      <c r="AB12">
        <v>0.99</v>
      </c>
    </row>
    <row r="13" spans="1:40" x14ac:dyDescent="0.25">
      <c r="A13" t="s">
        <v>5</v>
      </c>
      <c r="B13">
        <v>2019</v>
      </c>
      <c r="C13" t="s">
        <v>49</v>
      </c>
      <c r="D13">
        <v>106</v>
      </c>
      <c r="E13">
        <v>1</v>
      </c>
      <c r="F13">
        <v>2</v>
      </c>
      <c r="G13">
        <v>6</v>
      </c>
      <c r="H13" t="s">
        <v>20</v>
      </c>
      <c r="I13" t="s">
        <v>16</v>
      </c>
      <c r="J13" t="s">
        <v>24</v>
      </c>
      <c r="K13">
        <v>0</v>
      </c>
      <c r="L13">
        <v>0</v>
      </c>
      <c r="M13" s="4">
        <v>0.99</v>
      </c>
      <c r="N13">
        <v>0</v>
      </c>
      <c r="O13">
        <v>0</v>
      </c>
      <c r="P13" s="4">
        <v>0.99</v>
      </c>
      <c r="Q13">
        <v>0</v>
      </c>
      <c r="R13">
        <v>0</v>
      </c>
      <c r="S13" s="4">
        <v>0.99</v>
      </c>
      <c r="T13">
        <v>0</v>
      </c>
      <c r="U13">
        <v>0</v>
      </c>
      <c r="V13" s="4">
        <v>0.99</v>
      </c>
      <c r="Z13">
        <v>0</v>
      </c>
      <c r="AA13">
        <v>0</v>
      </c>
      <c r="AB13">
        <v>0.99</v>
      </c>
    </row>
    <row r="14" spans="1:40" x14ac:dyDescent="0.25">
      <c r="A14" t="s">
        <v>5</v>
      </c>
      <c r="B14">
        <v>2019</v>
      </c>
      <c r="C14" t="s">
        <v>49</v>
      </c>
      <c r="D14">
        <v>107</v>
      </c>
      <c r="E14">
        <v>1</v>
      </c>
      <c r="F14">
        <v>1</v>
      </c>
      <c r="G14">
        <v>7</v>
      </c>
      <c r="H14" t="s">
        <v>21</v>
      </c>
      <c r="I14" t="s">
        <v>17</v>
      </c>
      <c r="J14" t="s">
        <v>24</v>
      </c>
      <c r="K14">
        <v>0</v>
      </c>
      <c r="L14">
        <v>0</v>
      </c>
      <c r="M14" s="4">
        <v>0.99</v>
      </c>
      <c r="N14">
        <v>0</v>
      </c>
      <c r="O14">
        <v>0</v>
      </c>
      <c r="P14" s="4">
        <v>0.99</v>
      </c>
      <c r="Q14">
        <v>0</v>
      </c>
      <c r="R14">
        <v>0</v>
      </c>
      <c r="S14" s="4">
        <v>0.99</v>
      </c>
      <c r="T14">
        <v>0</v>
      </c>
      <c r="U14">
        <v>0</v>
      </c>
      <c r="V14" s="4">
        <v>0.99</v>
      </c>
      <c r="Z14">
        <v>0</v>
      </c>
      <c r="AA14">
        <v>0</v>
      </c>
      <c r="AB14">
        <v>0.99</v>
      </c>
    </row>
    <row r="15" spans="1:40" x14ac:dyDescent="0.25">
      <c r="A15" t="s">
        <v>5</v>
      </c>
      <c r="B15">
        <v>2019</v>
      </c>
      <c r="C15" t="s">
        <v>49</v>
      </c>
      <c r="D15">
        <v>107</v>
      </c>
      <c r="E15">
        <v>1</v>
      </c>
      <c r="F15">
        <v>2</v>
      </c>
      <c r="G15">
        <v>7</v>
      </c>
      <c r="H15" t="s">
        <v>21</v>
      </c>
      <c r="I15" t="s">
        <v>17</v>
      </c>
      <c r="J15" t="s">
        <v>24</v>
      </c>
      <c r="K15">
        <v>0</v>
      </c>
      <c r="L15">
        <v>0</v>
      </c>
      <c r="M15" s="4">
        <v>0.99</v>
      </c>
      <c r="N15">
        <v>0</v>
      </c>
      <c r="O15">
        <v>0</v>
      </c>
      <c r="P15" s="4">
        <v>0.99</v>
      </c>
      <c r="Q15">
        <v>0</v>
      </c>
      <c r="R15">
        <v>0</v>
      </c>
      <c r="S15" s="4">
        <v>0.99</v>
      </c>
      <c r="T15">
        <v>0</v>
      </c>
      <c r="U15">
        <v>0</v>
      </c>
      <c r="V15" s="4">
        <v>0.99</v>
      </c>
      <c r="Z15">
        <v>0</v>
      </c>
      <c r="AA15">
        <v>0</v>
      </c>
      <c r="AB15">
        <v>0.99</v>
      </c>
    </row>
    <row r="16" spans="1:40" x14ac:dyDescent="0.25">
      <c r="A16" t="s">
        <v>5</v>
      </c>
      <c r="B16">
        <v>2019</v>
      </c>
      <c r="C16" t="s">
        <v>49</v>
      </c>
      <c r="D16">
        <v>108</v>
      </c>
      <c r="E16">
        <v>1</v>
      </c>
      <c r="F16">
        <v>1</v>
      </c>
      <c r="G16">
        <v>8</v>
      </c>
      <c r="H16" t="s">
        <v>22</v>
      </c>
      <c r="I16" t="s">
        <v>18</v>
      </c>
      <c r="J16" t="s">
        <v>24</v>
      </c>
      <c r="K16">
        <v>0</v>
      </c>
      <c r="L16">
        <v>0</v>
      </c>
      <c r="M16" s="4">
        <v>0.99</v>
      </c>
      <c r="N16">
        <v>0</v>
      </c>
      <c r="O16">
        <v>0</v>
      </c>
      <c r="P16" s="4">
        <v>0.99</v>
      </c>
      <c r="Q16">
        <v>0</v>
      </c>
      <c r="R16">
        <v>0</v>
      </c>
      <c r="S16" s="4">
        <v>0.99</v>
      </c>
      <c r="T16">
        <v>0</v>
      </c>
      <c r="U16">
        <v>0</v>
      </c>
      <c r="V16" s="4">
        <v>0.99</v>
      </c>
      <c r="Z16">
        <v>0</v>
      </c>
      <c r="AA16">
        <v>0</v>
      </c>
      <c r="AB16">
        <v>0.99</v>
      </c>
    </row>
    <row r="17" spans="1:28" x14ac:dyDescent="0.25">
      <c r="A17" t="s">
        <v>5</v>
      </c>
      <c r="B17">
        <v>2019</v>
      </c>
      <c r="C17" t="s">
        <v>49</v>
      </c>
      <c r="D17">
        <v>108</v>
      </c>
      <c r="E17">
        <v>1</v>
      </c>
      <c r="F17">
        <v>2</v>
      </c>
      <c r="G17">
        <v>8</v>
      </c>
      <c r="H17" t="s">
        <v>22</v>
      </c>
      <c r="I17" t="s">
        <v>18</v>
      </c>
      <c r="J17" t="s">
        <v>24</v>
      </c>
      <c r="K17">
        <v>0</v>
      </c>
      <c r="L17">
        <v>0</v>
      </c>
      <c r="M17" s="4">
        <v>0.99</v>
      </c>
      <c r="N17">
        <v>0</v>
      </c>
      <c r="O17">
        <v>0</v>
      </c>
      <c r="P17" s="4">
        <v>0.99</v>
      </c>
      <c r="Q17">
        <v>0</v>
      </c>
      <c r="R17">
        <v>0</v>
      </c>
      <c r="S17" s="4">
        <v>0.99</v>
      </c>
      <c r="T17">
        <v>0</v>
      </c>
      <c r="U17">
        <v>0</v>
      </c>
      <c r="V17" s="4">
        <v>0.99</v>
      </c>
      <c r="Z17">
        <v>0</v>
      </c>
      <c r="AA17">
        <v>0</v>
      </c>
      <c r="AB17">
        <v>0.99</v>
      </c>
    </row>
    <row r="18" spans="1:28" x14ac:dyDescent="0.25">
      <c r="A18" t="s">
        <v>5</v>
      </c>
      <c r="B18">
        <v>2019</v>
      </c>
      <c r="C18" t="s">
        <v>49</v>
      </c>
      <c r="D18">
        <v>201</v>
      </c>
      <c r="E18">
        <v>2</v>
      </c>
      <c r="F18">
        <v>1</v>
      </c>
      <c r="G18">
        <v>8</v>
      </c>
      <c r="H18" t="s">
        <v>22</v>
      </c>
      <c r="I18" t="s">
        <v>18</v>
      </c>
      <c r="J18" t="s">
        <v>24</v>
      </c>
      <c r="K18">
        <v>0</v>
      </c>
      <c r="L18">
        <v>0</v>
      </c>
      <c r="M18" s="4">
        <v>0.99</v>
      </c>
      <c r="N18">
        <v>0</v>
      </c>
      <c r="O18">
        <v>0</v>
      </c>
      <c r="P18" s="4">
        <v>0.99</v>
      </c>
      <c r="Q18">
        <v>0</v>
      </c>
      <c r="R18">
        <v>0</v>
      </c>
      <c r="S18" s="4">
        <v>0.99</v>
      </c>
      <c r="T18">
        <v>0</v>
      </c>
      <c r="U18">
        <v>0</v>
      </c>
      <c r="V18" s="4">
        <v>0.99</v>
      </c>
      <c r="Z18">
        <v>0</v>
      </c>
      <c r="AA18">
        <v>0</v>
      </c>
      <c r="AB18">
        <v>0.99</v>
      </c>
    </row>
    <row r="19" spans="1:28" x14ac:dyDescent="0.25">
      <c r="A19" t="s">
        <v>5</v>
      </c>
      <c r="B19">
        <v>2019</v>
      </c>
      <c r="C19" t="s">
        <v>49</v>
      </c>
      <c r="D19">
        <v>201</v>
      </c>
      <c r="E19">
        <v>2</v>
      </c>
      <c r="F19">
        <v>2</v>
      </c>
      <c r="G19">
        <v>8</v>
      </c>
      <c r="H19" t="s">
        <v>22</v>
      </c>
      <c r="I19" t="s">
        <v>18</v>
      </c>
      <c r="J19" t="s">
        <v>24</v>
      </c>
      <c r="K19">
        <v>0</v>
      </c>
      <c r="L19">
        <v>0</v>
      </c>
      <c r="M19" s="4">
        <v>0.99</v>
      </c>
      <c r="N19">
        <v>0</v>
      </c>
      <c r="O19">
        <v>0</v>
      </c>
      <c r="P19" s="4">
        <v>0.99</v>
      </c>
      <c r="Q19">
        <v>0</v>
      </c>
      <c r="R19">
        <v>0</v>
      </c>
      <c r="S19" s="4">
        <v>0.99</v>
      </c>
      <c r="T19">
        <v>0</v>
      </c>
      <c r="U19">
        <v>0</v>
      </c>
      <c r="V19" s="4">
        <v>0.99</v>
      </c>
      <c r="Z19">
        <v>0</v>
      </c>
      <c r="AA19">
        <v>0</v>
      </c>
      <c r="AB19">
        <v>0.99</v>
      </c>
    </row>
    <row r="20" spans="1:28" x14ac:dyDescent="0.25">
      <c r="A20" t="s">
        <v>5</v>
      </c>
      <c r="B20">
        <v>2019</v>
      </c>
      <c r="C20" t="s">
        <v>49</v>
      </c>
      <c r="D20">
        <v>202</v>
      </c>
      <c r="E20">
        <v>2</v>
      </c>
      <c r="F20">
        <v>1</v>
      </c>
      <c r="G20">
        <v>5</v>
      </c>
      <c r="H20" t="s">
        <v>19</v>
      </c>
      <c r="I20" t="s">
        <v>18</v>
      </c>
      <c r="J20" t="s">
        <v>23</v>
      </c>
      <c r="K20">
        <v>0</v>
      </c>
      <c r="L20">
        <v>0</v>
      </c>
      <c r="M20" s="4">
        <v>0.99</v>
      </c>
      <c r="N20">
        <v>0</v>
      </c>
      <c r="O20">
        <v>0</v>
      </c>
      <c r="P20" s="4">
        <v>0.99</v>
      </c>
      <c r="Q20">
        <v>0</v>
      </c>
      <c r="R20">
        <v>0</v>
      </c>
      <c r="S20" s="4">
        <v>0.99</v>
      </c>
      <c r="T20">
        <v>0</v>
      </c>
      <c r="U20">
        <v>0</v>
      </c>
      <c r="V20" s="4">
        <v>0.99</v>
      </c>
      <c r="Z20">
        <v>0</v>
      </c>
      <c r="AA20">
        <v>0</v>
      </c>
      <c r="AB20">
        <v>0.99</v>
      </c>
    </row>
    <row r="21" spans="1:28" x14ac:dyDescent="0.25">
      <c r="A21" t="s">
        <v>5</v>
      </c>
      <c r="B21">
        <v>2019</v>
      </c>
      <c r="C21" t="s">
        <v>49</v>
      </c>
      <c r="D21">
        <v>202</v>
      </c>
      <c r="E21">
        <v>2</v>
      </c>
      <c r="F21">
        <v>2</v>
      </c>
      <c r="G21">
        <v>5</v>
      </c>
      <c r="H21" t="s">
        <v>19</v>
      </c>
      <c r="I21" t="s">
        <v>18</v>
      </c>
      <c r="J21" t="s">
        <v>23</v>
      </c>
      <c r="K21">
        <v>0</v>
      </c>
      <c r="L21">
        <v>0</v>
      </c>
      <c r="M21" s="4">
        <v>0.99</v>
      </c>
      <c r="N21">
        <v>0</v>
      </c>
      <c r="O21">
        <v>0</v>
      </c>
      <c r="P21" s="4">
        <v>0.99</v>
      </c>
      <c r="Q21">
        <v>0</v>
      </c>
      <c r="R21">
        <v>0</v>
      </c>
      <c r="S21" s="4">
        <v>0.99</v>
      </c>
      <c r="T21">
        <v>0</v>
      </c>
      <c r="U21">
        <v>0</v>
      </c>
      <c r="V21" s="4">
        <v>0.99</v>
      </c>
      <c r="Z21">
        <v>0</v>
      </c>
      <c r="AA21">
        <v>0</v>
      </c>
      <c r="AB21">
        <v>0.99</v>
      </c>
    </row>
    <row r="22" spans="1:28" x14ac:dyDescent="0.25">
      <c r="A22" t="s">
        <v>5</v>
      </c>
      <c r="B22">
        <v>2019</v>
      </c>
      <c r="C22" t="s">
        <v>49</v>
      </c>
      <c r="D22">
        <v>203</v>
      </c>
      <c r="E22">
        <v>2</v>
      </c>
      <c r="F22">
        <v>1</v>
      </c>
      <c r="G22">
        <v>7</v>
      </c>
      <c r="H22" t="s">
        <v>21</v>
      </c>
      <c r="I22" t="s">
        <v>17</v>
      </c>
      <c r="J22" t="s">
        <v>24</v>
      </c>
      <c r="K22">
        <v>0</v>
      </c>
      <c r="L22">
        <v>0</v>
      </c>
      <c r="M22" s="4">
        <v>0.99</v>
      </c>
      <c r="N22">
        <v>0</v>
      </c>
      <c r="O22">
        <v>0</v>
      </c>
      <c r="P22" s="4">
        <v>0.99</v>
      </c>
      <c r="Q22">
        <v>0</v>
      </c>
      <c r="R22">
        <v>0</v>
      </c>
      <c r="S22" s="4">
        <v>0.99</v>
      </c>
      <c r="T22">
        <v>0</v>
      </c>
      <c r="U22">
        <v>0</v>
      </c>
      <c r="V22" s="4">
        <v>0.99</v>
      </c>
      <c r="Z22">
        <v>0</v>
      </c>
      <c r="AA22">
        <v>0</v>
      </c>
      <c r="AB22">
        <v>0.99</v>
      </c>
    </row>
    <row r="23" spans="1:28" x14ac:dyDescent="0.25">
      <c r="A23" t="s">
        <v>5</v>
      </c>
      <c r="B23">
        <v>2019</v>
      </c>
      <c r="C23" t="s">
        <v>49</v>
      </c>
      <c r="D23">
        <v>203</v>
      </c>
      <c r="E23">
        <v>2</v>
      </c>
      <c r="F23">
        <v>2</v>
      </c>
      <c r="G23">
        <v>7</v>
      </c>
      <c r="H23" t="s">
        <v>21</v>
      </c>
      <c r="I23" t="s">
        <v>17</v>
      </c>
      <c r="J23" t="s">
        <v>24</v>
      </c>
      <c r="K23">
        <v>0</v>
      </c>
      <c r="L23">
        <v>0</v>
      </c>
      <c r="M23" s="4">
        <v>0.99</v>
      </c>
      <c r="N23">
        <v>0</v>
      </c>
      <c r="O23">
        <v>0</v>
      </c>
      <c r="P23" s="4">
        <v>0.99</v>
      </c>
      <c r="Q23">
        <v>0</v>
      </c>
      <c r="R23">
        <v>0</v>
      </c>
      <c r="S23" s="4">
        <v>0.99</v>
      </c>
      <c r="T23">
        <v>0</v>
      </c>
      <c r="U23">
        <v>0</v>
      </c>
      <c r="V23" s="4">
        <v>0.99</v>
      </c>
      <c r="Z23">
        <v>0</v>
      </c>
      <c r="AA23">
        <v>0</v>
      </c>
      <c r="AB23">
        <v>0.99</v>
      </c>
    </row>
    <row r="24" spans="1:28" x14ac:dyDescent="0.25">
      <c r="A24" t="s">
        <v>5</v>
      </c>
      <c r="B24">
        <v>2019</v>
      </c>
      <c r="C24" t="s">
        <v>49</v>
      </c>
      <c r="D24">
        <v>204</v>
      </c>
      <c r="E24">
        <v>2</v>
      </c>
      <c r="F24">
        <v>1</v>
      </c>
      <c r="G24">
        <v>1</v>
      </c>
      <c r="H24" t="s">
        <v>10</v>
      </c>
      <c r="I24" t="s">
        <v>13</v>
      </c>
      <c r="K24">
        <v>0</v>
      </c>
      <c r="L24">
        <v>0</v>
      </c>
      <c r="N24">
        <v>1</v>
      </c>
      <c r="O24" s="1">
        <f>N24/0.092903</f>
        <v>10.763915051182416</v>
      </c>
      <c r="P24" s="1"/>
      <c r="Q24">
        <v>0</v>
      </c>
      <c r="R24">
        <v>0</v>
      </c>
      <c r="T24">
        <v>0</v>
      </c>
      <c r="U24">
        <v>0</v>
      </c>
      <c r="Z24">
        <v>1</v>
      </c>
      <c r="AA24" s="1">
        <f>Z24/0.092903</f>
        <v>10.763915051182416</v>
      </c>
      <c r="AB24" s="1"/>
    </row>
    <row r="25" spans="1:28" x14ac:dyDescent="0.25">
      <c r="A25" t="s">
        <v>5</v>
      </c>
      <c r="B25">
        <v>2019</v>
      </c>
      <c r="C25" t="s">
        <v>49</v>
      </c>
      <c r="D25">
        <v>204</v>
      </c>
      <c r="E25">
        <v>2</v>
      </c>
      <c r="F25">
        <v>2</v>
      </c>
      <c r="G25">
        <v>1</v>
      </c>
      <c r="H25" t="s">
        <v>10</v>
      </c>
      <c r="I25" t="s">
        <v>13</v>
      </c>
      <c r="K25">
        <v>0</v>
      </c>
      <c r="L25">
        <v>0</v>
      </c>
      <c r="N25">
        <v>2</v>
      </c>
      <c r="O25" s="1">
        <f>N25/0.092903</f>
        <v>21.527830102364831</v>
      </c>
      <c r="P25" s="1"/>
      <c r="Q25">
        <v>0</v>
      </c>
      <c r="R25">
        <v>0</v>
      </c>
      <c r="T25">
        <v>0</v>
      </c>
      <c r="U25">
        <v>0</v>
      </c>
      <c r="Z25">
        <v>0</v>
      </c>
      <c r="AA25">
        <v>0</v>
      </c>
    </row>
    <row r="26" spans="1:28" x14ac:dyDescent="0.25">
      <c r="A26" t="s">
        <v>5</v>
      </c>
      <c r="B26">
        <v>2019</v>
      </c>
      <c r="C26" t="s">
        <v>49</v>
      </c>
      <c r="D26">
        <v>205</v>
      </c>
      <c r="E26">
        <v>2</v>
      </c>
      <c r="F26">
        <v>1</v>
      </c>
      <c r="G26">
        <v>2</v>
      </c>
      <c r="H26" t="s">
        <v>11</v>
      </c>
      <c r="I26" t="s">
        <v>13</v>
      </c>
      <c r="K26">
        <v>0</v>
      </c>
      <c r="L26">
        <v>0</v>
      </c>
      <c r="M26" s="4">
        <v>0.99</v>
      </c>
      <c r="N26">
        <v>0</v>
      </c>
      <c r="O26">
        <v>0</v>
      </c>
      <c r="P26" s="4">
        <v>0.99</v>
      </c>
      <c r="Q26">
        <v>0</v>
      </c>
      <c r="R26">
        <v>0</v>
      </c>
      <c r="S26" s="4">
        <v>0.99</v>
      </c>
      <c r="T26">
        <v>0</v>
      </c>
      <c r="U26">
        <v>0</v>
      </c>
      <c r="V26" s="4">
        <v>0.99</v>
      </c>
      <c r="Z26">
        <v>0</v>
      </c>
      <c r="AA26">
        <v>0</v>
      </c>
      <c r="AB26">
        <v>0.99</v>
      </c>
    </row>
    <row r="27" spans="1:28" x14ac:dyDescent="0.25">
      <c r="A27" t="s">
        <v>5</v>
      </c>
      <c r="B27">
        <v>2019</v>
      </c>
      <c r="C27" t="s">
        <v>49</v>
      </c>
      <c r="D27">
        <v>205</v>
      </c>
      <c r="E27">
        <v>2</v>
      </c>
      <c r="F27">
        <v>2</v>
      </c>
      <c r="G27">
        <v>2</v>
      </c>
      <c r="H27" t="s">
        <v>11</v>
      </c>
      <c r="I27" t="s">
        <v>13</v>
      </c>
      <c r="K27">
        <v>1</v>
      </c>
      <c r="L27" s="1">
        <f>K27/0.092903</f>
        <v>10.763915051182416</v>
      </c>
      <c r="M27" s="4">
        <v>0.01</v>
      </c>
      <c r="N27">
        <v>1</v>
      </c>
      <c r="O27" s="1">
        <f>N27/0.092903</f>
        <v>10.763915051182416</v>
      </c>
      <c r="P27" s="4">
        <f t="shared" ref="P27" si="0">(19-O27)/19</f>
        <v>0.43347815520092547</v>
      </c>
      <c r="Q27">
        <v>0</v>
      </c>
      <c r="R27">
        <v>0</v>
      </c>
      <c r="S27" s="4">
        <v>0.99</v>
      </c>
      <c r="T27">
        <v>1</v>
      </c>
      <c r="U27" s="1">
        <f>T27/0.092903</f>
        <v>10.763915051182416</v>
      </c>
      <c r="V27" s="4">
        <v>0.01</v>
      </c>
      <c r="Z27">
        <v>0</v>
      </c>
      <c r="AA27">
        <v>0</v>
      </c>
      <c r="AB27">
        <v>0.99</v>
      </c>
    </row>
    <row r="28" spans="1:28" x14ac:dyDescent="0.25">
      <c r="A28" t="s">
        <v>5</v>
      </c>
      <c r="B28">
        <v>2019</v>
      </c>
      <c r="C28" t="s">
        <v>49</v>
      </c>
      <c r="D28">
        <v>206</v>
      </c>
      <c r="E28">
        <v>2</v>
      </c>
      <c r="F28">
        <v>1</v>
      </c>
      <c r="G28">
        <v>4</v>
      </c>
      <c r="H28" t="s">
        <v>15</v>
      </c>
      <c r="I28" t="s">
        <v>17</v>
      </c>
      <c r="J28" t="s">
        <v>23</v>
      </c>
      <c r="K28">
        <v>0</v>
      </c>
      <c r="L28">
        <v>0</v>
      </c>
      <c r="M28" s="4">
        <v>0.99</v>
      </c>
      <c r="N28">
        <v>0</v>
      </c>
      <c r="O28">
        <v>0</v>
      </c>
      <c r="P28" s="4">
        <v>0.99</v>
      </c>
      <c r="Q28">
        <v>0</v>
      </c>
      <c r="R28">
        <v>0</v>
      </c>
      <c r="S28" s="4">
        <v>0.99</v>
      </c>
      <c r="T28">
        <v>0</v>
      </c>
      <c r="U28">
        <v>0</v>
      </c>
      <c r="V28" s="4">
        <v>0.99</v>
      </c>
      <c r="X28" s="1"/>
      <c r="Y28" s="1"/>
      <c r="Z28">
        <v>0</v>
      </c>
      <c r="AA28">
        <v>0</v>
      </c>
      <c r="AB28">
        <v>0.99</v>
      </c>
    </row>
    <row r="29" spans="1:28" x14ac:dyDescent="0.25">
      <c r="A29" t="s">
        <v>5</v>
      </c>
      <c r="B29">
        <v>2019</v>
      </c>
      <c r="C29" t="s">
        <v>49</v>
      </c>
      <c r="D29">
        <v>206</v>
      </c>
      <c r="E29">
        <v>2</v>
      </c>
      <c r="F29">
        <v>2</v>
      </c>
      <c r="G29">
        <v>4</v>
      </c>
      <c r="H29" t="s">
        <v>15</v>
      </c>
      <c r="I29" t="s">
        <v>17</v>
      </c>
      <c r="J29" t="s">
        <v>23</v>
      </c>
      <c r="K29">
        <v>0</v>
      </c>
      <c r="L29">
        <v>0</v>
      </c>
      <c r="M29" s="4">
        <v>0.99</v>
      </c>
      <c r="N29">
        <v>0</v>
      </c>
      <c r="O29">
        <v>0</v>
      </c>
      <c r="P29" s="4">
        <v>0.99</v>
      </c>
      <c r="Q29">
        <v>0</v>
      </c>
      <c r="R29">
        <v>0</v>
      </c>
      <c r="S29" s="4">
        <v>0.99</v>
      </c>
      <c r="T29">
        <v>0</v>
      </c>
      <c r="U29">
        <v>0</v>
      </c>
      <c r="V29" s="4">
        <v>0.99</v>
      </c>
      <c r="Z29">
        <v>0</v>
      </c>
      <c r="AA29">
        <v>0</v>
      </c>
      <c r="AB29">
        <v>0.99</v>
      </c>
    </row>
    <row r="30" spans="1:28" x14ac:dyDescent="0.25">
      <c r="A30" t="s">
        <v>5</v>
      </c>
      <c r="B30">
        <v>2019</v>
      </c>
      <c r="C30" t="s">
        <v>49</v>
      </c>
      <c r="D30">
        <v>207</v>
      </c>
      <c r="E30">
        <v>2</v>
      </c>
      <c r="F30">
        <v>1</v>
      </c>
      <c r="G30">
        <v>3</v>
      </c>
      <c r="H30" t="s">
        <v>14</v>
      </c>
      <c r="I30" t="s">
        <v>16</v>
      </c>
      <c r="J30" t="s">
        <v>23</v>
      </c>
      <c r="K30">
        <v>0</v>
      </c>
      <c r="L30">
        <v>0</v>
      </c>
      <c r="M30" s="4">
        <v>0.99</v>
      </c>
      <c r="N30">
        <v>0</v>
      </c>
      <c r="O30">
        <v>0</v>
      </c>
      <c r="P30" s="4">
        <v>0.99</v>
      </c>
      <c r="Q30">
        <v>0</v>
      </c>
      <c r="R30">
        <v>0</v>
      </c>
      <c r="S30" s="4">
        <v>0.99</v>
      </c>
      <c r="T30">
        <v>0</v>
      </c>
      <c r="U30">
        <v>0</v>
      </c>
      <c r="V30" s="4">
        <v>0.99</v>
      </c>
      <c r="Z30">
        <v>0</v>
      </c>
      <c r="AA30">
        <v>0</v>
      </c>
      <c r="AB30">
        <v>0.99</v>
      </c>
    </row>
    <row r="31" spans="1:28" x14ac:dyDescent="0.25">
      <c r="A31" t="s">
        <v>5</v>
      </c>
      <c r="B31">
        <v>2019</v>
      </c>
      <c r="C31" t="s">
        <v>49</v>
      </c>
      <c r="D31">
        <v>207</v>
      </c>
      <c r="E31">
        <v>2</v>
      </c>
      <c r="F31">
        <v>2</v>
      </c>
      <c r="G31">
        <v>3</v>
      </c>
      <c r="H31" t="s">
        <v>14</v>
      </c>
      <c r="I31" t="s">
        <v>16</v>
      </c>
      <c r="J31" t="s">
        <v>23</v>
      </c>
      <c r="K31">
        <v>0</v>
      </c>
      <c r="L31">
        <v>0</v>
      </c>
      <c r="M31" s="4">
        <v>0.99</v>
      </c>
      <c r="N31">
        <v>0</v>
      </c>
      <c r="O31">
        <v>0</v>
      </c>
      <c r="P31" s="4">
        <v>0.99</v>
      </c>
      <c r="Q31">
        <v>0</v>
      </c>
      <c r="R31">
        <v>0</v>
      </c>
      <c r="S31" s="4">
        <v>0.99</v>
      </c>
      <c r="T31">
        <v>0</v>
      </c>
      <c r="U31">
        <v>0</v>
      </c>
      <c r="V31" s="4">
        <v>0.99</v>
      </c>
      <c r="Z31">
        <v>0</v>
      </c>
      <c r="AA31">
        <v>0</v>
      </c>
      <c r="AB31">
        <v>0.99</v>
      </c>
    </row>
    <row r="32" spans="1:28" x14ac:dyDescent="0.25">
      <c r="A32" t="s">
        <v>5</v>
      </c>
      <c r="B32">
        <v>2019</v>
      </c>
      <c r="C32" t="s">
        <v>49</v>
      </c>
      <c r="D32">
        <v>208</v>
      </c>
      <c r="E32">
        <v>2</v>
      </c>
      <c r="F32">
        <v>1</v>
      </c>
      <c r="G32">
        <v>6</v>
      </c>
      <c r="H32" t="s">
        <v>20</v>
      </c>
      <c r="I32" t="s">
        <v>16</v>
      </c>
      <c r="J32" t="s">
        <v>24</v>
      </c>
      <c r="K32">
        <v>0</v>
      </c>
      <c r="L32">
        <v>0</v>
      </c>
      <c r="M32" s="4">
        <v>0.99</v>
      </c>
      <c r="N32">
        <v>0</v>
      </c>
      <c r="O32">
        <v>0</v>
      </c>
      <c r="P32" s="4">
        <v>0.99</v>
      </c>
      <c r="Q32">
        <v>0</v>
      </c>
      <c r="R32">
        <v>0</v>
      </c>
      <c r="S32" s="4">
        <v>0.99</v>
      </c>
      <c r="T32">
        <v>0</v>
      </c>
      <c r="U32">
        <v>0</v>
      </c>
      <c r="V32" s="4">
        <v>0.99</v>
      </c>
      <c r="Z32">
        <v>0</v>
      </c>
      <c r="AA32">
        <v>0</v>
      </c>
      <c r="AB32">
        <v>0.99</v>
      </c>
    </row>
    <row r="33" spans="1:28" x14ac:dyDescent="0.25">
      <c r="A33" t="s">
        <v>5</v>
      </c>
      <c r="B33">
        <v>2019</v>
      </c>
      <c r="C33" t="s">
        <v>49</v>
      </c>
      <c r="D33">
        <v>208</v>
      </c>
      <c r="E33">
        <v>2</v>
      </c>
      <c r="F33">
        <v>2</v>
      </c>
      <c r="G33">
        <v>6</v>
      </c>
      <c r="H33" t="s">
        <v>20</v>
      </c>
      <c r="I33" t="s">
        <v>16</v>
      </c>
      <c r="J33" t="s">
        <v>24</v>
      </c>
      <c r="K33">
        <v>0</v>
      </c>
      <c r="L33">
        <v>0</v>
      </c>
      <c r="M33" s="4">
        <v>0.99</v>
      </c>
      <c r="N33">
        <v>0</v>
      </c>
      <c r="O33">
        <v>0</v>
      </c>
      <c r="P33" s="4">
        <v>0.99</v>
      </c>
      <c r="Q33">
        <v>0</v>
      </c>
      <c r="R33">
        <v>0</v>
      </c>
      <c r="S33" s="4">
        <v>0.99</v>
      </c>
      <c r="T33">
        <v>0</v>
      </c>
      <c r="U33">
        <v>0</v>
      </c>
      <c r="V33" s="4">
        <v>0.99</v>
      </c>
      <c r="Z33">
        <v>0</v>
      </c>
      <c r="AA33">
        <v>0</v>
      </c>
      <c r="AB33">
        <v>0.99</v>
      </c>
    </row>
    <row r="34" spans="1:28" x14ac:dyDescent="0.25">
      <c r="A34" t="s">
        <v>5</v>
      </c>
      <c r="B34">
        <v>2019</v>
      </c>
      <c r="C34" t="s">
        <v>49</v>
      </c>
      <c r="D34">
        <v>301</v>
      </c>
      <c r="E34">
        <v>3</v>
      </c>
      <c r="F34">
        <v>1</v>
      </c>
      <c r="G34">
        <v>6</v>
      </c>
      <c r="H34" t="s">
        <v>20</v>
      </c>
      <c r="I34" t="s">
        <v>16</v>
      </c>
      <c r="J34" t="s">
        <v>24</v>
      </c>
      <c r="K34">
        <v>0</v>
      </c>
      <c r="L34">
        <v>0</v>
      </c>
      <c r="M34" s="4">
        <v>0.99</v>
      </c>
      <c r="N34">
        <v>0</v>
      </c>
      <c r="O34">
        <v>0</v>
      </c>
      <c r="P34" s="4">
        <v>0.99</v>
      </c>
      <c r="Q34">
        <v>0</v>
      </c>
      <c r="R34">
        <v>0</v>
      </c>
      <c r="S34" s="4">
        <v>0.99</v>
      </c>
      <c r="T34">
        <v>0</v>
      </c>
      <c r="U34">
        <v>0</v>
      </c>
      <c r="V34" s="4">
        <v>0.99</v>
      </c>
      <c r="Z34">
        <v>0</v>
      </c>
      <c r="AA34">
        <v>0</v>
      </c>
      <c r="AB34">
        <v>0.99</v>
      </c>
    </row>
    <row r="35" spans="1:28" x14ac:dyDescent="0.25">
      <c r="A35" t="s">
        <v>5</v>
      </c>
      <c r="B35">
        <v>2019</v>
      </c>
      <c r="C35" t="s">
        <v>49</v>
      </c>
      <c r="D35">
        <v>301</v>
      </c>
      <c r="E35">
        <v>3</v>
      </c>
      <c r="F35">
        <v>2</v>
      </c>
      <c r="G35">
        <v>6</v>
      </c>
      <c r="H35" t="s">
        <v>20</v>
      </c>
      <c r="I35" t="s">
        <v>16</v>
      </c>
      <c r="J35" t="s">
        <v>24</v>
      </c>
      <c r="K35">
        <v>0</v>
      </c>
      <c r="L35">
        <v>0</v>
      </c>
      <c r="M35" s="4">
        <v>0.99</v>
      </c>
      <c r="N35">
        <v>0</v>
      </c>
      <c r="O35">
        <v>0</v>
      </c>
      <c r="P35" s="4">
        <v>0.99</v>
      </c>
      <c r="Q35">
        <v>0</v>
      </c>
      <c r="R35">
        <v>0</v>
      </c>
      <c r="S35" s="4">
        <v>0.99</v>
      </c>
      <c r="T35">
        <v>0</v>
      </c>
      <c r="U35">
        <v>0</v>
      </c>
      <c r="V35" s="4">
        <v>0.99</v>
      </c>
      <c r="Z35">
        <v>0</v>
      </c>
      <c r="AA35">
        <v>0</v>
      </c>
      <c r="AB35">
        <v>0.99</v>
      </c>
    </row>
    <row r="36" spans="1:28" x14ac:dyDescent="0.25">
      <c r="A36" t="s">
        <v>5</v>
      </c>
      <c r="B36">
        <v>2019</v>
      </c>
      <c r="C36" t="s">
        <v>49</v>
      </c>
      <c r="D36">
        <v>302</v>
      </c>
      <c r="E36">
        <v>3</v>
      </c>
      <c r="F36">
        <v>1</v>
      </c>
      <c r="G36">
        <v>1</v>
      </c>
      <c r="H36" t="s">
        <v>10</v>
      </c>
      <c r="I36" t="s">
        <v>13</v>
      </c>
      <c r="K36">
        <v>0</v>
      </c>
      <c r="L36">
        <v>0</v>
      </c>
      <c r="N36">
        <v>3</v>
      </c>
      <c r="O36" s="1">
        <f>N36/0.092903</f>
        <v>32.291745153547247</v>
      </c>
      <c r="P36" s="1"/>
      <c r="Q36">
        <v>0</v>
      </c>
      <c r="R36">
        <v>0</v>
      </c>
      <c r="T36">
        <v>0</v>
      </c>
      <c r="U36">
        <v>0</v>
      </c>
      <c r="Z36">
        <v>1</v>
      </c>
      <c r="AA36" s="1">
        <f t="shared" ref="AA36:AA37" si="1">Z36/0.092903</f>
        <v>10.763915051182416</v>
      </c>
      <c r="AB36" s="1"/>
    </row>
    <row r="37" spans="1:28" x14ac:dyDescent="0.25">
      <c r="A37" t="s">
        <v>5</v>
      </c>
      <c r="B37">
        <v>2019</v>
      </c>
      <c r="C37" t="s">
        <v>49</v>
      </c>
      <c r="D37">
        <v>302</v>
      </c>
      <c r="E37">
        <v>3</v>
      </c>
      <c r="F37">
        <v>2</v>
      </c>
      <c r="G37">
        <v>1</v>
      </c>
      <c r="H37" t="s">
        <v>10</v>
      </c>
      <c r="I37" t="s">
        <v>13</v>
      </c>
      <c r="K37">
        <v>0</v>
      </c>
      <c r="L37">
        <v>0</v>
      </c>
      <c r="N37">
        <v>1</v>
      </c>
      <c r="O37" s="1">
        <f>N37/0.092903</f>
        <v>10.763915051182416</v>
      </c>
      <c r="P37" s="1"/>
      <c r="Q37">
        <v>0</v>
      </c>
      <c r="R37">
        <v>0</v>
      </c>
      <c r="T37">
        <v>2</v>
      </c>
      <c r="U37" s="1">
        <f>T37/0.092903</f>
        <v>21.527830102364831</v>
      </c>
      <c r="V37" s="1"/>
      <c r="Z37">
        <v>1</v>
      </c>
      <c r="AA37" s="1">
        <f t="shared" si="1"/>
        <v>10.763915051182416</v>
      </c>
      <c r="AB37" s="1"/>
    </row>
    <row r="38" spans="1:28" x14ac:dyDescent="0.25">
      <c r="A38" t="s">
        <v>5</v>
      </c>
      <c r="B38">
        <v>2019</v>
      </c>
      <c r="C38" t="s">
        <v>49</v>
      </c>
      <c r="D38">
        <v>303</v>
      </c>
      <c r="E38">
        <v>3</v>
      </c>
      <c r="F38">
        <v>1</v>
      </c>
      <c r="G38">
        <v>4</v>
      </c>
      <c r="H38" t="s">
        <v>15</v>
      </c>
      <c r="I38" t="s">
        <v>17</v>
      </c>
      <c r="J38" t="s">
        <v>23</v>
      </c>
      <c r="K38">
        <v>0</v>
      </c>
      <c r="L38">
        <v>0</v>
      </c>
      <c r="M38" s="4">
        <v>0.99</v>
      </c>
      <c r="N38">
        <v>0</v>
      </c>
      <c r="O38">
        <v>0</v>
      </c>
      <c r="P38" s="4">
        <v>0.99</v>
      </c>
      <c r="Q38">
        <v>0</v>
      </c>
      <c r="R38">
        <v>0</v>
      </c>
      <c r="S38" s="4">
        <v>0.99</v>
      </c>
      <c r="T38">
        <v>0</v>
      </c>
      <c r="U38">
        <v>0</v>
      </c>
      <c r="V38" s="4">
        <v>0.99</v>
      </c>
      <c r="Z38">
        <v>0</v>
      </c>
      <c r="AA38">
        <v>0</v>
      </c>
      <c r="AB38">
        <v>0.99</v>
      </c>
    </row>
    <row r="39" spans="1:28" x14ac:dyDescent="0.25">
      <c r="A39" t="s">
        <v>5</v>
      </c>
      <c r="B39">
        <v>2019</v>
      </c>
      <c r="C39" t="s">
        <v>49</v>
      </c>
      <c r="D39">
        <v>303</v>
      </c>
      <c r="E39">
        <v>3</v>
      </c>
      <c r="F39">
        <v>2</v>
      </c>
      <c r="G39">
        <v>4</v>
      </c>
      <c r="H39" t="s">
        <v>15</v>
      </c>
      <c r="I39" t="s">
        <v>17</v>
      </c>
      <c r="J39" t="s">
        <v>23</v>
      </c>
      <c r="K39">
        <v>0</v>
      </c>
      <c r="L39">
        <v>0</v>
      </c>
      <c r="M39" s="4">
        <v>0.99</v>
      </c>
      <c r="N39">
        <v>0</v>
      </c>
      <c r="O39">
        <v>0</v>
      </c>
      <c r="P39" s="4">
        <v>0.99</v>
      </c>
      <c r="Q39">
        <v>0</v>
      </c>
      <c r="R39">
        <v>0</v>
      </c>
      <c r="S39" s="4">
        <v>0.99</v>
      </c>
      <c r="T39">
        <v>0</v>
      </c>
      <c r="U39">
        <v>0</v>
      </c>
      <c r="V39" s="4">
        <v>0.99</v>
      </c>
      <c r="Z39">
        <v>0</v>
      </c>
      <c r="AA39">
        <v>0</v>
      </c>
      <c r="AB39">
        <v>0.99</v>
      </c>
    </row>
    <row r="40" spans="1:28" x14ac:dyDescent="0.25">
      <c r="A40" t="s">
        <v>5</v>
      </c>
      <c r="B40">
        <v>2019</v>
      </c>
      <c r="C40" t="s">
        <v>49</v>
      </c>
      <c r="D40">
        <v>304</v>
      </c>
      <c r="E40">
        <v>3</v>
      </c>
      <c r="F40">
        <v>1</v>
      </c>
      <c r="G40">
        <v>5</v>
      </c>
      <c r="H40" t="s">
        <v>19</v>
      </c>
      <c r="I40" t="s">
        <v>18</v>
      </c>
      <c r="J40" t="s">
        <v>23</v>
      </c>
      <c r="K40">
        <v>0</v>
      </c>
      <c r="L40">
        <v>0</v>
      </c>
      <c r="M40" s="4">
        <v>0.99</v>
      </c>
      <c r="N40">
        <v>0</v>
      </c>
      <c r="O40">
        <v>0</v>
      </c>
      <c r="P40" s="4">
        <v>0.99</v>
      </c>
      <c r="Q40">
        <v>0</v>
      </c>
      <c r="R40">
        <v>0</v>
      </c>
      <c r="S40" s="4">
        <v>0.99</v>
      </c>
      <c r="T40">
        <v>0</v>
      </c>
      <c r="U40">
        <v>0</v>
      </c>
      <c r="V40" s="4">
        <v>0.99</v>
      </c>
      <c r="Z40">
        <v>0</v>
      </c>
      <c r="AA40">
        <v>0</v>
      </c>
      <c r="AB40">
        <v>0.99</v>
      </c>
    </row>
    <row r="41" spans="1:28" x14ac:dyDescent="0.25">
      <c r="A41" t="s">
        <v>5</v>
      </c>
      <c r="B41">
        <v>2019</v>
      </c>
      <c r="C41" t="s">
        <v>49</v>
      </c>
      <c r="D41">
        <v>304</v>
      </c>
      <c r="E41">
        <v>3</v>
      </c>
      <c r="F41">
        <v>2</v>
      </c>
      <c r="G41">
        <v>5</v>
      </c>
      <c r="H41" t="s">
        <v>19</v>
      </c>
      <c r="I41" t="s">
        <v>18</v>
      </c>
      <c r="J41" t="s">
        <v>23</v>
      </c>
      <c r="K41">
        <v>0</v>
      </c>
      <c r="L41">
        <v>0</v>
      </c>
      <c r="M41" s="4">
        <v>0.99</v>
      </c>
      <c r="N41">
        <v>0</v>
      </c>
      <c r="O41">
        <v>0</v>
      </c>
      <c r="P41" s="4">
        <v>0.99</v>
      </c>
      <c r="Q41">
        <v>0</v>
      </c>
      <c r="R41">
        <v>0</v>
      </c>
      <c r="S41" s="4">
        <v>0.99</v>
      </c>
      <c r="T41">
        <v>0</v>
      </c>
      <c r="U41">
        <v>0</v>
      </c>
      <c r="V41" s="4">
        <v>0.99</v>
      </c>
      <c r="Z41">
        <v>0</v>
      </c>
      <c r="AA41">
        <v>0</v>
      </c>
      <c r="AB41">
        <v>0.99</v>
      </c>
    </row>
    <row r="42" spans="1:28" x14ac:dyDescent="0.25">
      <c r="A42" t="s">
        <v>5</v>
      </c>
      <c r="B42">
        <v>2019</v>
      </c>
      <c r="C42" t="s">
        <v>49</v>
      </c>
      <c r="D42">
        <v>305</v>
      </c>
      <c r="E42">
        <v>3</v>
      </c>
      <c r="F42">
        <v>1</v>
      </c>
      <c r="G42">
        <v>3</v>
      </c>
      <c r="H42" t="s">
        <v>14</v>
      </c>
      <c r="I42" t="s">
        <v>16</v>
      </c>
      <c r="J42" t="s">
        <v>23</v>
      </c>
      <c r="K42">
        <v>0</v>
      </c>
      <c r="L42">
        <v>0</v>
      </c>
      <c r="M42" s="4">
        <v>0.99</v>
      </c>
      <c r="N42">
        <v>0</v>
      </c>
      <c r="O42">
        <v>0</v>
      </c>
      <c r="P42" s="4">
        <v>0.99</v>
      </c>
      <c r="Q42">
        <v>0</v>
      </c>
      <c r="R42">
        <v>0</v>
      </c>
      <c r="S42" s="4">
        <v>0.99</v>
      </c>
      <c r="T42">
        <v>0</v>
      </c>
      <c r="U42">
        <v>0</v>
      </c>
      <c r="V42" s="4">
        <v>0.99</v>
      </c>
      <c r="Z42">
        <v>0</v>
      </c>
      <c r="AA42">
        <v>0</v>
      </c>
      <c r="AB42">
        <v>0.99</v>
      </c>
    </row>
    <row r="43" spans="1:28" x14ac:dyDescent="0.25">
      <c r="A43" t="s">
        <v>5</v>
      </c>
      <c r="B43">
        <v>2019</v>
      </c>
      <c r="C43" t="s">
        <v>49</v>
      </c>
      <c r="D43">
        <v>305</v>
      </c>
      <c r="E43">
        <v>3</v>
      </c>
      <c r="F43">
        <v>2</v>
      </c>
      <c r="G43">
        <v>3</v>
      </c>
      <c r="H43" t="s">
        <v>14</v>
      </c>
      <c r="I43" t="s">
        <v>16</v>
      </c>
      <c r="J43" t="s">
        <v>23</v>
      </c>
      <c r="K43">
        <v>0</v>
      </c>
      <c r="L43">
        <v>0</v>
      </c>
      <c r="M43" s="4">
        <v>0.99</v>
      </c>
      <c r="N43">
        <v>1</v>
      </c>
      <c r="O43" s="1">
        <f>N43/0.092903</f>
        <v>10.763915051182416</v>
      </c>
      <c r="P43" s="4">
        <f t="shared" ref="P43:P59" si="2">(19-O43)/19</f>
        <v>0.43347815520092547</v>
      </c>
      <c r="Q43">
        <v>0</v>
      </c>
      <c r="R43">
        <v>0</v>
      </c>
      <c r="S43" s="4">
        <v>0.99</v>
      </c>
      <c r="T43">
        <v>0</v>
      </c>
      <c r="U43">
        <v>0</v>
      </c>
      <c r="V43" s="4">
        <v>0.99</v>
      </c>
      <c r="Z43">
        <v>0</v>
      </c>
      <c r="AA43">
        <v>0</v>
      </c>
      <c r="AB43">
        <v>0.99</v>
      </c>
    </row>
    <row r="44" spans="1:28" x14ac:dyDescent="0.25">
      <c r="A44" t="s">
        <v>5</v>
      </c>
      <c r="B44">
        <v>2019</v>
      </c>
      <c r="C44" t="s">
        <v>49</v>
      </c>
      <c r="D44">
        <v>306</v>
      </c>
      <c r="E44">
        <v>3</v>
      </c>
      <c r="F44">
        <v>1</v>
      </c>
      <c r="G44">
        <v>8</v>
      </c>
      <c r="H44" t="s">
        <v>22</v>
      </c>
      <c r="I44" t="s">
        <v>18</v>
      </c>
      <c r="J44" t="s">
        <v>24</v>
      </c>
      <c r="K44">
        <v>0</v>
      </c>
      <c r="L44">
        <v>0</v>
      </c>
      <c r="M44" s="4">
        <v>0.99</v>
      </c>
      <c r="N44">
        <v>0</v>
      </c>
      <c r="O44">
        <v>0</v>
      </c>
      <c r="P44" s="4">
        <v>0.99</v>
      </c>
      <c r="Q44">
        <v>0</v>
      </c>
      <c r="R44">
        <v>0</v>
      </c>
      <c r="S44" s="4">
        <v>0.99</v>
      </c>
      <c r="T44">
        <v>0</v>
      </c>
      <c r="U44">
        <v>0</v>
      </c>
      <c r="V44" s="4">
        <v>0.99</v>
      </c>
      <c r="Z44">
        <v>0</v>
      </c>
      <c r="AA44">
        <v>0</v>
      </c>
      <c r="AB44">
        <v>0.99</v>
      </c>
    </row>
    <row r="45" spans="1:28" x14ac:dyDescent="0.25">
      <c r="A45" t="s">
        <v>5</v>
      </c>
      <c r="B45">
        <v>2019</v>
      </c>
      <c r="C45" t="s">
        <v>49</v>
      </c>
      <c r="D45">
        <v>306</v>
      </c>
      <c r="E45">
        <v>3</v>
      </c>
      <c r="F45">
        <v>2</v>
      </c>
      <c r="G45">
        <v>8</v>
      </c>
      <c r="H45" t="s">
        <v>22</v>
      </c>
      <c r="I45" t="s">
        <v>18</v>
      </c>
      <c r="J45" t="s">
        <v>24</v>
      </c>
      <c r="K45">
        <v>0</v>
      </c>
      <c r="L45">
        <v>0</v>
      </c>
      <c r="M45" s="4">
        <v>0.99</v>
      </c>
      <c r="N45">
        <v>0</v>
      </c>
      <c r="O45">
        <v>0</v>
      </c>
      <c r="P45" s="4">
        <v>0.99</v>
      </c>
      <c r="Q45">
        <v>0</v>
      </c>
      <c r="R45">
        <v>0</v>
      </c>
      <c r="S45" s="4">
        <v>0.99</v>
      </c>
      <c r="T45">
        <v>0</v>
      </c>
      <c r="U45">
        <v>0</v>
      </c>
      <c r="V45" s="4">
        <v>0.99</v>
      </c>
      <c r="Z45">
        <v>0</v>
      </c>
      <c r="AA45">
        <v>0</v>
      </c>
      <c r="AB45">
        <v>0.99</v>
      </c>
    </row>
    <row r="46" spans="1:28" x14ac:dyDescent="0.25">
      <c r="A46" t="s">
        <v>5</v>
      </c>
      <c r="B46">
        <v>2019</v>
      </c>
      <c r="C46" t="s">
        <v>49</v>
      </c>
      <c r="D46">
        <v>307</v>
      </c>
      <c r="E46">
        <v>3</v>
      </c>
      <c r="F46">
        <v>1</v>
      </c>
      <c r="G46">
        <v>7</v>
      </c>
      <c r="H46" t="s">
        <v>21</v>
      </c>
      <c r="I46" t="s">
        <v>17</v>
      </c>
      <c r="J46" t="s">
        <v>24</v>
      </c>
      <c r="K46">
        <v>0</v>
      </c>
      <c r="L46">
        <v>0</v>
      </c>
      <c r="M46" s="4">
        <v>0.99</v>
      </c>
      <c r="N46">
        <v>0</v>
      </c>
      <c r="O46">
        <v>0</v>
      </c>
      <c r="P46" s="4">
        <v>0.99</v>
      </c>
      <c r="Q46">
        <v>0</v>
      </c>
      <c r="R46">
        <v>0</v>
      </c>
      <c r="S46" s="4">
        <v>0.99</v>
      </c>
      <c r="T46">
        <v>0</v>
      </c>
      <c r="U46">
        <v>0</v>
      </c>
      <c r="V46" s="4">
        <v>0.99</v>
      </c>
      <c r="Z46">
        <v>0</v>
      </c>
      <c r="AA46">
        <v>0</v>
      </c>
      <c r="AB46">
        <v>0.99</v>
      </c>
    </row>
    <row r="47" spans="1:28" x14ac:dyDescent="0.25">
      <c r="A47" t="s">
        <v>5</v>
      </c>
      <c r="B47">
        <v>2019</v>
      </c>
      <c r="C47" t="s">
        <v>49</v>
      </c>
      <c r="D47">
        <v>307</v>
      </c>
      <c r="E47">
        <v>3</v>
      </c>
      <c r="F47">
        <v>2</v>
      </c>
      <c r="G47">
        <v>7</v>
      </c>
      <c r="H47" t="s">
        <v>21</v>
      </c>
      <c r="I47" t="s">
        <v>17</v>
      </c>
      <c r="J47" t="s">
        <v>24</v>
      </c>
      <c r="K47">
        <v>0</v>
      </c>
      <c r="L47">
        <v>0</v>
      </c>
      <c r="M47" s="4">
        <v>0.99</v>
      </c>
      <c r="N47">
        <v>0</v>
      </c>
      <c r="O47">
        <v>0</v>
      </c>
      <c r="P47" s="4">
        <v>0.99</v>
      </c>
      <c r="Q47">
        <v>0</v>
      </c>
      <c r="R47">
        <v>0</v>
      </c>
      <c r="S47" s="4">
        <v>0.99</v>
      </c>
      <c r="T47">
        <v>0</v>
      </c>
      <c r="U47">
        <v>0</v>
      </c>
      <c r="V47" s="4">
        <v>0.99</v>
      </c>
      <c r="Z47">
        <v>0</v>
      </c>
      <c r="AA47">
        <v>0</v>
      </c>
      <c r="AB47">
        <v>0.99</v>
      </c>
    </row>
    <row r="48" spans="1:28" x14ac:dyDescent="0.25">
      <c r="A48" t="s">
        <v>5</v>
      </c>
      <c r="B48">
        <v>2019</v>
      </c>
      <c r="C48" t="s">
        <v>49</v>
      </c>
      <c r="D48">
        <v>308</v>
      </c>
      <c r="E48">
        <v>3</v>
      </c>
      <c r="F48">
        <v>1</v>
      </c>
      <c r="G48">
        <v>2</v>
      </c>
      <c r="H48" t="s">
        <v>11</v>
      </c>
      <c r="I48" t="s">
        <v>13</v>
      </c>
      <c r="K48">
        <v>0</v>
      </c>
      <c r="L48">
        <v>0</v>
      </c>
      <c r="M48" s="4">
        <v>0.99</v>
      </c>
      <c r="N48">
        <v>1</v>
      </c>
      <c r="O48" s="1">
        <f t="shared" ref="O48:O49" si="3">N48/0.092903</f>
        <v>10.763915051182416</v>
      </c>
      <c r="P48" s="4">
        <f t="shared" si="2"/>
        <v>0.43347815520092547</v>
      </c>
      <c r="Q48">
        <v>0</v>
      </c>
      <c r="R48">
        <v>0</v>
      </c>
      <c r="S48" s="4">
        <v>0.99</v>
      </c>
      <c r="T48">
        <v>0</v>
      </c>
      <c r="U48">
        <v>0</v>
      </c>
      <c r="V48" s="4">
        <v>0.99</v>
      </c>
      <c r="Z48">
        <v>0</v>
      </c>
      <c r="AA48">
        <v>0</v>
      </c>
      <c r="AB48">
        <v>0.99</v>
      </c>
    </row>
    <row r="49" spans="1:28" x14ac:dyDescent="0.25">
      <c r="A49" t="s">
        <v>5</v>
      </c>
      <c r="B49">
        <v>2019</v>
      </c>
      <c r="C49" t="s">
        <v>49</v>
      </c>
      <c r="D49">
        <v>308</v>
      </c>
      <c r="E49">
        <v>3</v>
      </c>
      <c r="F49">
        <v>2</v>
      </c>
      <c r="G49">
        <v>2</v>
      </c>
      <c r="H49" t="s">
        <v>11</v>
      </c>
      <c r="I49" t="s">
        <v>13</v>
      </c>
      <c r="K49">
        <v>0</v>
      </c>
      <c r="L49">
        <v>0</v>
      </c>
      <c r="M49" s="4">
        <v>0.99</v>
      </c>
      <c r="N49">
        <v>1</v>
      </c>
      <c r="O49" s="1">
        <f t="shared" si="3"/>
        <v>10.763915051182416</v>
      </c>
      <c r="P49" s="4">
        <f t="shared" si="2"/>
        <v>0.43347815520092547</v>
      </c>
      <c r="Q49">
        <v>0</v>
      </c>
      <c r="R49">
        <v>0</v>
      </c>
      <c r="S49" s="4">
        <v>0.99</v>
      </c>
      <c r="T49">
        <v>3</v>
      </c>
      <c r="U49" s="1">
        <f>T49/0.092903</f>
        <v>32.291745153547247</v>
      </c>
      <c r="V49" s="4">
        <v>0.01</v>
      </c>
      <c r="Z49">
        <v>0</v>
      </c>
      <c r="AA49">
        <v>0</v>
      </c>
      <c r="AB49">
        <v>0.99</v>
      </c>
    </row>
    <row r="50" spans="1:28" x14ac:dyDescent="0.25">
      <c r="A50" t="s">
        <v>5</v>
      </c>
      <c r="B50">
        <v>2019</v>
      </c>
      <c r="C50" t="s">
        <v>49</v>
      </c>
      <c r="D50">
        <v>401</v>
      </c>
      <c r="E50">
        <v>4</v>
      </c>
      <c r="F50">
        <v>1</v>
      </c>
      <c r="G50">
        <v>4</v>
      </c>
      <c r="H50" t="s">
        <v>15</v>
      </c>
      <c r="I50" t="s">
        <v>17</v>
      </c>
      <c r="J50" t="s">
        <v>23</v>
      </c>
      <c r="K50">
        <v>0</v>
      </c>
      <c r="L50">
        <v>0</v>
      </c>
      <c r="M50" s="4">
        <v>0.99</v>
      </c>
      <c r="N50">
        <v>0</v>
      </c>
      <c r="O50">
        <v>0</v>
      </c>
      <c r="P50" s="4">
        <v>0.99</v>
      </c>
      <c r="Q50">
        <v>0</v>
      </c>
      <c r="R50">
        <v>0</v>
      </c>
      <c r="S50" s="4">
        <v>0.99</v>
      </c>
      <c r="T50">
        <v>0</v>
      </c>
      <c r="U50">
        <v>0</v>
      </c>
      <c r="V50" s="4">
        <v>0.99</v>
      </c>
      <c r="Z50">
        <v>0</v>
      </c>
      <c r="AA50">
        <v>0</v>
      </c>
      <c r="AB50">
        <v>0.99</v>
      </c>
    </row>
    <row r="51" spans="1:28" x14ac:dyDescent="0.25">
      <c r="A51" t="s">
        <v>5</v>
      </c>
      <c r="B51">
        <v>2019</v>
      </c>
      <c r="C51" t="s">
        <v>49</v>
      </c>
      <c r="D51">
        <v>401</v>
      </c>
      <c r="E51">
        <v>4</v>
      </c>
      <c r="F51">
        <v>2</v>
      </c>
      <c r="G51">
        <v>4</v>
      </c>
      <c r="H51" t="s">
        <v>15</v>
      </c>
      <c r="I51" t="s">
        <v>17</v>
      </c>
      <c r="J51" t="s">
        <v>23</v>
      </c>
      <c r="K51">
        <v>0</v>
      </c>
      <c r="L51">
        <v>0</v>
      </c>
      <c r="M51" s="4">
        <v>0.99</v>
      </c>
      <c r="N51">
        <v>0</v>
      </c>
      <c r="O51">
        <v>0</v>
      </c>
      <c r="P51" s="4">
        <v>0.99</v>
      </c>
      <c r="Q51">
        <v>0</v>
      </c>
      <c r="R51">
        <v>0</v>
      </c>
      <c r="S51" s="4">
        <v>0.99</v>
      </c>
      <c r="T51">
        <v>0</v>
      </c>
      <c r="U51">
        <v>0</v>
      </c>
      <c r="V51" s="4">
        <v>0.99</v>
      </c>
      <c r="Z51">
        <v>0</v>
      </c>
      <c r="AA51">
        <v>0</v>
      </c>
      <c r="AB51">
        <v>0.99</v>
      </c>
    </row>
    <row r="52" spans="1:28" x14ac:dyDescent="0.25">
      <c r="A52" t="s">
        <v>5</v>
      </c>
      <c r="B52">
        <v>2019</v>
      </c>
      <c r="C52" t="s">
        <v>49</v>
      </c>
      <c r="D52">
        <v>402</v>
      </c>
      <c r="E52">
        <v>4</v>
      </c>
      <c r="F52">
        <v>1</v>
      </c>
      <c r="G52">
        <v>3</v>
      </c>
      <c r="H52" t="s">
        <v>14</v>
      </c>
      <c r="I52" t="s">
        <v>16</v>
      </c>
      <c r="J52" t="s">
        <v>23</v>
      </c>
      <c r="K52">
        <v>0</v>
      </c>
      <c r="L52">
        <v>0</v>
      </c>
      <c r="M52" s="4">
        <v>0.99</v>
      </c>
      <c r="N52">
        <v>1</v>
      </c>
      <c r="O52" s="1">
        <f>N52/0.092903</f>
        <v>10.763915051182416</v>
      </c>
      <c r="P52" s="4">
        <f t="shared" si="2"/>
        <v>0.43347815520092547</v>
      </c>
      <c r="Q52">
        <v>0</v>
      </c>
      <c r="R52">
        <v>0</v>
      </c>
      <c r="S52" s="4">
        <v>0.99</v>
      </c>
      <c r="T52">
        <v>0</v>
      </c>
      <c r="U52">
        <v>0</v>
      </c>
      <c r="V52" s="4">
        <v>0.99</v>
      </c>
      <c r="Z52">
        <v>0</v>
      </c>
      <c r="AA52">
        <v>0</v>
      </c>
      <c r="AB52">
        <v>0.99</v>
      </c>
    </row>
    <row r="53" spans="1:28" x14ac:dyDescent="0.25">
      <c r="A53" t="s">
        <v>5</v>
      </c>
      <c r="B53">
        <v>2019</v>
      </c>
      <c r="C53" t="s">
        <v>49</v>
      </c>
      <c r="D53">
        <v>402</v>
      </c>
      <c r="E53">
        <v>4</v>
      </c>
      <c r="F53">
        <v>2</v>
      </c>
      <c r="G53">
        <v>3</v>
      </c>
      <c r="H53" t="s">
        <v>14</v>
      </c>
      <c r="I53" t="s">
        <v>16</v>
      </c>
      <c r="J53" t="s">
        <v>23</v>
      </c>
      <c r="K53">
        <v>0</v>
      </c>
      <c r="L53">
        <v>0</v>
      </c>
      <c r="M53" s="4">
        <v>0.99</v>
      </c>
      <c r="N53">
        <v>0</v>
      </c>
      <c r="O53">
        <v>0</v>
      </c>
      <c r="P53" s="4">
        <v>0.99</v>
      </c>
      <c r="Q53">
        <v>0</v>
      </c>
      <c r="R53">
        <v>0</v>
      </c>
      <c r="S53" s="4">
        <v>0.99</v>
      </c>
      <c r="T53">
        <v>0</v>
      </c>
      <c r="U53">
        <v>0</v>
      </c>
      <c r="V53" s="4">
        <v>0.99</v>
      </c>
      <c r="Z53">
        <v>0</v>
      </c>
      <c r="AA53">
        <v>0</v>
      </c>
      <c r="AB53">
        <v>0.99</v>
      </c>
    </row>
    <row r="54" spans="1:28" x14ac:dyDescent="0.25">
      <c r="A54" t="s">
        <v>5</v>
      </c>
      <c r="B54">
        <v>2019</v>
      </c>
      <c r="C54" t="s">
        <v>49</v>
      </c>
      <c r="D54">
        <v>403</v>
      </c>
      <c r="E54">
        <v>4</v>
      </c>
      <c r="F54">
        <v>1</v>
      </c>
      <c r="G54">
        <v>7</v>
      </c>
      <c r="H54" t="s">
        <v>21</v>
      </c>
      <c r="I54" t="s">
        <v>17</v>
      </c>
      <c r="J54" t="s">
        <v>24</v>
      </c>
      <c r="K54">
        <v>0</v>
      </c>
      <c r="L54">
        <v>0</v>
      </c>
      <c r="M54" s="4">
        <v>0.99</v>
      </c>
      <c r="N54">
        <v>0</v>
      </c>
      <c r="O54">
        <v>0</v>
      </c>
      <c r="P54" s="4">
        <v>0.99</v>
      </c>
      <c r="Q54">
        <v>0</v>
      </c>
      <c r="R54">
        <v>0</v>
      </c>
      <c r="S54" s="4">
        <v>0.99</v>
      </c>
      <c r="T54">
        <v>0</v>
      </c>
      <c r="U54">
        <v>0</v>
      </c>
      <c r="V54" s="4">
        <v>0.99</v>
      </c>
      <c r="Z54">
        <v>0</v>
      </c>
      <c r="AA54">
        <v>0</v>
      </c>
      <c r="AB54">
        <v>0.99</v>
      </c>
    </row>
    <row r="55" spans="1:28" x14ac:dyDescent="0.25">
      <c r="A55" t="s">
        <v>5</v>
      </c>
      <c r="B55">
        <v>2019</v>
      </c>
      <c r="C55" t="s">
        <v>49</v>
      </c>
      <c r="D55">
        <v>403</v>
      </c>
      <c r="E55">
        <v>4</v>
      </c>
      <c r="F55">
        <v>2</v>
      </c>
      <c r="G55">
        <v>7</v>
      </c>
      <c r="H55" t="s">
        <v>21</v>
      </c>
      <c r="I55" t="s">
        <v>17</v>
      </c>
      <c r="J55" t="s">
        <v>24</v>
      </c>
      <c r="K55">
        <v>0</v>
      </c>
      <c r="L55">
        <v>0</v>
      </c>
      <c r="M55" s="4">
        <v>0.99</v>
      </c>
      <c r="N55">
        <v>0</v>
      </c>
      <c r="O55">
        <v>0</v>
      </c>
      <c r="P55" s="4">
        <v>0.99</v>
      </c>
      <c r="Q55">
        <v>0</v>
      </c>
      <c r="R55">
        <v>0</v>
      </c>
      <c r="S55" s="4">
        <v>0.99</v>
      </c>
      <c r="T55">
        <v>0</v>
      </c>
      <c r="U55">
        <v>0</v>
      </c>
      <c r="V55" s="4">
        <v>0.99</v>
      </c>
      <c r="Z55">
        <v>0</v>
      </c>
      <c r="AA55">
        <v>0</v>
      </c>
      <c r="AB55">
        <v>0.99</v>
      </c>
    </row>
    <row r="56" spans="1:28" x14ac:dyDescent="0.25">
      <c r="A56" t="s">
        <v>5</v>
      </c>
      <c r="B56">
        <v>2019</v>
      </c>
      <c r="C56" t="s">
        <v>49</v>
      </c>
      <c r="D56">
        <v>404</v>
      </c>
      <c r="E56">
        <v>4</v>
      </c>
      <c r="F56">
        <v>1</v>
      </c>
      <c r="G56">
        <v>8</v>
      </c>
      <c r="H56" t="s">
        <v>22</v>
      </c>
      <c r="I56" t="s">
        <v>18</v>
      </c>
      <c r="J56" t="s">
        <v>24</v>
      </c>
      <c r="K56">
        <v>0</v>
      </c>
      <c r="L56">
        <v>0</v>
      </c>
      <c r="M56" s="4">
        <v>0.99</v>
      </c>
      <c r="N56">
        <v>0</v>
      </c>
      <c r="O56">
        <v>0</v>
      </c>
      <c r="P56" s="4">
        <v>0.99</v>
      </c>
      <c r="Q56">
        <v>0</v>
      </c>
      <c r="R56">
        <v>0</v>
      </c>
      <c r="S56" s="4">
        <v>0.99</v>
      </c>
      <c r="T56">
        <v>0</v>
      </c>
      <c r="U56">
        <v>0</v>
      </c>
      <c r="V56" s="4">
        <v>0.99</v>
      </c>
      <c r="Z56">
        <v>0</v>
      </c>
      <c r="AA56">
        <v>0</v>
      </c>
      <c r="AB56">
        <v>0.99</v>
      </c>
    </row>
    <row r="57" spans="1:28" x14ac:dyDescent="0.25">
      <c r="A57" t="s">
        <v>5</v>
      </c>
      <c r="B57">
        <v>2019</v>
      </c>
      <c r="C57" t="s">
        <v>49</v>
      </c>
      <c r="D57">
        <v>404</v>
      </c>
      <c r="E57">
        <v>4</v>
      </c>
      <c r="F57">
        <v>2</v>
      </c>
      <c r="G57">
        <v>8</v>
      </c>
      <c r="H57" t="s">
        <v>22</v>
      </c>
      <c r="I57" t="s">
        <v>18</v>
      </c>
      <c r="J57" t="s">
        <v>24</v>
      </c>
      <c r="K57">
        <v>0</v>
      </c>
      <c r="L57">
        <v>0</v>
      </c>
      <c r="M57" s="4">
        <v>0.99</v>
      </c>
      <c r="N57">
        <v>0</v>
      </c>
      <c r="O57">
        <v>0</v>
      </c>
      <c r="P57" s="4">
        <v>0.99</v>
      </c>
      <c r="Q57">
        <v>0</v>
      </c>
      <c r="R57">
        <v>0</v>
      </c>
      <c r="S57" s="4">
        <v>0.99</v>
      </c>
      <c r="T57">
        <v>0</v>
      </c>
      <c r="U57">
        <v>0</v>
      </c>
      <c r="V57" s="4">
        <v>0.99</v>
      </c>
      <c r="Z57">
        <v>0</v>
      </c>
      <c r="AA57">
        <v>0</v>
      </c>
      <c r="AB57">
        <v>0.99</v>
      </c>
    </row>
    <row r="58" spans="1:28" x14ac:dyDescent="0.25">
      <c r="A58" t="s">
        <v>5</v>
      </c>
      <c r="B58">
        <v>2019</v>
      </c>
      <c r="C58" t="s">
        <v>49</v>
      </c>
      <c r="D58">
        <v>405</v>
      </c>
      <c r="E58">
        <v>4</v>
      </c>
      <c r="F58">
        <v>1</v>
      </c>
      <c r="G58">
        <v>2</v>
      </c>
      <c r="H58" t="s">
        <v>11</v>
      </c>
      <c r="I58" t="s">
        <v>13</v>
      </c>
      <c r="K58">
        <v>0</v>
      </c>
      <c r="L58">
        <v>0</v>
      </c>
      <c r="M58" s="4">
        <v>0.99</v>
      </c>
      <c r="N58">
        <v>1</v>
      </c>
      <c r="O58" s="1">
        <f t="shared" ref="O58:O59" si="4">N58/0.092903</f>
        <v>10.763915051182416</v>
      </c>
      <c r="P58" s="4">
        <f t="shared" si="2"/>
        <v>0.43347815520092547</v>
      </c>
      <c r="Q58">
        <v>1</v>
      </c>
      <c r="R58" s="1">
        <f>Q58/0.092903</f>
        <v>10.763915051182416</v>
      </c>
      <c r="S58" s="4">
        <v>0.01</v>
      </c>
      <c r="T58">
        <v>0</v>
      </c>
      <c r="U58">
        <v>0</v>
      </c>
      <c r="V58" s="4">
        <v>0.99</v>
      </c>
      <c r="Z58">
        <v>0</v>
      </c>
      <c r="AA58">
        <v>0</v>
      </c>
      <c r="AB58">
        <v>0.99</v>
      </c>
    </row>
    <row r="59" spans="1:28" x14ac:dyDescent="0.25">
      <c r="A59" t="s">
        <v>5</v>
      </c>
      <c r="B59">
        <v>2019</v>
      </c>
      <c r="C59" t="s">
        <v>49</v>
      </c>
      <c r="D59">
        <v>405</v>
      </c>
      <c r="E59">
        <v>4</v>
      </c>
      <c r="F59">
        <v>2</v>
      </c>
      <c r="G59">
        <v>2</v>
      </c>
      <c r="H59" t="s">
        <v>11</v>
      </c>
      <c r="I59" t="s">
        <v>13</v>
      </c>
      <c r="K59">
        <v>0</v>
      </c>
      <c r="L59">
        <v>0</v>
      </c>
      <c r="M59" s="4">
        <v>0.99</v>
      </c>
      <c r="N59">
        <v>1</v>
      </c>
      <c r="O59" s="1">
        <f t="shared" si="4"/>
        <v>10.763915051182416</v>
      </c>
      <c r="P59" s="4">
        <f t="shared" si="2"/>
        <v>0.43347815520092547</v>
      </c>
      <c r="Q59">
        <v>0</v>
      </c>
      <c r="R59">
        <v>0</v>
      </c>
      <c r="S59" s="4">
        <v>0.99</v>
      </c>
      <c r="T59">
        <v>0</v>
      </c>
      <c r="U59">
        <v>0</v>
      </c>
      <c r="V59" s="4">
        <v>0.99</v>
      </c>
      <c r="Z59">
        <v>0</v>
      </c>
      <c r="AA59">
        <v>0</v>
      </c>
      <c r="AB59">
        <v>0.99</v>
      </c>
    </row>
    <row r="60" spans="1:28" x14ac:dyDescent="0.25">
      <c r="A60" t="s">
        <v>5</v>
      </c>
      <c r="B60">
        <v>2019</v>
      </c>
      <c r="C60" t="s">
        <v>49</v>
      </c>
      <c r="D60">
        <v>406</v>
      </c>
      <c r="E60">
        <v>4</v>
      </c>
      <c r="F60">
        <v>1</v>
      </c>
      <c r="G60">
        <v>5</v>
      </c>
      <c r="H60" t="s">
        <v>19</v>
      </c>
      <c r="I60" t="s">
        <v>18</v>
      </c>
      <c r="J60" t="s">
        <v>23</v>
      </c>
      <c r="K60">
        <v>0</v>
      </c>
      <c r="L60">
        <v>0</v>
      </c>
      <c r="M60" s="4">
        <v>0.99</v>
      </c>
      <c r="N60">
        <v>0</v>
      </c>
      <c r="O60">
        <v>0</v>
      </c>
      <c r="P60" s="4">
        <v>0.99</v>
      </c>
      <c r="Q60">
        <v>0</v>
      </c>
      <c r="R60">
        <v>0</v>
      </c>
      <c r="S60" s="4">
        <v>0.99</v>
      </c>
      <c r="T60">
        <v>0</v>
      </c>
      <c r="U60">
        <v>0</v>
      </c>
      <c r="V60" s="4">
        <v>0.99</v>
      </c>
      <c r="Z60">
        <v>0</v>
      </c>
      <c r="AA60">
        <v>0</v>
      </c>
      <c r="AB60">
        <v>0.99</v>
      </c>
    </row>
    <row r="61" spans="1:28" x14ac:dyDescent="0.25">
      <c r="A61" t="s">
        <v>5</v>
      </c>
      <c r="B61">
        <v>2019</v>
      </c>
      <c r="C61" t="s">
        <v>49</v>
      </c>
      <c r="D61">
        <v>406</v>
      </c>
      <c r="E61">
        <v>4</v>
      </c>
      <c r="F61">
        <v>2</v>
      </c>
      <c r="G61">
        <v>5</v>
      </c>
      <c r="H61" t="s">
        <v>19</v>
      </c>
      <c r="I61" t="s">
        <v>18</v>
      </c>
      <c r="J61" t="s">
        <v>23</v>
      </c>
      <c r="K61">
        <v>0</v>
      </c>
      <c r="L61">
        <v>0</v>
      </c>
      <c r="M61" s="4">
        <v>0.99</v>
      </c>
      <c r="N61">
        <v>0</v>
      </c>
      <c r="O61">
        <v>0</v>
      </c>
      <c r="P61" s="4">
        <v>0.99</v>
      </c>
      <c r="Q61">
        <v>0</v>
      </c>
      <c r="R61">
        <v>0</v>
      </c>
      <c r="S61" s="4">
        <v>0.99</v>
      </c>
      <c r="T61">
        <v>0</v>
      </c>
      <c r="U61">
        <v>0</v>
      </c>
      <c r="V61" s="4">
        <v>0.99</v>
      </c>
      <c r="Z61">
        <v>0</v>
      </c>
      <c r="AA61">
        <v>0</v>
      </c>
      <c r="AB61">
        <v>0.99</v>
      </c>
    </row>
    <row r="62" spans="1:28" x14ac:dyDescent="0.25">
      <c r="A62" t="s">
        <v>5</v>
      </c>
      <c r="B62">
        <v>2019</v>
      </c>
      <c r="C62" t="s">
        <v>49</v>
      </c>
      <c r="D62">
        <v>407</v>
      </c>
      <c r="E62">
        <v>4</v>
      </c>
      <c r="F62">
        <v>1</v>
      </c>
      <c r="G62">
        <v>1</v>
      </c>
      <c r="H62" t="s">
        <v>10</v>
      </c>
      <c r="I62" t="s">
        <v>13</v>
      </c>
      <c r="K62">
        <v>0</v>
      </c>
      <c r="L62">
        <v>0</v>
      </c>
      <c r="N62">
        <v>3</v>
      </c>
      <c r="O62" s="1">
        <f t="shared" ref="O62:O63" si="5">N62/0.092903</f>
        <v>32.291745153547247</v>
      </c>
      <c r="P62" s="1"/>
      <c r="Q62">
        <v>0</v>
      </c>
      <c r="R62">
        <v>0</v>
      </c>
      <c r="T62">
        <v>0</v>
      </c>
      <c r="U62">
        <v>0</v>
      </c>
      <c r="Z62">
        <v>0</v>
      </c>
      <c r="AA62">
        <v>0</v>
      </c>
    </row>
    <row r="63" spans="1:28" x14ac:dyDescent="0.25">
      <c r="A63" t="s">
        <v>5</v>
      </c>
      <c r="B63">
        <v>2019</v>
      </c>
      <c r="C63" t="s">
        <v>49</v>
      </c>
      <c r="D63">
        <v>407</v>
      </c>
      <c r="E63">
        <v>4</v>
      </c>
      <c r="F63">
        <v>2</v>
      </c>
      <c r="G63">
        <v>1</v>
      </c>
      <c r="H63" t="s">
        <v>10</v>
      </c>
      <c r="I63" t="s">
        <v>13</v>
      </c>
      <c r="K63">
        <v>0</v>
      </c>
      <c r="L63">
        <v>0</v>
      </c>
      <c r="N63">
        <v>2</v>
      </c>
      <c r="O63" s="1">
        <f t="shared" si="5"/>
        <v>21.527830102364831</v>
      </c>
      <c r="P63" s="1"/>
      <c r="Q63">
        <v>0</v>
      </c>
      <c r="R63">
        <v>0</v>
      </c>
      <c r="T63">
        <v>0</v>
      </c>
      <c r="U63">
        <v>0</v>
      </c>
      <c r="Z63">
        <v>0</v>
      </c>
      <c r="AA63">
        <v>0</v>
      </c>
    </row>
    <row r="64" spans="1:28" x14ac:dyDescent="0.25">
      <c r="A64" t="s">
        <v>5</v>
      </c>
      <c r="B64">
        <v>2019</v>
      </c>
      <c r="C64" t="s">
        <v>49</v>
      </c>
      <c r="D64">
        <v>408</v>
      </c>
      <c r="E64">
        <v>4</v>
      </c>
      <c r="F64">
        <v>1</v>
      </c>
      <c r="G64">
        <v>6</v>
      </c>
      <c r="H64" t="s">
        <v>20</v>
      </c>
      <c r="I64" t="s">
        <v>16</v>
      </c>
      <c r="J64" t="s">
        <v>24</v>
      </c>
      <c r="K64">
        <v>0</v>
      </c>
      <c r="L64">
        <v>0</v>
      </c>
      <c r="M64" s="4">
        <v>0.99</v>
      </c>
      <c r="N64">
        <v>0</v>
      </c>
      <c r="O64">
        <v>0</v>
      </c>
      <c r="P64" s="4">
        <v>0.99</v>
      </c>
      <c r="Q64">
        <v>0</v>
      </c>
      <c r="R64">
        <v>0</v>
      </c>
      <c r="S64" s="4">
        <v>0.99</v>
      </c>
      <c r="T64">
        <v>0</v>
      </c>
      <c r="U64">
        <v>0</v>
      </c>
      <c r="V64" s="4">
        <v>0.99</v>
      </c>
      <c r="Z64">
        <v>0</v>
      </c>
      <c r="AA64">
        <v>0</v>
      </c>
      <c r="AB64">
        <v>0.99</v>
      </c>
    </row>
    <row r="65" spans="1:31" x14ac:dyDescent="0.25">
      <c r="A65" t="s">
        <v>5</v>
      </c>
      <c r="B65">
        <v>2019</v>
      </c>
      <c r="C65" t="s">
        <v>49</v>
      </c>
      <c r="D65">
        <v>408</v>
      </c>
      <c r="E65">
        <v>4</v>
      </c>
      <c r="F65">
        <v>2</v>
      </c>
      <c r="G65">
        <v>6</v>
      </c>
      <c r="H65" t="s">
        <v>20</v>
      </c>
      <c r="I65" t="s">
        <v>16</v>
      </c>
      <c r="J65" t="s">
        <v>24</v>
      </c>
      <c r="K65">
        <v>0</v>
      </c>
      <c r="L65">
        <v>0</v>
      </c>
      <c r="M65" s="4">
        <v>0.99</v>
      </c>
      <c r="N65">
        <v>0</v>
      </c>
      <c r="O65">
        <v>0</v>
      </c>
      <c r="P65" s="4">
        <v>0.99</v>
      </c>
      <c r="Q65">
        <v>0</v>
      </c>
      <c r="R65">
        <v>0</v>
      </c>
      <c r="S65" s="4">
        <v>0.99</v>
      </c>
      <c r="T65">
        <v>0</v>
      </c>
      <c r="U65">
        <v>0</v>
      </c>
      <c r="V65" s="4">
        <v>0.99</v>
      </c>
      <c r="Z65">
        <v>0</v>
      </c>
      <c r="AA65">
        <v>0</v>
      </c>
      <c r="AB65">
        <v>0.99</v>
      </c>
    </row>
    <row r="66" spans="1:31" x14ac:dyDescent="0.25">
      <c r="A66" t="s">
        <v>7</v>
      </c>
      <c r="B66">
        <v>2019</v>
      </c>
      <c r="C66" t="s">
        <v>51</v>
      </c>
      <c r="D66">
        <v>101</v>
      </c>
      <c r="E66">
        <v>1</v>
      </c>
      <c r="F66">
        <v>1</v>
      </c>
      <c r="G66">
        <v>1</v>
      </c>
      <c r="H66" t="s">
        <v>10</v>
      </c>
      <c r="I66" t="s">
        <v>13</v>
      </c>
      <c r="AC66">
        <v>5</v>
      </c>
      <c r="AD66" s="1">
        <f t="shared" ref="AD66:AD71" si="6">AC66/0.092903</f>
        <v>53.819575255912078</v>
      </c>
      <c r="AE66" s="4"/>
    </row>
    <row r="67" spans="1:31" x14ac:dyDescent="0.25">
      <c r="A67" t="s">
        <v>7</v>
      </c>
      <c r="B67">
        <v>2019</v>
      </c>
      <c r="C67" t="s">
        <v>51</v>
      </c>
      <c r="D67">
        <v>101</v>
      </c>
      <c r="E67">
        <v>1</v>
      </c>
      <c r="F67">
        <v>2</v>
      </c>
      <c r="G67">
        <v>1</v>
      </c>
      <c r="H67" t="s">
        <v>10</v>
      </c>
      <c r="I67" t="s">
        <v>13</v>
      </c>
      <c r="AC67">
        <v>6</v>
      </c>
      <c r="AD67" s="1">
        <f t="shared" si="6"/>
        <v>64.583490307094493</v>
      </c>
      <c r="AE67" s="4"/>
    </row>
    <row r="68" spans="1:31" x14ac:dyDescent="0.25">
      <c r="A68" t="s">
        <v>7</v>
      </c>
      <c r="B68">
        <v>2019</v>
      </c>
      <c r="C68" t="s">
        <v>51</v>
      </c>
      <c r="D68">
        <v>102</v>
      </c>
      <c r="E68">
        <v>1</v>
      </c>
      <c r="F68">
        <v>1</v>
      </c>
      <c r="G68">
        <v>2</v>
      </c>
      <c r="H68" t="s">
        <v>11</v>
      </c>
      <c r="I68" t="s">
        <v>13</v>
      </c>
      <c r="AC68">
        <v>4</v>
      </c>
      <c r="AD68" s="1">
        <f t="shared" si="6"/>
        <v>43.055660204729662</v>
      </c>
      <c r="AE68" s="4">
        <v>0.01</v>
      </c>
    </row>
    <row r="69" spans="1:31" x14ac:dyDescent="0.25">
      <c r="A69" t="s">
        <v>7</v>
      </c>
      <c r="B69">
        <v>2019</v>
      </c>
      <c r="C69" t="s">
        <v>51</v>
      </c>
      <c r="D69">
        <v>102</v>
      </c>
      <c r="E69">
        <v>1</v>
      </c>
      <c r="F69">
        <v>2</v>
      </c>
      <c r="G69">
        <v>2</v>
      </c>
      <c r="H69" t="s">
        <v>11</v>
      </c>
      <c r="I69" t="s">
        <v>13</v>
      </c>
      <c r="AC69">
        <v>4</v>
      </c>
      <c r="AD69" s="1">
        <f t="shared" si="6"/>
        <v>43.055660204729662</v>
      </c>
      <c r="AE69" s="4">
        <v>0.01</v>
      </c>
    </row>
    <row r="70" spans="1:31" x14ac:dyDescent="0.25">
      <c r="A70" t="s">
        <v>7</v>
      </c>
      <c r="B70">
        <v>2019</v>
      </c>
      <c r="C70" t="s">
        <v>51</v>
      </c>
      <c r="D70">
        <v>103</v>
      </c>
      <c r="E70">
        <v>1</v>
      </c>
      <c r="F70">
        <v>1</v>
      </c>
      <c r="G70">
        <v>3</v>
      </c>
      <c r="H70" t="s">
        <v>14</v>
      </c>
      <c r="I70" t="s">
        <v>16</v>
      </c>
      <c r="J70" t="s">
        <v>23</v>
      </c>
      <c r="AC70">
        <v>1</v>
      </c>
      <c r="AD70" s="1">
        <f t="shared" si="6"/>
        <v>10.763915051182416</v>
      </c>
      <c r="AE70" s="4">
        <v>0.72</v>
      </c>
    </row>
    <row r="71" spans="1:31" x14ac:dyDescent="0.25">
      <c r="A71" t="s">
        <v>7</v>
      </c>
      <c r="B71">
        <v>2019</v>
      </c>
      <c r="C71" t="s">
        <v>51</v>
      </c>
      <c r="D71">
        <v>103</v>
      </c>
      <c r="E71">
        <v>1</v>
      </c>
      <c r="F71">
        <v>2</v>
      </c>
      <c r="G71">
        <v>3</v>
      </c>
      <c r="H71" t="s">
        <v>14</v>
      </c>
      <c r="I71" t="s">
        <v>16</v>
      </c>
      <c r="J71" t="s">
        <v>23</v>
      </c>
      <c r="AC71">
        <v>3</v>
      </c>
      <c r="AD71" s="1">
        <f t="shared" si="6"/>
        <v>32.291745153547247</v>
      </c>
      <c r="AE71" s="4">
        <f t="shared" ref="AE71" si="7">(39.125-AD71)/39.125</f>
        <v>0.17465188105949531</v>
      </c>
    </row>
    <row r="72" spans="1:31" x14ac:dyDescent="0.25">
      <c r="A72" t="s">
        <v>7</v>
      </c>
      <c r="B72">
        <v>2019</v>
      </c>
      <c r="C72" t="s">
        <v>51</v>
      </c>
      <c r="D72">
        <v>104</v>
      </c>
      <c r="E72">
        <v>1</v>
      </c>
      <c r="F72">
        <v>1</v>
      </c>
      <c r="G72">
        <v>4</v>
      </c>
      <c r="H72" t="s">
        <v>15</v>
      </c>
      <c r="I72" t="s">
        <v>17</v>
      </c>
      <c r="J72" t="s">
        <v>23</v>
      </c>
      <c r="L72" s="1"/>
      <c r="M72" s="1"/>
      <c r="AC72">
        <v>0</v>
      </c>
      <c r="AD72">
        <v>0</v>
      </c>
      <c r="AE72">
        <v>0.99</v>
      </c>
    </row>
    <row r="73" spans="1:31" x14ac:dyDescent="0.25">
      <c r="A73" t="s">
        <v>7</v>
      </c>
      <c r="B73">
        <v>2019</v>
      </c>
      <c r="C73" t="s">
        <v>51</v>
      </c>
      <c r="D73">
        <v>104</v>
      </c>
      <c r="E73">
        <v>1</v>
      </c>
      <c r="F73">
        <v>2</v>
      </c>
      <c r="G73">
        <v>4</v>
      </c>
      <c r="H73" t="s">
        <v>15</v>
      </c>
      <c r="I73" t="s">
        <v>17</v>
      </c>
      <c r="J73" t="s">
        <v>23</v>
      </c>
      <c r="L73" s="1"/>
      <c r="M73" s="1"/>
      <c r="AC73">
        <v>0</v>
      </c>
      <c r="AD73">
        <v>0</v>
      </c>
      <c r="AE73">
        <v>0.99</v>
      </c>
    </row>
    <row r="74" spans="1:31" x14ac:dyDescent="0.25">
      <c r="A74" t="s">
        <v>7</v>
      </c>
      <c r="B74">
        <v>2019</v>
      </c>
      <c r="C74" t="s">
        <v>51</v>
      </c>
      <c r="D74">
        <v>105</v>
      </c>
      <c r="E74">
        <v>1</v>
      </c>
      <c r="F74">
        <v>1</v>
      </c>
      <c r="G74">
        <v>5</v>
      </c>
      <c r="H74" t="s">
        <v>19</v>
      </c>
      <c r="I74" t="s">
        <v>18</v>
      </c>
      <c r="J74" t="s">
        <v>23</v>
      </c>
      <c r="AC74">
        <v>0</v>
      </c>
      <c r="AD74">
        <v>0</v>
      </c>
      <c r="AE74">
        <v>0.99</v>
      </c>
    </row>
    <row r="75" spans="1:31" x14ac:dyDescent="0.25">
      <c r="A75" t="s">
        <v>7</v>
      </c>
      <c r="B75">
        <v>2019</v>
      </c>
      <c r="C75" t="s">
        <v>51</v>
      </c>
      <c r="D75">
        <v>105</v>
      </c>
      <c r="E75">
        <v>1</v>
      </c>
      <c r="F75">
        <v>2</v>
      </c>
      <c r="G75">
        <v>5</v>
      </c>
      <c r="H75" t="s">
        <v>19</v>
      </c>
      <c r="I75" t="s">
        <v>18</v>
      </c>
      <c r="J75" t="s">
        <v>23</v>
      </c>
      <c r="AC75">
        <v>0</v>
      </c>
      <c r="AD75">
        <v>0</v>
      </c>
      <c r="AE75">
        <v>0.99</v>
      </c>
    </row>
    <row r="76" spans="1:31" x14ac:dyDescent="0.25">
      <c r="A76" t="s">
        <v>7</v>
      </c>
      <c r="B76">
        <v>2019</v>
      </c>
      <c r="C76" t="s">
        <v>51</v>
      </c>
      <c r="D76">
        <v>106</v>
      </c>
      <c r="E76">
        <v>1</v>
      </c>
      <c r="F76">
        <v>1</v>
      </c>
      <c r="G76">
        <v>6</v>
      </c>
      <c r="H76" t="s">
        <v>20</v>
      </c>
      <c r="I76" t="s">
        <v>16</v>
      </c>
      <c r="J76" t="s">
        <v>24</v>
      </c>
      <c r="L76" s="1"/>
      <c r="M76" s="1"/>
      <c r="AC76">
        <v>2</v>
      </c>
      <c r="AD76" s="1">
        <f t="shared" ref="AD76" si="8">AC76/0.092903</f>
        <v>21.527830102364831</v>
      </c>
      <c r="AE76" s="4">
        <f t="shared" ref="AE76" si="9">(39.125-AD76)/39.125</f>
        <v>0.4497679207063302</v>
      </c>
    </row>
    <row r="77" spans="1:31" x14ac:dyDescent="0.25">
      <c r="A77" t="s">
        <v>7</v>
      </c>
      <c r="B77">
        <v>2019</v>
      </c>
      <c r="C77" t="s">
        <v>51</v>
      </c>
      <c r="D77">
        <v>106</v>
      </c>
      <c r="E77">
        <v>1</v>
      </c>
      <c r="F77">
        <v>2</v>
      </c>
      <c r="G77">
        <v>6</v>
      </c>
      <c r="H77" t="s">
        <v>20</v>
      </c>
      <c r="I77" t="s">
        <v>16</v>
      </c>
      <c r="J77" t="s">
        <v>24</v>
      </c>
      <c r="AC77">
        <v>0</v>
      </c>
      <c r="AD77">
        <v>0</v>
      </c>
      <c r="AE77">
        <v>0.99</v>
      </c>
    </row>
    <row r="78" spans="1:31" x14ac:dyDescent="0.25">
      <c r="A78" t="s">
        <v>7</v>
      </c>
      <c r="B78">
        <v>2019</v>
      </c>
      <c r="C78" t="s">
        <v>51</v>
      </c>
      <c r="D78">
        <v>107</v>
      </c>
      <c r="E78">
        <v>1</v>
      </c>
      <c r="F78">
        <v>1</v>
      </c>
      <c r="G78">
        <v>7</v>
      </c>
      <c r="H78" t="s">
        <v>21</v>
      </c>
      <c r="I78" t="s">
        <v>17</v>
      </c>
      <c r="J78" t="s">
        <v>24</v>
      </c>
      <c r="AC78">
        <v>1</v>
      </c>
      <c r="AD78" s="1">
        <f t="shared" ref="AD78" si="10">AC78/0.092903</f>
        <v>10.763915051182416</v>
      </c>
      <c r="AE78" s="4">
        <f t="shared" ref="AE78" si="11">(39.125-AD78)/39.125</f>
        <v>0.72488396035316505</v>
      </c>
    </row>
    <row r="79" spans="1:31" x14ac:dyDescent="0.25">
      <c r="A79" t="s">
        <v>7</v>
      </c>
      <c r="B79">
        <v>2019</v>
      </c>
      <c r="C79" t="s">
        <v>51</v>
      </c>
      <c r="D79">
        <v>107</v>
      </c>
      <c r="E79">
        <v>1</v>
      </c>
      <c r="F79">
        <v>2</v>
      </c>
      <c r="G79">
        <v>7</v>
      </c>
      <c r="H79" t="s">
        <v>21</v>
      </c>
      <c r="I79" t="s">
        <v>17</v>
      </c>
      <c r="J79" t="s">
        <v>24</v>
      </c>
      <c r="L79" s="1"/>
      <c r="M79" s="1"/>
      <c r="AC79">
        <v>0</v>
      </c>
      <c r="AD79">
        <v>0</v>
      </c>
      <c r="AE79">
        <v>0.99</v>
      </c>
    </row>
    <row r="80" spans="1:31" x14ac:dyDescent="0.25">
      <c r="A80" t="s">
        <v>7</v>
      </c>
      <c r="B80">
        <v>2019</v>
      </c>
      <c r="C80" t="s">
        <v>51</v>
      </c>
      <c r="D80">
        <v>108</v>
      </c>
      <c r="E80">
        <v>1</v>
      </c>
      <c r="F80">
        <v>1</v>
      </c>
      <c r="G80">
        <v>8</v>
      </c>
      <c r="H80" t="s">
        <v>22</v>
      </c>
      <c r="I80" t="s">
        <v>18</v>
      </c>
      <c r="J80" t="s">
        <v>24</v>
      </c>
      <c r="L80" s="1"/>
      <c r="M80" s="1"/>
      <c r="AC80">
        <v>0</v>
      </c>
      <c r="AD80">
        <v>0</v>
      </c>
      <c r="AE80">
        <v>0.99</v>
      </c>
    </row>
    <row r="81" spans="1:31" x14ac:dyDescent="0.25">
      <c r="A81" t="s">
        <v>7</v>
      </c>
      <c r="B81">
        <v>2019</v>
      </c>
      <c r="C81" t="s">
        <v>51</v>
      </c>
      <c r="D81">
        <v>108</v>
      </c>
      <c r="E81">
        <v>1</v>
      </c>
      <c r="F81">
        <v>2</v>
      </c>
      <c r="G81">
        <v>8</v>
      </c>
      <c r="H81" t="s">
        <v>22</v>
      </c>
      <c r="I81" t="s">
        <v>18</v>
      </c>
      <c r="J81" t="s">
        <v>24</v>
      </c>
      <c r="L81" s="1"/>
      <c r="M81" s="1"/>
      <c r="AC81">
        <v>0</v>
      </c>
      <c r="AD81">
        <v>0</v>
      </c>
      <c r="AE81">
        <v>0.99</v>
      </c>
    </row>
    <row r="82" spans="1:31" x14ac:dyDescent="0.25">
      <c r="A82" t="s">
        <v>7</v>
      </c>
      <c r="B82">
        <v>2019</v>
      </c>
      <c r="C82" t="s">
        <v>51</v>
      </c>
      <c r="D82">
        <v>201</v>
      </c>
      <c r="E82">
        <v>2</v>
      </c>
      <c r="F82">
        <v>1</v>
      </c>
      <c r="G82">
        <v>6</v>
      </c>
      <c r="H82" t="s">
        <v>20</v>
      </c>
      <c r="I82" t="s">
        <v>16</v>
      </c>
      <c r="J82" t="s">
        <v>24</v>
      </c>
      <c r="AC82">
        <v>2</v>
      </c>
      <c r="AD82" s="1">
        <f t="shared" ref="AD82:AD83" si="12">AC82/0.092903</f>
        <v>21.527830102364831</v>
      </c>
      <c r="AE82" s="4">
        <f t="shared" ref="AE82:AE83" si="13">(39.125-AD82)/39.125</f>
        <v>0.4497679207063302</v>
      </c>
    </row>
    <row r="83" spans="1:31" x14ac:dyDescent="0.25">
      <c r="A83" t="s">
        <v>7</v>
      </c>
      <c r="B83">
        <v>2019</v>
      </c>
      <c r="C83" t="s">
        <v>51</v>
      </c>
      <c r="D83">
        <v>201</v>
      </c>
      <c r="E83">
        <v>2</v>
      </c>
      <c r="F83">
        <v>2</v>
      </c>
      <c r="G83">
        <v>6</v>
      </c>
      <c r="H83" t="s">
        <v>20</v>
      </c>
      <c r="I83" t="s">
        <v>16</v>
      </c>
      <c r="J83" t="s">
        <v>24</v>
      </c>
      <c r="AC83">
        <v>2</v>
      </c>
      <c r="AD83" s="1">
        <f t="shared" si="12"/>
        <v>21.527830102364831</v>
      </c>
      <c r="AE83" s="4">
        <f t="shared" si="13"/>
        <v>0.4497679207063302</v>
      </c>
    </row>
    <row r="84" spans="1:31" x14ac:dyDescent="0.25">
      <c r="A84" t="s">
        <v>7</v>
      </c>
      <c r="B84">
        <v>2019</v>
      </c>
      <c r="C84" t="s">
        <v>51</v>
      </c>
      <c r="D84">
        <v>202</v>
      </c>
      <c r="E84">
        <v>2</v>
      </c>
      <c r="F84">
        <v>1</v>
      </c>
      <c r="G84">
        <v>5</v>
      </c>
      <c r="H84" t="s">
        <v>19</v>
      </c>
      <c r="I84" t="s">
        <v>18</v>
      </c>
      <c r="J84" t="s">
        <v>23</v>
      </c>
      <c r="L84" s="1"/>
      <c r="M84" s="1"/>
      <c r="AC84">
        <v>0</v>
      </c>
      <c r="AD84">
        <v>0</v>
      </c>
      <c r="AE84">
        <v>0.99</v>
      </c>
    </row>
    <row r="85" spans="1:31" x14ac:dyDescent="0.25">
      <c r="A85" t="s">
        <v>7</v>
      </c>
      <c r="B85">
        <v>2019</v>
      </c>
      <c r="C85" t="s">
        <v>51</v>
      </c>
      <c r="D85">
        <v>202</v>
      </c>
      <c r="E85">
        <v>2</v>
      </c>
      <c r="F85">
        <v>2</v>
      </c>
      <c r="G85">
        <v>5</v>
      </c>
      <c r="H85" t="s">
        <v>19</v>
      </c>
      <c r="I85" t="s">
        <v>18</v>
      </c>
      <c r="J85" t="s">
        <v>23</v>
      </c>
      <c r="L85" s="1"/>
      <c r="M85" s="1"/>
      <c r="AC85">
        <v>0</v>
      </c>
      <c r="AD85">
        <v>0</v>
      </c>
      <c r="AE85">
        <v>0.99</v>
      </c>
    </row>
    <row r="86" spans="1:31" x14ac:dyDescent="0.25">
      <c r="A86" t="s">
        <v>7</v>
      </c>
      <c r="B86">
        <v>2019</v>
      </c>
      <c r="C86" t="s">
        <v>51</v>
      </c>
      <c r="D86">
        <v>203</v>
      </c>
      <c r="E86">
        <v>2</v>
      </c>
      <c r="F86">
        <v>1</v>
      </c>
      <c r="G86">
        <v>7</v>
      </c>
      <c r="H86" t="s">
        <v>21</v>
      </c>
      <c r="I86" t="s">
        <v>17</v>
      </c>
      <c r="J86" t="s">
        <v>24</v>
      </c>
      <c r="L86" s="1"/>
      <c r="M86" s="1"/>
      <c r="AC86">
        <v>0</v>
      </c>
      <c r="AD86">
        <v>0</v>
      </c>
      <c r="AE86">
        <v>0.99</v>
      </c>
    </row>
    <row r="87" spans="1:31" x14ac:dyDescent="0.25">
      <c r="A87" t="s">
        <v>7</v>
      </c>
      <c r="B87">
        <v>2019</v>
      </c>
      <c r="C87" t="s">
        <v>51</v>
      </c>
      <c r="D87">
        <v>203</v>
      </c>
      <c r="E87">
        <v>2</v>
      </c>
      <c r="F87">
        <v>2</v>
      </c>
      <c r="G87">
        <v>7</v>
      </c>
      <c r="H87" t="s">
        <v>21</v>
      </c>
      <c r="I87" t="s">
        <v>17</v>
      </c>
      <c r="J87" t="s">
        <v>24</v>
      </c>
      <c r="U87" s="1"/>
      <c r="V87" s="1"/>
      <c r="AC87">
        <v>1</v>
      </c>
      <c r="AD87" s="1">
        <f t="shared" ref="AD87:AD89" si="14">AC87/0.092903</f>
        <v>10.763915051182416</v>
      </c>
      <c r="AE87" s="4">
        <f t="shared" ref="AE87:AE89" si="15">(39.125-AD87)/39.125</f>
        <v>0.72488396035316505</v>
      </c>
    </row>
    <row r="88" spans="1:31" x14ac:dyDescent="0.25">
      <c r="A88" t="s">
        <v>7</v>
      </c>
      <c r="B88">
        <v>2019</v>
      </c>
      <c r="C88" t="s">
        <v>51</v>
      </c>
      <c r="D88">
        <v>204</v>
      </c>
      <c r="E88">
        <v>2</v>
      </c>
      <c r="F88">
        <v>1</v>
      </c>
      <c r="G88">
        <v>2</v>
      </c>
      <c r="H88" t="s">
        <v>11</v>
      </c>
      <c r="I88" t="s">
        <v>13</v>
      </c>
      <c r="AC88">
        <v>2</v>
      </c>
      <c r="AD88" s="1">
        <f t="shared" si="14"/>
        <v>21.527830102364831</v>
      </c>
      <c r="AE88" s="4">
        <f t="shared" si="15"/>
        <v>0.4497679207063302</v>
      </c>
    </row>
    <row r="89" spans="1:31" x14ac:dyDescent="0.25">
      <c r="A89" t="s">
        <v>7</v>
      </c>
      <c r="B89">
        <v>2019</v>
      </c>
      <c r="C89" t="s">
        <v>51</v>
      </c>
      <c r="D89">
        <v>204</v>
      </c>
      <c r="E89">
        <v>2</v>
      </c>
      <c r="F89">
        <v>2</v>
      </c>
      <c r="G89">
        <v>2</v>
      </c>
      <c r="H89" t="s">
        <v>11</v>
      </c>
      <c r="I89" t="s">
        <v>13</v>
      </c>
      <c r="AC89">
        <v>1</v>
      </c>
      <c r="AD89" s="1">
        <f t="shared" si="14"/>
        <v>10.763915051182416</v>
      </c>
      <c r="AE89" s="4">
        <f t="shared" si="15"/>
        <v>0.72488396035316505</v>
      </c>
    </row>
    <row r="90" spans="1:31" x14ac:dyDescent="0.25">
      <c r="A90" t="s">
        <v>7</v>
      </c>
      <c r="B90">
        <v>2019</v>
      </c>
      <c r="C90" t="s">
        <v>51</v>
      </c>
      <c r="D90">
        <v>205</v>
      </c>
      <c r="E90">
        <v>2</v>
      </c>
      <c r="F90">
        <v>1</v>
      </c>
      <c r="G90">
        <v>8</v>
      </c>
      <c r="H90" t="s">
        <v>22</v>
      </c>
      <c r="I90" t="s">
        <v>18</v>
      </c>
      <c r="J90" t="s">
        <v>24</v>
      </c>
      <c r="L90" s="1"/>
      <c r="M90" s="1"/>
      <c r="AC90">
        <v>0</v>
      </c>
      <c r="AD90">
        <v>0</v>
      </c>
      <c r="AE90">
        <v>0.99</v>
      </c>
    </row>
    <row r="91" spans="1:31" x14ac:dyDescent="0.25">
      <c r="A91" t="s">
        <v>7</v>
      </c>
      <c r="B91">
        <v>2019</v>
      </c>
      <c r="C91" t="s">
        <v>51</v>
      </c>
      <c r="D91">
        <v>205</v>
      </c>
      <c r="E91">
        <v>2</v>
      </c>
      <c r="F91">
        <v>2</v>
      </c>
      <c r="G91">
        <v>8</v>
      </c>
      <c r="H91" t="s">
        <v>22</v>
      </c>
      <c r="I91" t="s">
        <v>18</v>
      </c>
      <c r="J91" t="s">
        <v>24</v>
      </c>
      <c r="L91" s="1"/>
      <c r="M91" s="1"/>
      <c r="AC91">
        <v>0</v>
      </c>
      <c r="AD91">
        <v>0</v>
      </c>
      <c r="AE91">
        <v>0.99</v>
      </c>
    </row>
    <row r="92" spans="1:31" x14ac:dyDescent="0.25">
      <c r="A92" t="s">
        <v>7</v>
      </c>
      <c r="B92">
        <v>2019</v>
      </c>
      <c r="C92" t="s">
        <v>51</v>
      </c>
      <c r="D92">
        <v>206</v>
      </c>
      <c r="E92">
        <v>2</v>
      </c>
      <c r="F92">
        <v>1</v>
      </c>
      <c r="G92">
        <v>1</v>
      </c>
      <c r="H92" t="s">
        <v>10</v>
      </c>
      <c r="I92" t="s">
        <v>13</v>
      </c>
      <c r="AC92">
        <v>2</v>
      </c>
      <c r="AD92" s="1">
        <f t="shared" ref="AD92:AD96" si="16">AC92/0.092903</f>
        <v>21.527830102364831</v>
      </c>
      <c r="AE92" s="4"/>
    </row>
    <row r="93" spans="1:31" x14ac:dyDescent="0.25">
      <c r="A93" t="s">
        <v>7</v>
      </c>
      <c r="B93">
        <v>2019</v>
      </c>
      <c r="C93" t="s">
        <v>51</v>
      </c>
      <c r="D93">
        <v>206</v>
      </c>
      <c r="E93">
        <v>2</v>
      </c>
      <c r="F93">
        <v>2</v>
      </c>
      <c r="G93">
        <v>1</v>
      </c>
      <c r="H93" t="s">
        <v>10</v>
      </c>
      <c r="I93" t="s">
        <v>13</v>
      </c>
      <c r="AC93">
        <v>3</v>
      </c>
      <c r="AD93" s="1">
        <f t="shared" si="16"/>
        <v>32.291745153547247</v>
      </c>
      <c r="AE93" s="4"/>
    </row>
    <row r="94" spans="1:31" x14ac:dyDescent="0.25">
      <c r="A94" t="s">
        <v>7</v>
      </c>
      <c r="B94">
        <v>2019</v>
      </c>
      <c r="C94" t="s">
        <v>51</v>
      </c>
      <c r="D94">
        <v>207</v>
      </c>
      <c r="E94">
        <v>2</v>
      </c>
      <c r="F94">
        <v>1</v>
      </c>
      <c r="G94">
        <v>3</v>
      </c>
      <c r="H94" t="s">
        <v>14</v>
      </c>
      <c r="I94" t="s">
        <v>16</v>
      </c>
      <c r="J94" t="s">
        <v>23</v>
      </c>
      <c r="AC94">
        <v>3</v>
      </c>
      <c r="AD94" s="1">
        <f t="shared" si="16"/>
        <v>32.291745153547247</v>
      </c>
      <c r="AE94" s="4">
        <f t="shared" ref="AE94:AE96" si="17">(39.125-AD94)/39.125</f>
        <v>0.17465188105949531</v>
      </c>
    </row>
    <row r="95" spans="1:31" x14ac:dyDescent="0.25">
      <c r="A95" t="s">
        <v>7</v>
      </c>
      <c r="B95">
        <v>2019</v>
      </c>
      <c r="C95" t="s">
        <v>51</v>
      </c>
      <c r="D95">
        <v>207</v>
      </c>
      <c r="E95">
        <v>2</v>
      </c>
      <c r="F95">
        <v>2</v>
      </c>
      <c r="G95">
        <v>3</v>
      </c>
      <c r="H95" t="s">
        <v>14</v>
      </c>
      <c r="I95" t="s">
        <v>16</v>
      </c>
      <c r="J95" t="s">
        <v>23</v>
      </c>
      <c r="AC95">
        <v>1</v>
      </c>
      <c r="AD95" s="1">
        <f t="shared" si="16"/>
        <v>10.763915051182416</v>
      </c>
      <c r="AE95" s="4">
        <f t="shared" si="17"/>
        <v>0.72488396035316505</v>
      </c>
    </row>
    <row r="96" spans="1:31" x14ac:dyDescent="0.25">
      <c r="A96" t="s">
        <v>7</v>
      </c>
      <c r="B96">
        <v>2019</v>
      </c>
      <c r="C96" t="s">
        <v>51</v>
      </c>
      <c r="D96">
        <v>208</v>
      </c>
      <c r="E96">
        <v>2</v>
      </c>
      <c r="F96">
        <v>1</v>
      </c>
      <c r="G96">
        <v>4</v>
      </c>
      <c r="H96" t="s">
        <v>15</v>
      </c>
      <c r="I96" t="s">
        <v>17</v>
      </c>
      <c r="J96" t="s">
        <v>23</v>
      </c>
      <c r="L96" s="1"/>
      <c r="M96" s="1"/>
      <c r="AC96">
        <v>1</v>
      </c>
      <c r="AD96" s="1">
        <f t="shared" si="16"/>
        <v>10.763915051182416</v>
      </c>
      <c r="AE96" s="4">
        <f t="shared" si="17"/>
        <v>0.72488396035316505</v>
      </c>
    </row>
    <row r="97" spans="1:31" x14ac:dyDescent="0.25">
      <c r="A97" t="s">
        <v>7</v>
      </c>
      <c r="B97">
        <v>2019</v>
      </c>
      <c r="C97" t="s">
        <v>51</v>
      </c>
      <c r="D97">
        <v>208</v>
      </c>
      <c r="E97">
        <v>2</v>
      </c>
      <c r="F97">
        <v>2</v>
      </c>
      <c r="G97">
        <v>4</v>
      </c>
      <c r="H97" t="s">
        <v>15</v>
      </c>
      <c r="I97" t="s">
        <v>17</v>
      </c>
      <c r="J97" t="s">
        <v>23</v>
      </c>
      <c r="AC97">
        <v>0</v>
      </c>
      <c r="AD97">
        <v>0</v>
      </c>
      <c r="AE97">
        <v>0.99</v>
      </c>
    </row>
    <row r="98" spans="1:31" x14ac:dyDescent="0.25">
      <c r="A98" t="s">
        <v>7</v>
      </c>
      <c r="B98">
        <v>2019</v>
      </c>
      <c r="C98" t="s">
        <v>51</v>
      </c>
      <c r="D98">
        <v>301</v>
      </c>
      <c r="E98">
        <v>3</v>
      </c>
      <c r="F98">
        <v>1</v>
      </c>
      <c r="G98">
        <v>7</v>
      </c>
      <c r="H98" t="s">
        <v>21</v>
      </c>
      <c r="I98" t="s">
        <v>17</v>
      </c>
      <c r="J98" t="s">
        <v>24</v>
      </c>
      <c r="L98" s="1"/>
      <c r="M98" s="1"/>
      <c r="AC98">
        <v>0</v>
      </c>
      <c r="AD98">
        <v>0</v>
      </c>
      <c r="AE98">
        <v>0.99</v>
      </c>
    </row>
    <row r="99" spans="1:31" x14ac:dyDescent="0.25">
      <c r="A99" t="s">
        <v>7</v>
      </c>
      <c r="B99">
        <v>2019</v>
      </c>
      <c r="C99" t="s">
        <v>51</v>
      </c>
      <c r="D99">
        <v>301</v>
      </c>
      <c r="E99">
        <v>3</v>
      </c>
      <c r="F99">
        <v>2</v>
      </c>
      <c r="G99">
        <v>7</v>
      </c>
      <c r="H99" t="s">
        <v>21</v>
      </c>
      <c r="I99" t="s">
        <v>17</v>
      </c>
      <c r="J99" t="s">
        <v>24</v>
      </c>
      <c r="L99" s="1"/>
      <c r="M99" s="1"/>
      <c r="AC99">
        <v>0</v>
      </c>
      <c r="AD99">
        <v>0</v>
      </c>
      <c r="AE99">
        <v>0.99</v>
      </c>
    </row>
    <row r="100" spans="1:31" x14ac:dyDescent="0.25">
      <c r="A100" t="s">
        <v>7</v>
      </c>
      <c r="B100">
        <v>2019</v>
      </c>
      <c r="C100" t="s">
        <v>51</v>
      </c>
      <c r="D100">
        <v>302</v>
      </c>
      <c r="E100">
        <v>3</v>
      </c>
      <c r="F100">
        <v>1</v>
      </c>
      <c r="G100">
        <v>1</v>
      </c>
      <c r="H100" t="s">
        <v>10</v>
      </c>
      <c r="I100" t="s">
        <v>13</v>
      </c>
      <c r="AC100">
        <v>4</v>
      </c>
      <c r="AD100" s="1">
        <f t="shared" ref="AD100:AD102" si="18">AC100/0.092903</f>
        <v>43.055660204729662</v>
      </c>
      <c r="AE100" s="4"/>
    </row>
    <row r="101" spans="1:31" x14ac:dyDescent="0.25">
      <c r="A101" t="s">
        <v>7</v>
      </c>
      <c r="B101">
        <v>2019</v>
      </c>
      <c r="C101" t="s">
        <v>51</v>
      </c>
      <c r="D101">
        <v>302</v>
      </c>
      <c r="E101">
        <v>3</v>
      </c>
      <c r="F101">
        <v>2</v>
      </c>
      <c r="G101">
        <v>1</v>
      </c>
      <c r="H101" t="s">
        <v>10</v>
      </c>
      <c r="I101" t="s">
        <v>13</v>
      </c>
      <c r="AC101">
        <v>4</v>
      </c>
      <c r="AD101" s="1">
        <f t="shared" si="18"/>
        <v>43.055660204729662</v>
      </c>
      <c r="AE101" s="4"/>
    </row>
    <row r="102" spans="1:31" x14ac:dyDescent="0.25">
      <c r="A102" t="s">
        <v>7</v>
      </c>
      <c r="B102">
        <v>2019</v>
      </c>
      <c r="C102" t="s">
        <v>51</v>
      </c>
      <c r="D102">
        <v>303</v>
      </c>
      <c r="E102">
        <v>3</v>
      </c>
      <c r="F102">
        <v>1</v>
      </c>
      <c r="G102">
        <v>4</v>
      </c>
      <c r="H102" t="s">
        <v>15</v>
      </c>
      <c r="I102" t="s">
        <v>17</v>
      </c>
      <c r="J102" t="s">
        <v>23</v>
      </c>
      <c r="L102" s="1"/>
      <c r="M102" s="1"/>
      <c r="AC102">
        <v>1</v>
      </c>
      <c r="AD102" s="1">
        <f t="shared" si="18"/>
        <v>10.763915051182416</v>
      </c>
      <c r="AE102" s="4">
        <f t="shared" ref="AE102" si="19">(39.125-AD102)/39.125</f>
        <v>0.72488396035316505</v>
      </c>
    </row>
    <row r="103" spans="1:31" x14ac:dyDescent="0.25">
      <c r="A103" t="s">
        <v>7</v>
      </c>
      <c r="B103">
        <v>2019</v>
      </c>
      <c r="C103" t="s">
        <v>51</v>
      </c>
      <c r="D103">
        <v>303</v>
      </c>
      <c r="E103">
        <v>3</v>
      </c>
      <c r="F103">
        <v>2</v>
      </c>
      <c r="G103">
        <v>4</v>
      </c>
      <c r="H103" t="s">
        <v>15</v>
      </c>
      <c r="I103" t="s">
        <v>17</v>
      </c>
      <c r="J103" t="s">
        <v>23</v>
      </c>
      <c r="AC103">
        <v>0</v>
      </c>
      <c r="AD103">
        <v>0</v>
      </c>
      <c r="AE103">
        <v>0.99</v>
      </c>
    </row>
    <row r="104" spans="1:31" x14ac:dyDescent="0.25">
      <c r="A104" t="s">
        <v>7</v>
      </c>
      <c r="B104">
        <v>2019</v>
      </c>
      <c r="C104" t="s">
        <v>51</v>
      </c>
      <c r="D104">
        <v>304</v>
      </c>
      <c r="E104">
        <v>3</v>
      </c>
      <c r="F104">
        <v>1</v>
      </c>
      <c r="G104">
        <v>6</v>
      </c>
      <c r="H104" t="s">
        <v>20</v>
      </c>
      <c r="I104" t="s">
        <v>16</v>
      </c>
      <c r="J104" t="s">
        <v>24</v>
      </c>
      <c r="AC104">
        <v>2</v>
      </c>
      <c r="AD104" s="1">
        <f t="shared" ref="AD104:AD108" si="20">AC104/0.092903</f>
        <v>21.527830102364831</v>
      </c>
      <c r="AE104" s="4">
        <f t="shared" ref="AE104:AE108" si="21">(39.125-AD104)/39.125</f>
        <v>0.4497679207063302</v>
      </c>
    </row>
    <row r="105" spans="1:31" x14ac:dyDescent="0.25">
      <c r="A105" t="s">
        <v>7</v>
      </c>
      <c r="B105">
        <v>2019</v>
      </c>
      <c r="C105" t="s">
        <v>51</v>
      </c>
      <c r="D105">
        <v>304</v>
      </c>
      <c r="E105">
        <v>3</v>
      </c>
      <c r="F105">
        <v>2</v>
      </c>
      <c r="G105">
        <v>6</v>
      </c>
      <c r="H105" t="s">
        <v>20</v>
      </c>
      <c r="I105" t="s">
        <v>16</v>
      </c>
      <c r="J105" t="s">
        <v>24</v>
      </c>
      <c r="AC105">
        <v>1</v>
      </c>
      <c r="AD105" s="1">
        <f t="shared" si="20"/>
        <v>10.763915051182416</v>
      </c>
      <c r="AE105" s="4">
        <f t="shared" si="21"/>
        <v>0.72488396035316505</v>
      </c>
    </row>
    <row r="106" spans="1:31" x14ac:dyDescent="0.25">
      <c r="A106" t="s">
        <v>7</v>
      </c>
      <c r="B106">
        <v>2019</v>
      </c>
      <c r="C106" t="s">
        <v>51</v>
      </c>
      <c r="D106">
        <v>305</v>
      </c>
      <c r="E106">
        <v>3</v>
      </c>
      <c r="F106">
        <v>1</v>
      </c>
      <c r="G106">
        <v>3</v>
      </c>
      <c r="H106" t="s">
        <v>14</v>
      </c>
      <c r="I106" t="s">
        <v>16</v>
      </c>
      <c r="J106" t="s">
        <v>23</v>
      </c>
      <c r="AC106">
        <v>2</v>
      </c>
      <c r="AD106" s="1">
        <f t="shared" si="20"/>
        <v>21.527830102364831</v>
      </c>
      <c r="AE106" s="4">
        <f t="shared" si="21"/>
        <v>0.4497679207063302</v>
      </c>
    </row>
    <row r="107" spans="1:31" x14ac:dyDescent="0.25">
      <c r="A107" t="s">
        <v>7</v>
      </c>
      <c r="B107">
        <v>2019</v>
      </c>
      <c r="C107" t="s">
        <v>51</v>
      </c>
      <c r="D107">
        <v>305</v>
      </c>
      <c r="E107">
        <v>3</v>
      </c>
      <c r="F107">
        <v>2</v>
      </c>
      <c r="G107">
        <v>3</v>
      </c>
      <c r="H107" t="s">
        <v>14</v>
      </c>
      <c r="I107" t="s">
        <v>16</v>
      </c>
      <c r="J107" t="s">
        <v>23</v>
      </c>
      <c r="AC107">
        <v>2</v>
      </c>
      <c r="AD107" s="1">
        <f t="shared" si="20"/>
        <v>21.527830102364831</v>
      </c>
      <c r="AE107" s="4">
        <f t="shared" si="21"/>
        <v>0.4497679207063302</v>
      </c>
    </row>
    <row r="108" spans="1:31" x14ac:dyDescent="0.25">
      <c r="A108" t="s">
        <v>7</v>
      </c>
      <c r="B108">
        <v>2019</v>
      </c>
      <c r="C108" t="s">
        <v>51</v>
      </c>
      <c r="D108">
        <v>306</v>
      </c>
      <c r="E108">
        <v>3</v>
      </c>
      <c r="F108">
        <v>1</v>
      </c>
      <c r="G108">
        <v>8</v>
      </c>
      <c r="H108" t="s">
        <v>22</v>
      </c>
      <c r="I108" t="s">
        <v>18</v>
      </c>
      <c r="J108" t="s">
        <v>24</v>
      </c>
      <c r="AC108">
        <v>2</v>
      </c>
      <c r="AD108" s="1">
        <f t="shared" si="20"/>
        <v>21.527830102364831</v>
      </c>
      <c r="AE108" s="4">
        <f t="shared" si="21"/>
        <v>0.4497679207063302</v>
      </c>
    </row>
    <row r="109" spans="1:31" x14ac:dyDescent="0.25">
      <c r="A109" t="s">
        <v>7</v>
      </c>
      <c r="B109">
        <v>2019</v>
      </c>
      <c r="C109" t="s">
        <v>51</v>
      </c>
      <c r="D109">
        <v>306</v>
      </c>
      <c r="E109">
        <v>3</v>
      </c>
      <c r="F109">
        <v>2</v>
      </c>
      <c r="G109">
        <v>8</v>
      </c>
      <c r="H109" t="s">
        <v>22</v>
      </c>
      <c r="I109" t="s">
        <v>18</v>
      </c>
      <c r="J109" t="s">
        <v>24</v>
      </c>
      <c r="AC109">
        <v>0</v>
      </c>
      <c r="AD109">
        <v>0</v>
      </c>
      <c r="AE109">
        <v>0.99</v>
      </c>
    </row>
    <row r="110" spans="1:31" x14ac:dyDescent="0.25">
      <c r="A110" t="s">
        <v>7</v>
      </c>
      <c r="B110">
        <v>2019</v>
      </c>
      <c r="C110" t="s">
        <v>51</v>
      </c>
      <c r="D110">
        <v>307</v>
      </c>
      <c r="E110">
        <v>3</v>
      </c>
      <c r="F110">
        <v>1</v>
      </c>
      <c r="G110">
        <v>5</v>
      </c>
      <c r="H110" t="s">
        <v>19</v>
      </c>
      <c r="I110" t="s">
        <v>18</v>
      </c>
      <c r="J110" t="s">
        <v>23</v>
      </c>
      <c r="L110" s="1"/>
      <c r="M110" s="1"/>
      <c r="AC110">
        <v>0</v>
      </c>
      <c r="AD110">
        <v>0</v>
      </c>
      <c r="AE110">
        <v>0.99</v>
      </c>
    </row>
    <row r="111" spans="1:31" x14ac:dyDescent="0.25">
      <c r="A111" t="s">
        <v>7</v>
      </c>
      <c r="B111">
        <v>2019</v>
      </c>
      <c r="C111" t="s">
        <v>51</v>
      </c>
      <c r="D111">
        <v>307</v>
      </c>
      <c r="E111">
        <v>3</v>
      </c>
      <c r="F111">
        <v>2</v>
      </c>
      <c r="G111">
        <v>5</v>
      </c>
      <c r="H111" t="s">
        <v>19</v>
      </c>
      <c r="I111" t="s">
        <v>18</v>
      </c>
      <c r="J111" t="s">
        <v>23</v>
      </c>
      <c r="AC111">
        <v>0</v>
      </c>
      <c r="AD111">
        <v>0</v>
      </c>
      <c r="AE111">
        <v>0.99</v>
      </c>
    </row>
    <row r="112" spans="1:31" x14ac:dyDescent="0.25">
      <c r="A112" t="s">
        <v>7</v>
      </c>
      <c r="B112">
        <v>2019</v>
      </c>
      <c r="C112" t="s">
        <v>51</v>
      </c>
      <c r="D112">
        <v>308</v>
      </c>
      <c r="E112">
        <v>3</v>
      </c>
      <c r="F112">
        <v>1</v>
      </c>
      <c r="G112">
        <v>2</v>
      </c>
      <c r="H112" t="s">
        <v>11</v>
      </c>
      <c r="I112" t="s">
        <v>13</v>
      </c>
      <c r="AC112">
        <v>4</v>
      </c>
      <c r="AD112" s="1">
        <f t="shared" ref="AD112:AD113" si="22">AC112/0.092903</f>
        <v>43.055660204729662</v>
      </c>
      <c r="AE112" s="4">
        <v>0.01</v>
      </c>
    </row>
    <row r="113" spans="1:31" x14ac:dyDescent="0.25">
      <c r="A113" t="s">
        <v>7</v>
      </c>
      <c r="B113">
        <v>2019</v>
      </c>
      <c r="C113" t="s">
        <v>51</v>
      </c>
      <c r="D113">
        <v>308</v>
      </c>
      <c r="E113">
        <v>3</v>
      </c>
      <c r="F113">
        <v>2</v>
      </c>
      <c r="G113">
        <v>2</v>
      </c>
      <c r="H113" t="s">
        <v>11</v>
      </c>
      <c r="I113" t="s">
        <v>13</v>
      </c>
      <c r="AC113">
        <v>3</v>
      </c>
      <c r="AD113" s="1">
        <f t="shared" si="22"/>
        <v>32.291745153547247</v>
      </c>
      <c r="AE113" s="4">
        <f t="shared" ref="AE113" si="23">(39.125-AD113)/39.125</f>
        <v>0.17465188105949531</v>
      </c>
    </row>
    <row r="114" spans="1:31" x14ac:dyDescent="0.25">
      <c r="A114" t="s">
        <v>7</v>
      </c>
      <c r="B114">
        <v>2019</v>
      </c>
      <c r="C114" t="s">
        <v>51</v>
      </c>
      <c r="D114">
        <v>401</v>
      </c>
      <c r="E114">
        <v>4</v>
      </c>
      <c r="F114">
        <v>1</v>
      </c>
      <c r="G114">
        <v>8</v>
      </c>
      <c r="H114" t="s">
        <v>22</v>
      </c>
      <c r="I114" t="s">
        <v>18</v>
      </c>
      <c r="J114" t="s">
        <v>24</v>
      </c>
      <c r="AC114">
        <v>0</v>
      </c>
      <c r="AD114">
        <v>0</v>
      </c>
      <c r="AE114">
        <v>0.99</v>
      </c>
    </row>
    <row r="115" spans="1:31" x14ac:dyDescent="0.25">
      <c r="A115" t="s">
        <v>7</v>
      </c>
      <c r="B115">
        <v>2019</v>
      </c>
      <c r="C115" t="s">
        <v>51</v>
      </c>
      <c r="D115">
        <v>401</v>
      </c>
      <c r="E115">
        <v>4</v>
      </c>
      <c r="F115">
        <v>2</v>
      </c>
      <c r="G115">
        <v>8</v>
      </c>
      <c r="H115" t="s">
        <v>22</v>
      </c>
      <c r="I115" t="s">
        <v>18</v>
      </c>
      <c r="J115" t="s">
        <v>24</v>
      </c>
      <c r="AC115">
        <v>0</v>
      </c>
      <c r="AD115">
        <v>0</v>
      </c>
      <c r="AE115">
        <v>0.99</v>
      </c>
    </row>
    <row r="116" spans="1:31" x14ac:dyDescent="0.25">
      <c r="A116" t="s">
        <v>7</v>
      </c>
      <c r="B116">
        <v>2019</v>
      </c>
      <c r="C116" t="s">
        <v>51</v>
      </c>
      <c r="D116">
        <v>402</v>
      </c>
      <c r="E116">
        <v>4</v>
      </c>
      <c r="F116">
        <v>1</v>
      </c>
      <c r="G116">
        <v>3</v>
      </c>
      <c r="H116" t="s">
        <v>14</v>
      </c>
      <c r="I116" t="s">
        <v>16</v>
      </c>
      <c r="J116" t="s">
        <v>23</v>
      </c>
      <c r="L116" s="1"/>
      <c r="M116" s="1"/>
      <c r="AC116">
        <v>0</v>
      </c>
      <c r="AD116">
        <v>0</v>
      </c>
      <c r="AE116">
        <v>0.99</v>
      </c>
    </row>
    <row r="117" spans="1:31" x14ac:dyDescent="0.25">
      <c r="A117" t="s">
        <v>7</v>
      </c>
      <c r="B117">
        <v>2019</v>
      </c>
      <c r="C117" t="s">
        <v>51</v>
      </c>
      <c r="D117">
        <v>402</v>
      </c>
      <c r="E117">
        <v>4</v>
      </c>
      <c r="F117">
        <v>2</v>
      </c>
      <c r="G117">
        <v>3</v>
      </c>
      <c r="H117" t="s">
        <v>14</v>
      </c>
      <c r="I117" t="s">
        <v>16</v>
      </c>
      <c r="J117" t="s">
        <v>23</v>
      </c>
      <c r="AC117">
        <v>2</v>
      </c>
      <c r="AD117" s="1">
        <f t="shared" ref="AD117:AD119" si="24">AC117/0.092903</f>
        <v>21.527830102364831</v>
      </c>
      <c r="AE117" s="4">
        <f t="shared" ref="AE117:AE119" si="25">(39.125-AD117)/39.125</f>
        <v>0.4497679207063302</v>
      </c>
    </row>
    <row r="118" spans="1:31" x14ac:dyDescent="0.25">
      <c r="A118" t="s">
        <v>7</v>
      </c>
      <c r="B118">
        <v>2019</v>
      </c>
      <c r="C118" t="s">
        <v>51</v>
      </c>
      <c r="D118">
        <v>403</v>
      </c>
      <c r="E118">
        <v>4</v>
      </c>
      <c r="F118">
        <v>1</v>
      </c>
      <c r="G118">
        <v>6</v>
      </c>
      <c r="H118" t="s">
        <v>20</v>
      </c>
      <c r="I118" t="s">
        <v>16</v>
      </c>
      <c r="J118" t="s">
        <v>24</v>
      </c>
      <c r="AC118">
        <v>2</v>
      </c>
      <c r="AD118" s="1">
        <f t="shared" si="24"/>
        <v>21.527830102364831</v>
      </c>
      <c r="AE118" s="4">
        <f t="shared" si="25"/>
        <v>0.4497679207063302</v>
      </c>
    </row>
    <row r="119" spans="1:31" x14ac:dyDescent="0.25">
      <c r="A119" t="s">
        <v>7</v>
      </c>
      <c r="B119">
        <v>2019</v>
      </c>
      <c r="C119" t="s">
        <v>51</v>
      </c>
      <c r="D119">
        <v>403</v>
      </c>
      <c r="E119">
        <v>4</v>
      </c>
      <c r="F119">
        <v>2</v>
      </c>
      <c r="G119">
        <v>6</v>
      </c>
      <c r="H119" t="s">
        <v>20</v>
      </c>
      <c r="I119" t="s">
        <v>16</v>
      </c>
      <c r="J119" t="s">
        <v>24</v>
      </c>
      <c r="AC119">
        <v>2</v>
      </c>
      <c r="AD119" s="1">
        <f t="shared" si="24"/>
        <v>21.527830102364831</v>
      </c>
      <c r="AE119" s="4">
        <f t="shared" si="25"/>
        <v>0.4497679207063302</v>
      </c>
    </row>
    <row r="120" spans="1:31" x14ac:dyDescent="0.25">
      <c r="A120" t="s">
        <v>7</v>
      </c>
      <c r="B120">
        <v>2019</v>
      </c>
      <c r="C120" t="s">
        <v>51</v>
      </c>
      <c r="D120">
        <v>404</v>
      </c>
      <c r="E120">
        <v>4</v>
      </c>
      <c r="F120">
        <v>1</v>
      </c>
      <c r="G120">
        <v>7</v>
      </c>
      <c r="H120" t="s">
        <v>21</v>
      </c>
      <c r="I120" t="s">
        <v>17</v>
      </c>
      <c r="J120" t="s">
        <v>24</v>
      </c>
      <c r="AC120">
        <v>0</v>
      </c>
      <c r="AD120">
        <v>0</v>
      </c>
      <c r="AE120">
        <v>0.99</v>
      </c>
    </row>
    <row r="121" spans="1:31" x14ac:dyDescent="0.25">
      <c r="A121" t="s">
        <v>7</v>
      </c>
      <c r="B121">
        <v>2019</v>
      </c>
      <c r="C121" t="s">
        <v>51</v>
      </c>
      <c r="D121">
        <v>404</v>
      </c>
      <c r="E121">
        <v>4</v>
      </c>
      <c r="F121">
        <v>2</v>
      </c>
      <c r="G121">
        <v>7</v>
      </c>
      <c r="H121" t="s">
        <v>21</v>
      </c>
      <c r="I121" t="s">
        <v>17</v>
      </c>
      <c r="J121" t="s">
        <v>24</v>
      </c>
      <c r="AC121">
        <v>0</v>
      </c>
      <c r="AD121">
        <v>0</v>
      </c>
      <c r="AE121">
        <v>0.99</v>
      </c>
    </row>
    <row r="122" spans="1:31" x14ac:dyDescent="0.25">
      <c r="A122" t="s">
        <v>7</v>
      </c>
      <c r="B122">
        <v>2019</v>
      </c>
      <c r="C122" t="s">
        <v>51</v>
      </c>
      <c r="D122">
        <v>405</v>
      </c>
      <c r="E122">
        <v>4</v>
      </c>
      <c r="F122">
        <v>1</v>
      </c>
      <c r="G122">
        <v>5</v>
      </c>
      <c r="H122" t="s">
        <v>19</v>
      </c>
      <c r="I122" t="s">
        <v>18</v>
      </c>
      <c r="J122" t="s">
        <v>23</v>
      </c>
      <c r="AC122">
        <v>1</v>
      </c>
      <c r="AD122" s="1">
        <f t="shared" ref="AD122:AD129" si="26">AC122/0.092903</f>
        <v>10.763915051182416</v>
      </c>
      <c r="AE122" s="4">
        <f t="shared" ref="AE122:AE127" si="27">(39.125-AD122)/39.125</f>
        <v>0.72488396035316505</v>
      </c>
    </row>
    <row r="123" spans="1:31" x14ac:dyDescent="0.25">
      <c r="A123" t="s">
        <v>7</v>
      </c>
      <c r="B123">
        <v>2019</v>
      </c>
      <c r="C123" t="s">
        <v>51</v>
      </c>
      <c r="D123">
        <v>405</v>
      </c>
      <c r="E123">
        <v>4</v>
      </c>
      <c r="F123">
        <v>2</v>
      </c>
      <c r="G123">
        <v>5</v>
      </c>
      <c r="H123" t="s">
        <v>19</v>
      </c>
      <c r="I123" t="s">
        <v>18</v>
      </c>
      <c r="J123" t="s">
        <v>23</v>
      </c>
      <c r="AC123">
        <v>1</v>
      </c>
      <c r="AD123" s="1">
        <f t="shared" si="26"/>
        <v>10.763915051182416</v>
      </c>
      <c r="AE123" s="4">
        <f t="shared" si="27"/>
        <v>0.72488396035316505</v>
      </c>
    </row>
    <row r="124" spans="1:31" x14ac:dyDescent="0.25">
      <c r="A124" t="s">
        <v>7</v>
      </c>
      <c r="B124">
        <v>2019</v>
      </c>
      <c r="C124" t="s">
        <v>51</v>
      </c>
      <c r="D124">
        <v>406</v>
      </c>
      <c r="E124">
        <v>4</v>
      </c>
      <c r="F124">
        <v>1</v>
      </c>
      <c r="G124">
        <v>2</v>
      </c>
      <c r="H124" t="s">
        <v>11</v>
      </c>
      <c r="I124" t="s">
        <v>13</v>
      </c>
      <c r="AC124">
        <v>2</v>
      </c>
      <c r="AD124" s="1">
        <f t="shared" si="26"/>
        <v>21.527830102364831</v>
      </c>
      <c r="AE124" s="4">
        <f t="shared" si="27"/>
        <v>0.4497679207063302</v>
      </c>
    </row>
    <row r="125" spans="1:31" x14ac:dyDescent="0.25">
      <c r="A125" t="s">
        <v>7</v>
      </c>
      <c r="B125">
        <v>2019</v>
      </c>
      <c r="C125" t="s">
        <v>51</v>
      </c>
      <c r="D125">
        <v>406</v>
      </c>
      <c r="E125">
        <v>4</v>
      </c>
      <c r="F125">
        <v>2</v>
      </c>
      <c r="G125">
        <v>2</v>
      </c>
      <c r="H125" t="s">
        <v>11</v>
      </c>
      <c r="I125" t="s">
        <v>13</v>
      </c>
      <c r="AC125">
        <v>2</v>
      </c>
      <c r="AD125" s="1">
        <f t="shared" si="26"/>
        <v>21.527830102364831</v>
      </c>
      <c r="AE125" s="4">
        <f t="shared" si="27"/>
        <v>0.4497679207063302</v>
      </c>
    </row>
    <row r="126" spans="1:31" x14ac:dyDescent="0.25">
      <c r="A126" t="s">
        <v>7</v>
      </c>
      <c r="B126">
        <v>2019</v>
      </c>
      <c r="C126" t="s">
        <v>51</v>
      </c>
      <c r="D126">
        <v>407</v>
      </c>
      <c r="E126">
        <v>4</v>
      </c>
      <c r="F126">
        <v>1</v>
      </c>
      <c r="G126">
        <v>4</v>
      </c>
      <c r="H126" t="s">
        <v>15</v>
      </c>
      <c r="I126" t="s">
        <v>17</v>
      </c>
      <c r="J126" t="s">
        <v>23</v>
      </c>
      <c r="AC126">
        <v>2</v>
      </c>
      <c r="AD126" s="1">
        <f t="shared" si="26"/>
        <v>21.527830102364831</v>
      </c>
      <c r="AE126" s="4">
        <f t="shared" si="27"/>
        <v>0.4497679207063302</v>
      </c>
    </row>
    <row r="127" spans="1:31" x14ac:dyDescent="0.25">
      <c r="A127" t="s">
        <v>7</v>
      </c>
      <c r="B127">
        <v>2019</v>
      </c>
      <c r="C127" t="s">
        <v>51</v>
      </c>
      <c r="D127">
        <v>407</v>
      </c>
      <c r="E127">
        <v>4</v>
      </c>
      <c r="F127">
        <v>2</v>
      </c>
      <c r="G127">
        <v>4</v>
      </c>
      <c r="H127" t="s">
        <v>15</v>
      </c>
      <c r="I127" t="s">
        <v>17</v>
      </c>
      <c r="J127" t="s">
        <v>23</v>
      </c>
      <c r="AC127">
        <v>1</v>
      </c>
      <c r="AD127" s="1">
        <f t="shared" si="26"/>
        <v>10.763915051182416</v>
      </c>
      <c r="AE127" s="4">
        <f t="shared" si="27"/>
        <v>0.72488396035316505</v>
      </c>
    </row>
    <row r="128" spans="1:31" x14ac:dyDescent="0.25">
      <c r="A128" t="s">
        <v>7</v>
      </c>
      <c r="B128">
        <v>2019</v>
      </c>
      <c r="C128" t="s">
        <v>51</v>
      </c>
      <c r="D128">
        <v>408</v>
      </c>
      <c r="E128">
        <v>4</v>
      </c>
      <c r="F128">
        <v>1</v>
      </c>
      <c r="G128">
        <v>1</v>
      </c>
      <c r="H128" t="s">
        <v>10</v>
      </c>
      <c r="I128" t="s">
        <v>13</v>
      </c>
      <c r="AC128">
        <v>2</v>
      </c>
      <c r="AD128" s="1">
        <f t="shared" si="26"/>
        <v>21.527830102364831</v>
      </c>
      <c r="AE128" s="4"/>
    </row>
    <row r="129" spans="1:40" x14ac:dyDescent="0.25">
      <c r="A129" t="s">
        <v>7</v>
      </c>
      <c r="B129">
        <v>2019</v>
      </c>
      <c r="C129" t="s">
        <v>51</v>
      </c>
      <c r="D129">
        <v>408</v>
      </c>
      <c r="E129">
        <v>4</v>
      </c>
      <c r="F129">
        <v>2</v>
      </c>
      <c r="G129">
        <v>1</v>
      </c>
      <c r="H129" t="s">
        <v>10</v>
      </c>
      <c r="I129" t="s">
        <v>13</v>
      </c>
      <c r="AC129">
        <v>3</v>
      </c>
      <c r="AD129" s="1">
        <f t="shared" si="26"/>
        <v>32.291745153547247</v>
      </c>
      <c r="AE129" s="4"/>
    </row>
    <row r="130" spans="1:40" x14ac:dyDescent="0.25">
      <c r="A130" t="s">
        <v>8</v>
      </c>
      <c r="B130">
        <v>2019</v>
      </c>
      <c r="C130" t="s">
        <v>50</v>
      </c>
      <c r="D130">
        <v>101</v>
      </c>
      <c r="E130">
        <v>1</v>
      </c>
      <c r="F130">
        <v>1</v>
      </c>
      <c r="G130">
        <v>1</v>
      </c>
      <c r="H130" t="s">
        <v>10</v>
      </c>
      <c r="I130" t="s">
        <v>13</v>
      </c>
      <c r="K130">
        <v>0</v>
      </c>
      <c r="L130">
        <v>0</v>
      </c>
      <c r="Q130">
        <v>1</v>
      </c>
      <c r="R130" s="1">
        <f t="shared" ref="R130:R131" si="28">Q130/0.092903</f>
        <v>10.763915051182416</v>
      </c>
      <c r="S130" s="1"/>
      <c r="AF130">
        <v>29</v>
      </c>
      <c r="AG130" s="1">
        <f t="shared" ref="AG130:AJ148" si="29">AF130/0.092903</f>
        <v>312.15353648429004</v>
      </c>
      <c r="AH130" s="1"/>
      <c r="AI130">
        <v>0</v>
      </c>
      <c r="AJ130">
        <v>0</v>
      </c>
      <c r="AL130">
        <v>0</v>
      </c>
      <c r="AM130">
        <v>0</v>
      </c>
    </row>
    <row r="131" spans="1:40" x14ac:dyDescent="0.25">
      <c r="A131" t="s">
        <v>8</v>
      </c>
      <c r="B131">
        <v>2019</v>
      </c>
      <c r="C131" t="s">
        <v>50</v>
      </c>
      <c r="D131">
        <v>101</v>
      </c>
      <c r="E131">
        <v>1</v>
      </c>
      <c r="F131">
        <v>2</v>
      </c>
      <c r="G131">
        <v>1</v>
      </c>
      <c r="H131" t="s">
        <v>10</v>
      </c>
      <c r="I131" t="s">
        <v>13</v>
      </c>
      <c r="K131">
        <v>0</v>
      </c>
      <c r="L131">
        <v>0</v>
      </c>
      <c r="Q131">
        <v>1</v>
      </c>
      <c r="R131" s="1">
        <f t="shared" si="28"/>
        <v>10.763915051182416</v>
      </c>
      <c r="S131" s="1"/>
      <c r="AF131">
        <v>34</v>
      </c>
      <c r="AG131" s="1">
        <f t="shared" si="29"/>
        <v>365.97311174020217</v>
      </c>
      <c r="AH131" s="1"/>
      <c r="AI131">
        <v>1</v>
      </c>
      <c r="AJ131" s="1">
        <f t="shared" si="29"/>
        <v>10.763915051182416</v>
      </c>
      <c r="AK131" s="1"/>
      <c r="AL131">
        <v>0</v>
      </c>
      <c r="AM131">
        <v>0</v>
      </c>
    </row>
    <row r="132" spans="1:40" x14ac:dyDescent="0.25">
      <c r="A132" t="s">
        <v>8</v>
      </c>
      <c r="B132">
        <v>2019</v>
      </c>
      <c r="C132" t="s">
        <v>50</v>
      </c>
      <c r="D132">
        <v>102</v>
      </c>
      <c r="E132">
        <v>1</v>
      </c>
      <c r="F132">
        <v>1</v>
      </c>
      <c r="G132">
        <v>2</v>
      </c>
      <c r="H132" t="s">
        <v>11</v>
      </c>
      <c r="I132" t="s">
        <v>13</v>
      </c>
      <c r="K132">
        <v>0</v>
      </c>
      <c r="L132">
        <v>0</v>
      </c>
      <c r="M132" s="4">
        <v>0.99</v>
      </c>
      <c r="Q132">
        <v>0</v>
      </c>
      <c r="R132">
        <v>0</v>
      </c>
      <c r="S132" s="4">
        <v>0.99</v>
      </c>
      <c r="AF132">
        <v>3</v>
      </c>
      <c r="AG132" s="1">
        <f t="shared" si="29"/>
        <v>32.291745153547247</v>
      </c>
      <c r="AH132" s="4">
        <f>(452.25-AG132)/452.25</f>
        <v>0.92859757843328417</v>
      </c>
      <c r="AI132">
        <v>0</v>
      </c>
      <c r="AJ132">
        <v>0</v>
      </c>
      <c r="AK132" s="4">
        <v>0.99</v>
      </c>
      <c r="AL132">
        <v>0</v>
      </c>
      <c r="AM132">
        <v>0</v>
      </c>
      <c r="AN132" s="4">
        <v>0.99</v>
      </c>
    </row>
    <row r="133" spans="1:40" x14ac:dyDescent="0.25">
      <c r="A133" t="s">
        <v>8</v>
      </c>
      <c r="B133">
        <v>2019</v>
      </c>
      <c r="C133" t="s">
        <v>50</v>
      </c>
      <c r="D133">
        <v>102</v>
      </c>
      <c r="E133">
        <v>1</v>
      </c>
      <c r="F133">
        <v>2</v>
      </c>
      <c r="G133">
        <v>2</v>
      </c>
      <c r="H133" t="s">
        <v>11</v>
      </c>
      <c r="I133" t="s">
        <v>13</v>
      </c>
      <c r="K133">
        <v>0</v>
      </c>
      <c r="L133">
        <v>0</v>
      </c>
      <c r="M133" s="4">
        <v>0.99</v>
      </c>
      <c r="Q133">
        <v>0</v>
      </c>
      <c r="R133">
        <v>0</v>
      </c>
      <c r="S133" s="4">
        <v>0.99</v>
      </c>
      <c r="AF133">
        <v>10</v>
      </c>
      <c r="AG133" s="1">
        <f t="shared" si="29"/>
        <v>107.63915051182416</v>
      </c>
      <c r="AH133" s="4">
        <f t="shared" ref="AH133:AH151" si="30">(452.25-AG133)/452.25</f>
        <v>0.76199192811094718</v>
      </c>
      <c r="AI133">
        <v>0</v>
      </c>
      <c r="AJ133">
        <v>0</v>
      </c>
      <c r="AK133" s="4">
        <v>0.99</v>
      </c>
      <c r="AL133">
        <v>0</v>
      </c>
      <c r="AM133">
        <v>0</v>
      </c>
      <c r="AN133" s="4">
        <v>0.99</v>
      </c>
    </row>
    <row r="134" spans="1:40" x14ac:dyDescent="0.25">
      <c r="A134" t="s">
        <v>8</v>
      </c>
      <c r="B134">
        <v>2019</v>
      </c>
      <c r="C134" t="s">
        <v>50</v>
      </c>
      <c r="D134">
        <v>103</v>
      </c>
      <c r="E134">
        <v>1</v>
      </c>
      <c r="F134">
        <v>1</v>
      </c>
      <c r="G134">
        <v>3</v>
      </c>
      <c r="H134" t="s">
        <v>14</v>
      </c>
      <c r="I134" t="s">
        <v>16</v>
      </c>
      <c r="J134" t="s">
        <v>23</v>
      </c>
      <c r="K134">
        <v>0</v>
      </c>
      <c r="L134">
        <v>0</v>
      </c>
      <c r="M134" s="4">
        <v>0.99</v>
      </c>
      <c r="Q134">
        <v>0</v>
      </c>
      <c r="R134">
        <v>0</v>
      </c>
      <c r="S134" s="4">
        <v>0.99</v>
      </c>
      <c r="AF134">
        <v>11</v>
      </c>
      <c r="AG134" s="1">
        <f t="shared" si="29"/>
        <v>118.40306556300658</v>
      </c>
      <c r="AH134" s="4">
        <f t="shared" si="30"/>
        <v>0.73819112092204187</v>
      </c>
      <c r="AI134">
        <v>0</v>
      </c>
      <c r="AJ134">
        <v>0</v>
      </c>
      <c r="AK134" s="4">
        <v>0.99</v>
      </c>
      <c r="AL134">
        <v>0</v>
      </c>
      <c r="AM134">
        <v>0</v>
      </c>
      <c r="AN134" s="4">
        <v>0.99</v>
      </c>
    </row>
    <row r="135" spans="1:40" x14ac:dyDescent="0.25">
      <c r="A135" t="s">
        <v>8</v>
      </c>
      <c r="B135">
        <v>2019</v>
      </c>
      <c r="C135" t="s">
        <v>50</v>
      </c>
      <c r="D135">
        <v>103</v>
      </c>
      <c r="E135">
        <v>1</v>
      </c>
      <c r="F135">
        <v>2</v>
      </c>
      <c r="G135">
        <v>3</v>
      </c>
      <c r="H135" t="s">
        <v>14</v>
      </c>
      <c r="I135" t="s">
        <v>16</v>
      </c>
      <c r="J135" t="s">
        <v>23</v>
      </c>
      <c r="K135">
        <v>0</v>
      </c>
      <c r="L135">
        <v>0</v>
      </c>
      <c r="M135" s="4">
        <v>0.99</v>
      </c>
      <c r="Q135">
        <v>0</v>
      </c>
      <c r="R135">
        <v>0</v>
      </c>
      <c r="S135" s="4">
        <v>0.99</v>
      </c>
      <c r="AF135">
        <v>9</v>
      </c>
      <c r="AG135" s="1">
        <f t="shared" si="29"/>
        <v>96.875235460641747</v>
      </c>
      <c r="AH135" s="4">
        <f t="shared" si="30"/>
        <v>0.78579273529985239</v>
      </c>
      <c r="AI135">
        <v>0</v>
      </c>
      <c r="AJ135">
        <v>0</v>
      </c>
      <c r="AK135" s="4">
        <v>0.99</v>
      </c>
      <c r="AL135">
        <v>0</v>
      </c>
      <c r="AM135">
        <v>0</v>
      </c>
      <c r="AN135" s="4">
        <v>0.99</v>
      </c>
    </row>
    <row r="136" spans="1:40" x14ac:dyDescent="0.25">
      <c r="A136" t="s">
        <v>8</v>
      </c>
      <c r="B136">
        <v>2019</v>
      </c>
      <c r="C136" t="s">
        <v>50</v>
      </c>
      <c r="D136">
        <v>104</v>
      </c>
      <c r="E136">
        <v>1</v>
      </c>
      <c r="F136">
        <v>1</v>
      </c>
      <c r="G136">
        <v>4</v>
      </c>
      <c r="H136" t="s">
        <v>15</v>
      </c>
      <c r="I136" t="s">
        <v>17</v>
      </c>
      <c r="J136" t="s">
        <v>23</v>
      </c>
      <c r="K136">
        <v>1</v>
      </c>
      <c r="L136" s="1">
        <f t="shared" ref="L136" si="31">K136/0.092903</f>
        <v>10.763915051182416</v>
      </c>
      <c r="M136" s="4">
        <v>0.01</v>
      </c>
      <c r="Q136">
        <v>0</v>
      </c>
      <c r="R136">
        <v>0</v>
      </c>
      <c r="S136" s="4">
        <v>0.99</v>
      </c>
      <c r="AF136">
        <v>1</v>
      </c>
      <c r="AG136" s="1">
        <f t="shared" si="29"/>
        <v>10.763915051182416</v>
      </c>
      <c r="AH136" s="4">
        <f t="shared" si="30"/>
        <v>0.97619919281109468</v>
      </c>
      <c r="AI136">
        <v>0</v>
      </c>
      <c r="AJ136">
        <v>0</v>
      </c>
      <c r="AK136" s="4">
        <v>0.99</v>
      </c>
      <c r="AL136">
        <v>0</v>
      </c>
      <c r="AM136">
        <v>0</v>
      </c>
      <c r="AN136" s="4">
        <v>0.99</v>
      </c>
    </row>
    <row r="137" spans="1:40" x14ac:dyDescent="0.25">
      <c r="A137" t="s">
        <v>8</v>
      </c>
      <c r="B137">
        <v>2019</v>
      </c>
      <c r="C137" t="s">
        <v>50</v>
      </c>
      <c r="D137">
        <v>104</v>
      </c>
      <c r="E137">
        <v>1</v>
      </c>
      <c r="F137">
        <v>2</v>
      </c>
      <c r="G137">
        <v>4</v>
      </c>
      <c r="H137" t="s">
        <v>15</v>
      </c>
      <c r="I137" t="s">
        <v>17</v>
      </c>
      <c r="J137" t="s">
        <v>23</v>
      </c>
      <c r="K137">
        <v>0</v>
      </c>
      <c r="L137">
        <v>0</v>
      </c>
      <c r="M137" s="4">
        <v>0.99</v>
      </c>
      <c r="Q137">
        <v>0</v>
      </c>
      <c r="R137">
        <v>0</v>
      </c>
      <c r="S137" s="4">
        <v>0.99</v>
      </c>
      <c r="AF137">
        <v>2</v>
      </c>
      <c r="AG137" s="1">
        <f t="shared" si="29"/>
        <v>21.527830102364831</v>
      </c>
      <c r="AH137" s="4">
        <f t="shared" si="30"/>
        <v>0.95239838562218948</v>
      </c>
      <c r="AI137">
        <v>0</v>
      </c>
      <c r="AJ137">
        <v>0</v>
      </c>
      <c r="AK137" s="4">
        <v>0.99</v>
      </c>
      <c r="AL137">
        <v>0</v>
      </c>
      <c r="AM137">
        <v>0</v>
      </c>
      <c r="AN137" s="4">
        <v>0.99</v>
      </c>
    </row>
    <row r="138" spans="1:40" x14ac:dyDescent="0.25">
      <c r="A138" t="s">
        <v>8</v>
      </c>
      <c r="B138">
        <v>2019</v>
      </c>
      <c r="C138" t="s">
        <v>50</v>
      </c>
      <c r="D138">
        <v>105</v>
      </c>
      <c r="E138">
        <v>1</v>
      </c>
      <c r="F138">
        <v>1</v>
      </c>
      <c r="G138">
        <v>5</v>
      </c>
      <c r="H138" t="s">
        <v>19</v>
      </c>
      <c r="I138" t="s">
        <v>18</v>
      </c>
      <c r="J138" t="s">
        <v>23</v>
      </c>
      <c r="K138">
        <v>0</v>
      </c>
      <c r="L138">
        <v>0</v>
      </c>
      <c r="M138" s="4">
        <v>0.99</v>
      </c>
      <c r="Q138">
        <v>0</v>
      </c>
      <c r="R138">
        <v>0</v>
      </c>
      <c r="S138" s="4">
        <v>0.99</v>
      </c>
      <c r="AF138">
        <v>1</v>
      </c>
      <c r="AG138" s="1">
        <f t="shared" si="29"/>
        <v>10.763915051182416</v>
      </c>
      <c r="AH138" s="4">
        <f t="shared" si="30"/>
        <v>0.97619919281109468</v>
      </c>
      <c r="AI138">
        <v>0</v>
      </c>
      <c r="AJ138">
        <v>0</v>
      </c>
      <c r="AK138" s="4">
        <v>0.99</v>
      </c>
      <c r="AL138">
        <v>0</v>
      </c>
      <c r="AM138">
        <v>0</v>
      </c>
      <c r="AN138" s="4">
        <v>0.99</v>
      </c>
    </row>
    <row r="139" spans="1:40" x14ac:dyDescent="0.25">
      <c r="A139" t="s">
        <v>8</v>
      </c>
      <c r="B139">
        <v>2019</v>
      </c>
      <c r="C139" t="s">
        <v>50</v>
      </c>
      <c r="D139">
        <v>105</v>
      </c>
      <c r="E139">
        <v>1</v>
      </c>
      <c r="F139">
        <v>2</v>
      </c>
      <c r="G139">
        <v>5</v>
      </c>
      <c r="H139" t="s">
        <v>19</v>
      </c>
      <c r="I139" t="s">
        <v>18</v>
      </c>
      <c r="J139" t="s">
        <v>23</v>
      </c>
      <c r="K139">
        <v>0</v>
      </c>
      <c r="L139">
        <v>0</v>
      </c>
      <c r="M139" s="4">
        <v>0.99</v>
      </c>
      <c r="Q139">
        <v>0</v>
      </c>
      <c r="R139">
        <v>0</v>
      </c>
      <c r="S139" s="4">
        <v>0.99</v>
      </c>
      <c r="AF139">
        <v>4</v>
      </c>
      <c r="AG139" s="1">
        <f t="shared" si="29"/>
        <v>43.055660204729662</v>
      </c>
      <c r="AH139" s="4">
        <f t="shared" si="30"/>
        <v>0.90479677124437896</v>
      </c>
      <c r="AI139">
        <v>0</v>
      </c>
      <c r="AJ139">
        <v>0</v>
      </c>
      <c r="AK139" s="4">
        <v>0.99</v>
      </c>
      <c r="AL139">
        <v>0</v>
      </c>
      <c r="AM139">
        <v>0</v>
      </c>
      <c r="AN139" s="4">
        <v>0.99</v>
      </c>
    </row>
    <row r="140" spans="1:40" x14ac:dyDescent="0.25">
      <c r="A140" t="s">
        <v>8</v>
      </c>
      <c r="B140">
        <v>2019</v>
      </c>
      <c r="C140" t="s">
        <v>50</v>
      </c>
      <c r="D140">
        <v>106</v>
      </c>
      <c r="E140">
        <v>1</v>
      </c>
      <c r="F140">
        <v>1</v>
      </c>
      <c r="G140">
        <v>6</v>
      </c>
      <c r="H140" t="s">
        <v>20</v>
      </c>
      <c r="I140" t="s">
        <v>16</v>
      </c>
      <c r="J140" t="s">
        <v>24</v>
      </c>
      <c r="K140">
        <v>0</v>
      </c>
      <c r="L140">
        <v>0</v>
      </c>
      <c r="M140" s="4">
        <v>0.99</v>
      </c>
      <c r="Q140">
        <v>0</v>
      </c>
      <c r="R140">
        <v>0</v>
      </c>
      <c r="S140" s="4">
        <v>0.99</v>
      </c>
      <c r="AF140">
        <v>6</v>
      </c>
      <c r="AG140" s="1">
        <f t="shared" si="29"/>
        <v>64.583490307094493</v>
      </c>
      <c r="AH140" s="4">
        <f t="shared" si="30"/>
        <v>0.85719515686656822</v>
      </c>
      <c r="AI140">
        <v>0</v>
      </c>
      <c r="AJ140">
        <v>0</v>
      </c>
      <c r="AK140" s="4">
        <v>0.99</v>
      </c>
      <c r="AL140">
        <v>0</v>
      </c>
      <c r="AM140">
        <v>0</v>
      </c>
      <c r="AN140" s="4">
        <v>0.99</v>
      </c>
    </row>
    <row r="141" spans="1:40" x14ac:dyDescent="0.25">
      <c r="A141" t="s">
        <v>8</v>
      </c>
      <c r="B141">
        <v>2019</v>
      </c>
      <c r="C141" t="s">
        <v>50</v>
      </c>
      <c r="D141">
        <v>106</v>
      </c>
      <c r="E141">
        <v>1</v>
      </c>
      <c r="F141">
        <v>2</v>
      </c>
      <c r="G141">
        <v>6</v>
      </c>
      <c r="H141" t="s">
        <v>20</v>
      </c>
      <c r="I141" t="s">
        <v>16</v>
      </c>
      <c r="J141" t="s">
        <v>24</v>
      </c>
      <c r="K141">
        <v>0</v>
      </c>
      <c r="L141">
        <v>0</v>
      </c>
      <c r="M141" s="4">
        <v>0.99</v>
      </c>
      <c r="Q141">
        <v>0</v>
      </c>
      <c r="R141">
        <v>0</v>
      </c>
      <c r="S141" s="4">
        <v>0.99</v>
      </c>
      <c r="AF141">
        <v>3</v>
      </c>
      <c r="AG141" s="1">
        <f t="shared" si="29"/>
        <v>32.291745153547247</v>
      </c>
      <c r="AH141" s="4">
        <f t="shared" si="30"/>
        <v>0.92859757843328417</v>
      </c>
      <c r="AI141">
        <v>0</v>
      </c>
      <c r="AJ141">
        <v>0</v>
      </c>
      <c r="AK141" s="4">
        <v>0.99</v>
      </c>
      <c r="AL141">
        <v>0</v>
      </c>
      <c r="AM141">
        <v>0</v>
      </c>
      <c r="AN141" s="4">
        <v>0.99</v>
      </c>
    </row>
    <row r="142" spans="1:40" x14ac:dyDescent="0.25">
      <c r="A142" t="s">
        <v>8</v>
      </c>
      <c r="B142">
        <v>2019</v>
      </c>
      <c r="C142" t="s">
        <v>50</v>
      </c>
      <c r="D142">
        <v>107</v>
      </c>
      <c r="E142">
        <v>1</v>
      </c>
      <c r="F142">
        <v>1</v>
      </c>
      <c r="G142">
        <v>7</v>
      </c>
      <c r="H142" t="s">
        <v>21</v>
      </c>
      <c r="I142" t="s">
        <v>17</v>
      </c>
      <c r="J142" t="s">
        <v>24</v>
      </c>
      <c r="K142">
        <v>0</v>
      </c>
      <c r="L142">
        <v>0</v>
      </c>
      <c r="M142" s="4">
        <v>0.99</v>
      </c>
      <c r="Q142">
        <v>0</v>
      </c>
      <c r="R142">
        <v>0</v>
      </c>
      <c r="S142" s="4">
        <v>0.99</v>
      </c>
      <c r="AF142">
        <v>5</v>
      </c>
      <c r="AG142" s="1">
        <f t="shared" si="29"/>
        <v>53.819575255912078</v>
      </c>
      <c r="AH142" s="4">
        <f t="shared" si="30"/>
        <v>0.88099596405547353</v>
      </c>
      <c r="AI142">
        <v>0</v>
      </c>
      <c r="AJ142">
        <v>0</v>
      </c>
      <c r="AK142" s="4">
        <v>0.99</v>
      </c>
      <c r="AL142">
        <v>0</v>
      </c>
      <c r="AM142">
        <v>0</v>
      </c>
      <c r="AN142" s="4">
        <v>0.99</v>
      </c>
    </row>
    <row r="143" spans="1:40" x14ac:dyDescent="0.25">
      <c r="A143" t="s">
        <v>8</v>
      </c>
      <c r="B143">
        <v>2019</v>
      </c>
      <c r="C143" t="s">
        <v>50</v>
      </c>
      <c r="D143">
        <v>107</v>
      </c>
      <c r="E143">
        <v>1</v>
      </c>
      <c r="F143">
        <v>2</v>
      </c>
      <c r="G143">
        <v>7</v>
      </c>
      <c r="H143" t="s">
        <v>21</v>
      </c>
      <c r="I143" t="s">
        <v>17</v>
      </c>
      <c r="J143" t="s">
        <v>24</v>
      </c>
      <c r="K143">
        <v>0</v>
      </c>
      <c r="L143">
        <v>0</v>
      </c>
      <c r="M143" s="4">
        <v>0.99</v>
      </c>
      <c r="Q143">
        <v>0</v>
      </c>
      <c r="R143">
        <v>0</v>
      </c>
      <c r="S143" s="4">
        <v>0.99</v>
      </c>
      <c r="AF143">
        <v>5</v>
      </c>
      <c r="AG143" s="1">
        <f t="shared" si="29"/>
        <v>53.819575255912078</v>
      </c>
      <c r="AH143" s="4">
        <f t="shared" si="30"/>
        <v>0.88099596405547353</v>
      </c>
      <c r="AI143">
        <v>0</v>
      </c>
      <c r="AJ143">
        <v>0</v>
      </c>
      <c r="AK143" s="4">
        <v>0.99</v>
      </c>
      <c r="AL143">
        <v>0</v>
      </c>
      <c r="AM143">
        <v>0</v>
      </c>
      <c r="AN143" s="4">
        <v>0.99</v>
      </c>
    </row>
    <row r="144" spans="1:40" x14ac:dyDescent="0.25">
      <c r="A144" t="s">
        <v>8</v>
      </c>
      <c r="B144">
        <v>2019</v>
      </c>
      <c r="C144" t="s">
        <v>50</v>
      </c>
      <c r="D144">
        <v>108</v>
      </c>
      <c r="E144">
        <v>1</v>
      </c>
      <c r="F144">
        <v>1</v>
      </c>
      <c r="G144">
        <v>8</v>
      </c>
      <c r="H144" t="s">
        <v>22</v>
      </c>
      <c r="I144" t="s">
        <v>18</v>
      </c>
      <c r="J144" t="s">
        <v>24</v>
      </c>
      <c r="K144">
        <v>0</v>
      </c>
      <c r="L144">
        <v>0</v>
      </c>
      <c r="M144" s="4">
        <v>0.99</v>
      </c>
      <c r="Q144">
        <v>0</v>
      </c>
      <c r="R144">
        <v>0</v>
      </c>
      <c r="S144" s="4">
        <v>0.99</v>
      </c>
      <c r="AF144">
        <v>4</v>
      </c>
      <c r="AG144" s="1">
        <f t="shared" si="29"/>
        <v>43.055660204729662</v>
      </c>
      <c r="AH144" s="4">
        <f t="shared" si="30"/>
        <v>0.90479677124437896</v>
      </c>
      <c r="AI144">
        <v>0</v>
      </c>
      <c r="AJ144">
        <v>0</v>
      </c>
      <c r="AK144" s="4">
        <v>0.99</v>
      </c>
      <c r="AL144">
        <v>0</v>
      </c>
      <c r="AM144">
        <v>0</v>
      </c>
      <c r="AN144" s="4">
        <v>0.99</v>
      </c>
    </row>
    <row r="145" spans="1:40" x14ac:dyDescent="0.25">
      <c r="A145" t="s">
        <v>8</v>
      </c>
      <c r="B145">
        <v>2019</v>
      </c>
      <c r="C145" t="s">
        <v>50</v>
      </c>
      <c r="D145">
        <v>108</v>
      </c>
      <c r="E145">
        <v>1</v>
      </c>
      <c r="F145">
        <v>2</v>
      </c>
      <c r="G145">
        <v>8</v>
      </c>
      <c r="H145" t="s">
        <v>22</v>
      </c>
      <c r="I145" t="s">
        <v>18</v>
      </c>
      <c r="J145" t="s">
        <v>24</v>
      </c>
      <c r="K145">
        <v>0</v>
      </c>
      <c r="L145">
        <v>0</v>
      </c>
      <c r="M145" s="4">
        <v>0.99</v>
      </c>
      <c r="Q145">
        <v>0</v>
      </c>
      <c r="R145">
        <v>0</v>
      </c>
      <c r="S145" s="4">
        <v>0.99</v>
      </c>
      <c r="AF145">
        <v>3</v>
      </c>
      <c r="AG145" s="1">
        <f t="shared" si="29"/>
        <v>32.291745153547247</v>
      </c>
      <c r="AH145" s="4">
        <f t="shared" si="30"/>
        <v>0.92859757843328417</v>
      </c>
      <c r="AI145">
        <v>0</v>
      </c>
      <c r="AJ145">
        <v>0</v>
      </c>
      <c r="AK145" s="4">
        <v>0.99</v>
      </c>
      <c r="AL145">
        <v>0</v>
      </c>
      <c r="AM145">
        <v>0</v>
      </c>
      <c r="AN145" s="4">
        <v>0.99</v>
      </c>
    </row>
    <row r="146" spans="1:40" x14ac:dyDescent="0.25">
      <c r="A146" t="s">
        <v>8</v>
      </c>
      <c r="B146">
        <v>2019</v>
      </c>
      <c r="C146" t="s">
        <v>50</v>
      </c>
      <c r="D146">
        <v>201</v>
      </c>
      <c r="E146">
        <v>2</v>
      </c>
      <c r="F146">
        <v>1</v>
      </c>
      <c r="G146">
        <v>4</v>
      </c>
      <c r="H146" t="s">
        <v>15</v>
      </c>
      <c r="I146" t="s">
        <v>17</v>
      </c>
      <c r="J146" t="s">
        <v>23</v>
      </c>
      <c r="K146">
        <v>0</v>
      </c>
      <c r="L146">
        <v>0</v>
      </c>
      <c r="M146" s="4">
        <v>0.99</v>
      </c>
      <c r="Q146">
        <v>0</v>
      </c>
      <c r="R146">
        <v>0</v>
      </c>
      <c r="S146" s="4">
        <v>0.99</v>
      </c>
      <c r="AF146">
        <v>2</v>
      </c>
      <c r="AG146" s="1">
        <f t="shared" si="29"/>
        <v>21.527830102364831</v>
      </c>
      <c r="AH146" s="4">
        <f t="shared" si="30"/>
        <v>0.95239838562218948</v>
      </c>
      <c r="AI146">
        <v>0</v>
      </c>
      <c r="AJ146">
        <v>0</v>
      </c>
      <c r="AK146" s="4">
        <v>0.99</v>
      </c>
      <c r="AL146">
        <v>0</v>
      </c>
      <c r="AM146">
        <v>0</v>
      </c>
      <c r="AN146" s="4">
        <v>0.99</v>
      </c>
    </row>
    <row r="147" spans="1:40" x14ac:dyDescent="0.25">
      <c r="A147" t="s">
        <v>8</v>
      </c>
      <c r="B147">
        <v>2019</v>
      </c>
      <c r="C147" t="s">
        <v>50</v>
      </c>
      <c r="D147">
        <v>201</v>
      </c>
      <c r="E147">
        <v>2</v>
      </c>
      <c r="F147">
        <v>2</v>
      </c>
      <c r="G147">
        <v>4</v>
      </c>
      <c r="H147" t="s">
        <v>15</v>
      </c>
      <c r="I147" t="s">
        <v>17</v>
      </c>
      <c r="J147" t="s">
        <v>23</v>
      </c>
      <c r="K147">
        <v>0</v>
      </c>
      <c r="L147">
        <v>0</v>
      </c>
      <c r="M147" s="4">
        <v>0.99</v>
      </c>
      <c r="Q147">
        <v>0</v>
      </c>
      <c r="R147">
        <v>0</v>
      </c>
      <c r="S147" s="4">
        <v>0.99</v>
      </c>
      <c r="AF147">
        <v>2</v>
      </c>
      <c r="AG147" s="1">
        <f t="shared" si="29"/>
        <v>21.527830102364831</v>
      </c>
      <c r="AH147" s="4">
        <f t="shared" si="30"/>
        <v>0.95239838562218948</v>
      </c>
      <c r="AI147">
        <v>0</v>
      </c>
      <c r="AJ147">
        <v>0</v>
      </c>
      <c r="AK147" s="4">
        <v>0.99</v>
      </c>
      <c r="AL147">
        <v>0</v>
      </c>
      <c r="AM147">
        <v>0</v>
      </c>
      <c r="AN147" s="4">
        <v>0.99</v>
      </c>
    </row>
    <row r="148" spans="1:40" x14ac:dyDescent="0.25">
      <c r="A148" t="s">
        <v>8</v>
      </c>
      <c r="B148">
        <v>2019</v>
      </c>
      <c r="C148" t="s">
        <v>50</v>
      </c>
      <c r="D148">
        <v>202</v>
      </c>
      <c r="E148">
        <v>2</v>
      </c>
      <c r="F148">
        <v>1</v>
      </c>
      <c r="G148">
        <v>5</v>
      </c>
      <c r="H148" t="s">
        <v>19</v>
      </c>
      <c r="I148" t="s">
        <v>18</v>
      </c>
      <c r="J148" t="s">
        <v>23</v>
      </c>
      <c r="K148">
        <v>0</v>
      </c>
      <c r="L148">
        <v>0</v>
      </c>
      <c r="M148" s="4">
        <v>0.99</v>
      </c>
      <c r="Q148">
        <v>0</v>
      </c>
      <c r="R148">
        <v>0</v>
      </c>
      <c r="S148" s="4">
        <v>0.99</v>
      </c>
      <c r="AF148">
        <v>3</v>
      </c>
      <c r="AG148" s="1">
        <f t="shared" si="29"/>
        <v>32.291745153547247</v>
      </c>
      <c r="AH148" s="4">
        <f t="shared" si="30"/>
        <v>0.92859757843328417</v>
      </c>
      <c r="AI148">
        <v>0</v>
      </c>
      <c r="AJ148">
        <v>0</v>
      </c>
      <c r="AK148" s="4">
        <v>0.99</v>
      </c>
      <c r="AL148">
        <v>0</v>
      </c>
      <c r="AM148">
        <v>0</v>
      </c>
      <c r="AN148" s="4">
        <v>0.99</v>
      </c>
    </row>
    <row r="149" spans="1:40" x14ac:dyDescent="0.25">
      <c r="A149" t="s">
        <v>8</v>
      </c>
      <c r="B149">
        <v>2019</v>
      </c>
      <c r="C149" t="s">
        <v>50</v>
      </c>
      <c r="D149">
        <v>202</v>
      </c>
      <c r="E149">
        <v>2</v>
      </c>
      <c r="F149">
        <v>2</v>
      </c>
      <c r="G149">
        <v>5</v>
      </c>
      <c r="H149" t="s">
        <v>19</v>
      </c>
      <c r="I149" t="s">
        <v>18</v>
      </c>
      <c r="J149" t="s">
        <v>23</v>
      </c>
      <c r="K149">
        <v>0</v>
      </c>
      <c r="L149">
        <v>0</v>
      </c>
      <c r="M149" s="4">
        <v>0.99</v>
      </c>
      <c r="Q149">
        <v>0</v>
      </c>
      <c r="R149">
        <v>0</v>
      </c>
      <c r="S149" s="4">
        <v>0.99</v>
      </c>
      <c r="AF149">
        <v>0</v>
      </c>
      <c r="AG149">
        <v>0</v>
      </c>
      <c r="AH149" s="4">
        <v>0.99</v>
      </c>
      <c r="AI149">
        <v>0</v>
      </c>
      <c r="AJ149">
        <v>0</v>
      </c>
      <c r="AK149" s="4">
        <v>0.99</v>
      </c>
      <c r="AL149">
        <v>0</v>
      </c>
      <c r="AM149">
        <v>0</v>
      </c>
      <c r="AN149" s="4">
        <v>0.99</v>
      </c>
    </row>
    <row r="150" spans="1:40" x14ac:dyDescent="0.25">
      <c r="A150" t="s">
        <v>8</v>
      </c>
      <c r="B150">
        <v>2019</v>
      </c>
      <c r="C150" t="s">
        <v>50</v>
      </c>
      <c r="D150">
        <v>203</v>
      </c>
      <c r="E150">
        <v>2</v>
      </c>
      <c r="F150">
        <v>1</v>
      </c>
      <c r="G150">
        <v>7</v>
      </c>
      <c r="H150" t="s">
        <v>21</v>
      </c>
      <c r="I150" t="s">
        <v>17</v>
      </c>
      <c r="J150" t="s">
        <v>24</v>
      </c>
      <c r="K150">
        <v>0</v>
      </c>
      <c r="L150">
        <v>0</v>
      </c>
      <c r="M150" s="4">
        <v>0.99</v>
      </c>
      <c r="Q150">
        <v>0</v>
      </c>
      <c r="R150">
        <v>0</v>
      </c>
      <c r="S150" s="4">
        <v>0.99</v>
      </c>
      <c r="AF150">
        <v>1</v>
      </c>
      <c r="AG150" s="1">
        <f t="shared" ref="AG150:AG167" si="32">AF150/0.092903</f>
        <v>10.763915051182416</v>
      </c>
      <c r="AH150" s="4">
        <f t="shared" si="30"/>
        <v>0.97619919281109468</v>
      </c>
      <c r="AI150">
        <v>0</v>
      </c>
      <c r="AJ150">
        <v>0</v>
      </c>
      <c r="AK150" s="4">
        <v>0.99</v>
      </c>
      <c r="AL150">
        <v>0</v>
      </c>
      <c r="AM150">
        <v>0</v>
      </c>
      <c r="AN150" s="4">
        <v>0.99</v>
      </c>
    </row>
    <row r="151" spans="1:40" x14ac:dyDescent="0.25">
      <c r="A151" t="s">
        <v>8</v>
      </c>
      <c r="B151">
        <v>2019</v>
      </c>
      <c r="C151" t="s">
        <v>50</v>
      </c>
      <c r="D151">
        <v>203</v>
      </c>
      <c r="E151">
        <v>2</v>
      </c>
      <c r="F151">
        <v>2</v>
      </c>
      <c r="G151">
        <v>7</v>
      </c>
      <c r="H151" t="s">
        <v>21</v>
      </c>
      <c r="I151" t="s">
        <v>17</v>
      </c>
      <c r="J151" t="s">
        <v>24</v>
      </c>
      <c r="K151">
        <v>0</v>
      </c>
      <c r="L151">
        <v>0</v>
      </c>
      <c r="M151" s="4">
        <v>0.99</v>
      </c>
      <c r="Q151">
        <v>0</v>
      </c>
      <c r="R151">
        <v>0</v>
      </c>
      <c r="S151" s="4">
        <v>0.99</v>
      </c>
      <c r="AF151">
        <v>1</v>
      </c>
      <c r="AG151" s="1">
        <f t="shared" si="32"/>
        <v>10.763915051182416</v>
      </c>
      <c r="AH151" s="4">
        <f t="shared" si="30"/>
        <v>0.97619919281109468</v>
      </c>
      <c r="AI151">
        <v>0</v>
      </c>
      <c r="AJ151">
        <v>0</v>
      </c>
      <c r="AK151" s="4">
        <v>0.99</v>
      </c>
      <c r="AL151">
        <v>1</v>
      </c>
      <c r="AM151" s="1">
        <f t="shared" ref="AM151" si="33">AL151/0.092903</f>
        <v>10.763915051182416</v>
      </c>
      <c r="AN151" s="4">
        <v>0.01</v>
      </c>
    </row>
    <row r="152" spans="1:40" x14ac:dyDescent="0.25">
      <c r="A152" t="s">
        <v>8</v>
      </c>
      <c r="B152">
        <v>2019</v>
      </c>
      <c r="C152" t="s">
        <v>50</v>
      </c>
      <c r="D152">
        <v>204</v>
      </c>
      <c r="E152">
        <v>2</v>
      </c>
      <c r="F152">
        <v>1</v>
      </c>
      <c r="G152">
        <v>1</v>
      </c>
      <c r="H152" t="s">
        <v>10</v>
      </c>
      <c r="I152" t="s">
        <v>13</v>
      </c>
      <c r="K152">
        <v>0</v>
      </c>
      <c r="L152">
        <v>0</v>
      </c>
      <c r="Q152">
        <v>0</v>
      </c>
      <c r="R152">
        <v>0</v>
      </c>
      <c r="AF152">
        <v>40</v>
      </c>
      <c r="AG152" s="1">
        <f t="shared" si="32"/>
        <v>430.55660204729662</v>
      </c>
      <c r="AH152" s="1"/>
      <c r="AI152">
        <v>6</v>
      </c>
      <c r="AJ152" s="1">
        <f t="shared" ref="AJ152" si="34">AI152/0.092903</f>
        <v>64.583490307094493</v>
      </c>
      <c r="AK152" s="1"/>
      <c r="AL152">
        <v>0</v>
      </c>
      <c r="AM152">
        <v>0</v>
      </c>
    </row>
    <row r="153" spans="1:40" x14ac:dyDescent="0.25">
      <c r="A153" t="s">
        <v>8</v>
      </c>
      <c r="B153">
        <v>2019</v>
      </c>
      <c r="C153" t="s">
        <v>50</v>
      </c>
      <c r="D153">
        <v>204</v>
      </c>
      <c r="E153">
        <v>2</v>
      </c>
      <c r="F153">
        <v>2</v>
      </c>
      <c r="G153">
        <v>1</v>
      </c>
      <c r="H153" t="s">
        <v>10</v>
      </c>
      <c r="I153" t="s">
        <v>13</v>
      </c>
      <c r="K153">
        <v>1</v>
      </c>
      <c r="L153" s="1">
        <f t="shared" ref="L153" si="35">K153/0.092903</f>
        <v>10.763915051182416</v>
      </c>
      <c r="M153" s="1"/>
      <c r="Q153">
        <v>1</v>
      </c>
      <c r="R153" s="1">
        <f>Q153/0.092903</f>
        <v>10.763915051182416</v>
      </c>
      <c r="S153" s="1"/>
      <c r="AF153">
        <v>39</v>
      </c>
      <c r="AG153" s="1">
        <f t="shared" si="32"/>
        <v>419.79268699611424</v>
      </c>
      <c r="AH153" s="1"/>
      <c r="AI153">
        <v>0</v>
      </c>
      <c r="AJ153">
        <v>0</v>
      </c>
      <c r="AL153">
        <v>0</v>
      </c>
      <c r="AM153">
        <v>0</v>
      </c>
    </row>
    <row r="154" spans="1:40" x14ac:dyDescent="0.25">
      <c r="A154" t="s">
        <v>8</v>
      </c>
      <c r="B154">
        <v>2019</v>
      </c>
      <c r="C154" t="s">
        <v>50</v>
      </c>
      <c r="D154">
        <v>205</v>
      </c>
      <c r="E154">
        <v>2</v>
      </c>
      <c r="F154">
        <v>1</v>
      </c>
      <c r="G154">
        <v>8</v>
      </c>
      <c r="H154" t="s">
        <v>22</v>
      </c>
      <c r="I154" t="s">
        <v>18</v>
      </c>
      <c r="J154" t="s">
        <v>24</v>
      </c>
      <c r="K154">
        <v>0</v>
      </c>
      <c r="L154">
        <v>0</v>
      </c>
      <c r="M154" s="4">
        <v>0.99</v>
      </c>
      <c r="Q154">
        <v>0</v>
      </c>
      <c r="R154">
        <v>0</v>
      </c>
      <c r="S154" s="4">
        <v>0.99</v>
      </c>
      <c r="AF154">
        <v>1</v>
      </c>
      <c r="AG154" s="1">
        <f t="shared" si="32"/>
        <v>10.763915051182416</v>
      </c>
      <c r="AH154" s="4">
        <f t="shared" ref="AH154:AH174" si="36">(452.25-AG154)/452.25</f>
        <v>0.97619919281109468</v>
      </c>
      <c r="AI154">
        <v>0</v>
      </c>
      <c r="AJ154">
        <v>0</v>
      </c>
      <c r="AK154" s="4">
        <v>0.99</v>
      </c>
      <c r="AL154">
        <v>0</v>
      </c>
      <c r="AM154">
        <v>0</v>
      </c>
      <c r="AN154" s="4">
        <v>0.99</v>
      </c>
    </row>
    <row r="155" spans="1:40" x14ac:dyDescent="0.25">
      <c r="A155" t="s">
        <v>8</v>
      </c>
      <c r="B155">
        <v>2019</v>
      </c>
      <c r="C155" t="s">
        <v>50</v>
      </c>
      <c r="D155">
        <v>205</v>
      </c>
      <c r="E155">
        <v>2</v>
      </c>
      <c r="F155">
        <v>2</v>
      </c>
      <c r="G155">
        <v>8</v>
      </c>
      <c r="H155" t="s">
        <v>22</v>
      </c>
      <c r="I155" t="s">
        <v>18</v>
      </c>
      <c r="J155" t="s">
        <v>24</v>
      </c>
      <c r="K155">
        <v>1</v>
      </c>
      <c r="L155" s="1">
        <f t="shared" ref="L155" si="37">K155/0.092903</f>
        <v>10.763915051182416</v>
      </c>
      <c r="M155" s="4">
        <v>0.01</v>
      </c>
      <c r="Q155">
        <v>0</v>
      </c>
      <c r="R155">
        <v>0</v>
      </c>
      <c r="S155" s="4">
        <v>0.99</v>
      </c>
      <c r="AF155">
        <v>1</v>
      </c>
      <c r="AG155" s="1">
        <f t="shared" si="32"/>
        <v>10.763915051182416</v>
      </c>
      <c r="AH155" s="4">
        <f t="shared" si="36"/>
        <v>0.97619919281109468</v>
      </c>
      <c r="AI155">
        <v>0</v>
      </c>
      <c r="AJ155">
        <v>0</v>
      </c>
      <c r="AK155" s="4">
        <v>0.99</v>
      </c>
      <c r="AL155">
        <v>0</v>
      </c>
      <c r="AM155">
        <v>0</v>
      </c>
      <c r="AN155" s="4">
        <v>0.99</v>
      </c>
    </row>
    <row r="156" spans="1:40" x14ac:dyDescent="0.25">
      <c r="A156" t="s">
        <v>8</v>
      </c>
      <c r="B156">
        <v>2019</v>
      </c>
      <c r="C156" t="s">
        <v>50</v>
      </c>
      <c r="D156">
        <v>206</v>
      </c>
      <c r="E156">
        <v>2</v>
      </c>
      <c r="F156">
        <v>1</v>
      </c>
      <c r="G156">
        <v>3</v>
      </c>
      <c r="H156" t="s">
        <v>14</v>
      </c>
      <c r="I156" t="s">
        <v>16</v>
      </c>
      <c r="J156" t="s">
        <v>23</v>
      </c>
      <c r="K156">
        <v>0</v>
      </c>
      <c r="L156">
        <v>0</v>
      </c>
      <c r="M156" s="4">
        <v>0.99</v>
      </c>
      <c r="Q156">
        <v>0</v>
      </c>
      <c r="R156">
        <v>0</v>
      </c>
      <c r="S156" s="4">
        <v>0.99</v>
      </c>
      <c r="AF156">
        <v>4</v>
      </c>
      <c r="AG156" s="1">
        <f t="shared" si="32"/>
        <v>43.055660204729662</v>
      </c>
      <c r="AH156" s="4">
        <f t="shared" si="36"/>
        <v>0.90479677124437896</v>
      </c>
      <c r="AI156">
        <v>0</v>
      </c>
      <c r="AJ156">
        <v>0</v>
      </c>
      <c r="AK156" s="4">
        <v>0.99</v>
      </c>
      <c r="AL156">
        <v>0</v>
      </c>
      <c r="AM156">
        <v>0</v>
      </c>
      <c r="AN156" s="4">
        <v>0.99</v>
      </c>
    </row>
    <row r="157" spans="1:40" x14ac:dyDescent="0.25">
      <c r="A157" t="s">
        <v>8</v>
      </c>
      <c r="B157">
        <v>2019</v>
      </c>
      <c r="C157" t="s">
        <v>50</v>
      </c>
      <c r="D157">
        <v>206</v>
      </c>
      <c r="E157">
        <v>2</v>
      </c>
      <c r="F157">
        <v>2</v>
      </c>
      <c r="G157">
        <v>3</v>
      </c>
      <c r="H157" t="s">
        <v>14</v>
      </c>
      <c r="I157" t="s">
        <v>16</v>
      </c>
      <c r="J157" t="s">
        <v>23</v>
      </c>
      <c r="K157">
        <v>0</v>
      </c>
      <c r="L157">
        <v>0</v>
      </c>
      <c r="M157" s="4">
        <v>0.99</v>
      </c>
      <c r="Q157">
        <v>0</v>
      </c>
      <c r="R157">
        <v>0</v>
      </c>
      <c r="S157" s="4">
        <v>0.99</v>
      </c>
      <c r="AF157">
        <v>9</v>
      </c>
      <c r="AG157" s="1">
        <f t="shared" si="32"/>
        <v>96.875235460641747</v>
      </c>
      <c r="AH157" s="4">
        <f t="shared" si="36"/>
        <v>0.78579273529985239</v>
      </c>
      <c r="AI157">
        <v>0</v>
      </c>
      <c r="AJ157">
        <v>0</v>
      </c>
      <c r="AK157" s="4">
        <v>0.99</v>
      </c>
      <c r="AL157">
        <v>0</v>
      </c>
      <c r="AM157">
        <v>0</v>
      </c>
      <c r="AN157" s="4">
        <v>0.99</v>
      </c>
    </row>
    <row r="158" spans="1:40" x14ac:dyDescent="0.25">
      <c r="A158" t="s">
        <v>8</v>
      </c>
      <c r="B158">
        <v>2019</v>
      </c>
      <c r="C158" t="s">
        <v>50</v>
      </c>
      <c r="D158">
        <v>207</v>
      </c>
      <c r="E158">
        <v>2</v>
      </c>
      <c r="F158">
        <v>1</v>
      </c>
      <c r="G158">
        <v>2</v>
      </c>
      <c r="H158" t="s">
        <v>11</v>
      </c>
      <c r="I158" t="s">
        <v>13</v>
      </c>
      <c r="K158">
        <v>0</v>
      </c>
      <c r="L158">
        <v>0</v>
      </c>
      <c r="M158" s="4">
        <v>0.99</v>
      </c>
      <c r="Q158">
        <v>0</v>
      </c>
      <c r="R158">
        <v>0</v>
      </c>
      <c r="S158" s="4">
        <v>0.99</v>
      </c>
      <c r="AF158">
        <v>1</v>
      </c>
      <c r="AG158" s="1">
        <f t="shared" si="32"/>
        <v>10.763915051182416</v>
      </c>
      <c r="AH158" s="4">
        <f t="shared" si="36"/>
        <v>0.97619919281109468</v>
      </c>
      <c r="AI158">
        <v>0</v>
      </c>
      <c r="AJ158">
        <v>0</v>
      </c>
      <c r="AK158" s="4">
        <v>0.99</v>
      </c>
      <c r="AL158">
        <v>0</v>
      </c>
      <c r="AM158">
        <v>0</v>
      </c>
      <c r="AN158" s="4">
        <v>0.99</v>
      </c>
    </row>
    <row r="159" spans="1:40" x14ac:dyDescent="0.25">
      <c r="A159" t="s">
        <v>8</v>
      </c>
      <c r="B159">
        <v>2019</v>
      </c>
      <c r="C159" t="s">
        <v>50</v>
      </c>
      <c r="D159">
        <v>207</v>
      </c>
      <c r="E159">
        <v>2</v>
      </c>
      <c r="F159">
        <v>2</v>
      </c>
      <c r="G159">
        <v>2</v>
      </c>
      <c r="H159" t="s">
        <v>11</v>
      </c>
      <c r="I159" t="s">
        <v>13</v>
      </c>
      <c r="K159">
        <v>0</v>
      </c>
      <c r="L159">
        <v>0</v>
      </c>
      <c r="M159" s="4">
        <v>0.99</v>
      </c>
      <c r="Q159">
        <v>0</v>
      </c>
      <c r="R159">
        <v>0</v>
      </c>
      <c r="S159" s="4">
        <v>0.99</v>
      </c>
      <c r="AF159">
        <v>4</v>
      </c>
      <c r="AG159" s="1">
        <f t="shared" si="32"/>
        <v>43.055660204729662</v>
      </c>
      <c r="AH159" s="4">
        <f t="shared" si="36"/>
        <v>0.90479677124437896</v>
      </c>
      <c r="AI159">
        <v>0</v>
      </c>
      <c r="AJ159">
        <v>0</v>
      </c>
      <c r="AK159" s="4">
        <v>0.99</v>
      </c>
      <c r="AL159">
        <v>0</v>
      </c>
      <c r="AM159">
        <v>0</v>
      </c>
      <c r="AN159" s="4">
        <v>0.99</v>
      </c>
    </row>
    <row r="160" spans="1:40" x14ac:dyDescent="0.25">
      <c r="A160" t="s">
        <v>8</v>
      </c>
      <c r="B160">
        <v>2019</v>
      </c>
      <c r="C160" t="s">
        <v>50</v>
      </c>
      <c r="D160">
        <v>208</v>
      </c>
      <c r="E160">
        <v>2</v>
      </c>
      <c r="F160">
        <v>1</v>
      </c>
      <c r="G160">
        <v>6</v>
      </c>
      <c r="H160" t="s">
        <v>20</v>
      </c>
      <c r="I160" t="s">
        <v>16</v>
      </c>
      <c r="J160" t="s">
        <v>24</v>
      </c>
      <c r="K160">
        <v>0</v>
      </c>
      <c r="L160">
        <v>0</v>
      </c>
      <c r="M160" s="4">
        <v>0.99</v>
      </c>
      <c r="Q160">
        <v>0</v>
      </c>
      <c r="R160">
        <v>0</v>
      </c>
      <c r="S160" s="4">
        <v>0.99</v>
      </c>
      <c r="AF160">
        <v>3</v>
      </c>
      <c r="AG160" s="1">
        <f t="shared" si="32"/>
        <v>32.291745153547247</v>
      </c>
      <c r="AH160" s="4">
        <f t="shared" si="36"/>
        <v>0.92859757843328417</v>
      </c>
      <c r="AI160">
        <v>0</v>
      </c>
      <c r="AJ160">
        <v>0</v>
      </c>
      <c r="AK160" s="4">
        <v>0.99</v>
      </c>
      <c r="AL160">
        <v>0</v>
      </c>
      <c r="AM160">
        <v>0</v>
      </c>
      <c r="AN160" s="4">
        <v>0.99</v>
      </c>
    </row>
    <row r="161" spans="1:40" x14ac:dyDescent="0.25">
      <c r="A161" t="s">
        <v>8</v>
      </c>
      <c r="B161">
        <v>2019</v>
      </c>
      <c r="C161" t="s">
        <v>50</v>
      </c>
      <c r="D161">
        <v>208</v>
      </c>
      <c r="E161">
        <v>2</v>
      </c>
      <c r="F161">
        <v>2</v>
      </c>
      <c r="G161">
        <v>6</v>
      </c>
      <c r="H161" t="s">
        <v>20</v>
      </c>
      <c r="I161" t="s">
        <v>16</v>
      </c>
      <c r="J161" t="s">
        <v>24</v>
      </c>
      <c r="K161">
        <v>0</v>
      </c>
      <c r="L161">
        <v>0</v>
      </c>
      <c r="M161" s="4">
        <v>0.99</v>
      </c>
      <c r="Q161">
        <v>0</v>
      </c>
      <c r="R161">
        <v>0</v>
      </c>
      <c r="S161" s="4">
        <v>0.99</v>
      </c>
      <c r="AF161">
        <v>4</v>
      </c>
      <c r="AG161" s="1">
        <f t="shared" si="32"/>
        <v>43.055660204729662</v>
      </c>
      <c r="AH161" s="4">
        <f t="shared" si="36"/>
        <v>0.90479677124437896</v>
      </c>
      <c r="AI161">
        <v>0</v>
      </c>
      <c r="AJ161">
        <v>0</v>
      </c>
      <c r="AK161" s="4">
        <v>0.99</v>
      </c>
      <c r="AL161">
        <v>0</v>
      </c>
      <c r="AM161">
        <v>0</v>
      </c>
      <c r="AN161" s="4">
        <v>0.99</v>
      </c>
    </row>
    <row r="162" spans="1:40" x14ac:dyDescent="0.25">
      <c r="A162" t="s">
        <v>8</v>
      </c>
      <c r="B162">
        <v>2019</v>
      </c>
      <c r="C162" t="s">
        <v>50</v>
      </c>
      <c r="D162">
        <v>301</v>
      </c>
      <c r="E162">
        <v>3</v>
      </c>
      <c r="F162">
        <v>1</v>
      </c>
      <c r="G162">
        <v>6</v>
      </c>
      <c r="H162" t="s">
        <v>20</v>
      </c>
      <c r="I162" t="s">
        <v>16</v>
      </c>
      <c r="J162" t="s">
        <v>24</v>
      </c>
      <c r="K162">
        <v>0</v>
      </c>
      <c r="L162">
        <v>0</v>
      </c>
      <c r="M162" s="4">
        <v>0.99</v>
      </c>
      <c r="Q162">
        <v>0</v>
      </c>
      <c r="R162">
        <v>0</v>
      </c>
      <c r="S162" s="4">
        <v>0.99</v>
      </c>
      <c r="AF162">
        <v>1</v>
      </c>
      <c r="AG162" s="1">
        <f t="shared" si="32"/>
        <v>10.763915051182416</v>
      </c>
      <c r="AH162" s="4">
        <f t="shared" si="36"/>
        <v>0.97619919281109468</v>
      </c>
      <c r="AI162">
        <v>0</v>
      </c>
      <c r="AJ162">
        <v>0</v>
      </c>
      <c r="AK162" s="4">
        <v>0.99</v>
      </c>
      <c r="AL162">
        <v>0</v>
      </c>
      <c r="AM162">
        <v>0</v>
      </c>
      <c r="AN162" s="4">
        <v>0.99</v>
      </c>
    </row>
    <row r="163" spans="1:40" x14ac:dyDescent="0.25">
      <c r="A163" t="s">
        <v>8</v>
      </c>
      <c r="B163">
        <v>2019</v>
      </c>
      <c r="C163" t="s">
        <v>50</v>
      </c>
      <c r="D163">
        <v>301</v>
      </c>
      <c r="E163">
        <v>3</v>
      </c>
      <c r="F163">
        <v>2</v>
      </c>
      <c r="G163">
        <v>6</v>
      </c>
      <c r="H163" t="s">
        <v>20</v>
      </c>
      <c r="I163" t="s">
        <v>16</v>
      </c>
      <c r="J163" t="s">
        <v>24</v>
      </c>
      <c r="K163">
        <v>0</v>
      </c>
      <c r="L163">
        <v>0</v>
      </c>
      <c r="M163" s="4">
        <v>0.99</v>
      </c>
      <c r="Q163">
        <v>0</v>
      </c>
      <c r="R163">
        <v>0</v>
      </c>
      <c r="S163" s="4">
        <v>0.99</v>
      </c>
      <c r="AF163">
        <v>1</v>
      </c>
      <c r="AG163" s="1">
        <f t="shared" si="32"/>
        <v>10.763915051182416</v>
      </c>
      <c r="AH163" s="4">
        <f t="shared" si="36"/>
        <v>0.97619919281109468</v>
      </c>
      <c r="AI163">
        <v>0</v>
      </c>
      <c r="AJ163">
        <v>0</v>
      </c>
      <c r="AK163" s="4">
        <v>0.99</v>
      </c>
      <c r="AL163">
        <v>0</v>
      </c>
      <c r="AM163">
        <v>0</v>
      </c>
      <c r="AN163" s="4">
        <v>0.99</v>
      </c>
    </row>
    <row r="164" spans="1:40" x14ac:dyDescent="0.25">
      <c r="A164" t="s">
        <v>8</v>
      </c>
      <c r="B164">
        <v>2019</v>
      </c>
      <c r="C164" t="s">
        <v>50</v>
      </c>
      <c r="D164">
        <v>302</v>
      </c>
      <c r="E164">
        <v>3</v>
      </c>
      <c r="F164">
        <v>1</v>
      </c>
      <c r="G164">
        <v>3</v>
      </c>
      <c r="H164" t="s">
        <v>14</v>
      </c>
      <c r="I164" t="s">
        <v>16</v>
      </c>
      <c r="J164" t="s">
        <v>23</v>
      </c>
      <c r="K164">
        <v>0</v>
      </c>
      <c r="L164">
        <v>0</v>
      </c>
      <c r="M164" s="4">
        <v>0.99</v>
      </c>
      <c r="Q164">
        <v>0</v>
      </c>
      <c r="R164">
        <v>0</v>
      </c>
      <c r="S164" s="4">
        <v>0.99</v>
      </c>
      <c r="AF164">
        <v>6</v>
      </c>
      <c r="AG164" s="1">
        <f t="shared" si="32"/>
        <v>64.583490307094493</v>
      </c>
      <c r="AH164" s="4">
        <f t="shared" si="36"/>
        <v>0.85719515686656822</v>
      </c>
      <c r="AI164">
        <v>0</v>
      </c>
      <c r="AJ164">
        <v>0</v>
      </c>
      <c r="AK164" s="4">
        <v>0.99</v>
      </c>
      <c r="AL164">
        <v>0</v>
      </c>
      <c r="AM164">
        <v>0</v>
      </c>
      <c r="AN164" s="4">
        <v>0.99</v>
      </c>
    </row>
    <row r="165" spans="1:40" x14ac:dyDescent="0.25">
      <c r="A165" t="s">
        <v>8</v>
      </c>
      <c r="B165">
        <v>2019</v>
      </c>
      <c r="C165" t="s">
        <v>50</v>
      </c>
      <c r="D165">
        <v>302</v>
      </c>
      <c r="E165">
        <v>3</v>
      </c>
      <c r="F165">
        <v>2</v>
      </c>
      <c r="G165">
        <v>3</v>
      </c>
      <c r="H165" t="s">
        <v>14</v>
      </c>
      <c r="I165" t="s">
        <v>16</v>
      </c>
      <c r="J165" t="s">
        <v>23</v>
      </c>
      <c r="K165">
        <v>0</v>
      </c>
      <c r="L165">
        <v>0</v>
      </c>
      <c r="M165" s="4">
        <v>0.99</v>
      </c>
      <c r="Q165">
        <v>0</v>
      </c>
      <c r="R165">
        <v>0</v>
      </c>
      <c r="S165" s="4">
        <v>0.99</v>
      </c>
      <c r="AF165">
        <v>5</v>
      </c>
      <c r="AG165" s="1">
        <f t="shared" si="32"/>
        <v>53.819575255912078</v>
      </c>
      <c r="AH165" s="4">
        <f t="shared" si="36"/>
        <v>0.88099596405547353</v>
      </c>
      <c r="AI165">
        <v>0</v>
      </c>
      <c r="AJ165">
        <v>0</v>
      </c>
      <c r="AK165" s="4">
        <v>0.99</v>
      </c>
      <c r="AL165">
        <v>0</v>
      </c>
      <c r="AM165">
        <v>0</v>
      </c>
      <c r="AN165" s="4">
        <v>0.99</v>
      </c>
    </row>
    <row r="166" spans="1:40" x14ac:dyDescent="0.25">
      <c r="A166" t="s">
        <v>8</v>
      </c>
      <c r="B166">
        <v>2019</v>
      </c>
      <c r="C166" t="s">
        <v>50</v>
      </c>
      <c r="D166">
        <v>303</v>
      </c>
      <c r="E166">
        <v>3</v>
      </c>
      <c r="F166">
        <v>1</v>
      </c>
      <c r="G166">
        <v>8</v>
      </c>
      <c r="H166" t="s">
        <v>22</v>
      </c>
      <c r="I166" t="s">
        <v>18</v>
      </c>
      <c r="J166" t="s">
        <v>24</v>
      </c>
      <c r="K166">
        <v>0</v>
      </c>
      <c r="L166">
        <v>0</v>
      </c>
      <c r="M166" s="4">
        <v>0.99</v>
      </c>
      <c r="Q166">
        <v>0</v>
      </c>
      <c r="R166">
        <v>0</v>
      </c>
      <c r="S166" s="4">
        <v>0.99</v>
      </c>
      <c r="AF166">
        <v>1</v>
      </c>
      <c r="AG166" s="1">
        <f t="shared" si="32"/>
        <v>10.763915051182416</v>
      </c>
      <c r="AH166" s="4">
        <f t="shared" si="36"/>
        <v>0.97619919281109468</v>
      </c>
      <c r="AI166">
        <v>0</v>
      </c>
      <c r="AJ166">
        <v>0</v>
      </c>
      <c r="AK166" s="4">
        <v>0.99</v>
      </c>
      <c r="AL166">
        <v>0</v>
      </c>
      <c r="AM166">
        <v>0</v>
      </c>
      <c r="AN166" s="4">
        <v>0.99</v>
      </c>
    </row>
    <row r="167" spans="1:40" x14ac:dyDescent="0.25">
      <c r="A167" t="s">
        <v>8</v>
      </c>
      <c r="B167">
        <v>2019</v>
      </c>
      <c r="C167" t="s">
        <v>50</v>
      </c>
      <c r="D167">
        <v>303</v>
      </c>
      <c r="E167">
        <v>3</v>
      </c>
      <c r="F167">
        <v>2</v>
      </c>
      <c r="G167">
        <v>8</v>
      </c>
      <c r="H167" t="s">
        <v>22</v>
      </c>
      <c r="I167" t="s">
        <v>18</v>
      </c>
      <c r="J167" t="s">
        <v>24</v>
      </c>
      <c r="K167">
        <v>0</v>
      </c>
      <c r="L167">
        <v>0</v>
      </c>
      <c r="M167" s="4">
        <v>0.99</v>
      </c>
      <c r="Q167">
        <v>0</v>
      </c>
      <c r="R167">
        <v>0</v>
      </c>
      <c r="S167" s="4">
        <v>0.99</v>
      </c>
      <c r="AF167">
        <v>1</v>
      </c>
      <c r="AG167" s="1">
        <f t="shared" si="32"/>
        <v>10.763915051182416</v>
      </c>
      <c r="AH167" s="4">
        <f t="shared" si="36"/>
        <v>0.97619919281109468</v>
      </c>
      <c r="AI167">
        <v>0</v>
      </c>
      <c r="AJ167">
        <v>0</v>
      </c>
      <c r="AK167" s="4">
        <v>0.99</v>
      </c>
      <c r="AL167">
        <v>0</v>
      </c>
      <c r="AM167">
        <v>0</v>
      </c>
      <c r="AN167" s="4">
        <v>0.99</v>
      </c>
    </row>
    <row r="168" spans="1:40" x14ac:dyDescent="0.25">
      <c r="A168" t="s">
        <v>8</v>
      </c>
      <c r="B168">
        <v>2019</v>
      </c>
      <c r="C168" t="s">
        <v>50</v>
      </c>
      <c r="D168">
        <v>304</v>
      </c>
      <c r="E168">
        <v>3</v>
      </c>
      <c r="F168">
        <v>1</v>
      </c>
      <c r="G168">
        <v>4</v>
      </c>
      <c r="H168" t="s">
        <v>15</v>
      </c>
      <c r="I168" t="s">
        <v>17</v>
      </c>
      <c r="J168" t="s">
        <v>23</v>
      </c>
      <c r="K168">
        <v>0</v>
      </c>
      <c r="L168">
        <v>0</v>
      </c>
      <c r="M168" s="4">
        <v>0.99</v>
      </c>
      <c r="Q168">
        <v>0</v>
      </c>
      <c r="R168">
        <v>0</v>
      </c>
      <c r="S168" s="4">
        <v>0.99</v>
      </c>
      <c r="AF168">
        <v>0</v>
      </c>
      <c r="AG168">
        <v>0</v>
      </c>
      <c r="AH168" s="4">
        <v>0.99</v>
      </c>
      <c r="AI168">
        <v>0</v>
      </c>
      <c r="AJ168">
        <v>0</v>
      </c>
      <c r="AK168" s="4">
        <v>0.99</v>
      </c>
      <c r="AL168">
        <v>0</v>
      </c>
      <c r="AM168">
        <v>0</v>
      </c>
      <c r="AN168" s="4">
        <v>0.99</v>
      </c>
    </row>
    <row r="169" spans="1:40" x14ac:dyDescent="0.25">
      <c r="A169" t="s">
        <v>8</v>
      </c>
      <c r="B169">
        <v>2019</v>
      </c>
      <c r="C169" t="s">
        <v>50</v>
      </c>
      <c r="D169">
        <v>304</v>
      </c>
      <c r="E169">
        <v>3</v>
      </c>
      <c r="F169">
        <v>2</v>
      </c>
      <c r="G169">
        <v>4</v>
      </c>
      <c r="H169" t="s">
        <v>15</v>
      </c>
      <c r="I169" t="s">
        <v>17</v>
      </c>
      <c r="J169" t="s">
        <v>23</v>
      </c>
      <c r="K169">
        <v>0</v>
      </c>
      <c r="L169">
        <v>0</v>
      </c>
      <c r="M169" s="4">
        <v>0.99</v>
      </c>
      <c r="Q169">
        <v>0</v>
      </c>
      <c r="R169">
        <v>0</v>
      </c>
      <c r="S169" s="4">
        <v>0.99</v>
      </c>
      <c r="AF169">
        <v>0</v>
      </c>
      <c r="AG169">
        <v>0</v>
      </c>
      <c r="AH169" s="4">
        <v>0.99</v>
      </c>
      <c r="AI169">
        <v>0</v>
      </c>
      <c r="AJ169">
        <v>0</v>
      </c>
      <c r="AK169" s="4">
        <v>0.99</v>
      </c>
      <c r="AL169">
        <v>0</v>
      </c>
      <c r="AM169">
        <v>0</v>
      </c>
      <c r="AN169" s="4">
        <v>0.99</v>
      </c>
    </row>
    <row r="170" spans="1:40" x14ac:dyDescent="0.25">
      <c r="A170" t="s">
        <v>8</v>
      </c>
      <c r="B170">
        <v>2019</v>
      </c>
      <c r="C170" t="s">
        <v>50</v>
      </c>
      <c r="D170">
        <v>305</v>
      </c>
      <c r="E170">
        <v>3</v>
      </c>
      <c r="F170">
        <v>1</v>
      </c>
      <c r="G170">
        <v>2</v>
      </c>
      <c r="H170" t="s">
        <v>11</v>
      </c>
      <c r="I170" t="s">
        <v>13</v>
      </c>
      <c r="K170">
        <v>0</v>
      </c>
      <c r="L170">
        <v>0</v>
      </c>
      <c r="M170" s="4">
        <v>0.99</v>
      </c>
      <c r="Q170">
        <v>0</v>
      </c>
      <c r="R170">
        <v>0</v>
      </c>
      <c r="S170" s="4">
        <v>0.99</v>
      </c>
      <c r="AF170">
        <v>13</v>
      </c>
      <c r="AG170" s="1">
        <f t="shared" ref="AG170:AG174" si="38">AF170/0.092903</f>
        <v>139.93089566537142</v>
      </c>
      <c r="AH170" s="4">
        <f t="shared" si="36"/>
        <v>0.69058950654423135</v>
      </c>
      <c r="AI170">
        <v>0</v>
      </c>
      <c r="AJ170">
        <v>0</v>
      </c>
      <c r="AK170" s="4">
        <v>0.99</v>
      </c>
      <c r="AL170">
        <v>1</v>
      </c>
      <c r="AM170" s="1">
        <f t="shared" ref="AM170" si="39">AL170/0.092903</f>
        <v>10.763915051182416</v>
      </c>
      <c r="AN170" s="4">
        <v>0.01</v>
      </c>
    </row>
    <row r="171" spans="1:40" x14ac:dyDescent="0.25">
      <c r="A171" t="s">
        <v>8</v>
      </c>
      <c r="B171">
        <v>2019</v>
      </c>
      <c r="C171" t="s">
        <v>50</v>
      </c>
      <c r="D171">
        <v>305</v>
      </c>
      <c r="E171">
        <v>3</v>
      </c>
      <c r="F171">
        <v>2</v>
      </c>
      <c r="G171">
        <v>2</v>
      </c>
      <c r="H171" t="s">
        <v>11</v>
      </c>
      <c r="I171" t="s">
        <v>13</v>
      </c>
      <c r="K171">
        <v>0</v>
      </c>
      <c r="L171">
        <v>0</v>
      </c>
      <c r="M171" s="4">
        <v>0.99</v>
      </c>
      <c r="Q171">
        <v>0</v>
      </c>
      <c r="R171">
        <v>0</v>
      </c>
      <c r="S171" s="4">
        <v>0.99</v>
      </c>
      <c r="AF171">
        <v>3</v>
      </c>
      <c r="AG171" s="1">
        <f t="shared" si="38"/>
        <v>32.291745153547247</v>
      </c>
      <c r="AH171" s="4">
        <f t="shared" si="36"/>
        <v>0.92859757843328417</v>
      </c>
      <c r="AI171">
        <v>0</v>
      </c>
      <c r="AJ171">
        <v>0</v>
      </c>
      <c r="AK171" s="4">
        <v>0.99</v>
      </c>
      <c r="AL171">
        <v>0</v>
      </c>
      <c r="AM171">
        <v>0</v>
      </c>
      <c r="AN171" s="4">
        <v>0.99</v>
      </c>
    </row>
    <row r="172" spans="1:40" x14ac:dyDescent="0.25">
      <c r="A172" t="s">
        <v>8</v>
      </c>
      <c r="B172">
        <v>2019</v>
      </c>
      <c r="C172" t="s">
        <v>50</v>
      </c>
      <c r="D172">
        <v>306</v>
      </c>
      <c r="E172">
        <v>3</v>
      </c>
      <c r="F172">
        <v>1</v>
      </c>
      <c r="G172">
        <v>5</v>
      </c>
      <c r="H172" t="s">
        <v>19</v>
      </c>
      <c r="I172" t="s">
        <v>18</v>
      </c>
      <c r="J172" t="s">
        <v>23</v>
      </c>
      <c r="K172">
        <v>0</v>
      </c>
      <c r="L172">
        <v>0</v>
      </c>
      <c r="M172" s="4">
        <v>0.99</v>
      </c>
      <c r="Q172">
        <v>1</v>
      </c>
      <c r="R172" s="1">
        <f>Q172/0.092903</f>
        <v>10.763915051182416</v>
      </c>
      <c r="S172" s="4">
        <f t="shared" ref="S172" si="40">(16.25-R172)/16.25</f>
        <v>0.33760522761954365</v>
      </c>
      <c r="AF172">
        <v>1</v>
      </c>
      <c r="AG172" s="1">
        <f t="shared" si="38"/>
        <v>10.763915051182416</v>
      </c>
      <c r="AH172" s="4">
        <f t="shared" si="36"/>
        <v>0.97619919281109468</v>
      </c>
      <c r="AI172">
        <v>0</v>
      </c>
      <c r="AJ172">
        <v>0</v>
      </c>
      <c r="AK172" s="4">
        <v>0.99</v>
      </c>
      <c r="AL172">
        <v>0</v>
      </c>
      <c r="AM172">
        <v>0</v>
      </c>
      <c r="AN172" s="4">
        <v>0.99</v>
      </c>
    </row>
    <row r="173" spans="1:40" x14ac:dyDescent="0.25">
      <c r="A173" t="s">
        <v>8</v>
      </c>
      <c r="B173">
        <v>2019</v>
      </c>
      <c r="C173" t="s">
        <v>50</v>
      </c>
      <c r="D173">
        <v>306</v>
      </c>
      <c r="E173">
        <v>3</v>
      </c>
      <c r="F173">
        <v>2</v>
      </c>
      <c r="G173">
        <v>5</v>
      </c>
      <c r="H173" t="s">
        <v>19</v>
      </c>
      <c r="I173" t="s">
        <v>18</v>
      </c>
      <c r="J173" t="s">
        <v>23</v>
      </c>
      <c r="K173">
        <v>0</v>
      </c>
      <c r="L173">
        <v>0</v>
      </c>
      <c r="M173" s="4">
        <v>0.99</v>
      </c>
      <c r="Q173">
        <v>0</v>
      </c>
      <c r="R173">
        <v>0</v>
      </c>
      <c r="S173" s="4">
        <v>0.99</v>
      </c>
      <c r="AF173">
        <v>1</v>
      </c>
      <c r="AG173" s="1">
        <f t="shared" si="38"/>
        <v>10.763915051182416</v>
      </c>
      <c r="AH173" s="4">
        <f t="shared" si="36"/>
        <v>0.97619919281109468</v>
      </c>
      <c r="AI173">
        <v>0</v>
      </c>
      <c r="AJ173">
        <v>0</v>
      </c>
      <c r="AK173" s="4">
        <v>0.99</v>
      </c>
      <c r="AL173">
        <v>0</v>
      </c>
      <c r="AM173">
        <v>0</v>
      </c>
      <c r="AN173" s="4">
        <v>0.99</v>
      </c>
    </row>
    <row r="174" spans="1:40" x14ac:dyDescent="0.25">
      <c r="A174" t="s">
        <v>8</v>
      </c>
      <c r="B174">
        <v>2019</v>
      </c>
      <c r="C174" t="s">
        <v>50</v>
      </c>
      <c r="D174">
        <v>307</v>
      </c>
      <c r="E174">
        <v>3</v>
      </c>
      <c r="F174">
        <v>1</v>
      </c>
      <c r="G174">
        <v>7</v>
      </c>
      <c r="H174" t="s">
        <v>21</v>
      </c>
      <c r="I174" t="s">
        <v>17</v>
      </c>
      <c r="J174" t="s">
        <v>24</v>
      </c>
      <c r="K174">
        <v>0</v>
      </c>
      <c r="L174">
        <v>0</v>
      </c>
      <c r="M174" s="4">
        <v>0.99</v>
      </c>
      <c r="Q174">
        <v>0</v>
      </c>
      <c r="R174">
        <v>0</v>
      </c>
      <c r="S174" s="4">
        <v>0.99</v>
      </c>
      <c r="AF174">
        <v>1</v>
      </c>
      <c r="AG174" s="1">
        <f t="shared" si="38"/>
        <v>10.763915051182416</v>
      </c>
      <c r="AH174" s="4">
        <f t="shared" si="36"/>
        <v>0.97619919281109468</v>
      </c>
      <c r="AI174">
        <v>0</v>
      </c>
      <c r="AJ174">
        <v>0</v>
      </c>
      <c r="AK174" s="4">
        <v>0.99</v>
      </c>
      <c r="AL174">
        <v>0</v>
      </c>
      <c r="AM174">
        <v>0</v>
      </c>
      <c r="AN174" s="4">
        <v>0.99</v>
      </c>
    </row>
    <row r="175" spans="1:40" x14ac:dyDescent="0.25">
      <c r="A175" t="s">
        <v>8</v>
      </c>
      <c r="B175">
        <v>2019</v>
      </c>
      <c r="C175" t="s">
        <v>50</v>
      </c>
      <c r="D175">
        <v>307</v>
      </c>
      <c r="E175">
        <v>3</v>
      </c>
      <c r="F175">
        <v>2</v>
      </c>
      <c r="G175">
        <v>7</v>
      </c>
      <c r="H175" t="s">
        <v>21</v>
      </c>
      <c r="I175" t="s">
        <v>17</v>
      </c>
      <c r="J175" t="s">
        <v>24</v>
      </c>
      <c r="K175">
        <v>0</v>
      </c>
      <c r="L175">
        <v>0</v>
      </c>
      <c r="M175" s="4">
        <v>0.99</v>
      </c>
      <c r="Q175">
        <v>0</v>
      </c>
      <c r="R175">
        <v>0</v>
      </c>
      <c r="S175" s="4">
        <v>0.99</v>
      </c>
      <c r="AF175">
        <v>0</v>
      </c>
      <c r="AG175">
        <v>0</v>
      </c>
      <c r="AH175" s="4">
        <v>0.99</v>
      </c>
      <c r="AI175">
        <v>0</v>
      </c>
      <c r="AJ175">
        <v>0</v>
      </c>
      <c r="AK175" s="4">
        <v>0.99</v>
      </c>
      <c r="AL175">
        <v>0</v>
      </c>
      <c r="AM175">
        <v>0</v>
      </c>
      <c r="AN175" s="4">
        <v>0.99</v>
      </c>
    </row>
    <row r="176" spans="1:40" x14ac:dyDescent="0.25">
      <c r="A176" t="s">
        <v>8</v>
      </c>
      <c r="B176">
        <v>2019</v>
      </c>
      <c r="C176" t="s">
        <v>50</v>
      </c>
      <c r="D176">
        <v>308</v>
      </c>
      <c r="E176">
        <v>3</v>
      </c>
      <c r="F176">
        <v>1</v>
      </c>
      <c r="G176">
        <v>1</v>
      </c>
      <c r="H176" t="s">
        <v>10</v>
      </c>
      <c r="I176" t="s">
        <v>13</v>
      </c>
      <c r="K176">
        <v>0</v>
      </c>
      <c r="L176">
        <v>0</v>
      </c>
      <c r="Q176">
        <v>2</v>
      </c>
      <c r="R176" s="1">
        <f>Q176/0.092903</f>
        <v>21.527830102364831</v>
      </c>
      <c r="S176" s="1"/>
      <c r="AF176">
        <v>36</v>
      </c>
      <c r="AG176" s="1">
        <f t="shared" ref="AG176:AG187" si="41">AF176/0.092903</f>
        <v>387.50094184256699</v>
      </c>
      <c r="AH176" s="1"/>
      <c r="AI176">
        <v>2</v>
      </c>
      <c r="AJ176" s="1">
        <f t="shared" ref="AJ176" si="42">AI176/0.092903</f>
        <v>21.527830102364831</v>
      </c>
      <c r="AK176" s="1"/>
      <c r="AL176">
        <v>0</v>
      </c>
      <c r="AM176">
        <v>0</v>
      </c>
    </row>
    <row r="177" spans="1:40" x14ac:dyDescent="0.25">
      <c r="A177" t="s">
        <v>8</v>
      </c>
      <c r="B177">
        <v>2019</v>
      </c>
      <c r="C177" t="s">
        <v>50</v>
      </c>
      <c r="D177">
        <v>308</v>
      </c>
      <c r="E177">
        <v>3</v>
      </c>
      <c r="F177">
        <v>2</v>
      </c>
      <c r="G177">
        <v>1</v>
      </c>
      <c r="H177" t="s">
        <v>10</v>
      </c>
      <c r="I177" t="s">
        <v>13</v>
      </c>
      <c r="K177">
        <v>0</v>
      </c>
      <c r="L177">
        <v>0</v>
      </c>
      <c r="Q177">
        <v>0</v>
      </c>
      <c r="R177">
        <v>0</v>
      </c>
      <c r="AF177">
        <v>51</v>
      </c>
      <c r="AG177" s="1">
        <f t="shared" si="41"/>
        <v>548.9596676103032</v>
      </c>
      <c r="AH177" s="1"/>
      <c r="AI177">
        <v>0</v>
      </c>
      <c r="AJ177">
        <v>0</v>
      </c>
      <c r="AL177">
        <v>0</v>
      </c>
      <c r="AM177">
        <v>0</v>
      </c>
    </row>
    <row r="178" spans="1:40" x14ac:dyDescent="0.25">
      <c r="A178" t="s">
        <v>8</v>
      </c>
      <c r="B178">
        <v>2019</v>
      </c>
      <c r="C178" t="s">
        <v>50</v>
      </c>
      <c r="D178">
        <v>401</v>
      </c>
      <c r="E178">
        <v>4</v>
      </c>
      <c r="F178">
        <v>1</v>
      </c>
      <c r="G178">
        <v>2</v>
      </c>
      <c r="H178" t="s">
        <v>11</v>
      </c>
      <c r="I178" t="s">
        <v>13</v>
      </c>
      <c r="K178">
        <v>1</v>
      </c>
      <c r="L178" s="1">
        <f t="shared" ref="L178:L181" si="43">K178/0.092903</f>
        <v>10.763915051182416</v>
      </c>
      <c r="M178" s="4">
        <v>0.01</v>
      </c>
      <c r="Q178">
        <v>1</v>
      </c>
      <c r="R178" s="1">
        <f>Q178/0.092903</f>
        <v>10.763915051182416</v>
      </c>
      <c r="S178" s="4">
        <f t="shared" ref="S178" si="44">(16.25-R178)/16.25</f>
        <v>0.33760522761954365</v>
      </c>
      <c r="AF178">
        <v>5</v>
      </c>
      <c r="AG178" s="1">
        <f t="shared" si="41"/>
        <v>53.819575255912078</v>
      </c>
      <c r="AH178" s="4">
        <f t="shared" ref="AH178:AH179" si="45">(452.25-AG178)/452.25</f>
        <v>0.88099596405547353</v>
      </c>
      <c r="AI178">
        <v>0</v>
      </c>
      <c r="AJ178">
        <v>0</v>
      </c>
      <c r="AK178" s="4">
        <v>0.99</v>
      </c>
      <c r="AL178">
        <v>0</v>
      </c>
      <c r="AM178">
        <v>0</v>
      </c>
      <c r="AN178" s="4">
        <v>0.99</v>
      </c>
    </row>
    <row r="179" spans="1:40" x14ac:dyDescent="0.25">
      <c r="A179" t="s">
        <v>8</v>
      </c>
      <c r="B179">
        <v>2019</v>
      </c>
      <c r="C179" t="s">
        <v>50</v>
      </c>
      <c r="D179">
        <v>401</v>
      </c>
      <c r="E179">
        <v>4</v>
      </c>
      <c r="F179">
        <v>2</v>
      </c>
      <c r="G179">
        <v>2</v>
      </c>
      <c r="H179" t="s">
        <v>11</v>
      </c>
      <c r="I179" t="s">
        <v>13</v>
      </c>
      <c r="K179">
        <v>1</v>
      </c>
      <c r="L179" s="1">
        <f t="shared" si="43"/>
        <v>10.763915051182416</v>
      </c>
      <c r="M179" s="4">
        <v>0.01</v>
      </c>
      <c r="Q179">
        <v>0</v>
      </c>
      <c r="R179">
        <v>0</v>
      </c>
      <c r="S179" s="4">
        <v>0.99</v>
      </c>
      <c r="AF179">
        <v>7</v>
      </c>
      <c r="AG179" s="1">
        <f t="shared" si="41"/>
        <v>75.347405358276916</v>
      </c>
      <c r="AH179" s="4">
        <f t="shared" si="45"/>
        <v>0.83339434967766302</v>
      </c>
      <c r="AI179">
        <v>0</v>
      </c>
      <c r="AJ179">
        <v>0</v>
      </c>
      <c r="AK179" s="4">
        <v>0.99</v>
      </c>
      <c r="AL179">
        <v>0</v>
      </c>
      <c r="AM179">
        <v>0</v>
      </c>
      <c r="AN179" s="4">
        <v>0.99</v>
      </c>
    </row>
    <row r="180" spans="1:40" x14ac:dyDescent="0.25">
      <c r="A180" t="s">
        <v>8</v>
      </c>
      <c r="B180">
        <v>2019</v>
      </c>
      <c r="C180" t="s">
        <v>50</v>
      </c>
      <c r="D180">
        <v>402</v>
      </c>
      <c r="E180">
        <v>4</v>
      </c>
      <c r="F180">
        <v>1</v>
      </c>
      <c r="G180">
        <v>1</v>
      </c>
      <c r="H180" t="s">
        <v>10</v>
      </c>
      <c r="I180" t="s">
        <v>13</v>
      </c>
      <c r="K180">
        <v>1</v>
      </c>
      <c r="L180" s="1">
        <f t="shared" si="43"/>
        <v>10.763915051182416</v>
      </c>
      <c r="M180" s="1"/>
      <c r="Q180">
        <v>0</v>
      </c>
      <c r="R180">
        <v>0</v>
      </c>
      <c r="AF180">
        <v>44</v>
      </c>
      <c r="AG180" s="1">
        <f t="shared" si="41"/>
        <v>473.61226225202631</v>
      </c>
      <c r="AH180" s="1"/>
      <c r="AI180">
        <v>0</v>
      </c>
      <c r="AJ180">
        <v>0</v>
      </c>
      <c r="AL180">
        <v>1</v>
      </c>
      <c r="AM180" s="1">
        <f t="shared" ref="AM180" si="46">AL180/0.092903</f>
        <v>10.763915051182416</v>
      </c>
    </row>
    <row r="181" spans="1:40" x14ac:dyDescent="0.25">
      <c r="A181" t="s">
        <v>8</v>
      </c>
      <c r="B181">
        <v>2019</v>
      </c>
      <c r="C181" t="s">
        <v>50</v>
      </c>
      <c r="D181">
        <v>402</v>
      </c>
      <c r="E181">
        <v>4</v>
      </c>
      <c r="F181">
        <v>2</v>
      </c>
      <c r="G181">
        <v>1</v>
      </c>
      <c r="H181" t="s">
        <v>10</v>
      </c>
      <c r="I181" t="s">
        <v>13</v>
      </c>
      <c r="K181">
        <v>1</v>
      </c>
      <c r="L181" s="1">
        <f t="shared" si="43"/>
        <v>10.763915051182416</v>
      </c>
      <c r="M181" s="1"/>
      <c r="Q181">
        <v>7</v>
      </c>
      <c r="R181" s="1">
        <f t="shared" ref="R181:R183" si="47">Q181/0.092903</f>
        <v>75.347405358276916</v>
      </c>
      <c r="S181" s="1"/>
      <c r="AF181">
        <v>63</v>
      </c>
      <c r="AG181" s="1">
        <f t="shared" si="41"/>
        <v>678.12664822449221</v>
      </c>
      <c r="AH181" s="1"/>
      <c r="AI181">
        <v>0</v>
      </c>
      <c r="AJ181">
        <v>0</v>
      </c>
      <c r="AL181">
        <v>0</v>
      </c>
      <c r="AM181">
        <v>0</v>
      </c>
    </row>
    <row r="182" spans="1:40" x14ac:dyDescent="0.25">
      <c r="A182" t="s">
        <v>8</v>
      </c>
      <c r="B182">
        <v>2019</v>
      </c>
      <c r="C182" t="s">
        <v>50</v>
      </c>
      <c r="D182">
        <v>403</v>
      </c>
      <c r="E182">
        <v>4</v>
      </c>
      <c r="F182">
        <v>1</v>
      </c>
      <c r="G182">
        <v>5</v>
      </c>
      <c r="H182" t="s">
        <v>19</v>
      </c>
      <c r="I182" t="s">
        <v>18</v>
      </c>
      <c r="J182" t="s">
        <v>23</v>
      </c>
      <c r="K182">
        <v>0</v>
      </c>
      <c r="L182">
        <v>0</v>
      </c>
      <c r="M182" s="4">
        <v>0.99</v>
      </c>
      <c r="Q182">
        <v>1</v>
      </c>
      <c r="R182" s="1">
        <f t="shared" si="47"/>
        <v>10.763915051182416</v>
      </c>
      <c r="S182" s="4">
        <f t="shared" ref="S182:S193" si="48">(16.25-R182)/16.25</f>
        <v>0.33760522761954365</v>
      </c>
      <c r="AF182">
        <v>4</v>
      </c>
      <c r="AG182" s="1">
        <f t="shared" si="41"/>
        <v>43.055660204729662</v>
      </c>
      <c r="AH182" s="4">
        <f t="shared" ref="AH182:AH193" si="49">(452.25-AG182)/452.25</f>
        <v>0.90479677124437896</v>
      </c>
      <c r="AI182">
        <v>0</v>
      </c>
      <c r="AJ182">
        <v>0</v>
      </c>
      <c r="AK182" s="4">
        <v>0.99</v>
      </c>
      <c r="AL182">
        <v>0</v>
      </c>
      <c r="AM182">
        <v>0</v>
      </c>
      <c r="AN182" s="4">
        <v>0.99</v>
      </c>
    </row>
    <row r="183" spans="1:40" x14ac:dyDescent="0.25">
      <c r="A183" t="s">
        <v>8</v>
      </c>
      <c r="B183">
        <v>2019</v>
      </c>
      <c r="C183" t="s">
        <v>50</v>
      </c>
      <c r="D183">
        <v>403</v>
      </c>
      <c r="E183">
        <v>4</v>
      </c>
      <c r="F183">
        <v>2</v>
      </c>
      <c r="G183">
        <v>5</v>
      </c>
      <c r="H183" t="s">
        <v>19</v>
      </c>
      <c r="I183" t="s">
        <v>18</v>
      </c>
      <c r="J183" t="s">
        <v>23</v>
      </c>
      <c r="K183">
        <v>0</v>
      </c>
      <c r="L183">
        <v>0</v>
      </c>
      <c r="M183" s="4">
        <v>0.99</v>
      </c>
      <c r="Q183">
        <v>1</v>
      </c>
      <c r="R183" s="1">
        <f t="shared" si="47"/>
        <v>10.763915051182416</v>
      </c>
      <c r="S183" s="4">
        <f t="shared" si="48"/>
        <v>0.33760522761954365</v>
      </c>
      <c r="AF183">
        <v>2</v>
      </c>
      <c r="AG183" s="1">
        <f t="shared" si="41"/>
        <v>21.527830102364831</v>
      </c>
      <c r="AH183" s="4">
        <f t="shared" si="49"/>
        <v>0.95239838562218948</v>
      </c>
      <c r="AI183">
        <v>0</v>
      </c>
      <c r="AJ183">
        <v>0</v>
      </c>
      <c r="AK183" s="4">
        <v>0.99</v>
      </c>
      <c r="AL183">
        <v>0</v>
      </c>
      <c r="AM183">
        <v>0</v>
      </c>
      <c r="AN183" s="4">
        <v>0.99</v>
      </c>
    </row>
    <row r="184" spans="1:40" x14ac:dyDescent="0.25">
      <c r="A184" t="s">
        <v>8</v>
      </c>
      <c r="B184">
        <v>2019</v>
      </c>
      <c r="C184" t="s">
        <v>50</v>
      </c>
      <c r="D184">
        <v>404</v>
      </c>
      <c r="E184">
        <v>4</v>
      </c>
      <c r="F184">
        <v>1</v>
      </c>
      <c r="G184">
        <v>6</v>
      </c>
      <c r="H184" t="s">
        <v>20</v>
      </c>
      <c r="I184" t="s">
        <v>16</v>
      </c>
      <c r="J184" t="s">
        <v>24</v>
      </c>
      <c r="K184">
        <v>0</v>
      </c>
      <c r="L184">
        <v>0</v>
      </c>
      <c r="M184" s="4">
        <v>0.99</v>
      </c>
      <c r="Q184">
        <v>0</v>
      </c>
      <c r="R184">
        <v>0</v>
      </c>
      <c r="S184" s="4">
        <v>0.99</v>
      </c>
      <c r="AF184">
        <v>4</v>
      </c>
      <c r="AG184" s="1">
        <f t="shared" si="41"/>
        <v>43.055660204729662</v>
      </c>
      <c r="AH184" s="4">
        <f t="shared" si="49"/>
        <v>0.90479677124437896</v>
      </c>
      <c r="AI184">
        <v>0</v>
      </c>
      <c r="AJ184">
        <v>0</v>
      </c>
      <c r="AK184" s="4">
        <v>0.99</v>
      </c>
      <c r="AL184">
        <v>0</v>
      </c>
      <c r="AM184">
        <v>0</v>
      </c>
      <c r="AN184" s="4">
        <v>0.99</v>
      </c>
    </row>
    <row r="185" spans="1:40" x14ac:dyDescent="0.25">
      <c r="A185" t="s">
        <v>8</v>
      </c>
      <c r="B185">
        <v>2019</v>
      </c>
      <c r="C185" t="s">
        <v>50</v>
      </c>
      <c r="D185">
        <v>404</v>
      </c>
      <c r="E185">
        <v>4</v>
      </c>
      <c r="F185">
        <v>2</v>
      </c>
      <c r="G185">
        <v>6</v>
      </c>
      <c r="H185" t="s">
        <v>20</v>
      </c>
      <c r="I185" t="s">
        <v>16</v>
      </c>
      <c r="J185" t="s">
        <v>24</v>
      </c>
      <c r="K185">
        <v>0</v>
      </c>
      <c r="L185">
        <v>0</v>
      </c>
      <c r="M185" s="4">
        <v>0.99</v>
      </c>
      <c r="Q185">
        <v>0</v>
      </c>
      <c r="R185">
        <v>0</v>
      </c>
      <c r="S185" s="4">
        <v>0.99</v>
      </c>
      <c r="AF185">
        <v>1</v>
      </c>
      <c r="AG185" s="1">
        <f t="shared" si="41"/>
        <v>10.763915051182416</v>
      </c>
      <c r="AH185" s="4">
        <f t="shared" si="49"/>
        <v>0.97619919281109468</v>
      </c>
      <c r="AI185">
        <v>0</v>
      </c>
      <c r="AJ185">
        <v>0</v>
      </c>
      <c r="AK185" s="4">
        <v>0.99</v>
      </c>
      <c r="AL185">
        <v>1</v>
      </c>
      <c r="AM185" s="1">
        <f t="shared" ref="AM185" si="50">AL185/0.092903</f>
        <v>10.763915051182416</v>
      </c>
      <c r="AN185" s="4">
        <v>0.01</v>
      </c>
    </row>
    <row r="186" spans="1:40" x14ac:dyDescent="0.25">
      <c r="A186" t="s">
        <v>8</v>
      </c>
      <c r="B186">
        <v>2019</v>
      </c>
      <c r="C186" t="s">
        <v>50</v>
      </c>
      <c r="D186">
        <v>405</v>
      </c>
      <c r="E186">
        <v>4</v>
      </c>
      <c r="F186">
        <v>1</v>
      </c>
      <c r="G186">
        <v>7</v>
      </c>
      <c r="H186" t="s">
        <v>21</v>
      </c>
      <c r="I186" t="s">
        <v>17</v>
      </c>
      <c r="J186" t="s">
        <v>24</v>
      </c>
      <c r="K186">
        <v>0</v>
      </c>
      <c r="L186">
        <v>0</v>
      </c>
      <c r="M186" s="4">
        <v>0.99</v>
      </c>
      <c r="Q186">
        <v>0</v>
      </c>
      <c r="R186">
        <v>0</v>
      </c>
      <c r="S186" s="4">
        <v>0.99</v>
      </c>
      <c r="AF186">
        <v>2</v>
      </c>
      <c r="AG186" s="1">
        <f t="shared" si="41"/>
        <v>21.527830102364831</v>
      </c>
      <c r="AH186" s="4">
        <f t="shared" si="49"/>
        <v>0.95239838562218948</v>
      </c>
      <c r="AI186">
        <v>0</v>
      </c>
      <c r="AJ186">
        <v>0</v>
      </c>
      <c r="AK186" s="4">
        <v>0.99</v>
      </c>
      <c r="AL186">
        <v>0</v>
      </c>
      <c r="AM186">
        <v>0</v>
      </c>
      <c r="AN186" s="4">
        <v>0.99</v>
      </c>
    </row>
    <row r="187" spans="1:40" x14ac:dyDescent="0.25">
      <c r="A187" t="s">
        <v>8</v>
      </c>
      <c r="B187">
        <v>2019</v>
      </c>
      <c r="C187" t="s">
        <v>50</v>
      </c>
      <c r="D187">
        <v>405</v>
      </c>
      <c r="E187">
        <v>4</v>
      </c>
      <c r="F187">
        <v>2</v>
      </c>
      <c r="G187">
        <v>7</v>
      </c>
      <c r="H187" t="s">
        <v>21</v>
      </c>
      <c r="I187" t="s">
        <v>17</v>
      </c>
      <c r="J187" t="s">
        <v>24</v>
      </c>
      <c r="K187">
        <v>0</v>
      </c>
      <c r="L187">
        <v>0</v>
      </c>
      <c r="M187" s="4">
        <v>0.99</v>
      </c>
      <c r="Q187">
        <v>0</v>
      </c>
      <c r="R187">
        <v>0</v>
      </c>
      <c r="S187" s="4">
        <v>0.99</v>
      </c>
      <c r="AF187">
        <v>1</v>
      </c>
      <c r="AG187" s="1">
        <f t="shared" si="41"/>
        <v>10.763915051182416</v>
      </c>
      <c r="AH187" s="4">
        <f t="shared" si="49"/>
        <v>0.97619919281109468</v>
      </c>
      <c r="AI187">
        <v>0</v>
      </c>
      <c r="AJ187">
        <v>0</v>
      </c>
      <c r="AK187" s="4">
        <v>0.99</v>
      </c>
      <c r="AL187">
        <v>0</v>
      </c>
      <c r="AM187">
        <v>0</v>
      </c>
      <c r="AN187" s="4">
        <v>0.99</v>
      </c>
    </row>
    <row r="188" spans="1:40" x14ac:dyDescent="0.25">
      <c r="A188" t="s">
        <v>8</v>
      </c>
      <c r="B188">
        <v>2019</v>
      </c>
      <c r="C188" t="s">
        <v>50</v>
      </c>
      <c r="D188">
        <v>406</v>
      </c>
      <c r="E188">
        <v>4</v>
      </c>
      <c r="F188">
        <v>1</v>
      </c>
      <c r="G188">
        <v>8</v>
      </c>
      <c r="H188" t="s">
        <v>22</v>
      </c>
      <c r="I188" t="s">
        <v>18</v>
      </c>
      <c r="J188" t="s">
        <v>24</v>
      </c>
      <c r="K188">
        <v>0</v>
      </c>
      <c r="L188">
        <v>0</v>
      </c>
      <c r="M188" s="4">
        <v>0.99</v>
      </c>
      <c r="Q188">
        <v>0</v>
      </c>
      <c r="R188">
        <v>0</v>
      </c>
      <c r="S188" s="4">
        <v>0.99</v>
      </c>
      <c r="AF188">
        <v>0</v>
      </c>
      <c r="AG188">
        <v>0</v>
      </c>
      <c r="AH188" s="4">
        <v>0.99</v>
      </c>
      <c r="AI188">
        <v>0</v>
      </c>
      <c r="AJ188">
        <v>0</v>
      </c>
      <c r="AK188" s="4">
        <v>0.99</v>
      </c>
      <c r="AL188">
        <v>0</v>
      </c>
      <c r="AM188">
        <v>0</v>
      </c>
      <c r="AN188" s="4">
        <v>0.99</v>
      </c>
    </row>
    <row r="189" spans="1:40" x14ac:dyDescent="0.25">
      <c r="A189" t="s">
        <v>8</v>
      </c>
      <c r="B189">
        <v>2019</v>
      </c>
      <c r="C189" t="s">
        <v>50</v>
      </c>
      <c r="D189">
        <v>406</v>
      </c>
      <c r="E189">
        <v>4</v>
      </c>
      <c r="F189">
        <v>2</v>
      </c>
      <c r="G189">
        <v>8</v>
      </c>
      <c r="H189" t="s">
        <v>22</v>
      </c>
      <c r="I189" t="s">
        <v>18</v>
      </c>
      <c r="J189" t="s">
        <v>24</v>
      </c>
      <c r="K189">
        <v>0</v>
      </c>
      <c r="L189">
        <v>0</v>
      </c>
      <c r="M189" s="4">
        <v>0.99</v>
      </c>
      <c r="Q189">
        <v>0</v>
      </c>
      <c r="R189">
        <v>0</v>
      </c>
      <c r="S189" s="4">
        <v>0.99</v>
      </c>
      <c r="AF189">
        <v>1</v>
      </c>
      <c r="AG189" s="1">
        <f>AF189/0.092903</f>
        <v>10.763915051182416</v>
      </c>
      <c r="AH189" s="4">
        <f t="shared" si="49"/>
        <v>0.97619919281109468</v>
      </c>
      <c r="AI189">
        <v>0</v>
      </c>
      <c r="AJ189">
        <v>0</v>
      </c>
      <c r="AK189" s="4">
        <v>0.99</v>
      </c>
      <c r="AL189">
        <v>0</v>
      </c>
      <c r="AM189">
        <v>0</v>
      </c>
      <c r="AN189" s="4">
        <v>0.99</v>
      </c>
    </row>
    <row r="190" spans="1:40" x14ac:dyDescent="0.25">
      <c r="A190" t="s">
        <v>8</v>
      </c>
      <c r="B190">
        <v>2019</v>
      </c>
      <c r="C190" t="s">
        <v>50</v>
      </c>
      <c r="D190">
        <v>407</v>
      </c>
      <c r="E190">
        <v>4</v>
      </c>
      <c r="F190">
        <v>1</v>
      </c>
      <c r="G190">
        <v>4</v>
      </c>
      <c r="H190" t="s">
        <v>15</v>
      </c>
      <c r="I190" t="s">
        <v>17</v>
      </c>
      <c r="J190" t="s">
        <v>23</v>
      </c>
      <c r="K190">
        <v>0</v>
      </c>
      <c r="L190">
        <v>0</v>
      </c>
      <c r="M190" s="4">
        <v>0.99</v>
      </c>
      <c r="Q190">
        <v>0</v>
      </c>
      <c r="R190">
        <v>0</v>
      </c>
      <c r="S190" s="4">
        <v>0.99</v>
      </c>
      <c r="AF190">
        <v>0</v>
      </c>
      <c r="AG190">
        <v>0</v>
      </c>
      <c r="AH190" s="4">
        <v>0.99</v>
      </c>
      <c r="AI190">
        <v>0</v>
      </c>
      <c r="AJ190">
        <v>0</v>
      </c>
      <c r="AK190" s="4">
        <v>0.99</v>
      </c>
      <c r="AL190">
        <v>0</v>
      </c>
      <c r="AM190">
        <v>0</v>
      </c>
      <c r="AN190" s="4">
        <v>0.99</v>
      </c>
    </row>
    <row r="191" spans="1:40" x14ac:dyDescent="0.25">
      <c r="A191" t="s">
        <v>8</v>
      </c>
      <c r="B191">
        <v>2019</v>
      </c>
      <c r="C191" t="s">
        <v>50</v>
      </c>
      <c r="D191">
        <v>407</v>
      </c>
      <c r="E191">
        <v>4</v>
      </c>
      <c r="F191">
        <v>2</v>
      </c>
      <c r="G191">
        <v>4</v>
      </c>
      <c r="H191" t="s">
        <v>15</v>
      </c>
      <c r="I191" t="s">
        <v>17</v>
      </c>
      <c r="J191" t="s">
        <v>23</v>
      </c>
      <c r="K191">
        <v>0</v>
      </c>
      <c r="L191">
        <v>0</v>
      </c>
      <c r="M191" s="4">
        <v>0.99</v>
      </c>
      <c r="Q191">
        <v>0</v>
      </c>
      <c r="R191">
        <v>0</v>
      </c>
      <c r="S191" s="4">
        <v>0.99</v>
      </c>
      <c r="AF191">
        <v>2</v>
      </c>
      <c r="AG191" s="1">
        <f t="shared" ref="AG191:AG197" si="51">AF191/0.092903</f>
        <v>21.527830102364831</v>
      </c>
      <c r="AH191" s="4">
        <f t="shared" si="49"/>
        <v>0.95239838562218948</v>
      </c>
      <c r="AI191">
        <v>0</v>
      </c>
      <c r="AJ191">
        <v>0</v>
      </c>
      <c r="AK191" s="4">
        <v>0.99</v>
      </c>
      <c r="AL191">
        <v>0</v>
      </c>
      <c r="AM191">
        <v>0</v>
      </c>
      <c r="AN191" s="4">
        <v>0.99</v>
      </c>
    </row>
    <row r="192" spans="1:40" x14ac:dyDescent="0.25">
      <c r="A192" t="s">
        <v>8</v>
      </c>
      <c r="B192">
        <v>2019</v>
      </c>
      <c r="C192" t="s">
        <v>50</v>
      </c>
      <c r="D192">
        <v>408</v>
      </c>
      <c r="E192">
        <v>4</v>
      </c>
      <c r="F192">
        <v>1</v>
      </c>
      <c r="G192">
        <v>3</v>
      </c>
      <c r="H192" t="s">
        <v>14</v>
      </c>
      <c r="I192" t="s">
        <v>16</v>
      </c>
      <c r="J192" t="s">
        <v>23</v>
      </c>
      <c r="K192">
        <v>0</v>
      </c>
      <c r="L192">
        <v>0</v>
      </c>
      <c r="M192" s="4">
        <v>0.99</v>
      </c>
      <c r="Q192">
        <v>0</v>
      </c>
      <c r="R192">
        <v>0</v>
      </c>
      <c r="S192" s="4">
        <v>0.99</v>
      </c>
      <c r="AF192">
        <v>8</v>
      </c>
      <c r="AG192" s="1">
        <f t="shared" si="51"/>
        <v>86.111320409459324</v>
      </c>
      <c r="AH192" s="4">
        <f t="shared" si="49"/>
        <v>0.8095935424887577</v>
      </c>
      <c r="AI192">
        <v>0</v>
      </c>
      <c r="AJ192">
        <v>0</v>
      </c>
      <c r="AK192" s="4">
        <v>0.99</v>
      </c>
      <c r="AL192">
        <v>0</v>
      </c>
      <c r="AM192">
        <v>0</v>
      </c>
      <c r="AN192" s="4">
        <v>0.99</v>
      </c>
    </row>
    <row r="193" spans="1:40" x14ac:dyDescent="0.25">
      <c r="A193" t="s">
        <v>8</v>
      </c>
      <c r="B193">
        <v>2019</v>
      </c>
      <c r="C193" t="s">
        <v>50</v>
      </c>
      <c r="D193">
        <v>408</v>
      </c>
      <c r="E193">
        <v>4</v>
      </c>
      <c r="F193">
        <v>2</v>
      </c>
      <c r="G193">
        <v>3</v>
      </c>
      <c r="H193" t="s">
        <v>14</v>
      </c>
      <c r="I193" t="s">
        <v>16</v>
      </c>
      <c r="J193" t="s">
        <v>23</v>
      </c>
      <c r="K193">
        <v>0</v>
      </c>
      <c r="L193">
        <v>0</v>
      </c>
      <c r="M193" s="4">
        <v>0.99</v>
      </c>
      <c r="Q193">
        <v>1</v>
      </c>
      <c r="R193" s="1">
        <f>Q193/0.092903</f>
        <v>10.763915051182416</v>
      </c>
      <c r="S193" s="4">
        <f t="shared" si="48"/>
        <v>0.33760522761954365</v>
      </c>
      <c r="AF193">
        <v>8</v>
      </c>
      <c r="AG193" s="1">
        <f t="shared" si="51"/>
        <v>86.111320409459324</v>
      </c>
      <c r="AH193" s="4">
        <f t="shared" si="49"/>
        <v>0.8095935424887577</v>
      </c>
      <c r="AI193">
        <v>0</v>
      </c>
      <c r="AJ193">
        <v>0</v>
      </c>
      <c r="AK193" s="4">
        <v>0.99</v>
      </c>
      <c r="AL193">
        <v>0</v>
      </c>
      <c r="AM193">
        <v>0</v>
      </c>
      <c r="AN193" s="4">
        <v>0.99</v>
      </c>
    </row>
    <row r="194" spans="1:40" x14ac:dyDescent="0.25">
      <c r="A194" t="s">
        <v>9</v>
      </c>
      <c r="B194">
        <v>2019</v>
      </c>
      <c r="C194" t="s">
        <v>54</v>
      </c>
      <c r="D194">
        <v>101</v>
      </c>
      <c r="E194">
        <v>1</v>
      </c>
      <c r="F194">
        <v>1</v>
      </c>
      <c r="G194">
        <v>1</v>
      </c>
      <c r="H194" t="s">
        <v>10</v>
      </c>
      <c r="I194" t="s">
        <v>13</v>
      </c>
      <c r="K194">
        <v>0</v>
      </c>
      <c r="L194">
        <v>0</v>
      </c>
      <c r="Q194">
        <v>0</v>
      </c>
      <c r="R194">
        <v>0</v>
      </c>
      <c r="AF194">
        <v>5</v>
      </c>
      <c r="AG194" s="1">
        <f t="shared" si="51"/>
        <v>53.819575255912078</v>
      </c>
      <c r="AH194" s="1"/>
    </row>
    <row r="195" spans="1:40" x14ac:dyDescent="0.25">
      <c r="A195" t="s">
        <v>9</v>
      </c>
      <c r="B195">
        <v>2019</v>
      </c>
      <c r="C195" t="s">
        <v>54</v>
      </c>
      <c r="D195">
        <v>101</v>
      </c>
      <c r="E195">
        <v>1</v>
      </c>
      <c r="F195">
        <v>2</v>
      </c>
      <c r="G195">
        <v>1</v>
      </c>
      <c r="H195" t="s">
        <v>10</v>
      </c>
      <c r="I195" t="s">
        <v>13</v>
      </c>
      <c r="K195">
        <v>1</v>
      </c>
      <c r="L195" s="1">
        <f t="shared" ref="L195" si="52">K195/0.092903</f>
        <v>10.763915051182416</v>
      </c>
      <c r="M195" s="1"/>
      <c r="Q195">
        <v>0</v>
      </c>
      <c r="R195">
        <v>0</v>
      </c>
      <c r="AF195">
        <v>3</v>
      </c>
      <c r="AG195" s="1">
        <f t="shared" si="51"/>
        <v>32.291745153547247</v>
      </c>
      <c r="AH195" s="1"/>
    </row>
    <row r="196" spans="1:40" x14ac:dyDescent="0.25">
      <c r="A196" t="s">
        <v>9</v>
      </c>
      <c r="B196">
        <v>2019</v>
      </c>
      <c r="C196" t="s">
        <v>54</v>
      </c>
      <c r="D196">
        <v>102</v>
      </c>
      <c r="E196">
        <v>1</v>
      </c>
      <c r="F196">
        <v>1</v>
      </c>
      <c r="G196">
        <v>2</v>
      </c>
      <c r="H196" t="s">
        <v>11</v>
      </c>
      <c r="I196" t="s">
        <v>13</v>
      </c>
      <c r="K196">
        <v>0</v>
      </c>
      <c r="L196">
        <v>0</v>
      </c>
      <c r="M196" s="4">
        <v>0.99</v>
      </c>
      <c r="Q196">
        <v>0</v>
      </c>
      <c r="R196">
        <v>0</v>
      </c>
      <c r="S196">
        <v>0.99</v>
      </c>
      <c r="AF196">
        <v>2</v>
      </c>
      <c r="AG196" s="1">
        <f t="shared" si="51"/>
        <v>21.527830102364831</v>
      </c>
      <c r="AH196" s="4">
        <f>(28.5-AG196)/28.5</f>
        <v>0.24463754026790066</v>
      </c>
    </row>
    <row r="197" spans="1:40" x14ac:dyDescent="0.25">
      <c r="A197" t="s">
        <v>9</v>
      </c>
      <c r="B197">
        <v>2019</v>
      </c>
      <c r="C197" t="s">
        <v>54</v>
      </c>
      <c r="D197">
        <v>102</v>
      </c>
      <c r="E197">
        <v>1</v>
      </c>
      <c r="F197">
        <v>2</v>
      </c>
      <c r="G197">
        <v>2</v>
      </c>
      <c r="H197" t="s">
        <v>11</v>
      </c>
      <c r="I197" t="s">
        <v>13</v>
      </c>
      <c r="K197">
        <v>0</v>
      </c>
      <c r="L197">
        <v>0</v>
      </c>
      <c r="M197" s="4">
        <v>0.99</v>
      </c>
      <c r="Q197">
        <v>0</v>
      </c>
      <c r="R197">
        <v>0</v>
      </c>
      <c r="S197">
        <v>0.99</v>
      </c>
      <c r="AF197">
        <v>1</v>
      </c>
      <c r="AG197" s="1">
        <f t="shared" si="51"/>
        <v>10.763915051182416</v>
      </c>
      <c r="AH197" s="4">
        <f t="shared" ref="AH197" si="53">(28.5-AG197)/28.5</f>
        <v>0.62231877013395032</v>
      </c>
    </row>
    <row r="198" spans="1:40" x14ac:dyDescent="0.25">
      <c r="A198" t="s">
        <v>9</v>
      </c>
      <c r="B198">
        <v>2019</v>
      </c>
      <c r="C198" t="s">
        <v>54</v>
      </c>
      <c r="D198">
        <v>103</v>
      </c>
      <c r="E198">
        <v>1</v>
      </c>
      <c r="F198">
        <v>1</v>
      </c>
      <c r="G198">
        <v>3</v>
      </c>
      <c r="H198" t="s">
        <v>14</v>
      </c>
      <c r="I198" t="s">
        <v>16</v>
      </c>
      <c r="J198" t="s">
        <v>23</v>
      </c>
      <c r="K198">
        <v>1</v>
      </c>
      <c r="L198" s="1">
        <f t="shared" ref="L198" si="54">K198/0.092903</f>
        <v>10.763915051182416</v>
      </c>
      <c r="M198" s="4">
        <v>0.01</v>
      </c>
      <c r="Q198">
        <v>0</v>
      </c>
      <c r="R198">
        <v>0</v>
      </c>
      <c r="S198">
        <v>0.99</v>
      </c>
      <c r="AF198">
        <v>0</v>
      </c>
      <c r="AG198">
        <v>0</v>
      </c>
      <c r="AH198" s="4">
        <v>0.99</v>
      </c>
    </row>
    <row r="199" spans="1:40" x14ac:dyDescent="0.25">
      <c r="A199" t="s">
        <v>9</v>
      </c>
      <c r="B199">
        <v>2019</v>
      </c>
      <c r="C199" t="s">
        <v>54</v>
      </c>
      <c r="D199">
        <v>103</v>
      </c>
      <c r="E199">
        <v>1</v>
      </c>
      <c r="F199">
        <v>2</v>
      </c>
      <c r="G199">
        <v>3</v>
      </c>
      <c r="H199" t="s">
        <v>14</v>
      </c>
      <c r="I199" t="s">
        <v>16</v>
      </c>
      <c r="J199" t="s">
        <v>23</v>
      </c>
      <c r="K199">
        <v>0</v>
      </c>
      <c r="L199">
        <v>0</v>
      </c>
      <c r="M199" s="4">
        <v>0.99</v>
      </c>
      <c r="Q199">
        <v>0</v>
      </c>
      <c r="R199">
        <v>0</v>
      </c>
      <c r="S199">
        <v>0.99</v>
      </c>
      <c r="AF199">
        <v>0</v>
      </c>
      <c r="AG199">
        <v>0</v>
      </c>
      <c r="AH199" s="4">
        <v>0.99</v>
      </c>
    </row>
    <row r="200" spans="1:40" x14ac:dyDescent="0.25">
      <c r="A200" t="s">
        <v>9</v>
      </c>
      <c r="B200">
        <v>2019</v>
      </c>
      <c r="C200" t="s">
        <v>54</v>
      </c>
      <c r="D200">
        <v>104</v>
      </c>
      <c r="E200">
        <v>1</v>
      </c>
      <c r="F200">
        <v>1</v>
      </c>
      <c r="G200">
        <v>4</v>
      </c>
      <c r="H200" t="s">
        <v>15</v>
      </c>
      <c r="I200" t="s">
        <v>17</v>
      </c>
      <c r="J200" t="s">
        <v>23</v>
      </c>
      <c r="K200">
        <v>0</v>
      </c>
      <c r="L200">
        <v>0</v>
      </c>
      <c r="M200" s="4">
        <v>0.99</v>
      </c>
      <c r="Q200">
        <v>0</v>
      </c>
      <c r="R200">
        <v>0</v>
      </c>
      <c r="S200">
        <v>0.99</v>
      </c>
      <c r="AF200">
        <v>0</v>
      </c>
      <c r="AG200">
        <v>0</v>
      </c>
      <c r="AH200" s="4">
        <v>0.99</v>
      </c>
    </row>
    <row r="201" spans="1:40" x14ac:dyDescent="0.25">
      <c r="A201" t="s">
        <v>9</v>
      </c>
      <c r="B201">
        <v>2019</v>
      </c>
      <c r="C201" t="s">
        <v>54</v>
      </c>
      <c r="D201">
        <v>104</v>
      </c>
      <c r="E201">
        <v>1</v>
      </c>
      <c r="F201">
        <v>2</v>
      </c>
      <c r="G201">
        <v>4</v>
      </c>
      <c r="H201" t="s">
        <v>15</v>
      </c>
      <c r="I201" t="s">
        <v>17</v>
      </c>
      <c r="J201" t="s">
        <v>23</v>
      </c>
      <c r="K201">
        <v>0</v>
      </c>
      <c r="L201">
        <v>0</v>
      </c>
      <c r="M201" s="4">
        <v>0.99</v>
      </c>
      <c r="Q201">
        <v>0</v>
      </c>
      <c r="R201">
        <v>0</v>
      </c>
      <c r="S201">
        <v>0.99</v>
      </c>
      <c r="AF201">
        <v>0</v>
      </c>
      <c r="AG201">
        <v>0</v>
      </c>
      <c r="AH201" s="4">
        <v>0.99</v>
      </c>
    </row>
    <row r="202" spans="1:40" x14ac:dyDescent="0.25">
      <c r="A202" t="s">
        <v>9</v>
      </c>
      <c r="B202">
        <v>2019</v>
      </c>
      <c r="C202" t="s">
        <v>54</v>
      </c>
      <c r="D202">
        <v>105</v>
      </c>
      <c r="E202">
        <v>1</v>
      </c>
      <c r="F202">
        <v>1</v>
      </c>
      <c r="G202">
        <v>5</v>
      </c>
      <c r="H202" t="s">
        <v>19</v>
      </c>
      <c r="I202" t="s">
        <v>18</v>
      </c>
      <c r="J202" t="s">
        <v>23</v>
      </c>
      <c r="K202">
        <v>0</v>
      </c>
      <c r="L202">
        <v>0</v>
      </c>
      <c r="M202" s="4">
        <v>0.99</v>
      </c>
      <c r="Q202">
        <v>0</v>
      </c>
      <c r="R202">
        <v>0</v>
      </c>
      <c r="S202">
        <v>0.99</v>
      </c>
      <c r="AF202">
        <v>0</v>
      </c>
      <c r="AG202">
        <v>0</v>
      </c>
      <c r="AH202" s="4">
        <v>0.99</v>
      </c>
    </row>
    <row r="203" spans="1:40" x14ac:dyDescent="0.25">
      <c r="A203" t="s">
        <v>9</v>
      </c>
      <c r="B203">
        <v>2019</v>
      </c>
      <c r="C203" t="s">
        <v>54</v>
      </c>
      <c r="D203">
        <v>105</v>
      </c>
      <c r="E203">
        <v>1</v>
      </c>
      <c r="F203">
        <v>2</v>
      </c>
      <c r="G203">
        <v>5</v>
      </c>
      <c r="H203" t="s">
        <v>19</v>
      </c>
      <c r="I203" t="s">
        <v>18</v>
      </c>
      <c r="J203" t="s">
        <v>23</v>
      </c>
      <c r="K203">
        <v>0</v>
      </c>
      <c r="L203">
        <v>0</v>
      </c>
      <c r="M203" s="4">
        <v>0.99</v>
      </c>
      <c r="Q203">
        <v>0</v>
      </c>
      <c r="R203">
        <v>0</v>
      </c>
      <c r="S203">
        <v>0.99</v>
      </c>
      <c r="AF203">
        <v>0</v>
      </c>
      <c r="AG203">
        <v>0</v>
      </c>
      <c r="AH203" s="4">
        <v>0.99</v>
      </c>
    </row>
    <row r="204" spans="1:40" x14ac:dyDescent="0.25">
      <c r="A204" t="s">
        <v>9</v>
      </c>
      <c r="B204">
        <v>2019</v>
      </c>
      <c r="C204" t="s">
        <v>54</v>
      </c>
      <c r="D204">
        <v>106</v>
      </c>
      <c r="E204">
        <v>1</v>
      </c>
      <c r="F204">
        <v>1</v>
      </c>
      <c r="G204">
        <v>6</v>
      </c>
      <c r="H204" t="s">
        <v>20</v>
      </c>
      <c r="I204" t="s">
        <v>16</v>
      </c>
      <c r="J204" t="s">
        <v>24</v>
      </c>
      <c r="K204">
        <v>0</v>
      </c>
      <c r="L204">
        <v>0</v>
      </c>
      <c r="M204" s="4">
        <v>0.99</v>
      </c>
      <c r="Q204">
        <v>0</v>
      </c>
      <c r="R204">
        <v>0</v>
      </c>
      <c r="S204">
        <v>0.99</v>
      </c>
      <c r="AF204">
        <v>0</v>
      </c>
      <c r="AG204">
        <v>0</v>
      </c>
      <c r="AH204" s="4">
        <v>0.99</v>
      </c>
    </row>
    <row r="205" spans="1:40" x14ac:dyDescent="0.25">
      <c r="A205" t="s">
        <v>9</v>
      </c>
      <c r="B205">
        <v>2019</v>
      </c>
      <c r="C205" t="s">
        <v>54</v>
      </c>
      <c r="D205">
        <v>106</v>
      </c>
      <c r="E205">
        <v>1</v>
      </c>
      <c r="F205">
        <v>2</v>
      </c>
      <c r="G205">
        <v>6</v>
      </c>
      <c r="H205" t="s">
        <v>20</v>
      </c>
      <c r="I205" t="s">
        <v>16</v>
      </c>
      <c r="J205" t="s">
        <v>24</v>
      </c>
      <c r="K205">
        <v>0</v>
      </c>
      <c r="L205">
        <v>0</v>
      </c>
      <c r="M205" s="4">
        <v>0.99</v>
      </c>
      <c r="Q205">
        <v>0</v>
      </c>
      <c r="R205">
        <v>0</v>
      </c>
      <c r="S205">
        <v>0.99</v>
      </c>
      <c r="AF205">
        <v>0</v>
      </c>
      <c r="AG205">
        <v>0</v>
      </c>
      <c r="AH205" s="4">
        <v>0.99</v>
      </c>
    </row>
    <row r="206" spans="1:40" x14ac:dyDescent="0.25">
      <c r="A206" t="s">
        <v>9</v>
      </c>
      <c r="B206">
        <v>2019</v>
      </c>
      <c r="C206" t="s">
        <v>54</v>
      </c>
      <c r="D206">
        <v>107</v>
      </c>
      <c r="E206">
        <v>1</v>
      </c>
      <c r="F206">
        <v>1</v>
      </c>
      <c r="G206">
        <v>7</v>
      </c>
      <c r="H206" t="s">
        <v>21</v>
      </c>
      <c r="I206" t="s">
        <v>17</v>
      </c>
      <c r="J206" t="s">
        <v>24</v>
      </c>
      <c r="K206">
        <v>0</v>
      </c>
      <c r="L206">
        <v>0</v>
      </c>
      <c r="M206" s="4">
        <v>0.99</v>
      </c>
      <c r="Q206">
        <v>0</v>
      </c>
      <c r="R206">
        <v>0</v>
      </c>
      <c r="S206">
        <v>0.99</v>
      </c>
      <c r="AF206">
        <v>0</v>
      </c>
      <c r="AG206">
        <v>0</v>
      </c>
      <c r="AH206" s="4">
        <v>0.99</v>
      </c>
    </row>
    <row r="207" spans="1:40" x14ac:dyDescent="0.25">
      <c r="A207" t="s">
        <v>9</v>
      </c>
      <c r="B207">
        <v>2019</v>
      </c>
      <c r="C207" t="s">
        <v>54</v>
      </c>
      <c r="D207">
        <v>107</v>
      </c>
      <c r="E207">
        <v>1</v>
      </c>
      <c r="F207">
        <v>2</v>
      </c>
      <c r="G207">
        <v>7</v>
      </c>
      <c r="H207" t="s">
        <v>21</v>
      </c>
      <c r="I207" t="s">
        <v>17</v>
      </c>
      <c r="J207" t="s">
        <v>24</v>
      </c>
      <c r="K207">
        <v>0</v>
      </c>
      <c r="L207">
        <v>0</v>
      </c>
      <c r="M207" s="4">
        <v>0.99</v>
      </c>
      <c r="Q207">
        <v>0</v>
      </c>
      <c r="R207">
        <v>0</v>
      </c>
      <c r="S207">
        <v>0.99</v>
      </c>
      <c r="AF207">
        <v>0</v>
      </c>
      <c r="AG207">
        <v>0</v>
      </c>
      <c r="AH207" s="4">
        <v>0.99</v>
      </c>
    </row>
    <row r="208" spans="1:40" x14ac:dyDescent="0.25">
      <c r="A208" t="s">
        <v>9</v>
      </c>
      <c r="B208">
        <v>2019</v>
      </c>
      <c r="C208" t="s">
        <v>54</v>
      </c>
      <c r="D208">
        <v>108</v>
      </c>
      <c r="E208">
        <v>1</v>
      </c>
      <c r="F208">
        <v>1</v>
      </c>
      <c r="G208">
        <v>8</v>
      </c>
      <c r="H208" t="s">
        <v>22</v>
      </c>
      <c r="I208" t="s">
        <v>18</v>
      </c>
      <c r="J208" t="s">
        <v>24</v>
      </c>
      <c r="K208">
        <v>0</v>
      </c>
      <c r="L208">
        <v>0</v>
      </c>
      <c r="M208" s="4">
        <v>0.99</v>
      </c>
      <c r="Q208">
        <v>0</v>
      </c>
      <c r="R208">
        <v>0</v>
      </c>
      <c r="S208">
        <v>0.99</v>
      </c>
      <c r="AF208">
        <v>0</v>
      </c>
      <c r="AG208">
        <v>0</v>
      </c>
      <c r="AH208" s="4">
        <v>0.99</v>
      </c>
    </row>
    <row r="209" spans="1:34" x14ac:dyDescent="0.25">
      <c r="A209" t="s">
        <v>9</v>
      </c>
      <c r="B209">
        <v>2019</v>
      </c>
      <c r="C209" t="s">
        <v>54</v>
      </c>
      <c r="D209">
        <v>108</v>
      </c>
      <c r="E209">
        <v>1</v>
      </c>
      <c r="F209">
        <v>2</v>
      </c>
      <c r="G209">
        <v>8</v>
      </c>
      <c r="H209" t="s">
        <v>22</v>
      </c>
      <c r="I209" t="s">
        <v>18</v>
      </c>
      <c r="J209" t="s">
        <v>24</v>
      </c>
      <c r="K209">
        <v>0</v>
      </c>
      <c r="L209">
        <v>0</v>
      </c>
      <c r="M209" s="4">
        <v>0.99</v>
      </c>
      <c r="Q209">
        <v>0</v>
      </c>
      <c r="R209">
        <v>0</v>
      </c>
      <c r="S209">
        <v>0.99</v>
      </c>
      <c r="AF209">
        <v>0</v>
      </c>
      <c r="AG209">
        <v>0</v>
      </c>
      <c r="AH209" s="4">
        <v>0.99</v>
      </c>
    </row>
    <row r="210" spans="1:34" x14ac:dyDescent="0.25">
      <c r="A210" t="s">
        <v>9</v>
      </c>
      <c r="B210">
        <v>2019</v>
      </c>
      <c r="C210" t="s">
        <v>54</v>
      </c>
      <c r="D210">
        <v>201</v>
      </c>
      <c r="E210">
        <v>2</v>
      </c>
      <c r="F210">
        <v>1</v>
      </c>
      <c r="G210">
        <v>5</v>
      </c>
      <c r="H210" t="s">
        <v>19</v>
      </c>
      <c r="I210" t="s">
        <v>18</v>
      </c>
      <c r="J210" t="s">
        <v>23</v>
      </c>
      <c r="K210">
        <v>0</v>
      </c>
      <c r="L210">
        <v>0</v>
      </c>
      <c r="M210" s="4">
        <v>0.99</v>
      </c>
      <c r="Q210">
        <v>0</v>
      </c>
      <c r="R210">
        <v>0</v>
      </c>
      <c r="S210">
        <v>0.99</v>
      </c>
      <c r="AF210">
        <v>0</v>
      </c>
      <c r="AG210">
        <v>0</v>
      </c>
      <c r="AH210" s="4">
        <v>0.99</v>
      </c>
    </row>
    <row r="211" spans="1:34" x14ac:dyDescent="0.25">
      <c r="A211" t="s">
        <v>9</v>
      </c>
      <c r="B211">
        <v>2019</v>
      </c>
      <c r="C211" t="s">
        <v>54</v>
      </c>
      <c r="D211">
        <v>201</v>
      </c>
      <c r="E211">
        <v>2</v>
      </c>
      <c r="F211">
        <v>2</v>
      </c>
      <c r="G211">
        <v>5</v>
      </c>
      <c r="H211" t="s">
        <v>19</v>
      </c>
      <c r="I211" t="s">
        <v>18</v>
      </c>
      <c r="J211" t="s">
        <v>23</v>
      </c>
      <c r="K211">
        <v>0</v>
      </c>
      <c r="L211">
        <v>0</v>
      </c>
      <c r="M211" s="4">
        <v>0.99</v>
      </c>
      <c r="Q211">
        <v>0</v>
      </c>
      <c r="R211">
        <v>0</v>
      </c>
      <c r="S211">
        <v>0.99</v>
      </c>
      <c r="AF211">
        <v>0</v>
      </c>
      <c r="AG211">
        <v>0</v>
      </c>
      <c r="AH211" s="4">
        <v>0.99</v>
      </c>
    </row>
    <row r="212" spans="1:34" x14ac:dyDescent="0.25">
      <c r="A212" t="s">
        <v>9</v>
      </c>
      <c r="B212">
        <v>2019</v>
      </c>
      <c r="C212" t="s">
        <v>54</v>
      </c>
      <c r="D212">
        <v>202</v>
      </c>
      <c r="E212">
        <v>2</v>
      </c>
      <c r="F212">
        <v>1</v>
      </c>
      <c r="G212">
        <v>4</v>
      </c>
      <c r="H212" t="s">
        <v>15</v>
      </c>
      <c r="I212" t="s">
        <v>17</v>
      </c>
      <c r="J212" t="s">
        <v>23</v>
      </c>
      <c r="K212">
        <v>0</v>
      </c>
      <c r="L212">
        <v>0</v>
      </c>
      <c r="M212" s="4">
        <v>0.99</v>
      </c>
      <c r="Q212">
        <v>0</v>
      </c>
      <c r="R212">
        <v>0</v>
      </c>
      <c r="S212">
        <v>0.99</v>
      </c>
      <c r="AF212">
        <v>0</v>
      </c>
      <c r="AG212">
        <v>0</v>
      </c>
      <c r="AH212" s="4">
        <v>0.99</v>
      </c>
    </row>
    <row r="213" spans="1:34" x14ac:dyDescent="0.25">
      <c r="A213" t="s">
        <v>9</v>
      </c>
      <c r="B213">
        <v>2019</v>
      </c>
      <c r="C213" t="s">
        <v>54</v>
      </c>
      <c r="D213">
        <v>202</v>
      </c>
      <c r="E213">
        <v>2</v>
      </c>
      <c r="F213">
        <v>2</v>
      </c>
      <c r="G213">
        <v>4</v>
      </c>
      <c r="H213" t="s">
        <v>15</v>
      </c>
      <c r="I213" t="s">
        <v>17</v>
      </c>
      <c r="J213" t="s">
        <v>23</v>
      </c>
      <c r="K213">
        <v>0</v>
      </c>
      <c r="L213">
        <v>0</v>
      </c>
      <c r="M213" s="4">
        <v>0.99</v>
      </c>
      <c r="Q213">
        <v>0</v>
      </c>
      <c r="R213">
        <v>0</v>
      </c>
      <c r="S213">
        <v>0.99</v>
      </c>
      <c r="AF213">
        <v>0</v>
      </c>
      <c r="AG213">
        <v>0</v>
      </c>
      <c r="AH213" s="4">
        <v>0.99</v>
      </c>
    </row>
    <row r="214" spans="1:34" x14ac:dyDescent="0.25">
      <c r="A214" t="s">
        <v>9</v>
      </c>
      <c r="B214">
        <v>2019</v>
      </c>
      <c r="C214" t="s">
        <v>54</v>
      </c>
      <c r="D214">
        <v>203</v>
      </c>
      <c r="E214">
        <v>2</v>
      </c>
      <c r="F214">
        <v>1</v>
      </c>
      <c r="G214">
        <v>6</v>
      </c>
      <c r="H214" t="s">
        <v>20</v>
      </c>
      <c r="I214" t="s">
        <v>16</v>
      </c>
      <c r="J214" t="s">
        <v>24</v>
      </c>
      <c r="K214">
        <v>0</v>
      </c>
      <c r="L214">
        <v>0</v>
      </c>
      <c r="M214" s="4">
        <v>0.99</v>
      </c>
      <c r="Q214">
        <v>0</v>
      </c>
      <c r="R214">
        <v>0</v>
      </c>
      <c r="S214">
        <v>0.99</v>
      </c>
      <c r="AF214">
        <v>0</v>
      </c>
      <c r="AG214">
        <v>0</v>
      </c>
      <c r="AH214" s="4">
        <v>0.99</v>
      </c>
    </row>
    <row r="215" spans="1:34" x14ac:dyDescent="0.25">
      <c r="A215" t="s">
        <v>9</v>
      </c>
      <c r="B215">
        <v>2019</v>
      </c>
      <c r="C215" t="s">
        <v>54</v>
      </c>
      <c r="D215">
        <v>203</v>
      </c>
      <c r="E215">
        <v>2</v>
      </c>
      <c r="F215">
        <v>2</v>
      </c>
      <c r="G215">
        <v>6</v>
      </c>
      <c r="H215" t="s">
        <v>20</v>
      </c>
      <c r="I215" t="s">
        <v>16</v>
      </c>
      <c r="J215" t="s">
        <v>24</v>
      </c>
      <c r="K215">
        <v>0</v>
      </c>
      <c r="L215">
        <v>0</v>
      </c>
      <c r="M215" s="4">
        <v>0.99</v>
      </c>
      <c r="Q215">
        <v>0</v>
      </c>
      <c r="R215">
        <v>0</v>
      </c>
      <c r="S215">
        <v>0.99</v>
      </c>
      <c r="AF215">
        <v>0</v>
      </c>
      <c r="AG215">
        <v>0</v>
      </c>
      <c r="AH215" s="4">
        <v>0.99</v>
      </c>
    </row>
    <row r="216" spans="1:34" x14ac:dyDescent="0.25">
      <c r="A216" t="s">
        <v>9</v>
      </c>
      <c r="B216">
        <v>2019</v>
      </c>
      <c r="C216" t="s">
        <v>54</v>
      </c>
      <c r="D216">
        <v>204</v>
      </c>
      <c r="E216">
        <v>2</v>
      </c>
      <c r="F216">
        <v>1</v>
      </c>
      <c r="G216">
        <v>7</v>
      </c>
      <c r="H216" t="s">
        <v>21</v>
      </c>
      <c r="I216" t="s">
        <v>17</v>
      </c>
      <c r="J216" t="s">
        <v>24</v>
      </c>
      <c r="K216">
        <v>0</v>
      </c>
      <c r="L216">
        <v>0</v>
      </c>
      <c r="M216" s="4">
        <v>0.99</v>
      </c>
      <c r="Q216">
        <v>0</v>
      </c>
      <c r="R216">
        <v>0</v>
      </c>
      <c r="S216">
        <v>0.99</v>
      </c>
      <c r="AF216">
        <v>0</v>
      </c>
      <c r="AG216">
        <v>0</v>
      </c>
      <c r="AH216" s="4">
        <v>0.99</v>
      </c>
    </row>
    <row r="217" spans="1:34" x14ac:dyDescent="0.25">
      <c r="A217" t="s">
        <v>9</v>
      </c>
      <c r="B217">
        <v>2019</v>
      </c>
      <c r="C217" t="s">
        <v>54</v>
      </c>
      <c r="D217">
        <v>204</v>
      </c>
      <c r="E217">
        <v>2</v>
      </c>
      <c r="F217">
        <v>2</v>
      </c>
      <c r="G217">
        <v>7</v>
      </c>
      <c r="H217" t="s">
        <v>21</v>
      </c>
      <c r="I217" t="s">
        <v>17</v>
      </c>
      <c r="J217" t="s">
        <v>24</v>
      </c>
      <c r="K217">
        <v>0</v>
      </c>
      <c r="L217">
        <v>0</v>
      </c>
      <c r="M217" s="4">
        <v>0.99</v>
      </c>
      <c r="Q217">
        <v>0</v>
      </c>
      <c r="R217">
        <v>0</v>
      </c>
      <c r="S217">
        <v>0.99</v>
      </c>
      <c r="AF217">
        <v>0</v>
      </c>
      <c r="AG217">
        <v>0</v>
      </c>
      <c r="AH217" s="4">
        <v>0.99</v>
      </c>
    </row>
    <row r="218" spans="1:34" x14ac:dyDescent="0.25">
      <c r="A218" t="s">
        <v>9</v>
      </c>
      <c r="B218">
        <v>2019</v>
      </c>
      <c r="C218" t="s">
        <v>54</v>
      </c>
      <c r="D218">
        <v>205</v>
      </c>
      <c r="E218">
        <v>2</v>
      </c>
      <c r="F218">
        <v>1</v>
      </c>
      <c r="G218">
        <v>8</v>
      </c>
      <c r="H218" t="s">
        <v>22</v>
      </c>
      <c r="I218" t="s">
        <v>18</v>
      </c>
      <c r="J218" t="s">
        <v>24</v>
      </c>
      <c r="K218">
        <v>0</v>
      </c>
      <c r="L218">
        <v>0</v>
      </c>
      <c r="M218" s="4">
        <v>0.99</v>
      </c>
      <c r="Q218">
        <v>0</v>
      </c>
      <c r="R218">
        <v>0</v>
      </c>
      <c r="S218">
        <v>0.99</v>
      </c>
      <c r="AF218">
        <v>0</v>
      </c>
      <c r="AG218">
        <v>0</v>
      </c>
      <c r="AH218" s="4">
        <v>0.99</v>
      </c>
    </row>
    <row r="219" spans="1:34" x14ac:dyDescent="0.25">
      <c r="A219" t="s">
        <v>9</v>
      </c>
      <c r="B219">
        <v>2019</v>
      </c>
      <c r="C219" t="s">
        <v>54</v>
      </c>
      <c r="D219">
        <v>205</v>
      </c>
      <c r="E219">
        <v>2</v>
      </c>
      <c r="F219">
        <v>2</v>
      </c>
      <c r="G219">
        <v>8</v>
      </c>
      <c r="H219" t="s">
        <v>22</v>
      </c>
      <c r="I219" t="s">
        <v>18</v>
      </c>
      <c r="J219" t="s">
        <v>24</v>
      </c>
      <c r="K219">
        <v>0</v>
      </c>
      <c r="L219">
        <v>0</v>
      </c>
      <c r="M219" s="4">
        <v>0.99</v>
      </c>
      <c r="Q219">
        <v>0</v>
      </c>
      <c r="R219">
        <v>0</v>
      </c>
      <c r="S219">
        <v>0.99</v>
      </c>
      <c r="AF219">
        <v>0</v>
      </c>
      <c r="AG219">
        <v>0</v>
      </c>
      <c r="AH219" s="4">
        <v>0.99</v>
      </c>
    </row>
    <row r="220" spans="1:34" x14ac:dyDescent="0.25">
      <c r="A220" t="s">
        <v>9</v>
      </c>
      <c r="B220">
        <v>2019</v>
      </c>
      <c r="C220" t="s">
        <v>54</v>
      </c>
      <c r="D220">
        <v>206</v>
      </c>
      <c r="E220">
        <v>2</v>
      </c>
      <c r="F220">
        <v>1</v>
      </c>
      <c r="G220">
        <v>1</v>
      </c>
      <c r="H220" t="s">
        <v>10</v>
      </c>
      <c r="I220" t="s">
        <v>13</v>
      </c>
      <c r="K220">
        <v>1</v>
      </c>
      <c r="L220" s="1">
        <f t="shared" ref="L220" si="55">K220/0.092903</f>
        <v>10.763915051182416</v>
      </c>
      <c r="M220" s="1"/>
      <c r="Q220">
        <v>3</v>
      </c>
      <c r="R220" s="1">
        <f t="shared" ref="R220:R221" si="56">Q220/0.092903</f>
        <v>32.291745153547247</v>
      </c>
      <c r="S220" s="1"/>
      <c r="AF220">
        <v>5</v>
      </c>
      <c r="AG220" s="1">
        <f t="shared" ref="AG220:AG221" si="57">AF220/0.092903</f>
        <v>53.819575255912078</v>
      </c>
      <c r="AH220" s="1"/>
    </row>
    <row r="221" spans="1:34" x14ac:dyDescent="0.25">
      <c r="A221" t="s">
        <v>9</v>
      </c>
      <c r="B221">
        <v>2019</v>
      </c>
      <c r="C221" t="s">
        <v>54</v>
      </c>
      <c r="D221">
        <v>206</v>
      </c>
      <c r="E221">
        <v>2</v>
      </c>
      <c r="F221">
        <v>2</v>
      </c>
      <c r="G221">
        <v>1</v>
      </c>
      <c r="H221" t="s">
        <v>10</v>
      </c>
      <c r="I221" t="s">
        <v>13</v>
      </c>
      <c r="K221">
        <v>0</v>
      </c>
      <c r="L221">
        <v>0</v>
      </c>
      <c r="Q221">
        <v>6</v>
      </c>
      <c r="R221" s="1">
        <f t="shared" si="56"/>
        <v>64.583490307094493</v>
      </c>
      <c r="S221" s="1"/>
      <c r="AF221">
        <v>2</v>
      </c>
      <c r="AG221" s="1">
        <f t="shared" si="57"/>
        <v>21.527830102364831</v>
      </c>
      <c r="AH221" s="1"/>
    </row>
    <row r="222" spans="1:34" x14ac:dyDescent="0.25">
      <c r="A222" t="s">
        <v>9</v>
      </c>
      <c r="B222">
        <v>2019</v>
      </c>
      <c r="C222" t="s">
        <v>54</v>
      </c>
      <c r="D222">
        <v>207</v>
      </c>
      <c r="E222">
        <v>2</v>
      </c>
      <c r="F222">
        <v>1</v>
      </c>
      <c r="G222">
        <v>3</v>
      </c>
      <c r="H222" t="s">
        <v>14</v>
      </c>
      <c r="I222" t="s">
        <v>16</v>
      </c>
      <c r="J222" t="s">
        <v>23</v>
      </c>
      <c r="K222">
        <v>0</v>
      </c>
      <c r="L222">
        <v>0</v>
      </c>
      <c r="M222" s="4">
        <v>0.99</v>
      </c>
      <c r="Q222">
        <v>0</v>
      </c>
      <c r="R222">
        <v>0</v>
      </c>
      <c r="S222">
        <v>0.99</v>
      </c>
      <c r="AF222">
        <v>0</v>
      </c>
      <c r="AG222">
        <v>0</v>
      </c>
      <c r="AH222" s="4">
        <v>0.99</v>
      </c>
    </row>
    <row r="223" spans="1:34" x14ac:dyDescent="0.25">
      <c r="A223" t="s">
        <v>9</v>
      </c>
      <c r="B223">
        <v>2019</v>
      </c>
      <c r="C223" t="s">
        <v>54</v>
      </c>
      <c r="D223">
        <v>207</v>
      </c>
      <c r="E223">
        <v>2</v>
      </c>
      <c r="F223">
        <v>2</v>
      </c>
      <c r="G223">
        <v>3</v>
      </c>
      <c r="H223" t="s">
        <v>14</v>
      </c>
      <c r="I223" t="s">
        <v>16</v>
      </c>
      <c r="J223" t="s">
        <v>23</v>
      </c>
      <c r="K223">
        <v>0</v>
      </c>
      <c r="L223">
        <v>0</v>
      </c>
      <c r="M223" s="4">
        <v>0.99</v>
      </c>
      <c r="Q223">
        <v>0</v>
      </c>
      <c r="R223">
        <v>0</v>
      </c>
      <c r="S223">
        <v>0.99</v>
      </c>
      <c r="AF223">
        <v>0</v>
      </c>
      <c r="AG223">
        <v>0</v>
      </c>
      <c r="AH223" s="4">
        <v>0.99</v>
      </c>
    </row>
    <row r="224" spans="1:34" x14ac:dyDescent="0.25">
      <c r="A224" t="s">
        <v>9</v>
      </c>
      <c r="B224">
        <v>2019</v>
      </c>
      <c r="C224" t="s">
        <v>54</v>
      </c>
      <c r="D224">
        <v>208</v>
      </c>
      <c r="E224">
        <v>2</v>
      </c>
      <c r="F224">
        <v>1</v>
      </c>
      <c r="G224">
        <v>2</v>
      </c>
      <c r="H224" t="s">
        <v>11</v>
      </c>
      <c r="I224" t="s">
        <v>13</v>
      </c>
      <c r="K224">
        <v>0</v>
      </c>
      <c r="L224">
        <v>0</v>
      </c>
      <c r="M224" s="4">
        <v>0.99</v>
      </c>
      <c r="Q224">
        <v>0</v>
      </c>
      <c r="R224">
        <v>0</v>
      </c>
      <c r="S224">
        <v>0.99</v>
      </c>
      <c r="AF224">
        <v>1</v>
      </c>
      <c r="AG224" s="1">
        <f>AF224/0.092903</f>
        <v>10.763915051182416</v>
      </c>
      <c r="AH224" s="4">
        <f t="shared" ref="AH224:AH226" si="58">(28.5-AG224)/28.5</f>
        <v>0.62231877013395032</v>
      </c>
    </row>
    <row r="225" spans="1:34" x14ac:dyDescent="0.25">
      <c r="A225" t="s">
        <v>9</v>
      </c>
      <c r="B225">
        <v>2019</v>
      </c>
      <c r="C225" t="s">
        <v>54</v>
      </c>
      <c r="D225">
        <v>208</v>
      </c>
      <c r="E225">
        <v>2</v>
      </c>
      <c r="F225">
        <v>2</v>
      </c>
      <c r="G225">
        <v>2</v>
      </c>
      <c r="H225" t="s">
        <v>11</v>
      </c>
      <c r="I225" t="s">
        <v>13</v>
      </c>
      <c r="K225">
        <v>1</v>
      </c>
      <c r="L225" s="1">
        <f t="shared" ref="L225:L227" si="59">K225/0.092903</f>
        <v>10.763915051182416</v>
      </c>
      <c r="M225" s="4">
        <v>0.01</v>
      </c>
      <c r="Q225">
        <v>0</v>
      </c>
      <c r="R225">
        <v>0</v>
      </c>
      <c r="S225">
        <v>0.99</v>
      </c>
      <c r="AF225">
        <v>0</v>
      </c>
      <c r="AG225">
        <v>0</v>
      </c>
      <c r="AH225" s="4">
        <v>0.99</v>
      </c>
    </row>
    <row r="226" spans="1:34" x14ac:dyDescent="0.25">
      <c r="A226" t="s">
        <v>9</v>
      </c>
      <c r="B226">
        <v>2019</v>
      </c>
      <c r="C226" t="s">
        <v>54</v>
      </c>
      <c r="D226">
        <v>301</v>
      </c>
      <c r="E226">
        <v>3</v>
      </c>
      <c r="F226">
        <v>1</v>
      </c>
      <c r="G226">
        <v>2</v>
      </c>
      <c r="H226" t="s">
        <v>11</v>
      </c>
      <c r="I226" t="s">
        <v>13</v>
      </c>
      <c r="K226">
        <v>2</v>
      </c>
      <c r="L226" s="1">
        <f t="shared" si="59"/>
        <v>21.527830102364831</v>
      </c>
      <c r="M226" s="4">
        <v>0.01</v>
      </c>
      <c r="Q226">
        <v>0</v>
      </c>
      <c r="R226">
        <v>0</v>
      </c>
      <c r="S226">
        <v>0.99</v>
      </c>
      <c r="AF226">
        <v>1</v>
      </c>
      <c r="AG226" s="1">
        <f>AF226/0.092903</f>
        <v>10.763915051182416</v>
      </c>
      <c r="AH226" s="4">
        <f t="shared" si="58"/>
        <v>0.62231877013395032</v>
      </c>
    </row>
    <row r="227" spans="1:34" x14ac:dyDescent="0.25">
      <c r="A227" t="s">
        <v>9</v>
      </c>
      <c r="B227">
        <v>2019</v>
      </c>
      <c r="C227" t="s">
        <v>54</v>
      </c>
      <c r="D227">
        <v>301</v>
      </c>
      <c r="E227">
        <v>3</v>
      </c>
      <c r="F227">
        <v>2</v>
      </c>
      <c r="G227">
        <v>2</v>
      </c>
      <c r="H227" t="s">
        <v>11</v>
      </c>
      <c r="I227" t="s">
        <v>13</v>
      </c>
      <c r="K227">
        <v>1</v>
      </c>
      <c r="L227" s="1">
        <f t="shared" si="59"/>
        <v>10.763915051182416</v>
      </c>
      <c r="M227" s="4">
        <v>0.01</v>
      </c>
      <c r="Q227">
        <v>0</v>
      </c>
      <c r="R227">
        <v>0</v>
      </c>
      <c r="S227">
        <v>0.99</v>
      </c>
      <c r="AF227">
        <v>0</v>
      </c>
      <c r="AG227">
        <v>0</v>
      </c>
      <c r="AH227" s="4">
        <v>0.99</v>
      </c>
    </row>
    <row r="228" spans="1:34" x14ac:dyDescent="0.25">
      <c r="A228" t="s">
        <v>9</v>
      </c>
      <c r="B228">
        <v>2019</v>
      </c>
      <c r="C228" t="s">
        <v>54</v>
      </c>
      <c r="D228">
        <v>302</v>
      </c>
      <c r="E228">
        <v>3</v>
      </c>
      <c r="F228">
        <v>1</v>
      </c>
      <c r="G228">
        <v>8</v>
      </c>
      <c r="H228" t="s">
        <v>22</v>
      </c>
      <c r="I228" t="s">
        <v>18</v>
      </c>
      <c r="J228" t="s">
        <v>24</v>
      </c>
      <c r="K228">
        <v>0</v>
      </c>
      <c r="L228">
        <v>0</v>
      </c>
      <c r="M228" s="4">
        <v>0.99</v>
      </c>
      <c r="Q228">
        <v>0</v>
      </c>
      <c r="R228">
        <v>0</v>
      </c>
      <c r="S228">
        <v>0.99</v>
      </c>
      <c r="AF228">
        <v>0</v>
      </c>
      <c r="AG228">
        <v>0</v>
      </c>
      <c r="AH228" s="4">
        <v>0.99</v>
      </c>
    </row>
    <row r="229" spans="1:34" x14ac:dyDescent="0.25">
      <c r="A229" t="s">
        <v>9</v>
      </c>
      <c r="B229">
        <v>2019</v>
      </c>
      <c r="C229" t="s">
        <v>54</v>
      </c>
      <c r="D229">
        <v>302</v>
      </c>
      <c r="E229">
        <v>3</v>
      </c>
      <c r="F229">
        <v>2</v>
      </c>
      <c r="G229">
        <v>8</v>
      </c>
      <c r="H229" t="s">
        <v>22</v>
      </c>
      <c r="I229" t="s">
        <v>18</v>
      </c>
      <c r="J229" t="s">
        <v>24</v>
      </c>
      <c r="K229">
        <v>0</v>
      </c>
      <c r="L229">
        <v>0</v>
      </c>
      <c r="M229" s="4">
        <v>0.99</v>
      </c>
      <c r="Q229">
        <v>0</v>
      </c>
      <c r="R229">
        <v>0</v>
      </c>
      <c r="S229">
        <v>0.99</v>
      </c>
      <c r="AF229">
        <v>0</v>
      </c>
      <c r="AG229">
        <v>0</v>
      </c>
      <c r="AH229" s="4">
        <v>0.99</v>
      </c>
    </row>
    <row r="230" spans="1:34" x14ac:dyDescent="0.25">
      <c r="A230" t="s">
        <v>9</v>
      </c>
      <c r="B230">
        <v>2019</v>
      </c>
      <c r="C230" t="s">
        <v>54</v>
      </c>
      <c r="D230">
        <v>303</v>
      </c>
      <c r="E230">
        <v>3</v>
      </c>
      <c r="F230">
        <v>1</v>
      </c>
      <c r="G230">
        <v>1</v>
      </c>
      <c r="H230" t="s">
        <v>10</v>
      </c>
      <c r="I230" t="s">
        <v>13</v>
      </c>
      <c r="K230">
        <v>1</v>
      </c>
      <c r="L230" s="1">
        <f t="shared" ref="L230:L231" si="60">K230/0.092903</f>
        <v>10.763915051182416</v>
      </c>
      <c r="M230" s="1"/>
      <c r="Q230">
        <v>0</v>
      </c>
      <c r="R230">
        <v>0</v>
      </c>
      <c r="AF230">
        <v>2</v>
      </c>
      <c r="AG230" s="1">
        <f t="shared" ref="AG230:AG231" si="61">AF230/0.092903</f>
        <v>21.527830102364831</v>
      </c>
      <c r="AH230" s="1"/>
    </row>
    <row r="231" spans="1:34" x14ac:dyDescent="0.25">
      <c r="A231" t="s">
        <v>9</v>
      </c>
      <c r="B231">
        <v>2019</v>
      </c>
      <c r="C231" t="s">
        <v>54</v>
      </c>
      <c r="D231">
        <v>303</v>
      </c>
      <c r="E231">
        <v>3</v>
      </c>
      <c r="F231">
        <v>2</v>
      </c>
      <c r="G231">
        <v>1</v>
      </c>
      <c r="H231" t="s">
        <v>10</v>
      </c>
      <c r="I231" t="s">
        <v>13</v>
      </c>
      <c r="K231">
        <v>4</v>
      </c>
      <c r="L231" s="1">
        <f t="shared" si="60"/>
        <v>43.055660204729662</v>
      </c>
      <c r="M231" s="1"/>
      <c r="Q231">
        <v>0</v>
      </c>
      <c r="R231">
        <v>0</v>
      </c>
      <c r="AF231">
        <v>1</v>
      </c>
      <c r="AG231" s="1">
        <f t="shared" si="61"/>
        <v>10.763915051182416</v>
      </c>
      <c r="AH231" s="1"/>
    </row>
    <row r="232" spans="1:34" x14ac:dyDescent="0.25">
      <c r="A232" t="s">
        <v>9</v>
      </c>
      <c r="B232">
        <v>2019</v>
      </c>
      <c r="C232" t="s">
        <v>54</v>
      </c>
      <c r="D232">
        <v>304</v>
      </c>
      <c r="E232">
        <v>3</v>
      </c>
      <c r="F232">
        <v>1</v>
      </c>
      <c r="G232">
        <v>3</v>
      </c>
      <c r="H232" t="s">
        <v>14</v>
      </c>
      <c r="I232" t="s">
        <v>16</v>
      </c>
      <c r="J232" t="s">
        <v>23</v>
      </c>
      <c r="K232">
        <v>0</v>
      </c>
      <c r="L232">
        <v>0</v>
      </c>
      <c r="M232" s="4">
        <v>0.99</v>
      </c>
      <c r="Q232">
        <v>0</v>
      </c>
      <c r="R232">
        <v>0</v>
      </c>
      <c r="S232">
        <v>0.99</v>
      </c>
      <c r="AF232">
        <v>0</v>
      </c>
      <c r="AG232">
        <v>0</v>
      </c>
      <c r="AH232" s="4">
        <v>0.99</v>
      </c>
    </row>
    <row r="233" spans="1:34" x14ac:dyDescent="0.25">
      <c r="A233" t="s">
        <v>9</v>
      </c>
      <c r="B233">
        <v>2019</v>
      </c>
      <c r="C233" t="s">
        <v>54</v>
      </c>
      <c r="D233">
        <v>304</v>
      </c>
      <c r="E233">
        <v>3</v>
      </c>
      <c r="F233">
        <v>2</v>
      </c>
      <c r="G233">
        <v>3</v>
      </c>
      <c r="H233" t="s">
        <v>14</v>
      </c>
      <c r="I233" t="s">
        <v>16</v>
      </c>
      <c r="J233" t="s">
        <v>23</v>
      </c>
      <c r="K233">
        <v>0</v>
      </c>
      <c r="L233">
        <v>0</v>
      </c>
      <c r="M233" s="4">
        <v>0.99</v>
      </c>
      <c r="Q233">
        <v>0</v>
      </c>
      <c r="R233">
        <v>0</v>
      </c>
      <c r="S233">
        <v>0.99</v>
      </c>
      <c r="AF233">
        <v>0</v>
      </c>
      <c r="AG233">
        <v>0</v>
      </c>
      <c r="AH233" s="4">
        <v>0.99</v>
      </c>
    </row>
    <row r="234" spans="1:34" x14ac:dyDescent="0.25">
      <c r="A234" t="s">
        <v>9</v>
      </c>
      <c r="B234">
        <v>2019</v>
      </c>
      <c r="C234" t="s">
        <v>54</v>
      </c>
      <c r="D234">
        <v>305</v>
      </c>
      <c r="E234">
        <v>3</v>
      </c>
      <c r="F234">
        <v>1</v>
      </c>
      <c r="G234">
        <v>7</v>
      </c>
      <c r="H234" t="s">
        <v>21</v>
      </c>
      <c r="I234" t="s">
        <v>17</v>
      </c>
      <c r="J234" t="s">
        <v>24</v>
      </c>
      <c r="K234">
        <v>0</v>
      </c>
      <c r="L234">
        <v>0</v>
      </c>
      <c r="M234" s="4">
        <v>0.99</v>
      </c>
      <c r="Q234">
        <v>0</v>
      </c>
      <c r="R234">
        <v>0</v>
      </c>
      <c r="S234">
        <v>0.99</v>
      </c>
      <c r="AF234">
        <v>0</v>
      </c>
      <c r="AG234">
        <v>0</v>
      </c>
      <c r="AH234" s="4">
        <v>0.99</v>
      </c>
    </row>
    <row r="235" spans="1:34" x14ac:dyDescent="0.25">
      <c r="A235" t="s">
        <v>9</v>
      </c>
      <c r="B235">
        <v>2019</v>
      </c>
      <c r="C235" t="s">
        <v>54</v>
      </c>
      <c r="D235">
        <v>305</v>
      </c>
      <c r="E235">
        <v>3</v>
      </c>
      <c r="F235">
        <v>2</v>
      </c>
      <c r="G235">
        <v>7</v>
      </c>
      <c r="H235" t="s">
        <v>21</v>
      </c>
      <c r="I235" t="s">
        <v>17</v>
      </c>
      <c r="J235" t="s">
        <v>24</v>
      </c>
      <c r="K235">
        <v>0</v>
      </c>
      <c r="L235">
        <v>0</v>
      </c>
      <c r="M235" s="4">
        <v>0.99</v>
      </c>
      <c r="Q235">
        <v>0</v>
      </c>
      <c r="R235">
        <v>0</v>
      </c>
      <c r="S235">
        <v>0.99</v>
      </c>
      <c r="AF235">
        <v>0</v>
      </c>
      <c r="AG235">
        <v>0</v>
      </c>
      <c r="AH235" s="4">
        <v>0.99</v>
      </c>
    </row>
    <row r="236" spans="1:34" x14ac:dyDescent="0.25">
      <c r="A236" t="s">
        <v>9</v>
      </c>
      <c r="B236">
        <v>2019</v>
      </c>
      <c r="C236" t="s">
        <v>54</v>
      </c>
      <c r="D236">
        <v>306</v>
      </c>
      <c r="E236">
        <v>3</v>
      </c>
      <c r="F236">
        <v>1</v>
      </c>
      <c r="G236">
        <v>6</v>
      </c>
      <c r="H236" t="s">
        <v>20</v>
      </c>
      <c r="I236" t="s">
        <v>16</v>
      </c>
      <c r="J236" t="s">
        <v>24</v>
      </c>
      <c r="K236">
        <v>0</v>
      </c>
      <c r="L236">
        <v>0</v>
      </c>
      <c r="M236" s="4">
        <v>0.99</v>
      </c>
      <c r="Q236">
        <v>0</v>
      </c>
      <c r="R236">
        <v>0</v>
      </c>
      <c r="S236">
        <v>0.99</v>
      </c>
      <c r="AF236">
        <v>0</v>
      </c>
      <c r="AG236">
        <v>0</v>
      </c>
      <c r="AH236" s="4">
        <v>0.99</v>
      </c>
    </row>
    <row r="237" spans="1:34" x14ac:dyDescent="0.25">
      <c r="A237" t="s">
        <v>9</v>
      </c>
      <c r="B237">
        <v>2019</v>
      </c>
      <c r="C237" t="s">
        <v>54</v>
      </c>
      <c r="D237">
        <v>306</v>
      </c>
      <c r="E237">
        <v>3</v>
      </c>
      <c r="F237">
        <v>2</v>
      </c>
      <c r="G237">
        <v>6</v>
      </c>
      <c r="H237" t="s">
        <v>20</v>
      </c>
      <c r="I237" t="s">
        <v>16</v>
      </c>
      <c r="J237" t="s">
        <v>24</v>
      </c>
      <c r="K237">
        <v>0</v>
      </c>
      <c r="L237">
        <v>0</v>
      </c>
      <c r="M237" s="4">
        <v>0.99</v>
      </c>
      <c r="Q237">
        <v>0</v>
      </c>
      <c r="R237">
        <v>0</v>
      </c>
      <c r="S237">
        <v>0.99</v>
      </c>
      <c r="AF237">
        <v>0</v>
      </c>
      <c r="AG237">
        <v>0</v>
      </c>
      <c r="AH237" s="4">
        <v>0.99</v>
      </c>
    </row>
    <row r="238" spans="1:34" x14ac:dyDescent="0.25">
      <c r="A238" t="s">
        <v>9</v>
      </c>
      <c r="B238">
        <v>2019</v>
      </c>
      <c r="C238" t="s">
        <v>54</v>
      </c>
      <c r="D238">
        <v>307</v>
      </c>
      <c r="E238">
        <v>3</v>
      </c>
      <c r="F238">
        <v>1</v>
      </c>
      <c r="G238">
        <v>4</v>
      </c>
      <c r="H238" t="s">
        <v>15</v>
      </c>
      <c r="I238" t="s">
        <v>17</v>
      </c>
      <c r="J238" t="s">
        <v>23</v>
      </c>
      <c r="K238">
        <v>0</v>
      </c>
      <c r="L238">
        <v>0</v>
      </c>
      <c r="M238" s="4">
        <v>0.99</v>
      </c>
      <c r="Q238">
        <v>0</v>
      </c>
      <c r="R238">
        <v>0</v>
      </c>
      <c r="S238">
        <v>0.99</v>
      </c>
      <c r="AF238">
        <v>0</v>
      </c>
      <c r="AG238">
        <v>0</v>
      </c>
      <c r="AH238" s="4">
        <v>0.99</v>
      </c>
    </row>
    <row r="239" spans="1:34" x14ac:dyDescent="0.25">
      <c r="A239" t="s">
        <v>9</v>
      </c>
      <c r="B239">
        <v>2019</v>
      </c>
      <c r="C239" t="s">
        <v>54</v>
      </c>
      <c r="D239">
        <v>307</v>
      </c>
      <c r="E239">
        <v>3</v>
      </c>
      <c r="F239">
        <v>2</v>
      </c>
      <c r="G239">
        <v>4</v>
      </c>
      <c r="H239" t="s">
        <v>15</v>
      </c>
      <c r="I239" t="s">
        <v>17</v>
      </c>
      <c r="J239" t="s">
        <v>23</v>
      </c>
      <c r="K239">
        <v>0</v>
      </c>
      <c r="L239">
        <v>0</v>
      </c>
      <c r="M239" s="4">
        <v>0.99</v>
      </c>
      <c r="Q239">
        <v>0</v>
      </c>
      <c r="R239">
        <v>0</v>
      </c>
      <c r="S239">
        <v>0.99</v>
      </c>
      <c r="AF239">
        <v>0</v>
      </c>
      <c r="AG239">
        <v>0</v>
      </c>
      <c r="AH239" s="4">
        <v>0.99</v>
      </c>
    </row>
    <row r="240" spans="1:34" x14ac:dyDescent="0.25">
      <c r="A240" t="s">
        <v>9</v>
      </c>
      <c r="B240">
        <v>2019</v>
      </c>
      <c r="C240" t="s">
        <v>54</v>
      </c>
      <c r="D240">
        <v>308</v>
      </c>
      <c r="E240">
        <v>3</v>
      </c>
      <c r="F240">
        <v>1</v>
      </c>
      <c r="G240">
        <v>5</v>
      </c>
      <c r="H240" t="s">
        <v>19</v>
      </c>
      <c r="I240" t="s">
        <v>18</v>
      </c>
      <c r="J240" t="s">
        <v>23</v>
      </c>
      <c r="K240">
        <v>0</v>
      </c>
      <c r="L240">
        <v>0</v>
      </c>
      <c r="M240" s="4">
        <v>0.99</v>
      </c>
      <c r="Q240">
        <v>0</v>
      </c>
      <c r="R240">
        <v>0</v>
      </c>
      <c r="S240">
        <v>0.99</v>
      </c>
      <c r="AF240">
        <v>0</v>
      </c>
      <c r="AG240">
        <v>0</v>
      </c>
      <c r="AH240" s="4">
        <v>0.99</v>
      </c>
    </row>
    <row r="241" spans="1:34" x14ac:dyDescent="0.25">
      <c r="A241" t="s">
        <v>9</v>
      </c>
      <c r="B241">
        <v>2019</v>
      </c>
      <c r="C241" t="s">
        <v>54</v>
      </c>
      <c r="D241">
        <v>308</v>
      </c>
      <c r="E241">
        <v>3</v>
      </c>
      <c r="F241">
        <v>2</v>
      </c>
      <c r="G241">
        <v>5</v>
      </c>
      <c r="H241" t="s">
        <v>19</v>
      </c>
      <c r="I241" t="s">
        <v>18</v>
      </c>
      <c r="J241" t="s">
        <v>23</v>
      </c>
      <c r="K241">
        <v>0</v>
      </c>
      <c r="L241">
        <v>0</v>
      </c>
      <c r="M241" s="4">
        <v>0.99</v>
      </c>
      <c r="Q241">
        <v>0</v>
      </c>
      <c r="R241">
        <v>0</v>
      </c>
      <c r="S241">
        <v>0.99</v>
      </c>
      <c r="AF241">
        <v>0</v>
      </c>
      <c r="AG241">
        <v>0</v>
      </c>
      <c r="AH241" s="4">
        <v>0.99</v>
      </c>
    </row>
    <row r="242" spans="1:34" x14ac:dyDescent="0.25">
      <c r="A242" t="s">
        <v>9</v>
      </c>
      <c r="B242">
        <v>2019</v>
      </c>
      <c r="C242" t="s">
        <v>54</v>
      </c>
      <c r="D242">
        <v>401</v>
      </c>
      <c r="E242">
        <v>4</v>
      </c>
      <c r="F242">
        <v>1</v>
      </c>
      <c r="G242">
        <v>3</v>
      </c>
      <c r="H242" t="s">
        <v>14</v>
      </c>
      <c r="I242" t="s">
        <v>16</v>
      </c>
      <c r="J242" t="s">
        <v>23</v>
      </c>
      <c r="K242">
        <v>0</v>
      </c>
      <c r="L242">
        <v>0</v>
      </c>
      <c r="M242" s="4">
        <v>0.99</v>
      </c>
      <c r="Q242">
        <v>0</v>
      </c>
      <c r="R242">
        <v>0</v>
      </c>
      <c r="S242">
        <v>0.99</v>
      </c>
      <c r="AF242">
        <v>0</v>
      </c>
      <c r="AG242">
        <v>0</v>
      </c>
      <c r="AH242" s="4">
        <v>0.99</v>
      </c>
    </row>
    <row r="243" spans="1:34" x14ac:dyDescent="0.25">
      <c r="A243" t="s">
        <v>9</v>
      </c>
      <c r="B243">
        <v>2019</v>
      </c>
      <c r="C243" t="s">
        <v>54</v>
      </c>
      <c r="D243">
        <v>401</v>
      </c>
      <c r="E243">
        <v>4</v>
      </c>
      <c r="F243">
        <v>2</v>
      </c>
      <c r="G243">
        <v>3</v>
      </c>
      <c r="H243" t="s">
        <v>14</v>
      </c>
      <c r="I243" t="s">
        <v>16</v>
      </c>
      <c r="J243" t="s">
        <v>23</v>
      </c>
      <c r="K243">
        <v>0</v>
      </c>
      <c r="L243">
        <v>0</v>
      </c>
      <c r="M243" s="4">
        <v>0.99</v>
      </c>
      <c r="Q243">
        <v>0</v>
      </c>
      <c r="R243">
        <v>0</v>
      </c>
      <c r="S243">
        <v>0.99</v>
      </c>
      <c r="AF243">
        <v>0</v>
      </c>
      <c r="AG243">
        <v>0</v>
      </c>
      <c r="AH243" s="4">
        <v>0.99</v>
      </c>
    </row>
    <row r="244" spans="1:34" x14ac:dyDescent="0.25">
      <c r="A244" t="s">
        <v>9</v>
      </c>
      <c r="B244">
        <v>2019</v>
      </c>
      <c r="C244" t="s">
        <v>54</v>
      </c>
      <c r="D244">
        <v>402</v>
      </c>
      <c r="E244">
        <v>4</v>
      </c>
      <c r="F244">
        <v>1</v>
      </c>
      <c r="G244">
        <v>7</v>
      </c>
      <c r="H244" t="s">
        <v>21</v>
      </c>
      <c r="I244" t="s">
        <v>17</v>
      </c>
      <c r="J244" t="s">
        <v>24</v>
      </c>
      <c r="K244">
        <v>0</v>
      </c>
      <c r="L244">
        <v>0</v>
      </c>
      <c r="M244" s="4">
        <v>0.99</v>
      </c>
      <c r="Q244">
        <v>0</v>
      </c>
      <c r="R244">
        <v>0</v>
      </c>
      <c r="S244">
        <v>0.99</v>
      </c>
      <c r="AF244">
        <v>0</v>
      </c>
      <c r="AG244">
        <v>0</v>
      </c>
      <c r="AH244" s="4">
        <v>0.99</v>
      </c>
    </row>
    <row r="245" spans="1:34" x14ac:dyDescent="0.25">
      <c r="A245" t="s">
        <v>9</v>
      </c>
      <c r="B245">
        <v>2019</v>
      </c>
      <c r="C245" t="s">
        <v>54</v>
      </c>
      <c r="D245">
        <v>402</v>
      </c>
      <c r="E245">
        <v>4</v>
      </c>
      <c r="F245">
        <v>2</v>
      </c>
      <c r="G245">
        <v>7</v>
      </c>
      <c r="H245" t="s">
        <v>21</v>
      </c>
      <c r="I245" t="s">
        <v>17</v>
      </c>
      <c r="J245" t="s">
        <v>24</v>
      </c>
      <c r="K245">
        <v>0</v>
      </c>
      <c r="L245">
        <v>0</v>
      </c>
      <c r="M245" s="4">
        <v>0.99</v>
      </c>
      <c r="Q245">
        <v>0</v>
      </c>
      <c r="R245">
        <v>0</v>
      </c>
      <c r="S245">
        <v>0.99</v>
      </c>
      <c r="AF245">
        <v>0</v>
      </c>
      <c r="AG245">
        <v>0</v>
      </c>
      <c r="AH245" s="4">
        <v>0.99</v>
      </c>
    </row>
    <row r="246" spans="1:34" x14ac:dyDescent="0.25">
      <c r="A246" t="s">
        <v>9</v>
      </c>
      <c r="B246">
        <v>2019</v>
      </c>
      <c r="C246" t="s">
        <v>54</v>
      </c>
      <c r="D246">
        <v>403</v>
      </c>
      <c r="E246">
        <v>4</v>
      </c>
      <c r="F246">
        <v>1</v>
      </c>
      <c r="G246">
        <v>4</v>
      </c>
      <c r="H246" t="s">
        <v>15</v>
      </c>
      <c r="I246" t="s">
        <v>17</v>
      </c>
      <c r="J246" t="s">
        <v>23</v>
      </c>
      <c r="K246">
        <v>0</v>
      </c>
      <c r="L246">
        <v>0</v>
      </c>
      <c r="M246" s="4">
        <v>0.99</v>
      </c>
      <c r="Q246">
        <v>0</v>
      </c>
      <c r="R246">
        <v>0</v>
      </c>
      <c r="S246">
        <v>0.99</v>
      </c>
      <c r="AF246">
        <v>0</v>
      </c>
      <c r="AG246">
        <v>0</v>
      </c>
      <c r="AH246" s="4">
        <v>0.99</v>
      </c>
    </row>
    <row r="247" spans="1:34" x14ac:dyDescent="0.25">
      <c r="A247" t="s">
        <v>9</v>
      </c>
      <c r="B247">
        <v>2019</v>
      </c>
      <c r="C247" t="s">
        <v>54</v>
      </c>
      <c r="D247">
        <v>403</v>
      </c>
      <c r="E247">
        <v>4</v>
      </c>
      <c r="F247">
        <v>2</v>
      </c>
      <c r="G247">
        <v>4</v>
      </c>
      <c r="H247" t="s">
        <v>15</v>
      </c>
      <c r="I247" t="s">
        <v>17</v>
      </c>
      <c r="J247" t="s">
        <v>23</v>
      </c>
      <c r="K247">
        <v>0</v>
      </c>
      <c r="L247">
        <v>0</v>
      </c>
      <c r="M247" s="4">
        <v>0.99</v>
      </c>
      <c r="Q247">
        <v>0</v>
      </c>
      <c r="R247">
        <v>0</v>
      </c>
      <c r="S247">
        <v>0.99</v>
      </c>
      <c r="AF247">
        <v>0</v>
      </c>
      <c r="AG247">
        <v>0</v>
      </c>
      <c r="AH247" s="4">
        <v>0.99</v>
      </c>
    </row>
    <row r="248" spans="1:34" x14ac:dyDescent="0.25">
      <c r="A248" t="s">
        <v>9</v>
      </c>
      <c r="B248">
        <v>2019</v>
      </c>
      <c r="C248" t="s">
        <v>54</v>
      </c>
      <c r="D248">
        <v>404</v>
      </c>
      <c r="E248">
        <v>4</v>
      </c>
      <c r="F248">
        <v>1</v>
      </c>
      <c r="G248">
        <v>8</v>
      </c>
      <c r="H248" t="s">
        <v>22</v>
      </c>
      <c r="I248" t="s">
        <v>18</v>
      </c>
      <c r="J248" t="s">
        <v>24</v>
      </c>
      <c r="K248">
        <v>0</v>
      </c>
      <c r="L248">
        <v>0</v>
      </c>
      <c r="M248" s="4">
        <v>0.99</v>
      </c>
      <c r="Q248">
        <v>0</v>
      </c>
      <c r="R248">
        <v>0</v>
      </c>
      <c r="S248">
        <v>0.99</v>
      </c>
      <c r="AF248">
        <v>0</v>
      </c>
      <c r="AG248">
        <v>0</v>
      </c>
      <c r="AH248" s="4">
        <v>0.99</v>
      </c>
    </row>
    <row r="249" spans="1:34" x14ac:dyDescent="0.25">
      <c r="A249" t="s">
        <v>9</v>
      </c>
      <c r="B249">
        <v>2019</v>
      </c>
      <c r="C249" t="s">
        <v>54</v>
      </c>
      <c r="D249">
        <v>404</v>
      </c>
      <c r="E249">
        <v>4</v>
      </c>
      <c r="F249">
        <v>2</v>
      </c>
      <c r="G249">
        <v>8</v>
      </c>
      <c r="H249" t="s">
        <v>22</v>
      </c>
      <c r="I249" t="s">
        <v>18</v>
      </c>
      <c r="J249" t="s">
        <v>24</v>
      </c>
      <c r="K249">
        <v>0</v>
      </c>
      <c r="L249">
        <v>0</v>
      </c>
      <c r="M249" s="4">
        <v>0.99</v>
      </c>
      <c r="Q249">
        <v>0</v>
      </c>
      <c r="R249">
        <v>0</v>
      </c>
      <c r="S249">
        <v>0.99</v>
      </c>
      <c r="AF249">
        <v>0</v>
      </c>
      <c r="AG249">
        <v>0</v>
      </c>
      <c r="AH249" s="4">
        <v>0.99</v>
      </c>
    </row>
    <row r="250" spans="1:34" x14ac:dyDescent="0.25">
      <c r="A250" t="s">
        <v>9</v>
      </c>
      <c r="B250">
        <v>2019</v>
      </c>
      <c r="C250" t="s">
        <v>54</v>
      </c>
      <c r="D250">
        <v>405</v>
      </c>
      <c r="E250">
        <v>4</v>
      </c>
      <c r="F250">
        <v>1</v>
      </c>
      <c r="G250">
        <v>5</v>
      </c>
      <c r="H250" t="s">
        <v>19</v>
      </c>
      <c r="I250" t="s">
        <v>18</v>
      </c>
      <c r="J250" t="s">
        <v>23</v>
      </c>
      <c r="K250">
        <v>0</v>
      </c>
      <c r="L250">
        <v>0</v>
      </c>
      <c r="M250" s="4">
        <v>0.99</v>
      </c>
      <c r="Q250">
        <v>0</v>
      </c>
      <c r="R250">
        <v>0</v>
      </c>
      <c r="S250">
        <v>0.99</v>
      </c>
      <c r="AF250">
        <v>0</v>
      </c>
      <c r="AG250">
        <v>0</v>
      </c>
      <c r="AH250" s="4">
        <v>0.99</v>
      </c>
    </row>
    <row r="251" spans="1:34" x14ac:dyDescent="0.25">
      <c r="A251" t="s">
        <v>9</v>
      </c>
      <c r="B251">
        <v>2019</v>
      </c>
      <c r="C251" t="s">
        <v>54</v>
      </c>
      <c r="D251">
        <v>405</v>
      </c>
      <c r="E251">
        <v>4</v>
      </c>
      <c r="F251">
        <v>2</v>
      </c>
      <c r="G251">
        <v>5</v>
      </c>
      <c r="H251" t="s">
        <v>19</v>
      </c>
      <c r="I251" t="s">
        <v>18</v>
      </c>
      <c r="J251" t="s">
        <v>23</v>
      </c>
      <c r="K251">
        <v>0</v>
      </c>
      <c r="L251">
        <v>0</v>
      </c>
      <c r="M251" s="4">
        <v>0.99</v>
      </c>
      <c r="Q251">
        <v>0</v>
      </c>
      <c r="R251">
        <v>0</v>
      </c>
      <c r="S251">
        <v>0.99</v>
      </c>
      <c r="AF251">
        <v>0</v>
      </c>
      <c r="AG251">
        <v>0</v>
      </c>
      <c r="AH251" s="4">
        <v>0.99</v>
      </c>
    </row>
    <row r="252" spans="1:34" x14ac:dyDescent="0.25">
      <c r="A252" t="s">
        <v>9</v>
      </c>
      <c r="B252">
        <v>2019</v>
      </c>
      <c r="C252" t="s">
        <v>54</v>
      </c>
      <c r="D252">
        <v>406</v>
      </c>
      <c r="E252">
        <v>4</v>
      </c>
      <c r="F252">
        <v>1</v>
      </c>
      <c r="G252">
        <v>2</v>
      </c>
      <c r="H252" t="s">
        <v>11</v>
      </c>
      <c r="I252" t="s">
        <v>13</v>
      </c>
      <c r="K252">
        <v>0</v>
      </c>
      <c r="L252">
        <v>0</v>
      </c>
      <c r="M252" s="4">
        <v>0.99</v>
      </c>
      <c r="Q252">
        <v>0</v>
      </c>
      <c r="R252">
        <v>0</v>
      </c>
      <c r="S252">
        <v>0.99</v>
      </c>
      <c r="AF252">
        <v>1</v>
      </c>
      <c r="AG252" s="1">
        <f>AF252/0.092903</f>
        <v>10.763915051182416</v>
      </c>
      <c r="AH252" s="4">
        <f t="shared" ref="AH252" si="62">(28.5-AG252)/28.5</f>
        <v>0.62231877013395032</v>
      </c>
    </row>
    <row r="253" spans="1:34" x14ac:dyDescent="0.25">
      <c r="A253" t="s">
        <v>9</v>
      </c>
      <c r="B253">
        <v>2019</v>
      </c>
      <c r="C253" t="s">
        <v>54</v>
      </c>
      <c r="D253">
        <v>406</v>
      </c>
      <c r="E253">
        <v>4</v>
      </c>
      <c r="F253">
        <v>2</v>
      </c>
      <c r="G253">
        <v>2</v>
      </c>
      <c r="H253" t="s">
        <v>11</v>
      </c>
      <c r="I253" t="s">
        <v>13</v>
      </c>
      <c r="K253">
        <v>1</v>
      </c>
      <c r="L253" s="1">
        <f t="shared" ref="L253" si="63">K253/0.092903</f>
        <v>10.763915051182416</v>
      </c>
      <c r="M253" s="4">
        <v>0.01</v>
      </c>
      <c r="Q253">
        <v>0</v>
      </c>
      <c r="R253">
        <v>0</v>
      </c>
      <c r="S253">
        <v>0.99</v>
      </c>
      <c r="AF253">
        <v>0</v>
      </c>
      <c r="AG253">
        <v>0</v>
      </c>
      <c r="AH253" s="4">
        <v>0.99</v>
      </c>
    </row>
    <row r="254" spans="1:34" x14ac:dyDescent="0.25">
      <c r="A254" t="s">
        <v>9</v>
      </c>
      <c r="B254">
        <v>2019</v>
      </c>
      <c r="C254" t="s">
        <v>54</v>
      </c>
      <c r="D254">
        <v>407</v>
      </c>
      <c r="E254">
        <v>4</v>
      </c>
      <c r="F254">
        <v>1</v>
      </c>
      <c r="G254">
        <v>1</v>
      </c>
      <c r="H254" t="s">
        <v>10</v>
      </c>
      <c r="I254" t="s">
        <v>13</v>
      </c>
      <c r="K254">
        <v>0</v>
      </c>
      <c r="L254">
        <v>0</v>
      </c>
      <c r="Q254">
        <v>1</v>
      </c>
      <c r="R254" s="1">
        <f>Q254/0.092903</f>
        <v>10.763915051182416</v>
      </c>
      <c r="S254" s="1"/>
      <c r="AF254">
        <v>1</v>
      </c>
      <c r="AG254" s="1">
        <f t="shared" ref="AG254:AG255" si="64">AF254/0.092903</f>
        <v>10.763915051182416</v>
      </c>
      <c r="AH254" s="1"/>
    </row>
    <row r="255" spans="1:34" x14ac:dyDescent="0.25">
      <c r="A255" t="s">
        <v>9</v>
      </c>
      <c r="B255">
        <v>2019</v>
      </c>
      <c r="C255" t="s">
        <v>54</v>
      </c>
      <c r="D255">
        <v>407</v>
      </c>
      <c r="E255">
        <v>4</v>
      </c>
      <c r="F255">
        <v>2</v>
      </c>
      <c r="G255">
        <v>1</v>
      </c>
      <c r="H255" t="s">
        <v>10</v>
      </c>
      <c r="I255" t="s">
        <v>13</v>
      </c>
      <c r="K255">
        <v>0</v>
      </c>
      <c r="L255">
        <v>0</v>
      </c>
      <c r="Q255">
        <v>0</v>
      </c>
      <c r="R255">
        <v>0</v>
      </c>
      <c r="AF255">
        <v>2</v>
      </c>
      <c r="AG255" s="1">
        <f t="shared" si="64"/>
        <v>21.527830102364831</v>
      </c>
      <c r="AH255" s="1"/>
    </row>
    <row r="256" spans="1:34" x14ac:dyDescent="0.25">
      <c r="A256" t="s">
        <v>9</v>
      </c>
      <c r="B256">
        <v>2019</v>
      </c>
      <c r="C256" t="s">
        <v>54</v>
      </c>
      <c r="D256">
        <v>408</v>
      </c>
      <c r="E256">
        <v>4</v>
      </c>
      <c r="F256">
        <v>1</v>
      </c>
      <c r="G256">
        <v>6</v>
      </c>
      <c r="H256" t="s">
        <v>20</v>
      </c>
      <c r="I256" t="s">
        <v>16</v>
      </c>
      <c r="J256" t="s">
        <v>24</v>
      </c>
      <c r="K256">
        <v>0</v>
      </c>
      <c r="L256">
        <v>0</v>
      </c>
      <c r="M256" s="4">
        <v>0.99</v>
      </c>
      <c r="Q256">
        <v>0</v>
      </c>
      <c r="R256">
        <v>0</v>
      </c>
      <c r="S256">
        <v>0.99</v>
      </c>
      <c r="AF256">
        <v>0</v>
      </c>
      <c r="AG256">
        <v>0</v>
      </c>
      <c r="AH256" s="4">
        <v>0.99</v>
      </c>
    </row>
    <row r="257" spans="1:40" x14ac:dyDescent="0.25">
      <c r="A257" t="s">
        <v>9</v>
      </c>
      <c r="B257">
        <v>2019</v>
      </c>
      <c r="C257" t="s">
        <v>54</v>
      </c>
      <c r="D257">
        <v>408</v>
      </c>
      <c r="E257">
        <v>4</v>
      </c>
      <c r="F257">
        <v>2</v>
      </c>
      <c r="G257">
        <v>6</v>
      </c>
      <c r="H257" t="s">
        <v>20</v>
      </c>
      <c r="I257" t="s">
        <v>16</v>
      </c>
      <c r="J257" t="s">
        <v>24</v>
      </c>
      <c r="K257">
        <v>0</v>
      </c>
      <c r="L257">
        <v>0</v>
      </c>
      <c r="M257" s="4">
        <v>0.99</v>
      </c>
      <c r="Q257">
        <v>0</v>
      </c>
      <c r="R257">
        <v>0</v>
      </c>
      <c r="S257">
        <v>0.99</v>
      </c>
      <c r="AF257">
        <v>0</v>
      </c>
      <c r="AG257">
        <v>0</v>
      </c>
      <c r="AH257" s="4">
        <v>0.99</v>
      </c>
    </row>
    <row r="258" spans="1:40" x14ac:dyDescent="0.25">
      <c r="A258" t="s">
        <v>5</v>
      </c>
      <c r="B258">
        <v>2018</v>
      </c>
      <c r="C258" t="s">
        <v>48</v>
      </c>
      <c r="D258">
        <v>101</v>
      </c>
      <c r="E258">
        <v>1</v>
      </c>
      <c r="F258" s="3">
        <v>1</v>
      </c>
      <c r="G258">
        <v>7</v>
      </c>
      <c r="H258" t="s">
        <v>21</v>
      </c>
      <c r="I258" t="s">
        <v>17</v>
      </c>
      <c r="J258" t="s">
        <v>24</v>
      </c>
      <c r="K258" s="2">
        <v>0</v>
      </c>
      <c r="L258" s="2">
        <v>0</v>
      </c>
      <c r="M258" s="6">
        <v>0.99</v>
      </c>
      <c r="N258" s="2">
        <v>0</v>
      </c>
      <c r="O258" s="2">
        <v>0</v>
      </c>
      <c r="P258" s="6">
        <v>0.99</v>
      </c>
      <c r="Q258" s="2">
        <v>0</v>
      </c>
      <c r="R258" s="2">
        <v>0</v>
      </c>
      <c r="S258" s="6">
        <v>0.99</v>
      </c>
      <c r="T258" s="2">
        <v>0</v>
      </c>
      <c r="U258" s="2">
        <v>0</v>
      </c>
      <c r="V258" s="6">
        <v>0.99</v>
      </c>
      <c r="W258" s="2">
        <v>0</v>
      </c>
      <c r="X258" s="2">
        <v>0</v>
      </c>
      <c r="Y258" s="6">
        <v>0.99</v>
      </c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</row>
    <row r="259" spans="1:40" x14ac:dyDescent="0.25">
      <c r="A259" t="s">
        <v>5</v>
      </c>
      <c r="B259">
        <v>2018</v>
      </c>
      <c r="C259" t="s">
        <v>48</v>
      </c>
      <c r="D259">
        <v>101</v>
      </c>
      <c r="E259">
        <v>1</v>
      </c>
      <c r="F259" s="3">
        <v>2</v>
      </c>
      <c r="G259">
        <v>7</v>
      </c>
      <c r="H259" t="s">
        <v>21</v>
      </c>
      <c r="I259" t="s">
        <v>17</v>
      </c>
      <c r="J259" t="s">
        <v>24</v>
      </c>
      <c r="K259" s="2">
        <v>0</v>
      </c>
      <c r="L259" s="2">
        <v>0</v>
      </c>
      <c r="M259" s="6">
        <v>0.99</v>
      </c>
      <c r="N259" s="2">
        <v>0</v>
      </c>
      <c r="O259" s="2">
        <v>0</v>
      </c>
      <c r="P259" s="6">
        <v>0.99</v>
      </c>
      <c r="Q259" s="2">
        <v>0</v>
      </c>
      <c r="R259" s="2">
        <v>0</v>
      </c>
      <c r="S259" s="6">
        <v>0.99</v>
      </c>
      <c r="T259" s="2">
        <v>0</v>
      </c>
      <c r="U259" s="2">
        <v>0</v>
      </c>
      <c r="V259" s="6">
        <v>0.99</v>
      </c>
      <c r="W259" s="2">
        <v>0</v>
      </c>
      <c r="X259" s="2">
        <v>0</v>
      </c>
      <c r="Y259" s="6">
        <v>0.99</v>
      </c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</row>
    <row r="260" spans="1:40" x14ac:dyDescent="0.25">
      <c r="A260" t="s">
        <v>5</v>
      </c>
      <c r="B260">
        <v>2018</v>
      </c>
      <c r="C260" t="s">
        <v>48</v>
      </c>
      <c r="D260">
        <v>102</v>
      </c>
      <c r="E260">
        <v>1</v>
      </c>
      <c r="F260" s="3">
        <v>1</v>
      </c>
      <c r="G260">
        <v>2</v>
      </c>
      <c r="H260" t="s">
        <v>11</v>
      </c>
      <c r="I260" t="s">
        <v>13</v>
      </c>
      <c r="K260" s="2">
        <v>1</v>
      </c>
      <c r="L260" s="5">
        <f t="shared" ref="L260:L262" si="65">K260/0.092903</f>
        <v>10.763915051182416</v>
      </c>
      <c r="M260" s="6">
        <v>0.01</v>
      </c>
      <c r="N260" s="2">
        <v>0</v>
      </c>
      <c r="O260" s="2">
        <v>0</v>
      </c>
      <c r="P260" s="6">
        <v>0.99</v>
      </c>
      <c r="Q260" s="2">
        <v>0</v>
      </c>
      <c r="R260" s="2">
        <v>0</v>
      </c>
      <c r="S260" s="6">
        <v>0.99</v>
      </c>
      <c r="T260" s="2">
        <v>0</v>
      </c>
      <c r="U260" s="2">
        <v>0</v>
      </c>
      <c r="V260" s="6">
        <v>0.99</v>
      </c>
      <c r="W260" s="2">
        <v>0</v>
      </c>
      <c r="X260" s="2">
        <v>0</v>
      </c>
      <c r="Y260" s="6">
        <v>0.99</v>
      </c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</row>
    <row r="261" spans="1:40" x14ac:dyDescent="0.25">
      <c r="A261" t="s">
        <v>5</v>
      </c>
      <c r="B261">
        <v>2018</v>
      </c>
      <c r="C261" t="s">
        <v>48</v>
      </c>
      <c r="D261">
        <v>102</v>
      </c>
      <c r="E261">
        <v>1</v>
      </c>
      <c r="F261" s="3">
        <v>2</v>
      </c>
      <c r="G261">
        <v>2</v>
      </c>
      <c r="H261" t="s">
        <v>11</v>
      </c>
      <c r="I261" t="s">
        <v>13</v>
      </c>
      <c r="K261" s="2">
        <v>1</v>
      </c>
      <c r="L261" s="5">
        <f t="shared" si="65"/>
        <v>10.763915051182416</v>
      </c>
      <c r="M261" s="6">
        <v>0.01</v>
      </c>
      <c r="N261" s="2">
        <v>0</v>
      </c>
      <c r="O261" s="2">
        <v>0</v>
      </c>
      <c r="P261" s="6">
        <v>0.99</v>
      </c>
      <c r="Q261" s="2">
        <v>0</v>
      </c>
      <c r="R261" s="2">
        <v>0</v>
      </c>
      <c r="S261" s="6">
        <v>0.99</v>
      </c>
      <c r="T261" s="2">
        <v>0</v>
      </c>
      <c r="U261" s="2">
        <v>0</v>
      </c>
      <c r="V261" s="6">
        <v>0.99</v>
      </c>
      <c r="W261" s="2">
        <v>0</v>
      </c>
      <c r="X261" s="2">
        <v>0</v>
      </c>
      <c r="Y261" s="6">
        <v>0.99</v>
      </c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</row>
    <row r="262" spans="1:40" x14ac:dyDescent="0.25">
      <c r="A262" t="s">
        <v>5</v>
      </c>
      <c r="B262">
        <v>2018</v>
      </c>
      <c r="C262" t="s">
        <v>48</v>
      </c>
      <c r="D262">
        <v>104</v>
      </c>
      <c r="E262">
        <v>1</v>
      </c>
      <c r="F262" s="3">
        <v>1</v>
      </c>
      <c r="G262">
        <v>1</v>
      </c>
      <c r="H262" t="s">
        <v>10</v>
      </c>
      <c r="I262" t="s">
        <v>13</v>
      </c>
      <c r="K262" s="2">
        <v>1</v>
      </c>
      <c r="L262" s="5">
        <f t="shared" si="65"/>
        <v>10.763915051182416</v>
      </c>
      <c r="M262" s="5"/>
      <c r="N262" s="2">
        <v>1</v>
      </c>
      <c r="O262" s="5">
        <f t="shared" ref="O262" si="66">N262/0.092903</f>
        <v>10.763915051182416</v>
      </c>
      <c r="P262" s="5"/>
      <c r="Q262" s="2">
        <v>0</v>
      </c>
      <c r="R262" s="2">
        <v>0</v>
      </c>
      <c r="S262" s="2"/>
      <c r="T262" s="2">
        <v>0</v>
      </c>
      <c r="U262" s="2">
        <v>0</v>
      </c>
      <c r="V262" s="2"/>
      <c r="W262" s="2">
        <v>0</v>
      </c>
      <c r="X262" s="2">
        <v>0</v>
      </c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</row>
    <row r="263" spans="1:40" x14ac:dyDescent="0.25">
      <c r="A263" t="s">
        <v>5</v>
      </c>
      <c r="B263">
        <v>2018</v>
      </c>
      <c r="C263" t="s">
        <v>48</v>
      </c>
      <c r="D263">
        <v>104</v>
      </c>
      <c r="E263">
        <v>1</v>
      </c>
      <c r="F263" s="3">
        <v>2</v>
      </c>
      <c r="G263">
        <v>1</v>
      </c>
      <c r="H263" t="s">
        <v>10</v>
      </c>
      <c r="I263" t="s">
        <v>13</v>
      </c>
      <c r="K263" s="2">
        <v>0</v>
      </c>
      <c r="L263" s="2">
        <v>0</v>
      </c>
      <c r="M263" s="2"/>
      <c r="N263" s="2">
        <v>0</v>
      </c>
      <c r="O263" s="2">
        <v>0</v>
      </c>
      <c r="P263" s="2"/>
      <c r="Q263" s="2">
        <v>0</v>
      </c>
      <c r="R263" s="2">
        <v>0</v>
      </c>
      <c r="S263" s="2"/>
      <c r="T263" s="2">
        <v>0</v>
      </c>
      <c r="U263" s="2">
        <v>0</v>
      </c>
      <c r="V263" s="2"/>
      <c r="W263" s="2">
        <v>0</v>
      </c>
      <c r="X263" s="2">
        <v>0</v>
      </c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</row>
    <row r="264" spans="1:40" x14ac:dyDescent="0.25">
      <c r="A264" t="s">
        <v>5</v>
      </c>
      <c r="B264">
        <v>2018</v>
      </c>
      <c r="C264" t="s">
        <v>48</v>
      </c>
      <c r="D264">
        <v>105</v>
      </c>
      <c r="E264">
        <v>1</v>
      </c>
      <c r="F264" s="3">
        <v>1</v>
      </c>
      <c r="G264">
        <v>6</v>
      </c>
      <c r="H264" t="s">
        <v>20</v>
      </c>
      <c r="I264" t="s">
        <v>16</v>
      </c>
      <c r="J264" t="s">
        <v>24</v>
      </c>
      <c r="K264" s="2">
        <v>0</v>
      </c>
      <c r="L264" s="2">
        <v>0</v>
      </c>
      <c r="M264" s="6">
        <v>0.99</v>
      </c>
      <c r="N264" s="2">
        <v>0</v>
      </c>
      <c r="O264" s="2">
        <v>0</v>
      </c>
      <c r="P264" s="6">
        <v>0.99</v>
      </c>
      <c r="Q264" s="2">
        <v>0</v>
      </c>
      <c r="R264" s="2">
        <v>0</v>
      </c>
      <c r="S264" s="6">
        <v>0.99</v>
      </c>
      <c r="T264" s="2">
        <v>0</v>
      </c>
      <c r="U264" s="2">
        <v>0</v>
      </c>
      <c r="V264" s="6">
        <v>0.99</v>
      </c>
      <c r="W264" s="2">
        <v>0</v>
      </c>
      <c r="X264" s="2">
        <v>0</v>
      </c>
      <c r="Y264" s="6">
        <v>0.99</v>
      </c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</row>
    <row r="265" spans="1:40" x14ac:dyDescent="0.25">
      <c r="A265" t="s">
        <v>5</v>
      </c>
      <c r="B265">
        <v>2018</v>
      </c>
      <c r="C265" t="s">
        <v>48</v>
      </c>
      <c r="D265">
        <v>105</v>
      </c>
      <c r="E265">
        <v>1</v>
      </c>
      <c r="F265" s="3">
        <v>2</v>
      </c>
      <c r="G265">
        <v>6</v>
      </c>
      <c r="H265" t="s">
        <v>20</v>
      </c>
      <c r="I265" t="s">
        <v>16</v>
      </c>
      <c r="J265" t="s">
        <v>24</v>
      </c>
      <c r="K265" s="2">
        <v>0</v>
      </c>
      <c r="L265" s="2">
        <v>0</v>
      </c>
      <c r="M265" s="6">
        <v>0.99</v>
      </c>
      <c r="N265" s="2">
        <v>0</v>
      </c>
      <c r="O265" s="2">
        <v>0</v>
      </c>
      <c r="P265" s="6">
        <v>0.99</v>
      </c>
      <c r="Q265" s="2">
        <v>0</v>
      </c>
      <c r="R265" s="2">
        <v>0</v>
      </c>
      <c r="S265" s="6">
        <v>0.99</v>
      </c>
      <c r="T265" s="2">
        <v>0</v>
      </c>
      <c r="U265" s="2">
        <v>0</v>
      </c>
      <c r="V265" s="6">
        <v>0.99</v>
      </c>
      <c r="W265" s="2">
        <v>0</v>
      </c>
      <c r="X265" s="2">
        <v>0</v>
      </c>
      <c r="Y265" s="6">
        <v>0.99</v>
      </c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</row>
    <row r="266" spans="1:40" x14ac:dyDescent="0.25">
      <c r="A266" t="s">
        <v>5</v>
      </c>
      <c r="B266">
        <v>2018</v>
      </c>
      <c r="C266" t="s">
        <v>48</v>
      </c>
      <c r="D266">
        <v>107</v>
      </c>
      <c r="E266">
        <v>1</v>
      </c>
      <c r="F266" s="3">
        <v>1</v>
      </c>
      <c r="G266">
        <v>4</v>
      </c>
      <c r="H266" t="s">
        <v>15</v>
      </c>
      <c r="I266" t="s">
        <v>17</v>
      </c>
      <c r="J266" t="s">
        <v>23</v>
      </c>
      <c r="K266" s="2">
        <v>0</v>
      </c>
      <c r="L266" s="2">
        <v>0</v>
      </c>
      <c r="M266" s="6">
        <v>0.99</v>
      </c>
      <c r="N266" s="2">
        <v>0</v>
      </c>
      <c r="O266" s="2">
        <v>0</v>
      </c>
      <c r="P266" s="6">
        <v>0.99</v>
      </c>
      <c r="Q266" s="2">
        <v>0</v>
      </c>
      <c r="R266" s="2">
        <v>0</v>
      </c>
      <c r="S266" s="6">
        <v>0.99</v>
      </c>
      <c r="T266" s="2">
        <v>0</v>
      </c>
      <c r="U266" s="2">
        <v>0</v>
      </c>
      <c r="V266" s="6">
        <v>0.99</v>
      </c>
      <c r="W266" s="2">
        <v>0</v>
      </c>
      <c r="X266" s="2">
        <v>0</v>
      </c>
      <c r="Y266" s="6">
        <v>0.99</v>
      </c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</row>
    <row r="267" spans="1:40" x14ac:dyDescent="0.25">
      <c r="A267" t="s">
        <v>5</v>
      </c>
      <c r="B267">
        <v>2018</v>
      </c>
      <c r="C267" t="s">
        <v>48</v>
      </c>
      <c r="D267">
        <v>107</v>
      </c>
      <c r="E267">
        <v>1</v>
      </c>
      <c r="F267" s="3">
        <v>2</v>
      </c>
      <c r="G267">
        <v>4</v>
      </c>
      <c r="H267" t="s">
        <v>15</v>
      </c>
      <c r="I267" t="s">
        <v>17</v>
      </c>
      <c r="J267" t="s">
        <v>23</v>
      </c>
      <c r="K267" s="2">
        <v>0</v>
      </c>
      <c r="L267" s="2">
        <v>0</v>
      </c>
      <c r="M267" s="6">
        <v>0.99</v>
      </c>
      <c r="N267" s="2">
        <v>0</v>
      </c>
      <c r="O267" s="2">
        <v>0</v>
      </c>
      <c r="P267" s="6">
        <v>0.99</v>
      </c>
      <c r="Q267" s="2">
        <v>0</v>
      </c>
      <c r="R267" s="2">
        <v>0</v>
      </c>
      <c r="S267" s="6">
        <v>0.99</v>
      </c>
      <c r="T267" s="2">
        <v>0</v>
      </c>
      <c r="U267" s="2">
        <v>0</v>
      </c>
      <c r="V267" s="6">
        <v>0.99</v>
      </c>
      <c r="W267" s="2">
        <v>0</v>
      </c>
      <c r="X267" s="2">
        <v>0</v>
      </c>
      <c r="Y267" s="6">
        <v>0.99</v>
      </c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</row>
    <row r="268" spans="1:40" x14ac:dyDescent="0.25">
      <c r="A268" t="s">
        <v>5</v>
      </c>
      <c r="B268">
        <v>2018</v>
      </c>
      <c r="C268" t="s">
        <v>48</v>
      </c>
      <c r="D268">
        <v>108</v>
      </c>
      <c r="E268">
        <v>1</v>
      </c>
      <c r="F268" s="3">
        <v>1</v>
      </c>
      <c r="G268">
        <v>3</v>
      </c>
      <c r="H268" t="s">
        <v>14</v>
      </c>
      <c r="I268" t="s">
        <v>16</v>
      </c>
      <c r="J268" t="s">
        <v>23</v>
      </c>
      <c r="K268" s="2">
        <v>0</v>
      </c>
      <c r="L268" s="2">
        <v>0</v>
      </c>
      <c r="M268" s="6">
        <v>0.99</v>
      </c>
      <c r="N268" s="2">
        <v>0</v>
      </c>
      <c r="O268" s="2">
        <v>0</v>
      </c>
      <c r="P268" s="6">
        <v>0.99</v>
      </c>
      <c r="Q268" s="2">
        <v>0</v>
      </c>
      <c r="R268" s="2">
        <v>0</v>
      </c>
      <c r="S268" s="6">
        <v>0.99</v>
      </c>
      <c r="T268" s="2">
        <v>0</v>
      </c>
      <c r="U268" s="2">
        <v>0</v>
      </c>
      <c r="V268" s="6">
        <v>0.99</v>
      </c>
      <c r="W268" s="2">
        <v>0</v>
      </c>
      <c r="X268" s="2">
        <v>0</v>
      </c>
      <c r="Y268" s="6">
        <v>0.99</v>
      </c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</row>
    <row r="269" spans="1:40" x14ac:dyDescent="0.25">
      <c r="A269" t="s">
        <v>5</v>
      </c>
      <c r="B269">
        <v>2018</v>
      </c>
      <c r="C269" t="s">
        <v>48</v>
      </c>
      <c r="D269">
        <v>108</v>
      </c>
      <c r="E269">
        <v>1</v>
      </c>
      <c r="F269" s="3">
        <v>2</v>
      </c>
      <c r="G269">
        <v>3</v>
      </c>
      <c r="H269" t="s">
        <v>14</v>
      </c>
      <c r="I269" t="s">
        <v>16</v>
      </c>
      <c r="J269" t="s">
        <v>23</v>
      </c>
      <c r="K269" s="2">
        <v>0</v>
      </c>
      <c r="L269" s="2">
        <v>0</v>
      </c>
      <c r="M269" s="6">
        <v>0.99</v>
      </c>
      <c r="N269" s="2">
        <v>0</v>
      </c>
      <c r="O269" s="2">
        <v>0</v>
      </c>
      <c r="P269" s="6">
        <v>0.99</v>
      </c>
      <c r="Q269" s="2">
        <v>0</v>
      </c>
      <c r="R269" s="2">
        <v>0</v>
      </c>
      <c r="S269" s="6">
        <v>0.99</v>
      </c>
      <c r="T269" s="2">
        <v>0</v>
      </c>
      <c r="U269" s="2">
        <v>0</v>
      </c>
      <c r="V269" s="6">
        <v>0.99</v>
      </c>
      <c r="W269" s="2">
        <v>0</v>
      </c>
      <c r="X269" s="2">
        <v>0</v>
      </c>
      <c r="Y269" s="6">
        <v>0.99</v>
      </c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</row>
    <row r="270" spans="1:40" x14ac:dyDescent="0.25">
      <c r="A270" t="s">
        <v>5</v>
      </c>
      <c r="B270">
        <v>2018</v>
      </c>
      <c r="C270" t="s">
        <v>48</v>
      </c>
      <c r="D270">
        <v>109</v>
      </c>
      <c r="E270">
        <v>1</v>
      </c>
      <c r="F270" s="3">
        <v>1</v>
      </c>
      <c r="G270">
        <v>8</v>
      </c>
      <c r="H270" t="s">
        <v>22</v>
      </c>
      <c r="I270" t="s">
        <v>18</v>
      </c>
      <c r="J270" t="s">
        <v>24</v>
      </c>
      <c r="K270" s="2">
        <v>0</v>
      </c>
      <c r="L270" s="2">
        <v>0</v>
      </c>
      <c r="M270" s="6">
        <v>0.99</v>
      </c>
      <c r="N270" s="2">
        <v>0</v>
      </c>
      <c r="O270" s="2">
        <v>0</v>
      </c>
      <c r="P270" s="6">
        <v>0.99</v>
      </c>
      <c r="Q270" s="2">
        <v>0</v>
      </c>
      <c r="R270" s="2">
        <v>0</v>
      </c>
      <c r="S270" s="6">
        <v>0.99</v>
      </c>
      <c r="T270" s="2">
        <v>0</v>
      </c>
      <c r="U270" s="2">
        <v>0</v>
      </c>
      <c r="V270" s="6">
        <v>0.99</v>
      </c>
      <c r="W270" s="2">
        <v>0</v>
      </c>
      <c r="X270" s="2">
        <v>0</v>
      </c>
      <c r="Y270" s="6">
        <v>0.99</v>
      </c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</row>
    <row r="271" spans="1:40" x14ac:dyDescent="0.25">
      <c r="A271" t="s">
        <v>5</v>
      </c>
      <c r="B271">
        <v>2018</v>
      </c>
      <c r="C271" t="s">
        <v>48</v>
      </c>
      <c r="D271">
        <v>109</v>
      </c>
      <c r="E271">
        <v>1</v>
      </c>
      <c r="F271" s="3">
        <v>2</v>
      </c>
      <c r="G271">
        <v>8</v>
      </c>
      <c r="H271" t="s">
        <v>22</v>
      </c>
      <c r="I271" t="s">
        <v>18</v>
      </c>
      <c r="J271" t="s">
        <v>24</v>
      </c>
      <c r="K271" s="2">
        <v>0</v>
      </c>
      <c r="L271" s="2">
        <v>0</v>
      </c>
      <c r="M271" s="6">
        <v>0.99</v>
      </c>
      <c r="N271" s="2">
        <v>0</v>
      </c>
      <c r="O271" s="2">
        <v>0</v>
      </c>
      <c r="P271" s="6">
        <v>0.99</v>
      </c>
      <c r="Q271" s="2">
        <v>0</v>
      </c>
      <c r="R271" s="2">
        <v>0</v>
      </c>
      <c r="S271" s="6">
        <v>0.99</v>
      </c>
      <c r="T271" s="2">
        <v>0</v>
      </c>
      <c r="U271" s="2">
        <v>0</v>
      </c>
      <c r="V271" s="6">
        <v>0.99</v>
      </c>
      <c r="W271" s="2">
        <v>0</v>
      </c>
      <c r="X271" s="2">
        <v>0</v>
      </c>
      <c r="Y271" s="6">
        <v>0.99</v>
      </c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</row>
    <row r="272" spans="1:40" x14ac:dyDescent="0.25">
      <c r="A272" t="s">
        <v>5</v>
      </c>
      <c r="B272">
        <v>2018</v>
      </c>
      <c r="C272" t="s">
        <v>48</v>
      </c>
      <c r="D272">
        <v>110</v>
      </c>
      <c r="E272">
        <v>1</v>
      </c>
      <c r="F272" s="3">
        <v>1</v>
      </c>
      <c r="G272">
        <v>5</v>
      </c>
      <c r="H272" t="s">
        <v>19</v>
      </c>
      <c r="I272" t="s">
        <v>18</v>
      </c>
      <c r="J272" t="s">
        <v>23</v>
      </c>
      <c r="K272" s="2">
        <v>0</v>
      </c>
      <c r="L272" s="2">
        <v>0</v>
      </c>
      <c r="M272" s="6">
        <v>0.99</v>
      </c>
      <c r="N272" s="2">
        <v>0</v>
      </c>
      <c r="O272" s="2">
        <v>0</v>
      </c>
      <c r="P272" s="6">
        <v>0.99</v>
      </c>
      <c r="Q272" s="2">
        <v>0</v>
      </c>
      <c r="R272" s="2">
        <v>0</v>
      </c>
      <c r="S272" s="6">
        <v>0.99</v>
      </c>
      <c r="T272" s="2">
        <v>0</v>
      </c>
      <c r="U272" s="2">
        <v>0</v>
      </c>
      <c r="V272" s="6">
        <v>0.99</v>
      </c>
      <c r="W272" s="2">
        <v>0</v>
      </c>
      <c r="X272" s="2">
        <v>0</v>
      </c>
      <c r="Y272" s="6">
        <v>0.99</v>
      </c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</row>
    <row r="273" spans="1:40" x14ac:dyDescent="0.25">
      <c r="A273" t="s">
        <v>5</v>
      </c>
      <c r="B273">
        <v>2018</v>
      </c>
      <c r="C273" t="s">
        <v>48</v>
      </c>
      <c r="D273">
        <v>110</v>
      </c>
      <c r="E273">
        <v>1</v>
      </c>
      <c r="F273" s="3">
        <v>2</v>
      </c>
      <c r="G273">
        <v>5</v>
      </c>
      <c r="H273" t="s">
        <v>19</v>
      </c>
      <c r="I273" t="s">
        <v>18</v>
      </c>
      <c r="J273" t="s">
        <v>23</v>
      </c>
      <c r="K273" s="2">
        <v>0</v>
      </c>
      <c r="L273" s="2">
        <v>0</v>
      </c>
      <c r="M273" s="6">
        <v>0.99</v>
      </c>
      <c r="N273" s="2">
        <v>0</v>
      </c>
      <c r="O273" s="2">
        <v>0</v>
      </c>
      <c r="P273" s="6">
        <v>0.99</v>
      </c>
      <c r="Q273" s="2">
        <v>0</v>
      </c>
      <c r="R273" s="2">
        <v>0</v>
      </c>
      <c r="S273" s="6">
        <v>0.99</v>
      </c>
      <c r="T273" s="2">
        <v>0</v>
      </c>
      <c r="U273" s="2">
        <v>0</v>
      </c>
      <c r="V273" s="6">
        <v>0.99</v>
      </c>
      <c r="W273" s="2">
        <v>0</v>
      </c>
      <c r="X273" s="2">
        <v>0</v>
      </c>
      <c r="Y273" s="6">
        <v>0.99</v>
      </c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</row>
    <row r="274" spans="1:40" x14ac:dyDescent="0.25">
      <c r="A274" t="s">
        <v>5</v>
      </c>
      <c r="B274">
        <v>2018</v>
      </c>
      <c r="C274" t="s">
        <v>48</v>
      </c>
      <c r="D274">
        <v>201</v>
      </c>
      <c r="E274">
        <v>2</v>
      </c>
      <c r="F274" s="3">
        <v>1</v>
      </c>
      <c r="G274">
        <v>6</v>
      </c>
      <c r="H274" t="s">
        <v>20</v>
      </c>
      <c r="I274" t="s">
        <v>16</v>
      </c>
      <c r="J274" t="s">
        <v>24</v>
      </c>
      <c r="K274" s="2">
        <v>0</v>
      </c>
      <c r="L274" s="2">
        <v>0</v>
      </c>
      <c r="M274" s="6">
        <v>0.99</v>
      </c>
      <c r="N274" s="2">
        <v>0</v>
      </c>
      <c r="O274" s="2">
        <v>0</v>
      </c>
      <c r="P274" s="6">
        <v>0.99</v>
      </c>
      <c r="Q274" s="2">
        <v>0</v>
      </c>
      <c r="R274" s="2">
        <v>0</v>
      </c>
      <c r="S274" s="6">
        <v>0.99</v>
      </c>
      <c r="T274" s="2">
        <v>0</v>
      </c>
      <c r="U274" s="2">
        <v>0</v>
      </c>
      <c r="V274" s="6">
        <v>0.99</v>
      </c>
      <c r="W274" s="2">
        <v>0</v>
      </c>
      <c r="X274" s="2">
        <v>0</v>
      </c>
      <c r="Y274" s="6">
        <v>0.99</v>
      </c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</row>
    <row r="275" spans="1:40" x14ac:dyDescent="0.25">
      <c r="A275" t="s">
        <v>5</v>
      </c>
      <c r="B275">
        <v>2018</v>
      </c>
      <c r="C275" t="s">
        <v>48</v>
      </c>
      <c r="D275">
        <v>201</v>
      </c>
      <c r="E275">
        <v>2</v>
      </c>
      <c r="F275" s="3">
        <v>2</v>
      </c>
      <c r="G275">
        <v>6</v>
      </c>
      <c r="H275" t="s">
        <v>20</v>
      </c>
      <c r="I275" t="s">
        <v>16</v>
      </c>
      <c r="J275" t="s">
        <v>24</v>
      </c>
      <c r="K275" s="2">
        <v>0</v>
      </c>
      <c r="L275" s="2">
        <v>0</v>
      </c>
      <c r="M275" s="6">
        <v>0.99</v>
      </c>
      <c r="N275" s="2">
        <v>0</v>
      </c>
      <c r="O275" s="2">
        <v>0</v>
      </c>
      <c r="P275" s="6">
        <v>0.99</v>
      </c>
      <c r="Q275" s="2">
        <v>0</v>
      </c>
      <c r="R275" s="2">
        <v>0</v>
      </c>
      <c r="S275" s="6">
        <v>0.99</v>
      </c>
      <c r="T275" s="2">
        <v>0</v>
      </c>
      <c r="U275" s="2">
        <v>0</v>
      </c>
      <c r="V275" s="6">
        <v>0.99</v>
      </c>
      <c r="W275" s="2">
        <v>0</v>
      </c>
      <c r="X275" s="2">
        <v>0</v>
      </c>
      <c r="Y275" s="6">
        <v>0.99</v>
      </c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</row>
    <row r="276" spans="1:40" x14ac:dyDescent="0.25">
      <c r="A276" t="s">
        <v>5</v>
      </c>
      <c r="B276">
        <v>2018</v>
      </c>
      <c r="C276" t="s">
        <v>48</v>
      </c>
      <c r="D276">
        <v>202</v>
      </c>
      <c r="E276">
        <v>2</v>
      </c>
      <c r="F276" s="3">
        <v>1</v>
      </c>
      <c r="G276">
        <v>3</v>
      </c>
      <c r="H276" t="s">
        <v>14</v>
      </c>
      <c r="I276" t="s">
        <v>16</v>
      </c>
      <c r="J276" t="s">
        <v>23</v>
      </c>
      <c r="K276" s="2">
        <v>0</v>
      </c>
      <c r="L276" s="2">
        <v>0</v>
      </c>
      <c r="M276" s="6">
        <v>0.99</v>
      </c>
      <c r="N276" s="2">
        <v>0</v>
      </c>
      <c r="O276" s="2">
        <v>0</v>
      </c>
      <c r="P276" s="6">
        <v>0.99</v>
      </c>
      <c r="Q276" s="2">
        <v>0</v>
      </c>
      <c r="R276" s="2">
        <v>0</v>
      </c>
      <c r="S276" s="6">
        <v>0.99</v>
      </c>
      <c r="T276" s="2">
        <v>0</v>
      </c>
      <c r="U276" s="2">
        <v>0</v>
      </c>
      <c r="V276" s="6">
        <v>0.99</v>
      </c>
      <c r="W276" s="2">
        <v>0</v>
      </c>
      <c r="X276" s="2">
        <v>0</v>
      </c>
      <c r="Y276" s="6">
        <v>0.99</v>
      </c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</row>
    <row r="277" spans="1:40" x14ac:dyDescent="0.25">
      <c r="A277" t="s">
        <v>5</v>
      </c>
      <c r="B277">
        <v>2018</v>
      </c>
      <c r="C277" t="s">
        <v>48</v>
      </c>
      <c r="D277">
        <v>202</v>
      </c>
      <c r="E277">
        <v>2</v>
      </c>
      <c r="F277" s="3">
        <v>2</v>
      </c>
      <c r="G277">
        <v>3</v>
      </c>
      <c r="H277" t="s">
        <v>14</v>
      </c>
      <c r="I277" t="s">
        <v>16</v>
      </c>
      <c r="J277" t="s">
        <v>23</v>
      </c>
      <c r="K277" s="2">
        <v>0</v>
      </c>
      <c r="L277" s="2">
        <v>0</v>
      </c>
      <c r="M277" s="6">
        <v>0.99</v>
      </c>
      <c r="N277" s="2">
        <v>0</v>
      </c>
      <c r="O277" s="2">
        <v>0</v>
      </c>
      <c r="P277" s="6">
        <v>0.99</v>
      </c>
      <c r="Q277" s="2">
        <v>0</v>
      </c>
      <c r="R277" s="2">
        <v>0</v>
      </c>
      <c r="S277" s="6">
        <v>0.99</v>
      </c>
      <c r="T277" s="2">
        <v>0</v>
      </c>
      <c r="U277" s="2">
        <v>0</v>
      </c>
      <c r="V277" s="6">
        <v>0.99</v>
      </c>
      <c r="W277" s="2">
        <v>0</v>
      </c>
      <c r="X277" s="2">
        <v>0</v>
      </c>
      <c r="Y277" s="6">
        <v>0.99</v>
      </c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</row>
    <row r="278" spans="1:40" x14ac:dyDescent="0.25">
      <c r="A278" t="s">
        <v>5</v>
      </c>
      <c r="B278">
        <v>2018</v>
      </c>
      <c r="C278" t="s">
        <v>48</v>
      </c>
      <c r="D278">
        <v>204</v>
      </c>
      <c r="E278">
        <v>2</v>
      </c>
      <c r="F278" s="3">
        <v>1</v>
      </c>
      <c r="G278">
        <v>5</v>
      </c>
      <c r="H278" t="s">
        <v>19</v>
      </c>
      <c r="I278" t="s">
        <v>18</v>
      </c>
      <c r="J278" t="s">
        <v>23</v>
      </c>
      <c r="K278" s="2">
        <v>0</v>
      </c>
      <c r="L278" s="2">
        <v>0</v>
      </c>
      <c r="M278" s="6">
        <v>0.99</v>
      </c>
      <c r="N278" s="2">
        <v>0</v>
      </c>
      <c r="O278" s="2">
        <v>0</v>
      </c>
      <c r="P278" s="6">
        <v>0.99</v>
      </c>
      <c r="Q278" s="2">
        <v>0</v>
      </c>
      <c r="R278" s="2">
        <v>0</v>
      </c>
      <c r="S278" s="6">
        <v>0.99</v>
      </c>
      <c r="T278" s="2">
        <v>0</v>
      </c>
      <c r="U278" s="2">
        <v>0</v>
      </c>
      <c r="V278" s="6">
        <v>0.99</v>
      </c>
      <c r="W278" s="2">
        <v>0</v>
      </c>
      <c r="X278" s="2">
        <v>0</v>
      </c>
      <c r="Y278" s="6">
        <v>0.99</v>
      </c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</row>
    <row r="279" spans="1:40" x14ac:dyDescent="0.25">
      <c r="A279" t="s">
        <v>5</v>
      </c>
      <c r="B279">
        <v>2018</v>
      </c>
      <c r="C279" t="s">
        <v>48</v>
      </c>
      <c r="D279">
        <v>204</v>
      </c>
      <c r="E279">
        <v>2</v>
      </c>
      <c r="F279" s="3">
        <v>2</v>
      </c>
      <c r="G279">
        <v>5</v>
      </c>
      <c r="H279" t="s">
        <v>19</v>
      </c>
      <c r="I279" t="s">
        <v>18</v>
      </c>
      <c r="J279" t="s">
        <v>23</v>
      </c>
      <c r="K279" s="2">
        <v>0</v>
      </c>
      <c r="L279" s="2">
        <v>0</v>
      </c>
      <c r="M279" s="6">
        <v>0.99</v>
      </c>
      <c r="N279" s="2">
        <v>0</v>
      </c>
      <c r="O279" s="2">
        <v>0</v>
      </c>
      <c r="P279" s="6">
        <v>0.99</v>
      </c>
      <c r="Q279" s="2">
        <v>0</v>
      </c>
      <c r="R279" s="2">
        <v>0</v>
      </c>
      <c r="S279" s="6">
        <v>0.99</v>
      </c>
      <c r="T279" s="2">
        <v>0</v>
      </c>
      <c r="U279" s="2">
        <v>0</v>
      </c>
      <c r="V279" s="6">
        <v>0.99</v>
      </c>
      <c r="W279" s="2">
        <v>0</v>
      </c>
      <c r="X279" s="2">
        <v>0</v>
      </c>
      <c r="Y279" s="6">
        <v>0.99</v>
      </c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</row>
    <row r="280" spans="1:40" x14ac:dyDescent="0.25">
      <c r="A280" t="s">
        <v>5</v>
      </c>
      <c r="B280">
        <v>2018</v>
      </c>
      <c r="C280" t="s">
        <v>48</v>
      </c>
      <c r="D280">
        <v>205</v>
      </c>
      <c r="E280">
        <v>2</v>
      </c>
      <c r="F280" s="3">
        <v>1</v>
      </c>
      <c r="G280">
        <v>7</v>
      </c>
      <c r="H280" t="s">
        <v>21</v>
      </c>
      <c r="I280" t="s">
        <v>17</v>
      </c>
      <c r="J280" t="s">
        <v>24</v>
      </c>
      <c r="K280" s="2">
        <v>0</v>
      </c>
      <c r="L280" s="2">
        <v>0</v>
      </c>
      <c r="M280" s="6">
        <v>0.99</v>
      </c>
      <c r="N280" s="2">
        <v>0</v>
      </c>
      <c r="O280" s="2">
        <v>0</v>
      </c>
      <c r="P280" s="6">
        <v>0.99</v>
      </c>
      <c r="Q280" s="2">
        <v>0</v>
      </c>
      <c r="R280" s="2">
        <v>0</v>
      </c>
      <c r="S280" s="6">
        <v>0.99</v>
      </c>
      <c r="T280" s="2">
        <v>0</v>
      </c>
      <c r="U280" s="2">
        <v>0</v>
      </c>
      <c r="V280" s="6">
        <v>0.99</v>
      </c>
      <c r="W280" s="2">
        <v>0</v>
      </c>
      <c r="X280" s="2">
        <v>0</v>
      </c>
      <c r="Y280" s="6">
        <v>0.99</v>
      </c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</row>
    <row r="281" spans="1:40" x14ac:dyDescent="0.25">
      <c r="A281" t="s">
        <v>5</v>
      </c>
      <c r="B281">
        <v>2018</v>
      </c>
      <c r="C281" t="s">
        <v>48</v>
      </c>
      <c r="D281">
        <v>205</v>
      </c>
      <c r="E281">
        <v>2</v>
      </c>
      <c r="F281" s="3">
        <v>2</v>
      </c>
      <c r="G281">
        <v>7</v>
      </c>
      <c r="H281" t="s">
        <v>21</v>
      </c>
      <c r="I281" t="s">
        <v>17</v>
      </c>
      <c r="J281" t="s">
        <v>24</v>
      </c>
      <c r="K281" s="2">
        <v>0</v>
      </c>
      <c r="L281" s="2">
        <v>0</v>
      </c>
      <c r="M281" s="6">
        <v>0.99</v>
      </c>
      <c r="N281" s="2">
        <v>0</v>
      </c>
      <c r="O281" s="2">
        <v>0</v>
      </c>
      <c r="P281" s="6">
        <v>0.99</v>
      </c>
      <c r="Q281" s="2">
        <v>0</v>
      </c>
      <c r="R281" s="2">
        <v>0</v>
      </c>
      <c r="S281" s="6">
        <v>0.99</v>
      </c>
      <c r="T281" s="2">
        <v>0</v>
      </c>
      <c r="U281" s="2">
        <v>0</v>
      </c>
      <c r="V281" s="6">
        <v>0.99</v>
      </c>
      <c r="W281" s="2">
        <v>0</v>
      </c>
      <c r="X281" s="2">
        <v>0</v>
      </c>
      <c r="Y281" s="6">
        <v>0.99</v>
      </c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</row>
    <row r="282" spans="1:40" x14ac:dyDescent="0.25">
      <c r="A282" t="s">
        <v>5</v>
      </c>
      <c r="B282">
        <v>2018</v>
      </c>
      <c r="C282" t="s">
        <v>48</v>
      </c>
      <c r="D282">
        <v>206</v>
      </c>
      <c r="E282">
        <v>2</v>
      </c>
      <c r="F282" s="3">
        <v>1</v>
      </c>
      <c r="G282">
        <v>8</v>
      </c>
      <c r="H282" t="s">
        <v>22</v>
      </c>
      <c r="I282" t="s">
        <v>18</v>
      </c>
      <c r="J282" t="s">
        <v>24</v>
      </c>
      <c r="K282" s="2">
        <v>0</v>
      </c>
      <c r="L282" s="2">
        <v>0</v>
      </c>
      <c r="M282" s="6">
        <v>0.99</v>
      </c>
      <c r="N282" s="2">
        <v>0</v>
      </c>
      <c r="O282" s="2">
        <v>0</v>
      </c>
      <c r="P282" s="6">
        <v>0.99</v>
      </c>
      <c r="Q282" s="2">
        <v>0</v>
      </c>
      <c r="R282" s="2">
        <v>0</v>
      </c>
      <c r="S282" s="6">
        <v>0.99</v>
      </c>
      <c r="T282" s="2">
        <v>0</v>
      </c>
      <c r="U282" s="2">
        <v>0</v>
      </c>
      <c r="V282" s="6">
        <v>0.99</v>
      </c>
      <c r="W282" s="2">
        <v>0</v>
      </c>
      <c r="X282" s="2">
        <v>0</v>
      </c>
      <c r="Y282" s="6">
        <v>0.99</v>
      </c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</row>
    <row r="283" spans="1:40" x14ac:dyDescent="0.25">
      <c r="A283" t="s">
        <v>5</v>
      </c>
      <c r="B283">
        <v>2018</v>
      </c>
      <c r="C283" t="s">
        <v>48</v>
      </c>
      <c r="D283">
        <v>206</v>
      </c>
      <c r="E283">
        <v>2</v>
      </c>
      <c r="F283" s="3">
        <v>2</v>
      </c>
      <c r="G283">
        <v>8</v>
      </c>
      <c r="H283" t="s">
        <v>22</v>
      </c>
      <c r="I283" t="s">
        <v>18</v>
      </c>
      <c r="J283" t="s">
        <v>24</v>
      </c>
      <c r="K283" s="2">
        <v>0</v>
      </c>
      <c r="L283" s="2">
        <v>0</v>
      </c>
      <c r="M283" s="6">
        <v>0.99</v>
      </c>
      <c r="N283" s="2">
        <v>0</v>
      </c>
      <c r="O283" s="2">
        <v>0</v>
      </c>
      <c r="P283" s="6">
        <v>0.99</v>
      </c>
      <c r="Q283" s="2">
        <v>0</v>
      </c>
      <c r="R283" s="2">
        <v>0</v>
      </c>
      <c r="S283" s="6">
        <v>0.99</v>
      </c>
      <c r="T283" s="2">
        <v>0</v>
      </c>
      <c r="U283" s="2">
        <v>0</v>
      </c>
      <c r="V283" s="6">
        <v>0.99</v>
      </c>
      <c r="W283" s="2">
        <v>0</v>
      </c>
      <c r="X283" s="2">
        <v>0</v>
      </c>
      <c r="Y283" s="6">
        <v>0.99</v>
      </c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</row>
    <row r="284" spans="1:40" x14ac:dyDescent="0.25">
      <c r="A284" t="s">
        <v>5</v>
      </c>
      <c r="B284">
        <v>2018</v>
      </c>
      <c r="C284" t="s">
        <v>48</v>
      </c>
      <c r="D284">
        <v>207</v>
      </c>
      <c r="E284">
        <v>2</v>
      </c>
      <c r="F284" s="3">
        <v>1</v>
      </c>
      <c r="G284">
        <v>1</v>
      </c>
      <c r="H284" t="s">
        <v>10</v>
      </c>
      <c r="I284" t="s">
        <v>13</v>
      </c>
      <c r="K284" s="2">
        <v>1</v>
      </c>
      <c r="L284" s="5">
        <f t="shared" ref="L284:L286" si="67">K284/0.092903</f>
        <v>10.763915051182416</v>
      </c>
      <c r="M284" s="5"/>
      <c r="N284" s="2">
        <v>1</v>
      </c>
      <c r="O284" s="5">
        <f t="shared" ref="O284" si="68">N284/0.092903</f>
        <v>10.763915051182416</v>
      </c>
      <c r="P284" s="5"/>
      <c r="Q284" s="2">
        <v>3</v>
      </c>
      <c r="R284" s="5">
        <f t="shared" ref="R284:R285" si="69">Q284/0.092903</f>
        <v>32.291745153547247</v>
      </c>
      <c r="S284" s="5"/>
      <c r="T284" s="2">
        <v>1</v>
      </c>
      <c r="U284" s="5">
        <f t="shared" ref="U284" si="70">T284/0.092903</f>
        <v>10.763915051182416</v>
      </c>
      <c r="V284" s="5"/>
      <c r="W284" s="2">
        <v>0</v>
      </c>
      <c r="X284" s="2">
        <v>0</v>
      </c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</row>
    <row r="285" spans="1:40" x14ac:dyDescent="0.25">
      <c r="A285" t="s">
        <v>5</v>
      </c>
      <c r="B285">
        <v>2018</v>
      </c>
      <c r="C285" t="s">
        <v>48</v>
      </c>
      <c r="D285">
        <v>207</v>
      </c>
      <c r="E285">
        <v>2</v>
      </c>
      <c r="F285" s="3">
        <v>2</v>
      </c>
      <c r="G285">
        <v>1</v>
      </c>
      <c r="H285" t="s">
        <v>10</v>
      </c>
      <c r="I285" t="s">
        <v>13</v>
      </c>
      <c r="K285" s="2">
        <v>1</v>
      </c>
      <c r="L285" s="5">
        <f t="shared" si="67"/>
        <v>10.763915051182416</v>
      </c>
      <c r="M285" s="5"/>
      <c r="N285" s="2">
        <v>0</v>
      </c>
      <c r="O285" s="2">
        <v>0</v>
      </c>
      <c r="P285" s="2"/>
      <c r="Q285" s="2">
        <v>1</v>
      </c>
      <c r="R285" s="5">
        <f t="shared" si="69"/>
        <v>10.763915051182416</v>
      </c>
      <c r="S285" s="5"/>
      <c r="T285" s="2">
        <v>0</v>
      </c>
      <c r="U285" s="2">
        <v>0</v>
      </c>
      <c r="V285" s="2"/>
      <c r="W285" s="2">
        <v>0</v>
      </c>
      <c r="X285" s="2">
        <v>0</v>
      </c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</row>
    <row r="286" spans="1:40" x14ac:dyDescent="0.25">
      <c r="A286" t="s">
        <v>5</v>
      </c>
      <c r="B286">
        <v>2018</v>
      </c>
      <c r="C286" t="s">
        <v>48</v>
      </c>
      <c r="D286">
        <v>208</v>
      </c>
      <c r="E286">
        <v>2</v>
      </c>
      <c r="F286" s="3">
        <v>1</v>
      </c>
      <c r="G286">
        <v>2</v>
      </c>
      <c r="H286" t="s">
        <v>11</v>
      </c>
      <c r="I286" t="s">
        <v>13</v>
      </c>
      <c r="K286" s="2">
        <v>1</v>
      </c>
      <c r="L286" s="5">
        <f t="shared" si="67"/>
        <v>10.763915051182416</v>
      </c>
      <c r="M286" s="6">
        <v>0.01</v>
      </c>
      <c r="N286" s="2">
        <v>0</v>
      </c>
      <c r="O286" s="2">
        <v>0</v>
      </c>
      <c r="P286" s="6">
        <v>0.99</v>
      </c>
      <c r="Q286" s="2">
        <v>0</v>
      </c>
      <c r="R286" s="2">
        <v>0</v>
      </c>
      <c r="S286" s="6">
        <v>0.99</v>
      </c>
      <c r="T286" s="2">
        <v>0</v>
      </c>
      <c r="U286" s="2">
        <v>0</v>
      </c>
      <c r="V286" s="6">
        <v>0.99</v>
      </c>
      <c r="W286" s="2">
        <v>0</v>
      </c>
      <c r="X286" s="2">
        <v>0</v>
      </c>
      <c r="Y286" s="6">
        <v>0.99</v>
      </c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</row>
    <row r="287" spans="1:40" x14ac:dyDescent="0.25">
      <c r="A287" t="s">
        <v>5</v>
      </c>
      <c r="B287">
        <v>2018</v>
      </c>
      <c r="C287" t="s">
        <v>48</v>
      </c>
      <c r="D287">
        <v>208</v>
      </c>
      <c r="E287">
        <v>2</v>
      </c>
      <c r="F287" s="3">
        <v>2</v>
      </c>
      <c r="G287">
        <v>2</v>
      </c>
      <c r="H287" t="s">
        <v>11</v>
      </c>
      <c r="I287" t="s">
        <v>13</v>
      </c>
      <c r="K287" s="2">
        <v>0</v>
      </c>
      <c r="L287" s="2">
        <v>0</v>
      </c>
      <c r="M287" s="6">
        <v>0.99</v>
      </c>
      <c r="N287" s="2">
        <v>0</v>
      </c>
      <c r="O287" s="2">
        <v>0</v>
      </c>
      <c r="P287" s="6">
        <v>0.99</v>
      </c>
      <c r="Q287" s="2">
        <v>0</v>
      </c>
      <c r="R287" s="2">
        <v>0</v>
      </c>
      <c r="S287" s="6">
        <v>0.99</v>
      </c>
      <c r="T287" s="2">
        <v>0</v>
      </c>
      <c r="U287" s="2">
        <v>0</v>
      </c>
      <c r="V287" s="6">
        <v>0.99</v>
      </c>
      <c r="W287" s="2">
        <v>0</v>
      </c>
      <c r="X287" s="2">
        <v>0</v>
      </c>
      <c r="Y287" s="6">
        <v>0.99</v>
      </c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</row>
    <row r="288" spans="1:40" x14ac:dyDescent="0.25">
      <c r="A288" t="s">
        <v>5</v>
      </c>
      <c r="B288">
        <v>2018</v>
      </c>
      <c r="C288" t="s">
        <v>48</v>
      </c>
      <c r="D288">
        <v>210</v>
      </c>
      <c r="E288">
        <v>2</v>
      </c>
      <c r="F288" s="3">
        <v>1</v>
      </c>
      <c r="G288">
        <v>4</v>
      </c>
      <c r="H288" t="s">
        <v>15</v>
      </c>
      <c r="I288" t="s">
        <v>17</v>
      </c>
      <c r="J288" t="s">
        <v>23</v>
      </c>
      <c r="K288" s="2">
        <v>0</v>
      </c>
      <c r="L288" s="2">
        <v>0</v>
      </c>
      <c r="M288" s="6">
        <v>0.99</v>
      </c>
      <c r="N288" s="2">
        <v>0</v>
      </c>
      <c r="O288" s="2">
        <v>0</v>
      </c>
      <c r="P288" s="6">
        <v>0.99</v>
      </c>
      <c r="Q288" s="2">
        <v>0</v>
      </c>
      <c r="R288" s="2">
        <v>0</v>
      </c>
      <c r="S288" s="6">
        <v>0.99</v>
      </c>
      <c r="T288" s="2">
        <v>0</v>
      </c>
      <c r="U288" s="2">
        <v>0</v>
      </c>
      <c r="V288" s="6">
        <v>0.99</v>
      </c>
      <c r="W288" s="2">
        <v>0</v>
      </c>
      <c r="X288" s="2">
        <v>0</v>
      </c>
      <c r="Y288" s="6">
        <v>0.99</v>
      </c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</row>
    <row r="289" spans="1:40" x14ac:dyDescent="0.25">
      <c r="A289" t="s">
        <v>5</v>
      </c>
      <c r="B289">
        <v>2018</v>
      </c>
      <c r="C289" t="s">
        <v>48</v>
      </c>
      <c r="D289">
        <v>210</v>
      </c>
      <c r="E289">
        <v>2</v>
      </c>
      <c r="F289" s="3">
        <v>2</v>
      </c>
      <c r="G289">
        <v>4</v>
      </c>
      <c r="H289" t="s">
        <v>15</v>
      </c>
      <c r="I289" t="s">
        <v>17</v>
      </c>
      <c r="J289" t="s">
        <v>23</v>
      </c>
      <c r="K289" s="2">
        <v>0</v>
      </c>
      <c r="L289" s="2">
        <v>0</v>
      </c>
      <c r="M289" s="6">
        <v>0.99</v>
      </c>
      <c r="N289" s="2">
        <v>0</v>
      </c>
      <c r="O289" s="2">
        <v>0</v>
      </c>
      <c r="P289" s="6">
        <v>0.99</v>
      </c>
      <c r="Q289" s="2">
        <v>0</v>
      </c>
      <c r="R289" s="2">
        <v>0</v>
      </c>
      <c r="S289" s="6">
        <v>0.99</v>
      </c>
      <c r="T289" s="2">
        <v>0</v>
      </c>
      <c r="U289" s="2">
        <v>0</v>
      </c>
      <c r="V289" s="6">
        <v>0.99</v>
      </c>
      <c r="W289" s="2">
        <v>0</v>
      </c>
      <c r="X289" s="2">
        <v>0</v>
      </c>
      <c r="Y289" s="6">
        <v>0.99</v>
      </c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</row>
    <row r="290" spans="1:40" x14ac:dyDescent="0.25">
      <c r="A290" t="s">
        <v>5</v>
      </c>
      <c r="B290">
        <v>2018</v>
      </c>
      <c r="C290" t="s">
        <v>48</v>
      </c>
      <c r="D290">
        <v>302</v>
      </c>
      <c r="E290">
        <v>3</v>
      </c>
      <c r="F290" s="3">
        <v>1</v>
      </c>
      <c r="G290">
        <v>5</v>
      </c>
      <c r="H290" t="s">
        <v>19</v>
      </c>
      <c r="I290" t="s">
        <v>18</v>
      </c>
      <c r="J290" t="s">
        <v>23</v>
      </c>
      <c r="K290" s="2">
        <v>0</v>
      </c>
      <c r="L290" s="2">
        <v>0</v>
      </c>
      <c r="M290" s="6">
        <v>0.99</v>
      </c>
      <c r="N290" s="2">
        <v>0</v>
      </c>
      <c r="O290" s="2">
        <v>0</v>
      </c>
      <c r="P290" s="6">
        <v>0.99</v>
      </c>
      <c r="Q290" s="2">
        <v>0</v>
      </c>
      <c r="R290" s="2">
        <v>0</v>
      </c>
      <c r="S290" s="6">
        <v>0.99</v>
      </c>
      <c r="T290" s="2">
        <v>0</v>
      </c>
      <c r="U290" s="2">
        <v>0</v>
      </c>
      <c r="V290" s="6">
        <v>0.99</v>
      </c>
      <c r="W290" s="2">
        <v>0</v>
      </c>
      <c r="X290" s="2">
        <v>0</v>
      </c>
      <c r="Y290" s="6">
        <v>0.99</v>
      </c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</row>
    <row r="291" spans="1:40" x14ac:dyDescent="0.25">
      <c r="A291" t="s">
        <v>5</v>
      </c>
      <c r="B291">
        <v>2018</v>
      </c>
      <c r="C291" t="s">
        <v>48</v>
      </c>
      <c r="D291">
        <v>302</v>
      </c>
      <c r="E291">
        <v>3</v>
      </c>
      <c r="F291" s="3">
        <v>2</v>
      </c>
      <c r="G291">
        <v>5</v>
      </c>
      <c r="H291" t="s">
        <v>19</v>
      </c>
      <c r="I291" t="s">
        <v>18</v>
      </c>
      <c r="J291" t="s">
        <v>23</v>
      </c>
      <c r="K291" s="2">
        <v>0</v>
      </c>
      <c r="L291" s="2">
        <v>0</v>
      </c>
      <c r="M291" s="6">
        <v>0.99</v>
      </c>
      <c r="N291" s="2">
        <v>0</v>
      </c>
      <c r="O291" s="2">
        <v>0</v>
      </c>
      <c r="P291" s="6">
        <v>0.99</v>
      </c>
      <c r="Q291" s="2">
        <v>0</v>
      </c>
      <c r="R291" s="2">
        <v>0</v>
      </c>
      <c r="S291" s="6">
        <v>0.99</v>
      </c>
      <c r="T291" s="2">
        <v>0</v>
      </c>
      <c r="U291" s="2">
        <v>0</v>
      </c>
      <c r="V291" s="6">
        <v>0.99</v>
      </c>
      <c r="W291" s="2">
        <v>0</v>
      </c>
      <c r="X291" s="2">
        <v>0</v>
      </c>
      <c r="Y291" s="6">
        <v>0.99</v>
      </c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</row>
    <row r="292" spans="1:40" x14ac:dyDescent="0.25">
      <c r="A292" t="s">
        <v>5</v>
      </c>
      <c r="B292">
        <v>2018</v>
      </c>
      <c r="C292" t="s">
        <v>48</v>
      </c>
      <c r="D292">
        <v>303</v>
      </c>
      <c r="E292">
        <v>3</v>
      </c>
      <c r="F292" s="3">
        <v>1</v>
      </c>
      <c r="G292">
        <v>7</v>
      </c>
      <c r="H292" t="s">
        <v>21</v>
      </c>
      <c r="I292" t="s">
        <v>17</v>
      </c>
      <c r="J292" t="s">
        <v>24</v>
      </c>
      <c r="K292" s="2">
        <v>0</v>
      </c>
      <c r="L292" s="2">
        <v>0</v>
      </c>
      <c r="M292" s="6">
        <v>0.99</v>
      </c>
      <c r="N292" s="2">
        <v>0</v>
      </c>
      <c r="O292" s="2">
        <v>0</v>
      </c>
      <c r="P292" s="6">
        <v>0.99</v>
      </c>
      <c r="Q292" s="2">
        <v>0</v>
      </c>
      <c r="R292" s="2">
        <v>0</v>
      </c>
      <c r="S292" s="6">
        <v>0.99</v>
      </c>
      <c r="T292" s="2">
        <v>0</v>
      </c>
      <c r="U292" s="2">
        <v>0</v>
      </c>
      <c r="V292" s="6">
        <v>0.99</v>
      </c>
      <c r="W292" s="2">
        <v>0</v>
      </c>
      <c r="X292" s="2">
        <v>0</v>
      </c>
      <c r="Y292" s="6">
        <v>0.99</v>
      </c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</row>
    <row r="293" spans="1:40" x14ac:dyDescent="0.25">
      <c r="A293" t="s">
        <v>5</v>
      </c>
      <c r="B293">
        <v>2018</v>
      </c>
      <c r="C293" t="s">
        <v>48</v>
      </c>
      <c r="D293">
        <v>303</v>
      </c>
      <c r="E293">
        <v>3</v>
      </c>
      <c r="F293" s="3">
        <v>2</v>
      </c>
      <c r="G293">
        <v>7</v>
      </c>
      <c r="H293" t="s">
        <v>21</v>
      </c>
      <c r="I293" t="s">
        <v>17</v>
      </c>
      <c r="J293" t="s">
        <v>24</v>
      </c>
      <c r="K293" s="2">
        <v>0</v>
      </c>
      <c r="L293" s="2">
        <v>0</v>
      </c>
      <c r="M293" s="6">
        <v>0.99</v>
      </c>
      <c r="N293" s="2">
        <v>0</v>
      </c>
      <c r="O293" s="2">
        <v>0</v>
      </c>
      <c r="P293" s="6">
        <v>0.99</v>
      </c>
      <c r="Q293" s="2">
        <v>0</v>
      </c>
      <c r="R293" s="2">
        <v>0</v>
      </c>
      <c r="S293" s="6">
        <v>0.99</v>
      </c>
      <c r="T293" s="2">
        <v>0</v>
      </c>
      <c r="U293" s="2">
        <v>0</v>
      </c>
      <c r="V293" s="6">
        <v>0.99</v>
      </c>
      <c r="W293" s="2">
        <v>0</v>
      </c>
      <c r="X293" s="2">
        <v>0</v>
      </c>
      <c r="Y293" s="6">
        <v>0.99</v>
      </c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</row>
    <row r="294" spans="1:40" x14ac:dyDescent="0.25">
      <c r="A294" t="s">
        <v>5</v>
      </c>
      <c r="B294">
        <v>2018</v>
      </c>
      <c r="C294" t="s">
        <v>48</v>
      </c>
      <c r="D294">
        <v>304</v>
      </c>
      <c r="E294">
        <v>3</v>
      </c>
      <c r="F294" s="3">
        <v>1</v>
      </c>
      <c r="G294">
        <v>6</v>
      </c>
      <c r="H294" t="s">
        <v>20</v>
      </c>
      <c r="I294" t="s">
        <v>16</v>
      </c>
      <c r="J294" t="s">
        <v>24</v>
      </c>
      <c r="K294" s="2">
        <v>0</v>
      </c>
      <c r="L294" s="2">
        <v>0</v>
      </c>
      <c r="M294" s="6">
        <v>0.99</v>
      </c>
      <c r="N294" s="2">
        <v>0</v>
      </c>
      <c r="O294" s="2">
        <v>0</v>
      </c>
      <c r="P294" s="6">
        <v>0.99</v>
      </c>
      <c r="Q294" s="2">
        <v>0</v>
      </c>
      <c r="R294" s="2">
        <v>0</v>
      </c>
      <c r="S294" s="6">
        <v>0.99</v>
      </c>
      <c r="T294" s="2">
        <v>0</v>
      </c>
      <c r="U294" s="2">
        <v>0</v>
      </c>
      <c r="V294" s="6">
        <v>0.99</v>
      </c>
      <c r="W294" s="2">
        <v>0</v>
      </c>
      <c r="X294" s="2">
        <v>0</v>
      </c>
      <c r="Y294" s="6">
        <v>0.99</v>
      </c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</row>
    <row r="295" spans="1:40" x14ac:dyDescent="0.25">
      <c r="A295" t="s">
        <v>5</v>
      </c>
      <c r="B295">
        <v>2018</v>
      </c>
      <c r="C295" t="s">
        <v>48</v>
      </c>
      <c r="D295">
        <v>304</v>
      </c>
      <c r="E295">
        <v>3</v>
      </c>
      <c r="F295" s="3">
        <v>2</v>
      </c>
      <c r="G295">
        <v>6</v>
      </c>
      <c r="H295" t="s">
        <v>20</v>
      </c>
      <c r="I295" t="s">
        <v>16</v>
      </c>
      <c r="J295" t="s">
        <v>24</v>
      </c>
      <c r="K295" s="2">
        <v>0</v>
      </c>
      <c r="L295" s="2">
        <v>0</v>
      </c>
      <c r="M295" s="6">
        <v>0.99</v>
      </c>
      <c r="N295" s="2">
        <v>0</v>
      </c>
      <c r="O295" s="2">
        <v>0</v>
      </c>
      <c r="P295" s="6">
        <v>0.99</v>
      </c>
      <c r="Q295" s="2">
        <v>0</v>
      </c>
      <c r="R295" s="2">
        <v>0</v>
      </c>
      <c r="S295" s="6">
        <v>0.99</v>
      </c>
      <c r="T295" s="2">
        <v>0</v>
      </c>
      <c r="U295" s="2">
        <v>0</v>
      </c>
      <c r="V295" s="6">
        <v>0.99</v>
      </c>
      <c r="W295" s="2">
        <v>0</v>
      </c>
      <c r="X295" s="2">
        <v>0</v>
      </c>
      <c r="Y295" s="6">
        <v>0.99</v>
      </c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</row>
    <row r="296" spans="1:40" x14ac:dyDescent="0.25">
      <c r="A296" t="s">
        <v>5</v>
      </c>
      <c r="B296">
        <v>2018</v>
      </c>
      <c r="C296" t="s">
        <v>48</v>
      </c>
      <c r="D296">
        <v>305</v>
      </c>
      <c r="E296">
        <v>3</v>
      </c>
      <c r="F296" s="3">
        <v>1</v>
      </c>
      <c r="G296">
        <v>1</v>
      </c>
      <c r="H296" t="s">
        <v>10</v>
      </c>
      <c r="I296" t="s">
        <v>13</v>
      </c>
      <c r="K296" s="2">
        <v>0</v>
      </c>
      <c r="L296" s="2">
        <v>0</v>
      </c>
      <c r="M296" s="2"/>
      <c r="N296" s="2">
        <v>1</v>
      </c>
      <c r="O296" s="5">
        <f t="shared" ref="O296" si="71">N296/0.092903</f>
        <v>10.763915051182416</v>
      </c>
      <c r="P296" s="5"/>
      <c r="Q296" s="2">
        <v>3</v>
      </c>
      <c r="R296" s="5">
        <f t="shared" ref="R296:R297" si="72">Q296/0.092903</f>
        <v>32.291745153547247</v>
      </c>
      <c r="S296" s="5"/>
      <c r="T296" s="2">
        <v>0</v>
      </c>
      <c r="U296" s="2">
        <v>0</v>
      </c>
      <c r="V296" s="2"/>
      <c r="W296" s="2">
        <v>3</v>
      </c>
      <c r="X296" s="5">
        <f t="shared" ref="X296:X297" si="73">W296/0.092903</f>
        <v>32.291745153547247</v>
      </c>
      <c r="Y296" s="5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</row>
    <row r="297" spans="1:40" x14ac:dyDescent="0.25">
      <c r="A297" t="s">
        <v>5</v>
      </c>
      <c r="B297">
        <v>2018</v>
      </c>
      <c r="C297" t="s">
        <v>48</v>
      </c>
      <c r="D297">
        <v>305</v>
      </c>
      <c r="E297">
        <v>3</v>
      </c>
      <c r="F297" s="3">
        <v>2</v>
      </c>
      <c r="G297">
        <v>1</v>
      </c>
      <c r="H297" t="s">
        <v>10</v>
      </c>
      <c r="I297" t="s">
        <v>13</v>
      </c>
      <c r="K297" s="2">
        <v>0</v>
      </c>
      <c r="L297" s="2">
        <v>0</v>
      </c>
      <c r="M297" s="2"/>
      <c r="N297" s="2">
        <v>0</v>
      </c>
      <c r="O297" s="2">
        <v>0</v>
      </c>
      <c r="P297" s="2"/>
      <c r="Q297" s="2">
        <v>1</v>
      </c>
      <c r="R297" s="5">
        <f t="shared" si="72"/>
        <v>10.763915051182416</v>
      </c>
      <c r="S297" s="5"/>
      <c r="T297" s="2">
        <v>0</v>
      </c>
      <c r="U297" s="2">
        <v>0</v>
      </c>
      <c r="V297" s="2"/>
      <c r="W297" s="2">
        <v>1</v>
      </c>
      <c r="X297" s="5">
        <f t="shared" si="73"/>
        <v>10.763915051182416</v>
      </c>
      <c r="Y297" s="5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</row>
    <row r="298" spans="1:40" x14ac:dyDescent="0.25">
      <c r="A298" t="s">
        <v>5</v>
      </c>
      <c r="B298">
        <v>2018</v>
      </c>
      <c r="C298" t="s">
        <v>48</v>
      </c>
      <c r="D298">
        <v>306</v>
      </c>
      <c r="E298">
        <v>3</v>
      </c>
      <c r="F298" s="3">
        <v>1</v>
      </c>
      <c r="G298">
        <v>2</v>
      </c>
      <c r="H298" t="s">
        <v>11</v>
      </c>
      <c r="I298" t="s">
        <v>13</v>
      </c>
      <c r="K298" s="2">
        <v>1</v>
      </c>
      <c r="L298" s="5">
        <f t="shared" ref="L298" si="74">K298/0.092903</f>
        <v>10.763915051182416</v>
      </c>
      <c r="M298" s="6">
        <v>0.01</v>
      </c>
      <c r="N298" s="2">
        <v>0</v>
      </c>
      <c r="O298" s="2">
        <v>0</v>
      </c>
      <c r="P298" s="6">
        <v>0.99</v>
      </c>
      <c r="Q298" s="2">
        <v>0</v>
      </c>
      <c r="R298" s="2">
        <v>0</v>
      </c>
      <c r="S298" s="6">
        <v>0.99</v>
      </c>
      <c r="T298" s="2">
        <v>0</v>
      </c>
      <c r="U298" s="2">
        <v>0</v>
      </c>
      <c r="V298" s="6">
        <v>0.99</v>
      </c>
      <c r="W298" s="2">
        <v>0</v>
      </c>
      <c r="X298" s="2">
        <v>0</v>
      </c>
      <c r="Y298" s="6">
        <v>0.99</v>
      </c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</row>
    <row r="299" spans="1:40" x14ac:dyDescent="0.25">
      <c r="A299" t="s">
        <v>5</v>
      </c>
      <c r="B299">
        <v>2018</v>
      </c>
      <c r="C299" t="s">
        <v>48</v>
      </c>
      <c r="D299">
        <v>306</v>
      </c>
      <c r="E299">
        <v>3</v>
      </c>
      <c r="F299" s="3">
        <v>2</v>
      </c>
      <c r="G299">
        <v>2</v>
      </c>
      <c r="H299" t="s">
        <v>11</v>
      </c>
      <c r="I299" t="s">
        <v>13</v>
      </c>
      <c r="K299" s="2">
        <v>0</v>
      </c>
      <c r="L299" s="2">
        <v>0</v>
      </c>
      <c r="M299" s="6">
        <v>0.99</v>
      </c>
      <c r="N299" s="2">
        <v>0</v>
      </c>
      <c r="O299" s="2">
        <v>0</v>
      </c>
      <c r="P299" s="6">
        <v>0.99</v>
      </c>
      <c r="Q299" s="2">
        <v>0</v>
      </c>
      <c r="R299" s="2">
        <v>0</v>
      </c>
      <c r="S299" s="6">
        <v>0.99</v>
      </c>
      <c r="T299" s="2">
        <v>0</v>
      </c>
      <c r="U299" s="2">
        <v>0</v>
      </c>
      <c r="V299" s="6">
        <v>0.99</v>
      </c>
      <c r="W299" s="2">
        <v>0</v>
      </c>
      <c r="X299" s="2">
        <v>0</v>
      </c>
      <c r="Y299" s="6">
        <v>0.99</v>
      </c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</row>
    <row r="300" spans="1:40" x14ac:dyDescent="0.25">
      <c r="A300" t="s">
        <v>5</v>
      </c>
      <c r="B300">
        <v>2018</v>
      </c>
      <c r="C300" t="s">
        <v>48</v>
      </c>
      <c r="D300">
        <v>308</v>
      </c>
      <c r="E300">
        <v>3</v>
      </c>
      <c r="F300" s="3">
        <v>1</v>
      </c>
      <c r="G300">
        <v>4</v>
      </c>
      <c r="H300" t="s">
        <v>15</v>
      </c>
      <c r="I300" t="s">
        <v>17</v>
      </c>
      <c r="J300" t="s">
        <v>23</v>
      </c>
      <c r="K300" s="2">
        <v>0</v>
      </c>
      <c r="L300" s="2">
        <v>0</v>
      </c>
      <c r="M300" s="6">
        <v>0.99</v>
      </c>
      <c r="N300" s="2">
        <v>0</v>
      </c>
      <c r="O300" s="2">
        <v>0</v>
      </c>
      <c r="P300" s="6">
        <v>0.99</v>
      </c>
      <c r="Q300" s="2">
        <v>0</v>
      </c>
      <c r="R300" s="2">
        <v>0</v>
      </c>
      <c r="S300" s="6">
        <v>0.99</v>
      </c>
      <c r="T300" s="2">
        <v>0</v>
      </c>
      <c r="U300" s="2">
        <v>0</v>
      </c>
      <c r="V300" s="6">
        <v>0.99</v>
      </c>
      <c r="W300" s="2">
        <v>0</v>
      </c>
      <c r="X300" s="2">
        <v>0</v>
      </c>
      <c r="Y300" s="6">
        <v>0.99</v>
      </c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</row>
    <row r="301" spans="1:40" x14ac:dyDescent="0.25">
      <c r="A301" t="s">
        <v>5</v>
      </c>
      <c r="B301">
        <v>2018</v>
      </c>
      <c r="C301" t="s">
        <v>48</v>
      </c>
      <c r="D301">
        <v>308</v>
      </c>
      <c r="E301">
        <v>3</v>
      </c>
      <c r="F301" s="3">
        <v>2</v>
      </c>
      <c r="G301">
        <v>4</v>
      </c>
      <c r="H301" t="s">
        <v>15</v>
      </c>
      <c r="I301" t="s">
        <v>17</v>
      </c>
      <c r="J301" t="s">
        <v>23</v>
      </c>
      <c r="K301" s="2">
        <v>0</v>
      </c>
      <c r="L301" s="2">
        <v>0</v>
      </c>
      <c r="M301" s="6">
        <v>0.99</v>
      </c>
      <c r="N301" s="2">
        <v>0</v>
      </c>
      <c r="O301" s="2">
        <v>0</v>
      </c>
      <c r="P301" s="6">
        <v>0.99</v>
      </c>
      <c r="Q301" s="2">
        <v>0</v>
      </c>
      <c r="R301" s="2">
        <v>0</v>
      </c>
      <c r="S301" s="6">
        <v>0.99</v>
      </c>
      <c r="T301" s="2">
        <v>0</v>
      </c>
      <c r="U301" s="2">
        <v>0</v>
      </c>
      <c r="V301" s="6">
        <v>0.99</v>
      </c>
      <c r="W301" s="2">
        <v>0</v>
      </c>
      <c r="X301" s="2">
        <v>0</v>
      </c>
      <c r="Y301" s="6">
        <v>0.99</v>
      </c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</row>
    <row r="302" spans="1:40" x14ac:dyDescent="0.25">
      <c r="A302" t="s">
        <v>5</v>
      </c>
      <c r="B302">
        <v>2018</v>
      </c>
      <c r="C302" t="s">
        <v>48</v>
      </c>
      <c r="D302">
        <v>309</v>
      </c>
      <c r="E302">
        <v>3</v>
      </c>
      <c r="F302" s="3">
        <v>1</v>
      </c>
      <c r="G302">
        <v>3</v>
      </c>
      <c r="H302" t="s">
        <v>14</v>
      </c>
      <c r="I302" t="s">
        <v>16</v>
      </c>
      <c r="J302" t="s">
        <v>23</v>
      </c>
      <c r="K302" s="2">
        <v>0</v>
      </c>
      <c r="L302" s="2">
        <v>0</v>
      </c>
      <c r="M302" s="6">
        <v>0.99</v>
      </c>
      <c r="N302" s="2">
        <v>0</v>
      </c>
      <c r="O302" s="2">
        <v>0</v>
      </c>
      <c r="P302" s="6">
        <v>0.99</v>
      </c>
      <c r="Q302" s="2">
        <v>0</v>
      </c>
      <c r="R302" s="2">
        <v>0</v>
      </c>
      <c r="S302" s="6">
        <v>0.99</v>
      </c>
      <c r="T302" s="2">
        <v>0</v>
      </c>
      <c r="U302" s="2">
        <v>0</v>
      </c>
      <c r="V302" s="6">
        <v>0.99</v>
      </c>
      <c r="W302" s="2">
        <v>0</v>
      </c>
      <c r="X302" s="2">
        <v>0</v>
      </c>
      <c r="Y302" s="6">
        <v>0.99</v>
      </c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</row>
    <row r="303" spans="1:40" x14ac:dyDescent="0.25">
      <c r="A303" t="s">
        <v>5</v>
      </c>
      <c r="B303">
        <v>2018</v>
      </c>
      <c r="C303" t="s">
        <v>48</v>
      </c>
      <c r="D303">
        <v>309</v>
      </c>
      <c r="E303">
        <v>3</v>
      </c>
      <c r="F303" s="3">
        <v>2</v>
      </c>
      <c r="G303">
        <v>3</v>
      </c>
      <c r="H303" t="s">
        <v>14</v>
      </c>
      <c r="I303" t="s">
        <v>16</v>
      </c>
      <c r="J303" t="s">
        <v>23</v>
      </c>
      <c r="K303" s="2">
        <v>0</v>
      </c>
      <c r="L303" s="2">
        <v>0</v>
      </c>
      <c r="M303" s="6">
        <v>0.99</v>
      </c>
      <c r="N303" s="2">
        <v>0</v>
      </c>
      <c r="O303" s="2">
        <v>0</v>
      </c>
      <c r="P303" s="6">
        <v>0.99</v>
      </c>
      <c r="Q303" s="2">
        <v>0</v>
      </c>
      <c r="R303" s="2">
        <v>0</v>
      </c>
      <c r="S303" s="6">
        <v>0.99</v>
      </c>
      <c r="T303" s="2">
        <v>0</v>
      </c>
      <c r="U303" s="2">
        <v>0</v>
      </c>
      <c r="V303" s="6">
        <v>0.99</v>
      </c>
      <c r="W303" s="2">
        <v>0</v>
      </c>
      <c r="X303" s="2">
        <v>0</v>
      </c>
      <c r="Y303" s="6">
        <v>0.99</v>
      </c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</row>
    <row r="304" spans="1:40" x14ac:dyDescent="0.25">
      <c r="A304" t="s">
        <v>5</v>
      </c>
      <c r="B304">
        <v>2018</v>
      </c>
      <c r="C304" t="s">
        <v>48</v>
      </c>
      <c r="D304">
        <v>310</v>
      </c>
      <c r="E304">
        <v>3</v>
      </c>
      <c r="F304" s="3">
        <v>1</v>
      </c>
      <c r="G304">
        <v>8</v>
      </c>
      <c r="H304" t="s">
        <v>22</v>
      </c>
      <c r="I304" t="s">
        <v>18</v>
      </c>
      <c r="J304" t="s">
        <v>24</v>
      </c>
      <c r="K304" s="2">
        <v>0</v>
      </c>
      <c r="L304" s="2">
        <v>0</v>
      </c>
      <c r="M304" s="6">
        <v>0.99</v>
      </c>
      <c r="N304" s="2">
        <v>0</v>
      </c>
      <c r="O304" s="2">
        <v>0</v>
      </c>
      <c r="P304" s="6">
        <v>0.99</v>
      </c>
      <c r="Q304" s="2">
        <v>0</v>
      </c>
      <c r="R304" s="2">
        <v>0</v>
      </c>
      <c r="S304" s="6">
        <v>0.99</v>
      </c>
      <c r="T304" s="2">
        <v>0</v>
      </c>
      <c r="U304" s="2">
        <v>0</v>
      </c>
      <c r="V304" s="6">
        <v>0.99</v>
      </c>
      <c r="W304" s="2">
        <v>0</v>
      </c>
      <c r="X304" s="2">
        <v>0</v>
      </c>
      <c r="Y304" s="6">
        <v>0.99</v>
      </c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</row>
    <row r="305" spans="1:40" x14ac:dyDescent="0.25">
      <c r="A305" t="s">
        <v>5</v>
      </c>
      <c r="B305">
        <v>2018</v>
      </c>
      <c r="C305" t="s">
        <v>48</v>
      </c>
      <c r="D305">
        <v>310</v>
      </c>
      <c r="E305">
        <v>3</v>
      </c>
      <c r="F305" s="3">
        <v>2</v>
      </c>
      <c r="G305">
        <v>8</v>
      </c>
      <c r="H305" t="s">
        <v>22</v>
      </c>
      <c r="I305" t="s">
        <v>18</v>
      </c>
      <c r="J305" t="s">
        <v>24</v>
      </c>
      <c r="K305" s="2">
        <v>0</v>
      </c>
      <c r="L305" s="2">
        <v>0</v>
      </c>
      <c r="M305" s="6">
        <v>0.99</v>
      </c>
      <c r="N305" s="2">
        <v>0</v>
      </c>
      <c r="O305" s="2">
        <v>0</v>
      </c>
      <c r="P305" s="6">
        <v>0.99</v>
      </c>
      <c r="Q305" s="2">
        <v>0</v>
      </c>
      <c r="R305" s="2">
        <v>0</v>
      </c>
      <c r="S305" s="6">
        <v>0.99</v>
      </c>
      <c r="T305" s="2">
        <v>0</v>
      </c>
      <c r="U305" s="2">
        <v>0</v>
      </c>
      <c r="V305" s="6">
        <v>0.99</v>
      </c>
      <c r="W305" s="2">
        <v>0</v>
      </c>
      <c r="X305" s="2">
        <v>0</v>
      </c>
      <c r="Y305" s="6">
        <v>0.99</v>
      </c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</row>
    <row r="306" spans="1:40" x14ac:dyDescent="0.25">
      <c r="A306" t="s">
        <v>5</v>
      </c>
      <c r="B306">
        <v>2018</v>
      </c>
      <c r="C306" t="s">
        <v>48</v>
      </c>
      <c r="D306" s="3">
        <v>401</v>
      </c>
      <c r="E306">
        <v>4</v>
      </c>
      <c r="F306" s="3">
        <v>1</v>
      </c>
      <c r="G306">
        <v>8</v>
      </c>
      <c r="H306" t="s">
        <v>22</v>
      </c>
      <c r="I306" t="s">
        <v>18</v>
      </c>
      <c r="J306" t="s">
        <v>24</v>
      </c>
      <c r="K306" s="2">
        <v>0</v>
      </c>
      <c r="L306" s="2">
        <v>0</v>
      </c>
      <c r="M306" s="6">
        <v>0.99</v>
      </c>
      <c r="N306" s="2">
        <v>0</v>
      </c>
      <c r="O306" s="2">
        <v>0</v>
      </c>
      <c r="P306" s="6">
        <v>0.99</v>
      </c>
      <c r="Q306" s="2">
        <v>0</v>
      </c>
      <c r="R306" s="2">
        <v>0</v>
      </c>
      <c r="S306" s="6">
        <v>0.99</v>
      </c>
      <c r="T306" s="2">
        <v>0</v>
      </c>
      <c r="U306" s="2">
        <v>0</v>
      </c>
      <c r="V306" s="6">
        <v>0.99</v>
      </c>
      <c r="W306" s="2">
        <v>0</v>
      </c>
      <c r="X306" s="2">
        <v>0</v>
      </c>
      <c r="Y306" s="6">
        <v>0.99</v>
      </c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</row>
    <row r="307" spans="1:40" x14ac:dyDescent="0.25">
      <c r="A307" t="s">
        <v>5</v>
      </c>
      <c r="B307">
        <v>2018</v>
      </c>
      <c r="C307" t="s">
        <v>48</v>
      </c>
      <c r="D307" s="3">
        <v>401</v>
      </c>
      <c r="E307">
        <v>4</v>
      </c>
      <c r="F307" s="3">
        <v>2</v>
      </c>
      <c r="G307">
        <v>8</v>
      </c>
      <c r="H307" t="s">
        <v>22</v>
      </c>
      <c r="I307" t="s">
        <v>18</v>
      </c>
      <c r="J307" t="s">
        <v>24</v>
      </c>
      <c r="K307" s="2">
        <v>0</v>
      </c>
      <c r="L307" s="2">
        <v>0</v>
      </c>
      <c r="M307" s="6">
        <v>0.99</v>
      </c>
      <c r="N307" s="2">
        <v>0</v>
      </c>
      <c r="O307" s="2">
        <v>0</v>
      </c>
      <c r="P307" s="6">
        <v>0.99</v>
      </c>
      <c r="Q307" s="2">
        <v>0</v>
      </c>
      <c r="R307" s="2">
        <v>0</v>
      </c>
      <c r="S307" s="6">
        <v>0.99</v>
      </c>
      <c r="T307" s="2">
        <v>0</v>
      </c>
      <c r="U307" s="2">
        <v>0</v>
      </c>
      <c r="V307" s="6">
        <v>0.99</v>
      </c>
      <c r="W307" s="2">
        <v>0</v>
      </c>
      <c r="X307" s="2">
        <v>0</v>
      </c>
      <c r="Y307" s="6">
        <v>0.99</v>
      </c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</row>
    <row r="308" spans="1:40" x14ac:dyDescent="0.25">
      <c r="A308" t="s">
        <v>5</v>
      </c>
      <c r="B308">
        <v>2018</v>
      </c>
      <c r="C308" t="s">
        <v>48</v>
      </c>
      <c r="D308" s="3">
        <v>402</v>
      </c>
      <c r="E308">
        <v>4</v>
      </c>
      <c r="F308" s="3">
        <v>1</v>
      </c>
      <c r="G308">
        <v>4</v>
      </c>
      <c r="H308" t="s">
        <v>15</v>
      </c>
      <c r="I308" t="s">
        <v>17</v>
      </c>
      <c r="J308" t="s">
        <v>23</v>
      </c>
      <c r="K308" s="2">
        <v>0</v>
      </c>
      <c r="L308" s="2">
        <v>0</v>
      </c>
      <c r="M308" s="6">
        <v>0.99</v>
      </c>
      <c r="N308" s="2">
        <v>0</v>
      </c>
      <c r="O308" s="2">
        <v>0</v>
      </c>
      <c r="P308" s="6">
        <v>0.99</v>
      </c>
      <c r="Q308" s="2">
        <v>0</v>
      </c>
      <c r="R308" s="2">
        <v>0</v>
      </c>
      <c r="S308" s="6">
        <v>0.99</v>
      </c>
      <c r="T308" s="2">
        <v>0</v>
      </c>
      <c r="U308" s="2">
        <v>0</v>
      </c>
      <c r="V308" s="6">
        <v>0.99</v>
      </c>
      <c r="W308" s="2">
        <v>0</v>
      </c>
      <c r="X308" s="2">
        <v>0</v>
      </c>
      <c r="Y308" s="6">
        <v>0.99</v>
      </c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</row>
    <row r="309" spans="1:40" x14ac:dyDescent="0.25">
      <c r="A309" t="s">
        <v>5</v>
      </c>
      <c r="B309">
        <v>2018</v>
      </c>
      <c r="C309" t="s">
        <v>48</v>
      </c>
      <c r="D309" s="3">
        <v>402</v>
      </c>
      <c r="E309">
        <v>4</v>
      </c>
      <c r="F309" s="3">
        <v>2</v>
      </c>
      <c r="G309">
        <v>4</v>
      </c>
      <c r="H309" t="s">
        <v>15</v>
      </c>
      <c r="I309" t="s">
        <v>17</v>
      </c>
      <c r="J309" t="s">
        <v>23</v>
      </c>
      <c r="K309" s="2">
        <v>0</v>
      </c>
      <c r="L309" s="2">
        <v>0</v>
      </c>
      <c r="M309" s="6">
        <v>0.99</v>
      </c>
      <c r="N309" s="2">
        <v>0</v>
      </c>
      <c r="O309" s="2">
        <v>0</v>
      </c>
      <c r="P309" s="6">
        <v>0.99</v>
      </c>
      <c r="Q309" s="2">
        <v>0</v>
      </c>
      <c r="R309" s="2">
        <v>0</v>
      </c>
      <c r="S309" s="6">
        <v>0.99</v>
      </c>
      <c r="T309" s="2">
        <v>0</v>
      </c>
      <c r="U309" s="2">
        <v>0</v>
      </c>
      <c r="V309" s="6">
        <v>0.99</v>
      </c>
      <c r="W309" s="2">
        <v>0</v>
      </c>
      <c r="X309" s="2">
        <v>0</v>
      </c>
      <c r="Y309" s="6">
        <v>0.99</v>
      </c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</row>
    <row r="310" spans="1:40" x14ac:dyDescent="0.25">
      <c r="A310" t="s">
        <v>5</v>
      </c>
      <c r="B310">
        <v>2018</v>
      </c>
      <c r="C310" t="s">
        <v>48</v>
      </c>
      <c r="D310" s="3">
        <v>403</v>
      </c>
      <c r="E310">
        <v>4</v>
      </c>
      <c r="F310" s="3">
        <v>1</v>
      </c>
      <c r="G310">
        <v>1</v>
      </c>
      <c r="H310" t="s">
        <v>10</v>
      </c>
      <c r="I310" t="s">
        <v>13</v>
      </c>
      <c r="K310" s="2">
        <v>0</v>
      </c>
      <c r="L310" s="2">
        <v>0</v>
      </c>
      <c r="M310" s="2"/>
      <c r="N310" s="2">
        <v>1</v>
      </c>
      <c r="O310" s="5">
        <f t="shared" ref="O310" si="75">N310/0.092903</f>
        <v>10.763915051182416</v>
      </c>
      <c r="P310" s="5"/>
      <c r="Q310" s="2">
        <v>1</v>
      </c>
      <c r="R310" s="5">
        <f t="shared" ref="R310:R311" si="76">Q310/0.092903</f>
        <v>10.763915051182416</v>
      </c>
      <c r="S310" s="5"/>
      <c r="T310" s="2">
        <v>1</v>
      </c>
      <c r="U310" s="5">
        <f t="shared" ref="U310" si="77">T310/0.092903</f>
        <v>10.763915051182416</v>
      </c>
      <c r="V310" s="5"/>
      <c r="W310" s="2">
        <v>0</v>
      </c>
      <c r="X310" s="2">
        <v>0</v>
      </c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</row>
    <row r="311" spans="1:40" x14ac:dyDescent="0.25">
      <c r="A311" t="s">
        <v>5</v>
      </c>
      <c r="B311">
        <v>2018</v>
      </c>
      <c r="C311" t="s">
        <v>48</v>
      </c>
      <c r="D311" s="3">
        <v>403</v>
      </c>
      <c r="E311">
        <v>4</v>
      </c>
      <c r="F311" s="3">
        <v>2</v>
      </c>
      <c r="G311">
        <v>1</v>
      </c>
      <c r="H311" t="s">
        <v>10</v>
      </c>
      <c r="I311" t="s">
        <v>13</v>
      </c>
      <c r="K311" s="2">
        <v>0</v>
      </c>
      <c r="L311" s="2">
        <v>0</v>
      </c>
      <c r="M311" s="2"/>
      <c r="N311" s="2">
        <v>0</v>
      </c>
      <c r="O311" s="2">
        <v>0</v>
      </c>
      <c r="P311" s="2"/>
      <c r="Q311" s="2">
        <v>2</v>
      </c>
      <c r="R311" s="5">
        <f t="shared" si="76"/>
        <v>21.527830102364831</v>
      </c>
      <c r="S311" s="5"/>
      <c r="T311" s="2">
        <v>0</v>
      </c>
      <c r="U311" s="2">
        <v>0</v>
      </c>
      <c r="V311" s="2"/>
      <c r="W311" s="2">
        <v>0</v>
      </c>
      <c r="X311" s="2">
        <v>0</v>
      </c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</row>
    <row r="312" spans="1:40" x14ac:dyDescent="0.25">
      <c r="A312" t="s">
        <v>5</v>
      </c>
      <c r="B312">
        <v>2018</v>
      </c>
      <c r="C312" t="s">
        <v>48</v>
      </c>
      <c r="D312" s="3">
        <v>404</v>
      </c>
      <c r="E312">
        <v>4</v>
      </c>
      <c r="F312" s="3">
        <v>1</v>
      </c>
      <c r="G312">
        <v>3</v>
      </c>
      <c r="H312" t="s">
        <v>14</v>
      </c>
      <c r="I312" t="s">
        <v>16</v>
      </c>
      <c r="J312" t="s">
        <v>23</v>
      </c>
      <c r="K312" s="2">
        <v>0</v>
      </c>
      <c r="L312" s="2">
        <v>0</v>
      </c>
      <c r="M312" s="6">
        <v>0.99</v>
      </c>
      <c r="N312" s="2">
        <v>0</v>
      </c>
      <c r="O312" s="2">
        <v>0</v>
      </c>
      <c r="P312" s="6">
        <v>0.99</v>
      </c>
      <c r="Q312" s="2">
        <v>0</v>
      </c>
      <c r="R312" s="2">
        <v>0</v>
      </c>
      <c r="S312" s="6">
        <v>0.99</v>
      </c>
      <c r="T312" s="2">
        <v>0</v>
      </c>
      <c r="U312" s="2">
        <v>0</v>
      </c>
      <c r="V312" s="6">
        <v>0.99</v>
      </c>
      <c r="W312" s="2">
        <v>0</v>
      </c>
      <c r="X312" s="2">
        <v>0</v>
      </c>
      <c r="Y312" s="6">
        <v>0.99</v>
      </c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</row>
    <row r="313" spans="1:40" x14ac:dyDescent="0.25">
      <c r="A313" t="s">
        <v>5</v>
      </c>
      <c r="B313">
        <v>2018</v>
      </c>
      <c r="C313" t="s">
        <v>48</v>
      </c>
      <c r="D313" s="3">
        <v>404</v>
      </c>
      <c r="E313">
        <v>4</v>
      </c>
      <c r="F313" s="3">
        <v>2</v>
      </c>
      <c r="G313">
        <v>3</v>
      </c>
      <c r="H313" t="s">
        <v>14</v>
      </c>
      <c r="I313" t="s">
        <v>16</v>
      </c>
      <c r="J313" t="s">
        <v>23</v>
      </c>
      <c r="K313" s="2">
        <v>0</v>
      </c>
      <c r="L313" s="2">
        <v>0</v>
      </c>
      <c r="M313" s="6">
        <v>0.99</v>
      </c>
      <c r="N313" s="2">
        <v>0</v>
      </c>
      <c r="O313" s="2">
        <v>0</v>
      </c>
      <c r="P313" s="6">
        <v>0.99</v>
      </c>
      <c r="Q313" s="2">
        <v>0</v>
      </c>
      <c r="R313" s="2">
        <v>0</v>
      </c>
      <c r="S313" s="6">
        <v>0.99</v>
      </c>
      <c r="T313" s="2">
        <v>0</v>
      </c>
      <c r="U313" s="2">
        <v>0</v>
      </c>
      <c r="V313" s="6">
        <v>0.99</v>
      </c>
      <c r="W313" s="2">
        <v>0</v>
      </c>
      <c r="X313" s="2">
        <v>0</v>
      </c>
      <c r="Y313" s="6">
        <v>0.99</v>
      </c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</row>
    <row r="314" spans="1:40" x14ac:dyDescent="0.25">
      <c r="A314" t="s">
        <v>5</v>
      </c>
      <c r="B314">
        <v>2018</v>
      </c>
      <c r="C314" t="s">
        <v>48</v>
      </c>
      <c r="D314" s="3">
        <v>406</v>
      </c>
      <c r="E314">
        <v>4</v>
      </c>
      <c r="F314" s="3">
        <v>1</v>
      </c>
      <c r="G314">
        <v>5</v>
      </c>
      <c r="H314" t="s">
        <v>19</v>
      </c>
      <c r="I314" t="s">
        <v>18</v>
      </c>
      <c r="J314" t="s">
        <v>23</v>
      </c>
      <c r="K314" s="2">
        <v>0</v>
      </c>
      <c r="L314" s="2">
        <v>0</v>
      </c>
      <c r="M314" s="6">
        <v>0.99</v>
      </c>
      <c r="N314" s="2">
        <v>0</v>
      </c>
      <c r="O314" s="2">
        <v>0</v>
      </c>
      <c r="P314" s="6">
        <v>0.99</v>
      </c>
      <c r="Q314" s="2">
        <v>0</v>
      </c>
      <c r="R314" s="2">
        <v>0</v>
      </c>
      <c r="S314" s="6">
        <v>0.99</v>
      </c>
      <c r="T314" s="2">
        <v>0</v>
      </c>
      <c r="U314" s="2">
        <v>0</v>
      </c>
      <c r="V314" s="6">
        <v>0.99</v>
      </c>
      <c r="W314" s="2">
        <v>0</v>
      </c>
      <c r="X314" s="2">
        <v>0</v>
      </c>
      <c r="Y314" s="6">
        <v>0.99</v>
      </c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</row>
    <row r="315" spans="1:40" x14ac:dyDescent="0.25">
      <c r="A315" t="s">
        <v>5</v>
      </c>
      <c r="B315">
        <v>2018</v>
      </c>
      <c r="C315" t="s">
        <v>48</v>
      </c>
      <c r="D315" s="3">
        <v>406</v>
      </c>
      <c r="E315">
        <v>4</v>
      </c>
      <c r="F315" s="3">
        <v>2</v>
      </c>
      <c r="G315">
        <v>5</v>
      </c>
      <c r="H315" t="s">
        <v>19</v>
      </c>
      <c r="I315" t="s">
        <v>18</v>
      </c>
      <c r="J315" t="s">
        <v>23</v>
      </c>
      <c r="K315" s="2">
        <v>0</v>
      </c>
      <c r="L315" s="2">
        <v>0</v>
      </c>
      <c r="M315" s="6">
        <v>0.99</v>
      </c>
      <c r="N315" s="2">
        <v>0</v>
      </c>
      <c r="O315" s="2">
        <v>0</v>
      </c>
      <c r="P315" s="6">
        <v>0.99</v>
      </c>
      <c r="Q315" s="2">
        <v>0</v>
      </c>
      <c r="R315" s="2">
        <v>0</v>
      </c>
      <c r="S315" s="6">
        <v>0.99</v>
      </c>
      <c r="T315" s="2">
        <v>0</v>
      </c>
      <c r="U315" s="2">
        <v>0</v>
      </c>
      <c r="V315" s="6">
        <v>0.99</v>
      </c>
      <c r="W315" s="2">
        <v>0</v>
      </c>
      <c r="X315" s="2">
        <v>0</v>
      </c>
      <c r="Y315" s="6">
        <v>0.99</v>
      </c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</row>
    <row r="316" spans="1:40" x14ac:dyDescent="0.25">
      <c r="A316" t="s">
        <v>5</v>
      </c>
      <c r="B316">
        <v>2018</v>
      </c>
      <c r="C316" t="s">
        <v>48</v>
      </c>
      <c r="D316" s="3">
        <v>408</v>
      </c>
      <c r="E316">
        <v>4</v>
      </c>
      <c r="F316" s="3">
        <v>1</v>
      </c>
      <c r="G316">
        <v>7</v>
      </c>
      <c r="H316" t="s">
        <v>21</v>
      </c>
      <c r="I316" t="s">
        <v>17</v>
      </c>
      <c r="J316" t="s">
        <v>24</v>
      </c>
      <c r="K316" s="2">
        <v>0</v>
      </c>
      <c r="L316" s="2">
        <v>0</v>
      </c>
      <c r="M316" s="6">
        <v>0.99</v>
      </c>
      <c r="N316" s="2">
        <v>0</v>
      </c>
      <c r="O316" s="2">
        <v>0</v>
      </c>
      <c r="P316" s="6">
        <v>0.99</v>
      </c>
      <c r="Q316" s="2">
        <v>0</v>
      </c>
      <c r="R316" s="2">
        <v>0</v>
      </c>
      <c r="S316" s="6">
        <v>0.99</v>
      </c>
      <c r="T316" s="2">
        <v>0</v>
      </c>
      <c r="U316" s="2">
        <v>0</v>
      </c>
      <c r="V316" s="6">
        <v>0.99</v>
      </c>
      <c r="W316" s="2">
        <v>0</v>
      </c>
      <c r="X316" s="2">
        <v>0</v>
      </c>
      <c r="Y316" s="6">
        <v>0.99</v>
      </c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</row>
    <row r="317" spans="1:40" x14ac:dyDescent="0.25">
      <c r="A317" t="s">
        <v>5</v>
      </c>
      <c r="B317">
        <v>2018</v>
      </c>
      <c r="C317" t="s">
        <v>48</v>
      </c>
      <c r="D317" s="3">
        <v>408</v>
      </c>
      <c r="E317">
        <v>4</v>
      </c>
      <c r="F317" s="3">
        <v>2</v>
      </c>
      <c r="G317">
        <v>7</v>
      </c>
      <c r="H317" t="s">
        <v>21</v>
      </c>
      <c r="I317" t="s">
        <v>17</v>
      </c>
      <c r="J317" t="s">
        <v>24</v>
      </c>
      <c r="K317" s="2">
        <v>0</v>
      </c>
      <c r="L317" s="2">
        <v>0</v>
      </c>
      <c r="M317" s="6">
        <v>0.99</v>
      </c>
      <c r="N317" s="2">
        <v>0</v>
      </c>
      <c r="O317" s="2">
        <v>0</v>
      </c>
      <c r="P317" s="6">
        <v>0.99</v>
      </c>
      <c r="Q317" s="2">
        <v>0</v>
      </c>
      <c r="R317" s="2">
        <v>0</v>
      </c>
      <c r="S317" s="6">
        <v>0.99</v>
      </c>
      <c r="T317" s="2">
        <v>0</v>
      </c>
      <c r="U317" s="2">
        <v>0</v>
      </c>
      <c r="V317" s="6">
        <v>0.99</v>
      </c>
      <c r="W317" s="2">
        <v>0</v>
      </c>
      <c r="X317" s="2">
        <v>0</v>
      </c>
      <c r="Y317" s="6">
        <v>0.99</v>
      </c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</row>
    <row r="318" spans="1:40" x14ac:dyDescent="0.25">
      <c r="A318" t="s">
        <v>5</v>
      </c>
      <c r="B318">
        <v>2018</v>
      </c>
      <c r="C318" t="s">
        <v>48</v>
      </c>
      <c r="D318" s="3">
        <v>409</v>
      </c>
      <c r="E318">
        <v>4</v>
      </c>
      <c r="F318" s="3">
        <v>1</v>
      </c>
      <c r="G318">
        <v>6</v>
      </c>
      <c r="H318" t="s">
        <v>20</v>
      </c>
      <c r="I318" t="s">
        <v>16</v>
      </c>
      <c r="J318" t="s">
        <v>24</v>
      </c>
      <c r="K318" s="2">
        <v>0</v>
      </c>
      <c r="L318" s="2">
        <v>0</v>
      </c>
      <c r="M318" s="6">
        <v>0.99</v>
      </c>
      <c r="N318" s="2">
        <v>0</v>
      </c>
      <c r="O318" s="2">
        <v>0</v>
      </c>
      <c r="P318" s="6">
        <v>0.99</v>
      </c>
      <c r="Q318" s="2">
        <v>0</v>
      </c>
      <c r="R318" s="2">
        <v>0</v>
      </c>
      <c r="S318" s="6">
        <v>0.99</v>
      </c>
      <c r="T318" s="2">
        <v>0</v>
      </c>
      <c r="U318" s="2">
        <v>0</v>
      </c>
      <c r="V318" s="6">
        <v>0.99</v>
      </c>
      <c r="W318" s="2">
        <v>0</v>
      </c>
      <c r="X318" s="2">
        <v>0</v>
      </c>
      <c r="Y318" s="6">
        <v>0.99</v>
      </c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</row>
    <row r="319" spans="1:40" x14ac:dyDescent="0.25">
      <c r="A319" t="s">
        <v>5</v>
      </c>
      <c r="B319">
        <v>2018</v>
      </c>
      <c r="C319" t="s">
        <v>48</v>
      </c>
      <c r="D319" s="3">
        <v>409</v>
      </c>
      <c r="E319">
        <v>4</v>
      </c>
      <c r="F319" s="3">
        <v>2</v>
      </c>
      <c r="G319">
        <v>6</v>
      </c>
      <c r="H319" t="s">
        <v>20</v>
      </c>
      <c r="I319" t="s">
        <v>16</v>
      </c>
      <c r="J319" t="s">
        <v>24</v>
      </c>
      <c r="K319" s="2">
        <v>0</v>
      </c>
      <c r="L319" s="2">
        <v>0</v>
      </c>
      <c r="M319" s="6">
        <v>0.99</v>
      </c>
      <c r="N319" s="2">
        <v>0</v>
      </c>
      <c r="O319" s="2">
        <v>0</v>
      </c>
      <c r="P319" s="6">
        <v>0.99</v>
      </c>
      <c r="Q319" s="2">
        <v>0</v>
      </c>
      <c r="R319" s="2">
        <v>0</v>
      </c>
      <c r="S319" s="6">
        <v>0.99</v>
      </c>
      <c r="T319" s="2">
        <v>0</v>
      </c>
      <c r="U319" s="2">
        <v>0</v>
      </c>
      <c r="V319" s="6">
        <v>0.99</v>
      </c>
      <c r="W319" s="2">
        <v>0</v>
      </c>
      <c r="X319" s="2">
        <v>0</v>
      </c>
      <c r="Y319" s="6">
        <v>0.99</v>
      </c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</row>
    <row r="320" spans="1:40" x14ac:dyDescent="0.25">
      <c r="A320" t="s">
        <v>5</v>
      </c>
      <c r="B320">
        <v>2018</v>
      </c>
      <c r="C320" t="s">
        <v>48</v>
      </c>
      <c r="D320" s="3">
        <v>410</v>
      </c>
      <c r="E320">
        <v>4</v>
      </c>
      <c r="F320" s="3">
        <v>1</v>
      </c>
      <c r="G320">
        <v>2</v>
      </c>
      <c r="H320" t="s">
        <v>11</v>
      </c>
      <c r="I320" t="s">
        <v>13</v>
      </c>
      <c r="K320" s="2">
        <v>1</v>
      </c>
      <c r="L320" s="5">
        <f t="shared" ref="L320" si="78">K320/0.092903</f>
        <v>10.763915051182416</v>
      </c>
      <c r="M320" s="6">
        <v>0.01</v>
      </c>
      <c r="N320" s="2">
        <v>0</v>
      </c>
      <c r="O320" s="2">
        <v>0</v>
      </c>
      <c r="P320" s="6">
        <v>0.99</v>
      </c>
      <c r="Q320" s="2">
        <v>0</v>
      </c>
      <c r="R320" s="2">
        <v>0</v>
      </c>
      <c r="S320" s="6">
        <v>0.99</v>
      </c>
      <c r="T320" s="2">
        <v>0</v>
      </c>
      <c r="U320" s="2">
        <v>0</v>
      </c>
      <c r="V320" s="6">
        <v>0.99</v>
      </c>
      <c r="W320" s="2">
        <v>0</v>
      </c>
      <c r="X320" s="2">
        <v>0</v>
      </c>
      <c r="Y320" s="6">
        <v>0.99</v>
      </c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</row>
    <row r="321" spans="1:40" x14ac:dyDescent="0.25">
      <c r="A321" t="s">
        <v>5</v>
      </c>
      <c r="B321">
        <v>2018</v>
      </c>
      <c r="C321" t="s">
        <v>48</v>
      </c>
      <c r="D321" s="3">
        <v>410</v>
      </c>
      <c r="E321">
        <v>4</v>
      </c>
      <c r="F321" s="3">
        <v>2</v>
      </c>
      <c r="G321">
        <v>2</v>
      </c>
      <c r="H321" t="s">
        <v>11</v>
      </c>
      <c r="I321" t="s">
        <v>13</v>
      </c>
      <c r="K321" s="2">
        <v>0</v>
      </c>
      <c r="L321" s="2">
        <v>0</v>
      </c>
      <c r="M321" s="6">
        <v>0.99</v>
      </c>
      <c r="N321" s="2">
        <v>0</v>
      </c>
      <c r="O321" s="2">
        <v>0</v>
      </c>
      <c r="P321" s="6">
        <v>0.99</v>
      </c>
      <c r="Q321" s="2">
        <v>0</v>
      </c>
      <c r="R321" s="2">
        <v>0</v>
      </c>
      <c r="S321" s="6">
        <v>0.99</v>
      </c>
      <c r="T321" s="2">
        <v>0</v>
      </c>
      <c r="U321" s="2">
        <v>0</v>
      </c>
      <c r="V321" s="6">
        <v>0.99</v>
      </c>
      <c r="W321" s="2">
        <v>0</v>
      </c>
      <c r="X321" s="2">
        <v>0</v>
      </c>
      <c r="Y321" s="6">
        <v>0.99</v>
      </c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</row>
    <row r="322" spans="1:40" x14ac:dyDescent="0.25">
      <c r="A322" t="s">
        <v>7</v>
      </c>
      <c r="B322">
        <v>2018</v>
      </c>
      <c r="C322" t="s">
        <v>52</v>
      </c>
      <c r="D322" s="3">
        <v>101</v>
      </c>
      <c r="E322">
        <v>1</v>
      </c>
      <c r="F322" s="3">
        <v>1</v>
      </c>
      <c r="G322">
        <v>4</v>
      </c>
      <c r="H322" t="s">
        <v>15</v>
      </c>
      <c r="I322" t="s">
        <v>17</v>
      </c>
      <c r="J322" t="s">
        <v>23</v>
      </c>
      <c r="K322" s="2">
        <v>0</v>
      </c>
      <c r="L322" s="2">
        <v>0</v>
      </c>
      <c r="M322" s="6">
        <v>0.99</v>
      </c>
      <c r="N322" s="2"/>
      <c r="O322" s="2"/>
      <c r="P322" s="2"/>
      <c r="Q322" s="2">
        <v>0</v>
      </c>
      <c r="R322" s="2">
        <v>0</v>
      </c>
      <c r="S322" s="2">
        <v>0.99</v>
      </c>
      <c r="T322" s="2">
        <v>0</v>
      </c>
      <c r="U322" s="2">
        <v>0</v>
      </c>
      <c r="V322" s="2">
        <v>0.99</v>
      </c>
      <c r="W322" s="2">
        <v>0</v>
      </c>
      <c r="X322" s="2">
        <v>0</v>
      </c>
      <c r="Y322" s="2">
        <v>0.99</v>
      </c>
      <c r="Z322" s="2"/>
      <c r="AA322" s="2"/>
      <c r="AB322" s="2"/>
      <c r="AC322" s="2">
        <v>0</v>
      </c>
      <c r="AD322" s="2">
        <v>0</v>
      </c>
      <c r="AE322" s="2">
        <v>0.99</v>
      </c>
      <c r="AF322" s="2"/>
      <c r="AG322" s="2"/>
      <c r="AH322" s="2"/>
      <c r="AI322" s="2"/>
      <c r="AJ322" s="2"/>
      <c r="AK322" s="2"/>
      <c r="AL322" s="2"/>
      <c r="AM322" s="2"/>
      <c r="AN322" s="2"/>
    </row>
    <row r="323" spans="1:40" x14ac:dyDescent="0.25">
      <c r="A323" t="s">
        <v>7</v>
      </c>
      <c r="B323">
        <v>2018</v>
      </c>
      <c r="C323" t="s">
        <v>52</v>
      </c>
      <c r="D323" s="3">
        <v>101</v>
      </c>
      <c r="E323">
        <v>1</v>
      </c>
      <c r="F323" s="3">
        <v>2</v>
      </c>
      <c r="G323">
        <v>4</v>
      </c>
      <c r="H323" t="s">
        <v>15</v>
      </c>
      <c r="I323" t="s">
        <v>17</v>
      </c>
      <c r="J323" t="s">
        <v>23</v>
      </c>
      <c r="K323" s="2">
        <v>0</v>
      </c>
      <c r="L323" s="2">
        <v>0</v>
      </c>
      <c r="M323" s="6">
        <v>0.99</v>
      </c>
      <c r="N323" s="2"/>
      <c r="O323" s="2"/>
      <c r="P323" s="2"/>
      <c r="Q323" s="2">
        <v>0</v>
      </c>
      <c r="R323" s="2">
        <v>0</v>
      </c>
      <c r="S323" s="2">
        <v>0.99</v>
      </c>
      <c r="T323" s="2">
        <v>0</v>
      </c>
      <c r="U323" s="2">
        <v>0</v>
      </c>
      <c r="V323" s="2">
        <v>0.99</v>
      </c>
      <c r="W323" s="2">
        <v>0</v>
      </c>
      <c r="X323" s="2">
        <v>0</v>
      </c>
      <c r="Y323" s="2">
        <v>0.99</v>
      </c>
      <c r="Z323" s="2"/>
      <c r="AA323" s="2"/>
      <c r="AB323" s="2"/>
      <c r="AC323" s="2">
        <v>0</v>
      </c>
      <c r="AD323" s="2">
        <v>0</v>
      </c>
      <c r="AE323" s="2">
        <v>0.99</v>
      </c>
      <c r="AF323" s="2"/>
      <c r="AG323" s="2"/>
      <c r="AH323" s="2"/>
      <c r="AI323" s="2"/>
      <c r="AJ323" s="2"/>
      <c r="AK323" s="2"/>
      <c r="AL323" s="2"/>
      <c r="AM323" s="2"/>
      <c r="AN323" s="2"/>
    </row>
    <row r="324" spans="1:40" x14ac:dyDescent="0.25">
      <c r="A324" t="s">
        <v>7</v>
      </c>
      <c r="B324">
        <v>2018</v>
      </c>
      <c r="C324" t="s">
        <v>52</v>
      </c>
      <c r="D324" s="3">
        <v>102</v>
      </c>
      <c r="E324">
        <v>1</v>
      </c>
      <c r="F324" s="3">
        <v>1</v>
      </c>
      <c r="G324">
        <v>1</v>
      </c>
      <c r="H324" t="s">
        <v>10</v>
      </c>
      <c r="I324" t="s">
        <v>13</v>
      </c>
      <c r="K324" s="2">
        <v>0</v>
      </c>
      <c r="L324" s="2">
        <v>0</v>
      </c>
      <c r="M324" s="2"/>
      <c r="N324" s="2"/>
      <c r="O324" s="2"/>
      <c r="P324" s="2"/>
      <c r="Q324" s="2">
        <v>1</v>
      </c>
      <c r="R324" s="5">
        <f t="shared" ref="R324" si="79">Q324/0.092903</f>
        <v>10.763915051182416</v>
      </c>
      <c r="S324" s="5"/>
      <c r="T324" s="2">
        <v>0</v>
      </c>
      <c r="U324" s="2">
        <v>0</v>
      </c>
      <c r="V324" s="2"/>
      <c r="W324" s="2">
        <v>0</v>
      </c>
      <c r="X324" s="2">
        <v>0</v>
      </c>
      <c r="Y324" s="2"/>
      <c r="Z324" s="2"/>
      <c r="AA324" s="2"/>
      <c r="AB324" s="2"/>
      <c r="AC324" s="2">
        <v>1</v>
      </c>
      <c r="AD324" s="5">
        <f t="shared" ref="AD324:AD325" si="80">AC324/0.092903</f>
        <v>10.763915051182416</v>
      </c>
      <c r="AE324" s="6"/>
      <c r="AF324" s="2"/>
      <c r="AG324" s="2"/>
      <c r="AH324" s="2"/>
      <c r="AI324" s="2"/>
      <c r="AJ324" s="2"/>
      <c r="AK324" s="2"/>
      <c r="AL324" s="2"/>
      <c r="AM324" s="2"/>
      <c r="AN324" s="2"/>
    </row>
    <row r="325" spans="1:40" x14ac:dyDescent="0.25">
      <c r="A325" t="s">
        <v>7</v>
      </c>
      <c r="B325">
        <v>2018</v>
      </c>
      <c r="C325" t="s">
        <v>52</v>
      </c>
      <c r="D325" s="3">
        <v>102</v>
      </c>
      <c r="E325">
        <v>1</v>
      </c>
      <c r="F325" s="3">
        <v>2</v>
      </c>
      <c r="G325">
        <v>1</v>
      </c>
      <c r="H325" t="s">
        <v>10</v>
      </c>
      <c r="I325" t="s">
        <v>13</v>
      </c>
      <c r="K325" s="2">
        <v>0</v>
      </c>
      <c r="L325" s="2">
        <v>0</v>
      </c>
      <c r="M325" s="2"/>
      <c r="N325" s="2"/>
      <c r="O325" s="2"/>
      <c r="P325" s="2"/>
      <c r="Q325" s="2">
        <v>0</v>
      </c>
      <c r="R325" s="2">
        <v>0</v>
      </c>
      <c r="S325" s="2"/>
      <c r="T325" s="2">
        <v>0</v>
      </c>
      <c r="U325" s="2">
        <v>0</v>
      </c>
      <c r="V325" s="2"/>
      <c r="W325" s="2">
        <v>0</v>
      </c>
      <c r="X325" s="2">
        <v>0</v>
      </c>
      <c r="Y325" s="2"/>
      <c r="Z325" s="2"/>
      <c r="AA325" s="2"/>
      <c r="AB325" s="2"/>
      <c r="AC325" s="2">
        <v>1</v>
      </c>
      <c r="AD325" s="5">
        <f t="shared" si="80"/>
        <v>10.763915051182416</v>
      </c>
      <c r="AE325" s="6"/>
      <c r="AF325" s="2"/>
      <c r="AG325" s="2"/>
      <c r="AH325" s="2"/>
      <c r="AI325" s="2"/>
      <c r="AJ325" s="2"/>
      <c r="AK325" s="2"/>
      <c r="AL325" s="2"/>
      <c r="AM325" s="2"/>
      <c r="AN325" s="2"/>
    </row>
    <row r="326" spans="1:40" x14ac:dyDescent="0.25">
      <c r="A326" t="s">
        <v>7</v>
      </c>
      <c r="B326">
        <v>2018</v>
      </c>
      <c r="C326" t="s">
        <v>52</v>
      </c>
      <c r="D326" s="3">
        <v>103</v>
      </c>
      <c r="E326">
        <v>1</v>
      </c>
      <c r="F326" s="3">
        <v>1</v>
      </c>
      <c r="G326">
        <v>5</v>
      </c>
      <c r="H326" t="s">
        <v>19</v>
      </c>
      <c r="I326" t="s">
        <v>18</v>
      </c>
      <c r="J326" t="s">
        <v>23</v>
      </c>
      <c r="K326" s="2">
        <v>0</v>
      </c>
      <c r="L326" s="2">
        <v>0</v>
      </c>
      <c r="M326" s="6">
        <v>0.99</v>
      </c>
      <c r="N326" s="2"/>
      <c r="O326" s="2"/>
      <c r="P326" s="2"/>
      <c r="Q326" s="2">
        <v>0</v>
      </c>
      <c r="R326" s="2">
        <v>0</v>
      </c>
      <c r="S326" s="2">
        <v>0.99</v>
      </c>
      <c r="T326" s="2">
        <v>0</v>
      </c>
      <c r="U326" s="2">
        <v>0</v>
      </c>
      <c r="V326" s="2">
        <v>0.99</v>
      </c>
      <c r="W326" s="2">
        <v>0</v>
      </c>
      <c r="X326" s="2">
        <v>0</v>
      </c>
      <c r="Y326" s="2">
        <v>0.99</v>
      </c>
      <c r="Z326" s="2"/>
      <c r="AA326" s="2"/>
      <c r="AB326" s="2"/>
      <c r="AC326" s="2">
        <v>0</v>
      </c>
      <c r="AD326" s="2">
        <v>0</v>
      </c>
      <c r="AE326" s="2">
        <v>0.99</v>
      </c>
      <c r="AF326" s="2"/>
      <c r="AG326" s="2"/>
      <c r="AH326" s="2"/>
      <c r="AI326" s="2"/>
      <c r="AJ326" s="2"/>
      <c r="AK326" s="2"/>
      <c r="AL326" s="2"/>
      <c r="AM326" s="2"/>
      <c r="AN326" s="2"/>
    </row>
    <row r="327" spans="1:40" x14ac:dyDescent="0.25">
      <c r="A327" t="s">
        <v>7</v>
      </c>
      <c r="B327">
        <v>2018</v>
      </c>
      <c r="C327" t="s">
        <v>52</v>
      </c>
      <c r="D327" s="3">
        <v>103</v>
      </c>
      <c r="E327">
        <v>1</v>
      </c>
      <c r="F327" s="3">
        <v>2</v>
      </c>
      <c r="G327">
        <v>5</v>
      </c>
      <c r="H327" t="s">
        <v>19</v>
      </c>
      <c r="I327" t="s">
        <v>18</v>
      </c>
      <c r="J327" t="s">
        <v>23</v>
      </c>
      <c r="K327" s="2">
        <v>0</v>
      </c>
      <c r="L327" s="2">
        <v>0</v>
      </c>
      <c r="M327" s="6">
        <v>0.99</v>
      </c>
      <c r="N327" s="2"/>
      <c r="O327" s="2"/>
      <c r="P327" s="2"/>
      <c r="Q327" s="2">
        <v>0</v>
      </c>
      <c r="R327" s="2">
        <v>0</v>
      </c>
      <c r="S327" s="2">
        <v>0.99</v>
      </c>
      <c r="T327" s="2">
        <v>0</v>
      </c>
      <c r="U327" s="2">
        <v>0</v>
      </c>
      <c r="V327" s="2">
        <v>0.99</v>
      </c>
      <c r="W327" s="2">
        <v>0</v>
      </c>
      <c r="X327" s="2">
        <v>0</v>
      </c>
      <c r="Y327" s="2">
        <v>0.99</v>
      </c>
      <c r="Z327" s="2"/>
      <c r="AA327" s="2"/>
      <c r="AB327" s="2"/>
      <c r="AC327" s="2">
        <v>0</v>
      </c>
      <c r="AD327" s="2">
        <v>0</v>
      </c>
      <c r="AE327" s="2">
        <v>0.99</v>
      </c>
      <c r="AF327" s="2"/>
      <c r="AG327" s="2"/>
      <c r="AH327" s="2"/>
      <c r="AI327" s="2"/>
      <c r="AJ327" s="2"/>
      <c r="AK327" s="2"/>
      <c r="AL327" s="2"/>
      <c r="AM327" s="2"/>
      <c r="AN327" s="2"/>
    </row>
    <row r="328" spans="1:40" x14ac:dyDescent="0.25">
      <c r="A328" t="s">
        <v>7</v>
      </c>
      <c r="B328">
        <v>2018</v>
      </c>
      <c r="C328" t="s">
        <v>52</v>
      </c>
      <c r="D328" s="3">
        <v>104</v>
      </c>
      <c r="E328">
        <v>1</v>
      </c>
      <c r="F328" s="3">
        <v>1</v>
      </c>
      <c r="G328">
        <v>6</v>
      </c>
      <c r="H328" t="s">
        <v>20</v>
      </c>
      <c r="I328" t="s">
        <v>16</v>
      </c>
      <c r="J328" t="s">
        <v>24</v>
      </c>
      <c r="K328" s="2">
        <v>0</v>
      </c>
      <c r="L328" s="2">
        <v>0</v>
      </c>
      <c r="M328" s="6">
        <v>0.99</v>
      </c>
      <c r="N328" s="2"/>
      <c r="O328" s="2"/>
      <c r="P328" s="2"/>
      <c r="Q328" s="2">
        <v>0</v>
      </c>
      <c r="R328" s="2">
        <v>0</v>
      </c>
      <c r="S328" s="2">
        <v>0.99</v>
      </c>
      <c r="T328" s="2">
        <v>0</v>
      </c>
      <c r="U328" s="2">
        <v>0</v>
      </c>
      <c r="V328" s="2">
        <v>0.99</v>
      </c>
      <c r="W328" s="2">
        <v>0</v>
      </c>
      <c r="X328" s="2">
        <v>0</v>
      </c>
      <c r="Y328" s="2">
        <v>0.99</v>
      </c>
      <c r="Z328" s="2"/>
      <c r="AA328" s="2"/>
      <c r="AB328" s="2"/>
      <c r="AC328" s="2">
        <v>0</v>
      </c>
      <c r="AD328" s="2">
        <v>0</v>
      </c>
      <c r="AE328" s="2">
        <v>0.99</v>
      </c>
      <c r="AF328" s="2"/>
      <c r="AG328" s="2"/>
      <c r="AH328" s="2"/>
      <c r="AI328" s="2"/>
      <c r="AJ328" s="2"/>
      <c r="AK328" s="2"/>
      <c r="AL328" s="2"/>
      <c r="AM328" s="2"/>
      <c r="AN328" s="2"/>
    </row>
    <row r="329" spans="1:40" x14ac:dyDescent="0.25">
      <c r="A329" t="s">
        <v>7</v>
      </c>
      <c r="B329">
        <v>2018</v>
      </c>
      <c r="C329" t="s">
        <v>52</v>
      </c>
      <c r="D329" s="3">
        <v>104</v>
      </c>
      <c r="E329">
        <v>1</v>
      </c>
      <c r="F329" s="3">
        <v>2</v>
      </c>
      <c r="G329">
        <v>6</v>
      </c>
      <c r="H329" t="s">
        <v>20</v>
      </c>
      <c r="I329" t="s">
        <v>16</v>
      </c>
      <c r="J329" t="s">
        <v>24</v>
      </c>
      <c r="K329" s="2">
        <v>0</v>
      </c>
      <c r="L329" s="2">
        <v>0</v>
      </c>
      <c r="M329" s="6">
        <v>0.99</v>
      </c>
      <c r="N329" s="2"/>
      <c r="O329" s="2"/>
      <c r="P329" s="2"/>
      <c r="Q329" s="2">
        <v>0</v>
      </c>
      <c r="R329" s="2">
        <v>0</v>
      </c>
      <c r="S329" s="2">
        <v>0.99</v>
      </c>
      <c r="T329" s="2">
        <v>0</v>
      </c>
      <c r="U329" s="2">
        <v>0</v>
      </c>
      <c r="V329" s="2">
        <v>0.99</v>
      </c>
      <c r="W329" s="2">
        <v>0</v>
      </c>
      <c r="X329" s="2">
        <v>0</v>
      </c>
      <c r="Y329" s="2">
        <v>0.99</v>
      </c>
      <c r="Z329" s="2"/>
      <c r="AA329" s="2"/>
      <c r="AB329" s="2"/>
      <c r="AC329" s="2">
        <v>0</v>
      </c>
      <c r="AD329" s="2">
        <v>0</v>
      </c>
      <c r="AE329" s="2">
        <v>0.99</v>
      </c>
      <c r="AF329" s="2"/>
      <c r="AG329" s="2"/>
      <c r="AH329" s="2"/>
      <c r="AI329" s="2"/>
      <c r="AJ329" s="2"/>
      <c r="AK329" s="2"/>
      <c r="AL329" s="2"/>
      <c r="AM329" s="2"/>
      <c r="AN329" s="2"/>
    </row>
    <row r="330" spans="1:40" x14ac:dyDescent="0.25">
      <c r="A330" t="s">
        <v>7</v>
      </c>
      <c r="B330">
        <v>2018</v>
      </c>
      <c r="C330" t="s">
        <v>52</v>
      </c>
      <c r="D330" s="3">
        <v>105</v>
      </c>
      <c r="E330">
        <v>1</v>
      </c>
      <c r="F330" s="3">
        <v>1</v>
      </c>
      <c r="G330">
        <v>3</v>
      </c>
      <c r="H330" t="s">
        <v>14</v>
      </c>
      <c r="I330" t="s">
        <v>16</v>
      </c>
      <c r="J330" t="s">
        <v>23</v>
      </c>
      <c r="K330" s="2">
        <v>0</v>
      </c>
      <c r="L330" s="2">
        <v>0</v>
      </c>
      <c r="M330" s="6">
        <v>0.99</v>
      </c>
      <c r="N330" s="2"/>
      <c r="O330" s="2"/>
      <c r="P330" s="2"/>
      <c r="Q330" s="2">
        <v>0</v>
      </c>
      <c r="R330" s="2">
        <v>0</v>
      </c>
      <c r="S330" s="2">
        <v>0.99</v>
      </c>
      <c r="T330" s="2">
        <v>0</v>
      </c>
      <c r="U330" s="2">
        <v>0</v>
      </c>
      <c r="V330" s="2">
        <v>0.99</v>
      </c>
      <c r="W330" s="2">
        <v>0</v>
      </c>
      <c r="X330" s="2">
        <v>0</v>
      </c>
      <c r="Y330" s="2">
        <v>0.99</v>
      </c>
      <c r="Z330" s="2"/>
      <c r="AA330" s="2"/>
      <c r="AB330" s="2"/>
      <c r="AC330" s="2">
        <v>0</v>
      </c>
      <c r="AD330" s="2">
        <v>0</v>
      </c>
      <c r="AE330" s="2">
        <v>0.99</v>
      </c>
      <c r="AF330" s="2"/>
      <c r="AG330" s="2"/>
      <c r="AH330" s="2"/>
      <c r="AI330" s="2"/>
      <c r="AJ330" s="2"/>
      <c r="AK330" s="2"/>
      <c r="AL330" s="2"/>
      <c r="AM330" s="2"/>
      <c r="AN330" s="2"/>
    </row>
    <row r="331" spans="1:40" x14ac:dyDescent="0.25">
      <c r="A331" t="s">
        <v>7</v>
      </c>
      <c r="B331">
        <v>2018</v>
      </c>
      <c r="C331" t="s">
        <v>52</v>
      </c>
      <c r="D331" s="3">
        <v>105</v>
      </c>
      <c r="E331">
        <v>1</v>
      </c>
      <c r="F331" s="3">
        <v>2</v>
      </c>
      <c r="G331">
        <v>3</v>
      </c>
      <c r="H331" t="s">
        <v>14</v>
      </c>
      <c r="I331" t="s">
        <v>16</v>
      </c>
      <c r="J331" t="s">
        <v>23</v>
      </c>
      <c r="K331" s="2">
        <v>2</v>
      </c>
      <c r="L331" s="5">
        <f t="shared" ref="L331" si="81">K331/0.092903</f>
        <v>21.527830102364831</v>
      </c>
      <c r="M331" s="6">
        <f t="shared" ref="M331:M340" si="82">(47.125-L331)/47.125</f>
        <v>0.54317601904796109</v>
      </c>
      <c r="N331" s="2"/>
      <c r="O331" s="2"/>
      <c r="P331" s="2"/>
      <c r="Q331" s="2">
        <v>0</v>
      </c>
      <c r="R331" s="2">
        <v>0</v>
      </c>
      <c r="S331" s="2">
        <v>0.99</v>
      </c>
      <c r="T331" s="2">
        <v>0</v>
      </c>
      <c r="U331" s="2">
        <v>0</v>
      </c>
      <c r="V331" s="2">
        <v>0.99</v>
      </c>
      <c r="W331" s="2">
        <v>0</v>
      </c>
      <c r="X331" s="2">
        <v>0</v>
      </c>
      <c r="Y331" s="2">
        <v>0.99</v>
      </c>
      <c r="Z331" s="2"/>
      <c r="AA331" s="2"/>
      <c r="AB331" s="2"/>
      <c r="AC331" s="2">
        <v>0</v>
      </c>
      <c r="AD331" s="2">
        <v>0</v>
      </c>
      <c r="AE331" s="2">
        <v>0.99</v>
      </c>
      <c r="AF331" s="2"/>
      <c r="AG331" s="2"/>
      <c r="AH331" s="2"/>
      <c r="AI331" s="2"/>
      <c r="AJ331" s="2"/>
      <c r="AK331" s="2"/>
      <c r="AL331" s="2"/>
      <c r="AM331" s="2"/>
      <c r="AN331" s="2"/>
    </row>
    <row r="332" spans="1:40" x14ac:dyDescent="0.25">
      <c r="A332" t="s">
        <v>7</v>
      </c>
      <c r="B332">
        <v>2018</v>
      </c>
      <c r="C332" t="s">
        <v>52</v>
      </c>
      <c r="D332" s="3">
        <v>107</v>
      </c>
      <c r="E332">
        <v>1</v>
      </c>
      <c r="F332" s="3">
        <v>1</v>
      </c>
      <c r="G332">
        <v>8</v>
      </c>
      <c r="H332" t="s">
        <v>22</v>
      </c>
      <c r="I332" t="s">
        <v>18</v>
      </c>
      <c r="J332" t="s">
        <v>24</v>
      </c>
      <c r="K332" s="2">
        <v>0</v>
      </c>
      <c r="L332" s="2">
        <v>0</v>
      </c>
      <c r="M332" s="6">
        <v>0.99</v>
      </c>
      <c r="N332" s="2"/>
      <c r="O332" s="2"/>
      <c r="P332" s="2"/>
      <c r="Q332" s="2">
        <v>0</v>
      </c>
      <c r="R332" s="2">
        <v>0</v>
      </c>
      <c r="S332" s="2">
        <v>0.99</v>
      </c>
      <c r="T332" s="2">
        <v>0</v>
      </c>
      <c r="U332" s="2">
        <v>0</v>
      </c>
      <c r="V332" s="2">
        <v>0.99</v>
      </c>
      <c r="W332" s="2">
        <v>0</v>
      </c>
      <c r="X332" s="2">
        <v>0</v>
      </c>
      <c r="Y332" s="2">
        <v>0.99</v>
      </c>
      <c r="Z332" s="2"/>
      <c r="AA332" s="2"/>
      <c r="AB332" s="2"/>
      <c r="AC332" s="2">
        <v>0</v>
      </c>
      <c r="AD332" s="2">
        <v>0</v>
      </c>
      <c r="AE332" s="2">
        <v>0.99</v>
      </c>
      <c r="AF332" s="2"/>
      <c r="AG332" s="2"/>
      <c r="AH332" s="2"/>
      <c r="AI332" s="2"/>
      <c r="AJ332" s="2"/>
      <c r="AK332" s="2"/>
      <c r="AL332" s="2"/>
      <c r="AM332" s="2"/>
      <c r="AN332" s="2"/>
    </row>
    <row r="333" spans="1:40" x14ac:dyDescent="0.25">
      <c r="A333" t="s">
        <v>7</v>
      </c>
      <c r="B333">
        <v>2018</v>
      </c>
      <c r="C333" t="s">
        <v>52</v>
      </c>
      <c r="D333" s="3">
        <v>107</v>
      </c>
      <c r="E333">
        <v>1</v>
      </c>
      <c r="F333" s="3">
        <v>2</v>
      </c>
      <c r="G333">
        <v>8</v>
      </c>
      <c r="H333" t="s">
        <v>22</v>
      </c>
      <c r="I333" t="s">
        <v>18</v>
      </c>
      <c r="J333" t="s">
        <v>24</v>
      </c>
      <c r="K333" s="2">
        <v>0</v>
      </c>
      <c r="L333" s="2">
        <v>0</v>
      </c>
      <c r="M333" s="6">
        <v>0.99</v>
      </c>
      <c r="N333" s="2"/>
      <c r="O333" s="2"/>
      <c r="P333" s="2"/>
      <c r="Q333" s="2">
        <v>0</v>
      </c>
      <c r="R333" s="2">
        <v>0</v>
      </c>
      <c r="S333" s="2">
        <v>0.99</v>
      </c>
      <c r="T333" s="2">
        <v>0</v>
      </c>
      <c r="U333" s="2">
        <v>0</v>
      </c>
      <c r="V333" s="2">
        <v>0.99</v>
      </c>
      <c r="W333" s="2">
        <v>0</v>
      </c>
      <c r="X333" s="2">
        <v>0</v>
      </c>
      <c r="Y333" s="2">
        <v>0.99</v>
      </c>
      <c r="Z333" s="2"/>
      <c r="AA333" s="2"/>
      <c r="AB333" s="2"/>
      <c r="AC333" s="2">
        <v>0</v>
      </c>
      <c r="AD333" s="2">
        <v>0</v>
      </c>
      <c r="AE333" s="2">
        <v>0.99</v>
      </c>
      <c r="AF333" s="2"/>
      <c r="AG333" s="2"/>
      <c r="AH333" s="2"/>
      <c r="AI333" s="2"/>
      <c r="AJ333" s="2"/>
      <c r="AK333" s="2"/>
      <c r="AL333" s="2"/>
      <c r="AM333" s="2"/>
      <c r="AN333" s="2"/>
    </row>
    <row r="334" spans="1:40" x14ac:dyDescent="0.25">
      <c r="A334" t="s">
        <v>7</v>
      </c>
      <c r="B334">
        <v>2018</v>
      </c>
      <c r="C334" t="s">
        <v>52</v>
      </c>
      <c r="D334" s="3">
        <v>108</v>
      </c>
      <c r="E334">
        <v>1</v>
      </c>
      <c r="F334" s="3">
        <v>1</v>
      </c>
      <c r="G334">
        <v>2</v>
      </c>
      <c r="H334" t="s">
        <v>11</v>
      </c>
      <c r="I334" t="s">
        <v>13</v>
      </c>
      <c r="K334" s="2">
        <v>2</v>
      </c>
      <c r="L334" s="5">
        <f t="shared" ref="L334:L336" si="83">K334/0.092903</f>
        <v>21.527830102364831</v>
      </c>
      <c r="M334" s="6">
        <f t="shared" si="82"/>
        <v>0.54317601904796109</v>
      </c>
      <c r="N334" s="2"/>
      <c r="O334" s="2"/>
      <c r="P334" s="2"/>
      <c r="Q334" s="2">
        <v>0</v>
      </c>
      <c r="R334" s="2">
        <v>0</v>
      </c>
      <c r="S334" s="2">
        <v>0.99</v>
      </c>
      <c r="T334" s="2">
        <v>0</v>
      </c>
      <c r="U334" s="2">
        <v>0</v>
      </c>
      <c r="V334" s="2">
        <v>0.99</v>
      </c>
      <c r="W334" s="2">
        <v>0</v>
      </c>
      <c r="X334" s="2">
        <v>0</v>
      </c>
      <c r="Y334" s="2">
        <v>0.99</v>
      </c>
      <c r="Z334" s="2"/>
      <c r="AA334" s="2"/>
      <c r="AB334" s="2"/>
      <c r="AC334" s="2">
        <v>1</v>
      </c>
      <c r="AD334" s="5">
        <f t="shared" ref="AD334" si="84">AC334/0.092903</f>
        <v>10.763915051182416</v>
      </c>
      <c r="AE334" s="6">
        <f>(14.875-AD334)/14.875</f>
        <v>0.27637545874403929</v>
      </c>
      <c r="AF334" s="2"/>
      <c r="AG334" s="2"/>
      <c r="AH334" s="2"/>
      <c r="AI334" s="2"/>
      <c r="AJ334" s="2"/>
      <c r="AK334" s="2"/>
      <c r="AL334" s="2"/>
      <c r="AM334" s="2"/>
      <c r="AN334" s="2"/>
    </row>
    <row r="335" spans="1:40" x14ac:dyDescent="0.25">
      <c r="A335" t="s">
        <v>7</v>
      </c>
      <c r="B335">
        <v>2018</v>
      </c>
      <c r="C335" t="s">
        <v>52</v>
      </c>
      <c r="D335" s="3">
        <v>108</v>
      </c>
      <c r="E335">
        <v>1</v>
      </c>
      <c r="F335" s="3">
        <v>2</v>
      </c>
      <c r="G335">
        <v>2</v>
      </c>
      <c r="H335" t="s">
        <v>11</v>
      </c>
      <c r="I335" t="s">
        <v>13</v>
      </c>
      <c r="K335" s="2">
        <v>18</v>
      </c>
      <c r="L335" s="5">
        <f t="shared" si="83"/>
        <v>193.75047092128349</v>
      </c>
      <c r="M335" s="6">
        <v>0.01</v>
      </c>
      <c r="N335" s="2"/>
      <c r="O335" s="2"/>
      <c r="P335" s="2"/>
      <c r="Q335" s="2">
        <v>0</v>
      </c>
      <c r="R335" s="2">
        <v>0</v>
      </c>
      <c r="S335" s="2">
        <v>0.99</v>
      </c>
      <c r="T335" s="2">
        <v>0</v>
      </c>
      <c r="U335" s="2">
        <v>0</v>
      </c>
      <c r="V335" s="2">
        <v>0.99</v>
      </c>
      <c r="W335" s="2">
        <v>0</v>
      </c>
      <c r="X335" s="2">
        <v>0</v>
      </c>
      <c r="Y335" s="2">
        <v>0.99</v>
      </c>
      <c r="Z335" s="2"/>
      <c r="AA335" s="2"/>
      <c r="AB335" s="2"/>
      <c r="AC335" s="2">
        <v>0</v>
      </c>
      <c r="AD335" s="2">
        <v>0</v>
      </c>
      <c r="AE335" s="2">
        <v>0.99</v>
      </c>
      <c r="AF335" s="2"/>
      <c r="AG335" s="2"/>
      <c r="AH335" s="2"/>
      <c r="AI335" s="2"/>
      <c r="AJ335" s="2"/>
      <c r="AK335" s="2"/>
      <c r="AL335" s="2"/>
      <c r="AM335" s="2"/>
      <c r="AN335" s="2"/>
    </row>
    <row r="336" spans="1:40" x14ac:dyDescent="0.25">
      <c r="A336" t="s">
        <v>7</v>
      </c>
      <c r="B336">
        <v>2018</v>
      </c>
      <c r="C336" t="s">
        <v>52</v>
      </c>
      <c r="D336" s="3">
        <v>110</v>
      </c>
      <c r="E336">
        <v>1</v>
      </c>
      <c r="F336" s="3">
        <v>1</v>
      </c>
      <c r="G336">
        <v>7</v>
      </c>
      <c r="H336" t="s">
        <v>21</v>
      </c>
      <c r="I336" t="s">
        <v>17</v>
      </c>
      <c r="J336" t="s">
        <v>24</v>
      </c>
      <c r="K336" s="2">
        <v>1</v>
      </c>
      <c r="L336" s="5">
        <f t="shared" si="83"/>
        <v>10.763915051182416</v>
      </c>
      <c r="M336" s="6">
        <f t="shared" si="82"/>
        <v>0.77158800952398054</v>
      </c>
      <c r="N336" s="2"/>
      <c r="O336" s="2"/>
      <c r="P336" s="2"/>
      <c r="Q336" s="2">
        <v>0</v>
      </c>
      <c r="R336" s="2">
        <v>0</v>
      </c>
      <c r="S336" s="2">
        <v>0.99</v>
      </c>
      <c r="T336" s="2">
        <v>0</v>
      </c>
      <c r="U336" s="2">
        <v>0</v>
      </c>
      <c r="V336" s="2">
        <v>0.99</v>
      </c>
      <c r="W336" s="2">
        <v>0</v>
      </c>
      <c r="X336" s="2">
        <v>0</v>
      </c>
      <c r="Y336" s="2">
        <v>0.99</v>
      </c>
      <c r="Z336" s="2"/>
      <c r="AA336" s="2"/>
      <c r="AB336" s="2"/>
      <c r="AC336" s="2">
        <v>0</v>
      </c>
      <c r="AD336" s="2">
        <v>0</v>
      </c>
      <c r="AE336" s="2">
        <v>0.99</v>
      </c>
      <c r="AF336" s="2"/>
      <c r="AG336" s="2"/>
      <c r="AH336" s="2"/>
      <c r="AI336" s="2"/>
      <c r="AJ336" s="2"/>
      <c r="AK336" s="2"/>
      <c r="AL336" s="2"/>
      <c r="AM336" s="2"/>
      <c r="AN336" s="2"/>
    </row>
    <row r="337" spans="1:40" x14ac:dyDescent="0.25">
      <c r="A337" t="s">
        <v>7</v>
      </c>
      <c r="B337">
        <v>2018</v>
      </c>
      <c r="C337" t="s">
        <v>52</v>
      </c>
      <c r="D337" s="3">
        <v>110</v>
      </c>
      <c r="E337">
        <v>1</v>
      </c>
      <c r="F337" s="3">
        <v>2</v>
      </c>
      <c r="G337">
        <v>7</v>
      </c>
      <c r="H337" t="s">
        <v>21</v>
      </c>
      <c r="I337" t="s">
        <v>17</v>
      </c>
      <c r="J337" t="s">
        <v>24</v>
      </c>
      <c r="K337" s="2">
        <v>0</v>
      </c>
      <c r="L337" s="2">
        <v>0</v>
      </c>
      <c r="M337" s="6">
        <v>0.99</v>
      </c>
      <c r="N337" s="2"/>
      <c r="O337" s="2"/>
      <c r="P337" s="2"/>
      <c r="Q337" s="2">
        <v>0</v>
      </c>
      <c r="R337" s="2">
        <v>0</v>
      </c>
      <c r="S337" s="2">
        <v>0.99</v>
      </c>
      <c r="T337" s="2">
        <v>0</v>
      </c>
      <c r="U337" s="2">
        <v>0</v>
      </c>
      <c r="V337" s="2">
        <v>0.99</v>
      </c>
      <c r="W337" s="2">
        <v>0</v>
      </c>
      <c r="X337" s="2">
        <v>0</v>
      </c>
      <c r="Y337" s="2">
        <v>0.99</v>
      </c>
      <c r="Z337" s="2"/>
      <c r="AA337" s="2"/>
      <c r="AB337" s="2"/>
      <c r="AC337" s="2">
        <v>0</v>
      </c>
      <c r="AD337" s="2">
        <v>0</v>
      </c>
      <c r="AE337" s="2">
        <v>0.99</v>
      </c>
      <c r="AF337" s="2"/>
      <c r="AG337" s="2"/>
      <c r="AH337" s="2"/>
      <c r="AI337" s="2"/>
      <c r="AJ337" s="2"/>
      <c r="AK337" s="2"/>
      <c r="AL337" s="2"/>
      <c r="AM337" s="2"/>
      <c r="AN337" s="2"/>
    </row>
    <row r="338" spans="1:40" x14ac:dyDescent="0.25">
      <c r="A338" t="s">
        <v>7</v>
      </c>
      <c r="B338">
        <v>2018</v>
      </c>
      <c r="C338" t="s">
        <v>52</v>
      </c>
      <c r="D338" s="3">
        <v>201</v>
      </c>
      <c r="E338">
        <v>2</v>
      </c>
      <c r="F338" s="3">
        <v>1</v>
      </c>
      <c r="G338">
        <v>5</v>
      </c>
      <c r="H338" t="s">
        <v>19</v>
      </c>
      <c r="I338" t="s">
        <v>18</v>
      </c>
      <c r="J338" t="s">
        <v>23</v>
      </c>
      <c r="K338" s="2">
        <v>0</v>
      </c>
      <c r="L338" s="2">
        <v>0</v>
      </c>
      <c r="M338" s="6">
        <v>0.99</v>
      </c>
      <c r="N338" s="2"/>
      <c r="O338" s="2"/>
      <c r="P338" s="2"/>
      <c r="Q338" s="2">
        <v>0</v>
      </c>
      <c r="R338" s="2">
        <v>0</v>
      </c>
      <c r="S338" s="2">
        <v>0.99</v>
      </c>
      <c r="T338" s="2">
        <v>0</v>
      </c>
      <c r="U338" s="2">
        <v>0</v>
      </c>
      <c r="V338" s="2">
        <v>0.99</v>
      </c>
      <c r="W338" s="2">
        <v>0</v>
      </c>
      <c r="X338" s="2">
        <v>0</v>
      </c>
      <c r="Y338" s="2">
        <v>0.99</v>
      </c>
      <c r="Z338" s="2"/>
      <c r="AA338" s="2"/>
      <c r="AB338" s="2"/>
      <c r="AC338" s="2">
        <v>0</v>
      </c>
      <c r="AD338" s="2">
        <v>0</v>
      </c>
      <c r="AE338" s="2">
        <v>0.99</v>
      </c>
      <c r="AF338" s="2"/>
      <c r="AG338" s="2"/>
      <c r="AH338" s="2"/>
      <c r="AI338" s="2"/>
      <c r="AJ338" s="2"/>
      <c r="AK338" s="2"/>
      <c r="AL338" s="2"/>
      <c r="AM338" s="2"/>
      <c r="AN338" s="2"/>
    </row>
    <row r="339" spans="1:40" x14ac:dyDescent="0.25">
      <c r="A339" t="s">
        <v>7</v>
      </c>
      <c r="B339">
        <v>2018</v>
      </c>
      <c r="C339" t="s">
        <v>52</v>
      </c>
      <c r="D339" s="3">
        <v>201</v>
      </c>
      <c r="E339">
        <v>2</v>
      </c>
      <c r="F339" s="3">
        <v>2</v>
      </c>
      <c r="G339">
        <v>5</v>
      </c>
      <c r="H339" t="s">
        <v>19</v>
      </c>
      <c r="I339" t="s">
        <v>18</v>
      </c>
      <c r="J339" t="s">
        <v>23</v>
      </c>
      <c r="K339" s="2">
        <v>0</v>
      </c>
      <c r="L339" s="2">
        <v>0</v>
      </c>
      <c r="M339" s="6">
        <v>0.99</v>
      </c>
      <c r="N339" s="2"/>
      <c r="O339" s="2"/>
      <c r="P339" s="2"/>
      <c r="Q339" s="2">
        <v>0</v>
      </c>
      <c r="R339" s="2">
        <v>0</v>
      </c>
      <c r="S339" s="2">
        <v>0.99</v>
      </c>
      <c r="T339" s="2">
        <v>0</v>
      </c>
      <c r="U339" s="2">
        <v>0</v>
      </c>
      <c r="V339" s="2">
        <v>0.99</v>
      </c>
      <c r="W339" s="2">
        <v>0</v>
      </c>
      <c r="X339" s="2">
        <v>0</v>
      </c>
      <c r="Y339" s="2">
        <v>0.99</v>
      </c>
      <c r="Z339" s="2"/>
      <c r="AA339" s="2"/>
      <c r="AB339" s="2"/>
      <c r="AC339" s="2">
        <v>0</v>
      </c>
      <c r="AD339" s="2">
        <v>0</v>
      </c>
      <c r="AE339" s="2">
        <v>0.99</v>
      </c>
      <c r="AF339" s="2"/>
      <c r="AG339" s="2"/>
      <c r="AH339" s="2"/>
      <c r="AI339" s="2"/>
      <c r="AJ339" s="2"/>
      <c r="AK339" s="2"/>
      <c r="AL339" s="2"/>
      <c r="AM339" s="2"/>
      <c r="AN339" s="2"/>
    </row>
    <row r="340" spans="1:40" x14ac:dyDescent="0.25">
      <c r="A340" t="s">
        <v>7</v>
      </c>
      <c r="B340">
        <v>2018</v>
      </c>
      <c r="C340" t="s">
        <v>52</v>
      </c>
      <c r="D340" s="3">
        <v>203</v>
      </c>
      <c r="E340">
        <v>2</v>
      </c>
      <c r="F340" s="3">
        <v>1</v>
      </c>
      <c r="G340">
        <v>3</v>
      </c>
      <c r="H340" t="s">
        <v>14</v>
      </c>
      <c r="I340" t="s">
        <v>16</v>
      </c>
      <c r="J340" t="s">
        <v>23</v>
      </c>
      <c r="K340" s="2">
        <v>4</v>
      </c>
      <c r="L340" s="5">
        <f t="shared" ref="L340" si="85">K340/0.092903</f>
        <v>43.055660204729662</v>
      </c>
      <c r="M340" s="6">
        <f t="shared" si="82"/>
        <v>8.635203809592229E-2</v>
      </c>
      <c r="N340" s="2"/>
      <c r="O340" s="2"/>
      <c r="P340" s="2"/>
      <c r="Q340" s="2">
        <v>0</v>
      </c>
      <c r="R340" s="2">
        <v>0</v>
      </c>
      <c r="S340" s="2">
        <v>0.99</v>
      </c>
      <c r="T340" s="2">
        <v>0</v>
      </c>
      <c r="U340" s="2">
        <v>0</v>
      </c>
      <c r="V340" s="2">
        <v>0.99</v>
      </c>
      <c r="W340" s="2">
        <v>1</v>
      </c>
      <c r="X340" s="5">
        <f t="shared" ref="X340" si="86">W340/0.092903</f>
        <v>10.763915051182416</v>
      </c>
      <c r="Y340" s="6">
        <v>0.01</v>
      </c>
      <c r="Z340" s="2"/>
      <c r="AA340" s="2"/>
      <c r="AB340" s="2"/>
      <c r="AC340" s="2">
        <v>0</v>
      </c>
      <c r="AD340" s="2">
        <v>0</v>
      </c>
      <c r="AE340" s="2">
        <v>0.99</v>
      </c>
      <c r="AF340" s="2"/>
      <c r="AG340" s="2"/>
      <c r="AH340" s="2"/>
      <c r="AI340" s="2"/>
      <c r="AJ340" s="2"/>
      <c r="AK340" s="2"/>
      <c r="AL340" s="2"/>
      <c r="AM340" s="2"/>
      <c r="AN340" s="2"/>
    </row>
    <row r="341" spans="1:40" x14ac:dyDescent="0.25">
      <c r="A341" t="s">
        <v>7</v>
      </c>
      <c r="B341">
        <v>2018</v>
      </c>
      <c r="C341" t="s">
        <v>52</v>
      </c>
      <c r="D341" s="3">
        <v>203</v>
      </c>
      <c r="E341">
        <v>2</v>
      </c>
      <c r="F341" s="3">
        <v>2</v>
      </c>
      <c r="G341">
        <v>3</v>
      </c>
      <c r="H341" t="s">
        <v>14</v>
      </c>
      <c r="I341" t="s">
        <v>16</v>
      </c>
      <c r="J341" t="s">
        <v>23</v>
      </c>
      <c r="K341" s="2">
        <v>0</v>
      </c>
      <c r="L341" s="2">
        <v>0</v>
      </c>
      <c r="M341" s="6">
        <v>0.99</v>
      </c>
      <c r="N341" s="2"/>
      <c r="O341" s="2"/>
      <c r="P341" s="2"/>
      <c r="Q341" s="2">
        <v>0</v>
      </c>
      <c r="R341" s="2">
        <v>0</v>
      </c>
      <c r="S341" s="2">
        <v>0.99</v>
      </c>
      <c r="T341" s="2">
        <v>0</v>
      </c>
      <c r="U341" s="2">
        <v>0</v>
      </c>
      <c r="V341" s="2">
        <v>0.99</v>
      </c>
      <c r="W341" s="2">
        <v>0</v>
      </c>
      <c r="X341" s="2">
        <v>0</v>
      </c>
      <c r="Y341" s="2">
        <v>0.99</v>
      </c>
      <c r="Z341" s="2"/>
      <c r="AA341" s="2"/>
      <c r="AB341" s="2"/>
      <c r="AC341" s="2">
        <v>0</v>
      </c>
      <c r="AD341" s="2">
        <v>0</v>
      </c>
      <c r="AE341" s="2">
        <v>0.99</v>
      </c>
      <c r="AF341" s="2"/>
      <c r="AG341" s="2"/>
      <c r="AH341" s="2"/>
      <c r="AI341" s="2"/>
      <c r="AJ341" s="2"/>
      <c r="AK341" s="2"/>
      <c r="AL341" s="2"/>
      <c r="AM341" s="2"/>
      <c r="AN341" s="2"/>
    </row>
    <row r="342" spans="1:40" x14ac:dyDescent="0.25">
      <c r="A342" t="s">
        <v>7</v>
      </c>
      <c r="B342">
        <v>2018</v>
      </c>
      <c r="C342" t="s">
        <v>52</v>
      </c>
      <c r="D342" s="3">
        <v>204</v>
      </c>
      <c r="E342">
        <v>2</v>
      </c>
      <c r="F342" s="3">
        <v>1</v>
      </c>
      <c r="G342">
        <v>8</v>
      </c>
      <c r="H342" t="s">
        <v>22</v>
      </c>
      <c r="I342" t="s">
        <v>18</v>
      </c>
      <c r="J342" t="s">
        <v>24</v>
      </c>
      <c r="K342" s="2">
        <v>0</v>
      </c>
      <c r="L342" s="2">
        <v>0</v>
      </c>
      <c r="M342" s="6">
        <v>0.99</v>
      </c>
      <c r="N342" s="2"/>
      <c r="O342" s="2"/>
      <c r="P342" s="2"/>
      <c r="Q342" s="2">
        <v>0</v>
      </c>
      <c r="R342" s="2">
        <v>0</v>
      </c>
      <c r="S342" s="2">
        <v>0.99</v>
      </c>
      <c r="T342" s="2">
        <v>0</v>
      </c>
      <c r="U342" s="2">
        <v>0</v>
      </c>
      <c r="V342" s="2">
        <v>0.99</v>
      </c>
      <c r="W342" s="2">
        <v>0</v>
      </c>
      <c r="X342" s="2">
        <v>0</v>
      </c>
      <c r="Y342" s="2">
        <v>0.99</v>
      </c>
      <c r="Z342" s="2"/>
      <c r="AA342" s="2"/>
      <c r="AB342" s="2"/>
      <c r="AC342" s="2">
        <v>0</v>
      </c>
      <c r="AD342" s="2">
        <v>0</v>
      </c>
      <c r="AE342" s="2">
        <v>0.99</v>
      </c>
      <c r="AF342" s="2"/>
      <c r="AG342" s="2"/>
      <c r="AH342" s="2"/>
      <c r="AI342" s="2"/>
      <c r="AJ342" s="2"/>
      <c r="AK342" s="2"/>
      <c r="AL342" s="2"/>
      <c r="AM342" s="2"/>
      <c r="AN342" s="2"/>
    </row>
    <row r="343" spans="1:40" x14ac:dyDescent="0.25">
      <c r="A343" t="s">
        <v>7</v>
      </c>
      <c r="B343">
        <v>2018</v>
      </c>
      <c r="C343" t="s">
        <v>52</v>
      </c>
      <c r="D343" s="3">
        <v>204</v>
      </c>
      <c r="E343">
        <v>2</v>
      </c>
      <c r="F343" s="3">
        <v>2</v>
      </c>
      <c r="G343">
        <v>8</v>
      </c>
      <c r="H343" t="s">
        <v>22</v>
      </c>
      <c r="I343" t="s">
        <v>18</v>
      </c>
      <c r="J343" t="s">
        <v>24</v>
      </c>
      <c r="K343" s="2">
        <v>0</v>
      </c>
      <c r="L343" s="2">
        <v>0</v>
      </c>
      <c r="M343" s="6">
        <v>0.99</v>
      </c>
      <c r="N343" s="2"/>
      <c r="O343" s="2"/>
      <c r="P343" s="2"/>
      <c r="Q343" s="2">
        <v>0</v>
      </c>
      <c r="R343" s="2">
        <v>0</v>
      </c>
      <c r="S343" s="2">
        <v>0.99</v>
      </c>
      <c r="T343" s="2">
        <v>0</v>
      </c>
      <c r="U343" s="2">
        <v>0</v>
      </c>
      <c r="V343" s="2">
        <v>0.99</v>
      </c>
      <c r="W343" s="2">
        <v>0</v>
      </c>
      <c r="X343" s="2">
        <v>0</v>
      </c>
      <c r="Y343" s="2">
        <v>0.99</v>
      </c>
      <c r="Z343" s="2"/>
      <c r="AA343" s="2"/>
      <c r="AB343" s="2"/>
      <c r="AC343" s="2">
        <v>0</v>
      </c>
      <c r="AD343" s="2">
        <v>0</v>
      </c>
      <c r="AE343" s="2">
        <v>0.99</v>
      </c>
      <c r="AF343" s="2"/>
      <c r="AG343" s="2"/>
      <c r="AH343" s="2"/>
      <c r="AI343" s="2"/>
      <c r="AJ343" s="2"/>
      <c r="AK343" s="2"/>
      <c r="AL343" s="2"/>
      <c r="AM343" s="2"/>
      <c r="AN343" s="2"/>
    </row>
    <row r="344" spans="1:40" x14ac:dyDescent="0.25">
      <c r="A344" t="s">
        <v>7</v>
      </c>
      <c r="B344">
        <v>2018</v>
      </c>
      <c r="C344" t="s">
        <v>52</v>
      </c>
      <c r="D344" s="3">
        <v>206</v>
      </c>
      <c r="E344">
        <v>2</v>
      </c>
      <c r="F344" s="3">
        <v>1</v>
      </c>
      <c r="G344">
        <v>1</v>
      </c>
      <c r="H344" t="s">
        <v>10</v>
      </c>
      <c r="I344" t="s">
        <v>13</v>
      </c>
      <c r="K344" s="2">
        <v>4</v>
      </c>
      <c r="L344" s="5">
        <f t="shared" ref="L344" si="87">K344/0.092903</f>
        <v>43.055660204729662</v>
      </c>
      <c r="M344" s="5"/>
      <c r="N344" s="2"/>
      <c r="O344" s="2"/>
      <c r="P344" s="2"/>
      <c r="Q344" s="2">
        <v>3</v>
      </c>
      <c r="R344" s="5">
        <f t="shared" ref="R344:R345" si="88">Q344/0.092903</f>
        <v>32.291745153547247</v>
      </c>
      <c r="S344" s="5"/>
      <c r="T344" s="2">
        <v>0</v>
      </c>
      <c r="U344" s="2">
        <v>0</v>
      </c>
      <c r="V344" s="2"/>
      <c r="W344" s="2">
        <v>1</v>
      </c>
      <c r="X344" s="5">
        <f t="shared" ref="X344" si="89">W344/0.092903</f>
        <v>10.763915051182416</v>
      </c>
      <c r="Y344" s="5"/>
      <c r="Z344" s="2"/>
      <c r="AA344" s="2"/>
      <c r="AB344" s="2"/>
      <c r="AC344" s="2">
        <v>1</v>
      </c>
      <c r="AD344" s="5">
        <f t="shared" ref="AD344" si="90">AC344/0.092903</f>
        <v>10.763915051182416</v>
      </c>
      <c r="AE344" s="6"/>
      <c r="AF344" s="2"/>
      <c r="AG344" s="2"/>
      <c r="AH344" s="2"/>
      <c r="AI344" s="2"/>
      <c r="AJ344" s="2"/>
      <c r="AK344" s="2"/>
      <c r="AL344" s="2"/>
      <c r="AM344" s="2"/>
      <c r="AN344" s="2"/>
    </row>
    <row r="345" spans="1:40" x14ac:dyDescent="0.25">
      <c r="A345" t="s">
        <v>7</v>
      </c>
      <c r="B345">
        <v>2018</v>
      </c>
      <c r="C345" t="s">
        <v>52</v>
      </c>
      <c r="D345" s="3">
        <v>206</v>
      </c>
      <c r="E345">
        <v>2</v>
      </c>
      <c r="F345" s="3">
        <v>2</v>
      </c>
      <c r="G345">
        <v>1</v>
      </c>
      <c r="H345" t="s">
        <v>10</v>
      </c>
      <c r="I345" t="s">
        <v>13</v>
      </c>
      <c r="K345" s="2">
        <v>0</v>
      </c>
      <c r="L345" s="2">
        <v>0</v>
      </c>
      <c r="M345" s="2"/>
      <c r="N345" s="2"/>
      <c r="O345" s="2"/>
      <c r="P345" s="2"/>
      <c r="Q345" s="2">
        <v>3</v>
      </c>
      <c r="R345" s="5">
        <f t="shared" si="88"/>
        <v>32.291745153547247</v>
      </c>
      <c r="S345" s="5"/>
      <c r="T345" s="2">
        <v>0</v>
      </c>
      <c r="U345" s="2">
        <v>0</v>
      </c>
      <c r="V345" s="2"/>
      <c r="W345" s="2">
        <v>0</v>
      </c>
      <c r="X345" s="2">
        <v>0</v>
      </c>
      <c r="Y345" s="2"/>
      <c r="Z345" s="2"/>
      <c r="AA345" s="2"/>
      <c r="AB345" s="2"/>
      <c r="AC345" s="2">
        <v>0</v>
      </c>
      <c r="AD345" s="2">
        <v>0</v>
      </c>
      <c r="AE345" s="2"/>
      <c r="AF345" s="2"/>
      <c r="AG345" s="2"/>
      <c r="AH345" s="2"/>
      <c r="AI345" s="2"/>
      <c r="AJ345" s="2"/>
      <c r="AK345" s="2"/>
      <c r="AL345" s="2"/>
      <c r="AM345" s="2"/>
      <c r="AN345" s="2"/>
    </row>
    <row r="346" spans="1:40" x14ac:dyDescent="0.25">
      <c r="A346" t="s">
        <v>7</v>
      </c>
      <c r="B346">
        <v>2018</v>
      </c>
      <c r="C346" t="s">
        <v>52</v>
      </c>
      <c r="D346" s="3">
        <v>207</v>
      </c>
      <c r="E346">
        <v>2</v>
      </c>
      <c r="F346" s="3">
        <v>1</v>
      </c>
      <c r="G346">
        <v>4</v>
      </c>
      <c r="H346" t="s">
        <v>15</v>
      </c>
      <c r="I346" t="s">
        <v>17</v>
      </c>
      <c r="J346" t="s">
        <v>23</v>
      </c>
      <c r="K346" s="2">
        <v>0</v>
      </c>
      <c r="L346" s="2">
        <v>0</v>
      </c>
      <c r="M346" s="6">
        <v>0.99</v>
      </c>
      <c r="N346" s="2"/>
      <c r="O346" s="2"/>
      <c r="P346" s="2"/>
      <c r="Q346" s="2">
        <v>0</v>
      </c>
      <c r="R346" s="2">
        <v>0</v>
      </c>
      <c r="S346" s="2">
        <v>0.99</v>
      </c>
      <c r="T346" s="2">
        <v>0</v>
      </c>
      <c r="U346" s="2">
        <v>0</v>
      </c>
      <c r="V346" s="2">
        <v>0.99</v>
      </c>
      <c r="W346" s="2">
        <v>0</v>
      </c>
      <c r="X346" s="2">
        <v>0</v>
      </c>
      <c r="Y346" s="2">
        <v>0.99</v>
      </c>
      <c r="Z346" s="2"/>
      <c r="AA346" s="2"/>
      <c r="AB346" s="2"/>
      <c r="AC346" s="2">
        <v>0</v>
      </c>
      <c r="AD346" s="2">
        <v>0</v>
      </c>
      <c r="AE346" s="2">
        <v>0.99</v>
      </c>
      <c r="AF346" s="2"/>
      <c r="AG346" s="2"/>
      <c r="AH346" s="2"/>
      <c r="AI346" s="2"/>
      <c r="AJ346" s="2"/>
      <c r="AK346" s="2"/>
      <c r="AL346" s="2"/>
      <c r="AM346" s="2"/>
      <c r="AN346" s="2"/>
    </row>
    <row r="347" spans="1:40" x14ac:dyDescent="0.25">
      <c r="A347" t="s">
        <v>7</v>
      </c>
      <c r="B347">
        <v>2018</v>
      </c>
      <c r="C347" t="s">
        <v>52</v>
      </c>
      <c r="D347" s="3">
        <v>207</v>
      </c>
      <c r="E347">
        <v>2</v>
      </c>
      <c r="F347" s="3">
        <v>2</v>
      </c>
      <c r="G347">
        <v>4</v>
      </c>
      <c r="H347" t="s">
        <v>15</v>
      </c>
      <c r="I347" t="s">
        <v>17</v>
      </c>
      <c r="J347" t="s">
        <v>23</v>
      </c>
      <c r="K347" s="2">
        <v>2</v>
      </c>
      <c r="L347" s="5">
        <f t="shared" ref="L347" si="91">K347/0.092903</f>
        <v>21.527830102364831</v>
      </c>
      <c r="M347" s="6">
        <f t="shared" ref="M347:M363" si="92">(47.125-L347)/47.125</f>
        <v>0.54317601904796109</v>
      </c>
      <c r="N347" s="2"/>
      <c r="O347" s="2"/>
      <c r="P347" s="2"/>
      <c r="Q347" s="2">
        <v>0</v>
      </c>
      <c r="R347" s="2">
        <v>0</v>
      </c>
      <c r="S347" s="2">
        <v>0.99</v>
      </c>
      <c r="T347" s="2">
        <v>0</v>
      </c>
      <c r="U347" s="2">
        <v>0</v>
      </c>
      <c r="V347" s="2">
        <v>0.99</v>
      </c>
      <c r="W347" s="2">
        <v>0</v>
      </c>
      <c r="X347" s="2">
        <v>0</v>
      </c>
      <c r="Y347" s="2">
        <v>0.99</v>
      </c>
      <c r="Z347" s="2"/>
      <c r="AA347" s="2"/>
      <c r="AB347" s="2"/>
      <c r="AC347" s="2">
        <v>0</v>
      </c>
      <c r="AD347" s="2">
        <v>0</v>
      </c>
      <c r="AE347" s="2">
        <v>0.99</v>
      </c>
      <c r="AF347" s="2"/>
      <c r="AG347" s="2"/>
      <c r="AH347" s="2"/>
      <c r="AI347" s="2"/>
      <c r="AJ347" s="2"/>
      <c r="AK347" s="2"/>
      <c r="AL347" s="2"/>
      <c r="AM347" s="2"/>
      <c r="AN347" s="2"/>
    </row>
    <row r="348" spans="1:40" x14ac:dyDescent="0.25">
      <c r="A348" t="s">
        <v>7</v>
      </c>
      <c r="B348">
        <v>2018</v>
      </c>
      <c r="C348" t="s">
        <v>52</v>
      </c>
      <c r="D348" s="3">
        <v>208</v>
      </c>
      <c r="E348">
        <v>2</v>
      </c>
      <c r="F348" s="3">
        <v>1</v>
      </c>
      <c r="G348">
        <v>7</v>
      </c>
      <c r="H348" t="s">
        <v>21</v>
      </c>
      <c r="I348" t="s">
        <v>17</v>
      </c>
      <c r="J348" t="s">
        <v>24</v>
      </c>
      <c r="K348" s="2">
        <v>0</v>
      </c>
      <c r="L348" s="2">
        <v>0</v>
      </c>
      <c r="M348" s="6">
        <v>0.99</v>
      </c>
      <c r="N348" s="2"/>
      <c r="O348" s="2"/>
      <c r="P348" s="2"/>
      <c r="Q348" s="2">
        <v>0</v>
      </c>
      <c r="R348" s="2">
        <v>0</v>
      </c>
      <c r="S348" s="2">
        <v>0.99</v>
      </c>
      <c r="T348" s="2">
        <v>0</v>
      </c>
      <c r="U348" s="2">
        <v>0</v>
      </c>
      <c r="V348" s="2">
        <v>0.99</v>
      </c>
      <c r="W348" s="2">
        <v>0</v>
      </c>
      <c r="X348" s="2">
        <v>0</v>
      </c>
      <c r="Y348" s="2">
        <v>0.99</v>
      </c>
      <c r="Z348" s="2"/>
      <c r="AA348" s="2"/>
      <c r="AB348" s="2"/>
      <c r="AC348" s="2">
        <v>0</v>
      </c>
      <c r="AD348" s="2">
        <v>0</v>
      </c>
      <c r="AE348" s="2">
        <v>0.99</v>
      </c>
      <c r="AF348" s="2"/>
      <c r="AG348" s="2"/>
      <c r="AH348" s="2"/>
      <c r="AI348" s="2"/>
      <c r="AJ348" s="2"/>
      <c r="AK348" s="2"/>
      <c r="AL348" s="2"/>
      <c r="AM348" s="2"/>
      <c r="AN348" s="2"/>
    </row>
    <row r="349" spans="1:40" x14ac:dyDescent="0.25">
      <c r="A349" t="s">
        <v>7</v>
      </c>
      <c r="B349">
        <v>2018</v>
      </c>
      <c r="C349" t="s">
        <v>52</v>
      </c>
      <c r="D349" s="3">
        <v>208</v>
      </c>
      <c r="E349">
        <v>2</v>
      </c>
      <c r="F349" s="3">
        <v>2</v>
      </c>
      <c r="G349">
        <v>7</v>
      </c>
      <c r="H349" t="s">
        <v>21</v>
      </c>
      <c r="I349" t="s">
        <v>17</v>
      </c>
      <c r="J349" t="s">
        <v>24</v>
      </c>
      <c r="K349" s="2">
        <v>0</v>
      </c>
      <c r="L349" s="2">
        <v>0</v>
      </c>
      <c r="M349" s="6">
        <v>0.99</v>
      </c>
      <c r="N349" s="2"/>
      <c r="O349" s="2"/>
      <c r="P349" s="2"/>
      <c r="Q349" s="2">
        <v>0</v>
      </c>
      <c r="R349" s="2">
        <v>0</v>
      </c>
      <c r="S349" s="2">
        <v>0.99</v>
      </c>
      <c r="T349" s="2">
        <v>0</v>
      </c>
      <c r="U349" s="2">
        <v>0</v>
      </c>
      <c r="V349" s="2">
        <v>0.99</v>
      </c>
      <c r="W349" s="2">
        <v>0</v>
      </c>
      <c r="X349" s="2">
        <v>0</v>
      </c>
      <c r="Y349" s="2">
        <v>0.99</v>
      </c>
      <c r="Z349" s="2"/>
      <c r="AA349" s="2"/>
      <c r="AB349" s="2"/>
      <c r="AC349" s="2">
        <v>0</v>
      </c>
      <c r="AD349" s="2">
        <v>0</v>
      </c>
      <c r="AE349" s="2">
        <v>0.99</v>
      </c>
      <c r="AF349" s="2"/>
      <c r="AG349" s="2"/>
      <c r="AH349" s="2"/>
      <c r="AI349" s="2"/>
      <c r="AJ349" s="2"/>
      <c r="AK349" s="2"/>
      <c r="AL349" s="2"/>
      <c r="AM349" s="2"/>
      <c r="AN349" s="2"/>
    </row>
    <row r="350" spans="1:40" x14ac:dyDescent="0.25">
      <c r="A350" t="s">
        <v>7</v>
      </c>
      <c r="B350">
        <v>2018</v>
      </c>
      <c r="C350" t="s">
        <v>52</v>
      </c>
      <c r="D350" s="3">
        <v>209</v>
      </c>
      <c r="E350">
        <v>2</v>
      </c>
      <c r="F350" s="3">
        <v>1</v>
      </c>
      <c r="G350">
        <v>6</v>
      </c>
      <c r="H350" t="s">
        <v>20</v>
      </c>
      <c r="I350" t="s">
        <v>16</v>
      </c>
      <c r="J350" t="s">
        <v>24</v>
      </c>
      <c r="K350" s="2">
        <v>5</v>
      </c>
      <c r="L350" s="5">
        <f t="shared" ref="L350" si="93">K350/0.092903</f>
        <v>53.819575255912078</v>
      </c>
      <c r="M350" s="6">
        <v>0.01</v>
      </c>
      <c r="N350" s="2"/>
      <c r="O350" s="2"/>
      <c r="P350" s="2"/>
      <c r="Q350" s="2">
        <v>0</v>
      </c>
      <c r="R350" s="2">
        <v>0</v>
      </c>
      <c r="S350" s="2">
        <v>0.99</v>
      </c>
      <c r="T350" s="2">
        <v>0</v>
      </c>
      <c r="U350" s="2">
        <v>0</v>
      </c>
      <c r="V350" s="2">
        <v>0.99</v>
      </c>
      <c r="W350" s="2">
        <v>0</v>
      </c>
      <c r="X350" s="2">
        <v>0</v>
      </c>
      <c r="Y350" s="2">
        <v>0.99</v>
      </c>
      <c r="Z350" s="2"/>
      <c r="AA350" s="2"/>
      <c r="AB350" s="2"/>
      <c r="AC350" s="2">
        <v>1</v>
      </c>
      <c r="AD350" s="5">
        <f t="shared" ref="AD350" si="94">AC350/0.092903</f>
        <v>10.763915051182416</v>
      </c>
      <c r="AE350" s="6">
        <f>(14.875-AD350)/14.875</f>
        <v>0.27637545874403929</v>
      </c>
      <c r="AF350" s="2"/>
      <c r="AG350" s="2"/>
      <c r="AH350" s="2"/>
      <c r="AI350" s="2"/>
      <c r="AJ350" s="2"/>
      <c r="AK350" s="2"/>
      <c r="AL350" s="2"/>
      <c r="AM350" s="2"/>
      <c r="AN350" s="2"/>
    </row>
    <row r="351" spans="1:40" x14ac:dyDescent="0.25">
      <c r="A351" t="s">
        <v>7</v>
      </c>
      <c r="B351">
        <v>2018</v>
      </c>
      <c r="C351" t="s">
        <v>52</v>
      </c>
      <c r="D351" s="3">
        <v>209</v>
      </c>
      <c r="E351">
        <v>2</v>
      </c>
      <c r="F351" s="3">
        <v>2</v>
      </c>
      <c r="G351">
        <v>6</v>
      </c>
      <c r="H351" t="s">
        <v>20</v>
      </c>
      <c r="I351" t="s">
        <v>16</v>
      </c>
      <c r="J351" t="s">
        <v>24</v>
      </c>
      <c r="K351" s="2">
        <v>0</v>
      </c>
      <c r="L351" s="2">
        <v>0</v>
      </c>
      <c r="M351" s="6">
        <v>0.99</v>
      </c>
      <c r="N351" s="2"/>
      <c r="O351" s="2"/>
      <c r="P351" s="2"/>
      <c r="Q351" s="2">
        <v>0</v>
      </c>
      <c r="R351" s="2">
        <v>0</v>
      </c>
      <c r="S351" s="2">
        <v>0.99</v>
      </c>
      <c r="T351" s="2">
        <v>0</v>
      </c>
      <c r="U351" s="2">
        <v>0</v>
      </c>
      <c r="V351" s="2">
        <v>0.99</v>
      </c>
      <c r="W351" s="2">
        <v>0</v>
      </c>
      <c r="X351" s="2">
        <v>0</v>
      </c>
      <c r="Y351" s="2">
        <v>0.99</v>
      </c>
      <c r="Z351" s="2"/>
      <c r="AA351" s="2"/>
      <c r="AB351" s="2"/>
      <c r="AC351" s="2">
        <v>0</v>
      </c>
      <c r="AD351" s="2">
        <v>0</v>
      </c>
      <c r="AE351" s="2">
        <v>0.99</v>
      </c>
      <c r="AF351" s="2"/>
      <c r="AG351" s="2"/>
      <c r="AH351" s="2"/>
      <c r="AI351" s="2"/>
      <c r="AJ351" s="2"/>
      <c r="AK351" s="2"/>
      <c r="AL351" s="2"/>
      <c r="AM351" s="2"/>
      <c r="AN351" s="2"/>
    </row>
    <row r="352" spans="1:40" x14ac:dyDescent="0.25">
      <c r="A352" t="s">
        <v>7</v>
      </c>
      <c r="B352">
        <v>2018</v>
      </c>
      <c r="C352" t="s">
        <v>52</v>
      </c>
      <c r="D352" s="3">
        <v>210</v>
      </c>
      <c r="E352">
        <v>2</v>
      </c>
      <c r="F352" s="3">
        <v>1</v>
      </c>
      <c r="G352">
        <v>2</v>
      </c>
      <c r="H352" t="s">
        <v>11</v>
      </c>
      <c r="I352" t="s">
        <v>13</v>
      </c>
      <c r="K352" s="2">
        <v>4</v>
      </c>
      <c r="L352" s="5">
        <f t="shared" ref="L352:L353" si="95">K352/0.092903</f>
        <v>43.055660204729662</v>
      </c>
      <c r="M352" s="6">
        <f t="shared" si="92"/>
        <v>8.635203809592229E-2</v>
      </c>
      <c r="N352" s="2"/>
      <c r="O352" s="2"/>
      <c r="P352" s="2"/>
      <c r="Q352" s="2">
        <v>0</v>
      </c>
      <c r="R352" s="2">
        <v>0</v>
      </c>
      <c r="S352" s="2">
        <v>0.99</v>
      </c>
      <c r="T352" s="2">
        <v>0</v>
      </c>
      <c r="U352" s="2">
        <v>0</v>
      </c>
      <c r="V352" s="2">
        <v>0.99</v>
      </c>
      <c r="W352" s="2">
        <v>0</v>
      </c>
      <c r="X352" s="2">
        <v>0</v>
      </c>
      <c r="Y352" s="2">
        <v>0.99</v>
      </c>
      <c r="Z352" s="2"/>
      <c r="AA352" s="2"/>
      <c r="AB352" s="2"/>
      <c r="AC352" s="2">
        <v>3</v>
      </c>
      <c r="AD352" s="5">
        <f t="shared" ref="AD352" si="96">AC352/0.092903</f>
        <v>32.291745153547247</v>
      </c>
      <c r="AE352" s="6">
        <v>0.01</v>
      </c>
      <c r="AF352" s="2"/>
      <c r="AG352" s="2"/>
      <c r="AH352" s="2"/>
      <c r="AI352" s="2"/>
      <c r="AJ352" s="2"/>
      <c r="AK352" s="2"/>
      <c r="AL352" s="2"/>
      <c r="AM352" s="2"/>
      <c r="AN352" s="2"/>
    </row>
    <row r="353" spans="1:40" x14ac:dyDescent="0.25">
      <c r="A353" t="s">
        <v>7</v>
      </c>
      <c r="B353">
        <v>2018</v>
      </c>
      <c r="C353" t="s">
        <v>52</v>
      </c>
      <c r="D353" s="3">
        <v>210</v>
      </c>
      <c r="E353">
        <v>2</v>
      </c>
      <c r="F353" s="3">
        <v>2</v>
      </c>
      <c r="G353">
        <v>2</v>
      </c>
      <c r="H353" t="s">
        <v>11</v>
      </c>
      <c r="I353" t="s">
        <v>13</v>
      </c>
      <c r="K353" s="2">
        <v>8</v>
      </c>
      <c r="L353" s="5">
        <f t="shared" si="95"/>
        <v>86.111320409459324</v>
      </c>
      <c r="M353" s="6">
        <v>0.01</v>
      </c>
      <c r="N353" s="2"/>
      <c r="O353" s="2"/>
      <c r="P353" s="2"/>
      <c r="Q353" s="2">
        <v>0</v>
      </c>
      <c r="R353" s="2">
        <v>0</v>
      </c>
      <c r="S353" s="2">
        <v>0.99</v>
      </c>
      <c r="T353" s="2">
        <v>0</v>
      </c>
      <c r="U353" s="2">
        <v>0</v>
      </c>
      <c r="V353" s="2">
        <v>0.99</v>
      </c>
      <c r="W353" s="2">
        <v>0</v>
      </c>
      <c r="X353" s="2">
        <v>0</v>
      </c>
      <c r="Y353" s="2">
        <v>0.99</v>
      </c>
      <c r="Z353" s="2"/>
      <c r="AA353" s="2"/>
      <c r="AB353" s="2"/>
      <c r="AC353" s="2">
        <v>0</v>
      </c>
      <c r="AD353" s="2">
        <v>0</v>
      </c>
      <c r="AE353" s="2">
        <v>0.99</v>
      </c>
      <c r="AF353" s="2"/>
      <c r="AG353" s="2"/>
      <c r="AH353" s="2"/>
      <c r="AI353" s="2"/>
      <c r="AJ353" s="2"/>
      <c r="AK353" s="2"/>
      <c r="AL353" s="2"/>
      <c r="AM353" s="2"/>
      <c r="AN353" s="2"/>
    </row>
    <row r="354" spans="1:40" x14ac:dyDescent="0.25">
      <c r="A354" t="s">
        <v>7</v>
      </c>
      <c r="B354">
        <v>2018</v>
      </c>
      <c r="C354" t="s">
        <v>52</v>
      </c>
      <c r="D354" s="3">
        <v>301</v>
      </c>
      <c r="E354">
        <v>3</v>
      </c>
      <c r="F354" s="3">
        <v>1</v>
      </c>
      <c r="G354">
        <v>2</v>
      </c>
      <c r="H354" t="s">
        <v>11</v>
      </c>
      <c r="I354" t="s">
        <v>13</v>
      </c>
      <c r="K354" s="2">
        <v>0</v>
      </c>
      <c r="L354" s="2">
        <v>0</v>
      </c>
      <c r="M354" s="6">
        <v>0.99</v>
      </c>
      <c r="N354" s="2"/>
      <c r="O354" s="2"/>
      <c r="P354" s="2"/>
      <c r="Q354" s="2">
        <v>0</v>
      </c>
      <c r="R354" s="2">
        <v>0</v>
      </c>
      <c r="S354" s="2">
        <v>0.99</v>
      </c>
      <c r="T354" s="2">
        <v>0</v>
      </c>
      <c r="U354" s="2">
        <v>0</v>
      </c>
      <c r="V354" s="2">
        <v>0.99</v>
      </c>
      <c r="W354" s="2">
        <v>0</v>
      </c>
      <c r="X354" s="2">
        <v>0</v>
      </c>
      <c r="Y354" s="2">
        <v>0.99</v>
      </c>
      <c r="Z354" s="2"/>
      <c r="AA354" s="2"/>
      <c r="AB354" s="2"/>
      <c r="AC354" s="2">
        <v>2</v>
      </c>
      <c r="AD354" s="5">
        <f t="shared" ref="AD354:AD355" si="97">AC354/0.092903</f>
        <v>21.527830102364831</v>
      </c>
      <c r="AE354" s="6">
        <v>0.01</v>
      </c>
      <c r="AF354" s="2"/>
      <c r="AG354" s="2"/>
      <c r="AH354" s="2"/>
      <c r="AI354" s="2"/>
      <c r="AJ354" s="2"/>
      <c r="AK354" s="2"/>
      <c r="AL354" s="2"/>
      <c r="AM354" s="2"/>
      <c r="AN354" s="2"/>
    </row>
    <row r="355" spans="1:40" x14ac:dyDescent="0.25">
      <c r="A355" t="s">
        <v>7</v>
      </c>
      <c r="B355">
        <v>2018</v>
      </c>
      <c r="C355" t="s">
        <v>52</v>
      </c>
      <c r="D355" s="3">
        <v>301</v>
      </c>
      <c r="E355">
        <v>3</v>
      </c>
      <c r="F355" s="3">
        <v>2</v>
      </c>
      <c r="G355">
        <v>2</v>
      </c>
      <c r="H355" t="s">
        <v>11</v>
      </c>
      <c r="I355" t="s">
        <v>13</v>
      </c>
      <c r="K355" s="2">
        <v>0</v>
      </c>
      <c r="L355" s="2">
        <v>0</v>
      </c>
      <c r="M355" s="6">
        <v>0.99</v>
      </c>
      <c r="N355" s="2"/>
      <c r="O355" s="2"/>
      <c r="P355" s="2"/>
      <c r="Q355" s="2">
        <v>0</v>
      </c>
      <c r="R355" s="2">
        <v>0</v>
      </c>
      <c r="S355" s="2">
        <v>0.99</v>
      </c>
      <c r="T355" s="2">
        <v>0</v>
      </c>
      <c r="U355" s="2">
        <v>0</v>
      </c>
      <c r="V355" s="2">
        <v>0.99</v>
      </c>
      <c r="W355" s="2">
        <v>0</v>
      </c>
      <c r="X355" s="2">
        <v>0</v>
      </c>
      <c r="Y355" s="2">
        <v>0.99</v>
      </c>
      <c r="Z355" s="2"/>
      <c r="AA355" s="2"/>
      <c r="AB355" s="2"/>
      <c r="AC355" s="2">
        <v>1</v>
      </c>
      <c r="AD355" s="5">
        <f t="shared" si="97"/>
        <v>10.763915051182416</v>
      </c>
      <c r="AE355" s="6">
        <f t="shared" ref="AE355" si="98">(14.875-AD355)/14.875</f>
        <v>0.27637545874403929</v>
      </c>
      <c r="AF355" s="2"/>
      <c r="AG355" s="2"/>
      <c r="AH355" s="2"/>
      <c r="AI355" s="2"/>
      <c r="AJ355" s="2"/>
      <c r="AK355" s="2"/>
      <c r="AL355" s="2"/>
      <c r="AM355" s="2"/>
      <c r="AN355" s="2"/>
    </row>
    <row r="356" spans="1:40" x14ac:dyDescent="0.25">
      <c r="A356" t="s">
        <v>7</v>
      </c>
      <c r="B356">
        <v>2018</v>
      </c>
      <c r="C356" t="s">
        <v>52</v>
      </c>
      <c r="D356" s="3">
        <v>302</v>
      </c>
      <c r="E356">
        <v>3</v>
      </c>
      <c r="F356" s="3">
        <v>1</v>
      </c>
      <c r="G356">
        <v>7</v>
      </c>
      <c r="H356" t="s">
        <v>21</v>
      </c>
      <c r="I356" t="s">
        <v>17</v>
      </c>
      <c r="J356" t="s">
        <v>24</v>
      </c>
      <c r="K356" s="2">
        <v>0</v>
      </c>
      <c r="L356" s="2">
        <v>0</v>
      </c>
      <c r="M356" s="6">
        <v>0.99</v>
      </c>
      <c r="N356" s="2"/>
      <c r="O356" s="2"/>
      <c r="P356" s="2"/>
      <c r="Q356" s="2">
        <v>0</v>
      </c>
      <c r="R356" s="2">
        <v>0</v>
      </c>
      <c r="S356" s="2">
        <v>0.99</v>
      </c>
      <c r="T356" s="2">
        <v>0</v>
      </c>
      <c r="U356" s="2">
        <v>0</v>
      </c>
      <c r="V356" s="2">
        <v>0.99</v>
      </c>
      <c r="W356" s="2">
        <v>0</v>
      </c>
      <c r="X356" s="2">
        <v>0</v>
      </c>
      <c r="Y356" s="2">
        <v>0.99</v>
      </c>
      <c r="Z356" s="2"/>
      <c r="AA356" s="2"/>
      <c r="AB356" s="2"/>
      <c r="AC356" s="2">
        <v>0</v>
      </c>
      <c r="AD356" s="2">
        <v>0</v>
      </c>
      <c r="AE356" s="2">
        <v>0.99</v>
      </c>
      <c r="AF356" s="2"/>
      <c r="AG356" s="2"/>
      <c r="AH356" s="2"/>
      <c r="AI356" s="2"/>
      <c r="AJ356" s="2"/>
      <c r="AK356" s="2"/>
      <c r="AL356" s="2"/>
      <c r="AM356" s="2"/>
      <c r="AN356" s="2"/>
    </row>
    <row r="357" spans="1:40" x14ac:dyDescent="0.25">
      <c r="A357" t="s">
        <v>7</v>
      </c>
      <c r="B357">
        <v>2018</v>
      </c>
      <c r="C357" t="s">
        <v>52</v>
      </c>
      <c r="D357" s="3">
        <v>302</v>
      </c>
      <c r="E357">
        <v>3</v>
      </c>
      <c r="F357" s="3">
        <v>2</v>
      </c>
      <c r="G357">
        <v>7</v>
      </c>
      <c r="H357" t="s">
        <v>21</v>
      </c>
      <c r="I357" t="s">
        <v>17</v>
      </c>
      <c r="J357" t="s">
        <v>24</v>
      </c>
      <c r="K357" s="2">
        <v>0</v>
      </c>
      <c r="L357" s="2">
        <v>0</v>
      </c>
      <c r="M357" s="6">
        <v>0.99</v>
      </c>
      <c r="N357" s="2"/>
      <c r="O357" s="2"/>
      <c r="P357" s="2"/>
      <c r="Q357" s="2">
        <v>0</v>
      </c>
      <c r="R357" s="2">
        <v>0</v>
      </c>
      <c r="S357" s="2">
        <v>0.99</v>
      </c>
      <c r="T357" s="2">
        <v>0</v>
      </c>
      <c r="U357" s="2">
        <v>0</v>
      </c>
      <c r="V357" s="2">
        <v>0.99</v>
      </c>
      <c r="W357" s="2">
        <v>0</v>
      </c>
      <c r="X357" s="2">
        <v>0</v>
      </c>
      <c r="Y357" s="2">
        <v>0.99</v>
      </c>
      <c r="Z357" s="2"/>
      <c r="AA357" s="2"/>
      <c r="AB357" s="2"/>
      <c r="AC357" s="2">
        <v>0</v>
      </c>
      <c r="AD357" s="2">
        <v>0</v>
      </c>
      <c r="AE357" s="2">
        <v>0.99</v>
      </c>
      <c r="AF357" s="2"/>
      <c r="AG357" s="2"/>
      <c r="AH357" s="2"/>
      <c r="AI357" s="2"/>
      <c r="AJ357" s="2"/>
      <c r="AK357" s="2"/>
      <c r="AL357" s="2"/>
      <c r="AM357" s="2"/>
      <c r="AN357" s="2"/>
    </row>
    <row r="358" spans="1:40" x14ac:dyDescent="0.25">
      <c r="A358" t="s">
        <v>7</v>
      </c>
      <c r="B358">
        <v>2018</v>
      </c>
      <c r="C358" t="s">
        <v>52</v>
      </c>
      <c r="D358" s="3">
        <v>305</v>
      </c>
      <c r="E358">
        <v>3</v>
      </c>
      <c r="F358" s="3">
        <v>1</v>
      </c>
      <c r="G358">
        <v>5</v>
      </c>
      <c r="H358" t="s">
        <v>19</v>
      </c>
      <c r="I358" t="s">
        <v>18</v>
      </c>
      <c r="J358" t="s">
        <v>23</v>
      </c>
      <c r="K358" s="2">
        <v>0</v>
      </c>
      <c r="L358" s="2">
        <v>0</v>
      </c>
      <c r="M358" s="6">
        <v>0.99</v>
      </c>
      <c r="N358" s="2"/>
      <c r="O358" s="2"/>
      <c r="P358" s="2"/>
      <c r="Q358" s="2">
        <v>0</v>
      </c>
      <c r="R358" s="2">
        <v>0</v>
      </c>
      <c r="S358" s="2">
        <v>0.99</v>
      </c>
      <c r="T358" s="2">
        <v>0</v>
      </c>
      <c r="U358" s="2">
        <v>0</v>
      </c>
      <c r="V358" s="2">
        <v>0.99</v>
      </c>
      <c r="W358" s="2">
        <v>0</v>
      </c>
      <c r="X358" s="2">
        <v>0</v>
      </c>
      <c r="Y358" s="2">
        <v>0.99</v>
      </c>
      <c r="Z358" s="2"/>
      <c r="AA358" s="2"/>
      <c r="AB358" s="2"/>
      <c r="AC358" s="2">
        <v>0</v>
      </c>
      <c r="AD358" s="2">
        <v>0</v>
      </c>
      <c r="AE358" s="2">
        <v>0.99</v>
      </c>
      <c r="AF358" s="2"/>
      <c r="AG358" s="2"/>
      <c r="AH358" s="2"/>
      <c r="AI358" s="2"/>
      <c r="AJ358" s="2"/>
      <c r="AK358" s="2"/>
      <c r="AL358" s="2"/>
      <c r="AM358" s="2"/>
      <c r="AN358" s="2"/>
    </row>
    <row r="359" spans="1:40" x14ac:dyDescent="0.25">
      <c r="A359" t="s">
        <v>7</v>
      </c>
      <c r="B359">
        <v>2018</v>
      </c>
      <c r="C359" t="s">
        <v>52</v>
      </c>
      <c r="D359" s="3">
        <v>305</v>
      </c>
      <c r="E359">
        <v>3</v>
      </c>
      <c r="F359" s="3">
        <v>2</v>
      </c>
      <c r="G359">
        <v>5</v>
      </c>
      <c r="H359" t="s">
        <v>19</v>
      </c>
      <c r="I359" t="s">
        <v>18</v>
      </c>
      <c r="J359" t="s">
        <v>23</v>
      </c>
      <c r="K359" s="2">
        <v>0</v>
      </c>
      <c r="L359" s="2">
        <v>0</v>
      </c>
      <c r="M359" s="6">
        <v>0.99</v>
      </c>
      <c r="N359" s="2"/>
      <c r="O359" s="2"/>
      <c r="P359" s="2"/>
      <c r="Q359" s="2">
        <v>0</v>
      </c>
      <c r="R359" s="2">
        <v>0</v>
      </c>
      <c r="S359" s="2">
        <v>0.99</v>
      </c>
      <c r="T359" s="2">
        <v>0</v>
      </c>
      <c r="U359" s="2">
        <v>0</v>
      </c>
      <c r="V359" s="2">
        <v>0.99</v>
      </c>
      <c r="W359" s="2">
        <v>0</v>
      </c>
      <c r="X359" s="2">
        <v>0</v>
      </c>
      <c r="Y359" s="2">
        <v>0.99</v>
      </c>
      <c r="Z359" s="2"/>
      <c r="AA359" s="2"/>
      <c r="AB359" s="2"/>
      <c r="AC359" s="2">
        <v>0</v>
      </c>
      <c r="AD359" s="2">
        <v>0</v>
      </c>
      <c r="AE359" s="2">
        <v>0.99</v>
      </c>
      <c r="AF359" s="2"/>
      <c r="AG359" s="2"/>
      <c r="AH359" s="2"/>
      <c r="AI359" s="2"/>
      <c r="AJ359" s="2"/>
      <c r="AK359" s="2"/>
      <c r="AL359" s="2"/>
      <c r="AM359" s="2"/>
      <c r="AN359" s="2"/>
    </row>
    <row r="360" spans="1:40" x14ac:dyDescent="0.25">
      <c r="A360" t="s">
        <v>7</v>
      </c>
      <c r="B360">
        <v>2018</v>
      </c>
      <c r="C360" t="s">
        <v>52</v>
      </c>
      <c r="D360" s="3">
        <v>306</v>
      </c>
      <c r="E360">
        <v>3</v>
      </c>
      <c r="F360" s="3">
        <v>1</v>
      </c>
      <c r="G360">
        <v>8</v>
      </c>
      <c r="H360" t="s">
        <v>22</v>
      </c>
      <c r="I360" t="s">
        <v>18</v>
      </c>
      <c r="J360" t="s">
        <v>24</v>
      </c>
      <c r="K360" s="2">
        <v>0</v>
      </c>
      <c r="L360" s="2">
        <v>0</v>
      </c>
      <c r="M360" s="6">
        <v>0.99</v>
      </c>
      <c r="N360" s="2"/>
      <c r="O360" s="2"/>
      <c r="P360" s="2"/>
      <c r="Q360" s="2">
        <v>0</v>
      </c>
      <c r="R360" s="2">
        <v>0</v>
      </c>
      <c r="S360" s="2">
        <v>0.99</v>
      </c>
      <c r="T360" s="2">
        <v>0</v>
      </c>
      <c r="U360" s="2">
        <v>0</v>
      </c>
      <c r="V360" s="2">
        <v>0.99</v>
      </c>
      <c r="W360" s="2">
        <v>0</v>
      </c>
      <c r="X360" s="2">
        <v>0</v>
      </c>
      <c r="Y360" s="2">
        <v>0.99</v>
      </c>
      <c r="Z360" s="2"/>
      <c r="AA360" s="2"/>
      <c r="AB360" s="2"/>
      <c r="AC360" s="2">
        <v>0</v>
      </c>
      <c r="AD360" s="2">
        <v>0</v>
      </c>
      <c r="AE360" s="2">
        <v>0.99</v>
      </c>
      <c r="AF360" s="2"/>
      <c r="AG360" s="2"/>
      <c r="AH360" s="2"/>
      <c r="AI360" s="2"/>
      <c r="AJ360" s="2"/>
      <c r="AK360" s="2"/>
      <c r="AL360" s="2"/>
      <c r="AM360" s="2"/>
      <c r="AN360" s="2"/>
    </row>
    <row r="361" spans="1:40" x14ac:dyDescent="0.25">
      <c r="A361" t="s">
        <v>7</v>
      </c>
      <c r="B361">
        <v>2018</v>
      </c>
      <c r="C361" t="s">
        <v>52</v>
      </c>
      <c r="D361" s="3">
        <v>306</v>
      </c>
      <c r="E361">
        <v>3</v>
      </c>
      <c r="F361" s="3">
        <v>2</v>
      </c>
      <c r="G361">
        <v>8</v>
      </c>
      <c r="H361" t="s">
        <v>22</v>
      </c>
      <c r="I361" t="s">
        <v>18</v>
      </c>
      <c r="J361" t="s">
        <v>24</v>
      </c>
      <c r="K361" s="2">
        <v>0</v>
      </c>
      <c r="L361" s="2">
        <v>0</v>
      </c>
      <c r="M361" s="6">
        <v>0.99</v>
      </c>
      <c r="N361" s="2"/>
      <c r="O361" s="2"/>
      <c r="P361" s="2"/>
      <c r="Q361" s="2">
        <v>0</v>
      </c>
      <c r="R361" s="2">
        <v>0</v>
      </c>
      <c r="S361" s="2">
        <v>0.99</v>
      </c>
      <c r="T361" s="2">
        <v>0</v>
      </c>
      <c r="U361" s="2">
        <v>0</v>
      </c>
      <c r="V361" s="2">
        <v>0.99</v>
      </c>
      <c r="W361" s="2">
        <v>0</v>
      </c>
      <c r="X361" s="2">
        <v>0</v>
      </c>
      <c r="Y361" s="2">
        <v>0.99</v>
      </c>
      <c r="Z361" s="2"/>
      <c r="AA361" s="2"/>
      <c r="AB361" s="2"/>
      <c r="AC361" s="2">
        <v>0</v>
      </c>
      <c r="AD361" s="2">
        <v>0</v>
      </c>
      <c r="AE361" s="2">
        <v>0.99</v>
      </c>
      <c r="AF361" s="2"/>
      <c r="AG361" s="2"/>
      <c r="AH361" s="2"/>
      <c r="AI361" s="2"/>
      <c r="AJ361" s="2"/>
      <c r="AK361" s="2"/>
      <c r="AL361" s="2"/>
      <c r="AM361" s="2"/>
      <c r="AN361" s="2"/>
    </row>
    <row r="362" spans="1:40" x14ac:dyDescent="0.25">
      <c r="A362" t="s">
        <v>7</v>
      </c>
      <c r="B362">
        <v>2018</v>
      </c>
      <c r="C362" t="s">
        <v>52</v>
      </c>
      <c r="D362" s="3">
        <v>307</v>
      </c>
      <c r="E362">
        <v>3</v>
      </c>
      <c r="F362" s="3">
        <v>1</v>
      </c>
      <c r="G362">
        <v>6</v>
      </c>
      <c r="H362" t="s">
        <v>20</v>
      </c>
      <c r="I362" t="s">
        <v>16</v>
      </c>
      <c r="J362" t="s">
        <v>24</v>
      </c>
      <c r="K362" s="2">
        <v>1</v>
      </c>
      <c r="L362" s="5">
        <f t="shared" ref="L362:L365" si="99">K362/0.092903</f>
        <v>10.763915051182416</v>
      </c>
      <c r="M362" s="6">
        <f t="shared" si="92"/>
        <v>0.77158800952398054</v>
      </c>
      <c r="N362" s="2"/>
      <c r="O362" s="2"/>
      <c r="P362" s="2"/>
      <c r="Q362" s="2">
        <v>0</v>
      </c>
      <c r="R362" s="2">
        <v>0</v>
      </c>
      <c r="S362" s="2">
        <v>0.99</v>
      </c>
      <c r="T362" s="2">
        <v>0</v>
      </c>
      <c r="U362" s="2">
        <v>0</v>
      </c>
      <c r="V362" s="2">
        <v>0.99</v>
      </c>
      <c r="W362" s="2">
        <v>0</v>
      </c>
      <c r="X362" s="2">
        <v>0</v>
      </c>
      <c r="Y362" s="2">
        <v>0.99</v>
      </c>
      <c r="Z362" s="2"/>
      <c r="AA362" s="2"/>
      <c r="AB362" s="2"/>
      <c r="AC362" s="2">
        <v>1</v>
      </c>
      <c r="AD362" s="5">
        <f t="shared" ref="AD362:AD364" si="100">AC362/0.092903</f>
        <v>10.763915051182416</v>
      </c>
      <c r="AE362" s="6">
        <f t="shared" ref="AE362:AE363" si="101">(14.875-AD362)/14.875</f>
        <v>0.27637545874403929</v>
      </c>
      <c r="AF362" s="2"/>
      <c r="AG362" s="2"/>
      <c r="AH362" s="2"/>
      <c r="AI362" s="2"/>
      <c r="AJ362" s="2"/>
      <c r="AK362" s="2"/>
      <c r="AL362" s="2"/>
      <c r="AM362" s="2"/>
      <c r="AN362" s="2"/>
    </row>
    <row r="363" spans="1:40" x14ac:dyDescent="0.25">
      <c r="A363" t="s">
        <v>7</v>
      </c>
      <c r="B363">
        <v>2018</v>
      </c>
      <c r="C363" t="s">
        <v>52</v>
      </c>
      <c r="D363" s="3">
        <v>307</v>
      </c>
      <c r="E363">
        <v>3</v>
      </c>
      <c r="F363" s="3">
        <v>2</v>
      </c>
      <c r="G363">
        <v>6</v>
      </c>
      <c r="H363" t="s">
        <v>20</v>
      </c>
      <c r="I363" t="s">
        <v>16</v>
      </c>
      <c r="J363" t="s">
        <v>24</v>
      </c>
      <c r="K363" s="2">
        <v>1</v>
      </c>
      <c r="L363" s="5">
        <f t="shared" si="99"/>
        <v>10.763915051182416</v>
      </c>
      <c r="M363" s="6">
        <f t="shared" si="92"/>
        <v>0.77158800952398054</v>
      </c>
      <c r="N363" s="2"/>
      <c r="O363" s="2"/>
      <c r="P363" s="2"/>
      <c r="Q363" s="2">
        <v>0</v>
      </c>
      <c r="R363" s="2">
        <v>0</v>
      </c>
      <c r="S363" s="2">
        <v>0.99</v>
      </c>
      <c r="T363" s="2">
        <v>0</v>
      </c>
      <c r="U363" s="2">
        <v>0</v>
      </c>
      <c r="V363" s="2">
        <v>0.99</v>
      </c>
      <c r="W363" s="2">
        <v>0</v>
      </c>
      <c r="X363" s="2">
        <v>0</v>
      </c>
      <c r="Y363" s="2">
        <v>0.99</v>
      </c>
      <c r="Z363" s="2"/>
      <c r="AA363" s="2"/>
      <c r="AB363" s="2"/>
      <c r="AC363" s="2">
        <v>1</v>
      </c>
      <c r="AD363" s="5">
        <f t="shared" si="100"/>
        <v>10.763915051182416</v>
      </c>
      <c r="AE363" s="6">
        <f t="shared" si="101"/>
        <v>0.27637545874403929</v>
      </c>
      <c r="AF363" s="2"/>
      <c r="AG363" s="2"/>
      <c r="AH363" s="2"/>
      <c r="AI363" s="2"/>
      <c r="AJ363" s="2"/>
      <c r="AK363" s="2"/>
      <c r="AL363" s="2"/>
      <c r="AM363" s="2"/>
      <c r="AN363" s="2"/>
    </row>
    <row r="364" spans="1:40" x14ac:dyDescent="0.25">
      <c r="A364" t="s">
        <v>7</v>
      </c>
      <c r="B364">
        <v>2018</v>
      </c>
      <c r="C364" t="s">
        <v>52</v>
      </c>
      <c r="D364" s="3">
        <v>308</v>
      </c>
      <c r="E364">
        <v>3</v>
      </c>
      <c r="F364" s="3">
        <v>1</v>
      </c>
      <c r="G364">
        <v>1</v>
      </c>
      <c r="H364" t="s">
        <v>10</v>
      </c>
      <c r="I364" t="s">
        <v>13</v>
      </c>
      <c r="K364" s="2">
        <v>15</v>
      </c>
      <c r="L364" s="5">
        <f t="shared" si="99"/>
        <v>161.45872576773624</v>
      </c>
      <c r="M364" s="5"/>
      <c r="N364" s="2"/>
      <c r="O364" s="2"/>
      <c r="P364" s="2"/>
      <c r="Q364" s="2">
        <v>2</v>
      </c>
      <c r="R364" s="5">
        <f t="shared" ref="R364:R365" si="102">Q364/0.092903</f>
        <v>21.527830102364831</v>
      </c>
      <c r="S364" s="5"/>
      <c r="T364" s="2">
        <v>0</v>
      </c>
      <c r="U364" s="2">
        <v>0</v>
      </c>
      <c r="V364" s="2"/>
      <c r="W364" s="2">
        <v>1</v>
      </c>
      <c r="X364" s="5">
        <f t="shared" ref="X364:X365" si="103">W364/0.092903</f>
        <v>10.763915051182416</v>
      </c>
      <c r="Y364" s="5"/>
      <c r="Z364" s="2"/>
      <c r="AA364" s="2"/>
      <c r="AB364" s="2"/>
      <c r="AC364" s="2">
        <v>1</v>
      </c>
      <c r="AD364" s="5">
        <f t="shared" si="100"/>
        <v>10.763915051182416</v>
      </c>
      <c r="AE364" s="6"/>
      <c r="AF364" s="2"/>
      <c r="AG364" s="2"/>
      <c r="AH364" s="2"/>
      <c r="AI364" s="2"/>
      <c r="AJ364" s="2"/>
      <c r="AK364" s="2"/>
      <c r="AL364" s="2"/>
      <c r="AM364" s="2"/>
      <c r="AN364" s="2"/>
    </row>
    <row r="365" spans="1:40" x14ac:dyDescent="0.25">
      <c r="A365" t="s">
        <v>7</v>
      </c>
      <c r="B365">
        <v>2018</v>
      </c>
      <c r="C365" t="s">
        <v>52</v>
      </c>
      <c r="D365" s="3">
        <v>308</v>
      </c>
      <c r="E365">
        <v>3</v>
      </c>
      <c r="F365" s="3">
        <v>2</v>
      </c>
      <c r="G365">
        <v>1</v>
      </c>
      <c r="H365" t="s">
        <v>10</v>
      </c>
      <c r="I365" t="s">
        <v>13</v>
      </c>
      <c r="K365" s="2">
        <v>14</v>
      </c>
      <c r="L365" s="5">
        <f t="shared" si="99"/>
        <v>150.69481071655383</v>
      </c>
      <c r="M365" s="5"/>
      <c r="N365" s="2"/>
      <c r="O365" s="2"/>
      <c r="P365" s="2"/>
      <c r="Q365" s="2">
        <v>7</v>
      </c>
      <c r="R365" s="5">
        <f t="shared" si="102"/>
        <v>75.347405358276916</v>
      </c>
      <c r="S365" s="5"/>
      <c r="T365" s="2">
        <v>0</v>
      </c>
      <c r="U365" s="2">
        <v>0</v>
      </c>
      <c r="V365" s="2"/>
      <c r="W365" s="2">
        <v>5</v>
      </c>
      <c r="X365" s="5">
        <f t="shared" si="103"/>
        <v>53.819575255912078</v>
      </c>
      <c r="Y365" s="5"/>
      <c r="Z365" s="2"/>
      <c r="AA365" s="2"/>
      <c r="AB365" s="2"/>
      <c r="AC365" s="2">
        <v>0</v>
      </c>
      <c r="AD365" s="2">
        <v>0</v>
      </c>
      <c r="AE365" s="2"/>
      <c r="AF365" s="2"/>
      <c r="AG365" s="2"/>
      <c r="AH365" s="2"/>
      <c r="AI365" s="2"/>
      <c r="AJ365" s="2"/>
      <c r="AK365" s="2"/>
      <c r="AL365" s="2"/>
      <c r="AM365" s="2"/>
      <c r="AN365" s="2"/>
    </row>
    <row r="366" spans="1:40" x14ac:dyDescent="0.25">
      <c r="A366" t="s">
        <v>7</v>
      </c>
      <c r="B366">
        <v>2018</v>
      </c>
      <c r="C366" t="s">
        <v>52</v>
      </c>
      <c r="D366" s="3">
        <v>309</v>
      </c>
      <c r="E366">
        <v>3</v>
      </c>
      <c r="F366" s="3">
        <v>1</v>
      </c>
      <c r="G366">
        <v>3</v>
      </c>
      <c r="H366" t="s">
        <v>14</v>
      </c>
      <c r="I366" t="s">
        <v>16</v>
      </c>
      <c r="J366" t="s">
        <v>23</v>
      </c>
      <c r="K366" s="2">
        <v>0</v>
      </c>
      <c r="L366" s="2">
        <v>0</v>
      </c>
      <c r="M366" s="6">
        <v>0.99</v>
      </c>
      <c r="N366" s="2"/>
      <c r="O366" s="2"/>
      <c r="P366" s="2"/>
      <c r="Q366" s="2">
        <v>0</v>
      </c>
      <c r="R366" s="2">
        <v>0</v>
      </c>
      <c r="S366" s="2">
        <v>0.99</v>
      </c>
      <c r="T366" s="2">
        <v>0</v>
      </c>
      <c r="U366" s="2">
        <v>0</v>
      </c>
      <c r="V366" s="2">
        <v>0.99</v>
      </c>
      <c r="W366" s="2">
        <v>0</v>
      </c>
      <c r="X366" s="2">
        <v>0</v>
      </c>
      <c r="Y366" s="2">
        <v>0.99</v>
      </c>
      <c r="Z366" s="2"/>
      <c r="AA366" s="2"/>
      <c r="AB366" s="2"/>
      <c r="AC366" s="2">
        <v>0</v>
      </c>
      <c r="AD366" s="2">
        <v>0</v>
      </c>
      <c r="AE366" s="2">
        <v>0.99</v>
      </c>
      <c r="AF366" s="2"/>
      <c r="AG366" s="2"/>
      <c r="AH366" s="2"/>
      <c r="AI366" s="2"/>
      <c r="AJ366" s="2"/>
      <c r="AK366" s="2"/>
      <c r="AL366" s="2"/>
      <c r="AM366" s="2"/>
      <c r="AN366" s="2"/>
    </row>
    <row r="367" spans="1:40" x14ac:dyDescent="0.25">
      <c r="A367" t="s">
        <v>7</v>
      </c>
      <c r="B367">
        <v>2018</v>
      </c>
      <c r="C367" t="s">
        <v>52</v>
      </c>
      <c r="D367" s="3">
        <v>309</v>
      </c>
      <c r="E367">
        <v>3</v>
      </c>
      <c r="F367" s="3">
        <v>2</v>
      </c>
      <c r="G367">
        <v>3</v>
      </c>
      <c r="H367" t="s">
        <v>14</v>
      </c>
      <c r="I367" t="s">
        <v>16</v>
      </c>
      <c r="J367" t="s">
        <v>23</v>
      </c>
      <c r="K367" s="2">
        <v>5</v>
      </c>
      <c r="L367" s="5">
        <f t="shared" ref="L367" si="104">K367/0.092903</f>
        <v>53.819575255912078</v>
      </c>
      <c r="M367" s="6">
        <v>0.01</v>
      </c>
      <c r="N367" s="2"/>
      <c r="O367" s="2"/>
      <c r="P367" s="2"/>
      <c r="Q367" s="2">
        <v>0</v>
      </c>
      <c r="R367" s="2">
        <v>0</v>
      </c>
      <c r="S367" s="2">
        <v>0.99</v>
      </c>
      <c r="T367" s="2">
        <v>0</v>
      </c>
      <c r="U367" s="2">
        <v>0</v>
      </c>
      <c r="V367" s="2">
        <v>0.99</v>
      </c>
      <c r="W367" s="2">
        <v>0</v>
      </c>
      <c r="X367" s="2">
        <v>0</v>
      </c>
      <c r="Y367" s="2">
        <v>0.99</v>
      </c>
      <c r="Z367" s="2"/>
      <c r="AA367" s="2"/>
      <c r="AB367" s="2"/>
      <c r="AC367" s="2">
        <v>0</v>
      </c>
      <c r="AD367" s="2">
        <v>0</v>
      </c>
      <c r="AE367" s="2">
        <v>0.99</v>
      </c>
      <c r="AF367" s="2"/>
      <c r="AG367" s="2"/>
      <c r="AH367" s="2"/>
      <c r="AI367" s="2"/>
      <c r="AJ367" s="2"/>
      <c r="AK367" s="2"/>
      <c r="AL367" s="2"/>
      <c r="AM367" s="2"/>
      <c r="AN367" s="2"/>
    </row>
    <row r="368" spans="1:40" x14ac:dyDescent="0.25">
      <c r="A368" t="s">
        <v>7</v>
      </c>
      <c r="B368">
        <v>2018</v>
      </c>
      <c r="C368" t="s">
        <v>52</v>
      </c>
      <c r="D368" s="3">
        <v>310</v>
      </c>
      <c r="E368">
        <v>3</v>
      </c>
      <c r="F368" s="3">
        <v>1</v>
      </c>
      <c r="G368">
        <v>4</v>
      </c>
      <c r="H368" t="s">
        <v>15</v>
      </c>
      <c r="I368" t="s">
        <v>17</v>
      </c>
      <c r="J368" t="s">
        <v>23</v>
      </c>
      <c r="K368" s="2">
        <v>0</v>
      </c>
      <c r="L368" s="2">
        <v>0</v>
      </c>
      <c r="M368" s="6">
        <v>0.99</v>
      </c>
      <c r="N368" s="2"/>
      <c r="O368" s="2"/>
      <c r="P368" s="2"/>
      <c r="Q368" s="2">
        <v>0</v>
      </c>
      <c r="R368" s="2">
        <v>0</v>
      </c>
      <c r="S368" s="2">
        <v>0.99</v>
      </c>
      <c r="T368" s="2">
        <v>0</v>
      </c>
      <c r="U368" s="2">
        <v>0</v>
      </c>
      <c r="V368" s="2">
        <v>0.99</v>
      </c>
      <c r="W368" s="2">
        <v>0</v>
      </c>
      <c r="X368" s="2">
        <v>0</v>
      </c>
      <c r="Y368" s="2">
        <v>0.99</v>
      </c>
      <c r="Z368" s="2"/>
      <c r="AA368" s="2"/>
      <c r="AB368" s="2"/>
      <c r="AC368" s="2">
        <v>0</v>
      </c>
      <c r="AD368" s="2">
        <v>0</v>
      </c>
      <c r="AE368" s="2">
        <v>0.99</v>
      </c>
      <c r="AF368" s="2"/>
      <c r="AG368" s="2"/>
      <c r="AH368" s="2"/>
      <c r="AI368" s="2"/>
      <c r="AJ368" s="2"/>
      <c r="AK368" s="2"/>
      <c r="AL368" s="2"/>
      <c r="AM368" s="2"/>
      <c r="AN368" s="2"/>
    </row>
    <row r="369" spans="1:40" x14ac:dyDescent="0.25">
      <c r="A369" t="s">
        <v>7</v>
      </c>
      <c r="B369">
        <v>2018</v>
      </c>
      <c r="C369" t="s">
        <v>52</v>
      </c>
      <c r="D369" s="3">
        <v>310</v>
      </c>
      <c r="E369">
        <v>3</v>
      </c>
      <c r="F369" s="3">
        <v>2</v>
      </c>
      <c r="G369">
        <v>4</v>
      </c>
      <c r="H369" t="s">
        <v>15</v>
      </c>
      <c r="I369" t="s">
        <v>17</v>
      </c>
      <c r="J369" t="s">
        <v>23</v>
      </c>
      <c r="K369" s="2">
        <v>0</v>
      </c>
      <c r="L369" s="2">
        <v>0</v>
      </c>
      <c r="M369" s="6">
        <v>0.99</v>
      </c>
      <c r="N369" s="2"/>
      <c r="O369" s="2"/>
      <c r="P369" s="2"/>
      <c r="Q369" s="2">
        <v>0</v>
      </c>
      <c r="R369" s="2">
        <v>0</v>
      </c>
      <c r="S369" s="2">
        <v>0.99</v>
      </c>
      <c r="T369" s="2">
        <v>0</v>
      </c>
      <c r="U369" s="2">
        <v>0</v>
      </c>
      <c r="V369" s="2">
        <v>0.99</v>
      </c>
      <c r="W369" s="2">
        <v>0</v>
      </c>
      <c r="X369" s="2">
        <v>0</v>
      </c>
      <c r="Y369" s="2">
        <v>0.99</v>
      </c>
      <c r="Z369" s="2"/>
      <c r="AA369" s="2"/>
      <c r="AB369" s="2"/>
      <c r="AC369" s="2">
        <v>0</v>
      </c>
      <c r="AD369" s="2">
        <v>0</v>
      </c>
      <c r="AE369" s="2">
        <v>0.99</v>
      </c>
      <c r="AF369" s="2"/>
      <c r="AG369" s="2"/>
      <c r="AH369" s="2"/>
      <c r="AI369" s="2"/>
      <c r="AJ369" s="2"/>
      <c r="AK369" s="2"/>
      <c r="AL369" s="2"/>
      <c r="AM369" s="2"/>
      <c r="AN369" s="2"/>
    </row>
    <row r="370" spans="1:40" x14ac:dyDescent="0.25">
      <c r="A370" t="s">
        <v>7</v>
      </c>
      <c r="B370">
        <v>2018</v>
      </c>
      <c r="C370" t="s">
        <v>52</v>
      </c>
      <c r="D370" s="3">
        <v>401</v>
      </c>
      <c r="E370">
        <v>4</v>
      </c>
      <c r="F370" s="3">
        <v>1</v>
      </c>
      <c r="G370">
        <v>1</v>
      </c>
      <c r="H370" t="s">
        <v>10</v>
      </c>
      <c r="I370" t="s">
        <v>13</v>
      </c>
      <c r="K370" s="2">
        <v>0</v>
      </c>
      <c r="L370" s="2">
        <v>0</v>
      </c>
      <c r="M370" s="2"/>
      <c r="N370" s="2"/>
      <c r="O370" s="2"/>
      <c r="P370" s="2"/>
      <c r="Q370" s="2">
        <v>0</v>
      </c>
      <c r="R370" s="2">
        <v>0</v>
      </c>
      <c r="S370" s="2"/>
      <c r="T370" s="2">
        <v>1</v>
      </c>
      <c r="U370" s="5">
        <f t="shared" ref="U370" si="105">T370/0.092903</f>
        <v>10.763915051182416</v>
      </c>
      <c r="V370" s="5"/>
      <c r="W370" s="2">
        <v>0</v>
      </c>
      <c r="X370" s="2">
        <v>0</v>
      </c>
      <c r="Y370" s="2"/>
      <c r="Z370" s="2"/>
      <c r="AA370" s="2"/>
      <c r="AB370" s="2"/>
      <c r="AC370" s="2">
        <v>4</v>
      </c>
      <c r="AD370" s="5">
        <f t="shared" ref="AD370:AD371" si="106">AC370/0.092903</f>
        <v>43.055660204729662</v>
      </c>
      <c r="AE370" s="6"/>
      <c r="AF370" s="2"/>
      <c r="AG370" s="2"/>
      <c r="AH370" s="2"/>
      <c r="AI370" s="2"/>
      <c r="AJ370" s="2"/>
      <c r="AK370" s="2"/>
      <c r="AL370" s="2"/>
      <c r="AM370" s="2"/>
      <c r="AN370" s="2"/>
    </row>
    <row r="371" spans="1:40" x14ac:dyDescent="0.25">
      <c r="A371" t="s">
        <v>7</v>
      </c>
      <c r="B371">
        <v>2018</v>
      </c>
      <c r="C371" t="s">
        <v>52</v>
      </c>
      <c r="D371" s="3">
        <v>401</v>
      </c>
      <c r="E371">
        <v>4</v>
      </c>
      <c r="F371" s="3">
        <v>2</v>
      </c>
      <c r="G371">
        <v>1</v>
      </c>
      <c r="H371" t="s">
        <v>10</v>
      </c>
      <c r="I371" t="s">
        <v>13</v>
      </c>
      <c r="K371" s="2">
        <v>2</v>
      </c>
      <c r="L371" s="5">
        <f t="shared" ref="L371" si="107">K371/0.092903</f>
        <v>21.527830102364831</v>
      </c>
      <c r="M371" s="5"/>
      <c r="N371" s="2"/>
      <c r="O371" s="2"/>
      <c r="P371" s="2"/>
      <c r="Q371" s="2">
        <v>3</v>
      </c>
      <c r="R371" s="5">
        <f t="shared" ref="R371" si="108">Q371/0.092903</f>
        <v>32.291745153547247</v>
      </c>
      <c r="S371" s="5"/>
      <c r="T371" s="2">
        <v>0</v>
      </c>
      <c r="U371" s="2">
        <v>0</v>
      </c>
      <c r="V371" s="2"/>
      <c r="W371" s="2">
        <v>0</v>
      </c>
      <c r="X371" s="2">
        <v>0</v>
      </c>
      <c r="Y371" s="2"/>
      <c r="Z371" s="2"/>
      <c r="AA371" s="2"/>
      <c r="AB371" s="2"/>
      <c r="AC371" s="2">
        <v>3</v>
      </c>
      <c r="AD371" s="5">
        <f t="shared" si="106"/>
        <v>32.291745153547247</v>
      </c>
      <c r="AE371" s="6"/>
      <c r="AF371" s="2"/>
      <c r="AG371" s="2"/>
      <c r="AH371" s="2"/>
      <c r="AI371" s="2"/>
      <c r="AJ371" s="2"/>
      <c r="AK371" s="2"/>
      <c r="AL371" s="2"/>
      <c r="AM371" s="2"/>
      <c r="AN371" s="2"/>
    </row>
    <row r="372" spans="1:40" x14ac:dyDescent="0.25">
      <c r="A372" t="s">
        <v>7</v>
      </c>
      <c r="B372">
        <v>2018</v>
      </c>
      <c r="C372" t="s">
        <v>52</v>
      </c>
      <c r="D372" s="3">
        <v>402</v>
      </c>
      <c r="E372">
        <v>4</v>
      </c>
      <c r="F372" s="3">
        <v>1</v>
      </c>
      <c r="G372">
        <v>8</v>
      </c>
      <c r="H372" t="s">
        <v>22</v>
      </c>
      <c r="I372" t="s">
        <v>18</v>
      </c>
      <c r="J372" t="s">
        <v>24</v>
      </c>
      <c r="K372" s="2">
        <v>0</v>
      </c>
      <c r="L372" s="2">
        <v>0</v>
      </c>
      <c r="M372" s="6">
        <v>0.99</v>
      </c>
      <c r="N372" s="2"/>
      <c r="O372" s="2"/>
      <c r="P372" s="2"/>
      <c r="Q372" s="2">
        <v>0</v>
      </c>
      <c r="R372" s="2">
        <v>0</v>
      </c>
      <c r="S372" s="2">
        <v>0.99</v>
      </c>
      <c r="T372" s="2">
        <v>0</v>
      </c>
      <c r="U372" s="2">
        <v>0</v>
      </c>
      <c r="V372" s="2">
        <v>0.99</v>
      </c>
      <c r="W372" s="2">
        <v>0</v>
      </c>
      <c r="X372" s="2">
        <v>0</v>
      </c>
      <c r="Y372" s="2">
        <v>0.99</v>
      </c>
      <c r="Z372" s="2"/>
      <c r="AA372" s="2"/>
      <c r="AB372" s="2"/>
      <c r="AC372" s="2">
        <v>0</v>
      </c>
      <c r="AD372" s="2">
        <v>0</v>
      </c>
      <c r="AE372" s="2">
        <v>0.99</v>
      </c>
      <c r="AF372" s="2"/>
      <c r="AG372" s="2"/>
      <c r="AH372" s="2"/>
      <c r="AI372" s="2"/>
      <c r="AJ372" s="2"/>
      <c r="AK372" s="2"/>
      <c r="AL372" s="2"/>
      <c r="AM372" s="2"/>
      <c r="AN372" s="2"/>
    </row>
    <row r="373" spans="1:40" x14ac:dyDescent="0.25">
      <c r="A373" t="s">
        <v>7</v>
      </c>
      <c r="B373">
        <v>2018</v>
      </c>
      <c r="C373" t="s">
        <v>52</v>
      </c>
      <c r="D373" s="3">
        <v>402</v>
      </c>
      <c r="E373">
        <v>4</v>
      </c>
      <c r="F373" s="3">
        <v>2</v>
      </c>
      <c r="G373">
        <v>8</v>
      </c>
      <c r="H373" t="s">
        <v>22</v>
      </c>
      <c r="I373" t="s">
        <v>18</v>
      </c>
      <c r="J373" t="s">
        <v>24</v>
      </c>
      <c r="K373" s="2">
        <v>0</v>
      </c>
      <c r="L373" s="2">
        <v>0</v>
      </c>
      <c r="M373" s="6">
        <v>0.99</v>
      </c>
      <c r="N373" s="2"/>
      <c r="O373" s="2"/>
      <c r="P373" s="2"/>
      <c r="Q373" s="2">
        <v>0</v>
      </c>
      <c r="R373" s="2">
        <v>0</v>
      </c>
      <c r="S373" s="2">
        <v>0.99</v>
      </c>
      <c r="T373" s="2">
        <v>0</v>
      </c>
      <c r="U373" s="2">
        <v>0</v>
      </c>
      <c r="V373" s="2">
        <v>0.99</v>
      </c>
      <c r="W373" s="2">
        <v>0</v>
      </c>
      <c r="X373" s="2">
        <v>0</v>
      </c>
      <c r="Y373" s="2">
        <v>0.99</v>
      </c>
      <c r="Z373" s="2"/>
      <c r="AA373" s="2"/>
      <c r="AB373" s="2"/>
      <c r="AC373" s="2">
        <v>0</v>
      </c>
      <c r="AD373" s="2">
        <v>0</v>
      </c>
      <c r="AE373" s="2">
        <v>0.99</v>
      </c>
      <c r="AF373" s="2"/>
      <c r="AG373" s="2"/>
      <c r="AH373" s="2"/>
      <c r="AI373" s="2"/>
      <c r="AJ373" s="2"/>
      <c r="AK373" s="2"/>
      <c r="AL373" s="2"/>
      <c r="AM373" s="2"/>
      <c r="AN373" s="2"/>
    </row>
    <row r="374" spans="1:40" x14ac:dyDescent="0.25">
      <c r="A374" t="s">
        <v>7</v>
      </c>
      <c r="B374">
        <v>2018</v>
      </c>
      <c r="C374" t="s">
        <v>52</v>
      </c>
      <c r="D374" s="3">
        <v>403</v>
      </c>
      <c r="E374">
        <v>4</v>
      </c>
      <c r="F374" s="3">
        <v>1</v>
      </c>
      <c r="G374">
        <v>6</v>
      </c>
      <c r="H374" t="s">
        <v>20</v>
      </c>
      <c r="I374" t="s">
        <v>16</v>
      </c>
      <c r="J374" t="s">
        <v>24</v>
      </c>
      <c r="K374" s="2">
        <v>0</v>
      </c>
      <c r="L374" s="2">
        <v>0</v>
      </c>
      <c r="M374" s="6">
        <v>0.99</v>
      </c>
      <c r="N374" s="2"/>
      <c r="O374" s="2"/>
      <c r="P374" s="2"/>
      <c r="Q374" s="2">
        <v>0</v>
      </c>
      <c r="R374" s="2">
        <v>0</v>
      </c>
      <c r="S374" s="2">
        <v>0.99</v>
      </c>
      <c r="T374" s="2">
        <v>0</v>
      </c>
      <c r="U374" s="2">
        <v>0</v>
      </c>
      <c r="V374" s="2">
        <v>0.99</v>
      </c>
      <c r="W374" s="2">
        <v>0</v>
      </c>
      <c r="X374" s="2">
        <v>0</v>
      </c>
      <c r="Y374" s="2">
        <v>0.99</v>
      </c>
      <c r="Z374" s="2"/>
      <c r="AA374" s="2"/>
      <c r="AB374" s="2"/>
      <c r="AC374" s="2">
        <v>1</v>
      </c>
      <c r="AD374" s="5">
        <f t="shared" ref="AD374" si="109">AC374/0.092903</f>
        <v>10.763915051182416</v>
      </c>
      <c r="AE374" s="6">
        <f>(14.875-AD374)/14.875</f>
        <v>0.27637545874403929</v>
      </c>
      <c r="AF374" s="2"/>
      <c r="AG374" s="2"/>
      <c r="AH374" s="2"/>
      <c r="AI374" s="2"/>
      <c r="AJ374" s="2"/>
      <c r="AK374" s="2"/>
      <c r="AL374" s="2"/>
      <c r="AM374" s="2"/>
      <c r="AN374" s="2"/>
    </row>
    <row r="375" spans="1:40" x14ac:dyDescent="0.25">
      <c r="A375" t="s">
        <v>7</v>
      </c>
      <c r="B375">
        <v>2018</v>
      </c>
      <c r="C375" t="s">
        <v>52</v>
      </c>
      <c r="D375" s="3">
        <v>403</v>
      </c>
      <c r="E375">
        <v>4</v>
      </c>
      <c r="F375" s="3">
        <v>2</v>
      </c>
      <c r="G375">
        <v>6</v>
      </c>
      <c r="H375" t="s">
        <v>20</v>
      </c>
      <c r="I375" t="s">
        <v>16</v>
      </c>
      <c r="J375" t="s">
        <v>24</v>
      </c>
      <c r="K375" s="2">
        <v>0</v>
      </c>
      <c r="L375" s="2">
        <v>0</v>
      </c>
      <c r="M375" s="6">
        <v>0.99</v>
      </c>
      <c r="N375" s="2"/>
      <c r="O375" s="2"/>
      <c r="P375" s="2"/>
      <c r="Q375" s="2">
        <v>0</v>
      </c>
      <c r="R375" s="2">
        <v>0</v>
      </c>
      <c r="S375" s="2">
        <v>0.99</v>
      </c>
      <c r="T375" s="2">
        <v>0</v>
      </c>
      <c r="U375" s="2">
        <v>0</v>
      </c>
      <c r="V375" s="2">
        <v>0.99</v>
      </c>
      <c r="W375" s="2">
        <v>0</v>
      </c>
      <c r="X375" s="2">
        <v>0</v>
      </c>
      <c r="Y375" s="2">
        <v>0.99</v>
      </c>
      <c r="Z375" s="2"/>
      <c r="AA375" s="2"/>
      <c r="AB375" s="2"/>
      <c r="AC375" s="2">
        <v>0</v>
      </c>
      <c r="AD375" s="2">
        <v>0</v>
      </c>
      <c r="AE375" s="2">
        <v>0.99</v>
      </c>
      <c r="AF375" s="2"/>
      <c r="AG375" s="2"/>
      <c r="AH375" s="2"/>
      <c r="AI375" s="2"/>
      <c r="AJ375" s="2"/>
      <c r="AK375" s="2"/>
      <c r="AL375" s="2"/>
      <c r="AM375" s="2"/>
      <c r="AN375" s="2"/>
    </row>
    <row r="376" spans="1:40" x14ac:dyDescent="0.25">
      <c r="A376" t="s">
        <v>7</v>
      </c>
      <c r="B376">
        <v>2018</v>
      </c>
      <c r="C376" t="s">
        <v>52</v>
      </c>
      <c r="D376" s="3">
        <v>404</v>
      </c>
      <c r="E376">
        <v>4</v>
      </c>
      <c r="F376" s="3">
        <v>1</v>
      </c>
      <c r="G376">
        <v>4</v>
      </c>
      <c r="H376" t="s">
        <v>15</v>
      </c>
      <c r="I376" t="s">
        <v>17</v>
      </c>
      <c r="J376" t="s">
        <v>23</v>
      </c>
      <c r="K376" s="2">
        <v>0</v>
      </c>
      <c r="L376" s="2">
        <v>0</v>
      </c>
      <c r="M376" s="6">
        <v>0.99</v>
      </c>
      <c r="N376" s="2"/>
      <c r="O376" s="2"/>
      <c r="P376" s="2"/>
      <c r="Q376" s="2">
        <v>0</v>
      </c>
      <c r="R376" s="2">
        <v>0</v>
      </c>
      <c r="S376" s="2">
        <v>0.99</v>
      </c>
      <c r="T376" s="2">
        <v>0</v>
      </c>
      <c r="U376" s="2">
        <v>0</v>
      </c>
      <c r="V376" s="2">
        <v>0.99</v>
      </c>
      <c r="W376" s="2">
        <v>0</v>
      </c>
      <c r="X376" s="2">
        <v>0</v>
      </c>
      <c r="Y376" s="2">
        <v>0.99</v>
      </c>
      <c r="Z376" s="2"/>
      <c r="AA376" s="2"/>
      <c r="AB376" s="2"/>
      <c r="AC376" s="2">
        <v>0</v>
      </c>
      <c r="AD376" s="2">
        <v>0</v>
      </c>
      <c r="AE376" s="2">
        <v>0.99</v>
      </c>
      <c r="AF376" s="2"/>
      <c r="AG376" s="2"/>
      <c r="AH376" s="2"/>
      <c r="AI376" s="2"/>
      <c r="AJ376" s="2"/>
      <c r="AK376" s="2"/>
      <c r="AL376" s="2"/>
      <c r="AM376" s="2"/>
      <c r="AN376" s="2"/>
    </row>
    <row r="377" spans="1:40" x14ac:dyDescent="0.25">
      <c r="A377" t="s">
        <v>7</v>
      </c>
      <c r="B377">
        <v>2018</v>
      </c>
      <c r="C377" t="s">
        <v>52</v>
      </c>
      <c r="D377" s="3">
        <v>404</v>
      </c>
      <c r="E377">
        <v>4</v>
      </c>
      <c r="F377" s="3">
        <v>2</v>
      </c>
      <c r="G377">
        <v>4</v>
      </c>
      <c r="H377" t="s">
        <v>15</v>
      </c>
      <c r="I377" t="s">
        <v>17</v>
      </c>
      <c r="J377" t="s">
        <v>23</v>
      </c>
      <c r="K377" s="2">
        <v>0</v>
      </c>
      <c r="L377" s="2">
        <v>0</v>
      </c>
      <c r="M377" s="6">
        <v>0.99</v>
      </c>
      <c r="N377" s="2"/>
      <c r="O377" s="2"/>
      <c r="P377" s="2"/>
      <c r="Q377" s="2">
        <v>0</v>
      </c>
      <c r="R377" s="2">
        <v>0</v>
      </c>
      <c r="S377" s="2">
        <v>0.99</v>
      </c>
      <c r="T377" s="2">
        <v>0</v>
      </c>
      <c r="U377" s="2">
        <v>0</v>
      </c>
      <c r="V377" s="2">
        <v>0.99</v>
      </c>
      <c r="W377" s="2">
        <v>0</v>
      </c>
      <c r="X377" s="2">
        <v>0</v>
      </c>
      <c r="Y377" s="2">
        <v>0.99</v>
      </c>
      <c r="Z377" s="2"/>
      <c r="AA377" s="2"/>
      <c r="AB377" s="2"/>
      <c r="AC377" s="2">
        <v>0</v>
      </c>
      <c r="AD377" s="2">
        <v>0</v>
      </c>
      <c r="AE377" s="2">
        <v>0.99</v>
      </c>
      <c r="AF377" s="2"/>
      <c r="AG377" s="2"/>
      <c r="AH377" s="2"/>
      <c r="AI377" s="2"/>
      <c r="AJ377" s="2"/>
      <c r="AK377" s="2"/>
      <c r="AL377" s="2"/>
      <c r="AM377" s="2"/>
      <c r="AN377" s="2"/>
    </row>
    <row r="378" spans="1:40" x14ac:dyDescent="0.25">
      <c r="A378" t="s">
        <v>7</v>
      </c>
      <c r="B378">
        <v>2018</v>
      </c>
      <c r="C378" t="s">
        <v>52</v>
      </c>
      <c r="D378" s="3">
        <v>405</v>
      </c>
      <c r="E378">
        <v>4</v>
      </c>
      <c r="F378" s="3">
        <v>1</v>
      </c>
      <c r="G378">
        <v>2</v>
      </c>
      <c r="H378" t="s">
        <v>11</v>
      </c>
      <c r="I378" t="s">
        <v>13</v>
      </c>
      <c r="K378" s="2">
        <v>0</v>
      </c>
      <c r="L378" s="2">
        <v>0</v>
      </c>
      <c r="M378" s="6">
        <v>0.99</v>
      </c>
      <c r="N378" s="2"/>
      <c r="O378" s="2"/>
      <c r="P378" s="2"/>
      <c r="Q378" s="2">
        <v>0</v>
      </c>
      <c r="R378" s="2">
        <v>0</v>
      </c>
      <c r="S378" s="2">
        <v>0.99</v>
      </c>
      <c r="T378" s="2">
        <v>0</v>
      </c>
      <c r="U378" s="2">
        <v>0</v>
      </c>
      <c r="V378" s="2">
        <v>0.99</v>
      </c>
      <c r="W378" s="2">
        <v>0</v>
      </c>
      <c r="X378" s="2">
        <v>0</v>
      </c>
      <c r="Y378" s="2">
        <v>0.99</v>
      </c>
      <c r="Z378" s="2"/>
      <c r="AA378" s="2"/>
      <c r="AB378" s="2"/>
      <c r="AC378" s="2">
        <v>2</v>
      </c>
      <c r="AD378" s="5">
        <f t="shared" ref="AD378:AD380" si="110">AC378/0.092903</f>
        <v>21.527830102364831</v>
      </c>
      <c r="AE378" s="6">
        <v>0.01</v>
      </c>
      <c r="AF378" s="2"/>
      <c r="AG378" s="2"/>
      <c r="AH378" s="2"/>
      <c r="AI378" s="2"/>
      <c r="AJ378" s="2"/>
      <c r="AK378" s="2"/>
      <c r="AL378" s="2"/>
      <c r="AM378" s="2"/>
      <c r="AN378" s="2"/>
    </row>
    <row r="379" spans="1:40" x14ac:dyDescent="0.25">
      <c r="A379" t="s">
        <v>7</v>
      </c>
      <c r="B379">
        <v>2018</v>
      </c>
      <c r="C379" t="s">
        <v>52</v>
      </c>
      <c r="D379" s="3">
        <v>405</v>
      </c>
      <c r="E379">
        <v>4</v>
      </c>
      <c r="F379" s="3">
        <v>2</v>
      </c>
      <c r="G379">
        <v>2</v>
      </c>
      <c r="H379" t="s">
        <v>11</v>
      </c>
      <c r="I379" t="s">
        <v>13</v>
      </c>
      <c r="K379" s="2">
        <v>0</v>
      </c>
      <c r="L379" s="2">
        <v>0</v>
      </c>
      <c r="M379" s="6">
        <v>0.99</v>
      </c>
      <c r="N379" s="2"/>
      <c r="O379" s="2"/>
      <c r="P379" s="2"/>
      <c r="Q379" s="2">
        <v>0</v>
      </c>
      <c r="R379" s="2">
        <v>0</v>
      </c>
      <c r="S379" s="2">
        <v>0.99</v>
      </c>
      <c r="T379" s="2">
        <v>0</v>
      </c>
      <c r="U379" s="2">
        <v>0</v>
      </c>
      <c r="V379" s="2">
        <v>0.99</v>
      </c>
      <c r="W379" s="2">
        <v>0</v>
      </c>
      <c r="X379" s="2">
        <v>0</v>
      </c>
      <c r="Y379" s="2">
        <v>0.99</v>
      </c>
      <c r="Z379" s="2"/>
      <c r="AA379" s="2"/>
      <c r="AB379" s="2"/>
      <c r="AC379" s="2">
        <v>4</v>
      </c>
      <c r="AD379" s="5">
        <f t="shared" si="110"/>
        <v>43.055660204729662</v>
      </c>
      <c r="AE379" s="6">
        <v>0.01</v>
      </c>
      <c r="AF379" s="2"/>
      <c r="AG379" s="2"/>
      <c r="AH379" s="2"/>
      <c r="AI379" s="2"/>
      <c r="AJ379" s="2"/>
      <c r="AK379" s="2"/>
      <c r="AL379" s="2"/>
      <c r="AM379" s="2"/>
      <c r="AN379" s="2"/>
    </row>
    <row r="380" spans="1:40" x14ac:dyDescent="0.25">
      <c r="A380" t="s">
        <v>7</v>
      </c>
      <c r="B380">
        <v>2018</v>
      </c>
      <c r="C380" t="s">
        <v>52</v>
      </c>
      <c r="D380" s="3">
        <v>406</v>
      </c>
      <c r="E380">
        <v>4</v>
      </c>
      <c r="F380" s="3">
        <v>1</v>
      </c>
      <c r="G380">
        <v>3</v>
      </c>
      <c r="H380" t="s">
        <v>14</v>
      </c>
      <c r="I380" t="s">
        <v>16</v>
      </c>
      <c r="J380" t="s">
        <v>23</v>
      </c>
      <c r="K380" s="2">
        <v>0</v>
      </c>
      <c r="L380" s="2">
        <v>0</v>
      </c>
      <c r="M380" s="6">
        <v>0.99</v>
      </c>
      <c r="N380" s="2"/>
      <c r="O380" s="2"/>
      <c r="P380" s="2"/>
      <c r="Q380" s="2">
        <v>0</v>
      </c>
      <c r="R380" s="2">
        <v>0</v>
      </c>
      <c r="S380" s="2">
        <v>0.99</v>
      </c>
      <c r="T380" s="2">
        <v>0</v>
      </c>
      <c r="U380" s="2">
        <v>0</v>
      </c>
      <c r="V380" s="2">
        <v>0.99</v>
      </c>
      <c r="W380" s="2">
        <v>0</v>
      </c>
      <c r="X380" s="2">
        <v>0</v>
      </c>
      <c r="Y380" s="2">
        <v>0.99</v>
      </c>
      <c r="Z380" s="2"/>
      <c r="AA380" s="2"/>
      <c r="AB380" s="2"/>
      <c r="AC380" s="2">
        <v>1</v>
      </c>
      <c r="AD380" s="5">
        <f t="shared" si="110"/>
        <v>10.763915051182416</v>
      </c>
      <c r="AE380" s="6">
        <f t="shared" ref="AE380" si="111">(14.875-AD380)/14.875</f>
        <v>0.27637545874403929</v>
      </c>
      <c r="AF380" s="2"/>
      <c r="AG380" s="2"/>
      <c r="AH380" s="2"/>
      <c r="AI380" s="2"/>
      <c r="AJ380" s="2"/>
      <c r="AK380" s="2"/>
      <c r="AL380" s="2"/>
      <c r="AM380" s="2"/>
      <c r="AN380" s="2"/>
    </row>
    <row r="381" spans="1:40" x14ac:dyDescent="0.25">
      <c r="A381" t="s">
        <v>7</v>
      </c>
      <c r="B381">
        <v>2018</v>
      </c>
      <c r="C381" t="s">
        <v>52</v>
      </c>
      <c r="D381" s="3">
        <v>406</v>
      </c>
      <c r="E381">
        <v>4</v>
      </c>
      <c r="F381" s="3">
        <v>2</v>
      </c>
      <c r="G381">
        <v>3</v>
      </c>
      <c r="H381" t="s">
        <v>14</v>
      </c>
      <c r="I381" t="s">
        <v>16</v>
      </c>
      <c r="J381" t="s">
        <v>23</v>
      </c>
      <c r="K381" s="2">
        <v>0</v>
      </c>
      <c r="L381" s="2">
        <v>0</v>
      </c>
      <c r="M381" s="6">
        <v>0.99</v>
      </c>
      <c r="N381" s="2"/>
      <c r="O381" s="2"/>
      <c r="P381" s="2"/>
      <c r="Q381" s="2">
        <v>0</v>
      </c>
      <c r="R381" s="2">
        <v>0</v>
      </c>
      <c r="S381" s="2">
        <v>0.99</v>
      </c>
      <c r="T381" s="2">
        <v>0</v>
      </c>
      <c r="U381" s="2">
        <v>0</v>
      </c>
      <c r="V381" s="2">
        <v>0.99</v>
      </c>
      <c r="W381" s="2">
        <v>0</v>
      </c>
      <c r="X381" s="2">
        <v>0</v>
      </c>
      <c r="Y381" s="2">
        <v>0.99</v>
      </c>
      <c r="Z381" s="2"/>
      <c r="AA381" s="2"/>
      <c r="AB381" s="2"/>
      <c r="AC381" s="2">
        <v>0</v>
      </c>
      <c r="AD381" s="2">
        <v>0</v>
      </c>
      <c r="AE381" s="2">
        <v>0.99</v>
      </c>
      <c r="AF381" s="2"/>
      <c r="AG381" s="2"/>
      <c r="AH381" s="2"/>
      <c r="AI381" s="2"/>
      <c r="AJ381" s="2"/>
      <c r="AK381" s="2"/>
      <c r="AL381" s="2"/>
      <c r="AM381" s="2"/>
      <c r="AN381" s="2"/>
    </row>
    <row r="382" spans="1:40" x14ac:dyDescent="0.25">
      <c r="A382" t="s">
        <v>7</v>
      </c>
      <c r="B382">
        <v>2018</v>
      </c>
      <c r="C382" t="s">
        <v>52</v>
      </c>
      <c r="D382" s="3">
        <v>407</v>
      </c>
      <c r="E382">
        <v>4</v>
      </c>
      <c r="F382" s="3">
        <v>1</v>
      </c>
      <c r="G382">
        <v>7</v>
      </c>
      <c r="H382" t="s">
        <v>21</v>
      </c>
      <c r="I382" t="s">
        <v>17</v>
      </c>
      <c r="J382" t="s">
        <v>24</v>
      </c>
      <c r="K382" s="2">
        <v>0</v>
      </c>
      <c r="L382" s="2">
        <v>0</v>
      </c>
      <c r="M382" s="6">
        <v>0.99</v>
      </c>
      <c r="N382" s="2"/>
      <c r="O382" s="2"/>
      <c r="P382" s="2"/>
      <c r="Q382" s="2">
        <v>0</v>
      </c>
      <c r="R382" s="2">
        <v>0</v>
      </c>
      <c r="S382" s="2">
        <v>0.99</v>
      </c>
      <c r="T382" s="2">
        <v>0</v>
      </c>
      <c r="U382" s="2">
        <v>0</v>
      </c>
      <c r="V382" s="2">
        <v>0.99</v>
      </c>
      <c r="W382" s="2">
        <v>0</v>
      </c>
      <c r="X382" s="2">
        <v>0</v>
      </c>
      <c r="Y382" s="2">
        <v>0.99</v>
      </c>
      <c r="Z382" s="2"/>
      <c r="AA382" s="2"/>
      <c r="AB382" s="2"/>
      <c r="AC382" s="2">
        <v>0</v>
      </c>
      <c r="AD382" s="2">
        <v>0</v>
      </c>
      <c r="AE382" s="2">
        <v>0.99</v>
      </c>
      <c r="AF382" s="2"/>
      <c r="AG382" s="2"/>
      <c r="AH382" s="2"/>
      <c r="AI382" s="2"/>
      <c r="AJ382" s="2"/>
      <c r="AK382" s="2"/>
      <c r="AL382" s="2"/>
      <c r="AM382" s="2"/>
      <c r="AN382" s="2"/>
    </row>
    <row r="383" spans="1:40" x14ac:dyDescent="0.25">
      <c r="A383" t="s">
        <v>7</v>
      </c>
      <c r="B383">
        <v>2018</v>
      </c>
      <c r="C383" t="s">
        <v>52</v>
      </c>
      <c r="D383" s="3">
        <v>407</v>
      </c>
      <c r="E383">
        <v>4</v>
      </c>
      <c r="F383" s="3">
        <v>2</v>
      </c>
      <c r="G383">
        <v>7</v>
      </c>
      <c r="H383" t="s">
        <v>21</v>
      </c>
      <c r="I383" t="s">
        <v>17</v>
      </c>
      <c r="J383" t="s">
        <v>24</v>
      </c>
      <c r="K383" s="2">
        <v>0</v>
      </c>
      <c r="L383" s="2">
        <v>0</v>
      </c>
      <c r="M383" s="6">
        <v>0.99</v>
      </c>
      <c r="N383" s="2"/>
      <c r="O383" s="2"/>
      <c r="P383" s="2"/>
      <c r="Q383" s="2">
        <v>0</v>
      </c>
      <c r="R383" s="2">
        <v>0</v>
      </c>
      <c r="S383" s="2">
        <v>0.99</v>
      </c>
      <c r="T383" s="2">
        <v>0</v>
      </c>
      <c r="U383" s="2">
        <v>0</v>
      </c>
      <c r="V383" s="2">
        <v>0.99</v>
      </c>
      <c r="W383" s="2">
        <v>0</v>
      </c>
      <c r="X383" s="2">
        <v>0</v>
      </c>
      <c r="Y383" s="2">
        <v>0.99</v>
      </c>
      <c r="Z383" s="2"/>
      <c r="AA383" s="2"/>
      <c r="AB383" s="2"/>
      <c r="AC383" s="2">
        <v>0</v>
      </c>
      <c r="AD383" s="2">
        <v>0</v>
      </c>
      <c r="AE383" s="2">
        <v>0.99</v>
      </c>
      <c r="AF383" s="2"/>
      <c r="AG383" s="2"/>
      <c r="AH383" s="2"/>
      <c r="AI383" s="2"/>
      <c r="AJ383" s="2"/>
      <c r="AK383" s="2"/>
      <c r="AL383" s="2"/>
      <c r="AM383" s="2"/>
      <c r="AN383" s="2"/>
    </row>
    <row r="384" spans="1:40" x14ac:dyDescent="0.25">
      <c r="A384" t="s">
        <v>7</v>
      </c>
      <c r="B384">
        <v>2018</v>
      </c>
      <c r="C384" t="s">
        <v>52</v>
      </c>
      <c r="D384" s="3">
        <v>409</v>
      </c>
      <c r="E384">
        <v>4</v>
      </c>
      <c r="F384" s="3">
        <v>1</v>
      </c>
      <c r="G384">
        <v>5</v>
      </c>
      <c r="H384" t="s">
        <v>19</v>
      </c>
      <c r="I384" t="s">
        <v>18</v>
      </c>
      <c r="J384" t="s">
        <v>23</v>
      </c>
      <c r="K384" s="2">
        <v>0</v>
      </c>
      <c r="L384" s="2">
        <v>0</v>
      </c>
      <c r="M384" s="6">
        <v>0.99</v>
      </c>
      <c r="N384" s="2"/>
      <c r="O384" s="2"/>
      <c r="P384" s="2"/>
      <c r="Q384" s="2">
        <v>0</v>
      </c>
      <c r="R384" s="2">
        <v>0</v>
      </c>
      <c r="S384" s="2">
        <v>0.99</v>
      </c>
      <c r="T384" s="2">
        <v>0</v>
      </c>
      <c r="U384" s="2">
        <v>0</v>
      </c>
      <c r="V384" s="2">
        <v>0.99</v>
      </c>
      <c r="W384" s="2">
        <v>0</v>
      </c>
      <c r="X384" s="2">
        <v>0</v>
      </c>
      <c r="Y384" s="2">
        <v>0.99</v>
      </c>
      <c r="Z384" s="2"/>
      <c r="AA384" s="2"/>
      <c r="AB384" s="2"/>
      <c r="AC384" s="2">
        <v>0</v>
      </c>
      <c r="AD384" s="2">
        <v>0</v>
      </c>
      <c r="AE384" s="2">
        <v>0.99</v>
      </c>
      <c r="AF384" s="2"/>
      <c r="AG384" s="2"/>
      <c r="AH384" s="2"/>
      <c r="AI384" s="2"/>
      <c r="AJ384" s="2"/>
      <c r="AK384" s="2"/>
      <c r="AL384" s="2"/>
      <c r="AM384" s="2"/>
      <c r="AN384" s="2"/>
    </row>
    <row r="385" spans="1:40" x14ac:dyDescent="0.25">
      <c r="A385" t="s">
        <v>7</v>
      </c>
      <c r="B385">
        <v>2018</v>
      </c>
      <c r="C385" t="s">
        <v>52</v>
      </c>
      <c r="D385" s="3">
        <v>409</v>
      </c>
      <c r="E385">
        <v>4</v>
      </c>
      <c r="F385" s="3">
        <v>2</v>
      </c>
      <c r="G385">
        <v>5</v>
      </c>
      <c r="H385" t="s">
        <v>19</v>
      </c>
      <c r="I385" t="s">
        <v>18</v>
      </c>
      <c r="J385" t="s">
        <v>23</v>
      </c>
      <c r="K385" s="2">
        <v>0</v>
      </c>
      <c r="L385" s="2">
        <v>0</v>
      </c>
      <c r="M385" s="6">
        <v>0.99</v>
      </c>
      <c r="N385" s="2"/>
      <c r="O385" s="2"/>
      <c r="P385" s="2"/>
      <c r="Q385" s="2">
        <v>0</v>
      </c>
      <c r="R385" s="2">
        <v>0</v>
      </c>
      <c r="S385" s="2">
        <v>0.99</v>
      </c>
      <c r="T385" s="2">
        <v>0</v>
      </c>
      <c r="U385" s="2">
        <v>0</v>
      </c>
      <c r="V385" s="2">
        <v>0.99</v>
      </c>
      <c r="W385" s="2">
        <v>0</v>
      </c>
      <c r="X385" s="2">
        <v>0</v>
      </c>
      <c r="Y385" s="2">
        <v>0.99</v>
      </c>
      <c r="Z385" s="2"/>
      <c r="AA385" s="2"/>
      <c r="AB385" s="2"/>
      <c r="AC385" s="2">
        <v>0</v>
      </c>
      <c r="AD385" s="2">
        <v>0</v>
      </c>
      <c r="AE385" s="2">
        <v>0.99</v>
      </c>
      <c r="AF385" s="2"/>
      <c r="AG385" s="2"/>
      <c r="AH385" s="2"/>
      <c r="AI385" s="2"/>
      <c r="AJ385" s="2"/>
      <c r="AK385" s="2"/>
      <c r="AL385" s="2"/>
      <c r="AM385" s="2"/>
      <c r="AN385" s="2"/>
    </row>
    <row r="386" spans="1:40" x14ac:dyDescent="0.25">
      <c r="A386" t="s">
        <v>9</v>
      </c>
      <c r="B386">
        <v>2018</v>
      </c>
      <c r="C386" t="s">
        <v>53</v>
      </c>
      <c r="D386" s="3">
        <v>101</v>
      </c>
      <c r="E386">
        <v>1</v>
      </c>
      <c r="F386" s="3">
        <v>1</v>
      </c>
      <c r="G386">
        <v>4</v>
      </c>
      <c r="H386" t="s">
        <v>15</v>
      </c>
      <c r="I386" t="s">
        <v>17</v>
      </c>
      <c r="J386" t="s">
        <v>23</v>
      </c>
      <c r="K386" s="2">
        <v>0</v>
      </c>
      <c r="L386" s="2">
        <v>0</v>
      </c>
      <c r="M386" s="6">
        <v>0.99</v>
      </c>
      <c r="N386" s="2"/>
      <c r="O386" s="2"/>
      <c r="P386" s="2"/>
      <c r="Q386" s="2">
        <v>0</v>
      </c>
      <c r="R386" s="2">
        <v>0</v>
      </c>
      <c r="S386" s="6">
        <v>0.99</v>
      </c>
      <c r="T386" s="2">
        <v>0</v>
      </c>
      <c r="U386" s="2">
        <v>0</v>
      </c>
      <c r="V386" s="2">
        <v>0.99</v>
      </c>
      <c r="W386" s="2"/>
      <c r="X386" s="2"/>
      <c r="Y386" s="2"/>
      <c r="Z386" s="2"/>
      <c r="AA386" s="2"/>
      <c r="AB386" s="2"/>
      <c r="AC386" s="2"/>
      <c r="AD386" s="2"/>
      <c r="AF386" s="2">
        <v>0</v>
      </c>
      <c r="AG386" s="2">
        <v>0</v>
      </c>
      <c r="AH386" s="2">
        <v>0.99</v>
      </c>
      <c r="AI386" s="2"/>
      <c r="AJ386" s="2"/>
      <c r="AK386" s="2"/>
      <c r="AL386" s="2"/>
      <c r="AM386" s="2"/>
    </row>
    <row r="387" spans="1:40" x14ac:dyDescent="0.25">
      <c r="A387" t="s">
        <v>9</v>
      </c>
      <c r="B387">
        <v>2018</v>
      </c>
      <c r="C387" t="s">
        <v>53</v>
      </c>
      <c r="D387" s="3">
        <v>101</v>
      </c>
      <c r="E387">
        <v>1</v>
      </c>
      <c r="F387" s="3">
        <v>2</v>
      </c>
      <c r="G387">
        <v>4</v>
      </c>
      <c r="H387" t="s">
        <v>15</v>
      </c>
      <c r="I387" t="s">
        <v>17</v>
      </c>
      <c r="J387" t="s">
        <v>23</v>
      </c>
      <c r="K387" s="2">
        <v>0</v>
      </c>
      <c r="L387" s="2">
        <v>0</v>
      </c>
      <c r="M387" s="6">
        <v>0.99</v>
      </c>
      <c r="N387" s="2"/>
      <c r="O387" s="2"/>
      <c r="P387" s="2"/>
      <c r="Q387" s="2">
        <v>0</v>
      </c>
      <c r="R387" s="2">
        <v>0</v>
      </c>
      <c r="S387" s="6">
        <v>0.99</v>
      </c>
      <c r="T387" s="2">
        <v>0</v>
      </c>
      <c r="U387" s="2">
        <v>0</v>
      </c>
      <c r="V387" s="2">
        <v>0.99</v>
      </c>
      <c r="W387" s="2"/>
      <c r="X387" s="2"/>
      <c r="Y387" s="2"/>
      <c r="Z387" s="2"/>
      <c r="AA387" s="2"/>
      <c r="AB387" s="2"/>
      <c r="AC387" s="2"/>
      <c r="AD387" s="2"/>
      <c r="AF387" s="2">
        <v>0</v>
      </c>
      <c r="AG387" s="2">
        <v>0</v>
      </c>
      <c r="AH387" s="2">
        <v>0.99</v>
      </c>
      <c r="AI387" s="2"/>
      <c r="AJ387" s="2"/>
      <c r="AK387" s="2"/>
      <c r="AL387" s="2"/>
      <c r="AM387" s="2"/>
    </row>
    <row r="388" spans="1:40" x14ac:dyDescent="0.25">
      <c r="A388" t="s">
        <v>9</v>
      </c>
      <c r="B388">
        <v>2018</v>
      </c>
      <c r="C388" t="s">
        <v>53</v>
      </c>
      <c r="D388" s="3">
        <v>102</v>
      </c>
      <c r="E388">
        <v>1</v>
      </c>
      <c r="F388" s="3">
        <v>1</v>
      </c>
      <c r="G388">
        <v>3</v>
      </c>
      <c r="H388" t="s">
        <v>14</v>
      </c>
      <c r="I388" t="s">
        <v>16</v>
      </c>
      <c r="J388" t="s">
        <v>23</v>
      </c>
      <c r="K388" s="2">
        <v>0</v>
      </c>
      <c r="L388" s="2">
        <v>0</v>
      </c>
      <c r="M388" s="6">
        <v>0.99</v>
      </c>
      <c r="N388" s="2"/>
      <c r="O388" s="2"/>
      <c r="P388" s="2"/>
      <c r="Q388" s="2">
        <v>0</v>
      </c>
      <c r="R388" s="2">
        <v>0</v>
      </c>
      <c r="S388" s="6">
        <v>0.99</v>
      </c>
      <c r="T388" s="2">
        <v>0</v>
      </c>
      <c r="U388" s="2">
        <v>0</v>
      </c>
      <c r="V388" s="2">
        <v>0.99</v>
      </c>
      <c r="W388" s="2"/>
      <c r="X388" s="2"/>
      <c r="Y388" s="2"/>
      <c r="Z388" s="2"/>
      <c r="AA388" s="2"/>
      <c r="AB388" s="2"/>
      <c r="AC388" s="2"/>
      <c r="AD388" s="2"/>
      <c r="AF388" s="2">
        <v>0</v>
      </c>
      <c r="AG388" s="2">
        <v>0</v>
      </c>
      <c r="AH388" s="2">
        <v>0.99</v>
      </c>
      <c r="AI388" s="2"/>
      <c r="AJ388" s="2"/>
      <c r="AK388" s="2"/>
      <c r="AL388" s="2"/>
      <c r="AM388" s="2"/>
    </row>
    <row r="389" spans="1:40" x14ac:dyDescent="0.25">
      <c r="A389" t="s">
        <v>9</v>
      </c>
      <c r="B389">
        <v>2018</v>
      </c>
      <c r="C389" t="s">
        <v>53</v>
      </c>
      <c r="D389" s="3">
        <v>102</v>
      </c>
      <c r="E389">
        <v>1</v>
      </c>
      <c r="F389" s="3">
        <v>2</v>
      </c>
      <c r="G389">
        <v>3</v>
      </c>
      <c r="H389" t="s">
        <v>14</v>
      </c>
      <c r="I389" t="s">
        <v>16</v>
      </c>
      <c r="J389" t="s">
        <v>23</v>
      </c>
      <c r="K389" s="2">
        <v>0</v>
      </c>
      <c r="L389" s="2">
        <v>0</v>
      </c>
      <c r="M389" s="6">
        <v>0.99</v>
      </c>
      <c r="N389" s="2"/>
      <c r="O389" s="2"/>
      <c r="P389" s="2"/>
      <c r="Q389" s="2">
        <v>0</v>
      </c>
      <c r="R389" s="2">
        <v>0</v>
      </c>
      <c r="S389" s="6">
        <v>0.99</v>
      </c>
      <c r="T389" s="2">
        <v>0</v>
      </c>
      <c r="U389" s="2">
        <v>0</v>
      </c>
      <c r="V389" s="2">
        <v>0.99</v>
      </c>
      <c r="W389" s="2"/>
      <c r="X389" s="2"/>
      <c r="Y389" s="2"/>
      <c r="Z389" s="2"/>
      <c r="AA389" s="2"/>
      <c r="AB389" s="2"/>
      <c r="AC389" s="2"/>
      <c r="AD389" s="2"/>
      <c r="AF389" s="2">
        <v>0</v>
      </c>
      <c r="AG389" s="2">
        <v>0</v>
      </c>
      <c r="AH389" s="2">
        <v>0.99</v>
      </c>
      <c r="AI389" s="2"/>
      <c r="AJ389" s="2"/>
      <c r="AK389" s="2"/>
      <c r="AL389" s="2"/>
      <c r="AM389" s="2"/>
    </row>
    <row r="390" spans="1:40" x14ac:dyDescent="0.25">
      <c r="A390" t="s">
        <v>9</v>
      </c>
      <c r="B390">
        <v>2018</v>
      </c>
      <c r="C390" t="s">
        <v>53</v>
      </c>
      <c r="D390" s="3">
        <v>103</v>
      </c>
      <c r="E390">
        <v>1</v>
      </c>
      <c r="F390" s="3">
        <v>1</v>
      </c>
      <c r="G390">
        <v>5</v>
      </c>
      <c r="H390" t="s">
        <v>19</v>
      </c>
      <c r="I390" t="s">
        <v>18</v>
      </c>
      <c r="J390" t="s">
        <v>23</v>
      </c>
      <c r="K390" s="2">
        <v>0</v>
      </c>
      <c r="L390" s="2">
        <v>0</v>
      </c>
      <c r="M390" s="6">
        <v>0.99</v>
      </c>
      <c r="N390" s="2"/>
      <c r="O390" s="2"/>
      <c r="P390" s="2"/>
      <c r="Q390" s="2">
        <v>0</v>
      </c>
      <c r="R390" s="2">
        <v>0</v>
      </c>
      <c r="S390" s="6">
        <v>0.99</v>
      </c>
      <c r="T390" s="2">
        <v>0</v>
      </c>
      <c r="U390" s="2">
        <v>0</v>
      </c>
      <c r="V390" s="2">
        <v>0.99</v>
      </c>
      <c r="W390" s="2"/>
      <c r="X390" s="2"/>
      <c r="Y390" s="2"/>
      <c r="Z390" s="2"/>
      <c r="AA390" s="2"/>
      <c r="AB390" s="2"/>
      <c r="AC390" s="2"/>
      <c r="AD390" s="2"/>
      <c r="AF390" s="2">
        <v>0</v>
      </c>
      <c r="AG390" s="2">
        <v>0</v>
      </c>
      <c r="AH390" s="2">
        <v>0.99</v>
      </c>
      <c r="AI390" s="2"/>
      <c r="AJ390" s="2"/>
      <c r="AK390" s="2"/>
      <c r="AL390" s="2"/>
      <c r="AM390" s="2"/>
    </row>
    <row r="391" spans="1:40" x14ac:dyDescent="0.25">
      <c r="A391" t="s">
        <v>9</v>
      </c>
      <c r="B391">
        <v>2018</v>
      </c>
      <c r="C391" t="s">
        <v>53</v>
      </c>
      <c r="D391" s="3">
        <v>103</v>
      </c>
      <c r="E391">
        <v>1</v>
      </c>
      <c r="F391" s="3">
        <v>2</v>
      </c>
      <c r="G391">
        <v>5</v>
      </c>
      <c r="H391" t="s">
        <v>19</v>
      </c>
      <c r="I391" t="s">
        <v>18</v>
      </c>
      <c r="J391" t="s">
        <v>23</v>
      </c>
      <c r="K391" s="2">
        <v>0</v>
      </c>
      <c r="L391" s="2">
        <v>0</v>
      </c>
      <c r="M391" s="6">
        <v>0.99</v>
      </c>
      <c r="N391" s="2"/>
      <c r="O391" s="2"/>
      <c r="P391" s="2"/>
      <c r="Q391" s="2">
        <v>0</v>
      </c>
      <c r="R391" s="2">
        <v>0</v>
      </c>
      <c r="S391" s="6">
        <v>0.99</v>
      </c>
      <c r="T391" s="2">
        <v>0</v>
      </c>
      <c r="U391" s="2">
        <v>0</v>
      </c>
      <c r="V391" s="2">
        <v>0.99</v>
      </c>
      <c r="W391" s="2"/>
      <c r="X391" s="2"/>
      <c r="Y391" s="2"/>
      <c r="Z391" s="2"/>
      <c r="AA391" s="2"/>
      <c r="AB391" s="2"/>
      <c r="AC391" s="2"/>
      <c r="AD391" s="2"/>
      <c r="AF391" s="2">
        <v>0</v>
      </c>
      <c r="AG391" s="2">
        <v>0</v>
      </c>
      <c r="AH391" s="2">
        <v>0.99</v>
      </c>
      <c r="AI391" s="2"/>
      <c r="AJ391" s="2"/>
      <c r="AK391" s="2"/>
      <c r="AL391" s="2"/>
      <c r="AM391" s="2"/>
    </row>
    <row r="392" spans="1:40" x14ac:dyDescent="0.25">
      <c r="A392" t="s">
        <v>9</v>
      </c>
      <c r="B392">
        <v>2018</v>
      </c>
      <c r="C392" t="s">
        <v>53</v>
      </c>
      <c r="D392" s="3">
        <v>105</v>
      </c>
      <c r="E392">
        <v>1</v>
      </c>
      <c r="F392" s="3">
        <v>1</v>
      </c>
      <c r="G392">
        <v>7</v>
      </c>
      <c r="H392" t="s">
        <v>21</v>
      </c>
      <c r="I392" t="s">
        <v>17</v>
      </c>
      <c r="J392" t="s">
        <v>24</v>
      </c>
      <c r="K392" s="2">
        <v>0</v>
      </c>
      <c r="L392" s="2">
        <v>0</v>
      </c>
      <c r="M392" s="6">
        <v>0.99</v>
      </c>
      <c r="N392" s="2"/>
      <c r="O392" s="2"/>
      <c r="P392" s="2"/>
      <c r="Q392" s="2">
        <v>0</v>
      </c>
      <c r="R392" s="2">
        <v>0</v>
      </c>
      <c r="S392" s="6">
        <v>0.99</v>
      </c>
      <c r="T392" s="2">
        <v>0</v>
      </c>
      <c r="U392" s="2">
        <v>0</v>
      </c>
      <c r="V392" s="2">
        <v>0.99</v>
      </c>
      <c r="W392" s="2"/>
      <c r="X392" s="2"/>
      <c r="Y392" s="2"/>
      <c r="Z392" s="2"/>
      <c r="AA392" s="2"/>
      <c r="AB392" s="2"/>
      <c r="AC392" s="2"/>
      <c r="AD392" s="2"/>
      <c r="AF392" s="2">
        <v>0</v>
      </c>
      <c r="AG392" s="2">
        <v>0</v>
      </c>
      <c r="AH392" s="2">
        <v>0.99</v>
      </c>
      <c r="AI392" s="2"/>
      <c r="AJ392" s="2"/>
      <c r="AK392" s="2"/>
      <c r="AL392" s="2"/>
      <c r="AM392" s="2"/>
    </row>
    <row r="393" spans="1:40" x14ac:dyDescent="0.25">
      <c r="A393" t="s">
        <v>9</v>
      </c>
      <c r="B393">
        <v>2018</v>
      </c>
      <c r="C393" t="s">
        <v>53</v>
      </c>
      <c r="D393" s="3">
        <v>105</v>
      </c>
      <c r="E393">
        <v>1</v>
      </c>
      <c r="F393" s="3">
        <v>2</v>
      </c>
      <c r="G393">
        <v>7</v>
      </c>
      <c r="H393" t="s">
        <v>21</v>
      </c>
      <c r="I393" t="s">
        <v>17</v>
      </c>
      <c r="J393" t="s">
        <v>24</v>
      </c>
      <c r="K393" s="2">
        <v>0</v>
      </c>
      <c r="L393" s="2">
        <v>0</v>
      </c>
      <c r="M393" s="6">
        <v>0.99</v>
      </c>
      <c r="N393" s="2"/>
      <c r="O393" s="2"/>
      <c r="P393" s="2"/>
      <c r="Q393" s="2">
        <v>0</v>
      </c>
      <c r="R393" s="2">
        <v>0</v>
      </c>
      <c r="S393" s="6">
        <v>0.99</v>
      </c>
      <c r="T393" s="2">
        <v>0</v>
      </c>
      <c r="U393" s="2">
        <v>0</v>
      </c>
      <c r="V393" s="2">
        <v>0.99</v>
      </c>
      <c r="W393" s="2"/>
      <c r="X393" s="2"/>
      <c r="Y393" s="2"/>
      <c r="Z393" s="2"/>
      <c r="AA393" s="2"/>
      <c r="AB393" s="2"/>
      <c r="AC393" s="2"/>
      <c r="AD393" s="2"/>
      <c r="AF393" s="2">
        <v>0</v>
      </c>
      <c r="AG393" s="2">
        <v>0</v>
      </c>
      <c r="AH393" s="2">
        <v>0.99</v>
      </c>
      <c r="AI393" s="2"/>
      <c r="AJ393" s="2"/>
      <c r="AK393" s="2"/>
      <c r="AL393" s="2"/>
      <c r="AM393" s="2"/>
    </row>
    <row r="394" spans="1:40" x14ac:dyDescent="0.25">
      <c r="A394" t="s">
        <v>9</v>
      </c>
      <c r="B394">
        <v>2018</v>
      </c>
      <c r="C394" t="s">
        <v>53</v>
      </c>
      <c r="D394" s="3">
        <v>106</v>
      </c>
      <c r="E394">
        <v>1</v>
      </c>
      <c r="F394" s="3">
        <v>1</v>
      </c>
      <c r="G394">
        <v>2</v>
      </c>
      <c r="H394" t="s">
        <v>11</v>
      </c>
      <c r="I394" t="s">
        <v>13</v>
      </c>
      <c r="K394" s="2">
        <v>1</v>
      </c>
      <c r="L394" s="5">
        <f t="shared" ref="L394" si="112">K394/0.092903</f>
        <v>10.763915051182416</v>
      </c>
      <c r="M394" s="6">
        <v>0.01</v>
      </c>
      <c r="N394" s="2"/>
      <c r="O394" s="2"/>
      <c r="P394" s="2"/>
      <c r="Q394" s="2">
        <v>0</v>
      </c>
      <c r="R394" s="2">
        <v>0</v>
      </c>
      <c r="S394" s="6">
        <v>0.99</v>
      </c>
      <c r="T394" s="2">
        <v>0</v>
      </c>
      <c r="U394" s="2">
        <v>0</v>
      </c>
      <c r="V394" s="2">
        <v>0.99</v>
      </c>
      <c r="W394" s="2"/>
      <c r="X394" s="2"/>
      <c r="Y394" s="2"/>
      <c r="Z394" s="2"/>
      <c r="AA394" s="2"/>
      <c r="AB394" s="2"/>
      <c r="AC394" s="2"/>
      <c r="AD394" s="2"/>
      <c r="AF394" s="2">
        <v>0</v>
      </c>
      <c r="AG394" s="2">
        <v>0</v>
      </c>
      <c r="AH394" s="2">
        <v>0.99</v>
      </c>
      <c r="AI394" s="2"/>
      <c r="AJ394" s="2"/>
      <c r="AK394" s="2"/>
      <c r="AL394" s="2"/>
      <c r="AM394" s="2"/>
    </row>
    <row r="395" spans="1:40" x14ac:dyDescent="0.25">
      <c r="A395" t="s">
        <v>9</v>
      </c>
      <c r="B395">
        <v>2018</v>
      </c>
      <c r="C395" t="s">
        <v>53</v>
      </c>
      <c r="D395" s="3">
        <v>106</v>
      </c>
      <c r="E395">
        <v>1</v>
      </c>
      <c r="F395" s="3">
        <v>2</v>
      </c>
      <c r="G395">
        <v>2</v>
      </c>
      <c r="H395" t="s">
        <v>11</v>
      </c>
      <c r="I395" t="s">
        <v>13</v>
      </c>
      <c r="K395" s="2">
        <v>0</v>
      </c>
      <c r="L395" s="2">
        <v>0</v>
      </c>
      <c r="M395" s="6">
        <v>0.99</v>
      </c>
      <c r="N395" s="2"/>
      <c r="O395" s="2"/>
      <c r="P395" s="2"/>
      <c r="Q395" s="2">
        <v>0</v>
      </c>
      <c r="R395" s="2">
        <v>0</v>
      </c>
      <c r="S395" s="6">
        <v>0.99</v>
      </c>
      <c r="T395" s="2">
        <v>0</v>
      </c>
      <c r="U395" s="2">
        <v>0</v>
      </c>
      <c r="V395" s="2">
        <v>0.99</v>
      </c>
      <c r="W395" s="2"/>
      <c r="X395" s="2"/>
      <c r="Y395" s="2"/>
      <c r="Z395" s="2"/>
      <c r="AA395" s="2"/>
      <c r="AB395" s="2"/>
      <c r="AC395" s="2"/>
      <c r="AD395" s="2"/>
      <c r="AF395" s="2">
        <v>0</v>
      </c>
      <c r="AG395" s="2">
        <v>0</v>
      </c>
      <c r="AH395" s="2">
        <v>0.99</v>
      </c>
      <c r="AI395" s="2"/>
      <c r="AJ395" s="2"/>
      <c r="AK395" s="2"/>
      <c r="AL395" s="2"/>
      <c r="AM395" s="2"/>
    </row>
    <row r="396" spans="1:40" x14ac:dyDescent="0.25">
      <c r="A396" t="s">
        <v>9</v>
      </c>
      <c r="B396">
        <v>2018</v>
      </c>
      <c r="C396" t="s">
        <v>53</v>
      </c>
      <c r="D396" s="3">
        <v>108</v>
      </c>
      <c r="E396">
        <v>1</v>
      </c>
      <c r="F396" s="3">
        <v>1</v>
      </c>
      <c r="G396">
        <v>8</v>
      </c>
      <c r="H396" t="s">
        <v>22</v>
      </c>
      <c r="I396" t="s">
        <v>18</v>
      </c>
      <c r="J396" t="s">
        <v>24</v>
      </c>
      <c r="K396" s="2">
        <v>0</v>
      </c>
      <c r="L396" s="2">
        <v>0</v>
      </c>
      <c r="M396" s="6">
        <v>0.99</v>
      </c>
      <c r="N396" s="2"/>
      <c r="O396" s="2"/>
      <c r="P396" s="2"/>
      <c r="Q396" s="2">
        <v>0</v>
      </c>
      <c r="R396" s="2">
        <v>0</v>
      </c>
      <c r="S396" s="6">
        <v>0.99</v>
      </c>
      <c r="T396" s="2">
        <v>0</v>
      </c>
      <c r="U396" s="2">
        <v>0</v>
      </c>
      <c r="V396" s="2">
        <v>0.99</v>
      </c>
      <c r="W396" s="2"/>
      <c r="X396" s="2"/>
      <c r="Y396" s="2"/>
      <c r="Z396" s="2"/>
      <c r="AA396" s="2"/>
      <c r="AB396" s="2"/>
      <c r="AC396" s="2"/>
      <c r="AD396" s="2"/>
      <c r="AF396" s="2">
        <v>0</v>
      </c>
      <c r="AG396" s="2">
        <v>0</v>
      </c>
      <c r="AH396" s="2">
        <v>0.99</v>
      </c>
      <c r="AI396" s="2"/>
      <c r="AJ396" s="2"/>
      <c r="AK396" s="2"/>
      <c r="AL396" s="2"/>
      <c r="AM396" s="2"/>
    </row>
    <row r="397" spans="1:40" x14ac:dyDescent="0.25">
      <c r="A397" t="s">
        <v>9</v>
      </c>
      <c r="B397">
        <v>2018</v>
      </c>
      <c r="C397" t="s">
        <v>53</v>
      </c>
      <c r="D397" s="3">
        <v>108</v>
      </c>
      <c r="E397">
        <v>1</v>
      </c>
      <c r="F397" s="3">
        <v>2</v>
      </c>
      <c r="G397">
        <v>8</v>
      </c>
      <c r="H397" t="s">
        <v>22</v>
      </c>
      <c r="I397" t="s">
        <v>18</v>
      </c>
      <c r="J397" t="s">
        <v>24</v>
      </c>
      <c r="K397" s="2">
        <v>0</v>
      </c>
      <c r="L397" s="2">
        <v>0</v>
      </c>
      <c r="M397" s="6">
        <v>0.99</v>
      </c>
      <c r="N397" s="2"/>
      <c r="O397" s="2"/>
      <c r="P397" s="2"/>
      <c r="Q397" s="2">
        <v>0</v>
      </c>
      <c r="R397" s="2">
        <v>0</v>
      </c>
      <c r="S397" s="6">
        <v>0.99</v>
      </c>
      <c r="T397" s="2">
        <v>0</v>
      </c>
      <c r="U397" s="2">
        <v>0</v>
      </c>
      <c r="V397" s="2">
        <v>0.99</v>
      </c>
      <c r="W397" s="2"/>
      <c r="X397" s="2"/>
      <c r="Y397" s="2"/>
      <c r="Z397" s="2"/>
      <c r="AA397" s="2"/>
      <c r="AB397" s="2"/>
      <c r="AC397" s="2"/>
      <c r="AD397" s="2"/>
      <c r="AF397" s="2">
        <v>0</v>
      </c>
      <c r="AG397" s="2">
        <v>0</v>
      </c>
      <c r="AH397" s="2">
        <v>0.99</v>
      </c>
      <c r="AI397" s="2"/>
      <c r="AJ397" s="2"/>
      <c r="AK397" s="2"/>
      <c r="AL397" s="2"/>
      <c r="AM397" s="2"/>
    </row>
    <row r="398" spans="1:40" x14ac:dyDescent="0.25">
      <c r="A398" t="s">
        <v>9</v>
      </c>
      <c r="B398">
        <v>2018</v>
      </c>
      <c r="C398" t="s">
        <v>53</v>
      </c>
      <c r="D398" s="3">
        <v>109</v>
      </c>
      <c r="E398">
        <v>1</v>
      </c>
      <c r="F398" s="3">
        <v>1</v>
      </c>
      <c r="G398">
        <v>1</v>
      </c>
      <c r="H398" t="s">
        <v>10</v>
      </c>
      <c r="I398" t="s">
        <v>13</v>
      </c>
      <c r="K398" s="2">
        <v>1</v>
      </c>
      <c r="L398" s="5">
        <f t="shared" ref="L398" si="113">K398/0.092903</f>
        <v>10.763915051182416</v>
      </c>
      <c r="M398" s="6"/>
      <c r="Q398" s="2">
        <v>1</v>
      </c>
      <c r="R398" s="5">
        <f t="shared" ref="R398:R399" si="114">Q398/0.092903</f>
        <v>10.763915051182416</v>
      </c>
      <c r="S398" s="6"/>
      <c r="T398" s="2">
        <v>0</v>
      </c>
      <c r="U398" s="2">
        <v>0</v>
      </c>
      <c r="V398" s="2"/>
      <c r="W398" s="2"/>
      <c r="X398" s="2"/>
      <c r="Y398" s="2"/>
      <c r="Z398" s="2"/>
      <c r="AA398" s="2"/>
      <c r="AB398" s="2"/>
      <c r="AC398" s="2"/>
      <c r="AD398" s="2"/>
      <c r="AF398" s="2">
        <v>1</v>
      </c>
      <c r="AG398" s="5">
        <f t="shared" ref="AG398:AG399" si="115">AF398/0.092903</f>
        <v>10.763915051182416</v>
      </c>
      <c r="AH398" s="1"/>
      <c r="AI398" s="2"/>
      <c r="AJ398" s="2"/>
      <c r="AK398" s="2"/>
      <c r="AL398" s="2"/>
      <c r="AM398" s="2"/>
    </row>
    <row r="399" spans="1:40" x14ac:dyDescent="0.25">
      <c r="A399" t="s">
        <v>9</v>
      </c>
      <c r="B399">
        <v>2018</v>
      </c>
      <c r="C399" t="s">
        <v>53</v>
      </c>
      <c r="D399" s="3">
        <v>109</v>
      </c>
      <c r="E399">
        <v>1</v>
      </c>
      <c r="F399" s="3">
        <v>2</v>
      </c>
      <c r="G399">
        <v>1</v>
      </c>
      <c r="H399" t="s">
        <v>10</v>
      </c>
      <c r="I399" t="s">
        <v>13</v>
      </c>
      <c r="K399" s="2">
        <v>0</v>
      </c>
      <c r="L399" s="2">
        <v>0</v>
      </c>
      <c r="M399" s="6"/>
      <c r="Q399" s="2">
        <v>1</v>
      </c>
      <c r="R399" s="5">
        <f t="shared" si="114"/>
        <v>10.763915051182416</v>
      </c>
      <c r="S399" s="6"/>
      <c r="T399" s="2">
        <v>0</v>
      </c>
      <c r="U399" s="2">
        <v>0</v>
      </c>
      <c r="V399" s="2"/>
      <c r="W399" s="2"/>
      <c r="X399" s="2"/>
      <c r="Y399" s="2"/>
      <c r="Z399" s="2"/>
      <c r="AA399" s="2"/>
      <c r="AB399" s="2"/>
      <c r="AC399" s="2"/>
      <c r="AD399" s="2"/>
      <c r="AF399" s="2">
        <v>2</v>
      </c>
      <c r="AG399" s="5">
        <f t="shared" si="115"/>
        <v>21.527830102364831</v>
      </c>
      <c r="AH399" s="1"/>
      <c r="AI399" s="2"/>
      <c r="AJ399" s="2"/>
      <c r="AK399" s="2"/>
      <c r="AL399" s="2"/>
      <c r="AM399" s="2"/>
    </row>
    <row r="400" spans="1:40" x14ac:dyDescent="0.25">
      <c r="A400" t="s">
        <v>9</v>
      </c>
      <c r="B400">
        <v>2018</v>
      </c>
      <c r="C400" t="s">
        <v>53</v>
      </c>
      <c r="D400" s="3">
        <v>110</v>
      </c>
      <c r="E400">
        <v>1</v>
      </c>
      <c r="F400" s="3">
        <v>1</v>
      </c>
      <c r="G400">
        <v>6</v>
      </c>
      <c r="H400" t="s">
        <v>20</v>
      </c>
      <c r="I400" t="s">
        <v>16</v>
      </c>
      <c r="J400" t="s">
        <v>24</v>
      </c>
      <c r="K400" s="2">
        <v>0</v>
      </c>
      <c r="L400" s="2">
        <v>0</v>
      </c>
      <c r="M400" s="6">
        <v>0.99</v>
      </c>
      <c r="N400" s="2"/>
      <c r="O400" s="2"/>
      <c r="Q400" s="2">
        <v>0</v>
      </c>
      <c r="R400" s="2">
        <v>0</v>
      </c>
      <c r="S400" s="6">
        <v>0.99</v>
      </c>
      <c r="T400" s="2">
        <v>0</v>
      </c>
      <c r="U400" s="2">
        <v>0</v>
      </c>
      <c r="V400" s="2">
        <v>0.99</v>
      </c>
      <c r="W400" s="2"/>
      <c r="X400" s="2"/>
      <c r="Y400" s="2"/>
      <c r="Z400" s="2"/>
      <c r="AA400" s="2"/>
      <c r="AB400" s="2"/>
      <c r="AC400" s="2"/>
      <c r="AD400" s="2"/>
      <c r="AF400" s="2">
        <v>0</v>
      </c>
      <c r="AG400" s="2">
        <v>0</v>
      </c>
      <c r="AH400" s="2">
        <v>0.99</v>
      </c>
      <c r="AI400" s="2"/>
      <c r="AJ400" s="2"/>
      <c r="AK400" s="2"/>
      <c r="AL400" s="2"/>
      <c r="AM400" s="2"/>
    </row>
    <row r="401" spans="1:39" x14ac:dyDescent="0.25">
      <c r="A401" t="s">
        <v>9</v>
      </c>
      <c r="B401">
        <v>2018</v>
      </c>
      <c r="C401" t="s">
        <v>53</v>
      </c>
      <c r="D401" s="3">
        <v>110</v>
      </c>
      <c r="E401">
        <v>1</v>
      </c>
      <c r="F401" s="3">
        <v>2</v>
      </c>
      <c r="G401">
        <v>6</v>
      </c>
      <c r="H401" t="s">
        <v>20</v>
      </c>
      <c r="I401" t="s">
        <v>16</v>
      </c>
      <c r="J401" t="s">
        <v>24</v>
      </c>
      <c r="K401" s="2">
        <v>0</v>
      </c>
      <c r="L401" s="2">
        <v>0</v>
      </c>
      <c r="M401" s="6">
        <v>0.99</v>
      </c>
      <c r="N401" s="2"/>
      <c r="O401" s="2"/>
      <c r="Q401" s="2">
        <v>0</v>
      </c>
      <c r="R401" s="2">
        <v>0</v>
      </c>
      <c r="S401" s="6">
        <v>0.99</v>
      </c>
      <c r="T401" s="2">
        <v>0</v>
      </c>
      <c r="U401" s="2">
        <v>0</v>
      </c>
      <c r="V401" s="2">
        <v>0.99</v>
      </c>
      <c r="W401" s="2"/>
      <c r="X401" s="2"/>
      <c r="Y401" s="2"/>
      <c r="Z401" s="2"/>
      <c r="AA401" s="2"/>
      <c r="AB401" s="2"/>
      <c r="AC401" s="2"/>
      <c r="AD401" s="2"/>
      <c r="AF401" s="2">
        <v>0</v>
      </c>
      <c r="AG401" s="2">
        <v>0</v>
      </c>
      <c r="AH401" s="2">
        <v>0.99</v>
      </c>
      <c r="AI401" s="2"/>
      <c r="AJ401" s="2"/>
      <c r="AK401" s="2"/>
      <c r="AL401" s="2"/>
      <c r="AM401" s="2"/>
    </row>
    <row r="402" spans="1:39" x14ac:dyDescent="0.25">
      <c r="A402" t="s">
        <v>9</v>
      </c>
      <c r="B402">
        <v>2018</v>
      </c>
      <c r="C402" t="s">
        <v>53</v>
      </c>
      <c r="D402" s="3">
        <v>201</v>
      </c>
      <c r="E402">
        <v>2</v>
      </c>
      <c r="F402" s="3">
        <v>1</v>
      </c>
      <c r="G402">
        <v>7</v>
      </c>
      <c r="H402" t="s">
        <v>21</v>
      </c>
      <c r="I402" t="s">
        <v>17</v>
      </c>
      <c r="J402" t="s">
        <v>24</v>
      </c>
      <c r="K402" s="2">
        <v>0</v>
      </c>
      <c r="L402" s="2">
        <v>0</v>
      </c>
      <c r="M402" s="6">
        <v>0.99</v>
      </c>
      <c r="N402" s="2"/>
      <c r="O402" s="2"/>
      <c r="Q402" s="2">
        <v>0</v>
      </c>
      <c r="R402" s="2">
        <v>0</v>
      </c>
      <c r="S402" s="6">
        <v>0.99</v>
      </c>
      <c r="T402" s="2">
        <v>0</v>
      </c>
      <c r="U402" s="2">
        <v>0</v>
      </c>
      <c r="V402" s="2">
        <v>0.99</v>
      </c>
      <c r="W402" s="2"/>
      <c r="X402" s="2"/>
      <c r="Y402" s="2"/>
      <c r="Z402" s="2"/>
      <c r="AA402" s="2"/>
      <c r="AB402" s="2"/>
      <c r="AC402" s="2"/>
      <c r="AD402" s="2"/>
      <c r="AF402" s="2">
        <v>0</v>
      </c>
      <c r="AG402" s="2">
        <v>0</v>
      </c>
      <c r="AH402" s="2">
        <v>0.99</v>
      </c>
      <c r="AI402" s="2"/>
      <c r="AJ402" s="2"/>
      <c r="AK402" s="2"/>
      <c r="AL402" s="2"/>
      <c r="AM402" s="2"/>
    </row>
    <row r="403" spans="1:39" x14ac:dyDescent="0.25">
      <c r="A403" t="s">
        <v>9</v>
      </c>
      <c r="B403">
        <v>2018</v>
      </c>
      <c r="C403" t="s">
        <v>53</v>
      </c>
      <c r="D403" s="3">
        <v>201</v>
      </c>
      <c r="E403">
        <v>2</v>
      </c>
      <c r="F403" s="3">
        <v>2</v>
      </c>
      <c r="G403">
        <v>7</v>
      </c>
      <c r="H403" t="s">
        <v>21</v>
      </c>
      <c r="I403" t="s">
        <v>17</v>
      </c>
      <c r="J403" t="s">
        <v>24</v>
      </c>
      <c r="K403" s="2">
        <v>0</v>
      </c>
      <c r="L403" s="2">
        <v>0</v>
      </c>
      <c r="M403" s="6">
        <v>0.99</v>
      </c>
      <c r="N403" s="2"/>
      <c r="O403" s="2"/>
      <c r="Q403" s="2">
        <v>0</v>
      </c>
      <c r="R403" s="2">
        <v>0</v>
      </c>
      <c r="S403" s="6">
        <v>0.99</v>
      </c>
      <c r="T403" s="2">
        <v>0</v>
      </c>
      <c r="U403" s="2">
        <v>0</v>
      </c>
      <c r="V403" s="2">
        <v>0.99</v>
      </c>
      <c r="W403" s="2"/>
      <c r="X403" s="2"/>
      <c r="Y403" s="2"/>
      <c r="Z403" s="2"/>
      <c r="AA403" s="2"/>
      <c r="AB403" s="2"/>
      <c r="AC403" s="2"/>
      <c r="AD403" s="2"/>
      <c r="AF403" s="2">
        <v>0</v>
      </c>
      <c r="AG403" s="2">
        <v>0</v>
      </c>
      <c r="AH403" s="2">
        <v>0.99</v>
      </c>
      <c r="AI403" s="2"/>
      <c r="AJ403" s="2"/>
      <c r="AK403" s="2"/>
      <c r="AL403" s="2"/>
      <c r="AM403" s="2"/>
    </row>
    <row r="404" spans="1:39" x14ac:dyDescent="0.25">
      <c r="A404" t="s">
        <v>9</v>
      </c>
      <c r="B404">
        <v>2018</v>
      </c>
      <c r="C404" t="s">
        <v>53</v>
      </c>
      <c r="D404" s="3">
        <v>202</v>
      </c>
      <c r="E404">
        <v>2</v>
      </c>
      <c r="F404" s="3">
        <v>1</v>
      </c>
      <c r="G404">
        <v>8</v>
      </c>
      <c r="H404" t="s">
        <v>22</v>
      </c>
      <c r="I404" t="s">
        <v>18</v>
      </c>
      <c r="J404" t="s">
        <v>24</v>
      </c>
      <c r="K404" s="2">
        <v>0</v>
      </c>
      <c r="L404" s="2">
        <v>0</v>
      </c>
      <c r="M404" s="6">
        <v>0.99</v>
      </c>
      <c r="N404" s="2"/>
      <c r="O404" s="2"/>
      <c r="Q404" s="2">
        <v>0</v>
      </c>
      <c r="R404" s="2">
        <v>0</v>
      </c>
      <c r="S404" s="6">
        <v>0.99</v>
      </c>
      <c r="T404" s="2">
        <v>0</v>
      </c>
      <c r="U404" s="2">
        <v>0</v>
      </c>
      <c r="V404" s="2">
        <v>0.99</v>
      </c>
      <c r="W404" s="2"/>
      <c r="X404" s="2"/>
      <c r="Y404" s="2"/>
      <c r="Z404" s="2"/>
      <c r="AA404" s="2"/>
      <c r="AB404" s="2"/>
      <c r="AC404" s="2"/>
      <c r="AD404" s="2"/>
      <c r="AF404" s="2">
        <v>0</v>
      </c>
      <c r="AG404" s="2">
        <v>0</v>
      </c>
      <c r="AH404" s="2">
        <v>0.99</v>
      </c>
      <c r="AI404" s="2"/>
      <c r="AJ404" s="2"/>
      <c r="AK404" s="2"/>
      <c r="AL404" s="2"/>
      <c r="AM404" s="2"/>
    </row>
    <row r="405" spans="1:39" x14ac:dyDescent="0.25">
      <c r="A405" t="s">
        <v>9</v>
      </c>
      <c r="B405">
        <v>2018</v>
      </c>
      <c r="C405" t="s">
        <v>53</v>
      </c>
      <c r="D405" s="3">
        <v>202</v>
      </c>
      <c r="E405">
        <v>2</v>
      </c>
      <c r="F405" s="3">
        <v>2</v>
      </c>
      <c r="G405">
        <v>8</v>
      </c>
      <c r="H405" t="s">
        <v>22</v>
      </c>
      <c r="I405" t="s">
        <v>18</v>
      </c>
      <c r="J405" t="s">
        <v>24</v>
      </c>
      <c r="K405" s="2">
        <v>0</v>
      </c>
      <c r="L405" s="2">
        <v>0</v>
      </c>
      <c r="M405" s="6">
        <v>0.99</v>
      </c>
      <c r="N405" s="2"/>
      <c r="O405" s="2"/>
      <c r="Q405" s="2">
        <v>0</v>
      </c>
      <c r="R405" s="2">
        <v>0</v>
      </c>
      <c r="S405" s="6">
        <v>0.99</v>
      </c>
      <c r="T405" s="2">
        <v>0</v>
      </c>
      <c r="U405" s="2">
        <v>0</v>
      </c>
      <c r="V405" s="2">
        <v>0.99</v>
      </c>
      <c r="W405" s="2"/>
      <c r="X405" s="2"/>
      <c r="Y405" s="2"/>
      <c r="Z405" s="2"/>
      <c r="AA405" s="2"/>
      <c r="AB405" s="2"/>
      <c r="AC405" s="2"/>
      <c r="AD405" s="2"/>
      <c r="AF405" s="2">
        <v>0</v>
      </c>
      <c r="AG405" s="2">
        <v>0</v>
      </c>
      <c r="AH405" s="2">
        <v>0.99</v>
      </c>
      <c r="AI405" s="2"/>
      <c r="AJ405" s="2"/>
      <c r="AK405" s="2"/>
      <c r="AL405" s="2"/>
      <c r="AM405" s="2"/>
    </row>
    <row r="406" spans="1:39" x14ac:dyDescent="0.25">
      <c r="A406" t="s">
        <v>9</v>
      </c>
      <c r="B406">
        <v>2018</v>
      </c>
      <c r="C406" t="s">
        <v>53</v>
      </c>
      <c r="D406" s="3">
        <v>203</v>
      </c>
      <c r="E406">
        <v>2</v>
      </c>
      <c r="F406" s="3">
        <v>1</v>
      </c>
      <c r="G406">
        <v>2</v>
      </c>
      <c r="H406" t="s">
        <v>11</v>
      </c>
      <c r="I406" t="s">
        <v>13</v>
      </c>
      <c r="K406" s="2">
        <v>0</v>
      </c>
      <c r="L406" s="2">
        <v>0</v>
      </c>
      <c r="M406" s="6">
        <v>0.99</v>
      </c>
      <c r="N406" s="2"/>
      <c r="O406" s="2"/>
      <c r="Q406" s="2">
        <v>0</v>
      </c>
      <c r="R406" s="2">
        <v>0</v>
      </c>
      <c r="S406" s="6">
        <v>0.99</v>
      </c>
      <c r="T406" s="2">
        <v>0</v>
      </c>
      <c r="U406" s="2">
        <v>0</v>
      </c>
      <c r="V406" s="2">
        <v>0.99</v>
      </c>
      <c r="W406" s="2"/>
      <c r="X406" s="2"/>
      <c r="Y406" s="2"/>
      <c r="Z406" s="2"/>
      <c r="AA406" s="2"/>
      <c r="AB406" s="2"/>
      <c r="AC406" s="2"/>
      <c r="AD406" s="2"/>
      <c r="AF406" s="2">
        <v>1</v>
      </c>
      <c r="AG406" s="5">
        <f t="shared" ref="AG406" si="116">AF406/0.092903</f>
        <v>10.763915051182416</v>
      </c>
      <c r="AH406" s="6">
        <v>0.01</v>
      </c>
      <c r="AI406" s="2"/>
      <c r="AJ406" s="2"/>
      <c r="AK406" s="2"/>
      <c r="AL406" s="2"/>
      <c r="AM406" s="2"/>
    </row>
    <row r="407" spans="1:39" x14ac:dyDescent="0.25">
      <c r="A407" t="s">
        <v>9</v>
      </c>
      <c r="B407">
        <v>2018</v>
      </c>
      <c r="C407" t="s">
        <v>53</v>
      </c>
      <c r="D407" s="3">
        <v>203</v>
      </c>
      <c r="E407">
        <v>2</v>
      </c>
      <c r="F407" s="3">
        <v>2</v>
      </c>
      <c r="G407">
        <v>2</v>
      </c>
      <c r="H407" t="s">
        <v>11</v>
      </c>
      <c r="I407" t="s">
        <v>13</v>
      </c>
      <c r="K407" s="2">
        <v>0</v>
      </c>
      <c r="L407" s="2">
        <v>0</v>
      </c>
      <c r="M407" s="6">
        <v>0.99</v>
      </c>
      <c r="N407" s="2"/>
      <c r="O407" s="2"/>
      <c r="Q407" s="2">
        <v>0</v>
      </c>
      <c r="R407" s="2">
        <v>0</v>
      </c>
      <c r="S407" s="6">
        <v>0.99</v>
      </c>
      <c r="T407" s="2">
        <v>0</v>
      </c>
      <c r="U407" s="2">
        <v>0</v>
      </c>
      <c r="V407" s="2">
        <v>0.99</v>
      </c>
      <c r="W407" s="2"/>
      <c r="X407" s="2"/>
      <c r="Y407" s="2"/>
      <c r="Z407" s="2"/>
      <c r="AA407" s="2"/>
      <c r="AB407" s="2"/>
      <c r="AC407" s="2"/>
      <c r="AD407" s="2"/>
      <c r="AF407" s="2">
        <v>0</v>
      </c>
      <c r="AG407" s="2">
        <v>0</v>
      </c>
      <c r="AH407" s="2">
        <v>0.99</v>
      </c>
      <c r="AI407" s="2"/>
      <c r="AJ407" s="2"/>
      <c r="AK407" s="2"/>
      <c r="AL407" s="2"/>
      <c r="AM407" s="2"/>
    </row>
    <row r="408" spans="1:39" x14ac:dyDescent="0.25">
      <c r="A408" t="s">
        <v>9</v>
      </c>
      <c r="B408">
        <v>2018</v>
      </c>
      <c r="C408" t="s">
        <v>53</v>
      </c>
      <c r="D408" s="3">
        <v>204</v>
      </c>
      <c r="E408">
        <v>2</v>
      </c>
      <c r="F408" s="3">
        <v>1</v>
      </c>
      <c r="G408">
        <v>4</v>
      </c>
      <c r="H408" t="s">
        <v>15</v>
      </c>
      <c r="I408" t="s">
        <v>17</v>
      </c>
      <c r="J408" t="s">
        <v>23</v>
      </c>
      <c r="K408" s="2">
        <v>0</v>
      </c>
      <c r="L408" s="2">
        <v>0</v>
      </c>
      <c r="M408" s="6">
        <v>0.99</v>
      </c>
      <c r="N408" s="2"/>
      <c r="O408" s="2"/>
      <c r="Q408" s="2">
        <v>0</v>
      </c>
      <c r="R408" s="2">
        <v>0</v>
      </c>
      <c r="S408" s="6">
        <v>0.99</v>
      </c>
      <c r="T408" s="2">
        <v>0</v>
      </c>
      <c r="U408" s="2">
        <v>0</v>
      </c>
      <c r="V408" s="2">
        <v>0.99</v>
      </c>
      <c r="W408" s="2"/>
      <c r="X408" s="2"/>
      <c r="Y408" s="2"/>
      <c r="Z408" s="2"/>
      <c r="AA408" s="2"/>
      <c r="AB408" s="2"/>
      <c r="AC408" s="2"/>
      <c r="AD408" s="2"/>
      <c r="AF408" s="2">
        <v>0</v>
      </c>
      <c r="AG408" s="2">
        <v>0</v>
      </c>
      <c r="AH408" s="2">
        <v>0.99</v>
      </c>
      <c r="AI408" s="2"/>
      <c r="AJ408" s="2"/>
      <c r="AK408" s="2"/>
      <c r="AL408" s="2"/>
      <c r="AM408" s="2"/>
    </row>
    <row r="409" spans="1:39" x14ac:dyDescent="0.25">
      <c r="A409" t="s">
        <v>9</v>
      </c>
      <c r="B409">
        <v>2018</v>
      </c>
      <c r="C409" t="s">
        <v>53</v>
      </c>
      <c r="D409" s="3">
        <v>204</v>
      </c>
      <c r="E409">
        <v>2</v>
      </c>
      <c r="F409" s="3">
        <v>2</v>
      </c>
      <c r="G409">
        <v>4</v>
      </c>
      <c r="H409" t="s">
        <v>15</v>
      </c>
      <c r="I409" t="s">
        <v>17</v>
      </c>
      <c r="J409" t="s">
        <v>23</v>
      </c>
      <c r="K409" s="2">
        <v>0</v>
      </c>
      <c r="L409" s="2">
        <v>0</v>
      </c>
      <c r="M409" s="6">
        <v>0.99</v>
      </c>
      <c r="N409" s="2"/>
      <c r="O409" s="2"/>
      <c r="Q409" s="2">
        <v>0</v>
      </c>
      <c r="R409" s="2">
        <v>0</v>
      </c>
      <c r="S409" s="6">
        <v>0.99</v>
      </c>
      <c r="T409" s="2">
        <v>0</v>
      </c>
      <c r="U409" s="2">
        <v>0</v>
      </c>
      <c r="V409" s="2">
        <v>0.99</v>
      </c>
      <c r="W409" s="2"/>
      <c r="X409" s="2"/>
      <c r="Y409" s="2"/>
      <c r="Z409" s="2"/>
      <c r="AA409" s="2"/>
      <c r="AB409" s="2"/>
      <c r="AC409" s="2"/>
      <c r="AD409" s="2"/>
      <c r="AF409" s="2">
        <v>0</v>
      </c>
      <c r="AG409" s="2">
        <v>0</v>
      </c>
      <c r="AH409" s="2">
        <v>0.99</v>
      </c>
      <c r="AI409" s="2"/>
      <c r="AJ409" s="2"/>
      <c r="AK409" s="2"/>
      <c r="AL409" s="2"/>
      <c r="AM409" s="2"/>
    </row>
    <row r="410" spans="1:39" x14ac:dyDescent="0.25">
      <c r="A410" t="s">
        <v>9</v>
      </c>
      <c r="B410">
        <v>2018</v>
      </c>
      <c r="C410" t="s">
        <v>53</v>
      </c>
      <c r="D410" s="3">
        <v>206</v>
      </c>
      <c r="E410">
        <v>2</v>
      </c>
      <c r="F410" s="3">
        <v>1</v>
      </c>
      <c r="G410">
        <v>1</v>
      </c>
      <c r="H410" t="s">
        <v>10</v>
      </c>
      <c r="I410" t="s">
        <v>13</v>
      </c>
      <c r="K410" s="2">
        <v>0</v>
      </c>
      <c r="L410" s="2">
        <v>0</v>
      </c>
      <c r="M410" s="6"/>
      <c r="Q410" s="2">
        <v>1</v>
      </c>
      <c r="R410" s="5">
        <f t="shared" ref="R410:R411" si="117">Q410/0.092903</f>
        <v>10.763915051182416</v>
      </c>
      <c r="S410" s="6"/>
      <c r="T410" s="2">
        <v>0</v>
      </c>
      <c r="U410" s="2">
        <v>0</v>
      </c>
      <c r="V410" s="2"/>
      <c r="W410" s="2"/>
      <c r="X410" s="2"/>
      <c r="Y410" s="2"/>
      <c r="Z410" s="2"/>
      <c r="AA410" s="2"/>
      <c r="AB410" s="2"/>
      <c r="AC410" s="2"/>
      <c r="AD410" s="2"/>
      <c r="AF410" s="2">
        <v>0</v>
      </c>
      <c r="AG410" s="2">
        <v>0</v>
      </c>
      <c r="AH410" s="2"/>
      <c r="AI410" s="2"/>
      <c r="AJ410" s="2"/>
      <c r="AK410" s="2"/>
      <c r="AL410" s="2"/>
      <c r="AM410" s="2"/>
    </row>
    <row r="411" spans="1:39" x14ac:dyDescent="0.25">
      <c r="A411" t="s">
        <v>9</v>
      </c>
      <c r="B411">
        <v>2018</v>
      </c>
      <c r="C411" t="s">
        <v>53</v>
      </c>
      <c r="D411" s="3">
        <v>206</v>
      </c>
      <c r="E411">
        <v>2</v>
      </c>
      <c r="F411" s="3">
        <v>2</v>
      </c>
      <c r="G411">
        <v>1</v>
      </c>
      <c r="H411" t="s">
        <v>10</v>
      </c>
      <c r="I411" t="s">
        <v>13</v>
      </c>
      <c r="K411" s="2">
        <v>0</v>
      </c>
      <c r="L411" s="2">
        <v>0</v>
      </c>
      <c r="M411" s="6"/>
      <c r="Q411" s="2">
        <v>2</v>
      </c>
      <c r="R411" s="5">
        <f t="shared" si="117"/>
        <v>21.527830102364831</v>
      </c>
      <c r="S411" s="6"/>
      <c r="T411" s="2">
        <v>0</v>
      </c>
      <c r="U411" s="2">
        <v>0</v>
      </c>
      <c r="V411" s="2"/>
      <c r="W411" s="2"/>
      <c r="X411" s="2"/>
      <c r="Y411" s="2"/>
      <c r="Z411" s="2"/>
      <c r="AA411" s="2"/>
      <c r="AB411" s="2"/>
      <c r="AC411" s="2"/>
      <c r="AD411" s="2"/>
      <c r="AF411" s="2">
        <v>0</v>
      </c>
      <c r="AG411" s="2">
        <v>0</v>
      </c>
      <c r="AH411" s="2"/>
      <c r="AI411" s="2"/>
      <c r="AJ411" s="2"/>
      <c r="AK411" s="2"/>
      <c r="AL411" s="2"/>
      <c r="AM411" s="2"/>
    </row>
    <row r="412" spans="1:39" x14ac:dyDescent="0.25">
      <c r="A412" t="s">
        <v>9</v>
      </c>
      <c r="B412">
        <v>2018</v>
      </c>
      <c r="C412" t="s">
        <v>53</v>
      </c>
      <c r="D412" s="3">
        <v>208</v>
      </c>
      <c r="E412">
        <v>2</v>
      </c>
      <c r="F412" s="3">
        <v>1</v>
      </c>
      <c r="G412">
        <v>6</v>
      </c>
      <c r="H412" t="s">
        <v>20</v>
      </c>
      <c r="I412" t="s">
        <v>16</v>
      </c>
      <c r="J412" t="s">
        <v>24</v>
      </c>
      <c r="K412" s="2">
        <v>0</v>
      </c>
      <c r="L412" s="2">
        <v>0</v>
      </c>
      <c r="M412" s="6">
        <v>0.99</v>
      </c>
      <c r="N412" s="2"/>
      <c r="O412" s="2"/>
      <c r="Q412" s="2">
        <v>0</v>
      </c>
      <c r="R412" s="2">
        <v>0</v>
      </c>
      <c r="S412" s="6">
        <v>0.99</v>
      </c>
      <c r="T412" s="2">
        <v>0</v>
      </c>
      <c r="U412" s="2">
        <v>0</v>
      </c>
      <c r="V412" s="2">
        <v>0.99</v>
      </c>
      <c r="W412" s="2"/>
      <c r="X412" s="2"/>
      <c r="Y412" s="2"/>
      <c r="Z412" s="2"/>
      <c r="AA412" s="2"/>
      <c r="AB412" s="2"/>
      <c r="AC412" s="2"/>
      <c r="AD412" s="2"/>
      <c r="AF412" s="2">
        <v>0</v>
      </c>
      <c r="AG412" s="2">
        <v>0</v>
      </c>
      <c r="AH412" s="2">
        <v>0.99</v>
      </c>
      <c r="AI412" s="2"/>
      <c r="AJ412" s="2"/>
      <c r="AK412" s="2"/>
      <c r="AL412" s="2"/>
      <c r="AM412" s="2"/>
    </row>
    <row r="413" spans="1:39" x14ac:dyDescent="0.25">
      <c r="A413" t="s">
        <v>9</v>
      </c>
      <c r="B413">
        <v>2018</v>
      </c>
      <c r="C413" t="s">
        <v>53</v>
      </c>
      <c r="D413" s="3">
        <v>208</v>
      </c>
      <c r="E413">
        <v>2</v>
      </c>
      <c r="F413" s="3">
        <v>2</v>
      </c>
      <c r="G413">
        <v>6</v>
      </c>
      <c r="H413" t="s">
        <v>20</v>
      </c>
      <c r="I413" t="s">
        <v>16</v>
      </c>
      <c r="J413" t="s">
        <v>24</v>
      </c>
      <c r="K413" s="2">
        <v>0</v>
      </c>
      <c r="L413" s="2">
        <v>0</v>
      </c>
      <c r="M413" s="6">
        <v>0.99</v>
      </c>
      <c r="N413" s="2"/>
      <c r="O413" s="2"/>
      <c r="Q413" s="2">
        <v>0</v>
      </c>
      <c r="R413" s="2">
        <v>0</v>
      </c>
      <c r="S413" s="6">
        <v>0.99</v>
      </c>
      <c r="T413" s="2">
        <v>0</v>
      </c>
      <c r="U413" s="2">
        <v>0</v>
      </c>
      <c r="V413" s="2">
        <v>0.99</v>
      </c>
      <c r="W413" s="2"/>
      <c r="X413" s="2"/>
      <c r="Y413" s="2"/>
      <c r="Z413" s="2"/>
      <c r="AA413" s="2"/>
      <c r="AB413" s="2"/>
      <c r="AC413" s="2"/>
      <c r="AD413" s="2"/>
      <c r="AF413" s="2">
        <v>0</v>
      </c>
      <c r="AG413" s="2">
        <v>0</v>
      </c>
      <c r="AH413" s="2">
        <v>0.99</v>
      </c>
      <c r="AI413" s="2"/>
      <c r="AJ413" s="2"/>
      <c r="AK413" s="2"/>
      <c r="AL413" s="2"/>
      <c r="AM413" s="2"/>
    </row>
    <row r="414" spans="1:39" x14ac:dyDescent="0.25">
      <c r="A414" t="s">
        <v>9</v>
      </c>
      <c r="B414">
        <v>2018</v>
      </c>
      <c r="C414" t="s">
        <v>53</v>
      </c>
      <c r="D414" s="3">
        <v>209</v>
      </c>
      <c r="E414">
        <v>2</v>
      </c>
      <c r="F414" s="3">
        <v>1</v>
      </c>
      <c r="G414">
        <v>5</v>
      </c>
      <c r="H414" t="s">
        <v>19</v>
      </c>
      <c r="I414" t="s">
        <v>18</v>
      </c>
      <c r="J414" t="s">
        <v>23</v>
      </c>
      <c r="K414" s="2">
        <v>0</v>
      </c>
      <c r="L414" s="2">
        <v>0</v>
      </c>
      <c r="M414" s="6">
        <v>0.99</v>
      </c>
      <c r="N414" s="2"/>
      <c r="O414" s="2"/>
      <c r="Q414" s="2">
        <v>0</v>
      </c>
      <c r="R414" s="2">
        <v>0</v>
      </c>
      <c r="S414" s="6">
        <v>0.99</v>
      </c>
      <c r="T414" s="2">
        <v>0</v>
      </c>
      <c r="U414" s="2">
        <v>0</v>
      </c>
      <c r="V414" s="2">
        <v>0.99</v>
      </c>
      <c r="W414" s="2"/>
      <c r="X414" s="2"/>
      <c r="Y414" s="2"/>
      <c r="Z414" s="2"/>
      <c r="AA414" s="2"/>
      <c r="AB414" s="2"/>
      <c r="AC414" s="2"/>
      <c r="AD414" s="2"/>
      <c r="AF414" s="2">
        <v>0</v>
      </c>
      <c r="AG414" s="2">
        <v>0</v>
      </c>
      <c r="AH414" s="2">
        <v>0.99</v>
      </c>
      <c r="AI414" s="2"/>
      <c r="AJ414" s="2"/>
      <c r="AK414" s="2"/>
      <c r="AL414" s="2"/>
      <c r="AM414" s="2"/>
    </row>
    <row r="415" spans="1:39" x14ac:dyDescent="0.25">
      <c r="A415" t="s">
        <v>9</v>
      </c>
      <c r="B415">
        <v>2018</v>
      </c>
      <c r="C415" t="s">
        <v>53</v>
      </c>
      <c r="D415" s="3">
        <v>209</v>
      </c>
      <c r="E415">
        <v>2</v>
      </c>
      <c r="F415" s="3">
        <v>2</v>
      </c>
      <c r="G415">
        <v>5</v>
      </c>
      <c r="H415" t="s">
        <v>19</v>
      </c>
      <c r="I415" t="s">
        <v>18</v>
      </c>
      <c r="J415" t="s">
        <v>23</v>
      </c>
      <c r="K415" s="2">
        <v>0</v>
      </c>
      <c r="L415" s="2">
        <v>0</v>
      </c>
      <c r="M415" s="6">
        <v>0.99</v>
      </c>
      <c r="N415" s="2"/>
      <c r="O415" s="2"/>
      <c r="Q415" s="2">
        <v>0</v>
      </c>
      <c r="R415" s="2">
        <v>0</v>
      </c>
      <c r="S415" s="6">
        <v>0.99</v>
      </c>
      <c r="T415" s="2">
        <v>0</v>
      </c>
      <c r="U415" s="2">
        <v>0</v>
      </c>
      <c r="V415" s="2">
        <v>0.99</v>
      </c>
      <c r="W415" s="2"/>
      <c r="X415" s="2"/>
      <c r="Y415" s="2"/>
      <c r="Z415" s="2"/>
      <c r="AA415" s="2"/>
      <c r="AB415" s="2"/>
      <c r="AC415" s="2"/>
      <c r="AD415" s="2"/>
      <c r="AF415" s="2">
        <v>0</v>
      </c>
      <c r="AG415" s="2">
        <v>0</v>
      </c>
      <c r="AH415" s="2">
        <v>0.99</v>
      </c>
      <c r="AI415" s="2"/>
      <c r="AJ415" s="2"/>
      <c r="AK415" s="2"/>
      <c r="AL415" s="2"/>
      <c r="AM415" s="2"/>
    </row>
    <row r="416" spans="1:39" x14ac:dyDescent="0.25">
      <c r="A416" t="s">
        <v>9</v>
      </c>
      <c r="B416">
        <v>2018</v>
      </c>
      <c r="C416" t="s">
        <v>53</v>
      </c>
      <c r="D416" s="3">
        <v>210</v>
      </c>
      <c r="E416">
        <v>2</v>
      </c>
      <c r="F416" s="3">
        <v>1</v>
      </c>
      <c r="G416">
        <v>3</v>
      </c>
      <c r="H416" t="s">
        <v>14</v>
      </c>
      <c r="I416" t="s">
        <v>16</v>
      </c>
      <c r="J416" t="s">
        <v>23</v>
      </c>
      <c r="K416" s="2">
        <v>0</v>
      </c>
      <c r="L416" s="2">
        <v>0</v>
      </c>
      <c r="M416" s="6">
        <v>0.99</v>
      </c>
      <c r="N416" s="2"/>
      <c r="O416" s="2"/>
      <c r="P416" s="2"/>
      <c r="Q416" s="2">
        <v>0</v>
      </c>
      <c r="R416" s="2">
        <v>0</v>
      </c>
      <c r="S416" s="6">
        <v>0.99</v>
      </c>
      <c r="T416" s="2">
        <v>0</v>
      </c>
      <c r="U416" s="2">
        <v>0</v>
      </c>
      <c r="V416" s="2">
        <v>0.99</v>
      </c>
      <c r="W416" s="2"/>
      <c r="X416" s="2"/>
      <c r="Y416" s="2"/>
      <c r="Z416" s="2"/>
      <c r="AA416" s="2"/>
      <c r="AB416" s="2"/>
      <c r="AC416" s="2"/>
      <c r="AD416" s="2"/>
      <c r="AF416" s="2">
        <v>0</v>
      </c>
      <c r="AG416" s="2">
        <v>0</v>
      </c>
      <c r="AH416" s="2">
        <v>0.99</v>
      </c>
      <c r="AI416" s="2"/>
      <c r="AJ416" s="2"/>
      <c r="AK416" s="2"/>
      <c r="AL416" s="2"/>
      <c r="AM416" s="2"/>
    </row>
    <row r="417" spans="1:39" x14ac:dyDescent="0.25">
      <c r="A417" t="s">
        <v>9</v>
      </c>
      <c r="B417">
        <v>2018</v>
      </c>
      <c r="C417" t="s">
        <v>53</v>
      </c>
      <c r="D417" s="3">
        <v>210</v>
      </c>
      <c r="E417">
        <v>2</v>
      </c>
      <c r="F417" s="3">
        <v>2</v>
      </c>
      <c r="G417">
        <v>3</v>
      </c>
      <c r="H417" t="s">
        <v>14</v>
      </c>
      <c r="I417" t="s">
        <v>16</v>
      </c>
      <c r="J417" t="s">
        <v>23</v>
      </c>
      <c r="K417" s="2">
        <v>0</v>
      </c>
      <c r="L417" s="2">
        <v>0</v>
      </c>
      <c r="M417" s="6">
        <v>0.99</v>
      </c>
      <c r="N417" s="2"/>
      <c r="O417" s="2"/>
      <c r="P417" s="2"/>
      <c r="Q417" s="2">
        <v>0</v>
      </c>
      <c r="R417" s="2">
        <v>0</v>
      </c>
      <c r="S417" s="6">
        <v>0.99</v>
      </c>
      <c r="T417" s="2">
        <v>0</v>
      </c>
      <c r="U417" s="2">
        <v>0</v>
      </c>
      <c r="V417" s="2">
        <v>0.99</v>
      </c>
      <c r="W417" s="2"/>
      <c r="X417" s="2"/>
      <c r="Y417" s="2"/>
      <c r="Z417" s="2"/>
      <c r="AA417" s="2"/>
      <c r="AB417" s="2"/>
      <c r="AC417" s="2"/>
      <c r="AD417" s="2"/>
      <c r="AF417" s="2">
        <v>0</v>
      </c>
      <c r="AG417" s="2">
        <v>0</v>
      </c>
      <c r="AH417" s="2">
        <v>0.99</v>
      </c>
      <c r="AI417" s="2"/>
      <c r="AJ417" s="2"/>
      <c r="AK417" s="2"/>
      <c r="AL417" s="2"/>
      <c r="AM417" s="2"/>
    </row>
    <row r="418" spans="1:39" x14ac:dyDescent="0.25">
      <c r="A418" t="s">
        <v>9</v>
      </c>
      <c r="B418">
        <v>2018</v>
      </c>
      <c r="C418" t="s">
        <v>53</v>
      </c>
      <c r="D418" s="3">
        <v>301</v>
      </c>
      <c r="E418">
        <v>3</v>
      </c>
      <c r="F418" s="3">
        <v>1</v>
      </c>
      <c r="G418">
        <v>2</v>
      </c>
      <c r="H418" t="s">
        <v>11</v>
      </c>
      <c r="I418" t="s">
        <v>13</v>
      </c>
      <c r="K418" s="2">
        <v>0</v>
      </c>
      <c r="L418" s="2">
        <v>0</v>
      </c>
      <c r="M418" s="6">
        <v>0.99</v>
      </c>
      <c r="N418" s="2"/>
      <c r="O418" s="2"/>
      <c r="P418" s="2"/>
      <c r="Q418" s="2">
        <v>0</v>
      </c>
      <c r="R418" s="2">
        <v>0</v>
      </c>
      <c r="S418" s="6">
        <v>0.99</v>
      </c>
      <c r="T418" s="2">
        <v>0</v>
      </c>
      <c r="U418" s="2">
        <v>0</v>
      </c>
      <c r="V418" s="2">
        <v>0.99</v>
      </c>
      <c r="W418" s="2"/>
      <c r="X418" s="2"/>
      <c r="Y418" s="2"/>
      <c r="Z418" s="2"/>
      <c r="AA418" s="2"/>
      <c r="AB418" s="2"/>
      <c r="AC418" s="2"/>
      <c r="AD418" s="2"/>
      <c r="AF418" s="2">
        <v>0</v>
      </c>
      <c r="AG418" s="2">
        <v>0</v>
      </c>
      <c r="AH418" s="2">
        <v>0.99</v>
      </c>
      <c r="AI418" s="2"/>
      <c r="AJ418" s="2"/>
      <c r="AK418" s="2"/>
      <c r="AL418" s="2"/>
      <c r="AM418" s="2"/>
    </row>
    <row r="419" spans="1:39" x14ac:dyDescent="0.25">
      <c r="A419" t="s">
        <v>9</v>
      </c>
      <c r="B419">
        <v>2018</v>
      </c>
      <c r="C419" t="s">
        <v>53</v>
      </c>
      <c r="D419" s="3">
        <v>301</v>
      </c>
      <c r="E419">
        <v>3</v>
      </c>
      <c r="F419" s="3">
        <v>2</v>
      </c>
      <c r="G419">
        <v>2</v>
      </c>
      <c r="H419" t="s">
        <v>11</v>
      </c>
      <c r="I419" t="s">
        <v>13</v>
      </c>
      <c r="K419" s="2">
        <v>0</v>
      </c>
      <c r="L419" s="2">
        <v>0</v>
      </c>
      <c r="M419" s="6">
        <v>0.99</v>
      </c>
      <c r="N419" s="2"/>
      <c r="O419" s="2"/>
      <c r="P419" s="2"/>
      <c r="Q419" s="2">
        <v>0</v>
      </c>
      <c r="R419" s="2">
        <v>0</v>
      </c>
      <c r="S419" s="6">
        <v>0.99</v>
      </c>
      <c r="T419" s="2">
        <v>0</v>
      </c>
      <c r="U419" s="2">
        <v>0</v>
      </c>
      <c r="V419" s="2">
        <v>0.99</v>
      </c>
      <c r="W419" s="2"/>
      <c r="X419" s="2"/>
      <c r="Y419" s="2"/>
      <c r="Z419" s="2"/>
      <c r="AA419" s="2"/>
      <c r="AB419" s="2"/>
      <c r="AC419" s="2"/>
      <c r="AD419" s="2"/>
      <c r="AF419" s="2">
        <v>0</v>
      </c>
      <c r="AG419" s="2">
        <v>0</v>
      </c>
      <c r="AH419" s="2">
        <v>0.99</v>
      </c>
      <c r="AI419" s="2"/>
      <c r="AJ419" s="2"/>
      <c r="AK419" s="2"/>
      <c r="AL419" s="2"/>
      <c r="AM419" s="2"/>
    </row>
    <row r="420" spans="1:39" x14ac:dyDescent="0.25">
      <c r="A420" t="s">
        <v>9</v>
      </c>
      <c r="B420">
        <v>2018</v>
      </c>
      <c r="C420" t="s">
        <v>53</v>
      </c>
      <c r="D420" s="3">
        <v>303</v>
      </c>
      <c r="E420">
        <v>3</v>
      </c>
      <c r="F420" s="3">
        <v>1</v>
      </c>
      <c r="G420">
        <v>3</v>
      </c>
      <c r="H420" t="s">
        <v>14</v>
      </c>
      <c r="I420" t="s">
        <v>16</v>
      </c>
      <c r="J420" t="s">
        <v>23</v>
      </c>
      <c r="K420" s="2">
        <v>0</v>
      </c>
      <c r="L420" s="2">
        <v>0</v>
      </c>
      <c r="M420" s="6">
        <v>0.99</v>
      </c>
      <c r="N420" s="2"/>
      <c r="O420" s="2"/>
      <c r="P420" s="2"/>
      <c r="Q420" s="2">
        <v>0</v>
      </c>
      <c r="R420" s="2">
        <v>0</v>
      </c>
      <c r="S420" s="6">
        <v>0.99</v>
      </c>
      <c r="T420" s="2">
        <v>0</v>
      </c>
      <c r="U420" s="2">
        <v>0</v>
      </c>
      <c r="V420" s="2">
        <v>0.99</v>
      </c>
      <c r="W420" s="2"/>
      <c r="X420" s="2"/>
      <c r="Y420" s="2"/>
      <c r="Z420" s="2"/>
      <c r="AA420" s="2"/>
      <c r="AB420" s="2"/>
      <c r="AC420" s="2"/>
      <c r="AD420" s="2"/>
      <c r="AF420" s="2">
        <v>0</v>
      </c>
      <c r="AG420" s="2">
        <v>0</v>
      </c>
      <c r="AH420" s="2">
        <v>0.99</v>
      </c>
      <c r="AI420" s="2"/>
      <c r="AJ420" s="2"/>
      <c r="AK420" s="2"/>
      <c r="AL420" s="2"/>
      <c r="AM420" s="2"/>
    </row>
    <row r="421" spans="1:39" x14ac:dyDescent="0.25">
      <c r="A421" t="s">
        <v>9</v>
      </c>
      <c r="B421">
        <v>2018</v>
      </c>
      <c r="C421" t="s">
        <v>53</v>
      </c>
      <c r="D421" s="3">
        <v>303</v>
      </c>
      <c r="E421">
        <v>3</v>
      </c>
      <c r="F421" s="3">
        <v>2</v>
      </c>
      <c r="G421">
        <v>3</v>
      </c>
      <c r="H421" t="s">
        <v>14</v>
      </c>
      <c r="I421" t="s">
        <v>16</v>
      </c>
      <c r="J421" t="s">
        <v>23</v>
      </c>
      <c r="K421" s="2">
        <v>0</v>
      </c>
      <c r="L421" s="2">
        <v>0</v>
      </c>
      <c r="M421" s="6">
        <v>0.99</v>
      </c>
      <c r="N421" s="2"/>
      <c r="O421" s="2"/>
      <c r="P421" s="2"/>
      <c r="Q421" s="2">
        <v>0</v>
      </c>
      <c r="R421" s="2">
        <v>0</v>
      </c>
      <c r="S421" s="6">
        <v>0.99</v>
      </c>
      <c r="T421" s="2">
        <v>0</v>
      </c>
      <c r="U421" s="2">
        <v>0</v>
      </c>
      <c r="V421" s="2">
        <v>0.99</v>
      </c>
      <c r="W421" s="2"/>
      <c r="X421" s="2"/>
      <c r="Y421" s="2"/>
      <c r="Z421" s="2"/>
      <c r="AA421" s="2"/>
      <c r="AB421" s="2"/>
      <c r="AC421" s="2"/>
      <c r="AD421" s="2"/>
      <c r="AF421" s="2">
        <v>0</v>
      </c>
      <c r="AG421" s="2">
        <v>0</v>
      </c>
      <c r="AH421" s="2">
        <v>0.99</v>
      </c>
      <c r="AI421" s="2"/>
      <c r="AJ421" s="2"/>
      <c r="AK421" s="2"/>
      <c r="AL421" s="2"/>
      <c r="AM421" s="2"/>
    </row>
    <row r="422" spans="1:39" x14ac:dyDescent="0.25">
      <c r="A422" t="s">
        <v>9</v>
      </c>
      <c r="B422">
        <v>2018</v>
      </c>
      <c r="C422" t="s">
        <v>53</v>
      </c>
      <c r="D422" s="3">
        <v>304</v>
      </c>
      <c r="E422">
        <v>3</v>
      </c>
      <c r="F422" s="3">
        <v>1</v>
      </c>
      <c r="G422">
        <v>1</v>
      </c>
      <c r="H422" t="s">
        <v>10</v>
      </c>
      <c r="I422" t="s">
        <v>13</v>
      </c>
      <c r="K422" s="2">
        <v>0</v>
      </c>
      <c r="L422" s="2">
        <v>0</v>
      </c>
      <c r="M422" s="6"/>
      <c r="N422" s="2"/>
      <c r="O422" s="2"/>
      <c r="P422" s="2"/>
      <c r="Q422" s="2">
        <v>2</v>
      </c>
      <c r="R422" s="5">
        <f t="shared" ref="R422:R423" si="118">Q422/0.092903</f>
        <v>21.527830102364831</v>
      </c>
      <c r="S422" s="6"/>
      <c r="T422" s="2">
        <v>0</v>
      </c>
      <c r="U422" s="2">
        <v>0</v>
      </c>
      <c r="V422" s="2"/>
      <c r="W422" s="2"/>
      <c r="X422" s="2"/>
      <c r="Y422" s="2"/>
      <c r="Z422" s="2"/>
      <c r="AA422" s="2"/>
      <c r="AB422" s="2"/>
      <c r="AC422" s="2"/>
      <c r="AD422" s="2"/>
      <c r="AF422" s="2">
        <v>1</v>
      </c>
      <c r="AG422" s="5">
        <f t="shared" ref="AG422:AG423" si="119">AF422/0.092903</f>
        <v>10.763915051182416</v>
      </c>
      <c r="AH422" s="1"/>
      <c r="AI422" s="2"/>
      <c r="AJ422" s="2"/>
      <c r="AK422" s="2"/>
      <c r="AL422" s="2"/>
      <c r="AM422" s="2"/>
    </row>
    <row r="423" spans="1:39" x14ac:dyDescent="0.25">
      <c r="A423" t="s">
        <v>9</v>
      </c>
      <c r="B423">
        <v>2018</v>
      </c>
      <c r="C423" t="s">
        <v>53</v>
      </c>
      <c r="D423" s="3">
        <v>304</v>
      </c>
      <c r="E423">
        <v>3</v>
      </c>
      <c r="F423" s="3">
        <v>2</v>
      </c>
      <c r="G423">
        <v>1</v>
      </c>
      <c r="H423" t="s">
        <v>10</v>
      </c>
      <c r="I423" t="s">
        <v>13</v>
      </c>
      <c r="K423" s="2">
        <v>1</v>
      </c>
      <c r="L423" s="5">
        <f t="shared" ref="L423" si="120">K423/0.092903</f>
        <v>10.763915051182416</v>
      </c>
      <c r="M423" s="6"/>
      <c r="N423" s="2"/>
      <c r="O423" s="2"/>
      <c r="P423" s="2"/>
      <c r="Q423" s="2">
        <v>1</v>
      </c>
      <c r="R423" s="5">
        <f t="shared" si="118"/>
        <v>10.763915051182416</v>
      </c>
      <c r="S423" s="6"/>
      <c r="T423" s="2">
        <v>0</v>
      </c>
      <c r="U423" s="2">
        <v>0</v>
      </c>
      <c r="V423" s="2"/>
      <c r="W423" s="2"/>
      <c r="X423" s="2"/>
      <c r="Y423" s="2"/>
      <c r="Z423" s="2"/>
      <c r="AA423" s="2"/>
      <c r="AB423" s="2"/>
      <c r="AC423" s="2"/>
      <c r="AD423" s="2"/>
      <c r="AF423" s="2">
        <v>1</v>
      </c>
      <c r="AG423" s="5">
        <f t="shared" si="119"/>
        <v>10.763915051182416</v>
      </c>
      <c r="AH423" s="1"/>
      <c r="AI423" s="2"/>
      <c r="AJ423" s="2"/>
      <c r="AK423" s="2"/>
      <c r="AL423" s="2"/>
      <c r="AM423" s="2"/>
    </row>
    <row r="424" spans="1:39" x14ac:dyDescent="0.25">
      <c r="A424" t="s">
        <v>9</v>
      </c>
      <c r="B424">
        <v>2018</v>
      </c>
      <c r="C424" t="s">
        <v>53</v>
      </c>
      <c r="D424" s="3">
        <v>305</v>
      </c>
      <c r="E424">
        <v>3</v>
      </c>
      <c r="F424" s="3">
        <v>1</v>
      </c>
      <c r="G424">
        <v>6</v>
      </c>
      <c r="H424" t="s">
        <v>20</v>
      </c>
      <c r="I424" t="s">
        <v>16</v>
      </c>
      <c r="J424" t="s">
        <v>24</v>
      </c>
      <c r="K424" s="2">
        <v>0</v>
      </c>
      <c r="L424" s="2">
        <v>0</v>
      </c>
      <c r="M424" s="6">
        <v>0.99</v>
      </c>
      <c r="N424" s="2"/>
      <c r="O424" s="2"/>
      <c r="P424" s="2"/>
      <c r="Q424" s="2">
        <v>0</v>
      </c>
      <c r="R424" s="2">
        <v>0</v>
      </c>
      <c r="S424" s="6">
        <v>0.99</v>
      </c>
      <c r="T424" s="2">
        <v>0</v>
      </c>
      <c r="U424" s="2">
        <v>0</v>
      </c>
      <c r="V424" s="2">
        <v>0.99</v>
      </c>
      <c r="W424" s="2"/>
      <c r="X424" s="2"/>
      <c r="Y424" s="2"/>
      <c r="Z424" s="2"/>
      <c r="AA424" s="2"/>
      <c r="AB424" s="2"/>
      <c r="AC424" s="2"/>
      <c r="AD424" s="2"/>
      <c r="AF424" s="2">
        <v>0</v>
      </c>
      <c r="AG424" s="2">
        <v>0</v>
      </c>
      <c r="AH424" s="2">
        <v>0.99</v>
      </c>
      <c r="AI424" s="2"/>
      <c r="AJ424" s="2"/>
      <c r="AK424" s="2"/>
      <c r="AL424" s="2"/>
      <c r="AM424" s="2"/>
    </row>
    <row r="425" spans="1:39" x14ac:dyDescent="0.25">
      <c r="A425" t="s">
        <v>9</v>
      </c>
      <c r="B425">
        <v>2018</v>
      </c>
      <c r="C425" t="s">
        <v>53</v>
      </c>
      <c r="D425" s="3">
        <v>305</v>
      </c>
      <c r="E425">
        <v>3</v>
      </c>
      <c r="F425" s="3">
        <v>2</v>
      </c>
      <c r="G425">
        <v>6</v>
      </c>
      <c r="H425" t="s">
        <v>20</v>
      </c>
      <c r="I425" t="s">
        <v>16</v>
      </c>
      <c r="J425" t="s">
        <v>24</v>
      </c>
      <c r="K425" s="2">
        <v>0</v>
      </c>
      <c r="L425" s="2">
        <v>0</v>
      </c>
      <c r="M425" s="6">
        <v>0.99</v>
      </c>
      <c r="N425" s="2"/>
      <c r="O425" s="2"/>
      <c r="P425" s="2"/>
      <c r="Q425" s="2">
        <v>0</v>
      </c>
      <c r="R425" s="2">
        <v>0</v>
      </c>
      <c r="S425" s="6">
        <v>0.99</v>
      </c>
      <c r="T425" s="2">
        <v>0</v>
      </c>
      <c r="U425" s="2">
        <v>0</v>
      </c>
      <c r="V425" s="2">
        <v>0.99</v>
      </c>
      <c r="W425" s="2"/>
      <c r="X425" s="2"/>
      <c r="Y425" s="2"/>
      <c r="Z425" s="2"/>
      <c r="AA425" s="2"/>
      <c r="AB425" s="2"/>
      <c r="AC425" s="2"/>
      <c r="AD425" s="2"/>
      <c r="AF425" s="2">
        <v>0</v>
      </c>
      <c r="AG425" s="2">
        <v>0</v>
      </c>
      <c r="AH425" s="2">
        <v>0.99</v>
      </c>
      <c r="AI425" s="2"/>
      <c r="AJ425" s="2"/>
      <c r="AK425" s="2"/>
      <c r="AL425" s="2"/>
      <c r="AM425" s="2"/>
    </row>
    <row r="426" spans="1:39" x14ac:dyDescent="0.25">
      <c r="A426" t="s">
        <v>9</v>
      </c>
      <c r="B426">
        <v>2018</v>
      </c>
      <c r="C426" t="s">
        <v>53</v>
      </c>
      <c r="D426" s="3">
        <v>306</v>
      </c>
      <c r="E426">
        <v>3</v>
      </c>
      <c r="F426" s="3">
        <v>1</v>
      </c>
      <c r="G426">
        <v>5</v>
      </c>
      <c r="H426" t="s">
        <v>19</v>
      </c>
      <c r="I426" t="s">
        <v>18</v>
      </c>
      <c r="J426" t="s">
        <v>23</v>
      </c>
      <c r="K426" s="2">
        <v>0</v>
      </c>
      <c r="L426" s="2">
        <v>0</v>
      </c>
      <c r="M426" s="6">
        <v>0.99</v>
      </c>
      <c r="N426" s="2"/>
      <c r="O426" s="2"/>
      <c r="P426" s="2"/>
      <c r="Q426" s="2">
        <v>0</v>
      </c>
      <c r="R426" s="2">
        <v>0</v>
      </c>
      <c r="S426" s="6">
        <v>0.99</v>
      </c>
      <c r="T426" s="2">
        <v>0</v>
      </c>
      <c r="U426" s="2">
        <v>0</v>
      </c>
      <c r="V426" s="2">
        <v>0.99</v>
      </c>
      <c r="W426" s="2"/>
      <c r="X426" s="2"/>
      <c r="Y426" s="2"/>
      <c r="Z426" s="2"/>
      <c r="AA426" s="2"/>
      <c r="AB426" s="2"/>
      <c r="AC426" s="2"/>
      <c r="AD426" s="2"/>
      <c r="AF426" s="2">
        <v>0</v>
      </c>
      <c r="AG426" s="2">
        <v>0</v>
      </c>
      <c r="AH426" s="2">
        <v>0.99</v>
      </c>
      <c r="AI426" s="2"/>
      <c r="AJ426" s="2"/>
      <c r="AK426" s="2"/>
      <c r="AL426" s="2"/>
      <c r="AM426" s="2"/>
    </row>
    <row r="427" spans="1:39" x14ac:dyDescent="0.25">
      <c r="A427" t="s">
        <v>9</v>
      </c>
      <c r="B427">
        <v>2018</v>
      </c>
      <c r="C427" t="s">
        <v>53</v>
      </c>
      <c r="D427" s="3">
        <v>306</v>
      </c>
      <c r="E427">
        <v>3</v>
      </c>
      <c r="F427" s="3">
        <v>2</v>
      </c>
      <c r="G427">
        <v>5</v>
      </c>
      <c r="H427" t="s">
        <v>19</v>
      </c>
      <c r="I427" t="s">
        <v>18</v>
      </c>
      <c r="J427" t="s">
        <v>23</v>
      </c>
      <c r="K427" s="2">
        <v>0</v>
      </c>
      <c r="L427" s="2">
        <v>0</v>
      </c>
      <c r="M427" s="6">
        <v>0.99</v>
      </c>
      <c r="N427" s="2"/>
      <c r="O427" s="2"/>
      <c r="P427" s="2"/>
      <c r="Q427" s="2">
        <v>0</v>
      </c>
      <c r="R427" s="2">
        <v>0</v>
      </c>
      <c r="S427" s="6">
        <v>0.99</v>
      </c>
      <c r="T427" s="2">
        <v>0</v>
      </c>
      <c r="U427" s="2">
        <v>0</v>
      </c>
      <c r="V427" s="2">
        <v>0.99</v>
      </c>
      <c r="W427" s="2"/>
      <c r="X427" s="2"/>
      <c r="Y427" s="2"/>
      <c r="Z427" s="2"/>
      <c r="AA427" s="2"/>
      <c r="AB427" s="2"/>
      <c r="AC427" s="2"/>
      <c r="AD427" s="2"/>
      <c r="AF427" s="2">
        <v>0</v>
      </c>
      <c r="AG427" s="2">
        <v>0</v>
      </c>
      <c r="AH427" s="2">
        <v>0.99</v>
      </c>
      <c r="AI427" s="2"/>
      <c r="AJ427" s="2"/>
      <c r="AK427" s="2"/>
      <c r="AL427" s="2"/>
      <c r="AM427" s="2"/>
    </row>
    <row r="428" spans="1:39" x14ac:dyDescent="0.25">
      <c r="A428" t="s">
        <v>9</v>
      </c>
      <c r="B428">
        <v>2018</v>
      </c>
      <c r="C428" t="s">
        <v>53</v>
      </c>
      <c r="D428" s="3">
        <v>307</v>
      </c>
      <c r="E428">
        <v>3</v>
      </c>
      <c r="F428" s="3">
        <v>1</v>
      </c>
      <c r="G428">
        <v>8</v>
      </c>
      <c r="H428" t="s">
        <v>22</v>
      </c>
      <c r="I428" t="s">
        <v>18</v>
      </c>
      <c r="J428" t="s">
        <v>24</v>
      </c>
      <c r="K428" s="2">
        <v>0</v>
      </c>
      <c r="L428" s="2">
        <v>0</v>
      </c>
      <c r="M428" s="6">
        <v>0.99</v>
      </c>
      <c r="N428" s="2"/>
      <c r="O428" s="2"/>
      <c r="P428" s="2"/>
      <c r="Q428" s="2">
        <v>0</v>
      </c>
      <c r="R428" s="2">
        <v>0</v>
      </c>
      <c r="S428" s="6">
        <v>0.99</v>
      </c>
      <c r="T428" s="2">
        <v>0</v>
      </c>
      <c r="U428" s="2">
        <v>0</v>
      </c>
      <c r="V428" s="2">
        <v>0.99</v>
      </c>
      <c r="W428" s="2"/>
      <c r="X428" s="2"/>
      <c r="Y428" s="2"/>
      <c r="Z428" s="2"/>
      <c r="AA428" s="2"/>
      <c r="AB428" s="2"/>
      <c r="AC428" s="2"/>
      <c r="AD428" s="2"/>
      <c r="AF428" s="2">
        <v>0</v>
      </c>
      <c r="AG428" s="2">
        <v>0</v>
      </c>
      <c r="AH428" s="2">
        <v>0.99</v>
      </c>
      <c r="AI428" s="2"/>
      <c r="AJ428" s="2"/>
      <c r="AK428" s="2"/>
      <c r="AL428" s="2"/>
      <c r="AM428" s="2"/>
    </row>
    <row r="429" spans="1:39" x14ac:dyDescent="0.25">
      <c r="A429" t="s">
        <v>9</v>
      </c>
      <c r="B429">
        <v>2018</v>
      </c>
      <c r="C429" t="s">
        <v>53</v>
      </c>
      <c r="D429" s="3">
        <v>307</v>
      </c>
      <c r="E429">
        <v>3</v>
      </c>
      <c r="F429" s="3">
        <v>2</v>
      </c>
      <c r="G429">
        <v>8</v>
      </c>
      <c r="H429" t="s">
        <v>22</v>
      </c>
      <c r="I429" t="s">
        <v>18</v>
      </c>
      <c r="J429" t="s">
        <v>24</v>
      </c>
      <c r="K429" s="2">
        <v>0</v>
      </c>
      <c r="L429" s="2">
        <v>0</v>
      </c>
      <c r="M429" s="6">
        <v>0.99</v>
      </c>
      <c r="N429" s="2"/>
      <c r="O429" s="2"/>
      <c r="P429" s="2"/>
      <c r="Q429" s="2">
        <v>0</v>
      </c>
      <c r="R429" s="2">
        <v>0</v>
      </c>
      <c r="S429" s="6">
        <v>0.99</v>
      </c>
      <c r="T429" s="2">
        <v>0</v>
      </c>
      <c r="U429" s="2">
        <v>0</v>
      </c>
      <c r="V429" s="2">
        <v>0.99</v>
      </c>
      <c r="W429" s="2"/>
      <c r="X429" s="2"/>
      <c r="Y429" s="2"/>
      <c r="Z429" s="2"/>
      <c r="AA429" s="2"/>
      <c r="AB429" s="2"/>
      <c r="AC429" s="2"/>
      <c r="AD429" s="2"/>
      <c r="AF429" s="2">
        <v>0</v>
      </c>
      <c r="AG429" s="2">
        <v>0</v>
      </c>
      <c r="AH429" s="2">
        <v>0.99</v>
      </c>
      <c r="AI429" s="2"/>
      <c r="AJ429" s="2"/>
      <c r="AK429" s="2"/>
      <c r="AL429" s="2"/>
      <c r="AM429" s="2"/>
    </row>
    <row r="430" spans="1:39" x14ac:dyDescent="0.25">
      <c r="A430" t="s">
        <v>9</v>
      </c>
      <c r="B430">
        <v>2018</v>
      </c>
      <c r="C430" t="s">
        <v>53</v>
      </c>
      <c r="D430" s="3">
        <v>308</v>
      </c>
      <c r="E430">
        <v>3</v>
      </c>
      <c r="F430" s="3">
        <v>1</v>
      </c>
      <c r="G430">
        <v>4</v>
      </c>
      <c r="H430" t="s">
        <v>15</v>
      </c>
      <c r="I430" t="s">
        <v>17</v>
      </c>
      <c r="J430" t="s">
        <v>23</v>
      </c>
      <c r="K430" s="2">
        <v>0</v>
      </c>
      <c r="L430" s="2">
        <v>0</v>
      </c>
      <c r="M430" s="6">
        <v>0.99</v>
      </c>
      <c r="N430" s="2"/>
      <c r="O430" s="2"/>
      <c r="P430" s="2"/>
      <c r="Q430" s="2">
        <v>0</v>
      </c>
      <c r="R430" s="2">
        <v>0</v>
      </c>
      <c r="S430" s="6">
        <v>0.99</v>
      </c>
      <c r="T430" s="2">
        <v>0</v>
      </c>
      <c r="U430" s="2">
        <v>0</v>
      </c>
      <c r="V430" s="2">
        <v>0.99</v>
      </c>
      <c r="W430" s="2"/>
      <c r="X430" s="2"/>
      <c r="Y430" s="2"/>
      <c r="Z430" s="2"/>
      <c r="AA430" s="2"/>
      <c r="AB430" s="2"/>
      <c r="AC430" s="2"/>
      <c r="AD430" s="2"/>
      <c r="AF430" s="2">
        <v>0</v>
      </c>
      <c r="AG430" s="2">
        <v>0</v>
      </c>
      <c r="AH430" s="2">
        <v>0.99</v>
      </c>
      <c r="AI430" s="2"/>
      <c r="AJ430" s="2"/>
      <c r="AK430" s="2"/>
      <c r="AL430" s="2"/>
      <c r="AM430" s="2"/>
    </row>
    <row r="431" spans="1:39" x14ac:dyDescent="0.25">
      <c r="A431" t="s">
        <v>9</v>
      </c>
      <c r="B431">
        <v>2018</v>
      </c>
      <c r="C431" t="s">
        <v>53</v>
      </c>
      <c r="D431" s="3">
        <v>308</v>
      </c>
      <c r="E431">
        <v>3</v>
      </c>
      <c r="F431" s="3">
        <v>2</v>
      </c>
      <c r="G431">
        <v>4</v>
      </c>
      <c r="H431" t="s">
        <v>15</v>
      </c>
      <c r="I431" t="s">
        <v>17</v>
      </c>
      <c r="J431" t="s">
        <v>23</v>
      </c>
      <c r="K431" s="2">
        <v>0</v>
      </c>
      <c r="L431" s="2">
        <v>0</v>
      </c>
      <c r="M431" s="6">
        <v>0.99</v>
      </c>
      <c r="N431" s="2"/>
      <c r="O431" s="2"/>
      <c r="P431" s="2"/>
      <c r="Q431" s="2">
        <v>0</v>
      </c>
      <c r="R431" s="2">
        <v>0</v>
      </c>
      <c r="S431" s="6">
        <v>0.99</v>
      </c>
      <c r="T431" s="2">
        <v>0</v>
      </c>
      <c r="U431" s="2">
        <v>0</v>
      </c>
      <c r="V431" s="2">
        <v>0.99</v>
      </c>
      <c r="W431" s="2"/>
      <c r="X431" s="2"/>
      <c r="Y431" s="2"/>
      <c r="Z431" s="2"/>
      <c r="AA431" s="2"/>
      <c r="AB431" s="2"/>
      <c r="AC431" s="2"/>
      <c r="AD431" s="2"/>
      <c r="AF431" s="2">
        <v>0</v>
      </c>
      <c r="AG431" s="2">
        <v>0</v>
      </c>
      <c r="AH431" s="2">
        <v>0.99</v>
      </c>
      <c r="AI431" s="2"/>
      <c r="AJ431" s="2"/>
      <c r="AK431" s="2"/>
      <c r="AL431" s="2"/>
      <c r="AM431" s="2"/>
    </row>
    <row r="432" spans="1:39" x14ac:dyDescent="0.25">
      <c r="A432" t="s">
        <v>9</v>
      </c>
      <c r="B432">
        <v>2018</v>
      </c>
      <c r="C432" t="s">
        <v>53</v>
      </c>
      <c r="D432" s="3">
        <v>310</v>
      </c>
      <c r="E432">
        <v>3</v>
      </c>
      <c r="F432" s="3">
        <v>1</v>
      </c>
      <c r="G432">
        <v>7</v>
      </c>
      <c r="H432" t="s">
        <v>21</v>
      </c>
      <c r="I432" t="s">
        <v>17</v>
      </c>
      <c r="J432" t="s">
        <v>24</v>
      </c>
      <c r="K432" s="2">
        <v>0</v>
      </c>
      <c r="L432" s="2">
        <v>0</v>
      </c>
      <c r="M432" s="6">
        <v>0.99</v>
      </c>
      <c r="N432" s="2"/>
      <c r="O432" s="2"/>
      <c r="P432" s="2"/>
      <c r="Q432" s="2">
        <v>0</v>
      </c>
      <c r="R432" s="2">
        <v>0</v>
      </c>
      <c r="S432" s="6">
        <v>0.99</v>
      </c>
      <c r="T432" s="2">
        <v>0</v>
      </c>
      <c r="U432" s="2">
        <v>0</v>
      </c>
      <c r="V432" s="2">
        <v>0.99</v>
      </c>
      <c r="W432" s="2"/>
      <c r="X432" s="2"/>
      <c r="Y432" s="2"/>
      <c r="Z432" s="2"/>
      <c r="AA432" s="2"/>
      <c r="AB432" s="2"/>
      <c r="AC432" s="2"/>
      <c r="AD432" s="2"/>
      <c r="AF432" s="2">
        <v>0</v>
      </c>
      <c r="AG432" s="2">
        <v>0</v>
      </c>
      <c r="AH432" s="2">
        <v>0.99</v>
      </c>
      <c r="AI432" s="2"/>
      <c r="AJ432" s="2"/>
      <c r="AK432" s="2"/>
      <c r="AL432" s="2"/>
      <c r="AM432" s="2"/>
    </row>
    <row r="433" spans="1:39" x14ac:dyDescent="0.25">
      <c r="A433" t="s">
        <v>9</v>
      </c>
      <c r="B433">
        <v>2018</v>
      </c>
      <c r="C433" t="s">
        <v>53</v>
      </c>
      <c r="D433" s="3">
        <v>310</v>
      </c>
      <c r="E433">
        <v>3</v>
      </c>
      <c r="F433" s="3">
        <v>2</v>
      </c>
      <c r="G433">
        <v>7</v>
      </c>
      <c r="H433" t="s">
        <v>21</v>
      </c>
      <c r="I433" t="s">
        <v>17</v>
      </c>
      <c r="J433" t="s">
        <v>24</v>
      </c>
      <c r="K433" s="2">
        <v>0</v>
      </c>
      <c r="L433" s="2">
        <v>0</v>
      </c>
      <c r="M433" s="6">
        <v>0.99</v>
      </c>
      <c r="N433" s="2"/>
      <c r="O433" s="2"/>
      <c r="P433" s="2"/>
      <c r="Q433" s="2">
        <v>0</v>
      </c>
      <c r="R433" s="2">
        <v>0</v>
      </c>
      <c r="S433" s="6">
        <v>0.99</v>
      </c>
      <c r="T433" s="2">
        <v>0</v>
      </c>
      <c r="U433" s="2">
        <v>0</v>
      </c>
      <c r="V433" s="2">
        <v>0.99</v>
      </c>
      <c r="W433" s="2"/>
      <c r="X433" s="2"/>
      <c r="Y433" s="2"/>
      <c r="Z433" s="2"/>
      <c r="AA433" s="2"/>
      <c r="AB433" s="2"/>
      <c r="AC433" s="2"/>
      <c r="AD433" s="2"/>
      <c r="AF433" s="2">
        <v>0</v>
      </c>
      <c r="AG433" s="2">
        <v>0</v>
      </c>
      <c r="AH433" s="2">
        <v>0.99</v>
      </c>
      <c r="AI433" s="2"/>
      <c r="AJ433" s="2"/>
      <c r="AK433" s="2"/>
      <c r="AL433" s="2"/>
      <c r="AM433" s="2"/>
    </row>
    <row r="434" spans="1:39" x14ac:dyDescent="0.25">
      <c r="A434" t="s">
        <v>9</v>
      </c>
      <c r="B434">
        <v>2018</v>
      </c>
      <c r="C434" t="s">
        <v>53</v>
      </c>
      <c r="D434" s="3">
        <v>401</v>
      </c>
      <c r="E434">
        <v>4</v>
      </c>
      <c r="F434" s="3">
        <v>1</v>
      </c>
      <c r="G434">
        <v>4</v>
      </c>
      <c r="H434" t="s">
        <v>15</v>
      </c>
      <c r="I434" t="s">
        <v>17</v>
      </c>
      <c r="J434" t="s">
        <v>23</v>
      </c>
      <c r="K434" s="2">
        <v>0</v>
      </c>
      <c r="L434" s="2">
        <v>0</v>
      </c>
      <c r="M434" s="6">
        <v>0.99</v>
      </c>
      <c r="N434" s="2"/>
      <c r="O434" s="2"/>
      <c r="P434" s="2"/>
      <c r="Q434" s="2">
        <v>0</v>
      </c>
      <c r="R434" s="2">
        <v>0</v>
      </c>
      <c r="S434" s="6">
        <v>0.99</v>
      </c>
      <c r="T434" s="2">
        <v>0</v>
      </c>
      <c r="U434" s="2">
        <v>0</v>
      </c>
      <c r="V434" s="2">
        <v>0.99</v>
      </c>
      <c r="W434" s="2"/>
      <c r="X434" s="2"/>
      <c r="Y434" s="2"/>
      <c r="Z434" s="2"/>
      <c r="AA434" s="2"/>
      <c r="AB434" s="2"/>
      <c r="AC434" s="2"/>
      <c r="AD434" s="2"/>
      <c r="AF434" s="2">
        <v>0</v>
      </c>
      <c r="AG434" s="2">
        <v>0</v>
      </c>
      <c r="AH434" s="2">
        <v>0.99</v>
      </c>
      <c r="AI434" s="2"/>
      <c r="AJ434" s="2"/>
      <c r="AK434" s="2"/>
      <c r="AL434" s="2"/>
      <c r="AM434" s="2"/>
    </row>
    <row r="435" spans="1:39" x14ac:dyDescent="0.25">
      <c r="A435" t="s">
        <v>9</v>
      </c>
      <c r="B435">
        <v>2018</v>
      </c>
      <c r="C435" t="s">
        <v>53</v>
      </c>
      <c r="D435" s="3">
        <v>401</v>
      </c>
      <c r="E435">
        <v>4</v>
      </c>
      <c r="F435" s="3">
        <v>2</v>
      </c>
      <c r="G435">
        <v>4</v>
      </c>
      <c r="H435" t="s">
        <v>15</v>
      </c>
      <c r="I435" t="s">
        <v>17</v>
      </c>
      <c r="J435" t="s">
        <v>23</v>
      </c>
      <c r="K435" s="2">
        <v>0</v>
      </c>
      <c r="L435" s="2">
        <v>0</v>
      </c>
      <c r="M435" s="6">
        <v>0.99</v>
      </c>
      <c r="N435" s="2"/>
      <c r="O435" s="2"/>
      <c r="P435" s="2"/>
      <c r="Q435" s="2">
        <v>0</v>
      </c>
      <c r="R435" s="2">
        <v>0</v>
      </c>
      <c r="S435" s="6">
        <v>0.99</v>
      </c>
      <c r="T435" s="2">
        <v>0</v>
      </c>
      <c r="U435" s="2">
        <v>0</v>
      </c>
      <c r="V435" s="2">
        <v>0.99</v>
      </c>
      <c r="W435" s="2"/>
      <c r="X435" s="2"/>
      <c r="Y435" s="2"/>
      <c r="Z435" s="2"/>
      <c r="AA435" s="2"/>
      <c r="AB435" s="2"/>
      <c r="AC435" s="2"/>
      <c r="AD435" s="2"/>
      <c r="AF435" s="2">
        <v>0</v>
      </c>
      <c r="AG435" s="2">
        <v>0</v>
      </c>
      <c r="AH435" s="2">
        <v>0.99</v>
      </c>
      <c r="AI435" s="2"/>
      <c r="AJ435" s="2"/>
      <c r="AK435" s="2"/>
      <c r="AL435" s="2"/>
      <c r="AM435" s="2"/>
    </row>
    <row r="436" spans="1:39" x14ac:dyDescent="0.25">
      <c r="A436" t="s">
        <v>9</v>
      </c>
      <c r="B436">
        <v>2018</v>
      </c>
      <c r="C436" t="s">
        <v>53</v>
      </c>
      <c r="D436" s="3">
        <v>402</v>
      </c>
      <c r="E436">
        <v>4</v>
      </c>
      <c r="F436" s="3">
        <v>1</v>
      </c>
      <c r="G436">
        <v>6</v>
      </c>
      <c r="H436" t="s">
        <v>20</v>
      </c>
      <c r="I436" t="s">
        <v>16</v>
      </c>
      <c r="J436" t="s">
        <v>24</v>
      </c>
      <c r="K436" s="2">
        <v>0</v>
      </c>
      <c r="L436" s="2">
        <v>0</v>
      </c>
      <c r="M436" s="6">
        <v>0.99</v>
      </c>
      <c r="N436" s="2"/>
      <c r="O436" s="2"/>
      <c r="P436" s="2"/>
      <c r="Q436" s="2">
        <v>0</v>
      </c>
      <c r="R436" s="2">
        <v>0</v>
      </c>
      <c r="S436" s="6">
        <v>0.99</v>
      </c>
      <c r="T436" s="2">
        <v>0</v>
      </c>
      <c r="U436" s="2">
        <v>0</v>
      </c>
      <c r="V436" s="2">
        <v>0.99</v>
      </c>
      <c r="W436" s="2"/>
      <c r="X436" s="2"/>
      <c r="Y436" s="2"/>
      <c r="Z436" s="2"/>
      <c r="AA436" s="2"/>
      <c r="AB436" s="2"/>
      <c r="AC436" s="2"/>
      <c r="AD436" s="2"/>
      <c r="AF436" s="2">
        <v>0</v>
      </c>
      <c r="AG436" s="2">
        <v>0</v>
      </c>
      <c r="AH436" s="2">
        <v>0.99</v>
      </c>
      <c r="AI436" s="2"/>
      <c r="AJ436" s="2"/>
      <c r="AK436" s="2"/>
      <c r="AL436" s="2"/>
      <c r="AM436" s="2"/>
    </row>
    <row r="437" spans="1:39" x14ac:dyDescent="0.25">
      <c r="A437" t="s">
        <v>9</v>
      </c>
      <c r="B437">
        <v>2018</v>
      </c>
      <c r="C437" t="s">
        <v>53</v>
      </c>
      <c r="D437" s="3">
        <v>402</v>
      </c>
      <c r="E437">
        <v>4</v>
      </c>
      <c r="F437" s="3">
        <v>2</v>
      </c>
      <c r="G437">
        <v>6</v>
      </c>
      <c r="H437" t="s">
        <v>20</v>
      </c>
      <c r="I437" t="s">
        <v>16</v>
      </c>
      <c r="J437" t="s">
        <v>24</v>
      </c>
      <c r="K437" s="2">
        <v>0</v>
      </c>
      <c r="L437" s="2">
        <v>0</v>
      </c>
      <c r="M437" s="6">
        <v>0.99</v>
      </c>
      <c r="N437" s="2"/>
      <c r="O437" s="2"/>
      <c r="P437" s="2"/>
      <c r="Q437" s="2">
        <v>0</v>
      </c>
      <c r="R437" s="2">
        <v>0</v>
      </c>
      <c r="S437" s="6">
        <v>0.99</v>
      </c>
      <c r="T437" s="2">
        <v>0</v>
      </c>
      <c r="U437" s="2">
        <v>0</v>
      </c>
      <c r="V437" s="2">
        <v>0.99</v>
      </c>
      <c r="W437" s="2"/>
      <c r="X437" s="2"/>
      <c r="Y437" s="2"/>
      <c r="Z437" s="2"/>
      <c r="AA437" s="2"/>
      <c r="AB437" s="2"/>
      <c r="AC437" s="2"/>
      <c r="AD437" s="2"/>
      <c r="AF437" s="2">
        <v>0</v>
      </c>
      <c r="AG437" s="2">
        <v>0</v>
      </c>
      <c r="AH437" s="2">
        <v>0.99</v>
      </c>
      <c r="AI437" s="2"/>
      <c r="AJ437" s="2"/>
      <c r="AK437" s="2"/>
      <c r="AL437" s="2"/>
      <c r="AM437" s="2"/>
    </row>
    <row r="438" spans="1:39" x14ac:dyDescent="0.25">
      <c r="A438" t="s">
        <v>9</v>
      </c>
      <c r="B438">
        <v>2018</v>
      </c>
      <c r="C438" t="s">
        <v>53</v>
      </c>
      <c r="D438" s="3">
        <v>403</v>
      </c>
      <c r="E438">
        <v>4</v>
      </c>
      <c r="F438" s="3">
        <v>1</v>
      </c>
      <c r="G438">
        <v>5</v>
      </c>
      <c r="H438" t="s">
        <v>19</v>
      </c>
      <c r="I438" t="s">
        <v>18</v>
      </c>
      <c r="J438" t="s">
        <v>23</v>
      </c>
      <c r="K438" s="2">
        <v>0</v>
      </c>
      <c r="L438" s="2">
        <v>0</v>
      </c>
      <c r="M438" s="6">
        <v>0.99</v>
      </c>
      <c r="N438" s="2"/>
      <c r="O438" s="2"/>
      <c r="P438" s="2"/>
      <c r="Q438" s="2">
        <v>0</v>
      </c>
      <c r="R438" s="2">
        <v>0</v>
      </c>
      <c r="S438" s="6">
        <v>0.99</v>
      </c>
      <c r="T438" s="2">
        <v>0</v>
      </c>
      <c r="U438" s="2">
        <v>0</v>
      </c>
      <c r="V438" s="2">
        <v>0.99</v>
      </c>
      <c r="W438" s="2"/>
      <c r="X438" s="2"/>
      <c r="Y438" s="2"/>
      <c r="Z438" s="2"/>
      <c r="AA438" s="2"/>
      <c r="AB438" s="2"/>
      <c r="AC438" s="2"/>
      <c r="AD438" s="2"/>
      <c r="AF438" s="2">
        <v>0</v>
      </c>
      <c r="AG438" s="2">
        <v>0</v>
      </c>
      <c r="AH438" s="2">
        <v>0.99</v>
      </c>
      <c r="AI438" s="2"/>
      <c r="AJ438" s="2"/>
      <c r="AK438" s="2"/>
      <c r="AL438" s="2"/>
      <c r="AM438" s="2"/>
    </row>
    <row r="439" spans="1:39" x14ac:dyDescent="0.25">
      <c r="A439" t="s">
        <v>9</v>
      </c>
      <c r="B439">
        <v>2018</v>
      </c>
      <c r="C439" t="s">
        <v>53</v>
      </c>
      <c r="D439" s="3">
        <v>403</v>
      </c>
      <c r="E439">
        <v>4</v>
      </c>
      <c r="F439" s="3">
        <v>2</v>
      </c>
      <c r="G439">
        <v>5</v>
      </c>
      <c r="H439" t="s">
        <v>19</v>
      </c>
      <c r="I439" t="s">
        <v>18</v>
      </c>
      <c r="J439" t="s">
        <v>23</v>
      </c>
      <c r="K439" s="2">
        <v>0</v>
      </c>
      <c r="L439" s="2">
        <v>0</v>
      </c>
      <c r="M439" s="6">
        <v>0.99</v>
      </c>
      <c r="N439" s="2"/>
      <c r="O439" s="2"/>
      <c r="P439" s="2"/>
      <c r="Q439" s="2">
        <v>0</v>
      </c>
      <c r="R439" s="2">
        <v>0</v>
      </c>
      <c r="S439" s="6">
        <v>0.99</v>
      </c>
      <c r="T439" s="2">
        <v>0</v>
      </c>
      <c r="U439" s="2">
        <v>0</v>
      </c>
      <c r="V439" s="2">
        <v>0.99</v>
      </c>
      <c r="W439" s="2"/>
      <c r="X439" s="2"/>
      <c r="Y439" s="2"/>
      <c r="Z439" s="2"/>
      <c r="AA439" s="2"/>
      <c r="AB439" s="2"/>
      <c r="AC439" s="2"/>
      <c r="AD439" s="2"/>
      <c r="AF439" s="2">
        <v>0</v>
      </c>
      <c r="AG439" s="2">
        <v>0</v>
      </c>
      <c r="AH439" s="2">
        <v>0.99</v>
      </c>
      <c r="AI439" s="2"/>
      <c r="AJ439" s="2"/>
      <c r="AK439" s="2"/>
      <c r="AL439" s="2"/>
      <c r="AM439" s="2"/>
    </row>
    <row r="440" spans="1:39" x14ac:dyDescent="0.25">
      <c r="A440" t="s">
        <v>9</v>
      </c>
      <c r="B440">
        <v>2018</v>
      </c>
      <c r="C440" t="s">
        <v>53</v>
      </c>
      <c r="D440" s="3">
        <v>404</v>
      </c>
      <c r="E440">
        <v>4</v>
      </c>
      <c r="F440" s="3">
        <v>1</v>
      </c>
      <c r="G440">
        <v>8</v>
      </c>
      <c r="H440" t="s">
        <v>22</v>
      </c>
      <c r="I440" t="s">
        <v>18</v>
      </c>
      <c r="J440" t="s">
        <v>24</v>
      </c>
      <c r="K440" s="2">
        <v>0</v>
      </c>
      <c r="L440" s="2">
        <v>0</v>
      </c>
      <c r="M440" s="6">
        <v>0.99</v>
      </c>
      <c r="N440" s="2"/>
      <c r="O440" s="2"/>
      <c r="P440" s="2"/>
      <c r="Q440" s="2">
        <v>0</v>
      </c>
      <c r="R440" s="2">
        <v>0</v>
      </c>
      <c r="S440" s="6">
        <v>0.99</v>
      </c>
      <c r="T440" s="2">
        <v>0</v>
      </c>
      <c r="U440" s="2">
        <v>0</v>
      </c>
      <c r="V440" s="2">
        <v>0.99</v>
      </c>
      <c r="W440" s="2"/>
      <c r="X440" s="2"/>
      <c r="Y440" s="2"/>
      <c r="Z440" s="2"/>
      <c r="AA440" s="2"/>
      <c r="AB440" s="2"/>
      <c r="AC440" s="2"/>
      <c r="AD440" s="2"/>
      <c r="AF440" s="2">
        <v>0</v>
      </c>
      <c r="AG440" s="2">
        <v>0</v>
      </c>
      <c r="AH440" s="2">
        <v>0.99</v>
      </c>
      <c r="AI440" s="2"/>
      <c r="AJ440" s="2"/>
      <c r="AK440" s="2"/>
      <c r="AL440" s="2"/>
      <c r="AM440" s="2"/>
    </row>
    <row r="441" spans="1:39" x14ac:dyDescent="0.25">
      <c r="A441" t="s">
        <v>9</v>
      </c>
      <c r="B441">
        <v>2018</v>
      </c>
      <c r="C441" t="s">
        <v>53</v>
      </c>
      <c r="D441" s="3">
        <v>404</v>
      </c>
      <c r="E441">
        <v>4</v>
      </c>
      <c r="F441" s="3">
        <v>2</v>
      </c>
      <c r="G441">
        <v>8</v>
      </c>
      <c r="H441" t="s">
        <v>22</v>
      </c>
      <c r="I441" t="s">
        <v>18</v>
      </c>
      <c r="J441" t="s">
        <v>24</v>
      </c>
      <c r="K441" s="2">
        <v>0</v>
      </c>
      <c r="L441" s="2">
        <v>0</v>
      </c>
      <c r="M441" s="6">
        <v>0.99</v>
      </c>
      <c r="N441" s="2"/>
      <c r="O441" s="2"/>
      <c r="P441" s="2"/>
      <c r="Q441" s="2">
        <v>0</v>
      </c>
      <c r="R441" s="2">
        <v>0</v>
      </c>
      <c r="S441" s="6">
        <v>0.99</v>
      </c>
      <c r="T441" s="2">
        <v>0</v>
      </c>
      <c r="U441" s="2">
        <v>0</v>
      </c>
      <c r="V441" s="2">
        <v>0.99</v>
      </c>
      <c r="W441" s="2"/>
      <c r="X441" s="2"/>
      <c r="Y441" s="2"/>
      <c r="Z441" s="2"/>
      <c r="AA441" s="2"/>
      <c r="AB441" s="2"/>
      <c r="AC441" s="2"/>
      <c r="AD441" s="2"/>
      <c r="AF441" s="2">
        <v>0</v>
      </c>
      <c r="AG441" s="2">
        <v>0</v>
      </c>
      <c r="AH441" s="2">
        <v>0.99</v>
      </c>
      <c r="AI441" s="2"/>
      <c r="AJ441" s="2"/>
      <c r="AK441" s="2"/>
      <c r="AL441" s="2"/>
      <c r="AM441" s="2"/>
    </row>
    <row r="442" spans="1:39" x14ac:dyDescent="0.25">
      <c r="A442" t="s">
        <v>9</v>
      </c>
      <c r="B442">
        <v>2018</v>
      </c>
      <c r="C442" t="s">
        <v>53</v>
      </c>
      <c r="D442" s="3">
        <v>406</v>
      </c>
      <c r="E442">
        <v>4</v>
      </c>
      <c r="F442" s="3">
        <v>1</v>
      </c>
      <c r="G442">
        <v>2</v>
      </c>
      <c r="H442" t="s">
        <v>11</v>
      </c>
      <c r="I442" t="s">
        <v>13</v>
      </c>
      <c r="K442" s="2">
        <v>0</v>
      </c>
      <c r="L442" s="2">
        <v>0</v>
      </c>
      <c r="M442" s="6">
        <v>0.99</v>
      </c>
      <c r="N442" s="2"/>
      <c r="O442" s="2"/>
      <c r="P442" s="2"/>
      <c r="Q442" s="2">
        <v>0</v>
      </c>
      <c r="R442" s="2">
        <v>0</v>
      </c>
      <c r="S442" s="6">
        <v>0.99</v>
      </c>
      <c r="T442" s="2">
        <v>0</v>
      </c>
      <c r="U442" s="2">
        <v>0</v>
      </c>
      <c r="V442" s="2">
        <v>0.99</v>
      </c>
      <c r="W442" s="2"/>
      <c r="X442" s="2"/>
      <c r="Y442" s="2"/>
      <c r="Z442" s="2"/>
      <c r="AA442" s="2"/>
      <c r="AB442" s="2"/>
      <c r="AC442" s="2"/>
      <c r="AD442" s="2"/>
      <c r="AF442" s="2">
        <v>0</v>
      </c>
      <c r="AG442" s="2">
        <v>0</v>
      </c>
      <c r="AH442" s="2">
        <v>0.99</v>
      </c>
      <c r="AI442" s="2"/>
      <c r="AJ442" s="2"/>
      <c r="AK442" s="2"/>
      <c r="AL442" s="2"/>
      <c r="AM442" s="2"/>
    </row>
    <row r="443" spans="1:39" x14ac:dyDescent="0.25">
      <c r="A443" t="s">
        <v>9</v>
      </c>
      <c r="B443">
        <v>2018</v>
      </c>
      <c r="C443" t="s">
        <v>53</v>
      </c>
      <c r="D443" s="3">
        <v>406</v>
      </c>
      <c r="E443">
        <v>4</v>
      </c>
      <c r="F443" s="3">
        <v>2</v>
      </c>
      <c r="G443">
        <v>2</v>
      </c>
      <c r="H443" t="s">
        <v>11</v>
      </c>
      <c r="I443" t="s">
        <v>13</v>
      </c>
      <c r="K443" s="2">
        <v>0</v>
      </c>
      <c r="L443" s="2">
        <v>0</v>
      </c>
      <c r="M443" s="6">
        <v>0.99</v>
      </c>
      <c r="N443" s="2"/>
      <c r="O443" s="2"/>
      <c r="P443" s="2"/>
      <c r="Q443" s="2">
        <v>0</v>
      </c>
      <c r="R443" s="2">
        <v>0</v>
      </c>
      <c r="S443" s="6">
        <v>0.99</v>
      </c>
      <c r="T443" s="2">
        <v>0</v>
      </c>
      <c r="U443" s="2">
        <v>0</v>
      </c>
      <c r="V443" s="2">
        <v>0.99</v>
      </c>
      <c r="W443" s="2"/>
      <c r="X443" s="2"/>
      <c r="Y443" s="2"/>
      <c r="Z443" s="2"/>
      <c r="AA443" s="2"/>
      <c r="AB443" s="2"/>
      <c r="AC443" s="2"/>
      <c r="AD443" s="2"/>
      <c r="AF443" s="2">
        <v>0</v>
      </c>
      <c r="AG443" s="2">
        <v>0</v>
      </c>
      <c r="AH443" s="2">
        <v>0.99</v>
      </c>
      <c r="AI443" s="2"/>
      <c r="AJ443" s="2"/>
      <c r="AK443" s="2"/>
      <c r="AL443" s="2"/>
      <c r="AM443" s="2"/>
    </row>
    <row r="444" spans="1:39" x14ac:dyDescent="0.25">
      <c r="A444" t="s">
        <v>9</v>
      </c>
      <c r="B444">
        <v>2018</v>
      </c>
      <c r="C444" t="s">
        <v>53</v>
      </c>
      <c r="D444" s="3">
        <v>407</v>
      </c>
      <c r="E444">
        <v>4</v>
      </c>
      <c r="F444" s="3">
        <v>1</v>
      </c>
      <c r="G444">
        <v>7</v>
      </c>
      <c r="H444" t="s">
        <v>21</v>
      </c>
      <c r="I444" t="s">
        <v>17</v>
      </c>
      <c r="J444" t="s">
        <v>24</v>
      </c>
      <c r="K444" s="2">
        <v>0</v>
      </c>
      <c r="L444" s="2">
        <v>0</v>
      </c>
      <c r="M444" s="6">
        <v>0.99</v>
      </c>
      <c r="N444" s="2"/>
      <c r="O444" s="2"/>
      <c r="P444" s="2"/>
      <c r="Q444" s="2">
        <v>0</v>
      </c>
      <c r="R444" s="2">
        <v>0</v>
      </c>
      <c r="S444" s="6">
        <v>0.99</v>
      </c>
      <c r="T444" s="2">
        <v>0</v>
      </c>
      <c r="U444" s="2">
        <v>0</v>
      </c>
      <c r="V444" s="2">
        <v>0.99</v>
      </c>
      <c r="W444" s="2"/>
      <c r="X444" s="2"/>
      <c r="Y444" s="2"/>
      <c r="Z444" s="2"/>
      <c r="AA444" s="2"/>
      <c r="AB444" s="2"/>
      <c r="AC444" s="2"/>
      <c r="AD444" s="2"/>
      <c r="AF444" s="2">
        <v>0</v>
      </c>
      <c r="AG444" s="2">
        <v>0</v>
      </c>
      <c r="AH444" s="2">
        <v>0.99</v>
      </c>
      <c r="AI444" s="2"/>
      <c r="AJ444" s="2"/>
      <c r="AK444" s="2"/>
      <c r="AL444" s="2"/>
      <c r="AM444" s="2"/>
    </row>
    <row r="445" spans="1:39" x14ac:dyDescent="0.25">
      <c r="A445" t="s">
        <v>9</v>
      </c>
      <c r="B445">
        <v>2018</v>
      </c>
      <c r="C445" t="s">
        <v>53</v>
      </c>
      <c r="D445" s="3">
        <v>407</v>
      </c>
      <c r="E445">
        <v>4</v>
      </c>
      <c r="F445" s="3">
        <v>2</v>
      </c>
      <c r="G445">
        <v>7</v>
      </c>
      <c r="H445" t="s">
        <v>21</v>
      </c>
      <c r="I445" t="s">
        <v>17</v>
      </c>
      <c r="J445" t="s">
        <v>24</v>
      </c>
      <c r="K445" s="2">
        <v>0</v>
      </c>
      <c r="L445" s="2">
        <v>0</v>
      </c>
      <c r="M445" s="6">
        <v>0.99</v>
      </c>
      <c r="N445" s="2"/>
      <c r="O445" s="2"/>
      <c r="P445" s="2"/>
      <c r="Q445" s="2">
        <v>0</v>
      </c>
      <c r="R445" s="2">
        <v>0</v>
      </c>
      <c r="S445" s="6">
        <v>0.99</v>
      </c>
      <c r="T445" s="2">
        <v>0</v>
      </c>
      <c r="U445" s="2">
        <v>0</v>
      </c>
      <c r="V445" s="2">
        <v>0.99</v>
      </c>
      <c r="W445" s="2"/>
      <c r="X445" s="2"/>
      <c r="Y445" s="2"/>
      <c r="Z445" s="2"/>
      <c r="AA445" s="2"/>
      <c r="AB445" s="2"/>
      <c r="AC445" s="2"/>
      <c r="AD445" s="2"/>
      <c r="AF445" s="2">
        <v>0</v>
      </c>
      <c r="AG445" s="2">
        <v>0</v>
      </c>
      <c r="AH445" s="2">
        <v>0.99</v>
      </c>
      <c r="AI445" s="2"/>
      <c r="AJ445" s="2"/>
      <c r="AK445" s="2"/>
      <c r="AL445" s="2"/>
      <c r="AM445" s="2"/>
    </row>
    <row r="446" spans="1:39" x14ac:dyDescent="0.25">
      <c r="A446" t="s">
        <v>9</v>
      </c>
      <c r="B446">
        <v>2018</v>
      </c>
      <c r="C446" t="s">
        <v>53</v>
      </c>
      <c r="D446" s="3">
        <v>408</v>
      </c>
      <c r="E446">
        <v>4</v>
      </c>
      <c r="F446" s="3">
        <v>1</v>
      </c>
      <c r="G446">
        <v>3</v>
      </c>
      <c r="H446" t="s">
        <v>14</v>
      </c>
      <c r="I446" t="s">
        <v>16</v>
      </c>
      <c r="J446" t="s">
        <v>23</v>
      </c>
      <c r="K446" s="2">
        <v>0</v>
      </c>
      <c r="L446" s="2">
        <v>0</v>
      </c>
      <c r="M446" s="6">
        <v>0.99</v>
      </c>
      <c r="N446" s="2"/>
      <c r="O446" s="2"/>
      <c r="P446" s="2"/>
      <c r="Q446" s="2">
        <v>0</v>
      </c>
      <c r="R446" s="2">
        <v>0</v>
      </c>
      <c r="S446" s="6">
        <v>0.99</v>
      </c>
      <c r="T446" s="2">
        <v>0</v>
      </c>
      <c r="U446" s="2">
        <v>0</v>
      </c>
      <c r="V446" s="2">
        <v>0.99</v>
      </c>
      <c r="W446" s="2"/>
      <c r="X446" s="2"/>
      <c r="Y446" s="2"/>
      <c r="Z446" s="2"/>
      <c r="AA446" s="2"/>
      <c r="AB446" s="2"/>
      <c r="AC446" s="2"/>
      <c r="AD446" s="2"/>
      <c r="AF446" s="2">
        <v>0</v>
      </c>
      <c r="AG446" s="2">
        <v>0</v>
      </c>
      <c r="AH446" s="2">
        <v>0.99</v>
      </c>
      <c r="AI446" s="2"/>
      <c r="AJ446" s="2"/>
      <c r="AK446" s="2"/>
      <c r="AL446" s="2"/>
      <c r="AM446" s="2"/>
    </row>
    <row r="447" spans="1:39" x14ac:dyDescent="0.25">
      <c r="A447" t="s">
        <v>9</v>
      </c>
      <c r="B447">
        <v>2018</v>
      </c>
      <c r="C447" t="s">
        <v>53</v>
      </c>
      <c r="D447" s="3">
        <v>408</v>
      </c>
      <c r="E447">
        <v>4</v>
      </c>
      <c r="F447" s="3">
        <v>2</v>
      </c>
      <c r="G447">
        <v>3</v>
      </c>
      <c r="H447" t="s">
        <v>14</v>
      </c>
      <c r="I447" t="s">
        <v>16</v>
      </c>
      <c r="J447" t="s">
        <v>23</v>
      </c>
      <c r="K447" s="2">
        <v>0</v>
      </c>
      <c r="L447" s="2">
        <v>0</v>
      </c>
      <c r="M447" s="6">
        <v>0.99</v>
      </c>
      <c r="N447" s="2"/>
      <c r="O447" s="2"/>
      <c r="P447" s="2"/>
      <c r="Q447" s="2">
        <v>0</v>
      </c>
      <c r="R447" s="2">
        <v>0</v>
      </c>
      <c r="S447" s="6">
        <v>0.99</v>
      </c>
      <c r="T447" s="2">
        <v>0</v>
      </c>
      <c r="U447" s="2">
        <v>0</v>
      </c>
      <c r="V447" s="2">
        <v>0.99</v>
      </c>
      <c r="W447" s="2"/>
      <c r="X447" s="2"/>
      <c r="Y447" s="2"/>
      <c r="Z447" s="2"/>
      <c r="AA447" s="2"/>
      <c r="AB447" s="2"/>
      <c r="AC447" s="2"/>
      <c r="AD447" s="2"/>
      <c r="AF447" s="2">
        <v>0</v>
      </c>
      <c r="AG447" s="2">
        <v>0</v>
      </c>
      <c r="AH447" s="2">
        <v>0.99</v>
      </c>
      <c r="AI447" s="2"/>
      <c r="AJ447" s="2"/>
      <c r="AK447" s="2"/>
      <c r="AL447" s="2"/>
      <c r="AM447" s="2"/>
    </row>
    <row r="448" spans="1:39" x14ac:dyDescent="0.25">
      <c r="A448" t="s">
        <v>9</v>
      </c>
      <c r="B448">
        <v>2018</v>
      </c>
      <c r="C448" t="s">
        <v>53</v>
      </c>
      <c r="D448" s="3">
        <v>410</v>
      </c>
      <c r="E448">
        <v>4</v>
      </c>
      <c r="F448" s="3">
        <v>1</v>
      </c>
      <c r="G448">
        <v>1</v>
      </c>
      <c r="H448" t="s">
        <v>10</v>
      </c>
      <c r="I448" t="s">
        <v>13</v>
      </c>
      <c r="K448" s="2">
        <v>0</v>
      </c>
      <c r="L448" s="2">
        <v>0</v>
      </c>
      <c r="M448" s="6"/>
      <c r="N448" s="2"/>
      <c r="O448" s="2"/>
      <c r="P448" s="2"/>
      <c r="Q448" s="2">
        <v>8</v>
      </c>
      <c r="R448" s="5">
        <f t="shared" ref="R448:R449" si="121">Q448/0.092903</f>
        <v>86.111320409459324</v>
      </c>
      <c r="S448" s="6"/>
      <c r="T448" s="2">
        <v>0</v>
      </c>
      <c r="U448" s="2">
        <v>0</v>
      </c>
      <c r="V448" s="2"/>
      <c r="W448" s="2"/>
      <c r="X448" s="2"/>
      <c r="Y448" s="2"/>
      <c r="Z448" s="2"/>
      <c r="AA448" s="2"/>
      <c r="AB448" s="2"/>
      <c r="AC448" s="2"/>
      <c r="AD448" s="2"/>
      <c r="AF448" s="2">
        <v>0</v>
      </c>
      <c r="AG448" s="2">
        <v>0</v>
      </c>
      <c r="AH448" s="2"/>
      <c r="AI448" s="2"/>
      <c r="AJ448" s="2"/>
      <c r="AK448" s="2"/>
      <c r="AL448" s="2"/>
      <c r="AM448" s="2"/>
    </row>
    <row r="449" spans="1:39" x14ac:dyDescent="0.25">
      <c r="A449" t="s">
        <v>9</v>
      </c>
      <c r="B449">
        <v>2018</v>
      </c>
      <c r="C449" t="s">
        <v>53</v>
      </c>
      <c r="D449" s="3">
        <v>410</v>
      </c>
      <c r="E449">
        <v>4</v>
      </c>
      <c r="F449" s="3">
        <v>2</v>
      </c>
      <c r="G449">
        <v>1</v>
      </c>
      <c r="H449" t="s">
        <v>10</v>
      </c>
      <c r="I449" t="s">
        <v>13</v>
      </c>
      <c r="K449" s="2">
        <v>0</v>
      </c>
      <c r="L449" s="2">
        <v>0</v>
      </c>
      <c r="M449" s="6"/>
      <c r="N449" s="2"/>
      <c r="O449" s="2"/>
      <c r="P449" s="2"/>
      <c r="Q449" s="2">
        <v>7</v>
      </c>
      <c r="R449" s="5">
        <f t="shared" si="121"/>
        <v>75.347405358276916</v>
      </c>
      <c r="S449" s="6"/>
      <c r="T449" s="2">
        <v>1</v>
      </c>
      <c r="U449" s="5">
        <f t="shared" ref="U449" si="122">T449/0.092903</f>
        <v>10.763915051182416</v>
      </c>
      <c r="V449" s="1"/>
      <c r="W449" s="2"/>
      <c r="X449" s="2"/>
      <c r="Y449" s="2"/>
      <c r="Z449" s="2"/>
      <c r="AA449" s="2"/>
      <c r="AB449" s="2"/>
      <c r="AC449" s="2"/>
      <c r="AD449" s="2"/>
      <c r="AF449" s="2">
        <v>0</v>
      </c>
      <c r="AG449" s="2">
        <v>0</v>
      </c>
      <c r="AH449" s="2"/>
      <c r="AI449" s="2"/>
      <c r="AJ449" s="2"/>
      <c r="AK449" s="2"/>
      <c r="AL449" s="2"/>
      <c r="AM449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Final weed density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Striegel</dc:creator>
  <cp:lastModifiedBy>Sarah Striegel</cp:lastModifiedBy>
  <cp:lastPrinted>2020-02-12T22:56:25Z</cp:lastPrinted>
  <dcterms:created xsi:type="dcterms:W3CDTF">2019-08-14T19:58:42Z</dcterms:created>
  <dcterms:modified xsi:type="dcterms:W3CDTF">2020-02-25T21:58:51Z</dcterms:modified>
</cp:coreProperties>
</file>