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mturgov.sharepoint.com/sites/SIG.team/Shared Documents/Anuário Estatístico de Turismo/Anuário 2021 - Ano base 2020/Formatação [NÃO DIVULGAR]/Tabelas para formatação/"/>
    </mc:Choice>
  </mc:AlternateContent>
  <xr:revisionPtr revIDLastSave="397" documentId="13_ncr:1_{941966FC-2828-4AE4-9F94-28FE10FB710C}" xr6:coauthVersionLast="47" xr6:coauthVersionMax="47" xr10:uidLastSave="{D2F28767-3CEB-44C2-A0CF-C358A41010F2}"/>
  <bookViews>
    <workbookView xWindow="28680" yWindow="-120" windowWidth="29040" windowHeight="15840" xr2:uid="{3983F5DC-7F9C-4A46-A458-A039A552605B}"/>
  </bookViews>
  <sheets>
    <sheet name="13 - Indicadores Soc-Eco" sheetId="1" r:id="rId1"/>
    <sheet name="Indic Econômicos 13.1" sheetId="2" r:id="rId2"/>
    <sheet name="Ocupações Formais 13.2-13.3" sheetId="3" r:id="rId3"/>
    <sheet name="Ocupações Formais 13.4" sheetId="4" r:id="rId4"/>
  </sheets>
  <definedNames>
    <definedName name="_xlnm.Print_Area" localSheetId="0">'13 - Indicadores Soc-Eco'!$A$1:$J$12</definedName>
    <definedName name="_xlnm.Print_Area" localSheetId="1">'Indic Econômicos 13.1'!$B$1:$L$57</definedName>
    <definedName name="e" localSheetId="1">#REF!</definedName>
    <definedName name="e">#REF!</definedName>
    <definedName name="OLE_LINK6___0" localSheetId="1">#REF!</definedName>
    <definedName name="OLE_LINK6___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" i="4" l="1"/>
  <c r="H34" i="4"/>
  <c r="H29" i="4"/>
  <c r="H19" i="4"/>
  <c r="H11" i="4"/>
  <c r="H9" i="4" s="1"/>
  <c r="L9" i="3" l="1"/>
  <c r="D9" i="3"/>
  <c r="J9" i="3"/>
  <c r="H9" i="3"/>
  <c r="F9" i="3"/>
  <c r="L38" i="4"/>
  <c r="L34" i="4"/>
  <c r="L29" i="4"/>
  <c r="L19" i="4"/>
  <c r="L11" i="4"/>
  <c r="L9" i="4" l="1"/>
</calcChain>
</file>

<file path=xl/sharedStrings.xml><?xml version="1.0" encoding="utf-8"?>
<sst xmlns="http://schemas.openxmlformats.org/spreadsheetml/2006/main" count="96" uniqueCount="89">
  <si>
    <t>13. Indicadores socioeconômicos - Brasil</t>
  </si>
  <si>
    <t xml:space="preserve">  </t>
  </si>
  <si>
    <t xml:space="preserve">13 - Indicadores socioeconômicos - Brasil </t>
  </si>
  <si>
    <t xml:space="preserve">13.1 - Indicadores gerais da economia, segundo os anos - 2001-2020 </t>
  </si>
  <si>
    <t>Ano</t>
  </si>
  <si>
    <r>
      <t xml:space="preserve"> Projeção da população
(1.000 habitantes) </t>
    </r>
    <r>
      <rPr>
        <vertAlign val="superscript"/>
        <sz val="12"/>
        <color theme="0"/>
        <rFont val="Work Sans"/>
      </rPr>
      <t>(1)</t>
    </r>
  </si>
  <si>
    <r>
      <t xml:space="preserve">PIB a preços correntes
(milhões de US$) </t>
    </r>
    <r>
      <rPr>
        <vertAlign val="superscript"/>
        <sz val="12"/>
        <color theme="0"/>
        <rFont val="Work Sans"/>
      </rPr>
      <t>(2) (3)</t>
    </r>
  </si>
  <si>
    <t>Taxa de câmbio R$ / US$</t>
  </si>
  <si>
    <r>
      <t xml:space="preserve">PIB per capita a preços correntes (US$) </t>
    </r>
    <r>
      <rPr>
        <vertAlign val="superscript"/>
        <sz val="12"/>
        <color theme="0"/>
        <rFont val="Work Sans"/>
      </rPr>
      <t xml:space="preserve"> (1) (2) (3)</t>
    </r>
  </si>
  <si>
    <r>
      <t xml:space="preserve">Compra </t>
    </r>
    <r>
      <rPr>
        <vertAlign val="superscript"/>
        <sz val="12"/>
        <color theme="0"/>
        <rFont val="Work Sans"/>
      </rPr>
      <t>(4)</t>
    </r>
  </si>
  <si>
    <r>
      <t xml:space="preserve">Venda </t>
    </r>
    <r>
      <rPr>
        <vertAlign val="superscript"/>
        <sz val="12"/>
        <color theme="0"/>
        <rFont val="Work Sans"/>
      </rPr>
      <t>(5)</t>
    </r>
  </si>
  <si>
    <t>Fonte: Instituto Brasileiro de Geografia e Estatísticas (IBGE); e Banco Central do Brasil (BACEN).</t>
  </si>
  <si>
    <t>Notas: (1) 2010-2020: IBGE: Projeção da população por sexo e idades simples, em 1º de julho - 2010/2060.</t>
  </si>
  <si>
    <t xml:space="preserve">           (2) Os dados do PIB e PIB per capita de 2001 a 2018 foram revisados de acordo com o Sistema de Contas Nacionais - Tabela 6 - Produto Interno Bruto, Produto Interno Bruto per capita, população residente e deflator - 1996-2018 (IBGE).</t>
  </si>
  <si>
    <t xml:space="preserve">           (3) Os dados do PIB e PIB per capita de 2019 e 2020 foram revisados de acordo com o Sistema de Contas Nacionais Trimestrais - Tabela de recursos e usos - 2019 e 2020  - valores correntes, II - Tabela de usos de bens e serviços (IBGE).</t>
  </si>
  <si>
    <t xml:space="preserve">           (4) BACEN - Taxa de câmbio - Livre - Dólar americano (compra) - Média de período - anual, série revisada.</t>
  </si>
  <si>
    <t xml:space="preserve">           (5) BACEN - Taxa de câmbio - Livre - Dólar americano (venda) - Média de período - anual, série revisada.</t>
  </si>
  <si>
    <t>13.2 - Ocupações Formais na Economia do Turismo do Brasil, por Atividade Característica do Turismo (ACT), segundo os anos - 2016-2020</t>
  </si>
  <si>
    <t>Atividade Característica do Turismo</t>
  </si>
  <si>
    <t>Ocupações Formais</t>
  </si>
  <si>
    <t xml:space="preserve">         Economia do Turismo</t>
  </si>
  <si>
    <t>Alojamento</t>
  </si>
  <si>
    <t>Alimentação</t>
  </si>
  <si>
    <t>Transporte Terrestre</t>
  </si>
  <si>
    <t>Transporte Aquaviário</t>
  </si>
  <si>
    <t>Transporte Aéreo</t>
  </si>
  <si>
    <t>Aluguel de Transporte</t>
  </si>
  <si>
    <t>Agências de Viagem</t>
  </si>
  <si>
    <t>Cultura e Lazer</t>
  </si>
  <si>
    <t>Fonte: Relação Anual de Informações Sociais - RAIS.</t>
  </si>
  <si>
    <t>13.3 - Ocupações Formais na Economia do Turismo do Brasil por Escolaridade, Grupo de Idade, Horas Trabalhadas e Remuneração, segundo os anos - 2016-2020</t>
  </si>
  <si>
    <t>Atributo</t>
  </si>
  <si>
    <t>Escolaridade</t>
  </si>
  <si>
    <t>Até 5º ano</t>
  </si>
  <si>
    <t>6º a 9º ano</t>
  </si>
  <si>
    <t>Ensino médio e superior incompleto</t>
  </si>
  <si>
    <t>Superior completo</t>
  </si>
  <si>
    <t>Idade</t>
  </si>
  <si>
    <t>Até 24 anos</t>
  </si>
  <si>
    <t>25 a 49 anos</t>
  </si>
  <si>
    <t>50 anos ou mais</t>
  </si>
  <si>
    <t>Não classificado¹</t>
  </si>
  <si>
    <t>Horas trabalhadas por semana</t>
  </si>
  <si>
    <t>Até 20 horas</t>
  </si>
  <si>
    <t>21 a 40 horas</t>
  </si>
  <si>
    <t>41 horas ou mais</t>
  </si>
  <si>
    <t>Remuneração em Salários Mínimos (SMs)</t>
  </si>
  <si>
    <t>Ate 2 SMs</t>
  </si>
  <si>
    <t>2,01 a 3,0 SMs</t>
  </si>
  <si>
    <t>3,01 a 5,0 SMs</t>
  </si>
  <si>
    <t>5,01 SMs ou mais</t>
  </si>
  <si>
    <t>Nota: 1 - Empregado não foi classificado no sistema da RAIS</t>
  </si>
  <si>
    <t>13.4 - Ocupações Formais na Economia do Turismo segundo Grandes Regiões e Unidades da Federação - 2016-2020</t>
  </si>
  <si>
    <t>Grandes Regiões e
Unidades da Federação</t>
  </si>
  <si>
    <t>Brasil</t>
  </si>
  <si>
    <t>Norte</t>
  </si>
  <si>
    <t>Acre</t>
  </si>
  <si>
    <t>Amapá</t>
  </si>
  <si>
    <t>Amazonas</t>
  </si>
  <si>
    <t>Pará</t>
  </si>
  <si>
    <t>Rondônia</t>
  </si>
  <si>
    <t>Roraima</t>
  </si>
  <si>
    <t>Tocantins</t>
  </si>
  <si>
    <t>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</si>
  <si>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</si>
  <si>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</si>
  <si>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</si>
  <si>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</si>
  <si>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</si>
  <si>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</si>
  <si>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</si>
  <si>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</si>
  <si>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</si>
  <si>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</si>
  <si>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</si>
  <si>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</si>
  <si>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</si>
  <si>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São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</si>
  <si>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</si>
  <si>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</si>
  <si>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</si>
  <si>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</si>
  <si>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</si>
  <si>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</si>
  <si>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</si>
  <si>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</si>
  <si>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</si>
  <si>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Fonte: Relação Anual de Informações Sociais - RAIS</t>
  </si>
  <si>
    <t>Anuário Estatístico de Turismo 2021 - Volume 48 - Ano Base 2020 - 2ª Edição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</si>
</sst>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0.000000"/>
    <numFmt numFmtId="165" formatCode="_-* #,##0_-;\-* #,##0_-;_-* &quot;-&quot;??_-;_-@_-"/>
    <numFmt numFmtId="166" formatCode="_-* #,##0.0000_-;\-* #,##0.0000_-;_-* &quot;-&quot;??_-;_-@_-"/>
    <numFmt numFmtId="167" formatCode="_(* #,##0.00_);_(* \(#,##0.00\);_(* &quot;-&quot;??_);_(@_)"/>
    <numFmt numFmtId="168" formatCode="_-* #,##0.0_-;\-* #,##0.0_-;_-* &quot;-&quot;??_-;_-@_-"/>
    <numFmt numFmtId="169" formatCode="#\ ###\ ###\ ###\ "/>
    <numFmt numFmtId="170" formatCode="_(* #,##0_);_(* \(#,##0\);_(* &quot;-&quot;??_);_(@_)"/>
    <numFmt numFmtId="171" formatCode="_(* #,##0.00000_);_(* \(#,##0.00000\);_(* &quot;-&quot;??_);_(@_)"/>
    <numFmt numFmtId="172" formatCode="0.0"/>
    <numFmt numFmtId="173" formatCode="#,##0;\-#,###;&quot;-&quot;;@"/>
    <numFmt numFmtId="174" formatCode="#,##0.00;\-#,##0.00;&quot;-&quot;;@"/>
    <numFmt numFmtId="175" formatCode="#,##0.0000;\-#,##0.0000;&quot;-&quot;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Work Sans"/>
    </font>
    <font>
      <sz val="12"/>
      <color theme="0"/>
      <name val="Work Sans"/>
    </font>
    <font>
      <vertAlign val="superscript"/>
      <sz val="12"/>
      <color theme="0"/>
      <name val="Work Sans"/>
    </font>
    <font>
      <sz val="9"/>
      <color theme="1"/>
      <name val="Work Sans"/>
    </font>
    <font>
      <sz val="10"/>
      <color theme="1"/>
      <name val="Work Sans"/>
    </font>
    <font>
      <sz val="20"/>
      <color theme="1"/>
      <name val="Work Sans"/>
    </font>
    <font>
      <b/>
      <sz val="10"/>
      <color theme="1"/>
      <name val="Work Sans"/>
    </font>
    <font>
      <sz val="12"/>
      <color rgb="FFFF0000"/>
      <name val="Work Sans"/>
    </font>
    <font>
      <u/>
      <sz val="12"/>
      <color theme="1"/>
      <name val="Work Sans"/>
    </font>
    <font>
      <sz val="10"/>
      <color rgb="FFFF0000"/>
      <name val="Work Sans"/>
    </font>
    <font>
      <sz val="12"/>
      <color rgb="FFFF0000"/>
      <name val="Times New Roman"/>
    </font>
    <font>
      <sz val="11"/>
      <color rgb="FFFF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165" fontId="3" fillId="0" borderId="0" xfId="3" applyNumberFormat="1" applyFont="1" applyFill="1" applyBorder="1" applyAlignment="1">
      <alignment horizontal="center" vertical="center"/>
    </xf>
    <xf numFmtId="43" fontId="3" fillId="0" borderId="0" xfId="3" applyFont="1" applyFill="1" applyBorder="1" applyAlignment="1">
      <alignment horizontal="center" vertical="center"/>
    </xf>
    <xf numFmtId="166" fontId="3" fillId="0" borderId="0" xfId="3" applyNumberFormat="1" applyFont="1" applyFill="1" applyBorder="1" applyAlignment="1">
      <alignment horizontal="center" vertical="center"/>
    </xf>
    <xf numFmtId="168" fontId="3" fillId="0" borderId="0" xfId="1" applyNumberFormat="1" applyFont="1" applyFill="1" applyBorder="1" applyAlignment="1">
      <alignment horizontal="right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0" xfId="2" applyFont="1"/>
    <xf numFmtId="0" fontId="3" fillId="0" borderId="0" xfId="2" applyFont="1" applyAlignment="1">
      <alignment horizontal="center"/>
    </xf>
    <xf numFmtId="164" fontId="3" fillId="0" borderId="0" xfId="2" applyNumberFormat="1" applyFont="1" applyAlignment="1">
      <alignment horizontal="center" vertical="center"/>
    </xf>
    <xf numFmtId="167" fontId="3" fillId="0" borderId="0" xfId="4" applyFont="1" applyFill="1" applyBorder="1" applyAlignment="1">
      <alignment vertical="center"/>
    </xf>
    <xf numFmtId="169" fontId="3" fillId="0" borderId="0" xfId="5" applyNumberFormat="1" applyFont="1" applyAlignment="1">
      <alignment horizontal="right"/>
    </xf>
    <xf numFmtId="164" fontId="3" fillId="0" borderId="0" xfId="4" applyNumberFormat="1" applyFont="1" applyFill="1" applyBorder="1" applyAlignment="1">
      <alignment horizontal="center" vertical="center"/>
    </xf>
    <xf numFmtId="4" fontId="3" fillId="0" borderId="0" xfId="2" applyNumberFormat="1" applyFont="1"/>
    <xf numFmtId="43" fontId="3" fillId="0" borderId="0" xfId="2" applyNumberFormat="1" applyFont="1"/>
    <xf numFmtId="171" fontId="3" fillId="0" borderId="0" xfId="4" applyNumberFormat="1" applyFont="1" applyFill="1" applyBorder="1" applyAlignment="1">
      <alignment vertical="center"/>
    </xf>
    <xf numFmtId="0" fontId="3" fillId="0" borderId="0" xfId="0" applyFont="1"/>
    <xf numFmtId="167" fontId="3" fillId="0" borderId="0" xfId="4" applyFont="1" applyFill="1" applyBorder="1" applyAlignment="1">
      <alignment horizontal="center" vertical="center"/>
    </xf>
    <xf numFmtId="0" fontId="3" fillId="0" borderId="0" xfId="2" applyFont="1" applyAlignment="1">
      <alignment horizontal="left" vertical="top"/>
    </xf>
    <xf numFmtId="0" fontId="3" fillId="0" borderId="0" xfId="2" applyFont="1" applyAlignment="1">
      <alignment horizontal="center" vertical="top"/>
    </xf>
    <xf numFmtId="165" fontId="3" fillId="0" borderId="0" xfId="1" applyNumberFormat="1" applyFont="1" applyFill="1" applyBorder="1" applyAlignment="1">
      <alignment vertical="top"/>
    </xf>
    <xf numFmtId="43" fontId="3" fillId="0" borderId="0" xfId="2" applyNumberFormat="1" applyFont="1" applyAlignment="1">
      <alignment horizontal="left" vertical="top"/>
    </xf>
    <xf numFmtId="0" fontId="3" fillId="0" borderId="0" xfId="2" applyFont="1" applyAlignment="1">
      <alignment vertical="top"/>
    </xf>
    <xf numFmtId="3" fontId="3" fillId="0" borderId="0" xfId="2" applyNumberFormat="1" applyFont="1" applyAlignment="1">
      <alignment horizontal="center" vertical="center"/>
    </xf>
    <xf numFmtId="165" fontId="3" fillId="0" borderId="0" xfId="1" applyNumberFormat="1" applyFont="1" applyFill="1" applyBorder="1"/>
    <xf numFmtId="43" fontId="3" fillId="0" borderId="0" xfId="2" applyNumberFormat="1" applyFont="1" applyAlignment="1">
      <alignment horizontal="left" vertical="center"/>
    </xf>
    <xf numFmtId="0" fontId="4" fillId="0" borderId="0" xfId="2" applyFont="1" applyAlignment="1">
      <alignment horizontal="center" vertical="center" wrapText="1"/>
    </xf>
    <xf numFmtId="0" fontId="3" fillId="3" borderId="0" xfId="2" applyFont="1" applyFill="1" applyAlignment="1">
      <alignment horizontal="center" vertical="center"/>
    </xf>
    <xf numFmtId="0" fontId="6" fillId="0" borderId="0" xfId="2" applyFont="1" applyAlignment="1">
      <alignment horizontal="left" vertical="top"/>
    </xf>
    <xf numFmtId="170" fontId="6" fillId="0" borderId="0" xfId="4" applyNumberFormat="1" applyFont="1" applyFill="1" applyBorder="1" applyAlignment="1">
      <alignment horizontal="left" vertical="top"/>
    </xf>
    <xf numFmtId="0" fontId="6" fillId="0" borderId="0" xfId="2" applyFont="1" applyAlignment="1">
      <alignment horizontal="center" vertical="top"/>
    </xf>
    <xf numFmtId="0" fontId="6" fillId="0" borderId="0" xfId="2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5" fontId="6" fillId="0" borderId="0" xfId="1" applyNumberFormat="1" applyFont="1" applyFill="1" applyBorder="1" applyAlignment="1">
      <alignment vertical="top"/>
    </xf>
    <xf numFmtId="43" fontId="6" fillId="0" borderId="0" xfId="2" applyNumberFormat="1" applyFont="1" applyAlignment="1">
      <alignment horizontal="left" vertical="top"/>
    </xf>
    <xf numFmtId="0" fontId="6" fillId="0" borderId="0" xfId="2" applyFont="1" applyAlignment="1">
      <alignment vertical="top"/>
    </xf>
    <xf numFmtId="3" fontId="6" fillId="0" borderId="0" xfId="2" applyNumberFormat="1" applyFont="1" applyAlignment="1">
      <alignment horizontal="center" vertical="center"/>
    </xf>
    <xf numFmtId="0" fontId="7" fillId="0" borderId="0" xfId="6" applyFont="1" applyAlignment="1">
      <alignment vertical="center" wrapText="1"/>
    </xf>
    <xf numFmtId="0" fontId="9" fillId="0" borderId="0" xfId="2" applyFont="1" applyAlignment="1">
      <alignment wrapText="1"/>
    </xf>
    <xf numFmtId="0" fontId="4" fillId="0" borderId="0" xfId="0" applyFont="1" applyAlignment="1">
      <alignment horizontal="center" vertical="center"/>
    </xf>
    <xf numFmtId="0" fontId="3" fillId="4" borderId="0" xfId="2" applyFont="1" applyFill="1" applyAlignment="1">
      <alignment horizontal="left" vertical="center"/>
    </xf>
    <xf numFmtId="0" fontId="3" fillId="0" borderId="0" xfId="2" applyFont="1" applyAlignment="1">
      <alignment horizontal="left" vertical="center"/>
    </xf>
    <xf numFmtId="165" fontId="3" fillId="0" borderId="0" xfId="1" applyNumberFormat="1" applyFont="1" applyFill="1" applyBorder="1" applyAlignment="1">
      <alignment horizontal="center" vertical="center"/>
    </xf>
    <xf numFmtId="17" fontId="3" fillId="0" borderId="0" xfId="0" applyNumberFormat="1" applyFont="1"/>
    <xf numFmtId="3" fontId="3" fillId="0" borderId="0" xfId="0" applyNumberFormat="1" applyFont="1"/>
    <xf numFmtId="0" fontId="6" fillId="0" borderId="0" xfId="2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4" borderId="0" xfId="7" applyFont="1" applyFill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3" fillId="0" borderId="0" xfId="7" applyFont="1" applyAlignment="1">
      <alignment vertical="center"/>
    </xf>
    <xf numFmtId="0" fontId="3" fillId="3" borderId="0" xfId="7" applyFont="1" applyFill="1" applyAlignment="1">
      <alignment horizontal="left" vertical="center" indent="2"/>
    </xf>
    <xf numFmtId="43" fontId="3" fillId="0" borderId="0" xfId="1" applyFont="1" applyFill="1" applyBorder="1" applyAlignment="1">
      <alignment horizontal="center" vertical="center"/>
    </xf>
    <xf numFmtId="0" fontId="6" fillId="0" borderId="0" xfId="0" applyFont="1"/>
    <xf numFmtId="168" fontId="10" fillId="0" borderId="0" xfId="1" applyNumberFormat="1" applyFont="1" applyFill="1" applyBorder="1" applyAlignment="1">
      <alignment horizontal="right"/>
    </xf>
    <xf numFmtId="169" fontId="11" fillId="0" borderId="0" xfId="5" applyNumberFormat="1" applyFont="1" applyAlignment="1">
      <alignment horizontal="right"/>
    </xf>
    <xf numFmtId="169" fontId="12" fillId="0" borderId="0" xfId="5" applyNumberFormat="1" applyFont="1" applyAlignment="1">
      <alignment horizontal="left"/>
    </xf>
    <xf numFmtId="172" fontId="10" fillId="0" borderId="0" xfId="2" applyNumberFormat="1" applyFont="1" applyAlignment="1">
      <alignment vertical="top"/>
    </xf>
    <xf numFmtId="165" fontId="6" fillId="0" borderId="0" xfId="2" applyNumberFormat="1" applyFont="1" applyAlignment="1">
      <alignment horizontal="center" vertical="center"/>
    </xf>
    <xf numFmtId="4" fontId="3" fillId="0" borderId="0" xfId="2" applyNumberFormat="1" applyFont="1" applyAlignment="1">
      <alignment horizontal="center" vertical="center"/>
    </xf>
    <xf numFmtId="172" fontId="13" fillId="0" borderId="0" xfId="2" applyNumberFormat="1" applyFont="1" applyAlignment="1">
      <alignment horizontal="right" vertical="top"/>
    </xf>
    <xf numFmtId="165" fontId="13" fillId="0" borderId="0" xfId="1" applyNumberFormat="1" applyFont="1" applyFill="1" applyBorder="1" applyAlignment="1">
      <alignment horizontal="right" vertical="top"/>
    </xf>
    <xf numFmtId="172" fontId="14" fillId="0" borderId="0" xfId="0" quotePrefix="1" applyNumberFormat="1" applyFont="1" applyAlignment="1">
      <alignment horizontal="right" vertical="top"/>
    </xf>
    <xf numFmtId="0" fontId="4" fillId="2" borderId="0" xfId="2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8" fontId="3" fillId="0" borderId="0" xfId="8" applyNumberFormat="1" applyFont="1" applyFill="1" applyBorder="1" applyAlignment="1">
      <alignment horizontal="right" vertical="center"/>
    </xf>
    <xf numFmtId="10" fontId="3" fillId="0" borderId="0" xfId="0" applyNumberFormat="1" applyFont="1"/>
    <xf numFmtId="173" fontId="3" fillId="0" borderId="0" xfId="3" applyNumberFormat="1" applyFont="1" applyFill="1" applyBorder="1" applyAlignment="1">
      <alignment horizontal="center" vertical="center"/>
    </xf>
    <xf numFmtId="173" fontId="3" fillId="4" borderId="0" xfId="1" applyNumberFormat="1" applyFont="1" applyFill="1" applyBorder="1" applyAlignment="1">
      <alignment horizontal="right" vertical="center"/>
    </xf>
    <xf numFmtId="173" fontId="3" fillId="0" borderId="0" xfId="1" applyNumberFormat="1" applyFont="1" applyFill="1" applyBorder="1" applyAlignment="1">
      <alignment horizontal="right" vertical="center"/>
    </xf>
    <xf numFmtId="173" fontId="3" fillId="3" borderId="0" xfId="1" applyNumberFormat="1" applyFont="1" applyFill="1" applyBorder="1" applyAlignment="1">
      <alignment horizontal="right" vertical="center"/>
    </xf>
    <xf numFmtId="174" fontId="3" fillId="0" borderId="0" xfId="3" applyNumberFormat="1" applyFont="1" applyFill="1" applyBorder="1" applyAlignment="1">
      <alignment horizontal="right" vertical="center"/>
    </xf>
    <xf numFmtId="175" fontId="3" fillId="0" borderId="0" xfId="3" applyNumberFormat="1" applyFont="1" applyFill="1" applyBorder="1" applyAlignment="1">
      <alignment horizontal="right" vertical="center"/>
    </xf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top"/>
    </xf>
    <xf numFmtId="0" fontId="3" fillId="0" borderId="0" xfId="2" applyFont="1" applyFill="1" applyAlignment="1">
      <alignment horizontal="left" vertical="top"/>
    </xf>
    <xf numFmtId="0" fontId="3" fillId="0" borderId="0" xfId="2" applyFont="1" applyFill="1"/>
    <xf numFmtId="0" fontId="4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 vertical="center" wrapText="1"/>
    </xf>
    <xf numFmtId="0" fontId="6" fillId="0" borderId="0" xfId="2" applyFont="1" applyFill="1" applyAlignment="1">
      <alignment vertical="top"/>
    </xf>
    <xf numFmtId="0" fontId="10" fillId="0" borderId="0" xfId="2" applyFont="1" applyFill="1" applyAlignment="1">
      <alignment vertical="top"/>
    </xf>
    <xf numFmtId="0" fontId="3" fillId="0" borderId="0" xfId="2" applyFont="1" applyFill="1" applyAlignment="1">
      <alignment vertical="top"/>
    </xf>
    <xf numFmtId="175" fontId="3" fillId="0" borderId="0" xfId="2" applyNumberFormat="1" applyFont="1" applyFill="1" applyAlignment="1">
      <alignment horizontal="right" vertical="center"/>
    </xf>
    <xf numFmtId="43" fontId="6" fillId="0" borderId="0" xfId="2" applyNumberFormat="1" applyFont="1" applyFill="1" applyAlignment="1">
      <alignment horizontal="left" vertical="top"/>
    </xf>
    <xf numFmtId="43" fontId="3" fillId="0" borderId="0" xfId="2" applyNumberFormat="1" applyFont="1" applyFill="1" applyAlignment="1">
      <alignment horizontal="left" vertical="top"/>
    </xf>
    <xf numFmtId="43" fontId="13" fillId="0" borderId="0" xfId="2" applyNumberFormat="1" applyFont="1" applyFill="1" applyAlignment="1">
      <alignment horizontal="right" vertical="top"/>
    </xf>
    <xf numFmtId="43" fontId="3" fillId="0" borderId="0" xfId="2" applyNumberFormat="1" applyFont="1" applyFill="1" applyAlignment="1">
      <alignment horizontal="left" vertical="center"/>
    </xf>
    <xf numFmtId="0" fontId="3" fillId="0" borderId="0" xfId="2" applyFont="1" applyFill="1" applyAlignment="1">
      <alignment horizontal="center"/>
    </xf>
    <xf numFmtId="164" fontId="3" fillId="0" borderId="0" xfId="2" applyNumberFormat="1" applyFont="1" applyFill="1" applyAlignment="1">
      <alignment horizontal="center" vertical="center"/>
    </xf>
    <xf numFmtId="173" fontId="3" fillId="0" borderId="0" xfId="2" applyNumberFormat="1" applyFont="1" applyFill="1" applyAlignment="1">
      <alignment horizontal="center" vertical="center" wrapText="1"/>
    </xf>
    <xf numFmtId="174" fontId="3" fillId="0" borderId="0" xfId="2" applyNumberFormat="1" applyFont="1" applyFill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7" applyFont="1" applyFill="1" applyAlignment="1">
      <alignment horizontal="center" vertical="center"/>
    </xf>
    <xf numFmtId="0" fontId="3" fillId="0" borderId="0" xfId="7" applyFont="1" applyFill="1" applyAlignment="1">
      <alignment vertical="center"/>
    </xf>
    <xf numFmtId="0" fontId="8" fillId="0" borderId="0" xfId="2" applyFont="1" applyAlignment="1">
      <alignment horizontal="left" vertical="center" wrapText="1"/>
    </xf>
    <xf numFmtId="0" fontId="7" fillId="0" borderId="0" xfId="6" applyFont="1" applyAlignment="1">
      <alignment horizontal="left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vertical="center"/>
    </xf>
    <xf numFmtId="0" fontId="4" fillId="2" borderId="0" xfId="2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4" borderId="0" xfId="7" applyFont="1" applyFill="1" applyAlignment="1">
      <alignment horizontal="left" vertical="center"/>
    </xf>
    <xf numFmtId="0" fontId="3" fillId="0" borderId="2" xfId="7" applyFont="1" applyBorder="1" applyAlignment="1">
      <alignment horizontal="center" vertical="center"/>
    </xf>
  </cellXfs>
  <cellStyles count="9">
    <cellStyle name="Normal" xfId="0" builtinId="0"/>
    <cellStyle name="Normal 2 2 3 2" xfId="2" xr:uid="{8DC918C3-461F-4C9C-9F6A-211C541F3E77}"/>
    <cellStyle name="Normal 2 2 4" xfId="6" xr:uid="{4DA12048-6161-4730-B3D4-C9BEF1642259}"/>
    <cellStyle name="Normal 7 2 2" xfId="7" xr:uid="{8B855E5A-F8E8-4068-A7F3-DCD947B2A5CA}"/>
    <cellStyle name="Normal_Tabela05" xfId="5" xr:uid="{F8211DCC-CCA3-46A9-922D-BA14C1677CF1}"/>
    <cellStyle name="Porcentagem" xfId="8" builtinId="5"/>
    <cellStyle name="Separador de milhares 2 2 2 3" xfId="4" xr:uid="{5EF0D98C-80D6-4898-938D-2DB221A992AD}"/>
    <cellStyle name="Separador de milhares 5" xfId="3" xr:uid="{C67D1DB4-5BD9-4D57-8891-F674776285E9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037B-3116-49F2-BDB6-761E204DEBD2}">
  <sheetPr>
    <tabColor rgb="FF00B0F0"/>
  </sheetPr>
  <dimension ref="A1:J14"/>
  <sheetViews>
    <sheetView showGridLines="0" tabSelected="1" zoomScaleNormal="100" zoomScaleSheetLayoutView="55" workbookViewId="0">
      <selection sqref="A1:J3"/>
    </sheetView>
  </sheetViews>
  <sheetFormatPr defaultColWidth="9.7109375" defaultRowHeight="39.950000000000003" customHeight="1" x14ac:dyDescent="0.3"/>
  <cols>
    <col min="1" max="16384" width="9.7109375" style="38"/>
  </cols>
  <sheetData>
    <row r="1" spans="1:10" ht="39.950000000000003" customHeight="1" x14ac:dyDescent="0.3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ht="39.950000000000003" customHeigh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</row>
    <row r="3" spans="1:10" ht="39.950000000000003" customHeight="1" x14ac:dyDescent="0.3">
      <c r="A3" s="98"/>
      <c r="B3" s="98"/>
      <c r="C3" s="98"/>
      <c r="D3" s="98"/>
      <c r="E3" s="98"/>
      <c r="F3" s="98"/>
      <c r="G3" s="98"/>
      <c r="H3" s="98"/>
      <c r="I3" s="98"/>
      <c r="J3" s="98"/>
    </row>
    <row r="4" spans="1:10" s="37" customFormat="1" ht="30" customHeight="1" x14ac:dyDescent="0.25">
      <c r="A4" s="99" t="s">
        <v>88</v>
      </c>
      <c r="B4" s="99"/>
      <c r="C4" s="99"/>
      <c r="D4" s="99"/>
      <c r="E4" s="99"/>
      <c r="F4" s="99"/>
      <c r="G4" s="99"/>
      <c r="H4" s="99"/>
      <c r="I4" s="99"/>
      <c r="J4" s="99"/>
    </row>
    <row r="6" spans="1:10" ht="39.950000000000003" customHeight="1" x14ac:dyDescent="0.3">
      <c r="B6" s="38" t="s">
        <v>1</v>
      </c>
    </row>
    <row r="12" spans="1:10" ht="20.100000000000001" customHeight="1" x14ac:dyDescent="0.3"/>
    <row r="13" spans="1:10" ht="20.100000000000001" customHeight="1" x14ac:dyDescent="0.3"/>
    <row r="14" spans="1:10" ht="20.100000000000001" customHeight="1" x14ac:dyDescent="0.3"/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7595-6AD7-4502-B94F-E0959DE7C9CB}">
  <sheetPr>
    <tabColor rgb="FF92D050"/>
  </sheetPr>
  <dimension ref="B1:AB69"/>
  <sheetViews>
    <sheetView showGridLines="0" zoomScaleNormal="100" zoomScaleSheetLayoutView="100" workbookViewId="0"/>
  </sheetViews>
  <sheetFormatPr defaultRowHeight="21.95" customHeight="1" x14ac:dyDescent="0.4"/>
  <cols>
    <col min="1" max="1" width="2.7109375" style="7" customWidth="1"/>
    <col min="2" max="2" width="40.7109375" style="7" customWidth="1"/>
    <col min="3" max="3" width="0.5703125" style="78" customWidth="1"/>
    <col min="4" max="4" width="25.7109375" style="7" customWidth="1"/>
    <col min="5" max="5" width="0.5703125" style="78" customWidth="1"/>
    <col min="6" max="6" width="25.7109375" style="7" customWidth="1"/>
    <col min="7" max="7" width="0.5703125" style="78" customWidth="1"/>
    <col min="8" max="8" width="25.7109375" style="7" customWidth="1"/>
    <col min="9" max="9" width="0.5703125" style="78" customWidth="1"/>
    <col min="10" max="10" width="25.7109375" style="7" customWidth="1"/>
    <col min="11" max="11" width="0.5703125" style="78" customWidth="1"/>
    <col min="12" max="12" width="25.7109375" style="7" customWidth="1"/>
    <col min="13" max="13" width="2.7109375" style="7" customWidth="1"/>
    <col min="14" max="14" width="9.140625" style="8" bestFit="1" customWidth="1"/>
    <col min="15" max="15" width="24.140625" style="5" bestFit="1" customWidth="1"/>
    <col min="16" max="16" width="9.140625" style="5"/>
    <col min="17" max="17" width="14.42578125" style="9" bestFit="1" customWidth="1"/>
    <col min="18" max="18" width="9.140625" style="5"/>
    <col min="19" max="19" width="8.5703125" style="9" bestFit="1" customWidth="1"/>
    <col min="20" max="20" width="7.42578125" style="7" bestFit="1" customWidth="1"/>
    <col min="21" max="21" width="7" style="7" bestFit="1" customWidth="1"/>
    <col min="22" max="23" width="9.140625" style="7"/>
    <col min="24" max="24" width="25.85546875" style="7" bestFit="1" customWidth="1"/>
    <col min="25" max="25" width="9.140625" style="7"/>
    <col min="26" max="26" width="12.7109375" style="7" bestFit="1" customWidth="1"/>
    <col min="27" max="27" width="9.140625" style="7"/>
    <col min="28" max="28" width="12.85546875" style="7" bestFit="1" customWidth="1"/>
    <col min="29" max="259" width="9.140625" style="7"/>
    <col min="260" max="265" width="25.7109375" style="7" customWidth="1"/>
    <col min="266" max="266" width="14" style="7" customWidth="1"/>
    <col min="267" max="268" width="9.140625" style="7"/>
    <col min="269" max="269" width="14" style="7" customWidth="1"/>
    <col min="270" max="515" width="9.140625" style="7"/>
    <col min="516" max="521" width="25.7109375" style="7" customWidth="1"/>
    <col min="522" max="522" width="14" style="7" customWidth="1"/>
    <col min="523" max="524" width="9.140625" style="7"/>
    <col min="525" max="525" width="14" style="7" customWidth="1"/>
    <col min="526" max="771" width="9.140625" style="7"/>
    <col min="772" max="777" width="25.7109375" style="7" customWidth="1"/>
    <col min="778" max="778" width="14" style="7" customWidth="1"/>
    <col min="779" max="780" width="9.140625" style="7"/>
    <col min="781" max="781" width="14" style="7" customWidth="1"/>
    <col min="782" max="1027" width="9.140625" style="7"/>
    <col min="1028" max="1033" width="25.7109375" style="7" customWidth="1"/>
    <col min="1034" max="1034" width="14" style="7" customWidth="1"/>
    <col min="1035" max="1036" width="9.140625" style="7"/>
    <col min="1037" max="1037" width="14" style="7" customWidth="1"/>
    <col min="1038" max="1283" width="9.140625" style="7"/>
    <col min="1284" max="1289" width="25.7109375" style="7" customWidth="1"/>
    <col min="1290" max="1290" width="14" style="7" customWidth="1"/>
    <col min="1291" max="1292" width="9.140625" style="7"/>
    <col min="1293" max="1293" width="14" style="7" customWidth="1"/>
    <col min="1294" max="1539" width="9.140625" style="7"/>
    <col min="1540" max="1545" width="25.7109375" style="7" customWidth="1"/>
    <col min="1546" max="1546" width="14" style="7" customWidth="1"/>
    <col min="1547" max="1548" width="9.140625" style="7"/>
    <col min="1549" max="1549" width="14" style="7" customWidth="1"/>
    <col min="1550" max="1795" width="9.140625" style="7"/>
    <col min="1796" max="1801" width="25.7109375" style="7" customWidth="1"/>
    <col min="1802" max="1802" width="14" style="7" customWidth="1"/>
    <col min="1803" max="1804" width="9.140625" style="7"/>
    <col min="1805" max="1805" width="14" style="7" customWidth="1"/>
    <col min="1806" max="2051" width="9.140625" style="7"/>
    <col min="2052" max="2057" width="25.7109375" style="7" customWidth="1"/>
    <col min="2058" max="2058" width="14" style="7" customWidth="1"/>
    <col min="2059" max="2060" width="9.140625" style="7"/>
    <col min="2061" max="2061" width="14" style="7" customWidth="1"/>
    <col min="2062" max="2307" width="9.140625" style="7"/>
    <col min="2308" max="2313" width="25.7109375" style="7" customWidth="1"/>
    <col min="2314" max="2314" width="14" style="7" customWidth="1"/>
    <col min="2315" max="2316" width="9.140625" style="7"/>
    <col min="2317" max="2317" width="14" style="7" customWidth="1"/>
    <col min="2318" max="2563" width="9.140625" style="7"/>
    <col min="2564" max="2569" width="25.7109375" style="7" customWidth="1"/>
    <col min="2570" max="2570" width="14" style="7" customWidth="1"/>
    <col min="2571" max="2572" width="9.140625" style="7"/>
    <col min="2573" max="2573" width="14" style="7" customWidth="1"/>
    <col min="2574" max="2819" width="9.140625" style="7"/>
    <col min="2820" max="2825" width="25.7109375" style="7" customWidth="1"/>
    <col min="2826" max="2826" width="14" style="7" customWidth="1"/>
    <col min="2827" max="2828" width="9.140625" style="7"/>
    <col min="2829" max="2829" width="14" style="7" customWidth="1"/>
    <col min="2830" max="3075" width="9.140625" style="7"/>
    <col min="3076" max="3081" width="25.7109375" style="7" customWidth="1"/>
    <col min="3082" max="3082" width="14" style="7" customWidth="1"/>
    <col min="3083" max="3084" width="9.140625" style="7"/>
    <col min="3085" max="3085" width="14" style="7" customWidth="1"/>
    <col min="3086" max="3331" width="9.140625" style="7"/>
    <col min="3332" max="3337" width="25.7109375" style="7" customWidth="1"/>
    <col min="3338" max="3338" width="14" style="7" customWidth="1"/>
    <col min="3339" max="3340" width="9.140625" style="7"/>
    <col min="3341" max="3341" width="14" style="7" customWidth="1"/>
    <col min="3342" max="3587" width="9.140625" style="7"/>
    <col min="3588" max="3593" width="25.7109375" style="7" customWidth="1"/>
    <col min="3594" max="3594" width="14" style="7" customWidth="1"/>
    <col min="3595" max="3596" width="9.140625" style="7"/>
    <col min="3597" max="3597" width="14" style="7" customWidth="1"/>
    <col min="3598" max="3843" width="9.140625" style="7"/>
    <col min="3844" max="3849" width="25.7109375" style="7" customWidth="1"/>
    <col min="3850" max="3850" width="14" style="7" customWidth="1"/>
    <col min="3851" max="3852" width="9.140625" style="7"/>
    <col min="3853" max="3853" width="14" style="7" customWidth="1"/>
    <col min="3854" max="4099" width="9.140625" style="7"/>
    <col min="4100" max="4105" width="25.7109375" style="7" customWidth="1"/>
    <col min="4106" max="4106" width="14" style="7" customWidth="1"/>
    <col min="4107" max="4108" width="9.140625" style="7"/>
    <col min="4109" max="4109" width="14" style="7" customWidth="1"/>
    <col min="4110" max="4355" width="9.140625" style="7"/>
    <col min="4356" max="4361" width="25.7109375" style="7" customWidth="1"/>
    <col min="4362" max="4362" width="14" style="7" customWidth="1"/>
    <col min="4363" max="4364" width="9.140625" style="7"/>
    <col min="4365" max="4365" width="14" style="7" customWidth="1"/>
    <col min="4366" max="4611" width="9.140625" style="7"/>
    <col min="4612" max="4617" width="25.7109375" style="7" customWidth="1"/>
    <col min="4618" max="4618" width="14" style="7" customWidth="1"/>
    <col min="4619" max="4620" width="9.140625" style="7"/>
    <col min="4621" max="4621" width="14" style="7" customWidth="1"/>
    <col min="4622" max="4867" width="9.140625" style="7"/>
    <col min="4868" max="4873" width="25.7109375" style="7" customWidth="1"/>
    <col min="4874" max="4874" width="14" style="7" customWidth="1"/>
    <col min="4875" max="4876" width="9.140625" style="7"/>
    <col min="4877" max="4877" width="14" style="7" customWidth="1"/>
    <col min="4878" max="5123" width="9.140625" style="7"/>
    <col min="5124" max="5129" width="25.7109375" style="7" customWidth="1"/>
    <col min="5130" max="5130" width="14" style="7" customWidth="1"/>
    <col min="5131" max="5132" width="9.140625" style="7"/>
    <col min="5133" max="5133" width="14" style="7" customWidth="1"/>
    <col min="5134" max="5379" width="9.140625" style="7"/>
    <col min="5380" max="5385" width="25.7109375" style="7" customWidth="1"/>
    <col min="5386" max="5386" width="14" style="7" customWidth="1"/>
    <col min="5387" max="5388" width="9.140625" style="7"/>
    <col min="5389" max="5389" width="14" style="7" customWidth="1"/>
    <col min="5390" max="5635" width="9.140625" style="7"/>
    <col min="5636" max="5641" width="25.7109375" style="7" customWidth="1"/>
    <col min="5642" max="5642" width="14" style="7" customWidth="1"/>
    <col min="5643" max="5644" width="9.140625" style="7"/>
    <col min="5645" max="5645" width="14" style="7" customWidth="1"/>
    <col min="5646" max="5891" width="9.140625" style="7"/>
    <col min="5892" max="5897" width="25.7109375" style="7" customWidth="1"/>
    <col min="5898" max="5898" width="14" style="7" customWidth="1"/>
    <col min="5899" max="5900" width="9.140625" style="7"/>
    <col min="5901" max="5901" width="14" style="7" customWidth="1"/>
    <col min="5902" max="6147" width="9.140625" style="7"/>
    <col min="6148" max="6153" width="25.7109375" style="7" customWidth="1"/>
    <col min="6154" max="6154" width="14" style="7" customWidth="1"/>
    <col min="6155" max="6156" width="9.140625" style="7"/>
    <col min="6157" max="6157" width="14" style="7" customWidth="1"/>
    <col min="6158" max="6403" width="9.140625" style="7"/>
    <col min="6404" max="6409" width="25.7109375" style="7" customWidth="1"/>
    <col min="6410" max="6410" width="14" style="7" customWidth="1"/>
    <col min="6411" max="6412" width="9.140625" style="7"/>
    <col min="6413" max="6413" width="14" style="7" customWidth="1"/>
    <col min="6414" max="6659" width="9.140625" style="7"/>
    <col min="6660" max="6665" width="25.7109375" style="7" customWidth="1"/>
    <col min="6666" max="6666" width="14" style="7" customWidth="1"/>
    <col min="6667" max="6668" width="9.140625" style="7"/>
    <col min="6669" max="6669" width="14" style="7" customWidth="1"/>
    <col min="6670" max="6915" width="9.140625" style="7"/>
    <col min="6916" max="6921" width="25.7109375" style="7" customWidth="1"/>
    <col min="6922" max="6922" width="14" style="7" customWidth="1"/>
    <col min="6923" max="6924" width="9.140625" style="7"/>
    <col min="6925" max="6925" width="14" style="7" customWidth="1"/>
    <col min="6926" max="7171" width="9.140625" style="7"/>
    <col min="7172" max="7177" width="25.7109375" style="7" customWidth="1"/>
    <col min="7178" max="7178" width="14" style="7" customWidth="1"/>
    <col min="7179" max="7180" width="9.140625" style="7"/>
    <col min="7181" max="7181" width="14" style="7" customWidth="1"/>
    <col min="7182" max="7427" width="9.140625" style="7"/>
    <col min="7428" max="7433" width="25.7109375" style="7" customWidth="1"/>
    <col min="7434" max="7434" width="14" style="7" customWidth="1"/>
    <col min="7435" max="7436" width="9.140625" style="7"/>
    <col min="7437" max="7437" width="14" style="7" customWidth="1"/>
    <col min="7438" max="7683" width="9.140625" style="7"/>
    <col min="7684" max="7689" width="25.7109375" style="7" customWidth="1"/>
    <col min="7690" max="7690" width="14" style="7" customWidth="1"/>
    <col min="7691" max="7692" width="9.140625" style="7"/>
    <col min="7693" max="7693" width="14" style="7" customWidth="1"/>
    <col min="7694" max="7939" width="9.140625" style="7"/>
    <col min="7940" max="7945" width="25.7109375" style="7" customWidth="1"/>
    <col min="7946" max="7946" width="14" style="7" customWidth="1"/>
    <col min="7947" max="7948" width="9.140625" style="7"/>
    <col min="7949" max="7949" width="14" style="7" customWidth="1"/>
    <col min="7950" max="8195" width="9.140625" style="7"/>
    <col min="8196" max="8201" width="25.7109375" style="7" customWidth="1"/>
    <col min="8202" max="8202" width="14" style="7" customWidth="1"/>
    <col min="8203" max="8204" width="9.140625" style="7"/>
    <col min="8205" max="8205" width="14" style="7" customWidth="1"/>
    <col min="8206" max="8451" width="9.140625" style="7"/>
    <col min="8452" max="8457" width="25.7109375" style="7" customWidth="1"/>
    <col min="8458" max="8458" width="14" style="7" customWidth="1"/>
    <col min="8459" max="8460" width="9.140625" style="7"/>
    <col min="8461" max="8461" width="14" style="7" customWidth="1"/>
    <col min="8462" max="8707" width="9.140625" style="7"/>
    <col min="8708" max="8713" width="25.7109375" style="7" customWidth="1"/>
    <col min="8714" max="8714" width="14" style="7" customWidth="1"/>
    <col min="8715" max="8716" width="9.140625" style="7"/>
    <col min="8717" max="8717" width="14" style="7" customWidth="1"/>
    <col min="8718" max="8963" width="9.140625" style="7"/>
    <col min="8964" max="8969" width="25.7109375" style="7" customWidth="1"/>
    <col min="8970" max="8970" width="14" style="7" customWidth="1"/>
    <col min="8971" max="8972" width="9.140625" style="7"/>
    <col min="8973" max="8973" width="14" style="7" customWidth="1"/>
    <col min="8974" max="9219" width="9.140625" style="7"/>
    <col min="9220" max="9225" width="25.7109375" style="7" customWidth="1"/>
    <col min="9226" max="9226" width="14" style="7" customWidth="1"/>
    <col min="9227" max="9228" width="9.140625" style="7"/>
    <col min="9229" max="9229" width="14" style="7" customWidth="1"/>
    <col min="9230" max="9475" width="9.140625" style="7"/>
    <col min="9476" max="9481" width="25.7109375" style="7" customWidth="1"/>
    <col min="9482" max="9482" width="14" style="7" customWidth="1"/>
    <col min="9483" max="9484" width="9.140625" style="7"/>
    <col min="9485" max="9485" width="14" style="7" customWidth="1"/>
    <col min="9486" max="9731" width="9.140625" style="7"/>
    <col min="9732" max="9737" width="25.7109375" style="7" customWidth="1"/>
    <col min="9738" max="9738" width="14" style="7" customWidth="1"/>
    <col min="9739" max="9740" width="9.140625" style="7"/>
    <col min="9741" max="9741" width="14" style="7" customWidth="1"/>
    <col min="9742" max="9987" width="9.140625" style="7"/>
    <col min="9988" max="9993" width="25.7109375" style="7" customWidth="1"/>
    <col min="9994" max="9994" width="14" style="7" customWidth="1"/>
    <col min="9995" max="9996" width="9.140625" style="7"/>
    <col min="9997" max="9997" width="14" style="7" customWidth="1"/>
    <col min="9998" max="10243" width="9.140625" style="7"/>
    <col min="10244" max="10249" width="25.7109375" style="7" customWidth="1"/>
    <col min="10250" max="10250" width="14" style="7" customWidth="1"/>
    <col min="10251" max="10252" width="9.140625" style="7"/>
    <col min="10253" max="10253" width="14" style="7" customWidth="1"/>
    <col min="10254" max="10499" width="9.140625" style="7"/>
    <col min="10500" max="10505" width="25.7109375" style="7" customWidth="1"/>
    <col min="10506" max="10506" width="14" style="7" customWidth="1"/>
    <col min="10507" max="10508" width="9.140625" style="7"/>
    <col min="10509" max="10509" width="14" style="7" customWidth="1"/>
    <col min="10510" max="10755" width="9.140625" style="7"/>
    <col min="10756" max="10761" width="25.7109375" style="7" customWidth="1"/>
    <col min="10762" max="10762" width="14" style="7" customWidth="1"/>
    <col min="10763" max="10764" width="9.140625" style="7"/>
    <col min="10765" max="10765" width="14" style="7" customWidth="1"/>
    <col min="10766" max="11011" width="9.140625" style="7"/>
    <col min="11012" max="11017" width="25.7109375" style="7" customWidth="1"/>
    <col min="11018" max="11018" width="14" style="7" customWidth="1"/>
    <col min="11019" max="11020" width="9.140625" style="7"/>
    <col min="11021" max="11021" width="14" style="7" customWidth="1"/>
    <col min="11022" max="11267" width="9.140625" style="7"/>
    <col min="11268" max="11273" width="25.7109375" style="7" customWidth="1"/>
    <col min="11274" max="11274" width="14" style="7" customWidth="1"/>
    <col min="11275" max="11276" width="9.140625" style="7"/>
    <col min="11277" max="11277" width="14" style="7" customWidth="1"/>
    <col min="11278" max="11523" width="9.140625" style="7"/>
    <col min="11524" max="11529" width="25.7109375" style="7" customWidth="1"/>
    <col min="11530" max="11530" width="14" style="7" customWidth="1"/>
    <col min="11531" max="11532" width="9.140625" style="7"/>
    <col min="11533" max="11533" width="14" style="7" customWidth="1"/>
    <col min="11534" max="11779" width="9.140625" style="7"/>
    <col min="11780" max="11785" width="25.7109375" style="7" customWidth="1"/>
    <col min="11786" max="11786" width="14" style="7" customWidth="1"/>
    <col min="11787" max="11788" width="9.140625" style="7"/>
    <col min="11789" max="11789" width="14" style="7" customWidth="1"/>
    <col min="11790" max="12035" width="9.140625" style="7"/>
    <col min="12036" max="12041" width="25.7109375" style="7" customWidth="1"/>
    <col min="12042" max="12042" width="14" style="7" customWidth="1"/>
    <col min="12043" max="12044" width="9.140625" style="7"/>
    <col min="12045" max="12045" width="14" style="7" customWidth="1"/>
    <col min="12046" max="12291" width="9.140625" style="7"/>
    <col min="12292" max="12297" width="25.7109375" style="7" customWidth="1"/>
    <col min="12298" max="12298" width="14" style="7" customWidth="1"/>
    <col min="12299" max="12300" width="9.140625" style="7"/>
    <col min="12301" max="12301" width="14" style="7" customWidth="1"/>
    <col min="12302" max="12547" width="9.140625" style="7"/>
    <col min="12548" max="12553" width="25.7109375" style="7" customWidth="1"/>
    <col min="12554" max="12554" width="14" style="7" customWidth="1"/>
    <col min="12555" max="12556" width="9.140625" style="7"/>
    <col min="12557" max="12557" width="14" style="7" customWidth="1"/>
    <col min="12558" max="12803" width="9.140625" style="7"/>
    <col min="12804" max="12809" width="25.7109375" style="7" customWidth="1"/>
    <col min="12810" max="12810" width="14" style="7" customWidth="1"/>
    <col min="12811" max="12812" width="9.140625" style="7"/>
    <col min="12813" max="12813" width="14" style="7" customWidth="1"/>
    <col min="12814" max="13059" width="9.140625" style="7"/>
    <col min="13060" max="13065" width="25.7109375" style="7" customWidth="1"/>
    <col min="13066" max="13066" width="14" style="7" customWidth="1"/>
    <col min="13067" max="13068" width="9.140625" style="7"/>
    <col min="13069" max="13069" width="14" style="7" customWidth="1"/>
    <col min="13070" max="13315" width="9.140625" style="7"/>
    <col min="13316" max="13321" width="25.7109375" style="7" customWidth="1"/>
    <col min="13322" max="13322" width="14" style="7" customWidth="1"/>
    <col min="13323" max="13324" width="9.140625" style="7"/>
    <col min="13325" max="13325" width="14" style="7" customWidth="1"/>
    <col min="13326" max="13571" width="9.140625" style="7"/>
    <col min="13572" max="13577" width="25.7109375" style="7" customWidth="1"/>
    <col min="13578" max="13578" width="14" style="7" customWidth="1"/>
    <col min="13579" max="13580" width="9.140625" style="7"/>
    <col min="13581" max="13581" width="14" style="7" customWidth="1"/>
    <col min="13582" max="13827" width="9.140625" style="7"/>
    <col min="13828" max="13833" width="25.7109375" style="7" customWidth="1"/>
    <col min="13834" max="13834" width="14" style="7" customWidth="1"/>
    <col min="13835" max="13836" width="9.140625" style="7"/>
    <col min="13837" max="13837" width="14" style="7" customWidth="1"/>
    <col min="13838" max="14083" width="9.140625" style="7"/>
    <col min="14084" max="14089" width="25.7109375" style="7" customWidth="1"/>
    <col min="14090" max="14090" width="14" style="7" customWidth="1"/>
    <col min="14091" max="14092" width="9.140625" style="7"/>
    <col min="14093" max="14093" width="14" style="7" customWidth="1"/>
    <col min="14094" max="14339" width="9.140625" style="7"/>
    <col min="14340" max="14345" width="25.7109375" style="7" customWidth="1"/>
    <col min="14346" max="14346" width="14" style="7" customWidth="1"/>
    <col min="14347" max="14348" width="9.140625" style="7"/>
    <col min="14349" max="14349" width="14" style="7" customWidth="1"/>
    <col min="14350" max="14595" width="9.140625" style="7"/>
    <col min="14596" max="14601" width="25.7109375" style="7" customWidth="1"/>
    <col min="14602" max="14602" width="14" style="7" customWidth="1"/>
    <col min="14603" max="14604" width="9.140625" style="7"/>
    <col min="14605" max="14605" width="14" style="7" customWidth="1"/>
    <col min="14606" max="14851" width="9.140625" style="7"/>
    <col min="14852" max="14857" width="25.7109375" style="7" customWidth="1"/>
    <col min="14858" max="14858" width="14" style="7" customWidth="1"/>
    <col min="14859" max="14860" width="9.140625" style="7"/>
    <col min="14861" max="14861" width="14" style="7" customWidth="1"/>
    <col min="14862" max="15107" width="9.140625" style="7"/>
    <col min="15108" max="15113" width="25.7109375" style="7" customWidth="1"/>
    <col min="15114" max="15114" width="14" style="7" customWidth="1"/>
    <col min="15115" max="15116" width="9.140625" style="7"/>
    <col min="15117" max="15117" width="14" style="7" customWidth="1"/>
    <col min="15118" max="15363" width="9.140625" style="7"/>
    <col min="15364" max="15369" width="25.7109375" style="7" customWidth="1"/>
    <col min="15370" max="15370" width="14" style="7" customWidth="1"/>
    <col min="15371" max="15372" width="9.140625" style="7"/>
    <col min="15373" max="15373" width="14" style="7" customWidth="1"/>
    <col min="15374" max="15619" width="9.140625" style="7"/>
    <col min="15620" max="15625" width="25.7109375" style="7" customWidth="1"/>
    <col min="15626" max="15626" width="14" style="7" customWidth="1"/>
    <col min="15627" max="15628" width="9.140625" style="7"/>
    <col min="15629" max="15629" width="14" style="7" customWidth="1"/>
    <col min="15630" max="15875" width="9.140625" style="7"/>
    <col min="15876" max="15881" width="25.7109375" style="7" customWidth="1"/>
    <col min="15882" max="15882" width="14" style="7" customWidth="1"/>
    <col min="15883" max="15884" width="9.140625" style="7"/>
    <col min="15885" max="15885" width="14" style="7" customWidth="1"/>
    <col min="15886" max="16131" width="9.140625" style="7"/>
    <col min="16132" max="16137" width="25.7109375" style="7" customWidth="1"/>
    <col min="16138" max="16138" width="14" style="7" customWidth="1"/>
    <col min="16139" max="16140" width="9.140625" style="7"/>
    <col min="16141" max="16141" width="14" style="7" customWidth="1"/>
    <col min="16142" max="16384" width="9.140625" style="7"/>
  </cols>
  <sheetData>
    <row r="1" spans="2:28" ht="21.95" customHeight="1" x14ac:dyDescent="0.4">
      <c r="B1" s="6" t="s">
        <v>2</v>
      </c>
      <c r="C1" s="72"/>
      <c r="D1" s="6"/>
      <c r="E1" s="72"/>
      <c r="F1" s="6"/>
      <c r="G1" s="72"/>
      <c r="H1" s="6"/>
      <c r="I1" s="72"/>
      <c r="J1" s="6"/>
      <c r="K1" s="72"/>
      <c r="L1" s="6"/>
    </row>
    <row r="2" spans="2:28" ht="21.95" customHeight="1" x14ac:dyDescent="0.4">
      <c r="B2" s="6" t="s">
        <v>3</v>
      </c>
      <c r="C2" s="72"/>
      <c r="D2" s="6"/>
      <c r="E2" s="72"/>
      <c r="F2" s="6"/>
      <c r="G2" s="72"/>
      <c r="H2" s="6"/>
      <c r="I2" s="72"/>
      <c r="J2" s="6"/>
      <c r="K2" s="72"/>
      <c r="L2" s="6"/>
    </row>
    <row r="3" spans="2:28" ht="3.95" customHeight="1" x14ac:dyDescent="0.4">
      <c r="B3" s="6"/>
      <c r="C3" s="72"/>
      <c r="D3" s="6"/>
      <c r="E3" s="72"/>
      <c r="F3" s="6"/>
      <c r="G3" s="72"/>
      <c r="H3" s="6"/>
      <c r="I3" s="72"/>
      <c r="J3" s="6"/>
      <c r="K3" s="72"/>
      <c r="L3" s="6"/>
    </row>
    <row r="4" spans="2:28" ht="3.95" customHeight="1" x14ac:dyDescent="0.4"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28" ht="39.950000000000003" customHeight="1" x14ac:dyDescent="0.4">
      <c r="B5" s="102" t="s">
        <v>4</v>
      </c>
      <c r="C5" s="73"/>
      <c r="D5" s="104" t="s">
        <v>5</v>
      </c>
      <c r="E5" s="79"/>
      <c r="F5" s="104" t="s">
        <v>6</v>
      </c>
      <c r="G5" s="79"/>
      <c r="H5" s="102" t="s">
        <v>7</v>
      </c>
      <c r="I5" s="102"/>
      <c r="J5" s="102"/>
      <c r="K5" s="73"/>
      <c r="L5" s="104" t="s">
        <v>8</v>
      </c>
      <c r="R5" s="9"/>
    </row>
    <row r="6" spans="2:28" s="78" customFormat="1" ht="3" customHeight="1" x14ac:dyDescent="0.4">
      <c r="B6" s="102"/>
      <c r="C6" s="73"/>
      <c r="D6" s="104"/>
      <c r="E6" s="79"/>
      <c r="F6" s="104"/>
      <c r="G6" s="79"/>
      <c r="H6" s="73"/>
      <c r="I6" s="73"/>
      <c r="J6" s="73"/>
      <c r="K6" s="73"/>
      <c r="L6" s="104"/>
      <c r="N6" s="89"/>
      <c r="O6" s="75"/>
      <c r="P6" s="75"/>
      <c r="Q6" s="90"/>
      <c r="R6" s="90"/>
      <c r="S6" s="90"/>
    </row>
    <row r="7" spans="2:28" ht="39.950000000000003" customHeight="1" x14ac:dyDescent="0.4">
      <c r="B7" s="103"/>
      <c r="C7" s="74"/>
      <c r="D7" s="104"/>
      <c r="E7" s="79"/>
      <c r="F7" s="104"/>
      <c r="G7" s="79"/>
      <c r="H7" s="62" t="s">
        <v>9</v>
      </c>
      <c r="I7" s="73"/>
      <c r="J7" s="62" t="s">
        <v>10</v>
      </c>
      <c r="K7" s="73"/>
      <c r="L7" s="104"/>
      <c r="N7" s="5"/>
    </row>
    <row r="8" spans="2:28" s="78" customFormat="1" ht="3" customHeight="1" x14ac:dyDescent="0.4">
      <c r="B8" s="72"/>
      <c r="C8" s="72"/>
      <c r="D8" s="80"/>
      <c r="E8" s="80"/>
      <c r="F8" s="80"/>
      <c r="G8" s="80"/>
      <c r="H8" s="75"/>
      <c r="I8" s="75"/>
      <c r="J8" s="75"/>
      <c r="K8" s="75"/>
      <c r="L8" s="80"/>
      <c r="N8" s="75"/>
      <c r="O8" s="75"/>
      <c r="P8" s="75"/>
      <c r="Q8" s="90"/>
      <c r="R8" s="75"/>
      <c r="S8" s="90"/>
    </row>
    <row r="9" spans="2:28" ht="21.95" customHeight="1" x14ac:dyDescent="0.4">
      <c r="B9" s="27">
        <v>2001</v>
      </c>
      <c r="C9" s="75"/>
      <c r="D9" s="66">
        <v>175894.625</v>
      </c>
      <c r="E9" s="1"/>
      <c r="F9" s="70">
        <v>559562.58732284233</v>
      </c>
      <c r="G9" s="2"/>
      <c r="H9" s="71">
        <v>2.3513999999999999</v>
      </c>
      <c r="I9" s="71"/>
      <c r="J9" s="71">
        <v>2.3521999999999998</v>
      </c>
      <c r="K9" s="3"/>
      <c r="L9" s="70">
        <v>3181.2375581280116</v>
      </c>
      <c r="M9" s="10"/>
      <c r="N9" s="4"/>
      <c r="O9" s="11"/>
      <c r="Q9" s="12"/>
      <c r="Z9" s="13"/>
      <c r="AB9" s="14"/>
    </row>
    <row r="10" spans="2:28" s="78" customFormat="1" ht="3" customHeight="1" x14ac:dyDescent="0.4">
      <c r="B10" s="72"/>
      <c r="C10" s="72"/>
      <c r="D10" s="91"/>
      <c r="E10" s="80"/>
      <c r="F10" s="92"/>
      <c r="G10" s="80"/>
      <c r="H10" s="84"/>
      <c r="I10" s="84"/>
      <c r="J10" s="84"/>
      <c r="K10" s="75"/>
      <c r="L10" s="92"/>
      <c r="N10" s="75"/>
      <c r="O10" s="75"/>
      <c r="P10" s="75"/>
      <c r="Q10" s="90"/>
      <c r="R10" s="75"/>
      <c r="S10" s="90"/>
    </row>
    <row r="11" spans="2:28" ht="21.95" customHeight="1" x14ac:dyDescent="0.4">
      <c r="B11" s="27">
        <v>2002</v>
      </c>
      <c r="C11" s="75"/>
      <c r="D11" s="66">
        <v>178288.01199999999</v>
      </c>
      <c r="E11" s="1"/>
      <c r="F11" s="70">
        <v>508101.17578183906</v>
      </c>
      <c r="G11" s="2"/>
      <c r="H11" s="71">
        <v>2.9300999999999999</v>
      </c>
      <c r="I11" s="71"/>
      <c r="J11" s="71">
        <v>2.9308999999999998</v>
      </c>
      <c r="K11" s="3"/>
      <c r="L11" s="70">
        <v>2849.8897378576362</v>
      </c>
      <c r="M11" s="10"/>
      <c r="N11" s="53"/>
      <c r="O11" s="11"/>
      <c r="Q11" s="12"/>
      <c r="Z11" s="13"/>
      <c r="AB11" s="14"/>
    </row>
    <row r="12" spans="2:28" s="78" customFormat="1" ht="3" customHeight="1" x14ac:dyDescent="0.4">
      <c r="B12" s="72"/>
      <c r="C12" s="72"/>
      <c r="D12" s="91"/>
      <c r="E12" s="80"/>
      <c r="F12" s="92"/>
      <c r="G12" s="80"/>
      <c r="H12" s="84"/>
      <c r="I12" s="84"/>
      <c r="J12" s="84"/>
      <c r="K12" s="75"/>
      <c r="L12" s="92"/>
      <c r="N12" s="75"/>
      <c r="O12" s="75"/>
      <c r="P12" s="75"/>
      <c r="Q12" s="90"/>
      <c r="R12" s="75"/>
      <c r="S12" s="90"/>
    </row>
    <row r="13" spans="2:28" ht="21.95" customHeight="1" x14ac:dyDescent="0.4">
      <c r="B13" s="27">
        <v>2003</v>
      </c>
      <c r="C13" s="75"/>
      <c r="D13" s="66">
        <v>180627.489</v>
      </c>
      <c r="E13" s="1"/>
      <c r="F13" s="70">
        <v>559465.39760461473</v>
      </c>
      <c r="G13" s="2"/>
      <c r="H13" s="71">
        <v>3.0707</v>
      </c>
      <c r="I13" s="71"/>
      <c r="J13" s="71">
        <v>3.0714999999999999</v>
      </c>
      <c r="K13" s="3"/>
      <c r="L13" s="70">
        <v>3097.3436031357041</v>
      </c>
      <c r="M13" s="10"/>
      <c r="N13" s="53"/>
      <c r="O13" s="11"/>
      <c r="Q13" s="12"/>
      <c r="Z13" s="13"/>
      <c r="AB13" s="14"/>
    </row>
    <row r="14" spans="2:28" s="78" customFormat="1" ht="3" customHeight="1" x14ac:dyDescent="0.4">
      <c r="B14" s="72"/>
      <c r="C14" s="72"/>
      <c r="D14" s="91"/>
      <c r="E14" s="80"/>
      <c r="F14" s="92"/>
      <c r="G14" s="80"/>
      <c r="H14" s="84"/>
      <c r="I14" s="84"/>
      <c r="J14" s="84"/>
      <c r="K14" s="75"/>
      <c r="L14" s="92"/>
      <c r="N14" s="75"/>
      <c r="O14" s="75"/>
      <c r="P14" s="75"/>
      <c r="Q14" s="90"/>
      <c r="R14" s="75"/>
      <c r="S14" s="90"/>
    </row>
    <row r="15" spans="2:28" ht="21.95" customHeight="1" x14ac:dyDescent="0.4">
      <c r="B15" s="27">
        <v>2004</v>
      </c>
      <c r="C15" s="75"/>
      <c r="D15" s="66">
        <v>182912.97200000001</v>
      </c>
      <c r="E15" s="1"/>
      <c r="F15" s="70">
        <v>669339.5374072846</v>
      </c>
      <c r="G15" s="2"/>
      <c r="H15" s="71">
        <v>2.9249000000000001</v>
      </c>
      <c r="I15" s="71"/>
      <c r="J15" s="71">
        <v>2.9257</v>
      </c>
      <c r="K15" s="3"/>
      <c r="L15" s="70">
        <v>3659.3333435492186</v>
      </c>
      <c r="M15" s="10"/>
      <c r="N15" s="53"/>
      <c r="O15" s="11"/>
      <c r="Q15" s="12"/>
      <c r="Z15" s="13"/>
      <c r="AB15" s="14"/>
    </row>
    <row r="16" spans="2:28" s="78" customFormat="1" ht="3" customHeight="1" x14ac:dyDescent="0.4">
      <c r="B16" s="72"/>
      <c r="C16" s="72"/>
      <c r="D16" s="91"/>
      <c r="E16" s="80"/>
      <c r="F16" s="92"/>
      <c r="G16" s="80"/>
      <c r="H16" s="84"/>
      <c r="I16" s="84"/>
      <c r="J16" s="84"/>
      <c r="K16" s="75"/>
      <c r="L16" s="92"/>
      <c r="N16" s="75"/>
      <c r="O16" s="75"/>
      <c r="P16" s="75"/>
      <c r="Q16" s="90"/>
      <c r="R16" s="75"/>
      <c r="S16" s="90"/>
    </row>
    <row r="17" spans="2:28" ht="21.95" customHeight="1" x14ac:dyDescent="0.4">
      <c r="B17" s="27">
        <v>2005</v>
      </c>
      <c r="C17" s="75"/>
      <c r="D17" s="66">
        <v>185144.39300000001</v>
      </c>
      <c r="E17" s="1"/>
      <c r="F17" s="70">
        <v>892033.24843716028</v>
      </c>
      <c r="G17" s="2"/>
      <c r="H17" s="71">
        <v>2.4333</v>
      </c>
      <c r="I17" s="71"/>
      <c r="J17" s="71">
        <v>2.4340999999999999</v>
      </c>
      <c r="K17" s="3"/>
      <c r="L17" s="70">
        <v>4818.0408489991923</v>
      </c>
      <c r="M17" s="10"/>
      <c r="N17" s="53"/>
      <c r="O17" s="11"/>
      <c r="Q17" s="12"/>
      <c r="Z17" s="13"/>
      <c r="AB17" s="14"/>
    </row>
    <row r="18" spans="2:28" s="78" customFormat="1" ht="3" customHeight="1" x14ac:dyDescent="0.4">
      <c r="B18" s="72"/>
      <c r="C18" s="72"/>
      <c r="D18" s="91"/>
      <c r="E18" s="80"/>
      <c r="F18" s="92"/>
      <c r="G18" s="80"/>
      <c r="H18" s="84"/>
      <c r="I18" s="84"/>
      <c r="J18" s="84"/>
      <c r="K18" s="75"/>
      <c r="L18" s="92"/>
      <c r="N18" s="75"/>
      <c r="O18" s="75"/>
      <c r="P18" s="75"/>
      <c r="Q18" s="90"/>
      <c r="R18" s="75"/>
      <c r="S18" s="90"/>
    </row>
    <row r="19" spans="2:28" ht="21.95" customHeight="1" x14ac:dyDescent="0.4">
      <c r="B19" s="27">
        <v>2006</v>
      </c>
      <c r="C19" s="75"/>
      <c r="D19" s="66">
        <v>187321.68400000001</v>
      </c>
      <c r="E19" s="1"/>
      <c r="F19" s="70">
        <v>1107131.33394847</v>
      </c>
      <c r="G19" s="2"/>
      <c r="H19" s="71">
        <v>2.1762999999999999</v>
      </c>
      <c r="I19" s="71"/>
      <c r="J19" s="71">
        <v>2.1770999999999998</v>
      </c>
      <c r="K19" s="3"/>
      <c r="L19" s="70">
        <v>5910.3212735823463</v>
      </c>
      <c r="M19" s="10"/>
      <c r="N19" s="53"/>
      <c r="O19" s="11"/>
      <c r="Q19" s="12"/>
      <c r="Z19" s="13"/>
      <c r="AB19" s="14"/>
    </row>
    <row r="20" spans="2:28" s="78" customFormat="1" ht="3" customHeight="1" x14ac:dyDescent="0.4">
      <c r="B20" s="72"/>
      <c r="C20" s="72"/>
      <c r="D20" s="91"/>
      <c r="E20" s="80"/>
      <c r="F20" s="92"/>
      <c r="G20" s="80"/>
      <c r="H20" s="84"/>
      <c r="I20" s="84"/>
      <c r="J20" s="84"/>
      <c r="K20" s="75"/>
      <c r="L20" s="92"/>
      <c r="N20" s="75"/>
      <c r="O20" s="75"/>
      <c r="P20" s="75"/>
      <c r="Q20" s="90"/>
      <c r="R20" s="75"/>
      <c r="S20" s="90"/>
    </row>
    <row r="21" spans="2:28" ht="21.95" customHeight="1" x14ac:dyDescent="0.4">
      <c r="B21" s="27">
        <v>2007</v>
      </c>
      <c r="C21" s="75"/>
      <c r="D21" s="66">
        <v>189444.772</v>
      </c>
      <c r="E21" s="1"/>
      <c r="F21" s="70">
        <v>1396797.4006871977</v>
      </c>
      <c r="G21" s="2"/>
      <c r="H21" s="71">
        <v>1.9475</v>
      </c>
      <c r="I21" s="71"/>
      <c r="J21" s="71">
        <v>1.9482999999999999</v>
      </c>
      <c r="K21" s="3"/>
      <c r="L21" s="70">
        <v>7373.111360851899</v>
      </c>
      <c r="M21" s="10"/>
      <c r="N21" s="53"/>
      <c r="O21" s="11"/>
      <c r="Q21" s="12"/>
      <c r="Z21" s="13"/>
      <c r="AB21" s="14"/>
    </row>
    <row r="22" spans="2:28" s="78" customFormat="1" ht="3" customHeight="1" x14ac:dyDescent="0.4">
      <c r="B22" s="72"/>
      <c r="C22" s="72"/>
      <c r="D22" s="91"/>
      <c r="E22" s="80"/>
      <c r="F22" s="92"/>
      <c r="G22" s="80"/>
      <c r="H22" s="84"/>
      <c r="I22" s="84"/>
      <c r="J22" s="84"/>
      <c r="K22" s="75"/>
      <c r="L22" s="92"/>
      <c r="N22" s="75"/>
      <c r="O22" s="75"/>
      <c r="P22" s="75"/>
      <c r="Q22" s="90"/>
      <c r="R22" s="75"/>
      <c r="S22" s="90"/>
    </row>
    <row r="23" spans="2:28" ht="21.95" customHeight="1" x14ac:dyDescent="0.4">
      <c r="B23" s="27">
        <v>2008</v>
      </c>
      <c r="C23" s="75"/>
      <c r="D23" s="66">
        <v>191513.595</v>
      </c>
      <c r="E23" s="1"/>
      <c r="F23" s="70">
        <v>1693146.9968129185</v>
      </c>
      <c r="G23" s="2"/>
      <c r="H23" s="71">
        <v>1.8367</v>
      </c>
      <c r="I23" s="71"/>
      <c r="J23" s="71">
        <v>1.8374999999999999</v>
      </c>
      <c r="K23" s="3"/>
      <c r="L23" s="70">
        <v>8840.8710452796749</v>
      </c>
      <c r="M23" s="10"/>
      <c r="N23" s="53"/>
      <c r="O23" s="11"/>
      <c r="Q23" s="12"/>
      <c r="Z23" s="13"/>
      <c r="AB23" s="14"/>
    </row>
    <row r="24" spans="2:28" s="78" customFormat="1" ht="3" customHeight="1" x14ac:dyDescent="0.4">
      <c r="B24" s="72"/>
      <c r="C24" s="72"/>
      <c r="D24" s="91"/>
      <c r="E24" s="80"/>
      <c r="F24" s="92"/>
      <c r="G24" s="80"/>
      <c r="H24" s="84"/>
      <c r="I24" s="84"/>
      <c r="J24" s="84"/>
      <c r="K24" s="75"/>
      <c r="L24" s="92"/>
      <c r="N24" s="75"/>
      <c r="O24" s="75"/>
      <c r="P24" s="75"/>
      <c r="Q24" s="90"/>
      <c r="R24" s="75"/>
      <c r="S24" s="90"/>
    </row>
    <row r="25" spans="2:28" ht="21.95" customHeight="1" x14ac:dyDescent="0.4">
      <c r="B25" s="27">
        <v>2009</v>
      </c>
      <c r="C25" s="75"/>
      <c r="D25" s="66">
        <v>193528.06899999999</v>
      </c>
      <c r="E25" s="1"/>
      <c r="F25" s="70">
        <v>1672624.7580781938</v>
      </c>
      <c r="G25" s="2"/>
      <c r="H25" s="71">
        <v>1.9926999999999999</v>
      </c>
      <c r="I25" s="71"/>
      <c r="J25" s="71">
        <v>1.9935</v>
      </c>
      <c r="K25" s="3"/>
      <c r="L25" s="70">
        <v>8642.801877376216</v>
      </c>
      <c r="M25" s="10"/>
      <c r="N25" s="53"/>
      <c r="O25" s="11"/>
      <c r="Q25" s="12"/>
      <c r="Z25" s="13"/>
      <c r="AB25" s="14"/>
    </row>
    <row r="26" spans="2:28" s="78" customFormat="1" ht="3" customHeight="1" x14ac:dyDescent="0.4">
      <c r="B26" s="72"/>
      <c r="C26" s="72"/>
      <c r="D26" s="91"/>
      <c r="E26" s="80"/>
      <c r="F26" s="92"/>
      <c r="G26" s="80"/>
      <c r="H26" s="84"/>
      <c r="I26" s="84"/>
      <c r="J26" s="84"/>
      <c r="K26" s="75"/>
      <c r="L26" s="92"/>
      <c r="N26" s="75"/>
      <c r="O26" s="75"/>
      <c r="P26" s="75"/>
      <c r="Q26" s="90"/>
      <c r="R26" s="75"/>
      <c r="S26" s="90"/>
    </row>
    <row r="27" spans="2:28" ht="21.95" customHeight="1" x14ac:dyDescent="0.4">
      <c r="B27" s="27">
        <v>2010</v>
      </c>
      <c r="C27" s="75"/>
      <c r="D27" s="66">
        <v>194890.682</v>
      </c>
      <c r="E27" s="1"/>
      <c r="F27" s="70">
        <v>2209750.9240830252</v>
      </c>
      <c r="G27" s="2"/>
      <c r="H27" s="71">
        <v>1.7585</v>
      </c>
      <c r="I27" s="71"/>
      <c r="J27" s="71">
        <v>1.7593000000000001</v>
      </c>
      <c r="K27" s="3"/>
      <c r="L27" s="70">
        <v>11338.412393071851</v>
      </c>
      <c r="M27" s="10"/>
      <c r="N27" s="53"/>
      <c r="O27" s="11"/>
      <c r="Q27" s="12"/>
      <c r="Z27" s="13"/>
      <c r="AB27" s="14"/>
    </row>
    <row r="28" spans="2:28" s="78" customFormat="1" ht="3" customHeight="1" x14ac:dyDescent="0.4">
      <c r="B28" s="72"/>
      <c r="C28" s="72"/>
      <c r="D28" s="91"/>
      <c r="E28" s="80"/>
      <c r="F28" s="92"/>
      <c r="G28" s="80"/>
      <c r="H28" s="84"/>
      <c r="I28" s="84"/>
      <c r="J28" s="84"/>
      <c r="K28" s="75"/>
      <c r="L28" s="92"/>
      <c r="N28" s="75"/>
      <c r="O28" s="75"/>
      <c r="P28" s="75"/>
      <c r="Q28" s="90"/>
      <c r="R28" s="75"/>
      <c r="S28" s="90"/>
    </row>
    <row r="29" spans="2:28" ht="21.95" customHeight="1" x14ac:dyDescent="0.4">
      <c r="B29" s="27">
        <v>2011</v>
      </c>
      <c r="C29" s="75"/>
      <c r="D29" s="66">
        <v>196603.73199999999</v>
      </c>
      <c r="E29" s="1"/>
      <c r="F29" s="70">
        <v>2614482.3466156879</v>
      </c>
      <c r="G29" s="2"/>
      <c r="H29" s="71">
        <v>1.6738999999999999</v>
      </c>
      <c r="I29" s="71"/>
      <c r="J29" s="71">
        <v>1.6746000000000001</v>
      </c>
      <c r="K29" s="3"/>
      <c r="L29" s="70">
        <v>13298.233558535339</v>
      </c>
      <c r="M29" s="10"/>
      <c r="N29" s="53"/>
      <c r="O29" s="11"/>
      <c r="Q29" s="12"/>
      <c r="Z29" s="13"/>
      <c r="AB29" s="14"/>
    </row>
    <row r="30" spans="2:28" s="78" customFormat="1" ht="3" customHeight="1" x14ac:dyDescent="0.4">
      <c r="B30" s="72"/>
      <c r="C30" s="72"/>
      <c r="D30" s="91"/>
      <c r="E30" s="80"/>
      <c r="F30" s="92"/>
      <c r="G30" s="80"/>
      <c r="H30" s="84"/>
      <c r="I30" s="84"/>
      <c r="J30" s="84"/>
      <c r="K30" s="75"/>
      <c r="L30" s="92"/>
      <c r="N30" s="75"/>
      <c r="O30" s="75"/>
      <c r="P30" s="75"/>
      <c r="Q30" s="90"/>
      <c r="R30" s="75"/>
      <c r="S30" s="90"/>
    </row>
    <row r="31" spans="2:28" ht="21.95" customHeight="1" x14ac:dyDescent="0.4">
      <c r="B31" s="27">
        <v>2012</v>
      </c>
      <c r="C31" s="75"/>
      <c r="D31" s="66">
        <v>198314.93400000001</v>
      </c>
      <c r="E31" s="1"/>
      <c r="F31" s="70">
        <v>2463548.9152681129</v>
      </c>
      <c r="G31" s="2"/>
      <c r="H31" s="71">
        <v>1.9543999999999999</v>
      </c>
      <c r="I31" s="71"/>
      <c r="J31" s="71">
        <v>1.9550000000000001</v>
      </c>
      <c r="K31" s="3"/>
      <c r="L31" s="70">
        <v>12422.407458573507</v>
      </c>
      <c r="M31" s="10"/>
      <c r="N31" s="53"/>
      <c r="O31" s="11"/>
      <c r="Q31" s="12"/>
      <c r="Z31" s="13"/>
      <c r="AB31" s="14"/>
    </row>
    <row r="32" spans="2:28" s="78" customFormat="1" ht="3" customHeight="1" x14ac:dyDescent="0.4">
      <c r="B32" s="72"/>
      <c r="C32" s="72"/>
      <c r="D32" s="91"/>
      <c r="E32" s="80"/>
      <c r="F32" s="92"/>
      <c r="G32" s="80"/>
      <c r="H32" s="84"/>
      <c r="I32" s="84"/>
      <c r="J32" s="84"/>
      <c r="K32" s="75"/>
      <c r="L32" s="92"/>
      <c r="N32" s="75"/>
      <c r="O32" s="75"/>
      <c r="P32" s="75"/>
      <c r="Q32" s="90"/>
      <c r="R32" s="75"/>
      <c r="S32" s="90"/>
    </row>
    <row r="33" spans="2:28" ht="21.95" customHeight="1" x14ac:dyDescent="0.4">
      <c r="B33" s="27">
        <v>2013</v>
      </c>
      <c r="C33" s="75"/>
      <c r="D33" s="66">
        <v>200004.18799999999</v>
      </c>
      <c r="E33" s="1"/>
      <c r="F33" s="70">
        <v>2468456.4100189824</v>
      </c>
      <c r="G33" s="2"/>
      <c r="H33" s="71">
        <v>2.1598999999999999</v>
      </c>
      <c r="I33" s="71"/>
      <c r="J33" s="71">
        <v>2.1604999999999999</v>
      </c>
      <c r="K33" s="3"/>
      <c r="L33" s="70">
        <v>12342.023608120558</v>
      </c>
      <c r="M33" s="10"/>
      <c r="N33" s="53"/>
      <c r="O33" s="11"/>
      <c r="Q33" s="12"/>
      <c r="Z33" s="13"/>
      <c r="AB33" s="14"/>
    </row>
    <row r="34" spans="2:28" s="78" customFormat="1" ht="3" customHeight="1" x14ac:dyDescent="0.4">
      <c r="B34" s="72"/>
      <c r="C34" s="72"/>
      <c r="D34" s="91"/>
      <c r="E34" s="80"/>
      <c r="F34" s="92"/>
      <c r="G34" s="80"/>
      <c r="H34" s="84"/>
      <c r="I34" s="84"/>
      <c r="J34" s="84"/>
      <c r="K34" s="75"/>
      <c r="L34" s="92"/>
      <c r="N34" s="75"/>
      <c r="O34" s="75"/>
      <c r="P34" s="75"/>
      <c r="Q34" s="90"/>
      <c r="R34" s="75"/>
      <c r="S34" s="90"/>
    </row>
    <row r="35" spans="2:28" ht="21.95" customHeight="1" x14ac:dyDescent="0.4">
      <c r="B35" s="27">
        <v>2014</v>
      </c>
      <c r="C35" s="75"/>
      <c r="D35" s="66">
        <v>201717.541</v>
      </c>
      <c r="E35" s="1"/>
      <c r="F35" s="70">
        <v>2454846.0133384308</v>
      </c>
      <c r="G35" s="2"/>
      <c r="H35" s="71">
        <v>2.3540999999999999</v>
      </c>
      <c r="I35" s="71"/>
      <c r="J35" s="71">
        <v>2.3546999999999998</v>
      </c>
      <c r="K35" s="3"/>
      <c r="L35" s="70">
        <v>12169.720100536179</v>
      </c>
      <c r="M35" s="10"/>
      <c r="N35" s="53"/>
      <c r="O35" s="11"/>
      <c r="Q35" s="12"/>
      <c r="Z35" s="13"/>
      <c r="AB35" s="14"/>
    </row>
    <row r="36" spans="2:28" s="78" customFormat="1" ht="3" customHeight="1" x14ac:dyDescent="0.4">
      <c r="B36" s="72"/>
      <c r="C36" s="72"/>
      <c r="D36" s="91"/>
      <c r="E36" s="80"/>
      <c r="F36" s="92"/>
      <c r="G36" s="80"/>
      <c r="H36" s="84"/>
      <c r="I36" s="84"/>
      <c r="J36" s="84"/>
      <c r="K36" s="75"/>
      <c r="L36" s="92"/>
      <c r="N36" s="75"/>
      <c r="O36" s="75"/>
      <c r="P36" s="75"/>
      <c r="Q36" s="90"/>
      <c r="R36" s="75"/>
      <c r="S36" s="90"/>
    </row>
    <row r="37" spans="2:28" ht="21.95" customHeight="1" x14ac:dyDescent="0.4">
      <c r="B37" s="27">
        <v>2015</v>
      </c>
      <c r="C37" s="75"/>
      <c r="D37" s="66">
        <v>203475.68299999999</v>
      </c>
      <c r="E37" s="1"/>
      <c r="F37" s="70">
        <v>1796167.5803600852</v>
      </c>
      <c r="G37" s="2"/>
      <c r="H37" s="71">
        <v>3.3380999999999998</v>
      </c>
      <c r="I37" s="71"/>
      <c r="J37" s="71">
        <v>3.3386999999999998</v>
      </c>
      <c r="K37" s="3"/>
      <c r="L37" s="70">
        <v>8827.4311400644638</v>
      </c>
      <c r="M37" s="10"/>
      <c r="N37" s="53"/>
      <c r="O37" s="11"/>
      <c r="Q37" s="12"/>
      <c r="Z37" s="13"/>
      <c r="AB37" s="14"/>
    </row>
    <row r="38" spans="2:28" s="78" customFormat="1" ht="3" customHeight="1" x14ac:dyDescent="0.4">
      <c r="B38" s="72"/>
      <c r="C38" s="72"/>
      <c r="D38" s="91"/>
      <c r="E38" s="80"/>
      <c r="F38" s="92"/>
      <c r="G38" s="80"/>
      <c r="H38" s="84"/>
      <c r="I38" s="84"/>
      <c r="J38" s="84"/>
      <c r="K38" s="75"/>
      <c r="L38" s="92"/>
      <c r="N38" s="75"/>
      <c r="O38" s="75"/>
      <c r="P38" s="75"/>
      <c r="Q38" s="90"/>
      <c r="R38" s="75"/>
      <c r="S38" s="90"/>
    </row>
    <row r="39" spans="2:28" ht="21.95" customHeight="1" x14ac:dyDescent="0.4">
      <c r="B39" s="27">
        <v>2016</v>
      </c>
      <c r="C39" s="75"/>
      <c r="D39" s="66">
        <v>205156.587</v>
      </c>
      <c r="E39" s="1"/>
      <c r="F39" s="70">
        <v>1800134.3784994402</v>
      </c>
      <c r="G39" s="2"/>
      <c r="H39" s="71">
        <v>3.4826999999999999</v>
      </c>
      <c r="I39" s="71"/>
      <c r="J39" s="71">
        <v>3.4832999999999998</v>
      </c>
      <c r="K39" s="3"/>
      <c r="L39" s="70">
        <v>8774.4410492627285</v>
      </c>
      <c r="M39" s="10"/>
      <c r="N39" s="53"/>
      <c r="O39" s="11"/>
      <c r="Q39" s="12"/>
      <c r="Z39" s="13"/>
      <c r="AB39" s="14"/>
    </row>
    <row r="40" spans="2:28" s="78" customFormat="1" ht="3" customHeight="1" x14ac:dyDescent="0.4">
      <c r="B40" s="72"/>
      <c r="C40" s="72"/>
      <c r="D40" s="91"/>
      <c r="E40" s="80"/>
      <c r="F40" s="92"/>
      <c r="G40" s="80"/>
      <c r="H40" s="84"/>
      <c r="I40" s="84"/>
      <c r="J40" s="84"/>
      <c r="K40" s="75"/>
      <c r="L40" s="92"/>
      <c r="N40" s="75"/>
      <c r="O40" s="75"/>
      <c r="P40" s="75"/>
      <c r="Q40" s="90"/>
      <c r="R40" s="75"/>
      <c r="S40" s="90"/>
    </row>
    <row r="41" spans="2:28" ht="21.95" customHeight="1" x14ac:dyDescent="0.4">
      <c r="B41" s="27">
        <v>2017</v>
      </c>
      <c r="C41" s="75"/>
      <c r="D41" s="66">
        <v>206804.74100000001</v>
      </c>
      <c r="E41" s="1"/>
      <c r="F41" s="70">
        <v>2062507.9106488298</v>
      </c>
      <c r="G41" s="2"/>
      <c r="H41" s="71">
        <v>3.1919</v>
      </c>
      <c r="I41" s="71"/>
      <c r="J41" s="71">
        <v>3.1924999999999999</v>
      </c>
      <c r="K41" s="3"/>
      <c r="L41" s="70">
        <v>9973.2138667402687</v>
      </c>
      <c r="M41" s="10"/>
      <c r="N41" s="53"/>
      <c r="O41" s="11"/>
      <c r="Q41" s="12"/>
      <c r="Z41" s="13"/>
      <c r="AB41" s="14"/>
    </row>
    <row r="42" spans="2:28" s="78" customFormat="1" ht="3" customHeight="1" x14ac:dyDescent="0.4">
      <c r="B42" s="72"/>
      <c r="C42" s="72"/>
      <c r="D42" s="91"/>
      <c r="E42" s="80"/>
      <c r="F42" s="92"/>
      <c r="G42" s="80"/>
      <c r="H42" s="84"/>
      <c r="I42" s="84"/>
      <c r="J42" s="84"/>
      <c r="K42" s="75"/>
      <c r="L42" s="92"/>
      <c r="N42" s="75"/>
      <c r="O42" s="75"/>
      <c r="P42" s="75"/>
      <c r="Q42" s="90"/>
      <c r="R42" s="75"/>
      <c r="S42" s="90"/>
    </row>
    <row r="43" spans="2:28" ht="21.95" customHeight="1" x14ac:dyDescent="0.4">
      <c r="B43" s="27">
        <v>2018</v>
      </c>
      <c r="C43" s="75"/>
      <c r="D43" s="66">
        <v>208494.9</v>
      </c>
      <c r="E43" s="1"/>
      <c r="F43" s="70">
        <v>1801674.0534000001</v>
      </c>
      <c r="G43" s="2"/>
      <c r="H43" s="71">
        <v>3.6551999999999998</v>
      </c>
      <c r="I43" s="71"/>
      <c r="J43" s="71">
        <v>3.6558000000000002</v>
      </c>
      <c r="K43" s="3"/>
      <c r="L43" s="70">
        <v>8641.3297000000002</v>
      </c>
      <c r="M43" s="10"/>
      <c r="N43" s="53"/>
      <c r="O43" s="11"/>
      <c r="Q43" s="12"/>
      <c r="Z43" s="13"/>
      <c r="AB43" s="14"/>
    </row>
    <row r="44" spans="2:28" s="78" customFormat="1" ht="3" customHeight="1" x14ac:dyDescent="0.4">
      <c r="B44" s="72"/>
      <c r="C44" s="72"/>
      <c r="D44" s="91"/>
      <c r="E44" s="80"/>
      <c r="F44" s="92"/>
      <c r="G44" s="80"/>
      <c r="H44" s="84"/>
      <c r="I44" s="84"/>
      <c r="J44" s="84"/>
      <c r="K44" s="75"/>
      <c r="L44" s="92"/>
      <c r="N44" s="75"/>
      <c r="O44" s="75"/>
      <c r="P44" s="75"/>
      <c r="Q44" s="90"/>
      <c r="R44" s="75"/>
      <c r="S44" s="90"/>
    </row>
    <row r="45" spans="2:28" ht="21.95" customHeight="1" x14ac:dyDescent="0.4">
      <c r="B45" s="27">
        <v>2019</v>
      </c>
      <c r="C45" s="75"/>
      <c r="D45" s="66">
        <v>210147</v>
      </c>
      <c r="E45" s="1"/>
      <c r="F45" s="70">
        <v>1877334.68</v>
      </c>
      <c r="G45" s="2"/>
      <c r="H45" s="71">
        <v>3.9455</v>
      </c>
      <c r="I45" s="71"/>
      <c r="J45" s="71">
        <v>3.9460999999999999</v>
      </c>
      <c r="K45" s="3"/>
      <c r="L45" s="70">
        <v>8933.43</v>
      </c>
      <c r="M45" s="10"/>
      <c r="N45" s="53"/>
      <c r="O45" s="54"/>
      <c r="Q45" s="12"/>
      <c r="Z45" s="13"/>
      <c r="AB45" s="14"/>
    </row>
    <row r="46" spans="2:28" s="78" customFormat="1" ht="3" customHeight="1" x14ac:dyDescent="0.4">
      <c r="B46" s="72"/>
      <c r="C46" s="72"/>
      <c r="D46" s="91"/>
      <c r="E46" s="80"/>
      <c r="F46" s="92"/>
      <c r="G46" s="80"/>
      <c r="H46" s="84"/>
      <c r="I46" s="84"/>
      <c r="J46" s="84"/>
      <c r="K46" s="75"/>
      <c r="L46" s="92"/>
      <c r="N46" s="75"/>
      <c r="O46" s="75"/>
      <c r="P46" s="75"/>
      <c r="Q46" s="90"/>
      <c r="R46" s="75"/>
      <c r="S46" s="90"/>
    </row>
    <row r="47" spans="2:28" ht="21.95" customHeight="1" x14ac:dyDescent="0.4">
      <c r="B47" s="27">
        <v>2020</v>
      </c>
      <c r="C47" s="75"/>
      <c r="D47" s="66">
        <v>211756</v>
      </c>
      <c r="E47" s="1"/>
      <c r="F47" s="70">
        <v>1444166.99</v>
      </c>
      <c r="G47" s="2"/>
      <c r="H47" s="71">
        <v>5.1571999999999996</v>
      </c>
      <c r="I47" s="71"/>
      <c r="J47" s="71">
        <v>5.1577999999999999</v>
      </c>
      <c r="K47" s="3"/>
      <c r="L47" s="70">
        <v>6819.9578279999996</v>
      </c>
      <c r="M47" s="10"/>
      <c r="N47" s="53"/>
      <c r="O47" s="55"/>
      <c r="Q47" s="12"/>
      <c r="Z47" s="13"/>
      <c r="AB47" s="14"/>
    </row>
    <row r="48" spans="2:28" ht="3.95" customHeight="1" x14ac:dyDescent="0.4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5"/>
      <c r="N48" s="16"/>
      <c r="O48" s="17"/>
    </row>
    <row r="49" spans="2:28" ht="3.95" customHeight="1" x14ac:dyDescent="0.4">
      <c r="B49" s="5"/>
      <c r="C49" s="75"/>
      <c r="D49" s="1"/>
      <c r="E49" s="1"/>
      <c r="F49" s="2"/>
      <c r="G49" s="2"/>
      <c r="H49" s="3"/>
      <c r="I49" s="3"/>
      <c r="J49" s="3"/>
      <c r="K49" s="3"/>
      <c r="L49" s="2"/>
      <c r="M49" s="15"/>
      <c r="N49" s="16"/>
      <c r="O49" s="17"/>
    </row>
    <row r="50" spans="2:28" s="28" customFormat="1" ht="15.95" customHeight="1" x14ac:dyDescent="0.25">
      <c r="B50" s="28" t="s">
        <v>11</v>
      </c>
      <c r="C50" s="76"/>
      <c r="E50" s="76"/>
      <c r="G50" s="76"/>
      <c r="I50" s="76"/>
      <c r="K50" s="76"/>
      <c r="L50" s="29"/>
      <c r="N50" s="30"/>
      <c r="O50" s="31"/>
      <c r="P50" s="31"/>
      <c r="Q50" s="32"/>
      <c r="R50" s="31"/>
      <c r="S50" s="32"/>
    </row>
    <row r="51" spans="2:28" s="28" customFormat="1" ht="15.95" customHeight="1" x14ac:dyDescent="0.25">
      <c r="B51" s="28" t="s">
        <v>12</v>
      </c>
      <c r="C51" s="76"/>
      <c r="E51" s="76"/>
      <c r="G51" s="76"/>
      <c r="H51" s="33"/>
      <c r="I51" s="33"/>
      <c r="J51" s="34"/>
      <c r="K51" s="85"/>
      <c r="N51" s="30"/>
      <c r="O51" s="31"/>
      <c r="P51" s="31"/>
      <c r="Q51" s="32"/>
      <c r="R51" s="31"/>
      <c r="S51" s="32"/>
    </row>
    <row r="52" spans="2:28" s="28" customFormat="1" ht="15.95" customHeight="1" x14ac:dyDescent="0.25">
      <c r="B52" s="28" t="s">
        <v>13</v>
      </c>
      <c r="C52" s="76"/>
      <c r="E52" s="76"/>
      <c r="G52" s="76"/>
      <c r="H52" s="33"/>
      <c r="I52" s="33"/>
      <c r="J52" s="34"/>
      <c r="K52" s="85"/>
      <c r="N52" s="30"/>
      <c r="O52" s="57"/>
      <c r="P52" s="31"/>
      <c r="Q52" s="32"/>
      <c r="R52" s="31"/>
      <c r="S52" s="32"/>
    </row>
    <row r="53" spans="2:28" s="28" customFormat="1" ht="15.95" customHeight="1" x14ac:dyDescent="0.25">
      <c r="B53" s="28" t="s">
        <v>14</v>
      </c>
      <c r="C53" s="76"/>
      <c r="E53" s="76"/>
      <c r="G53" s="76"/>
      <c r="H53" s="33"/>
      <c r="I53" s="33"/>
      <c r="J53" s="34"/>
      <c r="K53" s="85"/>
      <c r="N53" s="30"/>
      <c r="O53" s="57"/>
      <c r="P53" s="31"/>
      <c r="Q53" s="32"/>
      <c r="R53" s="31"/>
      <c r="S53" s="32"/>
    </row>
    <row r="54" spans="2:28" s="35" customFormat="1" ht="15.95" customHeight="1" x14ac:dyDescent="0.25">
      <c r="B54" s="28" t="s">
        <v>15</v>
      </c>
      <c r="C54" s="76"/>
      <c r="E54" s="81"/>
      <c r="G54" s="81"/>
      <c r="H54" s="33"/>
      <c r="I54" s="33"/>
      <c r="J54" s="34"/>
      <c r="K54" s="85"/>
      <c r="N54" s="30"/>
      <c r="O54" s="36"/>
      <c r="P54" s="31"/>
      <c r="Q54" s="32"/>
      <c r="R54" s="31"/>
      <c r="S54" s="32"/>
    </row>
    <row r="55" spans="2:28" s="35" customFormat="1" ht="15.95" customHeight="1" x14ac:dyDescent="0.25">
      <c r="B55" s="28" t="s">
        <v>16</v>
      </c>
      <c r="C55" s="76"/>
      <c r="E55" s="81"/>
      <c r="G55" s="81"/>
      <c r="H55" s="33"/>
      <c r="I55" s="33"/>
      <c r="J55" s="34"/>
      <c r="K55" s="85"/>
      <c r="N55" s="30"/>
      <c r="O55" s="36"/>
      <c r="P55" s="31"/>
      <c r="Q55" s="32"/>
      <c r="R55" s="31"/>
      <c r="S55" s="32"/>
    </row>
    <row r="56" spans="2:28" s="18" customFormat="1" ht="21.95" customHeight="1" x14ac:dyDescent="0.25">
      <c r="C56" s="77"/>
      <c r="E56" s="77"/>
      <c r="G56" s="77"/>
      <c r="H56" s="20"/>
      <c r="I56" s="20"/>
      <c r="J56" s="21"/>
      <c r="K56" s="86"/>
      <c r="N56" s="19"/>
      <c r="O56" s="58"/>
      <c r="P56" s="5"/>
      <c r="Q56" s="9"/>
      <c r="R56" s="5"/>
      <c r="S56" s="9"/>
    </row>
    <row r="57" spans="2:28" s="22" customFormat="1" ht="21.95" customHeight="1" x14ac:dyDescent="0.25">
      <c r="B57" s="18"/>
      <c r="C57" s="77"/>
      <c r="D57" s="56"/>
      <c r="E57" s="82"/>
      <c r="F57" s="56"/>
      <c r="G57" s="83"/>
      <c r="H57" s="59"/>
      <c r="I57" s="60"/>
      <c r="J57" s="61"/>
      <c r="K57" s="87"/>
      <c r="L57" s="59"/>
      <c r="N57" s="19"/>
      <c r="O57" s="23"/>
      <c r="P57" s="5"/>
      <c r="Q57" s="9"/>
      <c r="R57" s="5"/>
      <c r="S57" s="9"/>
    </row>
    <row r="58" spans="2:28" ht="21.95" customHeight="1" x14ac:dyDescent="0.4">
      <c r="H58" s="24"/>
      <c r="I58" s="24"/>
      <c r="J58" s="25"/>
      <c r="K58" s="88"/>
      <c r="O58" s="2"/>
    </row>
    <row r="59" spans="2:28" ht="21.95" customHeight="1" x14ac:dyDescent="0.4">
      <c r="H59" s="24"/>
      <c r="I59" s="24"/>
      <c r="J59" s="25"/>
      <c r="K59" s="88"/>
      <c r="O59" s="23"/>
    </row>
    <row r="60" spans="2:28" ht="21.95" customHeight="1" x14ac:dyDescent="0.4">
      <c r="H60" s="24"/>
      <c r="I60" s="24"/>
      <c r="J60" s="25"/>
      <c r="K60" s="88"/>
      <c r="O60" s="23"/>
    </row>
    <row r="61" spans="2:28" ht="21.95" customHeight="1" x14ac:dyDescent="0.4">
      <c r="H61" s="24"/>
      <c r="I61" s="24"/>
      <c r="J61" s="25"/>
      <c r="K61" s="88"/>
      <c r="O61" s="23"/>
    </row>
    <row r="62" spans="2:28" s="5" customFormat="1" ht="21.95" customHeight="1" x14ac:dyDescent="0.4">
      <c r="B62" s="7"/>
      <c r="C62" s="78"/>
      <c r="D62" s="7"/>
      <c r="E62" s="78"/>
      <c r="F62" s="7"/>
      <c r="G62" s="78"/>
      <c r="H62" s="24"/>
      <c r="I62" s="24"/>
      <c r="J62" s="25"/>
      <c r="K62" s="88"/>
      <c r="L62" s="7"/>
      <c r="M62" s="7"/>
      <c r="N62" s="8"/>
      <c r="O62" s="23"/>
      <c r="Q62" s="9"/>
      <c r="S62" s="9"/>
      <c r="T62" s="7"/>
      <c r="U62" s="7"/>
      <c r="V62" s="7"/>
      <c r="W62" s="7"/>
      <c r="X62" s="7"/>
      <c r="Y62" s="7"/>
      <c r="Z62" s="7"/>
      <c r="AA62" s="7"/>
      <c r="AB62" s="7"/>
    </row>
    <row r="63" spans="2:28" s="5" customFormat="1" ht="21.95" customHeight="1" x14ac:dyDescent="0.4">
      <c r="B63" s="7"/>
      <c r="C63" s="78"/>
      <c r="D63" s="7"/>
      <c r="E63" s="78"/>
      <c r="F63" s="7"/>
      <c r="G63" s="78"/>
      <c r="H63" s="24"/>
      <c r="I63" s="24"/>
      <c r="J63" s="25"/>
      <c r="K63" s="88"/>
      <c r="L63" s="7"/>
      <c r="M63" s="7"/>
      <c r="N63" s="8"/>
      <c r="O63" s="23"/>
      <c r="Q63" s="9"/>
      <c r="S63" s="9"/>
      <c r="T63" s="7"/>
      <c r="U63" s="7"/>
      <c r="V63" s="7"/>
      <c r="W63" s="7"/>
      <c r="X63" s="7"/>
      <c r="Y63" s="7"/>
      <c r="Z63" s="7"/>
      <c r="AA63" s="7"/>
      <c r="AB63" s="7"/>
    </row>
    <row r="64" spans="2:28" s="5" customFormat="1" ht="21.95" customHeight="1" x14ac:dyDescent="0.4">
      <c r="B64" s="7"/>
      <c r="C64" s="78"/>
      <c r="D64" s="7"/>
      <c r="E64" s="78"/>
      <c r="F64" s="7"/>
      <c r="G64" s="78"/>
      <c r="H64" s="24"/>
      <c r="I64" s="24"/>
      <c r="J64" s="25"/>
      <c r="K64" s="88"/>
      <c r="L64" s="7"/>
      <c r="M64" s="7"/>
      <c r="N64" s="8"/>
      <c r="O64" s="23"/>
      <c r="Q64" s="9"/>
      <c r="S64" s="9"/>
      <c r="T64" s="7"/>
      <c r="U64" s="7"/>
      <c r="V64" s="7"/>
      <c r="W64" s="7"/>
      <c r="X64" s="7"/>
      <c r="Y64" s="7"/>
      <c r="Z64" s="7"/>
      <c r="AA64" s="7"/>
      <c r="AB64" s="7"/>
    </row>
    <row r="65" spans="2:28" s="5" customFormat="1" ht="21.95" customHeight="1" x14ac:dyDescent="0.4">
      <c r="B65" s="7"/>
      <c r="C65" s="78"/>
      <c r="D65" s="7"/>
      <c r="E65" s="78"/>
      <c r="F65" s="7"/>
      <c r="G65" s="78"/>
      <c r="H65" s="7"/>
      <c r="I65" s="78"/>
      <c r="J65" s="7"/>
      <c r="K65" s="78"/>
      <c r="L65" s="7"/>
      <c r="M65" s="7"/>
      <c r="N65" s="8"/>
      <c r="O65" s="23"/>
      <c r="Q65" s="9"/>
      <c r="S65" s="9"/>
      <c r="T65" s="7"/>
      <c r="U65" s="7"/>
      <c r="V65" s="7"/>
      <c r="W65" s="7"/>
      <c r="X65" s="7"/>
      <c r="Y65" s="7"/>
      <c r="Z65" s="7"/>
      <c r="AA65" s="7"/>
      <c r="AB65" s="7"/>
    </row>
    <row r="66" spans="2:28" s="5" customFormat="1" ht="21.95" customHeight="1" x14ac:dyDescent="0.4">
      <c r="B66" s="7"/>
      <c r="C66" s="78"/>
      <c r="D66" s="7"/>
      <c r="E66" s="78"/>
      <c r="F66" s="7"/>
      <c r="G66" s="78"/>
      <c r="H66" s="7"/>
      <c r="I66" s="78"/>
      <c r="J66" s="7"/>
      <c r="K66" s="78"/>
      <c r="L66" s="7"/>
      <c r="M66" s="7"/>
      <c r="N66" s="8"/>
      <c r="O66" s="23"/>
      <c r="Q66" s="9"/>
      <c r="S66" s="9"/>
      <c r="T66" s="7"/>
      <c r="U66" s="7"/>
      <c r="V66" s="7"/>
      <c r="W66" s="7"/>
      <c r="X66" s="7"/>
      <c r="Y66" s="7"/>
      <c r="Z66" s="7"/>
      <c r="AA66" s="7"/>
      <c r="AB66" s="7"/>
    </row>
    <row r="67" spans="2:28" s="5" customFormat="1" ht="21.95" customHeight="1" x14ac:dyDescent="0.4">
      <c r="B67" s="7"/>
      <c r="C67" s="78"/>
      <c r="D67" s="7"/>
      <c r="E67" s="78"/>
      <c r="F67" s="7"/>
      <c r="G67" s="78"/>
      <c r="H67" s="7"/>
      <c r="I67" s="78"/>
      <c r="J67" s="7"/>
      <c r="K67" s="78"/>
      <c r="L67" s="7"/>
      <c r="M67" s="7"/>
      <c r="N67" s="8"/>
      <c r="O67" s="23"/>
      <c r="Q67" s="9"/>
      <c r="S67" s="9"/>
      <c r="T67" s="7"/>
      <c r="U67" s="7"/>
      <c r="V67" s="7"/>
      <c r="W67" s="7"/>
      <c r="X67" s="7"/>
      <c r="Y67" s="7"/>
      <c r="Z67" s="7"/>
      <c r="AA67" s="7"/>
      <c r="AB67" s="7"/>
    </row>
    <row r="68" spans="2:28" s="5" customFormat="1" ht="21.95" customHeight="1" x14ac:dyDescent="0.4">
      <c r="B68" s="7"/>
      <c r="C68" s="78"/>
      <c r="D68" s="7"/>
      <c r="E68" s="78"/>
      <c r="F68" s="7"/>
      <c r="G68" s="78"/>
      <c r="H68" s="7"/>
      <c r="I68" s="78"/>
      <c r="J68" s="7"/>
      <c r="K68" s="78"/>
      <c r="L68" s="7"/>
      <c r="M68" s="7"/>
      <c r="N68" s="8"/>
      <c r="O68" s="23"/>
      <c r="Q68" s="9"/>
      <c r="S68" s="9"/>
      <c r="T68" s="7"/>
      <c r="U68" s="7"/>
      <c r="V68" s="7"/>
      <c r="W68" s="7"/>
      <c r="X68" s="7"/>
      <c r="Y68" s="7"/>
      <c r="Z68" s="7"/>
      <c r="AA68" s="7"/>
      <c r="AB68" s="7"/>
    </row>
    <row r="69" spans="2:28" s="5" customFormat="1" ht="21.95" customHeight="1" x14ac:dyDescent="0.4">
      <c r="B69" s="7"/>
      <c r="C69" s="78"/>
      <c r="D69" s="7"/>
      <c r="E69" s="78"/>
      <c r="F69" s="7"/>
      <c r="G69" s="78"/>
      <c r="H69" s="7"/>
      <c r="I69" s="78"/>
      <c r="J69" s="7"/>
      <c r="K69" s="78"/>
      <c r="L69" s="7"/>
      <c r="M69" s="7"/>
      <c r="N69" s="8"/>
      <c r="O69" s="23"/>
      <c r="Q69" s="9"/>
      <c r="S69" s="9"/>
      <c r="T69" s="7"/>
      <c r="U69" s="7"/>
      <c r="V69" s="7"/>
      <c r="W69" s="7"/>
      <c r="X69" s="7"/>
      <c r="Y69" s="7"/>
      <c r="Z69" s="7"/>
      <c r="AA69" s="7"/>
      <c r="AB69" s="7"/>
    </row>
  </sheetData>
  <mergeCells count="7">
    <mergeCell ref="B4:L4"/>
    <mergeCell ref="B48:L48"/>
    <mergeCell ref="B5:B7"/>
    <mergeCell ref="D5:D7"/>
    <mergeCell ref="F5:F7"/>
    <mergeCell ref="H5:J5"/>
    <mergeCell ref="L5:L7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&amp;C&amp;"Arial,Negrito"&amp;12Turismo interno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A6EF8-84E4-4058-97B4-81CD85D5B4C0}">
  <sheetPr>
    <tabColor rgb="FF92D050"/>
  </sheetPr>
  <dimension ref="B1:T54"/>
  <sheetViews>
    <sheetView showGridLines="0" zoomScaleNormal="100" workbookViewId="0"/>
  </sheetViews>
  <sheetFormatPr defaultRowHeight="21.95" customHeight="1" x14ac:dyDescent="0.4"/>
  <cols>
    <col min="1" max="1" width="2.7109375" style="16" customWidth="1"/>
    <col min="2" max="2" width="56.140625" style="16" customWidth="1"/>
    <col min="3" max="3" width="0.5703125" style="16" customWidth="1"/>
    <col min="4" max="4" width="27.5703125" style="16" customWidth="1"/>
    <col min="5" max="5" width="0.5703125" style="16" customWidth="1"/>
    <col min="6" max="6" width="27.5703125" style="16" customWidth="1"/>
    <col min="7" max="7" width="0.5703125" style="16" customWidth="1"/>
    <col min="8" max="8" width="27.5703125" style="16" customWidth="1"/>
    <col min="9" max="9" width="0.5703125" style="16" customWidth="1"/>
    <col min="10" max="10" width="27.5703125" style="16" customWidth="1"/>
    <col min="11" max="11" width="0.5703125" style="16" customWidth="1"/>
    <col min="12" max="12" width="27.5703125" style="16" customWidth="1"/>
    <col min="13" max="13" width="2.7109375" style="16" customWidth="1"/>
    <col min="14" max="14" width="9.140625" style="16"/>
    <col min="15" max="15" width="12.28515625" style="16" customWidth="1"/>
    <col min="16" max="16" width="16.85546875" style="16" bestFit="1" customWidth="1"/>
    <col min="17" max="16384" width="9.140625" style="16"/>
  </cols>
  <sheetData>
    <row r="1" spans="2:17" s="7" customFormat="1" ht="21.95" customHeight="1" x14ac:dyDescent="0.4"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N1" s="8"/>
      <c r="O1" s="9"/>
      <c r="P1" s="5"/>
      <c r="Q1" s="9"/>
    </row>
    <row r="2" spans="2:17" ht="21.95" customHeight="1" x14ac:dyDescent="0.4">
      <c r="B2" s="6" t="s">
        <v>17</v>
      </c>
      <c r="C2" s="6"/>
    </row>
    <row r="3" spans="2:17" ht="3.95" customHeight="1" x14ac:dyDescent="0.4">
      <c r="B3" s="6"/>
      <c r="C3" s="6"/>
    </row>
    <row r="4" spans="2:17" ht="3.95" customHeight="1" x14ac:dyDescent="0.4"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7" ht="21.95" customHeight="1" x14ac:dyDescent="0.4">
      <c r="B5" s="104" t="s">
        <v>18</v>
      </c>
      <c r="C5" s="26"/>
      <c r="D5" s="105" t="s">
        <v>19</v>
      </c>
      <c r="E5" s="105"/>
      <c r="F5" s="105"/>
      <c r="G5" s="105"/>
      <c r="H5" s="105"/>
      <c r="I5" s="105"/>
      <c r="J5" s="105"/>
      <c r="K5" s="105"/>
      <c r="L5" s="105"/>
    </row>
    <row r="6" spans="2:17" s="94" customFormat="1" ht="3" customHeight="1" x14ac:dyDescent="0.4">
      <c r="B6" s="104"/>
      <c r="C6" s="79"/>
      <c r="D6" s="93"/>
      <c r="E6" s="93"/>
      <c r="F6" s="93"/>
      <c r="G6" s="93"/>
      <c r="H6" s="93"/>
      <c r="I6" s="93"/>
      <c r="J6" s="93"/>
      <c r="K6" s="93"/>
      <c r="L6" s="93"/>
    </row>
    <row r="7" spans="2:17" ht="21.95" customHeight="1" x14ac:dyDescent="0.4">
      <c r="B7" s="104"/>
      <c r="C7" s="26"/>
      <c r="D7" s="63">
        <v>2016</v>
      </c>
      <c r="E7" s="39"/>
      <c r="F7" s="63">
        <v>2017</v>
      </c>
      <c r="G7" s="39"/>
      <c r="H7" s="63">
        <v>2018</v>
      </c>
      <c r="I7" s="39"/>
      <c r="J7" s="63">
        <v>2019</v>
      </c>
      <c r="K7" s="39"/>
      <c r="L7" s="63">
        <v>2020</v>
      </c>
    </row>
    <row r="8" spans="2:17" s="94" customFormat="1" ht="3" customHeight="1" x14ac:dyDescent="0.4">
      <c r="B8" s="80"/>
      <c r="C8" s="80"/>
      <c r="D8" s="95"/>
      <c r="E8" s="95"/>
      <c r="F8" s="95"/>
      <c r="G8" s="95"/>
      <c r="H8" s="95"/>
      <c r="I8" s="95"/>
      <c r="J8" s="95"/>
      <c r="K8" s="95"/>
      <c r="L8" s="95"/>
    </row>
    <row r="9" spans="2:17" ht="21.95" customHeight="1" x14ac:dyDescent="0.4">
      <c r="B9" s="40" t="s">
        <v>20</v>
      </c>
      <c r="C9" s="41"/>
      <c r="D9" s="67">
        <f t="shared" ref="D9:L9" si="0">SUM(D10:D17)</f>
        <v>2070826</v>
      </c>
      <c r="E9" s="68"/>
      <c r="F9" s="67">
        <f t="shared" si="0"/>
        <v>2059788</v>
      </c>
      <c r="G9" s="68"/>
      <c r="H9" s="67">
        <f t="shared" si="0"/>
        <v>2065979</v>
      </c>
      <c r="I9" s="68"/>
      <c r="J9" s="67">
        <f t="shared" si="0"/>
        <v>2104292</v>
      </c>
      <c r="K9" s="68"/>
      <c r="L9" s="67">
        <f t="shared" si="0"/>
        <v>1693074</v>
      </c>
      <c r="N9" s="43"/>
      <c r="O9" s="65"/>
      <c r="P9" s="64"/>
    </row>
    <row r="10" spans="2:17" ht="21.95" customHeight="1" x14ac:dyDescent="0.4">
      <c r="B10" s="41" t="s">
        <v>21</v>
      </c>
      <c r="C10" s="41"/>
      <c r="D10" s="68">
        <v>337415</v>
      </c>
      <c r="E10" s="68"/>
      <c r="F10" s="68">
        <v>330724</v>
      </c>
      <c r="G10" s="68"/>
      <c r="H10" s="68">
        <v>333366</v>
      </c>
      <c r="I10" s="68"/>
      <c r="J10" s="68">
        <v>336663</v>
      </c>
      <c r="K10" s="68"/>
      <c r="L10" s="68">
        <v>271902</v>
      </c>
      <c r="N10" s="44"/>
      <c r="O10" s="65"/>
      <c r="P10" s="44"/>
    </row>
    <row r="11" spans="2:17" ht="21.95" customHeight="1" x14ac:dyDescent="0.4">
      <c r="B11" s="41" t="s">
        <v>22</v>
      </c>
      <c r="C11" s="41"/>
      <c r="D11" s="68">
        <v>1262739</v>
      </c>
      <c r="E11" s="68"/>
      <c r="F11" s="68">
        <v>1275858</v>
      </c>
      <c r="G11" s="68"/>
      <c r="H11" s="68">
        <v>1291134</v>
      </c>
      <c r="I11" s="68"/>
      <c r="J11" s="68">
        <v>1314836</v>
      </c>
      <c r="K11" s="68"/>
      <c r="L11" s="68">
        <v>1051147</v>
      </c>
      <c r="N11" s="44"/>
      <c r="O11" s="65"/>
      <c r="P11" s="44"/>
    </row>
    <row r="12" spans="2:17" ht="21.95" customHeight="1" x14ac:dyDescent="0.4">
      <c r="B12" s="41" t="s">
        <v>23</v>
      </c>
      <c r="C12" s="41"/>
      <c r="D12" s="68">
        <v>216357</v>
      </c>
      <c r="E12" s="68"/>
      <c r="F12" s="68">
        <v>197830</v>
      </c>
      <c r="G12" s="68"/>
      <c r="H12" s="68">
        <v>199661</v>
      </c>
      <c r="I12" s="68"/>
      <c r="J12" s="68">
        <v>192971</v>
      </c>
      <c r="K12" s="68"/>
      <c r="L12" s="68">
        <v>165576</v>
      </c>
      <c r="N12" s="44"/>
      <c r="O12" s="65"/>
      <c r="P12" s="44"/>
    </row>
    <row r="13" spans="2:17" ht="21.95" customHeight="1" x14ac:dyDescent="0.4">
      <c r="B13" s="41" t="s">
        <v>24</v>
      </c>
      <c r="C13" s="41"/>
      <c r="D13" s="68">
        <v>7803</v>
      </c>
      <c r="E13" s="68"/>
      <c r="F13" s="68">
        <v>8148</v>
      </c>
      <c r="G13" s="68"/>
      <c r="H13" s="68">
        <v>8433</v>
      </c>
      <c r="I13" s="68"/>
      <c r="J13" s="68">
        <v>8174</v>
      </c>
      <c r="K13" s="68"/>
      <c r="L13" s="68">
        <v>7452</v>
      </c>
      <c r="N13" s="44"/>
      <c r="O13" s="65"/>
      <c r="P13" s="44"/>
    </row>
    <row r="14" spans="2:17" ht="21.95" customHeight="1" x14ac:dyDescent="0.4">
      <c r="B14" s="41" t="s">
        <v>25</v>
      </c>
      <c r="C14" s="41"/>
      <c r="D14" s="68">
        <v>61498</v>
      </c>
      <c r="E14" s="68"/>
      <c r="F14" s="68">
        <v>60579</v>
      </c>
      <c r="G14" s="68"/>
      <c r="H14" s="68">
        <v>59114</v>
      </c>
      <c r="I14" s="68"/>
      <c r="J14" s="68">
        <v>63657</v>
      </c>
      <c r="K14" s="68"/>
      <c r="L14" s="68">
        <v>46389</v>
      </c>
      <c r="N14" s="44"/>
      <c r="O14" s="65"/>
      <c r="P14" s="44"/>
    </row>
    <row r="15" spans="2:17" ht="21.95" customHeight="1" x14ac:dyDescent="0.4">
      <c r="B15" s="41" t="s">
        <v>26</v>
      </c>
      <c r="C15" s="41"/>
      <c r="D15" s="68">
        <v>52109</v>
      </c>
      <c r="E15" s="68"/>
      <c r="F15" s="68">
        <v>56123</v>
      </c>
      <c r="G15" s="68"/>
      <c r="H15" s="68">
        <v>46287</v>
      </c>
      <c r="I15" s="68"/>
      <c r="J15" s="68">
        <v>59159</v>
      </c>
      <c r="K15" s="68"/>
      <c r="L15" s="68">
        <v>54376</v>
      </c>
      <c r="N15" s="44"/>
      <c r="O15" s="65"/>
      <c r="P15" s="44"/>
    </row>
    <row r="16" spans="2:17" ht="21.95" customHeight="1" x14ac:dyDescent="0.4">
      <c r="B16" s="41" t="s">
        <v>27</v>
      </c>
      <c r="C16" s="41"/>
      <c r="D16" s="68">
        <v>66216</v>
      </c>
      <c r="E16" s="68"/>
      <c r="F16" s="68">
        <v>66741</v>
      </c>
      <c r="G16" s="68"/>
      <c r="H16" s="68">
        <v>66758</v>
      </c>
      <c r="I16" s="68"/>
      <c r="J16" s="68">
        <v>67728</v>
      </c>
      <c r="K16" s="68"/>
      <c r="L16" s="68">
        <v>46600</v>
      </c>
      <c r="N16" s="44"/>
      <c r="O16" s="65"/>
      <c r="P16" s="44"/>
    </row>
    <row r="17" spans="2:16" ht="21.95" customHeight="1" x14ac:dyDescent="0.4">
      <c r="B17" s="41" t="s">
        <v>28</v>
      </c>
      <c r="C17" s="41"/>
      <c r="D17" s="68">
        <v>66689</v>
      </c>
      <c r="E17" s="68"/>
      <c r="F17" s="68">
        <v>63785</v>
      </c>
      <c r="G17" s="68"/>
      <c r="H17" s="68">
        <v>61226</v>
      </c>
      <c r="I17" s="68"/>
      <c r="J17" s="68">
        <v>61104</v>
      </c>
      <c r="K17" s="68"/>
      <c r="L17" s="68">
        <v>49632</v>
      </c>
      <c r="N17" s="44"/>
      <c r="O17" s="65"/>
      <c r="P17" s="44"/>
    </row>
    <row r="18" spans="2:16" ht="3.95" customHeight="1" x14ac:dyDescent="0.4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N18" s="44"/>
      <c r="O18" s="44"/>
      <c r="P18" s="44"/>
    </row>
    <row r="19" spans="2:16" ht="3.95" customHeight="1" x14ac:dyDescent="0.4">
      <c r="B19" s="41"/>
      <c r="C19" s="41"/>
      <c r="D19" s="42"/>
      <c r="E19" s="42"/>
      <c r="F19" s="42"/>
      <c r="G19" s="42"/>
      <c r="H19" s="42"/>
      <c r="I19" s="42"/>
      <c r="J19" s="42"/>
      <c r="K19" s="42"/>
      <c r="L19" s="42"/>
      <c r="N19" s="44"/>
      <c r="O19" s="44"/>
      <c r="P19" s="44"/>
    </row>
    <row r="20" spans="2:16" s="46" customFormat="1" ht="15.95" customHeight="1" x14ac:dyDescent="0.25">
      <c r="B20" s="45" t="s">
        <v>29</v>
      </c>
      <c r="C20" s="45"/>
    </row>
    <row r="21" spans="2:16" ht="21.95" customHeight="1" x14ac:dyDescent="0.4">
      <c r="B21" s="18"/>
      <c r="C21" s="18"/>
    </row>
    <row r="22" spans="2:16" ht="21.95" customHeight="1" x14ac:dyDescent="0.4">
      <c r="B22" s="18"/>
      <c r="C22" s="18"/>
    </row>
    <row r="23" spans="2:16" ht="21.95" customHeight="1" x14ac:dyDescent="0.4">
      <c r="B23" s="6" t="s">
        <v>30</v>
      </c>
      <c r="C23" s="6"/>
    </row>
    <row r="24" spans="2:16" ht="3.95" customHeight="1" x14ac:dyDescent="0.4">
      <c r="B24" s="6"/>
      <c r="C24" s="6"/>
    </row>
    <row r="25" spans="2:16" ht="3.95" customHeight="1" x14ac:dyDescent="0.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6" ht="21.95" customHeight="1" x14ac:dyDescent="0.4">
      <c r="B26" s="104" t="s">
        <v>31</v>
      </c>
      <c r="C26" s="26"/>
      <c r="D26" s="105" t="s">
        <v>19</v>
      </c>
      <c r="E26" s="105"/>
      <c r="F26" s="105"/>
      <c r="G26" s="105"/>
      <c r="H26" s="105"/>
      <c r="I26" s="105"/>
      <c r="J26" s="105"/>
      <c r="K26" s="105"/>
      <c r="L26" s="105"/>
    </row>
    <row r="27" spans="2:16" s="94" customFormat="1" ht="3" customHeight="1" x14ac:dyDescent="0.4">
      <c r="B27" s="104"/>
      <c r="C27" s="79"/>
      <c r="D27" s="93"/>
      <c r="E27" s="93"/>
      <c r="F27" s="93"/>
      <c r="G27" s="93"/>
      <c r="H27" s="93"/>
      <c r="I27" s="93"/>
      <c r="J27" s="93"/>
      <c r="K27" s="93"/>
      <c r="L27" s="93"/>
    </row>
    <row r="28" spans="2:16" ht="21.95" customHeight="1" x14ac:dyDescent="0.4">
      <c r="B28" s="104"/>
      <c r="C28" s="26"/>
      <c r="D28" s="63">
        <v>2016</v>
      </c>
      <c r="E28" s="39"/>
      <c r="F28" s="63">
        <v>2017</v>
      </c>
      <c r="G28" s="39"/>
      <c r="H28" s="63">
        <v>2018</v>
      </c>
      <c r="I28" s="39"/>
      <c r="J28" s="63">
        <v>2019</v>
      </c>
      <c r="K28" s="39"/>
      <c r="L28" s="63">
        <v>2020</v>
      </c>
    </row>
    <row r="29" spans="2:16" s="94" customFormat="1" ht="3" customHeight="1" x14ac:dyDescent="0.4">
      <c r="B29" s="79"/>
      <c r="C29" s="79"/>
      <c r="D29" s="93"/>
      <c r="E29" s="93"/>
      <c r="F29" s="93"/>
      <c r="G29" s="93"/>
      <c r="H29" s="93"/>
      <c r="I29" s="93"/>
      <c r="J29" s="93"/>
      <c r="K29" s="93"/>
      <c r="L29" s="93"/>
    </row>
    <row r="30" spans="2:16" ht="21.95" customHeight="1" x14ac:dyDescent="0.4">
      <c r="B30" s="106" t="s">
        <v>32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</row>
    <row r="31" spans="2:16" ht="21.95" customHeight="1" x14ac:dyDescent="0.4">
      <c r="B31" s="41" t="s">
        <v>33</v>
      </c>
      <c r="C31" s="41"/>
      <c r="D31" s="68">
        <v>92880</v>
      </c>
      <c r="E31" s="68"/>
      <c r="F31" s="68">
        <v>87630</v>
      </c>
      <c r="G31" s="68"/>
      <c r="H31" s="68">
        <v>82922</v>
      </c>
      <c r="I31" s="68"/>
      <c r="J31" s="68">
        <v>81561</v>
      </c>
      <c r="K31" s="68"/>
      <c r="L31" s="68">
        <v>64630</v>
      </c>
      <c r="N31" s="44"/>
      <c r="O31" s="65"/>
      <c r="P31" s="44"/>
    </row>
    <row r="32" spans="2:16" ht="21.95" customHeight="1" x14ac:dyDescent="0.4">
      <c r="B32" s="41" t="s">
        <v>34</v>
      </c>
      <c r="C32" s="41"/>
      <c r="D32" s="68">
        <v>403616</v>
      </c>
      <c r="E32" s="68"/>
      <c r="F32" s="68">
        <v>372888</v>
      </c>
      <c r="G32" s="68"/>
      <c r="H32" s="68">
        <v>345800</v>
      </c>
      <c r="I32" s="68"/>
      <c r="J32" s="68">
        <v>324196</v>
      </c>
      <c r="K32" s="68"/>
      <c r="L32" s="68">
        <v>250229</v>
      </c>
      <c r="N32" s="44"/>
      <c r="O32" s="65"/>
      <c r="P32" s="44"/>
    </row>
    <row r="33" spans="2:20" ht="21.95" customHeight="1" x14ac:dyDescent="0.4">
      <c r="B33" s="41" t="s">
        <v>35</v>
      </c>
      <c r="C33" s="41"/>
      <c r="D33" s="68">
        <v>1447049</v>
      </c>
      <c r="E33" s="68"/>
      <c r="F33" s="68">
        <v>1466984</v>
      </c>
      <c r="G33" s="68"/>
      <c r="H33" s="68">
        <v>1496468</v>
      </c>
      <c r="I33" s="68"/>
      <c r="J33" s="68">
        <v>1569102</v>
      </c>
      <c r="K33" s="68"/>
      <c r="L33" s="68">
        <v>1275486</v>
      </c>
      <c r="O33" s="65"/>
    </row>
    <row r="34" spans="2:20" ht="21.95" customHeight="1" x14ac:dyDescent="0.4">
      <c r="B34" s="41" t="s">
        <v>36</v>
      </c>
      <c r="C34" s="41"/>
      <c r="D34" s="68">
        <v>127281</v>
      </c>
      <c r="E34" s="68"/>
      <c r="F34" s="68">
        <v>132286</v>
      </c>
      <c r="G34" s="68"/>
      <c r="H34" s="68">
        <v>140789</v>
      </c>
      <c r="I34" s="68"/>
      <c r="J34" s="68">
        <v>129433</v>
      </c>
      <c r="K34" s="68"/>
      <c r="L34" s="68">
        <v>102729</v>
      </c>
      <c r="O34" s="65"/>
      <c r="P34" s="44"/>
      <c r="Q34" s="44"/>
    </row>
    <row r="35" spans="2:20" ht="21.95" customHeight="1" x14ac:dyDescent="0.4">
      <c r="B35" s="106" t="s">
        <v>37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06"/>
    </row>
    <row r="36" spans="2:20" ht="21.95" customHeight="1" x14ac:dyDescent="0.4">
      <c r="B36" s="41" t="s">
        <v>38</v>
      </c>
      <c r="C36" s="41"/>
      <c r="D36" s="68">
        <v>441406</v>
      </c>
      <c r="E36" s="68"/>
      <c r="F36" s="68">
        <v>438947</v>
      </c>
      <c r="G36" s="68"/>
      <c r="H36" s="68">
        <v>443739</v>
      </c>
      <c r="I36" s="68"/>
      <c r="J36" s="68">
        <v>459012</v>
      </c>
      <c r="K36" s="68"/>
      <c r="L36" s="68">
        <v>335640</v>
      </c>
      <c r="O36" s="65"/>
      <c r="P36" s="44"/>
      <c r="Q36" s="44"/>
      <c r="R36" s="44"/>
      <c r="S36" s="44"/>
      <c r="T36" s="44"/>
    </row>
    <row r="37" spans="2:20" ht="21.95" customHeight="1" x14ac:dyDescent="0.4">
      <c r="B37" s="41" t="s">
        <v>39</v>
      </c>
      <c r="C37" s="41"/>
      <c r="D37" s="68">
        <v>1347265</v>
      </c>
      <c r="E37" s="68"/>
      <c r="F37" s="68">
        <v>1337280</v>
      </c>
      <c r="G37" s="68"/>
      <c r="H37" s="68">
        <v>1336187</v>
      </c>
      <c r="I37" s="68"/>
      <c r="J37" s="68">
        <v>1350318</v>
      </c>
      <c r="K37" s="68"/>
      <c r="L37" s="68">
        <v>1098940</v>
      </c>
      <c r="N37" s="44"/>
      <c r="O37" s="65"/>
      <c r="P37" s="44"/>
      <c r="Q37" s="44"/>
      <c r="R37" s="44"/>
      <c r="S37" s="44"/>
      <c r="T37" s="44"/>
    </row>
    <row r="38" spans="2:20" ht="21.95" customHeight="1" x14ac:dyDescent="0.4">
      <c r="B38" s="41" t="s">
        <v>40</v>
      </c>
      <c r="C38" s="41"/>
      <c r="D38" s="68">
        <v>282148</v>
      </c>
      <c r="E38" s="68"/>
      <c r="F38" s="68">
        <v>283558</v>
      </c>
      <c r="G38" s="68"/>
      <c r="H38" s="68">
        <v>286052</v>
      </c>
      <c r="I38" s="68"/>
      <c r="J38" s="68">
        <v>294959</v>
      </c>
      <c r="K38" s="68"/>
      <c r="L38" s="68">
        <v>258493</v>
      </c>
      <c r="O38" s="65"/>
    </row>
    <row r="39" spans="2:20" ht="21.95" customHeight="1" x14ac:dyDescent="0.4">
      <c r="B39" s="41" t="s">
        <v>41</v>
      </c>
      <c r="C39" s="41"/>
      <c r="D39" s="68">
        <v>7</v>
      </c>
      <c r="E39" s="68"/>
      <c r="F39" s="68">
        <v>3</v>
      </c>
      <c r="G39" s="68"/>
      <c r="H39" s="68">
        <v>1</v>
      </c>
      <c r="I39" s="68"/>
      <c r="J39" s="68">
        <v>3</v>
      </c>
      <c r="K39" s="68"/>
      <c r="L39" s="68">
        <v>1</v>
      </c>
      <c r="O39" s="65"/>
    </row>
    <row r="40" spans="2:20" ht="21.95" customHeight="1" x14ac:dyDescent="0.4">
      <c r="B40" s="106" t="s">
        <v>42</v>
      </c>
      <c r="C40" s="106"/>
      <c r="D40" s="106"/>
      <c r="E40" s="106"/>
      <c r="F40" s="106"/>
      <c r="G40" s="106"/>
      <c r="H40" s="106"/>
      <c r="I40" s="106"/>
      <c r="J40" s="106"/>
      <c r="K40" s="106"/>
      <c r="L40" s="106"/>
    </row>
    <row r="41" spans="2:20" ht="21.95" customHeight="1" x14ac:dyDescent="0.4">
      <c r="B41" s="41" t="s">
        <v>43</v>
      </c>
      <c r="C41" s="41"/>
      <c r="D41" s="68">
        <v>35827</v>
      </c>
      <c r="E41" s="68"/>
      <c r="F41" s="68">
        <v>34818</v>
      </c>
      <c r="G41" s="68"/>
      <c r="H41" s="68">
        <v>38594</v>
      </c>
      <c r="I41" s="68"/>
      <c r="J41" s="68">
        <v>37169</v>
      </c>
      <c r="K41" s="68"/>
      <c r="L41" s="68">
        <v>66203</v>
      </c>
      <c r="O41" s="65"/>
      <c r="P41" s="44"/>
      <c r="Q41" s="44"/>
      <c r="R41" s="44"/>
      <c r="S41" s="44"/>
      <c r="T41" s="44"/>
    </row>
    <row r="42" spans="2:20" ht="21.95" customHeight="1" x14ac:dyDescent="0.4">
      <c r="B42" s="41" t="s">
        <v>44</v>
      </c>
      <c r="C42" s="41"/>
      <c r="D42" s="68">
        <v>176939</v>
      </c>
      <c r="E42" s="68"/>
      <c r="F42" s="68">
        <v>183038</v>
      </c>
      <c r="G42" s="68"/>
      <c r="H42" s="68">
        <v>197498</v>
      </c>
      <c r="I42" s="68"/>
      <c r="J42" s="68">
        <v>220026</v>
      </c>
      <c r="K42" s="68"/>
      <c r="L42" s="68">
        <v>200362</v>
      </c>
      <c r="O42" s="65"/>
      <c r="P42" s="44"/>
      <c r="Q42" s="44"/>
      <c r="R42" s="44"/>
      <c r="S42" s="44"/>
      <c r="T42" s="44"/>
    </row>
    <row r="43" spans="2:20" ht="21.95" customHeight="1" x14ac:dyDescent="0.4">
      <c r="B43" s="41" t="s">
        <v>45</v>
      </c>
      <c r="C43" s="41"/>
      <c r="D43" s="68">
        <v>1858060</v>
      </c>
      <c r="E43" s="68"/>
      <c r="F43" s="68">
        <v>1841932</v>
      </c>
      <c r="G43" s="68"/>
      <c r="H43" s="68">
        <v>1829887</v>
      </c>
      <c r="I43" s="68"/>
      <c r="J43" s="68">
        <v>1822101</v>
      </c>
      <c r="K43" s="68"/>
      <c r="L43" s="68">
        <v>1405974</v>
      </c>
      <c r="N43" s="44"/>
      <c r="O43" s="65"/>
      <c r="P43" s="44"/>
      <c r="Q43" s="44"/>
      <c r="R43" s="44"/>
      <c r="S43" s="44"/>
      <c r="T43" s="44"/>
    </row>
    <row r="44" spans="2:20" ht="21.95" customHeight="1" x14ac:dyDescent="0.4">
      <c r="B44" s="41" t="s">
        <v>41</v>
      </c>
      <c r="C44" s="41"/>
      <c r="D44" s="68">
        <v>0</v>
      </c>
      <c r="E44" s="68"/>
      <c r="F44" s="68">
        <v>0</v>
      </c>
      <c r="G44" s="68"/>
      <c r="H44" s="68">
        <v>0</v>
      </c>
      <c r="I44" s="68"/>
      <c r="J44" s="68">
        <v>24996</v>
      </c>
      <c r="K44" s="68"/>
      <c r="L44" s="68">
        <v>20535</v>
      </c>
      <c r="N44" s="44"/>
      <c r="O44" s="65"/>
      <c r="P44" s="44"/>
      <c r="Q44" s="44"/>
      <c r="R44" s="44"/>
      <c r="S44" s="44"/>
      <c r="T44" s="44"/>
    </row>
    <row r="45" spans="2:20" ht="21.95" customHeight="1" x14ac:dyDescent="0.4">
      <c r="B45" s="106" t="s">
        <v>46</v>
      </c>
      <c r="C45" s="106"/>
      <c r="D45" s="106"/>
      <c r="E45" s="106"/>
      <c r="F45" s="106"/>
      <c r="G45" s="106"/>
      <c r="H45" s="106"/>
      <c r="I45" s="106"/>
      <c r="J45" s="106"/>
      <c r="K45" s="106"/>
      <c r="L45" s="106"/>
    </row>
    <row r="46" spans="2:20" ht="21.95" customHeight="1" x14ac:dyDescent="0.4">
      <c r="B46" s="41" t="s">
        <v>47</v>
      </c>
      <c r="C46" s="41"/>
      <c r="D46" s="68">
        <v>1490295</v>
      </c>
      <c r="E46" s="68"/>
      <c r="F46" s="68">
        <v>1475730</v>
      </c>
      <c r="G46" s="68"/>
      <c r="H46" s="68">
        <v>1460494</v>
      </c>
      <c r="I46" s="68"/>
      <c r="J46" s="68">
        <v>1419691</v>
      </c>
      <c r="K46" s="68"/>
      <c r="L46" s="68">
        <v>1128244</v>
      </c>
      <c r="O46" s="65"/>
      <c r="P46" s="44"/>
      <c r="Q46" s="44"/>
      <c r="R46" s="44"/>
      <c r="S46" s="44"/>
      <c r="T46" s="44"/>
    </row>
    <row r="47" spans="2:20" ht="21.95" customHeight="1" x14ac:dyDescent="0.4">
      <c r="B47" s="41" t="s">
        <v>48</v>
      </c>
      <c r="C47" s="41"/>
      <c r="D47" s="68">
        <v>300664</v>
      </c>
      <c r="E47" s="68"/>
      <c r="F47" s="68">
        <v>304247</v>
      </c>
      <c r="G47" s="68"/>
      <c r="H47" s="68">
        <v>316523</v>
      </c>
      <c r="I47" s="68"/>
      <c r="J47" s="68">
        <v>292837</v>
      </c>
      <c r="K47" s="68"/>
      <c r="L47" s="68">
        <v>188861</v>
      </c>
      <c r="N47" s="44"/>
      <c r="O47" s="65"/>
      <c r="P47" s="44"/>
      <c r="Q47" s="44"/>
      <c r="R47" s="44"/>
      <c r="S47" s="44"/>
      <c r="T47" s="44"/>
    </row>
    <row r="48" spans="2:20" ht="21.95" customHeight="1" x14ac:dyDescent="0.4">
      <c r="B48" s="41" t="s">
        <v>49</v>
      </c>
      <c r="C48" s="41"/>
      <c r="D48" s="68">
        <v>128045</v>
      </c>
      <c r="E48" s="68"/>
      <c r="F48" s="68">
        <v>134020</v>
      </c>
      <c r="G48" s="68"/>
      <c r="H48" s="68">
        <v>140752</v>
      </c>
      <c r="I48" s="68"/>
      <c r="J48" s="68">
        <v>130506</v>
      </c>
      <c r="K48" s="68"/>
      <c r="L48" s="68">
        <v>79603</v>
      </c>
      <c r="N48" s="44"/>
      <c r="O48" s="65"/>
      <c r="P48" s="44"/>
      <c r="Q48" s="44"/>
      <c r="R48" s="44"/>
      <c r="S48" s="44"/>
      <c r="T48" s="44"/>
    </row>
    <row r="49" spans="2:20" ht="21.95" customHeight="1" x14ac:dyDescent="0.4">
      <c r="B49" s="41" t="s">
        <v>50</v>
      </c>
      <c r="C49" s="41"/>
      <c r="D49" s="68">
        <v>66200</v>
      </c>
      <c r="E49" s="68"/>
      <c r="F49" s="68">
        <v>65899</v>
      </c>
      <c r="G49" s="68"/>
      <c r="H49" s="68">
        <v>69241</v>
      </c>
      <c r="I49" s="68"/>
      <c r="J49" s="68">
        <v>64626</v>
      </c>
      <c r="K49" s="68"/>
      <c r="L49" s="68">
        <v>43506</v>
      </c>
      <c r="N49" s="44"/>
      <c r="O49" s="65"/>
      <c r="P49" s="44"/>
      <c r="Q49" s="44"/>
      <c r="R49" s="44"/>
      <c r="S49" s="44"/>
      <c r="T49" s="44"/>
    </row>
    <row r="50" spans="2:20" ht="21.95" customHeight="1" x14ac:dyDescent="0.4">
      <c r="B50" s="41" t="s">
        <v>41</v>
      </c>
      <c r="C50" s="41"/>
      <c r="D50" s="68">
        <v>85622</v>
      </c>
      <c r="E50" s="68"/>
      <c r="F50" s="68">
        <v>79892</v>
      </c>
      <c r="G50" s="68"/>
      <c r="H50" s="68">
        <v>78969</v>
      </c>
      <c r="I50" s="68"/>
      <c r="J50" s="68">
        <v>196632</v>
      </c>
      <c r="K50" s="68"/>
      <c r="L50" s="68">
        <v>252860</v>
      </c>
      <c r="O50" s="65"/>
      <c r="P50" s="44"/>
      <c r="Q50" s="44"/>
      <c r="R50" s="44"/>
      <c r="S50" s="44"/>
      <c r="T50" s="44"/>
    </row>
    <row r="51" spans="2:20" ht="3.95" customHeight="1" x14ac:dyDescent="0.4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P51" s="44"/>
      <c r="Q51" s="44"/>
      <c r="R51" s="44"/>
      <c r="S51" s="44"/>
      <c r="T51" s="44"/>
    </row>
    <row r="52" spans="2:20" ht="3.95" customHeight="1" x14ac:dyDescent="0.4">
      <c r="B52" s="41"/>
      <c r="C52" s="41"/>
      <c r="D52" s="42"/>
      <c r="E52" s="42"/>
      <c r="F52" s="42"/>
      <c r="G52" s="42"/>
      <c r="H52" s="42"/>
      <c r="I52" s="42"/>
      <c r="J52" s="42"/>
      <c r="K52" s="42"/>
      <c r="L52" s="42"/>
      <c r="P52" s="44"/>
      <c r="Q52" s="44"/>
      <c r="R52" s="44"/>
      <c r="S52" s="44"/>
      <c r="T52" s="44"/>
    </row>
    <row r="53" spans="2:20" s="46" customFormat="1" ht="15.95" customHeight="1" x14ac:dyDescent="0.25">
      <c r="B53" s="45" t="s">
        <v>29</v>
      </c>
      <c r="C53" s="45"/>
    </row>
    <row r="54" spans="2:20" ht="21.95" customHeight="1" x14ac:dyDescent="0.4">
      <c r="B54" s="45" t="s">
        <v>51</v>
      </c>
      <c r="C54" s="18"/>
    </row>
  </sheetData>
  <mergeCells count="12">
    <mergeCell ref="B30:L30"/>
    <mergeCell ref="B35:L35"/>
    <mergeCell ref="B40:L40"/>
    <mergeCell ref="B45:L45"/>
    <mergeCell ref="B51:L51"/>
    <mergeCell ref="B26:B28"/>
    <mergeCell ref="D26:L26"/>
    <mergeCell ref="B4:L4"/>
    <mergeCell ref="B5:B7"/>
    <mergeCell ref="D5:L5"/>
    <mergeCell ref="B18:L18"/>
    <mergeCell ref="B25:L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1BB1-9511-4566-92CC-EC891E471F22}">
  <sheetPr>
    <tabColor rgb="FF92D050"/>
  </sheetPr>
  <dimension ref="B1:R47"/>
  <sheetViews>
    <sheetView showGridLines="0" zoomScaleNormal="100" workbookViewId="0"/>
  </sheetViews>
  <sheetFormatPr defaultRowHeight="21.95" customHeight="1" x14ac:dyDescent="0.4"/>
  <cols>
    <col min="1" max="1" width="2.7109375" style="16" customWidth="1"/>
    <col min="2" max="2" width="51.7109375" style="16" customWidth="1"/>
    <col min="3" max="3" width="0.5703125" style="16" customWidth="1"/>
    <col min="4" max="4" width="26" style="16" customWidth="1"/>
    <col min="5" max="5" width="0.5703125" style="16" customWidth="1"/>
    <col min="6" max="6" width="26" style="16" customWidth="1"/>
    <col min="7" max="7" width="0.5703125" style="16" customWidth="1"/>
    <col min="8" max="8" width="26" style="16" customWidth="1"/>
    <col min="9" max="9" width="0.5703125" style="16" customWidth="1"/>
    <col min="10" max="10" width="26" style="16" customWidth="1"/>
    <col min="11" max="11" width="0.5703125" style="16" customWidth="1"/>
    <col min="12" max="12" width="26" style="16" customWidth="1"/>
    <col min="13" max="13" width="2.7109375" style="16" customWidth="1"/>
    <col min="14" max="14" width="9.140625" style="16"/>
    <col min="15" max="15" width="15.7109375" style="16" customWidth="1"/>
    <col min="16" max="16384" width="9.140625" style="16"/>
  </cols>
  <sheetData>
    <row r="1" spans="2:18" s="7" customFormat="1" ht="21.95" customHeight="1" x14ac:dyDescent="0.4"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N1" s="8"/>
      <c r="O1" s="5"/>
      <c r="P1" s="9"/>
      <c r="Q1" s="5"/>
      <c r="R1" s="9"/>
    </row>
    <row r="2" spans="2:18" ht="21.95" customHeight="1" x14ac:dyDescent="0.4">
      <c r="B2" s="6" t="s">
        <v>52</v>
      </c>
      <c r="C2" s="6"/>
    </row>
    <row r="3" spans="2:18" ht="3.95" customHeight="1" x14ac:dyDescent="0.4">
      <c r="B3" s="6"/>
      <c r="C3" s="6"/>
    </row>
    <row r="4" spans="2:18" ht="3.95" customHeight="1" x14ac:dyDescent="0.4"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2:18" ht="21.95" customHeight="1" x14ac:dyDescent="0.4">
      <c r="B5" s="104" t="s">
        <v>53</v>
      </c>
      <c r="C5" s="26"/>
      <c r="D5" s="105" t="s">
        <v>19</v>
      </c>
      <c r="E5" s="105"/>
      <c r="F5" s="105"/>
      <c r="G5" s="105"/>
      <c r="H5" s="105"/>
      <c r="I5" s="105"/>
      <c r="J5" s="105"/>
      <c r="K5" s="105"/>
      <c r="L5" s="105"/>
    </row>
    <row r="6" spans="2:18" s="94" customFormat="1" ht="3" customHeight="1" x14ac:dyDescent="0.4">
      <c r="B6" s="104"/>
      <c r="C6" s="79"/>
      <c r="D6" s="93"/>
      <c r="E6" s="93"/>
      <c r="F6" s="93"/>
      <c r="G6" s="93"/>
      <c r="H6" s="93"/>
      <c r="I6" s="93"/>
      <c r="J6" s="93"/>
      <c r="K6" s="93"/>
      <c r="L6" s="93"/>
    </row>
    <row r="7" spans="2:18" ht="21.95" customHeight="1" x14ac:dyDescent="0.4">
      <c r="B7" s="104"/>
      <c r="C7" s="26"/>
      <c r="D7" s="63">
        <v>2016</v>
      </c>
      <c r="E7" s="39"/>
      <c r="F7" s="63">
        <v>2017</v>
      </c>
      <c r="G7" s="39"/>
      <c r="H7" s="63">
        <v>2018</v>
      </c>
      <c r="I7" s="39"/>
      <c r="J7" s="63">
        <v>2019</v>
      </c>
      <c r="K7" s="39"/>
      <c r="L7" s="63">
        <v>2020</v>
      </c>
    </row>
    <row r="8" spans="2:18" s="94" customFormat="1" ht="3" customHeight="1" x14ac:dyDescent="0.4">
      <c r="B8" s="80"/>
      <c r="C8" s="80"/>
      <c r="D8" s="95"/>
      <c r="E8" s="95"/>
      <c r="F8" s="95"/>
      <c r="G8" s="95"/>
      <c r="H8" s="95"/>
      <c r="I8" s="95"/>
      <c r="J8" s="95"/>
      <c r="K8" s="95"/>
      <c r="L8" s="95"/>
    </row>
    <row r="9" spans="2:18" s="49" customFormat="1" ht="21.95" customHeight="1" x14ac:dyDescent="0.25">
      <c r="B9" s="47" t="s">
        <v>54</v>
      </c>
      <c r="C9" s="48"/>
      <c r="D9" s="67">
        <v>2070826</v>
      </c>
      <c r="E9" s="68"/>
      <c r="F9" s="67">
        <v>2059788</v>
      </c>
      <c r="G9" s="68"/>
      <c r="H9" s="67">
        <f>H11+H19+H29+H34+H38</f>
        <v>2065979</v>
      </c>
      <c r="I9" s="68"/>
      <c r="J9" s="67">
        <v>2104292</v>
      </c>
      <c r="K9" s="68"/>
      <c r="L9" s="67">
        <f>L11+L19+L29+L34+L38</f>
        <v>1693074</v>
      </c>
    </row>
    <row r="10" spans="2:18" s="97" customFormat="1" ht="3" customHeight="1" x14ac:dyDescent="0.25">
      <c r="B10" s="96"/>
      <c r="C10" s="96"/>
      <c r="D10" s="68"/>
      <c r="E10" s="68"/>
      <c r="F10" s="68"/>
      <c r="G10" s="68"/>
      <c r="H10" s="68"/>
      <c r="I10" s="68"/>
      <c r="J10" s="68"/>
      <c r="K10" s="68"/>
      <c r="L10" s="68"/>
    </row>
    <row r="11" spans="2:18" s="49" customFormat="1" ht="21.95" customHeight="1" x14ac:dyDescent="0.25">
      <c r="B11" s="50" t="s">
        <v>55</v>
      </c>
      <c r="D11" s="69">
        <v>79896</v>
      </c>
      <c r="E11" s="68"/>
      <c r="F11" s="69">
        <v>79108</v>
      </c>
      <c r="G11" s="68"/>
      <c r="H11" s="69">
        <f>SUM(H12:H18)</f>
        <v>78662</v>
      </c>
      <c r="I11" s="68"/>
      <c r="J11" s="69">
        <v>77643</v>
      </c>
      <c r="K11" s="68"/>
      <c r="L11" s="69">
        <f>SUM(L12:L18)</f>
        <v>68650</v>
      </c>
    </row>
    <row r="12" spans="2:18" s="49" customFormat="1" ht="21.95" customHeight="1" x14ac:dyDescent="0.25">
      <c r="B12" s="49" t="s">
        <v>56</v>
      </c>
      <c r="D12" s="68">
        <v>3423</v>
      </c>
      <c r="E12" s="68"/>
      <c r="F12" s="68">
        <v>3407</v>
      </c>
      <c r="G12" s="68"/>
      <c r="H12" s="68">
        <v>3396</v>
      </c>
      <c r="I12" s="68"/>
      <c r="J12" s="68">
        <v>2981</v>
      </c>
      <c r="K12" s="68"/>
      <c r="L12" s="68">
        <v>2473</v>
      </c>
    </row>
    <row r="13" spans="2:18" s="49" customFormat="1" ht="21.95" customHeight="1" x14ac:dyDescent="0.25">
      <c r="B13" s="49" t="s">
        <v>57</v>
      </c>
      <c r="D13" s="68">
        <v>3343</v>
      </c>
      <c r="E13" s="68"/>
      <c r="F13" s="68">
        <v>3124</v>
      </c>
      <c r="G13" s="68"/>
      <c r="H13" s="68">
        <v>3450</v>
      </c>
      <c r="I13" s="68"/>
      <c r="J13" s="68">
        <v>2844</v>
      </c>
      <c r="K13" s="68"/>
      <c r="L13" s="68">
        <v>2297</v>
      </c>
    </row>
    <row r="14" spans="2:18" s="49" customFormat="1" ht="21.95" customHeight="1" x14ac:dyDescent="0.25">
      <c r="B14" s="49" t="s">
        <v>58</v>
      </c>
      <c r="D14" s="68">
        <v>18284</v>
      </c>
      <c r="E14" s="68"/>
      <c r="F14" s="68">
        <v>18117</v>
      </c>
      <c r="G14" s="68"/>
      <c r="H14" s="68">
        <v>18399</v>
      </c>
      <c r="I14" s="68"/>
      <c r="J14" s="68">
        <v>19155</v>
      </c>
      <c r="K14" s="68"/>
      <c r="L14" s="68">
        <v>16800</v>
      </c>
    </row>
    <row r="15" spans="2:18" s="49" customFormat="1" ht="21.95" customHeight="1" x14ac:dyDescent="0.25">
      <c r="B15" s="49" t="s">
        <v>59</v>
      </c>
      <c r="D15" s="68">
        <v>31049</v>
      </c>
      <c r="E15" s="68"/>
      <c r="F15" s="68">
        <v>30784</v>
      </c>
      <c r="G15" s="68"/>
      <c r="H15" s="68">
        <v>29447</v>
      </c>
      <c r="I15" s="68"/>
      <c r="J15" s="68">
        <v>29050</v>
      </c>
      <c r="K15" s="68"/>
      <c r="L15" s="68">
        <v>27198</v>
      </c>
    </row>
    <row r="16" spans="2:18" s="49" customFormat="1" ht="21.95" customHeight="1" x14ac:dyDescent="0.25">
      <c r="B16" s="49" t="s">
        <v>60</v>
      </c>
      <c r="D16" s="68">
        <v>11741</v>
      </c>
      <c r="E16" s="68"/>
      <c r="F16" s="68">
        <v>11795</v>
      </c>
      <c r="G16" s="68"/>
      <c r="H16" s="68">
        <v>11899</v>
      </c>
      <c r="I16" s="68"/>
      <c r="J16" s="68">
        <v>11476</v>
      </c>
      <c r="K16" s="68"/>
      <c r="L16" s="68">
        <v>9404</v>
      </c>
    </row>
    <row r="17" spans="2:12" s="49" customFormat="1" ht="21.95" customHeight="1" x14ac:dyDescent="0.25">
      <c r="B17" s="49" t="s">
        <v>61</v>
      </c>
      <c r="D17" s="68">
        <v>3603</v>
      </c>
      <c r="E17" s="68"/>
      <c r="F17" s="68">
        <v>3564</v>
      </c>
      <c r="G17" s="68"/>
      <c r="H17" s="68">
        <v>3731</v>
      </c>
      <c r="I17" s="68"/>
      <c r="J17" s="68">
        <v>3483</v>
      </c>
      <c r="K17" s="68"/>
      <c r="L17" s="68">
        <v>3094</v>
      </c>
    </row>
    <row r="18" spans="2:12" s="49" customFormat="1" ht="21.95" customHeight="1" x14ac:dyDescent="0.25">
      <c r="B18" s="49" t="s">
        <v>62</v>
      </c>
      <c r="D18" s="68">
        <v>8453</v>
      </c>
      <c r="E18" s="68"/>
      <c r="F18" s="68">
        <v>8317</v>
      </c>
      <c r="G18" s="68"/>
      <c r="H18" s="68">
        <v>8340</v>
      </c>
      <c r="I18" s="68"/>
      <c r="J18" s="68">
        <v>8654</v>
      </c>
      <c r="K18" s="68"/>
      <c r="L18" s="68">
        <v>7384</v>
      </c>
    </row>
    <row r="19" spans="2:12" s="49" customFormat="1" ht="21.95" customHeight="1" x14ac:dyDescent="0.25">
      <c r="B19" s="50" t="s">
        <v>63</v>
      </c>
      <c r="D19" s="69">
        <v>367286</v>
      </c>
      <c r="E19" s="68"/>
      <c r="F19" s="69">
        <v>358240</v>
      </c>
      <c r="G19" s="68"/>
      <c r="H19" s="69">
        <f>SUM(H20:H28)</f>
        <v>361987</v>
      </c>
      <c r="I19" s="68"/>
      <c r="J19" s="69">
        <v>361287</v>
      </c>
      <c r="K19" s="68"/>
      <c r="L19" s="69">
        <f t="shared" ref="L19" si="0">SUM(L20:L28)</f>
        <v>296741</v>
      </c>
    </row>
    <row r="20" spans="2:12" s="49" customFormat="1" ht="21.95" customHeight="1" x14ac:dyDescent="0.25">
      <c r="B20" s="49" t="s">
        <v>64</v>
      </c>
      <c r="D20" s="68">
        <v>23175</v>
      </c>
      <c r="E20" s="68"/>
      <c r="F20" s="68">
        <v>23601</v>
      </c>
      <c r="G20" s="68"/>
      <c r="H20" s="68">
        <v>24768</v>
      </c>
      <c r="I20" s="68"/>
      <c r="J20" s="68">
        <v>24688</v>
      </c>
      <c r="K20" s="68"/>
      <c r="L20" s="68">
        <v>22039</v>
      </c>
    </row>
    <row r="21" spans="2:12" s="49" customFormat="1" ht="21.95" customHeight="1" x14ac:dyDescent="0.25">
      <c r="B21" s="49" t="s">
        <v>65</v>
      </c>
      <c r="D21" s="68">
        <v>114391</v>
      </c>
      <c r="E21" s="68"/>
      <c r="F21" s="68">
        <v>108036</v>
      </c>
      <c r="G21" s="68"/>
      <c r="H21" s="68">
        <v>107800</v>
      </c>
      <c r="I21" s="68"/>
      <c r="J21" s="68">
        <v>106273</v>
      </c>
      <c r="K21" s="68"/>
      <c r="L21" s="68">
        <v>85096</v>
      </c>
    </row>
    <row r="22" spans="2:12" s="49" customFormat="1" ht="21.95" customHeight="1" x14ac:dyDescent="0.25">
      <c r="B22" s="49" t="s">
        <v>66</v>
      </c>
      <c r="D22" s="68">
        <v>60359</v>
      </c>
      <c r="E22" s="68"/>
      <c r="F22" s="68">
        <v>58341</v>
      </c>
      <c r="G22" s="68"/>
      <c r="H22" s="68">
        <v>60561</v>
      </c>
      <c r="I22" s="68"/>
      <c r="J22" s="68">
        <v>60863</v>
      </c>
      <c r="K22" s="68"/>
      <c r="L22" s="68">
        <v>49716</v>
      </c>
    </row>
    <row r="23" spans="2:12" s="49" customFormat="1" ht="21.95" customHeight="1" x14ac:dyDescent="0.25">
      <c r="B23" s="49" t="s">
        <v>67</v>
      </c>
      <c r="D23" s="68">
        <v>20038</v>
      </c>
      <c r="E23" s="68"/>
      <c r="F23" s="68">
        <v>19707</v>
      </c>
      <c r="G23" s="68"/>
      <c r="H23" s="68">
        <v>20148</v>
      </c>
      <c r="I23" s="68"/>
      <c r="J23" s="68">
        <v>19569</v>
      </c>
      <c r="K23" s="68"/>
      <c r="L23" s="68">
        <v>16768</v>
      </c>
    </row>
    <row r="24" spans="2:12" s="49" customFormat="1" ht="21.95" customHeight="1" x14ac:dyDescent="0.25">
      <c r="B24" s="49" t="s">
        <v>68</v>
      </c>
      <c r="D24" s="68">
        <v>19597</v>
      </c>
      <c r="E24" s="68"/>
      <c r="F24" s="68">
        <v>19530</v>
      </c>
      <c r="G24" s="68"/>
      <c r="H24" s="68">
        <v>20405</v>
      </c>
      <c r="I24" s="68"/>
      <c r="J24" s="68">
        <v>20630</v>
      </c>
      <c r="K24" s="68"/>
      <c r="L24" s="68">
        <v>17547</v>
      </c>
    </row>
    <row r="25" spans="2:12" s="49" customFormat="1" ht="21.95" customHeight="1" x14ac:dyDescent="0.25">
      <c r="B25" s="49" t="s">
        <v>69</v>
      </c>
      <c r="D25" s="68">
        <v>70095</v>
      </c>
      <c r="E25" s="68"/>
      <c r="F25" s="68">
        <v>69737</v>
      </c>
      <c r="G25" s="68"/>
      <c r="H25" s="68">
        <v>69337</v>
      </c>
      <c r="I25" s="68"/>
      <c r="J25" s="68">
        <v>69429</v>
      </c>
      <c r="K25" s="68"/>
      <c r="L25" s="68">
        <v>56527</v>
      </c>
    </row>
    <row r="26" spans="2:12" s="49" customFormat="1" ht="21.95" customHeight="1" x14ac:dyDescent="0.25">
      <c r="B26" s="49" t="s">
        <v>70</v>
      </c>
      <c r="D26" s="68">
        <v>15534</v>
      </c>
      <c r="E26" s="68"/>
      <c r="F26" s="68">
        <v>16407</v>
      </c>
      <c r="G26" s="68"/>
      <c r="H26" s="68">
        <v>16488</v>
      </c>
      <c r="I26" s="68"/>
      <c r="J26" s="68">
        <v>17097</v>
      </c>
      <c r="K26" s="68"/>
      <c r="L26" s="68">
        <v>13761</v>
      </c>
    </row>
    <row r="27" spans="2:12" s="49" customFormat="1" ht="21.95" customHeight="1" x14ac:dyDescent="0.25">
      <c r="B27" s="49" t="s">
        <v>71</v>
      </c>
      <c r="D27" s="68">
        <v>29020</v>
      </c>
      <c r="E27" s="68"/>
      <c r="F27" s="68">
        <v>27653</v>
      </c>
      <c r="G27" s="68"/>
      <c r="H27" s="68">
        <v>27206</v>
      </c>
      <c r="I27" s="68"/>
      <c r="J27" s="68">
        <v>26924</v>
      </c>
      <c r="K27" s="68"/>
      <c r="L27" s="68">
        <v>22084</v>
      </c>
    </row>
    <row r="28" spans="2:12" s="49" customFormat="1" ht="21.95" customHeight="1" x14ac:dyDescent="0.25">
      <c r="B28" s="49" t="s">
        <v>72</v>
      </c>
      <c r="D28" s="68">
        <v>15077</v>
      </c>
      <c r="E28" s="68"/>
      <c r="F28" s="68">
        <v>15228</v>
      </c>
      <c r="G28" s="68"/>
      <c r="H28" s="68">
        <v>15274</v>
      </c>
      <c r="I28" s="68"/>
      <c r="J28" s="68">
        <v>15814</v>
      </c>
      <c r="K28" s="68"/>
      <c r="L28" s="68">
        <v>13203</v>
      </c>
    </row>
    <row r="29" spans="2:12" s="49" customFormat="1" ht="21.95" customHeight="1" x14ac:dyDescent="0.25">
      <c r="B29" s="50" t="s">
        <v>73</v>
      </c>
      <c r="D29" s="69">
        <v>1122190</v>
      </c>
      <c r="E29" s="68"/>
      <c r="F29" s="69">
        <v>1115183</v>
      </c>
      <c r="G29" s="68"/>
      <c r="H29" s="69">
        <f>SUM(H30:H33)</f>
        <v>1110373</v>
      </c>
      <c r="I29" s="68"/>
      <c r="J29" s="69">
        <v>1143719</v>
      </c>
      <c r="K29" s="68"/>
      <c r="L29" s="69">
        <f t="shared" ref="L29" si="1">SUM(L30:L33)</f>
        <v>909569</v>
      </c>
    </row>
    <row r="30" spans="2:12" s="49" customFormat="1" ht="21.95" customHeight="1" x14ac:dyDescent="0.25">
      <c r="B30" s="49" t="s">
        <v>74</v>
      </c>
      <c r="D30" s="68">
        <v>36746</v>
      </c>
      <c r="E30" s="68"/>
      <c r="F30" s="68">
        <v>36438</v>
      </c>
      <c r="G30" s="68"/>
      <c r="H30" s="68">
        <v>36798</v>
      </c>
      <c r="I30" s="68"/>
      <c r="J30" s="68">
        <v>38114</v>
      </c>
      <c r="K30" s="68"/>
      <c r="L30" s="68">
        <v>30562</v>
      </c>
    </row>
    <row r="31" spans="2:12" s="49" customFormat="1" ht="21.95" customHeight="1" x14ac:dyDescent="0.25">
      <c r="B31" s="49" t="s">
        <v>75</v>
      </c>
      <c r="D31" s="68">
        <v>204822</v>
      </c>
      <c r="E31" s="68"/>
      <c r="F31" s="68">
        <v>204471</v>
      </c>
      <c r="G31" s="68"/>
      <c r="H31" s="68">
        <v>204394</v>
      </c>
      <c r="I31" s="68"/>
      <c r="J31" s="68">
        <v>214444</v>
      </c>
      <c r="K31" s="68"/>
      <c r="L31" s="68">
        <v>173993</v>
      </c>
    </row>
    <row r="32" spans="2:12" s="49" customFormat="1" ht="21.95" customHeight="1" x14ac:dyDescent="0.25">
      <c r="B32" s="49" t="s">
        <v>76</v>
      </c>
      <c r="D32" s="68">
        <v>264564</v>
      </c>
      <c r="E32" s="68"/>
      <c r="F32" s="68">
        <v>250542</v>
      </c>
      <c r="G32" s="68"/>
      <c r="H32" s="68">
        <v>244084</v>
      </c>
      <c r="I32" s="68"/>
      <c r="J32" s="68">
        <v>244088</v>
      </c>
      <c r="K32" s="68"/>
      <c r="L32" s="68">
        <v>194598</v>
      </c>
    </row>
    <row r="33" spans="2:12" s="49" customFormat="1" ht="21.95" customHeight="1" x14ac:dyDescent="0.25">
      <c r="B33" s="49" t="s">
        <v>77</v>
      </c>
      <c r="D33" s="68">
        <v>616058</v>
      </c>
      <c r="E33" s="68"/>
      <c r="F33" s="68">
        <v>623732</v>
      </c>
      <c r="G33" s="68"/>
      <c r="H33" s="68">
        <v>625097</v>
      </c>
      <c r="I33" s="68"/>
      <c r="J33" s="68">
        <v>647073</v>
      </c>
      <c r="K33" s="68"/>
      <c r="L33" s="68">
        <v>510416</v>
      </c>
    </row>
    <row r="34" spans="2:12" s="49" customFormat="1" ht="21.95" customHeight="1" x14ac:dyDescent="0.25">
      <c r="B34" s="50" t="s">
        <v>78</v>
      </c>
      <c r="D34" s="69">
        <v>330371</v>
      </c>
      <c r="E34" s="68"/>
      <c r="F34" s="69">
        <v>335080</v>
      </c>
      <c r="G34" s="68"/>
      <c r="H34" s="69">
        <f>SUM(H35:H37)</f>
        <v>338658</v>
      </c>
      <c r="I34" s="68"/>
      <c r="J34" s="69">
        <v>347012</v>
      </c>
      <c r="K34" s="68"/>
      <c r="L34" s="69">
        <f t="shared" ref="L34" si="2">SUM(L35:L37)</f>
        <v>275178</v>
      </c>
    </row>
    <row r="35" spans="2:12" s="49" customFormat="1" ht="21.95" customHeight="1" x14ac:dyDescent="0.25">
      <c r="B35" s="49" t="s">
        <v>79</v>
      </c>
      <c r="D35" s="68">
        <v>122538</v>
      </c>
      <c r="E35" s="68"/>
      <c r="F35" s="68">
        <v>124497</v>
      </c>
      <c r="G35" s="68"/>
      <c r="H35" s="68">
        <v>126199</v>
      </c>
      <c r="I35" s="68"/>
      <c r="J35" s="68">
        <v>130420</v>
      </c>
      <c r="K35" s="68"/>
      <c r="L35" s="68">
        <v>104054</v>
      </c>
    </row>
    <row r="36" spans="2:12" s="49" customFormat="1" ht="21.95" customHeight="1" x14ac:dyDescent="0.25">
      <c r="B36" s="49" t="s">
        <v>80</v>
      </c>
      <c r="D36" s="68">
        <v>116633</v>
      </c>
      <c r="E36" s="68"/>
      <c r="F36" s="68">
        <v>117206</v>
      </c>
      <c r="G36" s="68"/>
      <c r="H36" s="68">
        <v>116710</v>
      </c>
      <c r="I36" s="68"/>
      <c r="J36" s="68">
        <v>119223</v>
      </c>
      <c r="K36" s="68"/>
      <c r="L36" s="68">
        <v>90068</v>
      </c>
    </row>
    <row r="37" spans="2:12" s="49" customFormat="1" ht="21.95" customHeight="1" x14ac:dyDescent="0.25">
      <c r="B37" s="49" t="s">
        <v>81</v>
      </c>
      <c r="D37" s="68">
        <v>91200</v>
      </c>
      <c r="E37" s="68"/>
      <c r="F37" s="68">
        <v>93377</v>
      </c>
      <c r="G37" s="68"/>
      <c r="H37" s="68">
        <v>95749</v>
      </c>
      <c r="I37" s="68"/>
      <c r="J37" s="68">
        <v>97369</v>
      </c>
      <c r="K37" s="68"/>
      <c r="L37" s="68">
        <v>81056</v>
      </c>
    </row>
    <row r="38" spans="2:12" s="49" customFormat="1" ht="21.95" customHeight="1" x14ac:dyDescent="0.25">
      <c r="B38" s="50" t="s">
        <v>82</v>
      </c>
      <c r="D38" s="69">
        <v>171083</v>
      </c>
      <c r="E38" s="68"/>
      <c r="F38" s="69">
        <v>172177</v>
      </c>
      <c r="G38" s="68"/>
      <c r="H38" s="69">
        <f>SUM(H39:H42)</f>
        <v>176299</v>
      </c>
      <c r="I38" s="68"/>
      <c r="J38" s="69">
        <v>174631</v>
      </c>
      <c r="K38" s="68"/>
      <c r="L38" s="69">
        <f t="shared" ref="L38" si="3">SUM(L39:L42)</f>
        <v>142936</v>
      </c>
    </row>
    <row r="39" spans="2:12" s="49" customFormat="1" ht="21.95" customHeight="1" x14ac:dyDescent="0.25">
      <c r="B39" s="49" t="s">
        <v>83</v>
      </c>
      <c r="D39" s="68">
        <v>56015</v>
      </c>
      <c r="E39" s="68"/>
      <c r="F39" s="68">
        <v>55962</v>
      </c>
      <c r="G39" s="68"/>
      <c r="H39" s="68">
        <v>55461</v>
      </c>
      <c r="I39" s="68"/>
      <c r="J39" s="68">
        <v>54981</v>
      </c>
      <c r="K39" s="68"/>
      <c r="L39" s="68">
        <v>41894</v>
      </c>
    </row>
    <row r="40" spans="2:12" s="49" customFormat="1" ht="21.95" customHeight="1" x14ac:dyDescent="0.25">
      <c r="B40" s="49" t="s">
        <v>84</v>
      </c>
      <c r="D40" s="68">
        <v>61961</v>
      </c>
      <c r="E40" s="68"/>
      <c r="F40" s="68">
        <v>63420</v>
      </c>
      <c r="G40" s="68"/>
      <c r="H40" s="68">
        <v>65021</v>
      </c>
      <c r="I40" s="68"/>
      <c r="J40" s="68">
        <v>64406</v>
      </c>
      <c r="K40" s="68"/>
      <c r="L40" s="68">
        <v>53603</v>
      </c>
    </row>
    <row r="41" spans="2:12" s="49" customFormat="1" ht="21.95" customHeight="1" x14ac:dyDescent="0.25">
      <c r="B41" s="49" t="s">
        <v>85</v>
      </c>
      <c r="D41" s="68">
        <v>28247</v>
      </c>
      <c r="E41" s="68"/>
      <c r="F41" s="68">
        <v>28106</v>
      </c>
      <c r="G41" s="68"/>
      <c r="H41" s="68">
        <v>31381</v>
      </c>
      <c r="I41" s="68"/>
      <c r="J41" s="68">
        <v>30304</v>
      </c>
      <c r="K41" s="68"/>
      <c r="L41" s="68">
        <v>26400</v>
      </c>
    </row>
    <row r="42" spans="2:12" s="49" customFormat="1" ht="21.95" customHeight="1" x14ac:dyDescent="0.25">
      <c r="B42" s="49" t="s">
        <v>86</v>
      </c>
      <c r="D42" s="68">
        <v>24860</v>
      </c>
      <c r="E42" s="68"/>
      <c r="F42" s="68">
        <v>24689</v>
      </c>
      <c r="G42" s="68"/>
      <c r="H42" s="68">
        <v>24436</v>
      </c>
      <c r="I42" s="68"/>
      <c r="J42" s="68">
        <v>24940</v>
      </c>
      <c r="K42" s="68"/>
      <c r="L42" s="68">
        <v>21039</v>
      </c>
    </row>
    <row r="43" spans="2:12" s="49" customFormat="1" ht="3.95" customHeight="1" x14ac:dyDescent="0.25"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</row>
    <row r="44" spans="2:12" s="49" customFormat="1" ht="3.95" customHeight="1" x14ac:dyDescent="0.25">
      <c r="D44" s="51"/>
      <c r="E44" s="51"/>
      <c r="F44" s="51"/>
      <c r="G44" s="51"/>
      <c r="H44" s="51"/>
      <c r="I44" s="51"/>
      <c r="J44" s="51"/>
      <c r="K44" s="51"/>
      <c r="L44" s="51"/>
    </row>
    <row r="45" spans="2:12" s="52" customFormat="1" ht="15.95" customHeight="1" x14ac:dyDescent="0.3">
      <c r="B45" s="28" t="s">
        <v>87</v>
      </c>
      <c r="C45" s="28"/>
    </row>
    <row r="46" spans="2:12" ht="21.95" customHeight="1" x14ac:dyDescent="0.4">
      <c r="B46" s="18"/>
      <c r="C46" s="18"/>
    </row>
    <row r="47" spans="2:12" ht="21.95" customHeight="1" x14ac:dyDescent="0.4">
      <c r="B47" s="18"/>
      <c r="C47" s="18"/>
    </row>
  </sheetData>
  <mergeCells count="4">
    <mergeCell ref="B4:L4"/>
    <mergeCell ref="B5:B7"/>
    <mergeCell ref="D5:L5"/>
    <mergeCell ref="B43:L4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68115649C434D849CEB3165BEB773" ma:contentTypeVersion="17" ma:contentTypeDescription="Create a new document." ma:contentTypeScope="" ma:versionID="d363ddd53b7a0875701d32eceff49819">
  <xsd:schema xmlns:xsd="http://www.w3.org/2001/XMLSchema" xmlns:xs="http://www.w3.org/2001/XMLSchema" xmlns:p="http://schemas.microsoft.com/office/2006/metadata/properties" xmlns:ns1="http://schemas.microsoft.com/sharepoint/v3" xmlns:ns2="0b3000bd-eabd-4d06-8a54-b4e49c5c7c3a" xmlns:ns3="2b22891f-186f-4c5c-9a46-ca1a4f9291c5" targetNamespace="http://schemas.microsoft.com/office/2006/metadata/properties" ma:root="true" ma:fieldsID="daf7bb14568b90fdf3b81e6b2602c949" ns1:_="" ns2:_="" ns3:_="">
    <xsd:import namespace="http://schemas.microsoft.com/sharepoint/v3"/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630f34-378a-4da1-9a9f-beef918449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b8695-7d1b-4125-9162-138c94aa78c2}" ma:internalName="TaxCatchAll" ma:showField="CatchAllData" ma:web="2b22891f-186f-4c5c-9a46-ca1a4f9291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2b22891f-186f-4c5c-9a46-ca1a4f9291c5">
      <UserInfo>
        <DisplayName/>
        <AccountId xsi:nil="true"/>
        <AccountType/>
      </UserInfo>
    </SharedWithUsers>
    <TaxCatchAll xmlns="2b22891f-186f-4c5c-9a46-ca1a4f9291c5" xsi:nil="true"/>
    <lcf76f155ced4ddcb4097134ff3c332f xmlns="0b3000bd-eabd-4d06-8a54-b4e49c5c7c3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FB6D03B-22F4-4F1F-A8E9-6CDB1B2B05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D4A3C8-3871-40B9-88FE-1FEC62BE7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96289F-4449-4CFF-835E-BD02B295761B}">
  <ds:schemaRefs>
    <ds:schemaRef ds:uri="http://purl.org/dc/elements/1.1/"/>
    <ds:schemaRef ds:uri="http://schemas.microsoft.com/office/infopath/2007/PartnerControls"/>
    <ds:schemaRef ds:uri="http://schemas.microsoft.com/sharepoint/v3"/>
    <ds:schemaRef ds:uri="0b3000bd-eabd-4d06-8a54-b4e49c5c7c3a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2b22891f-186f-4c5c-9a46-ca1a4f9291c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13 - Indicadores Soc-Eco</vt:lpstr>
      <vt:lpstr>Indic Econômicos 13.1</vt:lpstr>
      <vt:lpstr>Ocupações Formais 13.2-13.3</vt:lpstr>
      <vt:lpstr>Ocupações Formais 13.4</vt:lpstr>
      <vt:lpstr>'13 - Indicadores Soc-Eco'!Area_de_impressao</vt:lpstr>
      <vt:lpstr>'Indic Econômicos 13.1'!Area_de_impressao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MTur</dc:creator>
  <cp:keywords/>
  <dc:description/>
  <cp:lastModifiedBy>João Felismario Batista Junior</cp:lastModifiedBy>
  <cp:revision/>
  <dcterms:created xsi:type="dcterms:W3CDTF">2021-02-02T19:37:32Z</dcterms:created>
  <dcterms:modified xsi:type="dcterms:W3CDTF">2022-04-18T15:03:06Z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  <property fmtid="{D5CDD505-2E9C-101B-9397-08002B2CF9AE}" pid="3" name="Order">
    <vt:r8>27300</vt:r8>
  </property>
  <property fmtid="{D5CDD505-2E9C-101B-9397-08002B2CF9AE}" pid="4" name="_ExtendedDescription">
    <vt:lpwstr/>
  </property>
  <property fmtid="{D5CDD505-2E9C-101B-9397-08002B2CF9AE}" pid="5" name="ComplianceAssetId">
    <vt:lpwstr/>
  </property>
  <property fmtid="{D5CDD505-2E9C-101B-9397-08002B2CF9AE}" pid="6" name="MediaServiceImageTags">
    <vt:lpwstr/>
  </property>
</Properties>
</file>