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2B16F46-E1F1-460D-9D48-B538CB561CA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Data Entry" sheetId="8" r:id="rId1"/>
    <sheet name="List" sheetId="7" r:id="rId2"/>
  </sheets>
  <definedNames>
    <definedName name="_xlnm._FilterDatabase" localSheetId="1" hidden="1">#REF!</definedName>
    <definedName name="_FindList">INDEX(tblVal[],0,MATCH(INDEX(tblData[#This Row],1),tblVal[#Headers],0))</definedName>
    <definedName name="_MainList">INDEX(tblVal[],0,MATCH(INDEX(tblData[#This Row],COLUMN()-COLUMN(tblData[])),tblVal[#Headers],0))</definedName>
    <definedName name="_Parent">INDEX(tblVal[Parent],1,1):INDEX(tblVal[Parent],COUNTA(tblVal[Parent]))</definedName>
    <definedName name="_UseList">INDEX(_MainList,1,1):INDEX(_MainList,COUNTA(_MainList))</definedName>
    <definedName name="Son_No">INDEX(tblVal[],0,MATCH(INDEX(tblData[#This Row],1),tblVal[#Headers],0))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2" i="8" l="1"/>
  <c r="F142" i="8"/>
  <c r="E142" i="8" s="1"/>
  <c r="G142" i="8"/>
  <c r="I142" i="8" s="1"/>
  <c r="D141" i="8"/>
  <c r="F141" i="8"/>
  <c r="E141" i="8" s="1"/>
  <c r="G141" i="8"/>
  <c r="I141" i="8" s="1"/>
  <c r="D140" i="8"/>
  <c r="F140" i="8"/>
  <c r="E140" i="8" s="1"/>
  <c r="G140" i="8"/>
  <c r="I140" i="8" s="1"/>
  <c r="H142" i="8" l="1"/>
  <c r="J142" i="8"/>
  <c r="H141" i="8"/>
  <c r="J141" i="8"/>
  <c r="H140" i="8"/>
  <c r="J140" i="8"/>
  <c r="D139" i="8"/>
  <c r="F139" i="8"/>
  <c r="E139" i="8" s="1"/>
  <c r="G139" i="8"/>
  <c r="I139" i="8" s="1"/>
  <c r="D138" i="8"/>
  <c r="F138" i="8"/>
  <c r="E138" i="8" s="1"/>
  <c r="G138" i="8"/>
  <c r="I138" i="8" s="1"/>
  <c r="D137" i="8"/>
  <c r="F137" i="8"/>
  <c r="E137" i="8" s="1"/>
  <c r="G137" i="8"/>
  <c r="I137" i="8" s="1"/>
  <c r="H139" i="8" l="1"/>
  <c r="J139" i="8"/>
  <c r="H138" i="8"/>
  <c r="J138" i="8"/>
  <c r="H137" i="8"/>
  <c r="J137" i="8"/>
  <c r="D123" i="8"/>
  <c r="F123" i="8"/>
  <c r="E123" i="8" s="1"/>
  <c r="G123" i="8"/>
  <c r="I123" i="8" s="1"/>
  <c r="H123" i="8" l="1"/>
  <c r="J123" i="8"/>
  <c r="D13" i="8"/>
  <c r="F13" i="8"/>
  <c r="E13" i="8" s="1"/>
  <c r="G13" i="8"/>
  <c r="I13" i="8" s="1"/>
  <c r="D12" i="8"/>
  <c r="F12" i="8"/>
  <c r="E12" i="8" s="1"/>
  <c r="G12" i="8"/>
  <c r="I12" i="8" s="1"/>
  <c r="D11" i="8"/>
  <c r="F11" i="8"/>
  <c r="E11" i="8" s="1"/>
  <c r="G11" i="8"/>
  <c r="I11" i="8" s="1"/>
  <c r="H13" i="8" l="1"/>
  <c r="J13" i="8"/>
  <c r="H12" i="8"/>
  <c r="J12" i="8"/>
  <c r="J11" i="8"/>
  <c r="H11" i="8"/>
  <c r="D78" i="8"/>
  <c r="F78" i="8"/>
  <c r="E78" i="8" s="1"/>
  <c r="G78" i="8"/>
  <c r="I78" i="8" s="1"/>
  <c r="D76" i="8"/>
  <c r="F76" i="8"/>
  <c r="E76" i="8" s="1"/>
  <c r="G76" i="8"/>
  <c r="I76" i="8" s="1"/>
  <c r="H78" i="8" l="1"/>
  <c r="J78" i="8"/>
  <c r="H76" i="8"/>
  <c r="J76" i="8"/>
  <c r="D122" i="8"/>
  <c r="F122" i="8"/>
  <c r="E122" i="8" s="1"/>
  <c r="G122" i="8"/>
  <c r="I122" i="8" s="1"/>
  <c r="D70" i="8"/>
  <c r="F70" i="8"/>
  <c r="E70" i="8" s="1"/>
  <c r="G70" i="8"/>
  <c r="I70" i="8" s="1"/>
  <c r="H122" i="8" l="1"/>
  <c r="J122" i="8"/>
  <c r="J70" i="8"/>
  <c r="H70" i="8"/>
  <c r="D100" i="8"/>
  <c r="F100" i="8"/>
  <c r="E100" i="8" s="1"/>
  <c r="G100" i="8"/>
  <c r="I100" i="8" s="1"/>
  <c r="D99" i="8"/>
  <c r="F99" i="8"/>
  <c r="E99" i="8" s="1"/>
  <c r="G99" i="8"/>
  <c r="I99" i="8" s="1"/>
  <c r="D98" i="8"/>
  <c r="F98" i="8"/>
  <c r="E98" i="8" s="1"/>
  <c r="G98" i="8"/>
  <c r="I98" i="8" s="1"/>
  <c r="H100" i="8" l="1"/>
  <c r="J100" i="8"/>
  <c r="H99" i="8"/>
  <c r="J99" i="8"/>
  <c r="H98" i="8"/>
  <c r="J98" i="8"/>
  <c r="D121" i="8"/>
  <c r="F121" i="8"/>
  <c r="E121" i="8" s="1"/>
  <c r="G121" i="8"/>
  <c r="I121" i="8" s="1"/>
  <c r="D66" i="8"/>
  <c r="D67" i="8"/>
  <c r="D68" i="8"/>
  <c r="F66" i="8"/>
  <c r="E66" i="8" s="1"/>
  <c r="F67" i="8"/>
  <c r="E67" i="8" s="1"/>
  <c r="F68" i="8"/>
  <c r="E68" i="8" s="1"/>
  <c r="G66" i="8"/>
  <c r="I66" i="8" s="1"/>
  <c r="G67" i="8"/>
  <c r="I67" i="8" s="1"/>
  <c r="G68" i="8"/>
  <c r="I68" i="8" s="1"/>
  <c r="D65" i="8"/>
  <c r="D69" i="8"/>
  <c r="F65" i="8"/>
  <c r="E65" i="8" s="1"/>
  <c r="F69" i="8"/>
  <c r="E69" i="8" s="1"/>
  <c r="H69" i="8" s="1"/>
  <c r="G65" i="8"/>
  <c r="I65" i="8" s="1"/>
  <c r="G69" i="8"/>
  <c r="I69" i="8" s="1"/>
  <c r="D63" i="8"/>
  <c r="F63" i="8"/>
  <c r="E63" i="8" s="1"/>
  <c r="G63" i="8"/>
  <c r="I63" i="8" s="1"/>
  <c r="D71" i="8"/>
  <c r="F71" i="8"/>
  <c r="E71" i="8" s="1"/>
  <c r="H71" i="8" s="1"/>
  <c r="G71" i="8"/>
  <c r="I71" i="8" s="1"/>
  <c r="D72" i="8"/>
  <c r="F72" i="8"/>
  <c r="E72" i="8" s="1"/>
  <c r="G72" i="8"/>
  <c r="I72" i="8" s="1"/>
  <c r="D62" i="8"/>
  <c r="D64" i="8"/>
  <c r="F62" i="8"/>
  <c r="E62" i="8" s="1"/>
  <c r="F64" i="8"/>
  <c r="E64" i="8" s="1"/>
  <c r="G62" i="8"/>
  <c r="I62" i="8" s="1"/>
  <c r="G64" i="8"/>
  <c r="I64" i="8" s="1"/>
  <c r="H65" i="8" l="1"/>
  <c r="H72" i="8"/>
  <c r="H121" i="8"/>
  <c r="J121" i="8"/>
  <c r="J66" i="8"/>
  <c r="J68" i="8"/>
  <c r="J67" i="8"/>
  <c r="H66" i="8"/>
  <c r="H68" i="8"/>
  <c r="H67" i="8"/>
  <c r="J65" i="8"/>
  <c r="J69" i="8"/>
  <c r="J63" i="8"/>
  <c r="H63" i="8"/>
  <c r="J71" i="8"/>
  <c r="J72" i="8"/>
  <c r="J62" i="8"/>
  <c r="H62" i="8"/>
  <c r="J64" i="8"/>
  <c r="H64" i="8"/>
  <c r="D51" i="8"/>
  <c r="F51" i="8"/>
  <c r="E51" i="8" s="1"/>
  <c r="G51" i="8"/>
  <c r="I51" i="8" s="1"/>
  <c r="D48" i="8"/>
  <c r="F48" i="8"/>
  <c r="E48" i="8" s="1"/>
  <c r="G48" i="8"/>
  <c r="I48" i="8" s="1"/>
  <c r="D49" i="8"/>
  <c r="F49" i="8"/>
  <c r="E49" i="8" s="1"/>
  <c r="G49" i="8"/>
  <c r="I49" i="8" s="1"/>
  <c r="D50" i="8"/>
  <c r="F50" i="8"/>
  <c r="E50" i="8" s="1"/>
  <c r="G50" i="8"/>
  <c r="I50" i="8" s="1"/>
  <c r="D47" i="8"/>
  <c r="F47" i="8"/>
  <c r="E47" i="8" s="1"/>
  <c r="G47" i="8"/>
  <c r="I47" i="8" s="1"/>
  <c r="J51" i="8" l="1"/>
  <c r="H51" i="8"/>
  <c r="H48" i="8"/>
  <c r="J48" i="8"/>
  <c r="H49" i="8"/>
  <c r="J49" i="8"/>
  <c r="H50" i="8"/>
  <c r="J50" i="8"/>
  <c r="J47" i="8"/>
  <c r="H47" i="8"/>
  <c r="D94" i="8"/>
  <c r="D95" i="8"/>
  <c r="F94" i="8"/>
  <c r="E94" i="8" s="1"/>
  <c r="F95" i="8"/>
  <c r="E95" i="8" s="1"/>
  <c r="G94" i="8"/>
  <c r="I94" i="8" s="1"/>
  <c r="G95" i="8"/>
  <c r="I95" i="8" s="1"/>
  <c r="D93" i="8"/>
  <c r="F93" i="8"/>
  <c r="E93" i="8" s="1"/>
  <c r="G93" i="8"/>
  <c r="I93" i="8" s="1"/>
  <c r="D96" i="8"/>
  <c r="F96" i="8"/>
  <c r="E96" i="8" s="1"/>
  <c r="G96" i="8"/>
  <c r="I96" i="8" s="1"/>
  <c r="D97" i="8"/>
  <c r="F97" i="8"/>
  <c r="E97" i="8" s="1"/>
  <c r="G97" i="8"/>
  <c r="I97" i="8" s="1"/>
  <c r="D60" i="8"/>
  <c r="F60" i="8"/>
  <c r="E60" i="8" s="1"/>
  <c r="G60" i="8"/>
  <c r="I60" i="8" s="1"/>
  <c r="J95" i="8" l="1"/>
  <c r="H97" i="8"/>
  <c r="J94" i="8"/>
  <c r="H94" i="8"/>
  <c r="H95" i="8"/>
  <c r="H93" i="8"/>
  <c r="J93" i="8"/>
  <c r="H96" i="8"/>
  <c r="J96" i="8"/>
  <c r="J97" i="8"/>
  <c r="H60" i="8"/>
  <c r="J60" i="8"/>
  <c r="D120" i="8"/>
  <c r="F120" i="8"/>
  <c r="E120" i="8" s="1"/>
  <c r="G120" i="8"/>
  <c r="I120" i="8" s="1"/>
  <c r="D59" i="8"/>
  <c r="F59" i="8"/>
  <c r="E59" i="8" s="1"/>
  <c r="G59" i="8"/>
  <c r="I59" i="8" s="1"/>
  <c r="D61" i="8"/>
  <c r="F61" i="8"/>
  <c r="E61" i="8" s="1"/>
  <c r="G61" i="8"/>
  <c r="I61" i="8" s="1"/>
  <c r="D118" i="8"/>
  <c r="F118" i="8"/>
  <c r="E118" i="8" s="1"/>
  <c r="G118" i="8"/>
  <c r="I118" i="8" s="1"/>
  <c r="D116" i="8"/>
  <c r="F116" i="8"/>
  <c r="E116" i="8" s="1"/>
  <c r="G116" i="8"/>
  <c r="I116" i="8" s="1"/>
  <c r="D117" i="8"/>
  <c r="F117" i="8"/>
  <c r="E117" i="8" s="1"/>
  <c r="G117" i="8"/>
  <c r="I117" i="8" s="1"/>
  <c r="H116" i="8" l="1"/>
  <c r="J116" i="8"/>
  <c r="H61" i="8"/>
  <c r="J61" i="8"/>
  <c r="H59" i="8"/>
  <c r="J59" i="8"/>
  <c r="H118" i="8"/>
  <c r="J118" i="8"/>
  <c r="H120" i="8"/>
  <c r="J120" i="8"/>
  <c r="H117" i="8"/>
  <c r="J117" i="8"/>
  <c r="D88" i="8"/>
  <c r="F88" i="8"/>
  <c r="E88" i="8" s="1"/>
  <c r="G88" i="8"/>
  <c r="I88" i="8" s="1"/>
  <c r="H88" i="8" l="1"/>
  <c r="J88" i="8"/>
  <c r="D136" i="8"/>
  <c r="F136" i="8"/>
  <c r="E136" i="8" s="1"/>
  <c r="G136" i="8"/>
  <c r="I136" i="8" s="1"/>
  <c r="D135" i="8"/>
  <c r="F135" i="8"/>
  <c r="E135" i="8" s="1"/>
  <c r="G135" i="8"/>
  <c r="I135" i="8" s="1"/>
  <c r="D134" i="8"/>
  <c r="F134" i="8"/>
  <c r="E134" i="8" s="1"/>
  <c r="G134" i="8"/>
  <c r="I134" i="8" s="1"/>
  <c r="H134" i="8" l="1"/>
  <c r="J134" i="8"/>
  <c r="H135" i="8"/>
  <c r="J135" i="8"/>
  <c r="H136" i="8"/>
  <c r="J136" i="8"/>
  <c r="D133" i="8"/>
  <c r="F133" i="8"/>
  <c r="E133" i="8" s="1"/>
  <c r="G133" i="8"/>
  <c r="I133" i="8" s="1"/>
  <c r="D132" i="8"/>
  <c r="F132" i="8"/>
  <c r="E132" i="8" s="1"/>
  <c r="G132" i="8"/>
  <c r="I132" i="8" s="1"/>
  <c r="D131" i="8"/>
  <c r="F131" i="8"/>
  <c r="E131" i="8" s="1"/>
  <c r="G131" i="8"/>
  <c r="I131" i="8" s="1"/>
  <c r="D130" i="8"/>
  <c r="F130" i="8"/>
  <c r="E130" i="8" s="1"/>
  <c r="G130" i="8"/>
  <c r="I130" i="8" s="1"/>
  <c r="D129" i="8"/>
  <c r="F129" i="8"/>
  <c r="E129" i="8" s="1"/>
  <c r="G129" i="8"/>
  <c r="I129" i="8" s="1"/>
  <c r="D128" i="8"/>
  <c r="F128" i="8"/>
  <c r="E128" i="8" s="1"/>
  <c r="G128" i="8"/>
  <c r="I128" i="8" s="1"/>
  <c r="D127" i="8"/>
  <c r="F127" i="8"/>
  <c r="E127" i="8" s="1"/>
  <c r="G127" i="8"/>
  <c r="I127" i="8" s="1"/>
  <c r="D126" i="8"/>
  <c r="F126" i="8"/>
  <c r="E126" i="8" s="1"/>
  <c r="G126" i="8"/>
  <c r="I126" i="8" s="1"/>
  <c r="D125" i="8"/>
  <c r="F125" i="8"/>
  <c r="E125" i="8" s="1"/>
  <c r="G125" i="8"/>
  <c r="I125" i="8" s="1"/>
  <c r="D124" i="8"/>
  <c r="F124" i="8"/>
  <c r="E124" i="8" s="1"/>
  <c r="G124" i="8"/>
  <c r="I124" i="8" s="1"/>
  <c r="D119" i="8"/>
  <c r="F119" i="8"/>
  <c r="E119" i="8" s="1"/>
  <c r="G119" i="8"/>
  <c r="I119" i="8" s="1"/>
  <c r="D115" i="8"/>
  <c r="F115" i="8"/>
  <c r="E115" i="8" s="1"/>
  <c r="G115" i="8"/>
  <c r="I115" i="8" s="1"/>
  <c r="D114" i="8"/>
  <c r="F114" i="8"/>
  <c r="E114" i="8" s="1"/>
  <c r="G114" i="8"/>
  <c r="I114" i="8" s="1"/>
  <c r="D113" i="8"/>
  <c r="F113" i="8"/>
  <c r="E113" i="8" s="1"/>
  <c r="G113" i="8"/>
  <c r="I113" i="8" s="1"/>
  <c r="D112" i="8"/>
  <c r="F112" i="8"/>
  <c r="E112" i="8" s="1"/>
  <c r="G112" i="8"/>
  <c r="I112" i="8" s="1"/>
  <c r="D111" i="8"/>
  <c r="F111" i="8"/>
  <c r="E111" i="8" s="1"/>
  <c r="G111" i="8"/>
  <c r="I111" i="8" s="1"/>
  <c r="D110" i="8"/>
  <c r="F110" i="8"/>
  <c r="E110" i="8" s="1"/>
  <c r="G110" i="8"/>
  <c r="I110" i="8" s="1"/>
  <c r="D109" i="8"/>
  <c r="F109" i="8"/>
  <c r="E109" i="8" s="1"/>
  <c r="G109" i="8"/>
  <c r="I109" i="8" s="1"/>
  <c r="D108" i="8"/>
  <c r="F108" i="8"/>
  <c r="E108" i="8" s="1"/>
  <c r="G108" i="8"/>
  <c r="I108" i="8" s="1"/>
  <c r="D107" i="8"/>
  <c r="F107" i="8"/>
  <c r="E107" i="8" s="1"/>
  <c r="G107" i="8"/>
  <c r="I107" i="8" s="1"/>
  <c r="D106" i="8"/>
  <c r="F106" i="8"/>
  <c r="E106" i="8" s="1"/>
  <c r="G106" i="8"/>
  <c r="I106" i="8" s="1"/>
  <c r="D105" i="8"/>
  <c r="F105" i="8"/>
  <c r="E105" i="8" s="1"/>
  <c r="G105" i="8"/>
  <c r="I105" i="8" s="1"/>
  <c r="D104" i="8"/>
  <c r="F104" i="8"/>
  <c r="E104" i="8" s="1"/>
  <c r="G104" i="8"/>
  <c r="I104" i="8" s="1"/>
  <c r="D103" i="8"/>
  <c r="F103" i="8"/>
  <c r="E103" i="8" s="1"/>
  <c r="G103" i="8"/>
  <c r="I103" i="8" s="1"/>
  <c r="D102" i="8"/>
  <c r="F102" i="8"/>
  <c r="E102" i="8" s="1"/>
  <c r="G102" i="8"/>
  <c r="I102" i="8" s="1"/>
  <c r="D101" i="8"/>
  <c r="F101" i="8"/>
  <c r="E101" i="8" s="1"/>
  <c r="G101" i="8"/>
  <c r="I101" i="8" s="1"/>
  <c r="D92" i="8"/>
  <c r="F92" i="8"/>
  <c r="E92" i="8" s="1"/>
  <c r="G92" i="8"/>
  <c r="I92" i="8" s="1"/>
  <c r="D91" i="8"/>
  <c r="F91" i="8"/>
  <c r="E91" i="8" s="1"/>
  <c r="G91" i="8"/>
  <c r="I91" i="8" s="1"/>
  <c r="D90" i="8"/>
  <c r="F90" i="8"/>
  <c r="E90" i="8" s="1"/>
  <c r="G90" i="8"/>
  <c r="I90" i="8" s="1"/>
  <c r="D89" i="8"/>
  <c r="F89" i="8"/>
  <c r="E89" i="8" s="1"/>
  <c r="G89" i="8"/>
  <c r="I89" i="8" s="1"/>
  <c r="D87" i="8"/>
  <c r="F87" i="8"/>
  <c r="E87" i="8" s="1"/>
  <c r="G87" i="8"/>
  <c r="I87" i="8" s="1"/>
  <c r="D86" i="8"/>
  <c r="F86" i="8"/>
  <c r="E86" i="8" s="1"/>
  <c r="G86" i="8"/>
  <c r="I86" i="8" s="1"/>
  <c r="D85" i="8"/>
  <c r="F85" i="8"/>
  <c r="E85" i="8" s="1"/>
  <c r="G85" i="8"/>
  <c r="I85" i="8" s="1"/>
  <c r="D84" i="8"/>
  <c r="F84" i="8"/>
  <c r="E84" i="8" s="1"/>
  <c r="G84" i="8"/>
  <c r="I84" i="8" s="1"/>
  <c r="D83" i="8"/>
  <c r="F83" i="8"/>
  <c r="E83" i="8" s="1"/>
  <c r="G83" i="8"/>
  <c r="I83" i="8" s="1"/>
  <c r="D82" i="8"/>
  <c r="F82" i="8"/>
  <c r="E82" i="8" s="1"/>
  <c r="G82" i="8"/>
  <c r="I82" i="8" s="1"/>
  <c r="D81" i="8"/>
  <c r="F81" i="8"/>
  <c r="E81" i="8" s="1"/>
  <c r="G81" i="8"/>
  <c r="I81" i="8" s="1"/>
  <c r="D80" i="8"/>
  <c r="F80" i="8"/>
  <c r="E80" i="8" s="1"/>
  <c r="G80" i="8"/>
  <c r="I80" i="8" s="1"/>
  <c r="D79" i="8"/>
  <c r="F79" i="8"/>
  <c r="E79" i="8" s="1"/>
  <c r="G79" i="8"/>
  <c r="I79" i="8" s="1"/>
  <c r="D77" i="8"/>
  <c r="F77" i="8"/>
  <c r="E77" i="8" s="1"/>
  <c r="G77" i="8"/>
  <c r="I77" i="8" s="1"/>
  <c r="D75" i="8"/>
  <c r="F75" i="8"/>
  <c r="E75" i="8" s="1"/>
  <c r="G75" i="8"/>
  <c r="I75" i="8" s="1"/>
  <c r="D74" i="8"/>
  <c r="F74" i="8"/>
  <c r="E74" i="8" s="1"/>
  <c r="G74" i="8"/>
  <c r="I74" i="8" s="1"/>
  <c r="D73" i="8"/>
  <c r="F73" i="8"/>
  <c r="E73" i="8" s="1"/>
  <c r="G73" i="8"/>
  <c r="I73" i="8" s="1"/>
  <c r="D58" i="8"/>
  <c r="F58" i="8"/>
  <c r="E58" i="8" s="1"/>
  <c r="G58" i="8"/>
  <c r="I58" i="8" s="1"/>
  <c r="D57" i="8"/>
  <c r="F57" i="8"/>
  <c r="E57" i="8" s="1"/>
  <c r="G57" i="8"/>
  <c r="I57" i="8" s="1"/>
  <c r="D56" i="8"/>
  <c r="F56" i="8"/>
  <c r="E56" i="8" s="1"/>
  <c r="G56" i="8"/>
  <c r="I56" i="8" s="1"/>
  <c r="D55" i="8"/>
  <c r="F55" i="8"/>
  <c r="E55" i="8" s="1"/>
  <c r="G55" i="8"/>
  <c r="I55" i="8" s="1"/>
  <c r="D54" i="8"/>
  <c r="F54" i="8"/>
  <c r="E54" i="8" s="1"/>
  <c r="G54" i="8"/>
  <c r="I54" i="8" s="1"/>
  <c r="D53" i="8"/>
  <c r="F53" i="8"/>
  <c r="E53" i="8" s="1"/>
  <c r="G53" i="8"/>
  <c r="I53" i="8" s="1"/>
  <c r="D52" i="8"/>
  <c r="F52" i="8"/>
  <c r="E52" i="8" s="1"/>
  <c r="G52" i="8"/>
  <c r="I52" i="8" s="1"/>
  <c r="D46" i="8"/>
  <c r="F46" i="8"/>
  <c r="E46" i="8" s="1"/>
  <c r="G46" i="8"/>
  <c r="I46" i="8" s="1"/>
  <c r="D45" i="8"/>
  <c r="F45" i="8"/>
  <c r="E45" i="8" s="1"/>
  <c r="G45" i="8"/>
  <c r="I45" i="8" s="1"/>
  <c r="D44" i="8"/>
  <c r="F44" i="8"/>
  <c r="E44" i="8" s="1"/>
  <c r="G44" i="8"/>
  <c r="I44" i="8" s="1"/>
  <c r="D43" i="8"/>
  <c r="F43" i="8"/>
  <c r="E43" i="8" s="1"/>
  <c r="G43" i="8"/>
  <c r="I43" i="8" s="1"/>
  <c r="D42" i="8"/>
  <c r="F42" i="8"/>
  <c r="E42" i="8" s="1"/>
  <c r="G42" i="8"/>
  <c r="I42" i="8" s="1"/>
  <c r="D41" i="8"/>
  <c r="F41" i="8"/>
  <c r="E41" i="8" s="1"/>
  <c r="G41" i="8"/>
  <c r="I41" i="8" s="1"/>
  <c r="H133" i="8" l="1"/>
  <c r="J133" i="8"/>
  <c r="H46" i="8"/>
  <c r="J46" i="8"/>
  <c r="H80" i="8"/>
  <c r="J80" i="8"/>
  <c r="H89" i="8"/>
  <c r="J89" i="8"/>
  <c r="H105" i="8"/>
  <c r="J105" i="8"/>
  <c r="H113" i="8"/>
  <c r="J113" i="8"/>
  <c r="H128" i="8"/>
  <c r="J128" i="8"/>
  <c r="H54" i="8"/>
  <c r="J54" i="8"/>
  <c r="H74" i="8"/>
  <c r="J74" i="8"/>
  <c r="H83" i="8"/>
  <c r="J83" i="8"/>
  <c r="H92" i="8"/>
  <c r="J92" i="8"/>
  <c r="H108" i="8"/>
  <c r="J108" i="8"/>
  <c r="H119" i="8"/>
  <c r="J119" i="8"/>
  <c r="H131" i="8"/>
  <c r="J131" i="8"/>
  <c r="H125" i="8"/>
  <c r="J125" i="8"/>
  <c r="H57" i="8"/>
  <c r="J57" i="8"/>
  <c r="H86" i="8"/>
  <c r="J86" i="8"/>
  <c r="H103" i="8"/>
  <c r="J103" i="8"/>
  <c r="H111" i="8"/>
  <c r="J111" i="8"/>
  <c r="H126" i="8"/>
  <c r="J126" i="8"/>
  <c r="H102" i="8"/>
  <c r="J102" i="8"/>
  <c r="H41" i="8"/>
  <c r="J41" i="8"/>
  <c r="H44" i="8"/>
  <c r="J44" i="8"/>
  <c r="H52" i="8"/>
  <c r="J52" i="8"/>
  <c r="H81" i="8"/>
  <c r="J81" i="8"/>
  <c r="H90" i="8"/>
  <c r="J90" i="8"/>
  <c r="H106" i="8"/>
  <c r="J106" i="8"/>
  <c r="H114" i="8"/>
  <c r="J114" i="8"/>
  <c r="H129" i="8"/>
  <c r="J129" i="8"/>
  <c r="H56" i="8"/>
  <c r="J56" i="8"/>
  <c r="H85" i="8"/>
  <c r="J85" i="8"/>
  <c r="H110" i="8"/>
  <c r="J110" i="8"/>
  <c r="H77" i="8"/>
  <c r="J77" i="8"/>
  <c r="H42" i="8"/>
  <c r="J42" i="8"/>
  <c r="H55" i="8"/>
  <c r="J55" i="8"/>
  <c r="H75" i="8"/>
  <c r="J75" i="8"/>
  <c r="H84" i="8"/>
  <c r="J84" i="8"/>
  <c r="H101" i="8"/>
  <c r="J101" i="8"/>
  <c r="H109" i="8"/>
  <c r="J109" i="8"/>
  <c r="H124" i="8"/>
  <c r="J124" i="8"/>
  <c r="H132" i="8"/>
  <c r="J132" i="8"/>
  <c r="H43" i="8"/>
  <c r="J43" i="8"/>
  <c r="H45" i="8"/>
  <c r="J45" i="8"/>
  <c r="H58" i="8"/>
  <c r="J58" i="8"/>
  <c r="H79" i="8"/>
  <c r="J79" i="8"/>
  <c r="H87" i="8"/>
  <c r="J87" i="8"/>
  <c r="H104" i="8"/>
  <c r="J104" i="8"/>
  <c r="H112" i="8"/>
  <c r="J112" i="8"/>
  <c r="H127" i="8"/>
  <c r="J127" i="8"/>
  <c r="H53" i="8"/>
  <c r="J53" i="8"/>
  <c r="H73" i="8"/>
  <c r="J73" i="8"/>
  <c r="H82" i="8"/>
  <c r="J82" i="8"/>
  <c r="H91" i="8"/>
  <c r="J91" i="8"/>
  <c r="H107" i="8"/>
  <c r="J107" i="8"/>
  <c r="H115" i="8"/>
  <c r="J115" i="8"/>
  <c r="H130" i="8"/>
  <c r="J130" i="8"/>
  <c r="D40" i="8"/>
  <c r="F40" i="8"/>
  <c r="E40" i="8" s="1"/>
  <c r="G40" i="8"/>
  <c r="I40" i="8" s="1"/>
  <c r="D39" i="8"/>
  <c r="F39" i="8"/>
  <c r="E39" i="8" s="1"/>
  <c r="G39" i="8"/>
  <c r="I39" i="8" s="1"/>
  <c r="D38" i="8"/>
  <c r="F38" i="8"/>
  <c r="E38" i="8" s="1"/>
  <c r="G38" i="8"/>
  <c r="I38" i="8" s="1"/>
  <c r="D37" i="8"/>
  <c r="F37" i="8"/>
  <c r="E37" i="8" s="1"/>
  <c r="G37" i="8"/>
  <c r="I37" i="8" s="1"/>
  <c r="D36" i="8"/>
  <c r="F36" i="8"/>
  <c r="E36" i="8" s="1"/>
  <c r="G36" i="8"/>
  <c r="I36" i="8" s="1"/>
  <c r="D35" i="8"/>
  <c r="F35" i="8"/>
  <c r="E35" i="8" s="1"/>
  <c r="G35" i="8"/>
  <c r="I35" i="8" s="1"/>
  <c r="D34" i="8"/>
  <c r="F34" i="8"/>
  <c r="E34" i="8" s="1"/>
  <c r="G34" i="8"/>
  <c r="I34" i="8" s="1"/>
  <c r="D33" i="8"/>
  <c r="F33" i="8"/>
  <c r="E33" i="8" s="1"/>
  <c r="G33" i="8"/>
  <c r="I33" i="8" s="1"/>
  <c r="D32" i="8"/>
  <c r="F32" i="8"/>
  <c r="E32" i="8" s="1"/>
  <c r="G32" i="8"/>
  <c r="I32" i="8" s="1"/>
  <c r="D31" i="8"/>
  <c r="F31" i="8"/>
  <c r="E31" i="8" s="1"/>
  <c r="G31" i="8"/>
  <c r="I31" i="8" s="1"/>
  <c r="D30" i="8"/>
  <c r="F30" i="8"/>
  <c r="E30" i="8" s="1"/>
  <c r="G30" i="8"/>
  <c r="I30" i="8" s="1"/>
  <c r="D29" i="8"/>
  <c r="F29" i="8"/>
  <c r="E29" i="8" s="1"/>
  <c r="G29" i="8"/>
  <c r="I29" i="8" s="1"/>
  <c r="D28" i="8"/>
  <c r="F28" i="8"/>
  <c r="E28" i="8" s="1"/>
  <c r="G28" i="8"/>
  <c r="I28" i="8" s="1"/>
  <c r="D27" i="8"/>
  <c r="F27" i="8"/>
  <c r="E27" i="8" s="1"/>
  <c r="G27" i="8"/>
  <c r="I27" i="8" s="1"/>
  <c r="D26" i="8"/>
  <c r="F26" i="8"/>
  <c r="E26" i="8" s="1"/>
  <c r="G26" i="8"/>
  <c r="I26" i="8" s="1"/>
  <c r="D25" i="8"/>
  <c r="F25" i="8"/>
  <c r="E25" i="8" s="1"/>
  <c r="G25" i="8"/>
  <c r="I25" i="8" s="1"/>
  <c r="D24" i="8"/>
  <c r="F24" i="8"/>
  <c r="E24" i="8" s="1"/>
  <c r="G24" i="8"/>
  <c r="I24" i="8" s="1"/>
  <c r="D23" i="8"/>
  <c r="F23" i="8"/>
  <c r="E23" i="8" s="1"/>
  <c r="G23" i="8"/>
  <c r="I23" i="8" s="1"/>
  <c r="D22" i="8"/>
  <c r="F22" i="8"/>
  <c r="E22" i="8" s="1"/>
  <c r="G22" i="8"/>
  <c r="I22" i="8" s="1"/>
  <c r="D21" i="8"/>
  <c r="F21" i="8"/>
  <c r="E21" i="8" s="1"/>
  <c r="G21" i="8"/>
  <c r="I21" i="8" s="1"/>
  <c r="D20" i="8"/>
  <c r="F20" i="8"/>
  <c r="E20" i="8" s="1"/>
  <c r="G20" i="8"/>
  <c r="I20" i="8" s="1"/>
  <c r="D19" i="8"/>
  <c r="F19" i="8"/>
  <c r="E19" i="8" s="1"/>
  <c r="G19" i="8"/>
  <c r="I19" i="8" s="1"/>
  <c r="D18" i="8"/>
  <c r="F18" i="8"/>
  <c r="E18" i="8" s="1"/>
  <c r="G18" i="8"/>
  <c r="I18" i="8" s="1"/>
  <c r="D17" i="8"/>
  <c r="F17" i="8"/>
  <c r="E17" i="8" s="1"/>
  <c r="G17" i="8"/>
  <c r="I17" i="8" s="1"/>
  <c r="D16" i="8"/>
  <c r="F16" i="8"/>
  <c r="E16" i="8" s="1"/>
  <c r="G16" i="8"/>
  <c r="I16" i="8" s="1"/>
  <c r="D15" i="8"/>
  <c r="F15" i="8"/>
  <c r="E15" i="8" s="1"/>
  <c r="G15" i="8"/>
  <c r="I15" i="8" s="1"/>
  <c r="D14" i="8"/>
  <c r="F14" i="8"/>
  <c r="E14" i="8" s="1"/>
  <c r="G14" i="8"/>
  <c r="I14" i="8" s="1"/>
  <c r="D10" i="8"/>
  <c r="F10" i="8"/>
  <c r="E10" i="8" s="1"/>
  <c r="G10" i="8"/>
  <c r="I10" i="8" s="1"/>
  <c r="D9" i="8"/>
  <c r="F9" i="8"/>
  <c r="E9" i="8" s="1"/>
  <c r="G9" i="8"/>
  <c r="I9" i="8" s="1"/>
  <c r="D8" i="8"/>
  <c r="F8" i="8"/>
  <c r="E8" i="8" s="1"/>
  <c r="G8" i="8"/>
  <c r="I8" i="8" s="1"/>
  <c r="D7" i="8"/>
  <c r="F7" i="8"/>
  <c r="E7" i="8" s="1"/>
  <c r="G7" i="8"/>
  <c r="I7" i="8" s="1"/>
  <c r="D6" i="8"/>
  <c r="F6" i="8"/>
  <c r="E6" i="8" s="1"/>
  <c r="G6" i="8"/>
  <c r="I6" i="8" s="1"/>
  <c r="D5" i="8"/>
  <c r="F5" i="8"/>
  <c r="E5" i="8" s="1"/>
  <c r="G5" i="8"/>
  <c r="I5" i="8" s="1"/>
  <c r="D2" i="8"/>
  <c r="D3" i="8"/>
  <c r="D4" i="8"/>
  <c r="F4" i="8"/>
  <c r="E4" i="8" s="1"/>
  <c r="G4" i="8"/>
  <c r="I4" i="8" s="1"/>
  <c r="G2" i="8"/>
  <c r="I2" i="8" s="1"/>
  <c r="G3" i="8"/>
  <c r="I3" i="8" s="1"/>
  <c r="H40" i="8" l="1"/>
  <c r="J40" i="8"/>
  <c r="H8" i="8"/>
  <c r="J8" i="8"/>
  <c r="H19" i="8"/>
  <c r="J19" i="8"/>
  <c r="H27" i="8"/>
  <c r="J27" i="8"/>
  <c r="H35" i="8"/>
  <c r="J35" i="8"/>
  <c r="H5" i="8"/>
  <c r="J5" i="8"/>
  <c r="H22" i="8"/>
  <c r="J22" i="8"/>
  <c r="H30" i="8"/>
  <c r="J30" i="8"/>
  <c r="H38" i="8"/>
  <c r="J38" i="8"/>
  <c r="H4" i="8"/>
  <c r="J4" i="8"/>
  <c r="H17" i="8"/>
  <c r="J17" i="8"/>
  <c r="H33" i="8"/>
  <c r="J33" i="8"/>
  <c r="H32" i="8"/>
  <c r="J32" i="8"/>
  <c r="H25" i="8"/>
  <c r="J25" i="8"/>
  <c r="H20" i="8"/>
  <c r="J20" i="8"/>
  <c r="H28" i="8"/>
  <c r="J28" i="8"/>
  <c r="H36" i="8"/>
  <c r="J36" i="8"/>
  <c r="H16" i="8"/>
  <c r="J16" i="8"/>
  <c r="H14" i="8"/>
  <c r="J14" i="8"/>
  <c r="H6" i="8"/>
  <c r="J6" i="8"/>
  <c r="H9" i="8"/>
  <c r="J9" i="8"/>
  <c r="H15" i="8"/>
  <c r="J15" i="8"/>
  <c r="H23" i="8"/>
  <c r="J23" i="8"/>
  <c r="H31" i="8"/>
  <c r="J31" i="8"/>
  <c r="H39" i="8"/>
  <c r="J39" i="8"/>
  <c r="H24" i="8"/>
  <c r="J24" i="8"/>
  <c r="H7" i="8"/>
  <c r="J7" i="8"/>
  <c r="H18" i="8"/>
  <c r="J18" i="8"/>
  <c r="H26" i="8"/>
  <c r="J26" i="8"/>
  <c r="H34" i="8"/>
  <c r="J34" i="8"/>
  <c r="H10" i="8"/>
  <c r="J10" i="8"/>
  <c r="H21" i="8"/>
  <c r="J21" i="8"/>
  <c r="H29" i="8"/>
  <c r="J29" i="8"/>
  <c r="H37" i="8"/>
  <c r="J37" i="8"/>
  <c r="F2" i="8"/>
  <c r="F3" i="8"/>
  <c r="E3" i="8" s="1"/>
  <c r="H3" i="8" l="1"/>
  <c r="J3" i="8"/>
  <c r="E2" i="8"/>
  <c r="H2" i="8" l="1"/>
  <c r="J2" i="8"/>
</calcChain>
</file>

<file path=xl/sharedStrings.xml><?xml version="1.0" encoding="utf-8"?>
<sst xmlns="http://schemas.openxmlformats.org/spreadsheetml/2006/main" count="822" uniqueCount="344">
  <si>
    <t>公共</t>
  </si>
  <si>
    <t>公司注册</t>
  </si>
  <si>
    <t>主页</t>
  </si>
  <si>
    <t>上传</t>
  </si>
  <si>
    <t>商城</t>
  </si>
  <si>
    <t>活动</t>
  </si>
  <si>
    <t>服务</t>
  </si>
  <si>
    <t>个人</t>
  </si>
  <si>
    <t>公司</t>
  </si>
  <si>
    <t>删除</t>
  </si>
  <si>
    <t>保存</t>
  </si>
  <si>
    <t>取消</t>
  </si>
  <si>
    <t>活动被禁用</t>
  </si>
  <si>
    <t>商家不接受私信</t>
  </si>
  <si>
    <t>未登录</t>
  </si>
  <si>
    <t>账号被禁</t>
  </si>
  <si>
    <t>信息不存在</t>
  </si>
  <si>
    <t>密码不正确</t>
  </si>
  <si>
    <t>验证码错误</t>
  </si>
  <si>
    <t>手机不存在</t>
  </si>
  <si>
    <t>手机验证码错误</t>
  </si>
  <si>
    <t>新密码格式不对</t>
  </si>
  <si>
    <t>两次密码不相同</t>
  </si>
  <si>
    <t>身份证信息验证错误</t>
  </si>
  <si>
    <t>身份证上传后验证错误</t>
  </si>
  <si>
    <t>问题回答错误</t>
  </si>
  <si>
    <t>确认到货</t>
  </si>
  <si>
    <t>确认退款</t>
  </si>
  <si>
    <t>删除订单历史</t>
  </si>
  <si>
    <t>商品已退款理由</t>
  </si>
  <si>
    <t>取消关注</t>
  </si>
  <si>
    <t>注册失败</t>
  </si>
  <si>
    <t>申请退款</t>
  </si>
  <si>
    <t>提现成功弹框</t>
  </si>
  <si>
    <t>第三方账号不正确</t>
  </si>
  <si>
    <t>取消上传</t>
  </si>
  <si>
    <t>附件、图片大小</t>
  </si>
  <si>
    <t>附件、图片格式</t>
  </si>
  <si>
    <t>活动已经取消</t>
  </si>
  <si>
    <t>活动已退款</t>
  </si>
  <si>
    <t>发布失败</t>
  </si>
  <si>
    <t>昵称重复</t>
  </si>
  <si>
    <t>电话重复</t>
  </si>
  <si>
    <t>账号重复</t>
  </si>
  <si>
    <t>昵称不可用</t>
  </si>
  <si>
    <t>电话不正确</t>
  </si>
  <si>
    <t>账号不可用</t>
  </si>
  <si>
    <t>账号不存在</t>
  </si>
  <si>
    <t>提交成功提示</t>
  </si>
  <si>
    <t>商品上传成功审核提示</t>
  </si>
  <si>
    <t>修改提示</t>
  </si>
  <si>
    <t>删除商品提示</t>
  </si>
  <si>
    <t>无评价查看</t>
  </si>
  <si>
    <t>确认上线</t>
  </si>
  <si>
    <t>确认下架</t>
  </si>
  <si>
    <t>审核失败理由</t>
  </si>
  <si>
    <t>无人报名</t>
  </si>
  <si>
    <t>验票正确</t>
  </si>
  <si>
    <t>验票错误</t>
  </si>
  <si>
    <t>退款提示</t>
  </si>
  <si>
    <t>删除活动</t>
  </si>
  <si>
    <t>未通过状态提示</t>
  </si>
  <si>
    <t>取消服务修改提示</t>
  </si>
  <si>
    <t>取消活动修改提示</t>
  </si>
  <si>
    <t>下架提示</t>
  </si>
  <si>
    <t>确认银行账号正确吗</t>
  </si>
  <si>
    <t>提交成功提示，最快打款</t>
  </si>
  <si>
    <t>权限</t>
  </si>
  <si>
    <t>回答</t>
  </si>
  <si>
    <t>提问题</t>
  </si>
  <si>
    <t>编辑百科</t>
  </si>
  <si>
    <t>上传百科</t>
  </si>
  <si>
    <t>上传视频</t>
  </si>
  <si>
    <t>上传淘货</t>
  </si>
  <si>
    <t>上传文章</t>
  </si>
  <si>
    <t>上传商品</t>
  </si>
  <si>
    <t>上传活动</t>
  </si>
  <si>
    <t>上传服务</t>
  </si>
  <si>
    <t>服务被禁</t>
  </si>
  <si>
    <t>服务商家不接受私信</t>
  </si>
  <si>
    <t>活动超过报名人数</t>
  </si>
  <si>
    <t>活动商家不接受私信</t>
  </si>
  <si>
    <t>个人找回密码</t>
  </si>
  <si>
    <t>个人购物车</t>
  </si>
  <si>
    <t>个人关注</t>
  </si>
  <si>
    <t>个人注册</t>
  </si>
  <si>
    <t>个人登录</t>
  </si>
  <si>
    <t>个人活动</t>
  </si>
  <si>
    <t>个人收入</t>
  </si>
  <si>
    <t>个人上传管理</t>
  </si>
  <si>
    <t>个人上传</t>
  </si>
  <si>
    <t>公司登录</t>
  </si>
  <si>
    <t>公司活动</t>
  </si>
  <si>
    <t>公司服务</t>
  </si>
  <si>
    <t>公司收入</t>
  </si>
  <si>
    <t>公司上传管理</t>
  </si>
  <si>
    <t>公司上传</t>
  </si>
  <si>
    <t>商品不存在</t>
  </si>
  <si>
    <t>卖家不接受私信</t>
  </si>
  <si>
    <t>公司仓库</t>
  </si>
  <si>
    <t>Parent</t>
  </si>
  <si>
    <t>Son</t>
  </si>
  <si>
    <t>LastSon</t>
  </si>
  <si>
    <t>Son_Column</t>
  </si>
  <si>
    <t>LastSon_Column</t>
  </si>
  <si>
    <t>Code</t>
  </si>
  <si>
    <t>Son_No(十位)</t>
  </si>
  <si>
    <t>LastSon_No（个位）</t>
  </si>
  <si>
    <t>Son_Code</t>
  </si>
  <si>
    <t>提示信息</t>
  </si>
  <si>
    <t>备注</t>
  </si>
  <si>
    <t>确定要删除吗？</t>
  </si>
  <si>
    <t>通用，用于删除</t>
  </si>
  <si>
    <t>确定要保存吗？</t>
  </si>
  <si>
    <t>通用，用于保存或者提交新内容</t>
  </si>
  <si>
    <t>确定要取消吗？</t>
  </si>
  <si>
    <t>通用，适用于所有取消</t>
  </si>
  <si>
    <t>未登录时提示</t>
  </si>
  <si>
    <t>账号被禁+理由</t>
  </si>
  <si>
    <t>喂，你还没登录呢！ 登录之后才能进行此操作。</t>
  </si>
  <si>
    <t>用于账号被禁提示</t>
  </si>
  <si>
    <t>用于提示用户，某条信息不存在，或被删除</t>
  </si>
  <si>
    <t>验证码错误。</t>
  </si>
  <si>
    <t>提示用户手机验证码错误。</t>
  </si>
  <si>
    <t>XX + 大小不能超过 + XX 兆。</t>
  </si>
  <si>
    <t>上传照片、视频、附件时提示</t>
  </si>
  <si>
    <t>XX + 格式错误啦。</t>
  </si>
  <si>
    <t>啊？ 商家不接受私信，有问题可以咨询客服。按键—联系客服+取消</t>
  </si>
  <si>
    <t>此服务暂时无法查看。</t>
  </si>
  <si>
    <t>不好意思，此活动已达到报名人数上限啦。</t>
  </si>
  <si>
    <t>活动人数达到上限</t>
  </si>
  <si>
    <t>此活动暂时无法报名，我们会尽快处理的。</t>
  </si>
  <si>
    <t>活动被禁，无法查看</t>
  </si>
  <si>
    <t>活动被禁</t>
  </si>
  <si>
    <t>此活动暂时无法查看。</t>
  </si>
  <si>
    <t>后台禁了这个活动，或者活动被删除了，但这里用户无法查看禁的理由</t>
  </si>
  <si>
    <t>后台禁了这个服务，或者服务被删除了，但这里用户无法查看禁的理由</t>
  </si>
  <si>
    <t>此手机号码不存在。</t>
  </si>
  <si>
    <t>用户找回密码用手机的时候，手机不存在</t>
  </si>
  <si>
    <t>码不对！请重试。</t>
  </si>
  <si>
    <t>用户输入手机验证码时报错。</t>
  </si>
  <si>
    <t>格式不对哦，必须包含大小写和数字,长度为8到12位。</t>
  </si>
  <si>
    <t>修改密码的时候</t>
  </si>
  <si>
    <t>两次密码必须一样，亲！</t>
  </si>
  <si>
    <t>重新修改密码</t>
  </si>
  <si>
    <t>用户上传身份证，验证失败后的提示</t>
  </si>
  <si>
    <t>信息核对失败。</t>
  </si>
  <si>
    <t>用户输入身份证号和姓名与绑定的信息进行核实失败的提示</t>
  </si>
  <si>
    <t>Hey love, 身份证有错。</t>
  </si>
  <si>
    <t>啊，验证失败了，请 + 时间 + 后重试</t>
  </si>
  <si>
    <t>用户找回密码，回答问题失败</t>
  </si>
  <si>
    <t xml:space="preserve">确定收到包裹了吗？ </t>
  </si>
  <si>
    <t>用户购物车</t>
  </si>
  <si>
    <t>确定收到商家的退款吗？</t>
  </si>
  <si>
    <t>用户购物车退款</t>
  </si>
  <si>
    <t>确定要删除此订单吗？</t>
  </si>
  <si>
    <t>商家退款理由：XXXXXXXXXXXXX</t>
  </si>
  <si>
    <t>商家主动退款，点击后显示退款理由</t>
  </si>
  <si>
    <t>取消关注？</t>
  </si>
  <si>
    <t>用户修改，注册昵称时</t>
  </si>
  <si>
    <t>用户用电话注册或者修改新电话时</t>
  </si>
  <si>
    <t>昵称重复了。</t>
  </si>
  <si>
    <t>电话已经被注册了。</t>
  </si>
  <si>
    <t>用户注册账号，提示账号重复</t>
  </si>
  <si>
    <t>用户无法注册账号，服务器中断</t>
  </si>
  <si>
    <t>What? 注册失败，请稍后再试。</t>
  </si>
  <si>
    <t>Oh no, 账号重复了。</t>
  </si>
  <si>
    <t>Parent_No (百位)</t>
  </si>
  <si>
    <t>Wait, 昵称不可用。</t>
  </si>
  <si>
    <t>用户修改或者注册时，提示昵称不可用</t>
  </si>
  <si>
    <t>我无法识别你的电话。</t>
  </si>
  <si>
    <t>注册时或者修改时，电话格式不正确。</t>
  </si>
  <si>
    <t>此账号不可用。</t>
  </si>
  <si>
    <t>登录时，提示账号不存在</t>
  </si>
  <si>
    <t>密码不对。</t>
  </si>
  <si>
    <t>登录时，提示账号不</t>
  </si>
  <si>
    <t>验证码不对.</t>
  </si>
  <si>
    <t>Really? 你共有 XX 张票，共计 XX 元可退。</t>
  </si>
  <si>
    <t>用户申请活动退款</t>
  </si>
  <si>
    <t>删除后，此条记录将不再保留。</t>
  </si>
  <si>
    <t>商家取消了此活动 + 取消原因</t>
  </si>
  <si>
    <t>活动装填显示：取消了活动</t>
  </si>
  <si>
    <t>你的XX张票，共计XX元已退款，麻烦看看你的收入</t>
  </si>
  <si>
    <t>商家或个人申请了退款</t>
  </si>
  <si>
    <t>提现成功，请查收。</t>
  </si>
  <si>
    <t>个人提款成功后的提示</t>
  </si>
  <si>
    <t>您输入的第三方账号有错，请重新输入。</t>
  </si>
  <si>
    <t>提款输入的微信或者支付宝账号错误</t>
  </si>
  <si>
    <t>用户取消上传</t>
  </si>
  <si>
    <t>提交后，之前的内容将被覆盖。</t>
  </si>
  <si>
    <t>用户修改自己上传的内容时提醒</t>
  </si>
  <si>
    <t>提交的内容将自动删除。</t>
  </si>
  <si>
    <t>取消修改</t>
  </si>
  <si>
    <t>新上传审核提示</t>
  </si>
  <si>
    <t>系统将以最快的速度进行审核。</t>
  </si>
  <si>
    <t>用户点击上传</t>
  </si>
  <si>
    <t>Ouch, 上传失败，我会马上调查。</t>
  </si>
  <si>
    <t>用户上传失败</t>
  </si>
  <si>
    <t>此电话不可用</t>
  </si>
  <si>
    <t>电话号码重复</t>
  </si>
  <si>
    <t>注册时电话号码格式不对</t>
  </si>
  <si>
    <t>此账号不可用</t>
  </si>
  <si>
    <t>账号格式不对</t>
  </si>
  <si>
    <t>感谢您的参与，我们会尽快审核。</t>
  </si>
  <si>
    <t>公司注册成功提示等待审核</t>
  </si>
  <si>
    <t>当前上传的信息不匹配，有问题请拨打客服电话。</t>
  </si>
  <si>
    <t>执照验证和用户提交的公司名称不符合</t>
  </si>
  <si>
    <t>提交失败-名称和执照不匹配（暂不考虑）</t>
  </si>
  <si>
    <t>执照有错（暂不考虑）</t>
  </si>
  <si>
    <t>您的执照有错，麻烦重新上传</t>
  </si>
  <si>
    <t>执照验证失败</t>
  </si>
  <si>
    <t>账号重复，请输入新的。</t>
  </si>
  <si>
    <t>此账号不存在</t>
  </si>
  <si>
    <t>密码错误。</t>
  </si>
  <si>
    <t>验证码不正确，请重新输入</t>
  </si>
  <si>
    <t>暂无评价</t>
  </si>
  <si>
    <t>企业查看目前活动的评价</t>
  </si>
  <si>
    <t>暂无人报名</t>
  </si>
  <si>
    <t>没有人报名的情况下，不能查看报名</t>
  </si>
  <si>
    <t>此票可用。</t>
  </si>
  <si>
    <t>活动验票成功</t>
  </si>
  <si>
    <t>此票不可用。</t>
  </si>
  <si>
    <t>活动验票失败</t>
  </si>
  <si>
    <t>有 XX 张票，共计 XX 元可退；此操作不可逆。</t>
  </si>
  <si>
    <t>停止报名</t>
  </si>
  <si>
    <t>用户将不能报名。</t>
  </si>
  <si>
    <t>恢复报名提示</t>
  </si>
  <si>
    <t>活动取消后，系统会自动对用户进行退款。</t>
  </si>
  <si>
    <t>商家取消活动</t>
  </si>
  <si>
    <t>删除后，将无法查看。</t>
  </si>
  <si>
    <t>商家删除已经结束的活动</t>
  </si>
  <si>
    <t>此修改不会被保留。</t>
  </si>
  <si>
    <t>商家取消修改活动</t>
  </si>
  <si>
    <t>确定恢复吗？</t>
  </si>
  <si>
    <t>暂无评价，继续努力。</t>
  </si>
  <si>
    <t>系统正在进行审核，请稍等。</t>
  </si>
  <si>
    <t>用户将不能查看此服务。</t>
  </si>
  <si>
    <t>请再次确认银行账号和收款人。</t>
  </si>
  <si>
    <t>公司提现</t>
  </si>
  <si>
    <t>系统将以最快的速度进行审核，若有需要请联系客户：400-451-481.</t>
  </si>
  <si>
    <t>提款提交成功</t>
  </si>
  <si>
    <t>感谢您的上传，系统会尽快对此商品进行审核</t>
  </si>
  <si>
    <t>企业上传商品</t>
  </si>
  <si>
    <t>抱歉，系统繁忙，请稍后再试。</t>
  </si>
  <si>
    <t>确定删除吗？</t>
  </si>
  <si>
    <t>暂无评价，继续加油。</t>
  </si>
  <si>
    <t>确定下架吗？</t>
  </si>
  <si>
    <t>确定上线吗？</t>
  </si>
  <si>
    <t>失败理由：XXXXX</t>
  </si>
  <si>
    <t>商家商品审核失败的理由</t>
  </si>
  <si>
    <t>此商品已不存在。</t>
  </si>
  <si>
    <t>无库存</t>
  </si>
  <si>
    <t>此商品已售罄。</t>
  </si>
  <si>
    <t>此条信息已不存在。</t>
  </si>
  <si>
    <t>喂，才初来乍到，不要想着为世界解决问题，把自己先看好。</t>
  </si>
  <si>
    <t>新建账户不能直接回答</t>
  </si>
  <si>
    <t>自己真的不能解决吗？试试搜索。</t>
  </si>
  <si>
    <t>新用户必须搜索后才可以提问题</t>
  </si>
  <si>
    <t>想成为老师，你的路还长，还需 XX 电量</t>
  </si>
  <si>
    <t>活动报名</t>
  </si>
  <si>
    <t>添加到购物车</t>
  </si>
  <si>
    <t>立即购买</t>
  </si>
  <si>
    <t>Sorry, 只有电量达到 XX mAh 才能上传百科</t>
  </si>
  <si>
    <t>Sorry, 只有电量达到 XX mAh 才能上视频</t>
  </si>
  <si>
    <t>需完善企业介绍后才能举办活动。</t>
  </si>
  <si>
    <t>公司创建活动时</t>
  </si>
  <si>
    <t>公司不允许报名</t>
  </si>
  <si>
    <t>企业用户无此功能。</t>
  </si>
  <si>
    <t>取消活动确定</t>
  </si>
  <si>
    <t>点击取消活动</t>
  </si>
  <si>
    <t>请输入取消原因：</t>
  </si>
  <si>
    <t>状态：未通过</t>
  </si>
  <si>
    <t>状态：已下架</t>
  </si>
  <si>
    <t>状态：待审核</t>
  </si>
  <si>
    <t>审核未通过；原因：XXXX</t>
  </si>
  <si>
    <t>商品已经下架，用户无法进行购买。</t>
  </si>
  <si>
    <t>系统正在审核此商品，请稍后再查看。</t>
  </si>
  <si>
    <t>状态: 待审核</t>
  </si>
  <si>
    <t>状态正常</t>
  </si>
  <si>
    <t>系统还在审核你的上传，稍后再查看。</t>
  </si>
  <si>
    <t>状态：已暂停</t>
  </si>
  <si>
    <t>状态：正常</t>
  </si>
  <si>
    <t>状态：停止报名</t>
  </si>
  <si>
    <t>其他用户可以正常查看你的上传。</t>
  </si>
  <si>
    <t>系统已暂停你的活动，详情请咨询客服。</t>
  </si>
  <si>
    <t>后台暂停了活动</t>
  </si>
  <si>
    <t>用户可以浏览和参加活动。</t>
  </si>
  <si>
    <t>系统还未完成审核，请稍后再查看。</t>
  </si>
  <si>
    <t>当前用户无法报名。</t>
  </si>
  <si>
    <t>商家点击了停止报名</t>
  </si>
  <si>
    <t>活动照常进行，请仔细阅读活动要求。</t>
  </si>
  <si>
    <t>状态：已取消</t>
  </si>
  <si>
    <t>状态：已退款</t>
  </si>
  <si>
    <t>状态：已使用</t>
  </si>
  <si>
    <t>状态：已结束</t>
  </si>
  <si>
    <t>活动被商家取消了，您支付的费用已经退还到你的账户，请查看收入页面。</t>
  </si>
  <si>
    <t>退款已完成。</t>
  </si>
  <si>
    <t>你已经使用了。</t>
  </si>
  <si>
    <t>活动时间到了，若票未用完，请立刻联系商家。</t>
  </si>
  <si>
    <t>个人淘货</t>
  </si>
  <si>
    <t>上线</t>
  </si>
  <si>
    <t>状态：审核失败</t>
  </si>
  <si>
    <t>下架</t>
  </si>
  <si>
    <t>退款</t>
  </si>
  <si>
    <t>无评价</t>
  </si>
  <si>
    <t>暂无评价， relax.</t>
  </si>
  <si>
    <t>确定吗？</t>
  </si>
  <si>
    <t>其他用户无法看到你的商品。</t>
  </si>
  <si>
    <t>一切正常。</t>
  </si>
  <si>
    <t>酷耍AI 会尽快审核，再等等。</t>
  </si>
  <si>
    <t>不想卖了吗?</t>
  </si>
  <si>
    <t>请输入退款原因：</t>
  </si>
  <si>
    <t>创建活动</t>
  </si>
  <si>
    <t>修改活动</t>
  </si>
  <si>
    <t>商家上传了活动后的提示</t>
  </si>
  <si>
    <t>活动内容有较大改动会影响其他用户的权益，系统也可能会拒绝你的修改。确定要修改吗？</t>
  </si>
  <si>
    <t>商家点击了修改活动，如果修改被驳回，运营的人会通知对方，这个活动的状态会变成正常。</t>
  </si>
  <si>
    <t>商家在修改活动页面，点击了修改</t>
  </si>
  <si>
    <t>修改活动页面点击确定修改</t>
  </si>
  <si>
    <t>状态：已打款</t>
  </si>
  <si>
    <t>系统已完成打款，请查收。日期：2018/09/26</t>
  </si>
  <si>
    <t>账号等待审核</t>
  </si>
  <si>
    <t>此账号还有待审核，请稍后再试，系统会尽快处理。</t>
  </si>
  <si>
    <t>账号审核失败</t>
  </si>
  <si>
    <t>此账号审核失败，原因：信息缺失，请重新提交。</t>
  </si>
  <si>
    <t>给用户发私信</t>
  </si>
  <si>
    <t>给商家发私信</t>
  </si>
  <si>
    <t>你犯下了错，对方屏蔽了你。</t>
  </si>
  <si>
    <t>用户和商家完全屏蔽</t>
  </si>
  <si>
    <t>啊？ 对方不接受私信，有问题可以咨询客服。按键—联系客服+取消</t>
  </si>
  <si>
    <t>状态：已到货</t>
  </si>
  <si>
    <t>系统会在X天后自动打款。</t>
  </si>
  <si>
    <t>买家确认到货后，商家需要再等7天系统才能打款。</t>
  </si>
  <si>
    <t>对话</t>
  </si>
  <si>
    <t>对方屏蔽了与你的对话，请稍后再试。</t>
  </si>
  <si>
    <t>该商家暂时不接收私信，若需要更多帮助，请联系客服。</t>
  </si>
  <si>
    <t>第三方-商家-屏蔽所有人</t>
  </si>
  <si>
    <t>第三方-用户-屏蔽所有人</t>
  </si>
  <si>
    <t>第三方-商/用户-屏蔽某个人</t>
  </si>
  <si>
    <t>屏蔽所有人-第一方-发出</t>
  </si>
  <si>
    <t>屏蔽某人-第一方-发出</t>
  </si>
  <si>
    <t>该用户暂时不接收私信，请稍后再试。</t>
  </si>
  <si>
    <t>取消屏蔽后才能与他人对话。</t>
  </si>
  <si>
    <t>你屏蔽了对方，请取消屏蔽后再试。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</si>
</sst>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4" borderId="1" xfId="3" applyFont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5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Data" displayName="tblData" ref="A1:L143" totalsRowCount="1" headerRowDxfId="56" dataDxfId="55">
  <autoFilter ref="A1:L142" xr:uid="{00000000-0009-0000-0100-000001000000}"/>
  <tableColumns count="12">
    <tableColumn id="1" xr3:uid="{00000000-0010-0000-0000-000001000000}" name="Parent" dataDxfId="54" totalsRowDxfId="11"/>
    <tableColumn id="2" xr3:uid="{00000000-0010-0000-0000-000002000000}" name="Son" dataDxfId="53" totalsRowDxfId="10"/>
    <tableColumn id="3" xr3:uid="{00000000-0010-0000-0000-000003000000}" name="LastSon" dataDxfId="52" totalsRowDxfId="9"/>
    <tableColumn id="4" xr3:uid="{00000000-0010-0000-0000-000004000000}" name="Parent_No (百位)" dataDxfId="51" totalsRowDxfId="8">
      <calculatedColumnFormula>MATCH(tblData[[#This Row],[Parent]],tblVal[Parent],0)-1</calculatedColumnFormula>
    </tableColumn>
    <tableColumn id="5" xr3:uid="{00000000-0010-0000-0000-000005000000}" name="Son_No(十位)" dataDxfId="50" totalsRowDxfId="7">
      <calculatedColumnFormula>MATCH(tblData[[#This Row],[Son]],INDEX(tblVal[],0,tblData[[#This Row],[Son_Column]]),0)-1</calculatedColumnFormula>
    </tableColumn>
    <tableColumn id="6" xr3:uid="{00000000-0010-0000-0000-000006000000}" name="Son_Column" dataDxfId="49" totalsRowDxfId="6">
      <calculatedColumnFormula>MATCH(INDEX(tblData[#This Row],1),tblVal[#Headers],0)</calculatedColumnFormula>
    </tableColumn>
    <tableColumn id="7" xr3:uid="{00000000-0010-0000-0000-000007000000}" name="LastSon_Column" dataDxfId="48" totalsRowDxfId="5">
      <calculatedColumnFormula>MATCH(INDEX(tblData[#This Row],2),tblVal[#Headers],0)</calculatedColumnFormula>
    </tableColumn>
    <tableColumn id="10" xr3:uid="{00000000-0010-0000-0000-00000A000000}" name="Son_Code" dataDxfId="47" totalsRowDxfId="4">
      <calculatedColumnFormula>CONCATENATE("0",tblData[[#This Row],[Parent_No (百位)]],tblData[[#This Row],[Son_No(十位)]],"0")</calculatedColumnFormula>
    </tableColumn>
    <tableColumn id="8" xr3:uid="{00000000-0010-0000-0000-000008000000}" name="LastSon_No（个位）" dataDxfId="46" totalsRowDxfId="3">
      <calculatedColumnFormula>MATCH(tblData[[#This Row],[LastSon]],INDEX(tblVal[],0,tblData[[#This Row],[LastSon_Column]]),0)</calculatedColumnFormula>
    </tableColumn>
    <tableColumn id="9" xr3:uid="{00000000-0010-0000-0000-000009000000}" name="Code" dataDxfId="45" totalsRowDxfId="2">
      <calculatedColumnFormula>CONCATENATE("0",tblData[[#This Row],[Parent_No (百位)]],tblData[[#This Row],[Son_No(十位)]],tblData[[#This Row],[LastSon_No（个位）]])</calculatedColumnFormula>
    </tableColumn>
    <tableColumn id="11" xr3:uid="{00000000-0010-0000-0000-00000B000000}" name="提示信息" dataDxfId="44" totalsRowDxfId="1"/>
    <tableColumn id="12" xr3:uid="{00000000-0010-0000-0000-00000C000000}" name="备注" dataDxfId="43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1000000}" name="tblVal" displayName="tblVal" ref="B2:AD21" totalsRowShown="0" headerRowDxfId="42" dataDxfId="41">
  <autoFilter ref="B2:AD21" xr:uid="{00000000-0009-0000-0100-00000E000000}"/>
  <tableColumns count="29">
    <tableColumn id="1" xr3:uid="{00000000-0010-0000-0100-000001000000}" name="Parent" dataDxfId="40"/>
    <tableColumn id="2" xr3:uid="{00000000-0010-0000-0100-000002000000}" name="公共" dataDxfId="39"/>
    <tableColumn id="3" xr3:uid="{00000000-0010-0000-0100-000003000000}" name="服务" dataDxfId="38"/>
    <tableColumn id="4" xr3:uid="{00000000-0010-0000-0100-000004000000}" name="活动" dataDxfId="37"/>
    <tableColumn id="5" xr3:uid="{00000000-0010-0000-0100-000005000000}" name="个人" dataDxfId="36"/>
    <tableColumn id="6" xr3:uid="{00000000-0010-0000-0100-000006000000}" name="公司" dataDxfId="35"/>
    <tableColumn id="7" xr3:uid="{00000000-0010-0000-0100-000007000000}" name="商城" dataDxfId="34"/>
    <tableColumn id="8" xr3:uid="{00000000-0010-0000-0100-000008000000}" name="主页" dataDxfId="33"/>
    <tableColumn id="9" xr3:uid="{00000000-0010-0000-0100-000009000000}" name="权限" dataDxfId="32"/>
    <tableColumn id="29" xr3:uid="{CD40F7CB-E796-4109-9146-6E2E8531D09D}" name="对话" dataDxfId="31"/>
    <tableColumn id="10" xr3:uid="{00000000-0010-0000-0100-00000A000000}" name="个人找回密码" dataDxfId="30"/>
    <tableColumn id="11" xr3:uid="{00000000-0010-0000-0100-00000B000000}" name="个人购物车" dataDxfId="29"/>
    <tableColumn id="12" xr3:uid="{00000000-0010-0000-0100-00000C000000}" name="个人关注" dataDxfId="28"/>
    <tableColumn id="13" xr3:uid="{00000000-0010-0000-0100-00000D000000}" name="个人注册" dataDxfId="27"/>
    <tableColumn id="14" xr3:uid="{00000000-0010-0000-0100-00000E000000}" name="个人登录" dataDxfId="26"/>
    <tableColumn id="15" xr3:uid="{00000000-0010-0000-0100-00000F000000}" name="个人活动" dataDxfId="25"/>
    <tableColumn id="16" xr3:uid="{00000000-0010-0000-0100-000010000000}" name="个人收入" dataDxfId="24"/>
    <tableColumn id="17" xr3:uid="{00000000-0010-0000-0100-000011000000}" name="个人上传管理" dataDxfId="23"/>
    <tableColumn id="18" xr3:uid="{00000000-0010-0000-0100-000012000000}" name="个人上传" dataDxfId="22"/>
    <tableColumn id="28" xr3:uid="{00000000-0010-0000-0100-00001C000000}" name="个人淘货" dataDxfId="21"/>
    <tableColumn id="19" xr3:uid="{00000000-0010-0000-0100-000013000000}" name="公司注册" dataDxfId="20"/>
    <tableColumn id="20" xr3:uid="{00000000-0010-0000-0100-000014000000}" name="公司登录" dataDxfId="19"/>
    <tableColumn id="21" xr3:uid="{00000000-0010-0000-0100-000015000000}" name="公司活动" dataDxfId="18"/>
    <tableColumn id="22" xr3:uid="{00000000-0010-0000-0100-000016000000}" name="公司服务" dataDxfId="17"/>
    <tableColumn id="23" xr3:uid="{00000000-0010-0000-0100-000017000000}" name="公司收入" dataDxfId="16"/>
    <tableColumn id="24" xr3:uid="{00000000-0010-0000-0100-000018000000}" name="公司上传管理" dataDxfId="15"/>
    <tableColumn id="25" xr3:uid="{00000000-0010-0000-0100-000019000000}" name="公司上传" dataDxfId="14"/>
    <tableColumn id="26" xr3:uid="{00000000-0010-0000-0100-00001A000000}" name="公司仓库" dataDxfId="13"/>
    <tableColumn id="27" xr3:uid="{00000000-0010-0000-0100-00001B000000}" name="上传" dataDxfId="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"/>
  <sheetViews>
    <sheetView tabSelected="1" topLeftCell="A115" workbookViewId="0">
      <selection activeCell="J145" sqref="J145"/>
    </sheetView>
  </sheetViews>
  <sheetFormatPr defaultRowHeight="15" x14ac:dyDescent="0.25"/>
  <cols>
    <col min="1" max="1" width="21.140625" style="1" customWidth="1"/>
    <col min="2" max="2" width="26.5703125" style="1" customWidth="1"/>
    <col min="3" max="3" width="41.28515625" style="1" bestFit="1" customWidth="1"/>
    <col min="4" max="4" width="15" style="1" bestFit="1" customWidth="1"/>
    <col min="5" max="5" width="18.28515625" style="1" bestFit="1" customWidth="1"/>
    <col min="6" max="6" width="13.42578125" style="1" hidden="1" customWidth="1"/>
    <col min="7" max="7" width="20.28515625" style="1" hidden="1" customWidth="1"/>
    <col min="8" max="8" width="20.28515625" style="1" customWidth="1"/>
    <col min="9" max="9" width="24.7109375" style="1" bestFit="1" customWidth="1"/>
    <col min="10" max="10" width="14" style="1" bestFit="1" customWidth="1"/>
    <col min="11" max="11" width="56.5703125" style="4" customWidth="1"/>
    <col min="12" max="12" width="34.85546875" style="4" customWidth="1"/>
    <col min="13" max="16384" width="9.140625" style="1"/>
  </cols>
  <sheetData>
    <row r="1" spans="1:12" x14ac:dyDescent="0.25">
      <c r="A1" s="1" t="s">
        <v>100</v>
      </c>
      <c r="B1" s="1" t="s">
        <v>101</v>
      </c>
      <c r="C1" s="1" t="s">
        <v>102</v>
      </c>
      <c r="D1" s="1" t="s">
        <v>167</v>
      </c>
      <c r="E1" s="1" t="s">
        <v>106</v>
      </c>
      <c r="F1" s="1" t="s">
        <v>103</v>
      </c>
      <c r="G1" s="1" t="s">
        <v>104</v>
      </c>
      <c r="H1" s="1" t="s">
        <v>108</v>
      </c>
      <c r="I1" s="1" t="s">
        <v>107</v>
      </c>
      <c r="J1" s="1" t="s">
        <v>105</v>
      </c>
      <c r="K1" s="4" t="s">
        <v>109</v>
      </c>
      <c r="L1" s="4" t="s">
        <v>110</v>
      </c>
    </row>
    <row r="2" spans="1:12" x14ac:dyDescent="0.25">
      <c r="A2" s="1" t="s">
        <v>0</v>
      </c>
      <c r="B2" s="1" t="s">
        <v>9</v>
      </c>
      <c r="D2" s="1">
        <f>MATCH(tblData[[#This Row],[Parent]],tblVal[Parent],0)-1</f>
        <v>0</v>
      </c>
      <c r="E2" s="1">
        <f>MATCH(tblData[[#This Row],[Son]],INDEX(tblVal[],0,tblData[[#This Row],[Son_Column]]),0)-1</f>
        <v>0</v>
      </c>
      <c r="F2" s="3">
        <f>MATCH(INDEX(tblData[#This Row],1),tblVal[#Headers],0)</f>
        <v>2</v>
      </c>
      <c r="G2" s="3" t="e">
        <f>MATCH(INDEX(tblData[#This Row],2),tblVal[#Headers],0)</f>
        <v>#N/A</v>
      </c>
      <c r="H2" s="3" t="str">
        <f>CONCATENATE("0",tblData[[#This Row],[Parent_No (百位)]],tblData[[#This Row],[Son_No(十位)]],"0")</f>
        <v>0000</v>
      </c>
      <c r="I2" s="3" t="e">
        <f>MATCH(tblData[[#This Row],[LastSon]],INDEX(tblVal[],0,tblData[[#This Row],[LastSon_Column]]),0)</f>
        <v>#N/A</v>
      </c>
      <c r="J2" s="3" t="e">
        <f>CONCATENATE("0",tblData[[#This Row],[Parent_No (百位)]],tblData[[#This Row],[Son_No(十位)]],tblData[[#This Row],[LastSon_No（个位）]])</f>
        <v>#N/A</v>
      </c>
      <c r="K2" s="5" t="s">
        <v>111</v>
      </c>
      <c r="L2" s="5" t="s">
        <v>112</v>
      </c>
    </row>
    <row r="3" spans="1:12" x14ac:dyDescent="0.25">
      <c r="A3" s="1" t="s">
        <v>0</v>
      </c>
      <c r="B3" s="1" t="s">
        <v>10</v>
      </c>
      <c r="D3" s="1">
        <f>MATCH(tblData[[#This Row],[Parent]],tblVal[Parent],0)-1</f>
        <v>0</v>
      </c>
      <c r="E3" s="1">
        <f>MATCH(tblData[[#This Row],[Son]],INDEX(tblVal[],0,tblData[[#This Row],[Son_Column]]),0)-1</f>
        <v>1</v>
      </c>
      <c r="F3" s="1">
        <f>MATCH(INDEX(tblData[#This Row],1),tblVal[#Headers],0)</f>
        <v>2</v>
      </c>
      <c r="G3" s="3" t="e">
        <f>MATCH(INDEX(tblData[#This Row],2),tblVal[#Headers],0)</f>
        <v>#N/A</v>
      </c>
      <c r="H3" s="3" t="str">
        <f>CONCATENATE("0",tblData[[#This Row],[Parent_No (百位)]],tblData[[#This Row],[Son_No(十位)]],"0")</f>
        <v>0010</v>
      </c>
      <c r="I3" s="3" t="e">
        <f>MATCH(tblData[[#This Row],[LastSon]],INDEX(tblVal[],0,tblData[[#This Row],[LastSon_Column]]),0)</f>
        <v>#N/A</v>
      </c>
      <c r="J3" s="3" t="e">
        <f>CONCATENATE("0",tblData[[#This Row],[Parent_No (百位)]],tblData[[#This Row],[Son_No(十位)]],tblData[[#This Row],[LastSon_No（个位）]])</f>
        <v>#N/A</v>
      </c>
      <c r="K3" s="5" t="s">
        <v>113</v>
      </c>
      <c r="L3" s="5" t="s">
        <v>114</v>
      </c>
    </row>
    <row r="4" spans="1:12" x14ac:dyDescent="0.25">
      <c r="A4" s="1" t="s">
        <v>0</v>
      </c>
      <c r="B4" s="1" t="s">
        <v>11</v>
      </c>
      <c r="D4" s="3">
        <f>MATCH(tblData[[#This Row],[Parent]],tblVal[Parent],0)-1</f>
        <v>0</v>
      </c>
      <c r="E4" s="3">
        <f>MATCH(tblData[[#This Row],[Son]],INDEX(tblVal[],0,tblData[[#This Row],[Son_Column]]),0)-1</f>
        <v>2</v>
      </c>
      <c r="F4" s="3">
        <f>MATCH(INDEX(tblData[#This Row],1),tblVal[#Headers],0)</f>
        <v>2</v>
      </c>
      <c r="G4" s="3" t="e">
        <f>MATCH(INDEX(tblData[#This Row],2),tblVal[#Headers],0)</f>
        <v>#N/A</v>
      </c>
      <c r="H4" s="3" t="str">
        <f>CONCATENATE("0",tblData[[#This Row],[Parent_No (百位)]],tblData[[#This Row],[Son_No(十位)]],"0")</f>
        <v>0020</v>
      </c>
      <c r="I4" s="3" t="e">
        <f>MATCH(tblData[[#This Row],[LastSon]],INDEX(tblVal[],0,tblData[[#This Row],[LastSon_Column]]),0)</f>
        <v>#N/A</v>
      </c>
      <c r="J4" s="3" t="e">
        <f>CONCATENATE("0",tblData[[#This Row],[Parent_No (百位)]],tblData[[#This Row],[Son_No(十位)]],tblData[[#This Row],[LastSon_No（个位）]])</f>
        <v>#N/A</v>
      </c>
      <c r="K4" s="5" t="s">
        <v>115</v>
      </c>
      <c r="L4" s="5" t="s">
        <v>116</v>
      </c>
    </row>
    <row r="5" spans="1:12" x14ac:dyDescent="0.25">
      <c r="A5" s="1" t="s">
        <v>0</v>
      </c>
      <c r="B5" s="1" t="s">
        <v>14</v>
      </c>
      <c r="D5" s="3">
        <f>MATCH(tblData[[#This Row],[Parent]],tblVal[Parent],0)-1</f>
        <v>0</v>
      </c>
      <c r="E5" s="3">
        <f>MATCH(tblData[[#This Row],[Son]],INDEX(tblVal[],0,tblData[[#This Row],[Son_Column]]),0)-1</f>
        <v>3</v>
      </c>
      <c r="F5" s="3">
        <f>MATCH(INDEX(tblData[#This Row],1),tblVal[#Headers],0)</f>
        <v>2</v>
      </c>
      <c r="G5" s="3" t="e">
        <f>MATCH(INDEX(tblData[#This Row],2),tblVal[#Headers],0)</f>
        <v>#N/A</v>
      </c>
      <c r="H5" s="3" t="str">
        <f>CONCATENATE("0",tblData[[#This Row],[Parent_No (百位)]],tblData[[#This Row],[Son_No(十位)]],"0")</f>
        <v>0030</v>
      </c>
      <c r="I5" s="3" t="e">
        <f>MATCH(tblData[[#This Row],[LastSon]],INDEX(tblVal[],0,tblData[[#This Row],[LastSon_Column]]),0)</f>
        <v>#N/A</v>
      </c>
      <c r="J5" s="3" t="e">
        <f>CONCATENATE("0",tblData[[#This Row],[Parent_No (百位)]],tblData[[#This Row],[Son_No(十位)]],tblData[[#This Row],[LastSon_No（个位）]])</f>
        <v>#N/A</v>
      </c>
      <c r="K5" s="5" t="s">
        <v>119</v>
      </c>
      <c r="L5" s="5" t="s">
        <v>117</v>
      </c>
    </row>
    <row r="6" spans="1:12" x14ac:dyDescent="0.25">
      <c r="A6" s="1" t="s">
        <v>0</v>
      </c>
      <c r="B6" s="1" t="s">
        <v>15</v>
      </c>
      <c r="D6" s="3">
        <f>MATCH(tblData[[#This Row],[Parent]],tblVal[Parent],0)-1</f>
        <v>0</v>
      </c>
      <c r="E6" s="3">
        <f>MATCH(tblData[[#This Row],[Son]],INDEX(tblVal[],0,tblData[[#This Row],[Son_Column]]),0)-1</f>
        <v>4</v>
      </c>
      <c r="F6" s="3">
        <f>MATCH(INDEX(tblData[#This Row],1),tblVal[#Headers],0)</f>
        <v>2</v>
      </c>
      <c r="G6" s="3" t="e">
        <f>MATCH(INDEX(tblData[#This Row],2),tblVal[#Headers],0)</f>
        <v>#N/A</v>
      </c>
      <c r="H6" s="3" t="str">
        <f>CONCATENATE("0",tblData[[#This Row],[Parent_No (百位)]],tblData[[#This Row],[Son_No(十位)]],"0")</f>
        <v>0040</v>
      </c>
      <c r="I6" s="3" t="e">
        <f>MATCH(tblData[[#This Row],[LastSon]],INDEX(tblVal[],0,tblData[[#This Row],[LastSon_Column]]),0)</f>
        <v>#N/A</v>
      </c>
      <c r="J6" s="3" t="e">
        <f>CONCATENATE("0",tblData[[#This Row],[Parent_No (百位)]],tblData[[#This Row],[Son_No(十位)]],tblData[[#This Row],[LastSon_No（个位）]])</f>
        <v>#N/A</v>
      </c>
      <c r="K6" s="5" t="s">
        <v>118</v>
      </c>
      <c r="L6" s="5" t="s">
        <v>120</v>
      </c>
    </row>
    <row r="7" spans="1:12" ht="30" x14ac:dyDescent="0.25">
      <c r="A7" s="1" t="s">
        <v>0</v>
      </c>
      <c r="B7" s="1" t="s">
        <v>16</v>
      </c>
      <c r="D7" s="3">
        <f>MATCH(tblData[[#This Row],[Parent]],tblVal[Parent],0)-1</f>
        <v>0</v>
      </c>
      <c r="E7" s="3">
        <f>MATCH(tblData[[#This Row],[Son]],INDEX(tblVal[],0,tblData[[#This Row],[Son_Column]]),0)-1</f>
        <v>5</v>
      </c>
      <c r="F7" s="3">
        <f>MATCH(INDEX(tblData[#This Row],1),tblVal[#Headers],0)</f>
        <v>2</v>
      </c>
      <c r="G7" s="3" t="e">
        <f>MATCH(INDEX(tblData[#This Row],2),tblVal[#Headers],0)</f>
        <v>#N/A</v>
      </c>
      <c r="H7" s="3" t="str">
        <f>CONCATENATE("0",tblData[[#This Row],[Parent_No (百位)]],tblData[[#This Row],[Son_No(十位)]],"0")</f>
        <v>0050</v>
      </c>
      <c r="I7" s="3" t="e">
        <f>MATCH(tblData[[#This Row],[LastSon]],INDEX(tblVal[],0,tblData[[#This Row],[LastSon_Column]]),0)</f>
        <v>#N/A</v>
      </c>
      <c r="J7" s="3" t="e">
        <f>CONCATENATE("0",tblData[[#This Row],[Parent_No (百位)]],tblData[[#This Row],[Son_No(十位)]],tblData[[#This Row],[LastSon_No（个位）]])</f>
        <v>#N/A</v>
      </c>
      <c r="K7" s="5" t="s">
        <v>253</v>
      </c>
      <c r="L7" s="5" t="s">
        <v>121</v>
      </c>
    </row>
    <row r="8" spans="1:12" x14ac:dyDescent="0.25">
      <c r="A8" s="1" t="s">
        <v>0</v>
      </c>
      <c r="B8" s="1" t="s">
        <v>20</v>
      </c>
      <c r="D8" s="3">
        <f>MATCH(tblData[[#This Row],[Parent]],tblVal[Parent],0)-1</f>
        <v>0</v>
      </c>
      <c r="E8" s="3">
        <f>MATCH(tblData[[#This Row],[Son]],INDEX(tblVal[],0,tblData[[#This Row],[Son_Column]]),0)-1</f>
        <v>6</v>
      </c>
      <c r="F8" s="3">
        <f>MATCH(INDEX(tblData[#This Row],1),tblVal[#Headers],0)</f>
        <v>2</v>
      </c>
      <c r="G8" s="3" t="e">
        <f>MATCH(INDEX(tblData[#This Row],2),tblVal[#Headers],0)</f>
        <v>#N/A</v>
      </c>
      <c r="H8" s="3" t="str">
        <f>CONCATENATE("0",tblData[[#This Row],[Parent_No (百位)]],tblData[[#This Row],[Son_No(十位)]],"0")</f>
        <v>0060</v>
      </c>
      <c r="I8" s="3" t="e">
        <f>MATCH(tblData[[#This Row],[LastSon]],INDEX(tblVal[],0,tblData[[#This Row],[LastSon_Column]]),0)</f>
        <v>#N/A</v>
      </c>
      <c r="J8" s="3" t="e">
        <f>CONCATENATE("0",tblData[[#This Row],[Parent_No (百位)]],tblData[[#This Row],[Son_No(十位)]],tblData[[#This Row],[LastSon_No（个位）]])</f>
        <v>#N/A</v>
      </c>
      <c r="K8" s="5" t="s">
        <v>122</v>
      </c>
      <c r="L8" s="5" t="s">
        <v>123</v>
      </c>
    </row>
    <row r="9" spans="1:12" x14ac:dyDescent="0.25">
      <c r="A9" s="1" t="s">
        <v>0</v>
      </c>
      <c r="B9" s="1" t="s">
        <v>36</v>
      </c>
      <c r="D9" s="3">
        <f>MATCH(tblData[[#This Row],[Parent]],tblVal[Parent],0)-1</f>
        <v>0</v>
      </c>
      <c r="E9" s="3">
        <f>MATCH(tblData[[#This Row],[Son]],INDEX(tblVal[],0,tblData[[#This Row],[Son_Column]]),0)-1</f>
        <v>7</v>
      </c>
      <c r="F9" s="3">
        <f>MATCH(INDEX(tblData[#This Row],1),tblVal[#Headers],0)</f>
        <v>2</v>
      </c>
      <c r="G9" s="3" t="e">
        <f>MATCH(INDEX(tblData[#This Row],2),tblVal[#Headers],0)</f>
        <v>#N/A</v>
      </c>
      <c r="H9" s="3" t="str">
        <f>CONCATENATE("0",tblData[[#This Row],[Parent_No (百位)]],tblData[[#This Row],[Son_No(十位)]],"0")</f>
        <v>0070</v>
      </c>
      <c r="I9" s="3" t="e">
        <f>MATCH(tblData[[#This Row],[LastSon]],INDEX(tblVal[],0,tblData[[#This Row],[LastSon_Column]]),0)</f>
        <v>#N/A</v>
      </c>
      <c r="J9" s="3" t="e">
        <f>CONCATENATE("0",tblData[[#This Row],[Parent_No (百位)]],tblData[[#This Row],[Son_No(十位)]],tblData[[#This Row],[LastSon_No（个位）]])</f>
        <v>#N/A</v>
      </c>
      <c r="K9" s="5" t="s">
        <v>124</v>
      </c>
      <c r="L9" s="5" t="s">
        <v>125</v>
      </c>
    </row>
    <row r="10" spans="1:12" x14ac:dyDescent="0.25">
      <c r="A10" s="1" t="s">
        <v>0</v>
      </c>
      <c r="B10" s="1" t="s">
        <v>37</v>
      </c>
      <c r="D10" s="3">
        <f>MATCH(tblData[[#This Row],[Parent]],tblVal[Parent],0)-1</f>
        <v>0</v>
      </c>
      <c r="E10" s="3">
        <f>MATCH(tblData[[#This Row],[Son]],INDEX(tblVal[],0,tblData[[#This Row],[Son_Column]]),0)-1</f>
        <v>8</v>
      </c>
      <c r="F10" s="3">
        <f>MATCH(INDEX(tblData[#This Row],1),tblVal[#Headers],0)</f>
        <v>2</v>
      </c>
      <c r="G10" s="3" t="e">
        <f>MATCH(INDEX(tblData[#This Row],2),tblVal[#Headers],0)</f>
        <v>#N/A</v>
      </c>
      <c r="H10" s="3" t="str">
        <f>CONCATENATE("0",tblData[[#This Row],[Parent_No (百位)]],tblData[[#This Row],[Son_No(十位)]],"0")</f>
        <v>0080</v>
      </c>
      <c r="I10" s="3" t="e">
        <f>MATCH(tblData[[#This Row],[LastSon]],INDEX(tblVal[],0,tblData[[#This Row],[LastSon_Column]]),0)</f>
        <v>#N/A</v>
      </c>
      <c r="J10" s="3" t="e">
        <f>CONCATENATE("0",tblData[[#This Row],[Parent_No (百位)]],tblData[[#This Row],[Son_No(十位)]],tblData[[#This Row],[LastSon_No（个位）]])</f>
        <v>#N/A</v>
      </c>
      <c r="K10" s="5" t="s">
        <v>126</v>
      </c>
      <c r="L10" s="5" t="s">
        <v>125</v>
      </c>
    </row>
    <row r="11" spans="1:12" x14ac:dyDescent="0.25">
      <c r="A11" s="1" t="s">
        <v>0</v>
      </c>
      <c r="B11" s="1" t="s">
        <v>325</v>
      </c>
      <c r="D11" s="3">
        <f>MATCH(tblData[[#This Row],[Parent]],tblVal[Parent],0)-1</f>
        <v>0</v>
      </c>
      <c r="E11" s="3">
        <f>MATCH(tblData[[#This Row],[Son]],INDEX(tblVal[],0,tblData[[#This Row],[Son_Column]]),0)-1</f>
        <v>9</v>
      </c>
      <c r="F11" s="3">
        <f>MATCH(INDEX(tblData[#This Row],1),tblVal[#Headers],0)</f>
        <v>2</v>
      </c>
      <c r="G11" s="3" t="e">
        <f>MATCH(INDEX(tblData[#This Row],2),tblVal[#Headers],0)</f>
        <v>#N/A</v>
      </c>
      <c r="H11" s="3" t="str">
        <f>CONCATENATE("0",tblData[[#This Row],[Parent_No (百位)]],tblData[[#This Row],[Son_No(十位)]],"0")</f>
        <v>0090</v>
      </c>
      <c r="I11" s="3" t="e">
        <f>MATCH(tblData[[#This Row],[LastSon]],INDEX(tblVal[],0,tblData[[#This Row],[LastSon_Column]]),0)</f>
        <v>#N/A</v>
      </c>
      <c r="J11" s="3" t="e">
        <f>CONCATENATE("0",tblData[[#This Row],[Parent_No (百位)]],tblData[[#This Row],[Son_No(十位)]],tblData[[#This Row],[LastSon_No（个位）]])</f>
        <v>#N/A</v>
      </c>
      <c r="K11" s="5" t="s">
        <v>327</v>
      </c>
      <c r="L11" s="5"/>
    </row>
    <row r="12" spans="1:12" x14ac:dyDescent="0.25">
      <c r="A12" s="1" t="s">
        <v>0</v>
      </c>
      <c r="B12" s="1" t="s">
        <v>326</v>
      </c>
      <c r="D12" s="3">
        <f>MATCH(tblData[[#This Row],[Parent]],tblVal[Parent],0)-1</f>
        <v>0</v>
      </c>
      <c r="E12" s="3">
        <f>MATCH(tblData[[#This Row],[Son]],INDEX(tblVal[],0,tblData[[#This Row],[Son_Column]]),0)-1</f>
        <v>10</v>
      </c>
      <c r="F12" s="3">
        <f>MATCH(INDEX(tblData[#This Row],1),tblVal[#Headers],0)</f>
        <v>2</v>
      </c>
      <c r="G12" s="3" t="e">
        <f>MATCH(INDEX(tblData[#This Row],2),tblVal[#Headers],0)</f>
        <v>#N/A</v>
      </c>
      <c r="H12" s="3" t="str">
        <f>CONCATENATE("0",tblData[[#This Row],[Parent_No (百位)]],tblData[[#This Row],[Son_No(十位)]],"0")</f>
        <v>00100</v>
      </c>
      <c r="I12" s="3" t="e">
        <f>MATCH(tblData[[#This Row],[LastSon]],INDEX(tblVal[],0,tblData[[#This Row],[LastSon_Column]]),0)</f>
        <v>#N/A</v>
      </c>
      <c r="J12" s="3" t="e">
        <f>CONCATENATE("0",tblData[[#This Row],[Parent_No (百位)]],tblData[[#This Row],[Son_No(十位)]],tblData[[#This Row],[LastSon_No（个位）]])</f>
        <v>#N/A</v>
      </c>
      <c r="K12" s="5" t="s">
        <v>327</v>
      </c>
      <c r="L12" s="5"/>
    </row>
    <row r="13" spans="1:12" ht="45" x14ac:dyDescent="0.25">
      <c r="A13" s="1" t="s">
        <v>0</v>
      </c>
      <c r="B13" s="1" t="s">
        <v>328</v>
      </c>
      <c r="D13" s="3">
        <f>MATCH(tblData[[#This Row],[Parent]],tblVal[Parent],0)-1</f>
        <v>0</v>
      </c>
      <c r="E13" s="3">
        <f>MATCH(tblData[[#This Row],[Son]],INDEX(tblVal[],0,tblData[[#This Row],[Son_Column]]),0)-1</f>
        <v>11</v>
      </c>
      <c r="F13" s="3">
        <f>MATCH(INDEX(tblData[#This Row],1),tblVal[#Headers],0)</f>
        <v>2</v>
      </c>
      <c r="G13" s="3" t="e">
        <f>MATCH(INDEX(tblData[#This Row],2),tblVal[#Headers],0)</f>
        <v>#N/A</v>
      </c>
      <c r="H13" s="3" t="str">
        <f>CONCATENATE("0",tblData[[#This Row],[Parent_No (百位)]],tblData[[#This Row],[Son_No(十位)]],"0")</f>
        <v>00110</v>
      </c>
      <c r="I13" s="3" t="e">
        <f>MATCH(tblData[[#This Row],[LastSon]],INDEX(tblVal[],0,tblData[[#This Row],[LastSon_Column]]),0)</f>
        <v>#N/A</v>
      </c>
      <c r="J13" s="3" t="e">
        <f>CONCATENATE("0",tblData[[#This Row],[Parent_No (百位)]],tblData[[#This Row],[Son_No(十位)]],tblData[[#This Row],[LastSon_No（个位）]])</f>
        <v>#N/A</v>
      </c>
      <c r="K13" s="5" t="s">
        <v>329</v>
      </c>
      <c r="L13" s="5"/>
    </row>
    <row r="14" spans="1:12" ht="45" x14ac:dyDescent="0.25">
      <c r="A14" s="1" t="s">
        <v>6</v>
      </c>
      <c r="B14" s="1" t="s">
        <v>79</v>
      </c>
      <c r="D14" s="3">
        <f>MATCH(tblData[[#This Row],[Parent]],tblVal[Parent],0)-1</f>
        <v>1</v>
      </c>
      <c r="E14" s="3">
        <f>MATCH(tblData[[#This Row],[Son]],INDEX(tblVal[],0,tblData[[#This Row],[Son_Column]]),0)-1</f>
        <v>0</v>
      </c>
      <c r="F14" s="3">
        <f>MATCH(INDEX(tblData[#This Row],1),tblVal[#Headers],0)</f>
        <v>3</v>
      </c>
      <c r="G14" s="3" t="e">
        <f>MATCH(INDEX(tblData[#This Row],2),tblVal[#Headers],0)</f>
        <v>#N/A</v>
      </c>
      <c r="H14" s="3" t="str">
        <f>CONCATENATE("0",tblData[[#This Row],[Parent_No (百位)]],tblData[[#This Row],[Son_No(十位)]],"0")</f>
        <v>0100</v>
      </c>
      <c r="I14" s="3" t="e">
        <f>MATCH(tblData[[#This Row],[LastSon]],INDEX(tblVal[],0,tblData[[#This Row],[LastSon_Column]]),0)</f>
        <v>#N/A</v>
      </c>
      <c r="J14" s="3" t="e">
        <f>CONCATENATE("0",tblData[[#This Row],[Parent_No (百位)]],tblData[[#This Row],[Son_No(十位)]],tblData[[#This Row],[LastSon_No（个位）]])</f>
        <v>#N/A</v>
      </c>
      <c r="K14" s="5" t="s">
        <v>127</v>
      </c>
      <c r="L14" s="5" t="s">
        <v>13</v>
      </c>
    </row>
    <row r="15" spans="1:12" ht="45" x14ac:dyDescent="0.25">
      <c r="A15" s="1" t="s">
        <v>6</v>
      </c>
      <c r="B15" s="1" t="s">
        <v>78</v>
      </c>
      <c r="D15" s="3">
        <f>MATCH(tblData[[#This Row],[Parent]],tblVal[Parent],0)-1</f>
        <v>1</v>
      </c>
      <c r="E15" s="3">
        <f>MATCH(tblData[[#This Row],[Son]],INDEX(tblVal[],0,tblData[[#This Row],[Son_Column]]),0)-1</f>
        <v>1</v>
      </c>
      <c r="F15" s="3">
        <f>MATCH(INDEX(tblData[#This Row],1),tblVal[#Headers],0)</f>
        <v>3</v>
      </c>
      <c r="G15" s="3" t="e">
        <f>MATCH(INDEX(tblData[#This Row],2),tblVal[#Headers],0)</f>
        <v>#N/A</v>
      </c>
      <c r="H15" s="3" t="str">
        <f>CONCATENATE("0",tblData[[#This Row],[Parent_No (百位)]],tblData[[#This Row],[Son_No(十位)]],"0")</f>
        <v>0110</v>
      </c>
      <c r="I15" s="3" t="e">
        <f>MATCH(tblData[[#This Row],[LastSon]],INDEX(tblVal[],0,tblData[[#This Row],[LastSon_Column]]),0)</f>
        <v>#N/A</v>
      </c>
      <c r="J15" s="3" t="e">
        <f>CONCATENATE("0",tblData[[#This Row],[Parent_No (百位)]],tblData[[#This Row],[Son_No(十位)]],tblData[[#This Row],[LastSon_No（个位）]])</f>
        <v>#N/A</v>
      </c>
      <c r="K15" s="5" t="s">
        <v>128</v>
      </c>
      <c r="L15" s="5" t="s">
        <v>136</v>
      </c>
    </row>
    <row r="16" spans="1:12" x14ac:dyDescent="0.25">
      <c r="A16" s="1" t="s">
        <v>5</v>
      </c>
      <c r="B16" s="1" t="s">
        <v>80</v>
      </c>
      <c r="D16" s="3">
        <f>MATCH(tblData[[#This Row],[Parent]],tblVal[Parent],0)-1</f>
        <v>2</v>
      </c>
      <c r="E16" s="3">
        <f>MATCH(tblData[[#This Row],[Son]],INDEX(tblVal[],0,tblData[[#This Row],[Son_Column]]),0)-1</f>
        <v>0</v>
      </c>
      <c r="F16" s="3">
        <f>MATCH(INDEX(tblData[#This Row],1),tblVal[#Headers],0)</f>
        <v>4</v>
      </c>
      <c r="G16" s="3" t="e">
        <f>MATCH(INDEX(tblData[#This Row],2),tblVal[#Headers],0)</f>
        <v>#N/A</v>
      </c>
      <c r="H16" s="3" t="str">
        <f>CONCATENATE("0",tblData[[#This Row],[Parent_No (百位)]],tblData[[#This Row],[Son_No(十位)]],"0")</f>
        <v>0200</v>
      </c>
      <c r="I16" s="3" t="e">
        <f>MATCH(tblData[[#This Row],[LastSon]],INDEX(tblVal[],0,tblData[[#This Row],[LastSon_Column]]),0)</f>
        <v>#N/A</v>
      </c>
      <c r="J16" s="3" t="e">
        <f>CONCATENATE("0",tblData[[#This Row],[Parent_No (百位)]],tblData[[#This Row],[Son_No(十位)]],tblData[[#This Row],[LastSon_No（个位）]])</f>
        <v>#N/A</v>
      </c>
      <c r="K16" s="5" t="s">
        <v>129</v>
      </c>
      <c r="L16" s="5" t="s">
        <v>130</v>
      </c>
    </row>
    <row r="17" spans="1:12" x14ac:dyDescent="0.25">
      <c r="A17" s="1" t="s">
        <v>5</v>
      </c>
      <c r="B17" s="1" t="s">
        <v>12</v>
      </c>
      <c r="D17" s="3">
        <f>MATCH(tblData[[#This Row],[Parent]],tblVal[Parent],0)-1</f>
        <v>2</v>
      </c>
      <c r="E17" s="3">
        <f>MATCH(tblData[[#This Row],[Son]],INDEX(tblVal[],0,tblData[[#This Row],[Son_Column]]),0)-1</f>
        <v>1</v>
      </c>
      <c r="F17" s="3">
        <f>MATCH(INDEX(tblData[#This Row],1),tblVal[#Headers],0)</f>
        <v>4</v>
      </c>
      <c r="G17" s="3" t="e">
        <f>MATCH(INDEX(tblData[#This Row],2),tblVal[#Headers],0)</f>
        <v>#N/A</v>
      </c>
      <c r="H17" s="3" t="str">
        <f>CONCATENATE("0",tblData[[#This Row],[Parent_No (百位)]],tblData[[#This Row],[Son_No(十位)]],"0")</f>
        <v>0210</v>
      </c>
      <c r="I17" s="3" t="e">
        <f>MATCH(tblData[[#This Row],[LastSon]],INDEX(tblVal[],0,tblData[[#This Row],[LastSon_Column]]),0)</f>
        <v>#N/A</v>
      </c>
      <c r="J17" s="3" t="e">
        <f>CONCATENATE("0",tblData[[#This Row],[Parent_No (百位)]],tblData[[#This Row],[Son_No(十位)]],tblData[[#This Row],[LastSon_No（个位）]])</f>
        <v>#N/A</v>
      </c>
      <c r="K17" s="5" t="s">
        <v>131</v>
      </c>
      <c r="L17" s="5" t="s">
        <v>133</v>
      </c>
    </row>
    <row r="18" spans="1:12" ht="45" x14ac:dyDescent="0.25">
      <c r="A18" s="1" t="s">
        <v>5</v>
      </c>
      <c r="B18" s="1" t="s">
        <v>81</v>
      </c>
      <c r="D18" s="3">
        <f>MATCH(tblData[[#This Row],[Parent]],tblVal[Parent],0)-1</f>
        <v>2</v>
      </c>
      <c r="E18" s="3">
        <f>MATCH(tblData[[#This Row],[Son]],INDEX(tblVal[],0,tblData[[#This Row],[Son_Column]]),0)-1</f>
        <v>2</v>
      </c>
      <c r="F18" s="3">
        <f>MATCH(INDEX(tblData[#This Row],1),tblVal[#Headers],0)</f>
        <v>4</v>
      </c>
      <c r="G18" s="3" t="e">
        <f>MATCH(INDEX(tblData[#This Row],2),tblVal[#Headers],0)</f>
        <v>#N/A</v>
      </c>
      <c r="H18" s="3" t="str">
        <f>CONCATENATE("0",tblData[[#This Row],[Parent_No (百位)]],tblData[[#This Row],[Son_No(十位)]],"0")</f>
        <v>0220</v>
      </c>
      <c r="I18" s="3" t="e">
        <f>MATCH(tblData[[#This Row],[LastSon]],INDEX(tblVal[],0,tblData[[#This Row],[LastSon_Column]]),0)</f>
        <v>#N/A</v>
      </c>
      <c r="J18" s="3" t="e">
        <f>CONCATENATE("0",tblData[[#This Row],[Parent_No (百位)]],tblData[[#This Row],[Son_No(十位)]],tblData[[#This Row],[LastSon_No（个位）]])</f>
        <v>#N/A</v>
      </c>
      <c r="K18" s="5" t="s">
        <v>127</v>
      </c>
      <c r="L18" s="5" t="s">
        <v>13</v>
      </c>
    </row>
    <row r="19" spans="1:12" ht="45" x14ac:dyDescent="0.25">
      <c r="A19" s="1" t="s">
        <v>5</v>
      </c>
      <c r="B19" s="1" t="s">
        <v>132</v>
      </c>
      <c r="D19" s="3">
        <f>MATCH(tblData[[#This Row],[Parent]],tblVal[Parent],0)-1</f>
        <v>2</v>
      </c>
      <c r="E19" s="3">
        <f>MATCH(tblData[[#This Row],[Son]],INDEX(tblVal[],0,tblData[[#This Row],[Son_Column]]),0)-1</f>
        <v>3</v>
      </c>
      <c r="F19" s="3">
        <f>MATCH(INDEX(tblData[#This Row],1),tblVal[#Headers],0)</f>
        <v>4</v>
      </c>
      <c r="G19" s="3" t="e">
        <f>MATCH(INDEX(tblData[#This Row],2),tblVal[#Headers],0)</f>
        <v>#N/A</v>
      </c>
      <c r="H19" s="3" t="str">
        <f>CONCATENATE("0",tblData[[#This Row],[Parent_No (百位)]],tblData[[#This Row],[Son_No(十位)]],"0")</f>
        <v>0230</v>
      </c>
      <c r="I19" s="3" t="e">
        <f>MATCH(tblData[[#This Row],[LastSon]],INDEX(tblVal[],0,tblData[[#This Row],[LastSon_Column]]),0)</f>
        <v>#N/A</v>
      </c>
      <c r="J19" s="3" t="e">
        <f>CONCATENATE("0",tblData[[#This Row],[Parent_No (百位)]],tblData[[#This Row],[Son_No(十位)]],tblData[[#This Row],[LastSon_No（个位）]])</f>
        <v>#N/A</v>
      </c>
      <c r="K19" s="5" t="s">
        <v>134</v>
      </c>
      <c r="L19" s="5" t="s">
        <v>135</v>
      </c>
    </row>
    <row r="20" spans="1:12" ht="30" x14ac:dyDescent="0.25">
      <c r="A20" s="1" t="s">
        <v>7</v>
      </c>
      <c r="B20" s="1" t="s">
        <v>82</v>
      </c>
      <c r="C20" s="1" t="s">
        <v>19</v>
      </c>
      <c r="D20" s="3">
        <f>MATCH(tblData[[#This Row],[Parent]],tblVal[Parent],0)-1</f>
        <v>3</v>
      </c>
      <c r="E20" s="3">
        <f>MATCH(tblData[[#This Row],[Son]],INDEX(tblVal[],0,tblData[[#This Row],[Son_Column]]),0)-1</f>
        <v>0</v>
      </c>
      <c r="F20" s="3">
        <f>MATCH(INDEX(tblData[#This Row],1),tblVal[#Headers],0)</f>
        <v>5</v>
      </c>
      <c r="G20" s="3">
        <f>MATCH(INDEX(tblData[#This Row],2),tblVal[#Headers],0)</f>
        <v>11</v>
      </c>
      <c r="H20" s="3" t="str">
        <f>CONCATENATE("0",tblData[[#This Row],[Parent_No (百位)]],tblData[[#This Row],[Son_No(十位)]],"0")</f>
        <v>0300</v>
      </c>
      <c r="I20" s="3">
        <f>MATCH(tblData[[#This Row],[LastSon]],INDEX(tblVal[],0,tblData[[#This Row],[LastSon_Column]]),0)</f>
        <v>1</v>
      </c>
      <c r="J20" s="3" t="str">
        <f>CONCATENATE("0",tblData[[#This Row],[Parent_No (百位)]],tblData[[#This Row],[Son_No(十位)]],tblData[[#This Row],[LastSon_No（个位）]])</f>
        <v>0301</v>
      </c>
      <c r="K20" s="5" t="s">
        <v>137</v>
      </c>
      <c r="L20" s="5" t="s">
        <v>138</v>
      </c>
    </row>
    <row r="21" spans="1:12" x14ac:dyDescent="0.25">
      <c r="A21" s="1" t="s">
        <v>7</v>
      </c>
      <c r="B21" s="1" t="s">
        <v>82</v>
      </c>
      <c r="C21" s="1" t="s">
        <v>20</v>
      </c>
      <c r="D21" s="3">
        <f>MATCH(tblData[[#This Row],[Parent]],tblVal[Parent],0)-1</f>
        <v>3</v>
      </c>
      <c r="E21" s="3">
        <f>MATCH(tblData[[#This Row],[Son]],INDEX(tblVal[],0,tblData[[#This Row],[Son_Column]]),0)-1</f>
        <v>0</v>
      </c>
      <c r="F21" s="3">
        <f>MATCH(INDEX(tblData[#This Row],1),tblVal[#Headers],0)</f>
        <v>5</v>
      </c>
      <c r="G21" s="3">
        <f>MATCH(INDEX(tblData[#This Row],2),tblVal[#Headers],0)</f>
        <v>11</v>
      </c>
      <c r="H21" s="3" t="str">
        <f>CONCATENATE("0",tblData[[#This Row],[Parent_No (百位)]],tblData[[#This Row],[Son_No(十位)]],"0")</f>
        <v>0300</v>
      </c>
      <c r="I21" s="3">
        <f>MATCH(tblData[[#This Row],[LastSon]],INDEX(tblVal[],0,tblData[[#This Row],[LastSon_Column]]),0)</f>
        <v>2</v>
      </c>
      <c r="J21" s="3" t="str">
        <f>CONCATENATE("0",tblData[[#This Row],[Parent_No (百位)]],tblData[[#This Row],[Son_No(十位)]],tblData[[#This Row],[LastSon_No（个位）]])</f>
        <v>0302</v>
      </c>
      <c r="K21" s="5" t="s">
        <v>139</v>
      </c>
      <c r="L21" s="5" t="s">
        <v>140</v>
      </c>
    </row>
    <row r="22" spans="1:12" x14ac:dyDescent="0.25">
      <c r="A22" s="1" t="s">
        <v>7</v>
      </c>
      <c r="B22" s="1" t="s">
        <v>82</v>
      </c>
      <c r="C22" s="1" t="s">
        <v>21</v>
      </c>
      <c r="D22" s="3">
        <f>MATCH(tblData[[#This Row],[Parent]],tblVal[Parent],0)-1</f>
        <v>3</v>
      </c>
      <c r="E22" s="3">
        <f>MATCH(tblData[[#This Row],[Son]],INDEX(tblVal[],0,tblData[[#This Row],[Son_Column]]),0)-1</f>
        <v>0</v>
      </c>
      <c r="F22" s="3">
        <f>MATCH(INDEX(tblData[#This Row],1),tblVal[#Headers],0)</f>
        <v>5</v>
      </c>
      <c r="G22" s="3">
        <f>MATCH(INDEX(tblData[#This Row],2),tblVal[#Headers],0)</f>
        <v>11</v>
      </c>
      <c r="H22" s="3" t="str">
        <f>CONCATENATE("0",tblData[[#This Row],[Parent_No (百位)]],tblData[[#This Row],[Son_No(十位)]],"0")</f>
        <v>0300</v>
      </c>
      <c r="I22" s="3">
        <f>MATCH(tblData[[#This Row],[LastSon]],INDEX(tblVal[],0,tblData[[#This Row],[LastSon_Column]]),0)</f>
        <v>3</v>
      </c>
      <c r="J22" s="3" t="str">
        <f>CONCATENATE("0",tblData[[#This Row],[Parent_No (百位)]],tblData[[#This Row],[Son_No(十位)]],tblData[[#This Row],[LastSon_No（个位）]])</f>
        <v>0303</v>
      </c>
      <c r="K22" s="5" t="s">
        <v>141</v>
      </c>
      <c r="L22" s="5" t="s">
        <v>142</v>
      </c>
    </row>
    <row r="23" spans="1:12" x14ac:dyDescent="0.25">
      <c r="A23" s="1" t="s">
        <v>7</v>
      </c>
      <c r="B23" s="1" t="s">
        <v>82</v>
      </c>
      <c r="C23" s="1" t="s">
        <v>22</v>
      </c>
      <c r="D23" s="3">
        <f>MATCH(tblData[[#This Row],[Parent]],tblVal[Parent],0)-1</f>
        <v>3</v>
      </c>
      <c r="E23" s="3">
        <f>MATCH(tblData[[#This Row],[Son]],INDEX(tblVal[],0,tblData[[#This Row],[Son_Column]]),0)-1</f>
        <v>0</v>
      </c>
      <c r="F23" s="3">
        <f>MATCH(INDEX(tblData[#This Row],1),tblVal[#Headers],0)</f>
        <v>5</v>
      </c>
      <c r="G23" s="3">
        <f>MATCH(INDEX(tblData[#This Row],2),tblVal[#Headers],0)</f>
        <v>11</v>
      </c>
      <c r="H23" s="3" t="str">
        <f>CONCATENATE("0",tblData[[#This Row],[Parent_No (百位)]],tblData[[#This Row],[Son_No(十位)]],"0")</f>
        <v>0300</v>
      </c>
      <c r="I23" s="3">
        <f>MATCH(tblData[[#This Row],[LastSon]],INDEX(tblVal[],0,tblData[[#This Row],[LastSon_Column]]),0)</f>
        <v>4</v>
      </c>
      <c r="J23" s="3" t="str">
        <f>CONCATENATE("0",tblData[[#This Row],[Parent_No (百位)]],tblData[[#This Row],[Son_No(十位)]],tblData[[#This Row],[LastSon_No（个位）]])</f>
        <v>0304</v>
      </c>
      <c r="K23" s="5" t="s">
        <v>143</v>
      </c>
      <c r="L23" s="5" t="s">
        <v>144</v>
      </c>
    </row>
    <row r="24" spans="1:12" ht="30" x14ac:dyDescent="0.25">
      <c r="A24" s="1" t="s">
        <v>7</v>
      </c>
      <c r="B24" s="1" t="s">
        <v>82</v>
      </c>
      <c r="C24" s="1" t="s">
        <v>23</v>
      </c>
      <c r="D24" s="3">
        <f>MATCH(tblData[[#This Row],[Parent]],tblVal[Parent],0)-1</f>
        <v>3</v>
      </c>
      <c r="E24" s="3">
        <f>MATCH(tblData[[#This Row],[Son]],INDEX(tblVal[],0,tblData[[#This Row],[Son_Column]]),0)-1</f>
        <v>0</v>
      </c>
      <c r="F24" s="3">
        <f>MATCH(INDEX(tblData[#This Row],1),tblVal[#Headers],0)</f>
        <v>5</v>
      </c>
      <c r="G24" s="3">
        <f>MATCH(INDEX(tblData[#This Row],2),tblVal[#Headers],0)</f>
        <v>11</v>
      </c>
      <c r="H24" s="3" t="str">
        <f>CONCATENATE("0",tblData[[#This Row],[Parent_No (百位)]],tblData[[#This Row],[Son_No(十位)]],"0")</f>
        <v>0300</v>
      </c>
      <c r="I24" s="3">
        <f>MATCH(tblData[[#This Row],[LastSon]],INDEX(tblVal[],0,tblData[[#This Row],[LastSon_Column]]),0)</f>
        <v>5</v>
      </c>
      <c r="J24" s="3" t="str">
        <f>CONCATENATE("0",tblData[[#This Row],[Parent_No (百位)]],tblData[[#This Row],[Son_No(十位)]],tblData[[#This Row],[LastSon_No（个位）]])</f>
        <v>0305</v>
      </c>
      <c r="K24" s="5" t="s">
        <v>146</v>
      </c>
      <c r="L24" s="5" t="s">
        <v>147</v>
      </c>
    </row>
    <row r="25" spans="1:12" ht="30" x14ac:dyDescent="0.25">
      <c r="A25" s="1" t="s">
        <v>7</v>
      </c>
      <c r="B25" s="1" t="s">
        <v>82</v>
      </c>
      <c r="C25" s="1" t="s">
        <v>24</v>
      </c>
      <c r="D25" s="3">
        <f>MATCH(tblData[[#This Row],[Parent]],tblVal[Parent],0)-1</f>
        <v>3</v>
      </c>
      <c r="E25" s="3">
        <f>MATCH(tblData[[#This Row],[Son]],INDEX(tblVal[],0,tblData[[#This Row],[Son_Column]]),0)-1</f>
        <v>0</v>
      </c>
      <c r="F25" s="3">
        <f>MATCH(INDEX(tblData[#This Row],1),tblVal[#Headers],0)</f>
        <v>5</v>
      </c>
      <c r="G25" s="3">
        <f>MATCH(INDEX(tblData[#This Row],2),tblVal[#Headers],0)</f>
        <v>11</v>
      </c>
      <c r="H25" s="3" t="str">
        <f>CONCATENATE("0",tblData[[#This Row],[Parent_No (百位)]],tblData[[#This Row],[Son_No(十位)]],"0")</f>
        <v>0300</v>
      </c>
      <c r="I25" s="3">
        <f>MATCH(tblData[[#This Row],[LastSon]],INDEX(tblVal[],0,tblData[[#This Row],[LastSon_Column]]),0)</f>
        <v>6</v>
      </c>
      <c r="J25" s="3" t="str">
        <f>CONCATENATE("0",tblData[[#This Row],[Parent_No (百位)]],tblData[[#This Row],[Son_No(十位)]],tblData[[#This Row],[LastSon_No（个位）]])</f>
        <v>0306</v>
      </c>
      <c r="K25" s="5" t="s">
        <v>148</v>
      </c>
      <c r="L25" s="5" t="s">
        <v>145</v>
      </c>
    </row>
    <row r="26" spans="1:12" x14ac:dyDescent="0.25">
      <c r="A26" s="1" t="s">
        <v>7</v>
      </c>
      <c r="B26" s="1" t="s">
        <v>82</v>
      </c>
      <c r="C26" s="1" t="s">
        <v>25</v>
      </c>
      <c r="D26" s="3">
        <f>MATCH(tblData[[#This Row],[Parent]],tblVal[Parent],0)-1</f>
        <v>3</v>
      </c>
      <c r="E26" s="3">
        <f>MATCH(tblData[[#This Row],[Son]],INDEX(tblVal[],0,tblData[[#This Row],[Son_Column]]),0)-1</f>
        <v>0</v>
      </c>
      <c r="F26" s="3">
        <f>MATCH(INDEX(tblData[#This Row],1),tblVal[#Headers],0)</f>
        <v>5</v>
      </c>
      <c r="G26" s="3">
        <f>MATCH(INDEX(tblData[#This Row],2),tblVal[#Headers],0)</f>
        <v>11</v>
      </c>
      <c r="H26" s="3" t="str">
        <f>CONCATENATE("0",tblData[[#This Row],[Parent_No (百位)]],tblData[[#This Row],[Son_No(十位)]],"0")</f>
        <v>0300</v>
      </c>
      <c r="I26" s="3">
        <f>MATCH(tblData[[#This Row],[LastSon]],INDEX(tblVal[],0,tblData[[#This Row],[LastSon_Column]]),0)</f>
        <v>7</v>
      </c>
      <c r="J26" s="3" t="str">
        <f>CONCATENATE("0",tblData[[#This Row],[Parent_No (百位)]],tblData[[#This Row],[Son_No(十位)]],tblData[[#This Row],[LastSon_No（个位）]])</f>
        <v>0307</v>
      </c>
      <c r="K26" s="5" t="s">
        <v>149</v>
      </c>
      <c r="L26" s="5" t="s">
        <v>150</v>
      </c>
    </row>
    <row r="27" spans="1:12" x14ac:dyDescent="0.25">
      <c r="A27" s="1" t="s">
        <v>7</v>
      </c>
      <c r="B27" s="1" t="s">
        <v>83</v>
      </c>
      <c r="C27" s="1" t="s">
        <v>26</v>
      </c>
      <c r="D27" s="3">
        <f>MATCH(tblData[[#This Row],[Parent]],tblVal[Parent],0)-1</f>
        <v>3</v>
      </c>
      <c r="E27" s="3">
        <f>MATCH(tblData[[#This Row],[Son]],INDEX(tblVal[],0,tblData[[#This Row],[Son_Column]]),0)-1</f>
        <v>1</v>
      </c>
      <c r="F27" s="3">
        <f>MATCH(INDEX(tblData[#This Row],1),tblVal[#Headers],0)</f>
        <v>5</v>
      </c>
      <c r="G27" s="3">
        <f>MATCH(INDEX(tblData[#This Row],2),tblVal[#Headers],0)</f>
        <v>12</v>
      </c>
      <c r="H27" s="3" t="str">
        <f>CONCATENATE("0",tblData[[#This Row],[Parent_No (百位)]],tblData[[#This Row],[Son_No(十位)]],"0")</f>
        <v>0310</v>
      </c>
      <c r="I27" s="3">
        <f>MATCH(tblData[[#This Row],[LastSon]],INDEX(tblVal[],0,tblData[[#This Row],[LastSon_Column]]),0)</f>
        <v>1</v>
      </c>
      <c r="J27" s="3" t="str">
        <f>CONCATENATE("0",tblData[[#This Row],[Parent_No (百位)]],tblData[[#This Row],[Son_No(十位)]],tblData[[#This Row],[LastSon_No（个位）]])</f>
        <v>0311</v>
      </c>
      <c r="K27" s="5" t="s">
        <v>151</v>
      </c>
      <c r="L27" s="5" t="s">
        <v>152</v>
      </c>
    </row>
    <row r="28" spans="1:12" x14ac:dyDescent="0.25">
      <c r="A28" s="1" t="s">
        <v>7</v>
      </c>
      <c r="B28" s="1" t="s">
        <v>83</v>
      </c>
      <c r="C28" s="1" t="s">
        <v>27</v>
      </c>
      <c r="D28" s="3">
        <f>MATCH(tblData[[#This Row],[Parent]],tblVal[Parent],0)-1</f>
        <v>3</v>
      </c>
      <c r="E28" s="3">
        <f>MATCH(tblData[[#This Row],[Son]],INDEX(tblVal[],0,tblData[[#This Row],[Son_Column]]),0)-1</f>
        <v>1</v>
      </c>
      <c r="F28" s="3">
        <f>MATCH(INDEX(tblData[#This Row],1),tblVal[#Headers],0)</f>
        <v>5</v>
      </c>
      <c r="G28" s="3">
        <f>MATCH(INDEX(tblData[#This Row],2),tblVal[#Headers],0)</f>
        <v>12</v>
      </c>
      <c r="H28" s="3" t="str">
        <f>CONCATENATE("0",tblData[[#This Row],[Parent_No (百位)]],tblData[[#This Row],[Son_No(十位)]],"0")</f>
        <v>0310</v>
      </c>
      <c r="I28" s="3">
        <f>MATCH(tblData[[#This Row],[LastSon]],INDEX(tblVal[],0,tblData[[#This Row],[LastSon_Column]]),0)</f>
        <v>2</v>
      </c>
      <c r="J28" s="3" t="str">
        <f>CONCATENATE("0",tblData[[#This Row],[Parent_No (百位)]],tblData[[#This Row],[Son_No(十位)]],tblData[[#This Row],[LastSon_No（个位）]])</f>
        <v>0312</v>
      </c>
      <c r="K28" s="5" t="s">
        <v>153</v>
      </c>
      <c r="L28" s="5" t="s">
        <v>154</v>
      </c>
    </row>
    <row r="29" spans="1:12" x14ac:dyDescent="0.25">
      <c r="A29" s="1" t="s">
        <v>7</v>
      </c>
      <c r="B29" s="1" t="s">
        <v>83</v>
      </c>
      <c r="C29" s="1" t="s">
        <v>28</v>
      </c>
      <c r="D29" s="3">
        <f>MATCH(tblData[[#This Row],[Parent]],tblVal[Parent],0)-1</f>
        <v>3</v>
      </c>
      <c r="E29" s="3">
        <f>MATCH(tblData[[#This Row],[Son]],INDEX(tblVal[],0,tblData[[#This Row],[Son_Column]]),0)-1</f>
        <v>1</v>
      </c>
      <c r="F29" s="3">
        <f>MATCH(INDEX(tblData[#This Row],1),tblVal[#Headers],0)</f>
        <v>5</v>
      </c>
      <c r="G29" s="3">
        <f>MATCH(INDEX(tblData[#This Row],2),tblVal[#Headers],0)</f>
        <v>12</v>
      </c>
      <c r="H29" s="3" t="str">
        <f>CONCATENATE("0",tblData[[#This Row],[Parent_No (百位)]],tblData[[#This Row],[Son_No(十位)]],"0")</f>
        <v>0310</v>
      </c>
      <c r="I29" s="3">
        <f>MATCH(tblData[[#This Row],[LastSon]],INDEX(tblVal[],0,tblData[[#This Row],[LastSon_Column]]),0)</f>
        <v>3</v>
      </c>
      <c r="J29" s="3" t="str">
        <f>CONCATENATE("0",tblData[[#This Row],[Parent_No (百位)]],tblData[[#This Row],[Son_No(十位)]],tblData[[#This Row],[LastSon_No（个位）]])</f>
        <v>0313</v>
      </c>
      <c r="K29" s="5" t="s">
        <v>155</v>
      </c>
      <c r="L29" s="5" t="s">
        <v>28</v>
      </c>
    </row>
    <row r="30" spans="1:12" ht="30" x14ac:dyDescent="0.25">
      <c r="A30" s="1" t="s">
        <v>7</v>
      </c>
      <c r="B30" s="1" t="s">
        <v>83</v>
      </c>
      <c r="C30" s="1" t="s">
        <v>29</v>
      </c>
      <c r="D30" s="3">
        <f>MATCH(tblData[[#This Row],[Parent]],tblVal[Parent],0)-1</f>
        <v>3</v>
      </c>
      <c r="E30" s="3">
        <f>MATCH(tblData[[#This Row],[Son]],INDEX(tblVal[],0,tblData[[#This Row],[Son_Column]]),0)-1</f>
        <v>1</v>
      </c>
      <c r="F30" s="3">
        <f>MATCH(INDEX(tblData[#This Row],1),tblVal[#Headers],0)</f>
        <v>5</v>
      </c>
      <c r="G30" s="3">
        <f>MATCH(INDEX(tblData[#This Row],2),tblVal[#Headers],0)</f>
        <v>12</v>
      </c>
      <c r="H30" s="3" t="str">
        <f>CONCATENATE("0",tblData[[#This Row],[Parent_No (百位)]],tblData[[#This Row],[Son_No(十位)]],"0")</f>
        <v>0310</v>
      </c>
      <c r="I30" s="3">
        <f>MATCH(tblData[[#This Row],[LastSon]],INDEX(tblVal[],0,tblData[[#This Row],[LastSon_Column]]),0)</f>
        <v>4</v>
      </c>
      <c r="J30" s="3" t="str">
        <f>CONCATENATE("0",tblData[[#This Row],[Parent_No (百位)]],tblData[[#This Row],[Son_No(十位)]],tblData[[#This Row],[LastSon_No（个位）]])</f>
        <v>0314</v>
      </c>
      <c r="K30" s="5" t="s">
        <v>156</v>
      </c>
      <c r="L30" s="5" t="s">
        <v>157</v>
      </c>
    </row>
    <row r="31" spans="1:12" x14ac:dyDescent="0.25">
      <c r="A31" s="1" t="s">
        <v>7</v>
      </c>
      <c r="B31" s="1" t="s">
        <v>84</v>
      </c>
      <c r="C31" s="1" t="s">
        <v>30</v>
      </c>
      <c r="D31" s="3">
        <f>MATCH(tblData[[#This Row],[Parent]],tblVal[Parent],0)-1</f>
        <v>3</v>
      </c>
      <c r="E31" s="3">
        <f>MATCH(tblData[[#This Row],[Son]],INDEX(tblVal[],0,tblData[[#This Row],[Son_Column]]),0)-1</f>
        <v>2</v>
      </c>
      <c r="F31" s="3">
        <f>MATCH(INDEX(tblData[#This Row],1),tblVal[#Headers],0)</f>
        <v>5</v>
      </c>
      <c r="G31" s="3">
        <f>MATCH(INDEX(tblData[#This Row],2),tblVal[#Headers],0)</f>
        <v>13</v>
      </c>
      <c r="H31" s="3" t="str">
        <f>CONCATENATE("0",tblData[[#This Row],[Parent_No (百位)]],tblData[[#This Row],[Son_No(十位)]],"0")</f>
        <v>0320</v>
      </c>
      <c r="I31" s="3">
        <f>MATCH(tblData[[#This Row],[LastSon]],INDEX(tblVal[],0,tblData[[#This Row],[LastSon_Column]]),0)</f>
        <v>1</v>
      </c>
      <c r="J31" s="3" t="str">
        <f>CONCATENATE("0",tblData[[#This Row],[Parent_No (百位)]],tblData[[#This Row],[Son_No(十位)]],tblData[[#This Row],[LastSon_No（个位）]])</f>
        <v>0321</v>
      </c>
      <c r="K31" s="5" t="s">
        <v>158</v>
      </c>
      <c r="L31" s="5"/>
    </row>
    <row r="32" spans="1:12" x14ac:dyDescent="0.25">
      <c r="A32" s="1" t="s">
        <v>7</v>
      </c>
      <c r="B32" s="1" t="s">
        <v>85</v>
      </c>
      <c r="C32" s="1" t="s">
        <v>41</v>
      </c>
      <c r="D32" s="3">
        <f>MATCH(tblData[[#This Row],[Parent]],tblVal[Parent],0)-1</f>
        <v>3</v>
      </c>
      <c r="E32" s="3">
        <f>MATCH(tblData[[#This Row],[Son]],INDEX(tblVal[],0,tblData[[#This Row],[Son_Column]]),0)-1</f>
        <v>3</v>
      </c>
      <c r="F32" s="3">
        <f>MATCH(INDEX(tblData[#This Row],1),tblVal[#Headers],0)</f>
        <v>5</v>
      </c>
      <c r="G32" s="3">
        <f>MATCH(INDEX(tblData[#This Row],2),tblVal[#Headers],0)</f>
        <v>14</v>
      </c>
      <c r="H32" s="3" t="str">
        <f>CONCATENATE("0",tblData[[#This Row],[Parent_No (百位)]],tblData[[#This Row],[Son_No(十位)]],"0")</f>
        <v>0330</v>
      </c>
      <c r="I32" s="3">
        <f>MATCH(tblData[[#This Row],[LastSon]],INDEX(tblVal[],0,tblData[[#This Row],[LastSon_Column]]),0)</f>
        <v>1</v>
      </c>
      <c r="J32" s="3" t="str">
        <f>CONCATENATE("0",tblData[[#This Row],[Parent_No (百位)]],tblData[[#This Row],[Son_No(十位)]],tblData[[#This Row],[LastSon_No（个位）]])</f>
        <v>0331</v>
      </c>
      <c r="K32" s="5" t="s">
        <v>161</v>
      </c>
      <c r="L32" s="5" t="s">
        <v>159</v>
      </c>
    </row>
    <row r="33" spans="1:12" x14ac:dyDescent="0.25">
      <c r="A33" s="1" t="s">
        <v>7</v>
      </c>
      <c r="B33" s="1" t="s">
        <v>85</v>
      </c>
      <c r="C33" s="1" t="s">
        <v>42</v>
      </c>
      <c r="D33" s="3">
        <f>MATCH(tblData[[#This Row],[Parent]],tblVal[Parent],0)-1</f>
        <v>3</v>
      </c>
      <c r="E33" s="3">
        <f>MATCH(tblData[[#This Row],[Son]],INDEX(tblVal[],0,tblData[[#This Row],[Son_Column]]),0)-1</f>
        <v>3</v>
      </c>
      <c r="F33" s="3">
        <f>MATCH(INDEX(tblData[#This Row],1),tblVal[#Headers],0)</f>
        <v>5</v>
      </c>
      <c r="G33" s="3">
        <f>MATCH(INDEX(tblData[#This Row],2),tblVal[#Headers],0)</f>
        <v>14</v>
      </c>
      <c r="H33" s="3" t="str">
        <f>CONCATENATE("0",tblData[[#This Row],[Parent_No (百位)]],tblData[[#This Row],[Son_No(十位)]],"0")</f>
        <v>0330</v>
      </c>
      <c r="I33" s="3">
        <f>MATCH(tblData[[#This Row],[LastSon]],INDEX(tblVal[],0,tblData[[#This Row],[LastSon_Column]]),0)</f>
        <v>2</v>
      </c>
      <c r="J33" s="3" t="str">
        <f>CONCATENATE("0",tblData[[#This Row],[Parent_No (百位)]],tblData[[#This Row],[Son_No(十位)]],tblData[[#This Row],[LastSon_No（个位）]])</f>
        <v>0332</v>
      </c>
      <c r="K33" s="5" t="s">
        <v>162</v>
      </c>
      <c r="L33" s="5" t="s">
        <v>160</v>
      </c>
    </row>
    <row r="34" spans="1:12" x14ac:dyDescent="0.25">
      <c r="A34" s="1" t="s">
        <v>7</v>
      </c>
      <c r="B34" s="1" t="s">
        <v>85</v>
      </c>
      <c r="C34" s="1" t="s">
        <v>43</v>
      </c>
      <c r="D34" s="3">
        <f>MATCH(tblData[[#This Row],[Parent]],tblVal[Parent],0)-1</f>
        <v>3</v>
      </c>
      <c r="E34" s="3">
        <f>MATCH(tblData[[#This Row],[Son]],INDEX(tblVal[],0,tblData[[#This Row],[Son_Column]]),0)-1</f>
        <v>3</v>
      </c>
      <c r="F34" s="3">
        <f>MATCH(INDEX(tblData[#This Row],1),tblVal[#Headers],0)</f>
        <v>5</v>
      </c>
      <c r="G34" s="3">
        <f>MATCH(INDEX(tblData[#This Row],2),tblVal[#Headers],0)</f>
        <v>14</v>
      </c>
      <c r="H34" s="3" t="str">
        <f>CONCATENATE("0",tblData[[#This Row],[Parent_No (百位)]],tblData[[#This Row],[Son_No(十位)]],"0")</f>
        <v>0330</v>
      </c>
      <c r="I34" s="3">
        <f>MATCH(tblData[[#This Row],[LastSon]],INDEX(tblVal[],0,tblData[[#This Row],[LastSon_Column]]),0)</f>
        <v>3</v>
      </c>
      <c r="J34" s="3" t="str">
        <f>CONCATENATE("0",tblData[[#This Row],[Parent_No (百位)]],tblData[[#This Row],[Son_No(十位)]],tblData[[#This Row],[LastSon_No（个位）]])</f>
        <v>0333</v>
      </c>
      <c r="K34" s="5" t="s">
        <v>166</v>
      </c>
      <c r="L34" s="5" t="s">
        <v>163</v>
      </c>
    </row>
    <row r="35" spans="1:12" x14ac:dyDescent="0.25">
      <c r="A35" s="1" t="s">
        <v>7</v>
      </c>
      <c r="B35" s="1" t="s">
        <v>85</v>
      </c>
      <c r="C35" s="1" t="s">
        <v>31</v>
      </c>
      <c r="D35" s="3">
        <f>MATCH(tblData[[#This Row],[Parent]],tblVal[Parent],0)-1</f>
        <v>3</v>
      </c>
      <c r="E35" s="3">
        <f>MATCH(tblData[[#This Row],[Son]],INDEX(tblVal[],0,tblData[[#This Row],[Son_Column]]),0)-1</f>
        <v>3</v>
      </c>
      <c r="F35" s="3">
        <f>MATCH(INDEX(tblData[#This Row],1),tblVal[#Headers],0)</f>
        <v>5</v>
      </c>
      <c r="G35" s="3">
        <f>MATCH(INDEX(tblData[#This Row],2),tblVal[#Headers],0)</f>
        <v>14</v>
      </c>
      <c r="H35" s="3" t="str">
        <f>CONCATENATE("0",tblData[[#This Row],[Parent_No (百位)]],tblData[[#This Row],[Son_No(十位)]],"0")</f>
        <v>0330</v>
      </c>
      <c r="I35" s="3">
        <f>MATCH(tblData[[#This Row],[LastSon]],INDEX(tblVal[],0,tblData[[#This Row],[LastSon_Column]]),0)</f>
        <v>4</v>
      </c>
      <c r="J35" s="3" t="str">
        <f>CONCATENATE("0",tblData[[#This Row],[Parent_No (百位)]],tblData[[#This Row],[Son_No(十位)]],tblData[[#This Row],[LastSon_No（个位）]])</f>
        <v>0334</v>
      </c>
      <c r="K35" s="5" t="s">
        <v>165</v>
      </c>
      <c r="L35" s="5" t="s">
        <v>164</v>
      </c>
    </row>
    <row r="36" spans="1:12" ht="30" x14ac:dyDescent="0.25">
      <c r="A36" s="1" t="s">
        <v>7</v>
      </c>
      <c r="B36" s="1" t="s">
        <v>85</v>
      </c>
      <c r="C36" s="1" t="s">
        <v>44</v>
      </c>
      <c r="D36" s="3">
        <f>MATCH(tblData[[#This Row],[Parent]],tblVal[Parent],0)-1</f>
        <v>3</v>
      </c>
      <c r="E36" s="3">
        <f>MATCH(tblData[[#This Row],[Son]],INDEX(tblVal[],0,tblData[[#This Row],[Son_Column]]),0)-1</f>
        <v>3</v>
      </c>
      <c r="F36" s="3">
        <f>MATCH(INDEX(tblData[#This Row],1),tblVal[#Headers],0)</f>
        <v>5</v>
      </c>
      <c r="G36" s="3">
        <f>MATCH(INDEX(tblData[#This Row],2),tblVal[#Headers],0)</f>
        <v>14</v>
      </c>
      <c r="H36" s="3" t="str">
        <f>CONCATENATE("0",tblData[[#This Row],[Parent_No (百位)]],tblData[[#This Row],[Son_No(十位)]],"0")</f>
        <v>0330</v>
      </c>
      <c r="I36" s="3">
        <f>MATCH(tblData[[#This Row],[LastSon]],INDEX(tblVal[],0,tblData[[#This Row],[LastSon_Column]]),0)</f>
        <v>5</v>
      </c>
      <c r="J36" s="3" t="str">
        <f>CONCATENATE("0",tblData[[#This Row],[Parent_No (百位)]],tblData[[#This Row],[Son_No(十位)]],tblData[[#This Row],[LastSon_No（个位）]])</f>
        <v>0335</v>
      </c>
      <c r="K36" s="5" t="s">
        <v>168</v>
      </c>
      <c r="L36" s="5" t="s">
        <v>169</v>
      </c>
    </row>
    <row r="37" spans="1:12" ht="30" x14ac:dyDescent="0.25">
      <c r="A37" s="1" t="s">
        <v>7</v>
      </c>
      <c r="B37" s="1" t="s">
        <v>85</v>
      </c>
      <c r="C37" s="1" t="s">
        <v>45</v>
      </c>
      <c r="D37" s="3">
        <f>MATCH(tblData[[#This Row],[Parent]],tblVal[Parent],0)-1</f>
        <v>3</v>
      </c>
      <c r="E37" s="3">
        <f>MATCH(tblData[[#This Row],[Son]],INDEX(tblVal[],0,tblData[[#This Row],[Son_Column]]),0)-1</f>
        <v>3</v>
      </c>
      <c r="F37" s="3">
        <f>MATCH(INDEX(tblData[#This Row],1),tblVal[#Headers],0)</f>
        <v>5</v>
      </c>
      <c r="G37" s="3">
        <f>MATCH(INDEX(tblData[#This Row],2),tblVal[#Headers],0)</f>
        <v>14</v>
      </c>
      <c r="H37" s="3" t="str">
        <f>CONCATENATE("0",tblData[[#This Row],[Parent_No (百位)]],tblData[[#This Row],[Son_No(十位)]],"0")</f>
        <v>0330</v>
      </c>
      <c r="I37" s="3">
        <f>MATCH(tblData[[#This Row],[LastSon]],INDEX(tblVal[],0,tblData[[#This Row],[LastSon_Column]]),0)</f>
        <v>6</v>
      </c>
      <c r="J37" s="3" t="str">
        <f>CONCATENATE("0",tblData[[#This Row],[Parent_No (百位)]],tblData[[#This Row],[Son_No(十位)]],tblData[[#This Row],[LastSon_No（个位）]])</f>
        <v>0336</v>
      </c>
      <c r="K37" s="5" t="s">
        <v>170</v>
      </c>
      <c r="L37" s="5" t="s">
        <v>171</v>
      </c>
    </row>
    <row r="38" spans="1:12" x14ac:dyDescent="0.25">
      <c r="A38" s="1" t="s">
        <v>7</v>
      </c>
      <c r="B38" s="1" t="s">
        <v>85</v>
      </c>
      <c r="C38" s="1" t="s">
        <v>46</v>
      </c>
      <c r="D38" s="3">
        <f>MATCH(tblData[[#This Row],[Parent]],tblVal[Parent],0)-1</f>
        <v>3</v>
      </c>
      <c r="E38" s="3">
        <f>MATCH(tblData[[#This Row],[Son]],INDEX(tblVal[],0,tblData[[#This Row],[Son_Column]]),0)-1</f>
        <v>3</v>
      </c>
      <c r="F38" s="3">
        <f>MATCH(INDEX(tblData[#This Row],1),tblVal[#Headers],0)</f>
        <v>5</v>
      </c>
      <c r="G38" s="3">
        <f>MATCH(INDEX(tblData[#This Row],2),tblVal[#Headers],0)</f>
        <v>14</v>
      </c>
      <c r="H38" s="3" t="str">
        <f>CONCATENATE("0",tblData[[#This Row],[Parent_No (百位)]],tblData[[#This Row],[Son_No(十位)]],"0")</f>
        <v>0330</v>
      </c>
      <c r="I38" s="3">
        <f>MATCH(tblData[[#This Row],[LastSon]],INDEX(tblVal[],0,tblData[[#This Row],[LastSon_Column]]),0)</f>
        <v>7</v>
      </c>
      <c r="J38" s="3" t="str">
        <f>CONCATENATE("0",tblData[[#This Row],[Parent_No (百位)]],tblData[[#This Row],[Son_No(十位)]],tblData[[#This Row],[LastSon_No（个位）]])</f>
        <v>0337</v>
      </c>
      <c r="K38" s="5" t="s">
        <v>172</v>
      </c>
      <c r="L38" s="5"/>
    </row>
    <row r="39" spans="1:12" x14ac:dyDescent="0.25">
      <c r="A39" s="1" t="s">
        <v>7</v>
      </c>
      <c r="B39" s="1" t="s">
        <v>86</v>
      </c>
      <c r="C39" s="1" t="s">
        <v>47</v>
      </c>
      <c r="D39" s="3">
        <f>MATCH(tblData[[#This Row],[Parent]],tblVal[Parent],0)-1</f>
        <v>3</v>
      </c>
      <c r="E39" s="3">
        <f>MATCH(tblData[[#This Row],[Son]],INDEX(tblVal[],0,tblData[[#This Row],[Son_Column]]),0)-1</f>
        <v>4</v>
      </c>
      <c r="F39" s="3">
        <f>MATCH(INDEX(tblData[#This Row],1),tblVal[#Headers],0)</f>
        <v>5</v>
      </c>
      <c r="G39" s="3">
        <f>MATCH(INDEX(tblData[#This Row],2),tblVal[#Headers],0)</f>
        <v>15</v>
      </c>
      <c r="H39" s="3" t="str">
        <f>CONCATENATE("0",tblData[[#This Row],[Parent_No (百位)]],tblData[[#This Row],[Son_No(十位)]],"0")</f>
        <v>0340</v>
      </c>
      <c r="I39" s="3">
        <f>MATCH(tblData[[#This Row],[LastSon]],INDEX(tblVal[],0,tblData[[#This Row],[LastSon_Column]]),0)</f>
        <v>1</v>
      </c>
      <c r="J39" s="3" t="str">
        <f>CONCATENATE("0",tblData[[#This Row],[Parent_No (百位)]],tblData[[#This Row],[Son_No(十位)]],tblData[[#This Row],[LastSon_No（个位）]])</f>
        <v>0341</v>
      </c>
      <c r="K39" s="5" t="s">
        <v>47</v>
      </c>
      <c r="L39" s="5" t="s">
        <v>173</v>
      </c>
    </row>
    <row r="40" spans="1:12" x14ac:dyDescent="0.25">
      <c r="A40" s="1" t="s">
        <v>7</v>
      </c>
      <c r="B40" s="1" t="s">
        <v>86</v>
      </c>
      <c r="C40" s="1" t="s">
        <v>17</v>
      </c>
      <c r="D40" s="3">
        <f>MATCH(tblData[[#This Row],[Parent]],tblVal[Parent],0)-1</f>
        <v>3</v>
      </c>
      <c r="E40" s="3">
        <f>MATCH(tblData[[#This Row],[Son]],INDEX(tblVal[],0,tblData[[#This Row],[Son_Column]]),0)-1</f>
        <v>4</v>
      </c>
      <c r="F40" s="3">
        <f>MATCH(INDEX(tblData[#This Row],1),tblVal[#Headers],0)</f>
        <v>5</v>
      </c>
      <c r="G40" s="3">
        <f>MATCH(INDEX(tblData[#This Row],2),tblVal[#Headers],0)</f>
        <v>15</v>
      </c>
      <c r="H40" s="3" t="str">
        <f>CONCATENATE("0",tblData[[#This Row],[Parent_No (百位)]],tblData[[#This Row],[Son_No(十位)]],"0")</f>
        <v>0340</v>
      </c>
      <c r="I40" s="3">
        <f>MATCH(tblData[[#This Row],[LastSon]],INDEX(tblVal[],0,tblData[[#This Row],[LastSon_Column]]),0)</f>
        <v>2</v>
      </c>
      <c r="J40" s="3" t="str">
        <f>CONCATENATE("0",tblData[[#This Row],[Parent_No (百位)]],tblData[[#This Row],[Son_No(十位)]],tblData[[#This Row],[LastSon_No（个位）]])</f>
        <v>0342</v>
      </c>
      <c r="K40" s="5" t="s">
        <v>174</v>
      </c>
      <c r="L40" s="5" t="s">
        <v>175</v>
      </c>
    </row>
    <row r="41" spans="1:12" x14ac:dyDescent="0.25">
      <c r="A41" s="1" t="s">
        <v>7</v>
      </c>
      <c r="B41" s="1" t="s">
        <v>86</v>
      </c>
      <c r="C41" s="1" t="s">
        <v>18</v>
      </c>
      <c r="D41" s="3">
        <f>MATCH(tblData[[#This Row],[Parent]],tblVal[Parent],0)-1</f>
        <v>3</v>
      </c>
      <c r="E41" s="3">
        <f>MATCH(tblData[[#This Row],[Son]],INDEX(tblVal[],0,tblData[[#This Row],[Son_Column]]),0)-1</f>
        <v>4</v>
      </c>
      <c r="F41" s="3">
        <f>MATCH(INDEX(tblData[#This Row],1),tblVal[#Headers],0)</f>
        <v>5</v>
      </c>
      <c r="G41" s="3">
        <f>MATCH(INDEX(tblData[#This Row],2),tblVal[#Headers],0)</f>
        <v>15</v>
      </c>
      <c r="H41" s="3" t="str">
        <f>CONCATENATE("0",tblData[[#This Row],[Parent_No (百位)]],tblData[[#This Row],[Son_No(十位)]],"0")</f>
        <v>0340</v>
      </c>
      <c r="I41" s="3">
        <f>MATCH(tblData[[#This Row],[LastSon]],INDEX(tblVal[],0,tblData[[#This Row],[LastSon_Column]]),0)</f>
        <v>3</v>
      </c>
      <c r="J41" s="3" t="str">
        <f>CONCATENATE("0",tblData[[#This Row],[Parent_No (百位)]],tblData[[#This Row],[Son_No(十位)]],tblData[[#This Row],[LastSon_No（个位）]])</f>
        <v>0343</v>
      </c>
      <c r="K41" s="5" t="s">
        <v>176</v>
      </c>
      <c r="L41" s="5"/>
    </row>
    <row r="42" spans="1:12" x14ac:dyDescent="0.25">
      <c r="A42" s="1" t="s">
        <v>7</v>
      </c>
      <c r="B42" s="1" t="s">
        <v>86</v>
      </c>
      <c r="C42" s="1" t="s">
        <v>19</v>
      </c>
      <c r="D42" s="3">
        <f>MATCH(tblData[[#This Row],[Parent]],tblVal[Parent],0)-1</f>
        <v>3</v>
      </c>
      <c r="E42" s="3">
        <f>MATCH(tblData[[#This Row],[Son]],INDEX(tblVal[],0,tblData[[#This Row],[Son_Column]]),0)-1</f>
        <v>4</v>
      </c>
      <c r="F42" s="3">
        <f>MATCH(INDEX(tblData[#This Row],1),tblVal[#Headers],0)</f>
        <v>5</v>
      </c>
      <c r="G42" s="3">
        <f>MATCH(INDEX(tblData[#This Row],2),tblVal[#Headers],0)</f>
        <v>15</v>
      </c>
      <c r="H42" s="3" t="str">
        <f>CONCATENATE("0",tblData[[#This Row],[Parent_No (百位)]],tblData[[#This Row],[Son_No(十位)]],"0")</f>
        <v>0340</v>
      </c>
      <c r="I42" s="3">
        <f>MATCH(tblData[[#This Row],[LastSon]],INDEX(tblVal[],0,tblData[[#This Row],[LastSon_Column]]),0)</f>
        <v>4</v>
      </c>
      <c r="J42" s="3" t="str">
        <f>CONCATENATE("0",tblData[[#This Row],[Parent_No (百位)]],tblData[[#This Row],[Son_No(十位)]],tblData[[#This Row],[LastSon_No（个位）]])</f>
        <v>0344</v>
      </c>
      <c r="K42" s="5" t="s">
        <v>137</v>
      </c>
      <c r="L42" s="5"/>
    </row>
    <row r="43" spans="1:12" x14ac:dyDescent="0.25">
      <c r="A43" s="1" t="s">
        <v>7</v>
      </c>
      <c r="B43" s="1" t="s">
        <v>87</v>
      </c>
      <c r="C43" s="1" t="s">
        <v>32</v>
      </c>
      <c r="D43" s="3">
        <f>MATCH(tblData[[#This Row],[Parent]],tblVal[Parent],0)-1</f>
        <v>3</v>
      </c>
      <c r="E43" s="3">
        <f>MATCH(tblData[[#This Row],[Son]],INDEX(tblVal[],0,tblData[[#This Row],[Son_Column]]),0)-1</f>
        <v>5</v>
      </c>
      <c r="F43" s="3">
        <f>MATCH(INDEX(tblData[#This Row],1),tblVal[#Headers],0)</f>
        <v>5</v>
      </c>
      <c r="G43" s="3">
        <f>MATCH(INDEX(tblData[#This Row],2),tblVal[#Headers],0)</f>
        <v>16</v>
      </c>
      <c r="H43" s="3" t="str">
        <f>CONCATENATE("0",tblData[[#This Row],[Parent_No (百位)]],tblData[[#This Row],[Son_No(十位)]],"0")</f>
        <v>0350</v>
      </c>
      <c r="I43" s="3">
        <f>MATCH(tblData[[#This Row],[LastSon]],INDEX(tblVal[],0,tblData[[#This Row],[LastSon_Column]]),0)</f>
        <v>1</v>
      </c>
      <c r="J43" s="3" t="str">
        <f>CONCATENATE("0",tblData[[#This Row],[Parent_No (百位)]],tblData[[#This Row],[Son_No(十位)]],tblData[[#This Row],[LastSon_No（个位）]])</f>
        <v>0351</v>
      </c>
      <c r="K43" s="5" t="s">
        <v>177</v>
      </c>
      <c r="L43" s="5" t="s">
        <v>178</v>
      </c>
    </row>
    <row r="44" spans="1:12" x14ac:dyDescent="0.25">
      <c r="A44" s="1" t="s">
        <v>7</v>
      </c>
      <c r="B44" s="1" t="s">
        <v>87</v>
      </c>
      <c r="C44" s="1" t="s">
        <v>9</v>
      </c>
      <c r="D44" s="3">
        <f>MATCH(tblData[[#This Row],[Parent]],tblVal[Parent],0)-1</f>
        <v>3</v>
      </c>
      <c r="E44" s="3">
        <f>MATCH(tblData[[#This Row],[Son]],INDEX(tblVal[],0,tblData[[#This Row],[Son_Column]]),0)-1</f>
        <v>5</v>
      </c>
      <c r="F44" s="3">
        <f>MATCH(INDEX(tblData[#This Row],1),tblVal[#Headers],0)</f>
        <v>5</v>
      </c>
      <c r="G44" s="3">
        <f>MATCH(INDEX(tblData[#This Row],2),tblVal[#Headers],0)</f>
        <v>16</v>
      </c>
      <c r="H44" s="3" t="str">
        <f>CONCATENATE("0",tblData[[#This Row],[Parent_No (百位)]],tblData[[#This Row],[Son_No(十位)]],"0")</f>
        <v>0350</v>
      </c>
      <c r="I44" s="3">
        <f>MATCH(tblData[[#This Row],[LastSon]],INDEX(tblVal[],0,tblData[[#This Row],[LastSon_Column]]),0)</f>
        <v>2</v>
      </c>
      <c r="J44" s="3" t="str">
        <f>CONCATENATE("0",tblData[[#This Row],[Parent_No (百位)]],tblData[[#This Row],[Son_No(十位)]],tblData[[#This Row],[LastSon_No（个位）]])</f>
        <v>0352</v>
      </c>
      <c r="K44" s="5" t="s">
        <v>179</v>
      </c>
      <c r="L44" s="5"/>
    </row>
    <row r="45" spans="1:12" x14ac:dyDescent="0.25">
      <c r="A45" s="1" t="s">
        <v>7</v>
      </c>
      <c r="B45" s="1" t="s">
        <v>87</v>
      </c>
      <c r="C45" s="1" t="s">
        <v>38</v>
      </c>
      <c r="D45" s="3">
        <f>MATCH(tblData[[#This Row],[Parent]],tblVal[Parent],0)-1</f>
        <v>3</v>
      </c>
      <c r="E45" s="3">
        <f>MATCH(tblData[[#This Row],[Son]],INDEX(tblVal[],0,tblData[[#This Row],[Son_Column]]),0)-1</f>
        <v>5</v>
      </c>
      <c r="F45" s="3">
        <f>MATCH(INDEX(tblData[#This Row],1),tblVal[#Headers],0)</f>
        <v>5</v>
      </c>
      <c r="G45" s="3">
        <f>MATCH(INDEX(tblData[#This Row],2),tblVal[#Headers],0)</f>
        <v>16</v>
      </c>
      <c r="H45" s="3" t="str">
        <f>CONCATENATE("0",tblData[[#This Row],[Parent_No (百位)]],tblData[[#This Row],[Son_No(十位)]],"0")</f>
        <v>0350</v>
      </c>
      <c r="I45" s="3">
        <f>MATCH(tblData[[#This Row],[LastSon]],INDEX(tblVal[],0,tblData[[#This Row],[LastSon_Column]]),0)</f>
        <v>3</v>
      </c>
      <c r="J45" s="3" t="str">
        <f>CONCATENATE("0",tblData[[#This Row],[Parent_No (百位)]],tblData[[#This Row],[Son_No(十位)]],tblData[[#This Row],[LastSon_No（个位）]])</f>
        <v>0353</v>
      </c>
      <c r="K45" s="5" t="s">
        <v>180</v>
      </c>
      <c r="L45" s="5" t="s">
        <v>181</v>
      </c>
    </row>
    <row r="46" spans="1:12" x14ac:dyDescent="0.25">
      <c r="A46" s="1" t="s">
        <v>7</v>
      </c>
      <c r="B46" s="1" t="s">
        <v>87</v>
      </c>
      <c r="C46" s="1" t="s">
        <v>39</v>
      </c>
      <c r="D46" s="3">
        <f>MATCH(tblData[[#This Row],[Parent]],tblVal[Parent],0)-1</f>
        <v>3</v>
      </c>
      <c r="E46" s="3">
        <f>MATCH(tblData[[#This Row],[Son]],INDEX(tblVal[],0,tblData[[#This Row],[Son_Column]]),0)-1</f>
        <v>5</v>
      </c>
      <c r="F46" s="3">
        <f>MATCH(INDEX(tblData[#This Row],1),tblVal[#Headers],0)</f>
        <v>5</v>
      </c>
      <c r="G46" s="3">
        <f>MATCH(INDEX(tblData[#This Row],2),tblVal[#Headers],0)</f>
        <v>16</v>
      </c>
      <c r="H46" s="3" t="str">
        <f>CONCATENATE("0",tblData[[#This Row],[Parent_No (百位)]],tblData[[#This Row],[Son_No(十位)]],"0")</f>
        <v>0350</v>
      </c>
      <c r="I46" s="3">
        <f>MATCH(tblData[[#This Row],[LastSon]],INDEX(tblVal[],0,tblData[[#This Row],[LastSon_Column]]),0)</f>
        <v>4</v>
      </c>
      <c r="J46" s="3" t="str">
        <f>CONCATENATE("0",tblData[[#This Row],[Parent_No (百位)]],tblData[[#This Row],[Son_No(十位)]],tblData[[#This Row],[LastSon_No（个位）]])</f>
        <v>0354</v>
      </c>
      <c r="K46" s="5" t="s">
        <v>182</v>
      </c>
      <c r="L46" s="5" t="s">
        <v>183</v>
      </c>
    </row>
    <row r="47" spans="1:12" x14ac:dyDescent="0.25">
      <c r="A47" s="1" t="s">
        <v>7</v>
      </c>
      <c r="B47" s="1" t="s">
        <v>87</v>
      </c>
      <c r="C47" s="1" t="s">
        <v>281</v>
      </c>
      <c r="D47" s="3">
        <f>MATCH(tblData[[#This Row],[Parent]],tblVal[Parent],0)-1</f>
        <v>3</v>
      </c>
      <c r="E47" s="3">
        <f>MATCH(tblData[[#This Row],[Son]],INDEX(tblVal[],0,tblData[[#This Row],[Son_Column]]),0)-1</f>
        <v>5</v>
      </c>
      <c r="F47" s="3">
        <f>MATCH(INDEX(tblData[#This Row],1),tblVal[#Headers],0)</f>
        <v>5</v>
      </c>
      <c r="G47" s="3">
        <f>MATCH(INDEX(tblData[#This Row],2),tblVal[#Headers],0)</f>
        <v>16</v>
      </c>
      <c r="H47" s="3" t="str">
        <f>CONCATENATE("0",tblData[[#This Row],[Parent_No (百位)]],tblData[[#This Row],[Son_No(十位)]],"0")</f>
        <v>0350</v>
      </c>
      <c r="I47" s="3">
        <f>MATCH(tblData[[#This Row],[LastSon]],INDEX(tblVal[],0,tblData[[#This Row],[LastSon_Column]]),0)</f>
        <v>5</v>
      </c>
      <c r="J47" s="3" t="str">
        <f>CONCATENATE("0",tblData[[#This Row],[Parent_No (百位)]],tblData[[#This Row],[Son_No(十位)]],tblData[[#This Row],[LastSon_No（个位）]])</f>
        <v>0355</v>
      </c>
      <c r="K47" s="5" t="s">
        <v>290</v>
      </c>
      <c r="L47" s="5"/>
    </row>
    <row r="48" spans="1:12" ht="30" x14ac:dyDescent="0.25">
      <c r="A48" s="1" t="s">
        <v>7</v>
      </c>
      <c r="B48" s="1" t="s">
        <v>87</v>
      </c>
      <c r="C48" s="1" t="s">
        <v>291</v>
      </c>
      <c r="D48" s="3">
        <f>MATCH(tblData[[#This Row],[Parent]],tblVal[Parent],0)-1</f>
        <v>3</v>
      </c>
      <c r="E48" s="3">
        <f>MATCH(tblData[[#This Row],[Son]],INDEX(tblVal[],0,tblData[[#This Row],[Son_Column]]),0)-1</f>
        <v>5</v>
      </c>
      <c r="F48" s="3">
        <f>MATCH(INDEX(tblData[#This Row],1),tblVal[#Headers],0)</f>
        <v>5</v>
      </c>
      <c r="G48" s="3">
        <f>MATCH(INDEX(tblData[#This Row],2),tblVal[#Headers],0)</f>
        <v>16</v>
      </c>
      <c r="H48" s="3" t="str">
        <f>CONCATENATE("0",tblData[[#This Row],[Parent_No (百位)]],tblData[[#This Row],[Son_No(十位)]],"0")</f>
        <v>0350</v>
      </c>
      <c r="I48" s="3">
        <f>MATCH(tblData[[#This Row],[LastSon]],INDEX(tblVal[],0,tblData[[#This Row],[LastSon_Column]]),0)</f>
        <v>6</v>
      </c>
      <c r="J48" s="3" t="str">
        <f>CONCATENATE("0",tblData[[#This Row],[Parent_No (百位)]],tblData[[#This Row],[Son_No(十位)]],tblData[[#This Row],[LastSon_No（个位）]])</f>
        <v>0356</v>
      </c>
      <c r="K48" s="5" t="s">
        <v>295</v>
      </c>
      <c r="L48" s="5"/>
    </row>
    <row r="49" spans="1:12" x14ac:dyDescent="0.25">
      <c r="A49" s="1" t="s">
        <v>7</v>
      </c>
      <c r="B49" s="1" t="s">
        <v>87</v>
      </c>
      <c r="C49" s="1" t="s">
        <v>292</v>
      </c>
      <c r="D49" s="3">
        <f>MATCH(tblData[[#This Row],[Parent]],tblVal[Parent],0)-1</f>
        <v>3</v>
      </c>
      <c r="E49" s="3">
        <f>MATCH(tblData[[#This Row],[Son]],INDEX(tblVal[],0,tblData[[#This Row],[Son_Column]]),0)-1</f>
        <v>5</v>
      </c>
      <c r="F49" s="3">
        <f>MATCH(INDEX(tblData[#This Row],1),tblVal[#Headers],0)</f>
        <v>5</v>
      </c>
      <c r="G49" s="3">
        <f>MATCH(INDEX(tblData[#This Row],2),tblVal[#Headers],0)</f>
        <v>16</v>
      </c>
      <c r="H49" s="3" t="str">
        <f>CONCATENATE("0",tblData[[#This Row],[Parent_No (百位)]],tblData[[#This Row],[Son_No(十位)]],"0")</f>
        <v>0350</v>
      </c>
      <c r="I49" s="3">
        <f>MATCH(tblData[[#This Row],[LastSon]],INDEX(tblVal[],0,tblData[[#This Row],[LastSon_Column]]),0)</f>
        <v>7</v>
      </c>
      <c r="J49" s="3" t="str">
        <f>CONCATENATE("0",tblData[[#This Row],[Parent_No (百位)]],tblData[[#This Row],[Son_No(十位)]],tblData[[#This Row],[LastSon_No（个位）]])</f>
        <v>0357</v>
      </c>
      <c r="K49" s="5" t="s">
        <v>296</v>
      </c>
      <c r="L49" s="5"/>
    </row>
    <row r="50" spans="1:12" x14ac:dyDescent="0.25">
      <c r="A50" s="1" t="s">
        <v>7</v>
      </c>
      <c r="B50" s="1" t="s">
        <v>87</v>
      </c>
      <c r="C50" s="1" t="s">
        <v>293</v>
      </c>
      <c r="D50" s="3">
        <f>MATCH(tblData[[#This Row],[Parent]],tblVal[Parent],0)-1</f>
        <v>3</v>
      </c>
      <c r="E50" s="3">
        <f>MATCH(tblData[[#This Row],[Son]],INDEX(tblVal[],0,tblData[[#This Row],[Son_Column]]),0)-1</f>
        <v>5</v>
      </c>
      <c r="F50" s="3">
        <f>MATCH(INDEX(tblData[#This Row],1),tblVal[#Headers],0)</f>
        <v>5</v>
      </c>
      <c r="G50" s="3">
        <f>MATCH(INDEX(tblData[#This Row],2),tblVal[#Headers],0)</f>
        <v>16</v>
      </c>
      <c r="H50" s="3" t="str">
        <f>CONCATENATE("0",tblData[[#This Row],[Parent_No (百位)]],tblData[[#This Row],[Son_No(十位)]],"0")</f>
        <v>0350</v>
      </c>
      <c r="I50" s="3">
        <f>MATCH(tblData[[#This Row],[LastSon]],INDEX(tblVal[],0,tblData[[#This Row],[LastSon_Column]]),0)</f>
        <v>8</v>
      </c>
      <c r="J50" s="3" t="str">
        <f>CONCATENATE("0",tblData[[#This Row],[Parent_No (百位)]],tblData[[#This Row],[Son_No(十位)]],tblData[[#This Row],[LastSon_No（个位）]])</f>
        <v>0358</v>
      </c>
      <c r="K50" s="5" t="s">
        <v>297</v>
      </c>
      <c r="L50" s="5"/>
    </row>
    <row r="51" spans="1:12" x14ac:dyDescent="0.25">
      <c r="A51" s="1" t="s">
        <v>7</v>
      </c>
      <c r="B51" s="1" t="s">
        <v>87</v>
      </c>
      <c r="C51" s="1" t="s">
        <v>294</v>
      </c>
      <c r="D51" s="3">
        <f>MATCH(tblData[[#This Row],[Parent]],tblVal[Parent],0)-1</f>
        <v>3</v>
      </c>
      <c r="E51" s="3">
        <f>MATCH(tblData[[#This Row],[Son]],INDEX(tblVal[],0,tblData[[#This Row],[Son_Column]]),0)-1</f>
        <v>5</v>
      </c>
      <c r="F51" s="3">
        <f>MATCH(INDEX(tblData[#This Row],1),tblVal[#Headers],0)</f>
        <v>5</v>
      </c>
      <c r="G51" s="3">
        <f>MATCH(INDEX(tblData[#This Row],2),tblVal[#Headers],0)</f>
        <v>16</v>
      </c>
      <c r="H51" s="3" t="str">
        <f>CONCATENATE("0",tblData[[#This Row],[Parent_No (百位)]],tblData[[#This Row],[Son_No(十位)]],"0")</f>
        <v>0350</v>
      </c>
      <c r="I51" s="3">
        <f>MATCH(tblData[[#This Row],[LastSon]],INDEX(tblVal[],0,tblData[[#This Row],[LastSon_Column]]),0)</f>
        <v>9</v>
      </c>
      <c r="J51" s="3" t="str">
        <f>CONCATENATE("0",tblData[[#This Row],[Parent_No (百位)]],tblData[[#This Row],[Son_No(十位)]],tblData[[#This Row],[LastSon_No（个位）]])</f>
        <v>0359</v>
      </c>
      <c r="K51" s="5" t="s">
        <v>298</v>
      </c>
      <c r="L51" s="5"/>
    </row>
    <row r="52" spans="1:12" x14ac:dyDescent="0.25">
      <c r="A52" s="1" t="s">
        <v>7</v>
      </c>
      <c r="B52" s="1" t="s">
        <v>88</v>
      </c>
      <c r="C52" s="1" t="s">
        <v>33</v>
      </c>
      <c r="D52" s="3">
        <f>MATCH(tblData[[#This Row],[Parent]],tblVal[Parent],0)-1</f>
        <v>3</v>
      </c>
      <c r="E52" s="3">
        <f>MATCH(tblData[[#This Row],[Son]],INDEX(tblVal[],0,tblData[[#This Row],[Son_Column]]),0)-1</f>
        <v>6</v>
      </c>
      <c r="F52" s="3">
        <f>MATCH(INDEX(tblData[#This Row],1),tblVal[#Headers],0)</f>
        <v>5</v>
      </c>
      <c r="G52" s="3">
        <f>MATCH(INDEX(tblData[#This Row],2),tblVal[#Headers],0)</f>
        <v>17</v>
      </c>
      <c r="H52" s="3" t="str">
        <f>CONCATENATE("0",tblData[[#This Row],[Parent_No (百位)]],tblData[[#This Row],[Son_No(十位)]],"0")</f>
        <v>0360</v>
      </c>
      <c r="I52" s="3">
        <f>MATCH(tblData[[#This Row],[LastSon]],INDEX(tblVal[],0,tblData[[#This Row],[LastSon_Column]]),0)</f>
        <v>1</v>
      </c>
      <c r="J52" s="3" t="str">
        <f>CONCATENATE("0",tblData[[#This Row],[Parent_No (百位)]],tblData[[#This Row],[Son_No(十位)]],tblData[[#This Row],[LastSon_No（个位）]])</f>
        <v>0361</v>
      </c>
      <c r="K52" s="5" t="s">
        <v>184</v>
      </c>
      <c r="L52" s="5" t="s">
        <v>185</v>
      </c>
    </row>
    <row r="53" spans="1:12" ht="30" x14ac:dyDescent="0.25">
      <c r="A53" s="1" t="s">
        <v>7</v>
      </c>
      <c r="B53" s="1" t="s">
        <v>88</v>
      </c>
      <c r="C53" s="1" t="s">
        <v>34</v>
      </c>
      <c r="D53" s="3">
        <f>MATCH(tblData[[#This Row],[Parent]],tblVal[Parent],0)-1</f>
        <v>3</v>
      </c>
      <c r="E53" s="3">
        <f>MATCH(tblData[[#This Row],[Son]],INDEX(tblVal[],0,tblData[[#This Row],[Son_Column]]),0)-1</f>
        <v>6</v>
      </c>
      <c r="F53" s="3">
        <f>MATCH(INDEX(tblData[#This Row],1),tblVal[#Headers],0)</f>
        <v>5</v>
      </c>
      <c r="G53" s="3">
        <f>MATCH(INDEX(tblData[#This Row],2),tblVal[#Headers],0)</f>
        <v>17</v>
      </c>
      <c r="H53" s="3" t="str">
        <f>CONCATENATE("0",tblData[[#This Row],[Parent_No (百位)]],tblData[[#This Row],[Son_No(十位)]],"0")</f>
        <v>0360</v>
      </c>
      <c r="I53" s="3">
        <f>MATCH(tblData[[#This Row],[LastSon]],INDEX(tblVal[],0,tblData[[#This Row],[LastSon_Column]]),0)</f>
        <v>2</v>
      </c>
      <c r="J53" s="3" t="str">
        <f>CONCATENATE("0",tblData[[#This Row],[Parent_No (百位)]],tblData[[#This Row],[Son_No(十位)]],tblData[[#This Row],[LastSon_No（个位）]])</f>
        <v>0362</v>
      </c>
      <c r="K53" s="5" t="s">
        <v>186</v>
      </c>
      <c r="L53" s="5" t="s">
        <v>187</v>
      </c>
    </row>
    <row r="54" spans="1:12" x14ac:dyDescent="0.25">
      <c r="A54" s="1" t="s">
        <v>7</v>
      </c>
      <c r="B54" s="1" t="s">
        <v>89</v>
      </c>
      <c r="C54" s="1" t="s">
        <v>192</v>
      </c>
      <c r="D54" s="3">
        <f>MATCH(tblData[[#This Row],[Parent]],tblVal[Parent],0)-1</f>
        <v>3</v>
      </c>
      <c r="E54" s="3">
        <f>MATCH(tblData[[#This Row],[Son]],INDEX(tblVal[],0,tblData[[#This Row],[Son_Column]]),0)-1</f>
        <v>7</v>
      </c>
      <c r="F54" s="3">
        <f>MATCH(INDEX(tblData[#This Row],1),tblVal[#Headers],0)</f>
        <v>5</v>
      </c>
      <c r="G54" s="3">
        <f>MATCH(INDEX(tblData[#This Row],2),tblVal[#Headers],0)</f>
        <v>18</v>
      </c>
      <c r="H54" s="3" t="str">
        <f>CONCATENATE("0",tblData[[#This Row],[Parent_No (百位)]],tblData[[#This Row],[Son_No(十位)]],"0")</f>
        <v>0370</v>
      </c>
      <c r="I54" s="3">
        <f>MATCH(tblData[[#This Row],[LastSon]],INDEX(tblVal[],0,tblData[[#This Row],[LastSon_Column]]),0)</f>
        <v>1</v>
      </c>
      <c r="J54" s="3" t="str">
        <f>CONCATENATE("0",tblData[[#This Row],[Parent_No (百位)]],tblData[[#This Row],[Son_No(十位)]],tblData[[#This Row],[LastSon_No（个位）]])</f>
        <v>0371</v>
      </c>
      <c r="K54" s="5" t="s">
        <v>191</v>
      </c>
      <c r="L54" s="5" t="s">
        <v>188</v>
      </c>
    </row>
    <row r="55" spans="1:12" x14ac:dyDescent="0.25">
      <c r="A55" s="1" t="s">
        <v>7</v>
      </c>
      <c r="B55" s="1" t="s">
        <v>89</v>
      </c>
      <c r="C55" s="1" t="s">
        <v>50</v>
      </c>
      <c r="D55" s="3">
        <f>MATCH(tblData[[#This Row],[Parent]],tblVal[Parent],0)-1</f>
        <v>3</v>
      </c>
      <c r="E55" s="3">
        <f>MATCH(tblData[[#This Row],[Son]],INDEX(tblVal[],0,tblData[[#This Row],[Son_Column]]),0)-1</f>
        <v>7</v>
      </c>
      <c r="F55" s="3">
        <f>MATCH(INDEX(tblData[#This Row],1),tblVal[#Headers],0)</f>
        <v>5</v>
      </c>
      <c r="G55" s="3">
        <f>MATCH(INDEX(tblData[#This Row],2),tblVal[#Headers],0)</f>
        <v>18</v>
      </c>
      <c r="H55" s="3" t="str">
        <f>CONCATENATE("0",tblData[[#This Row],[Parent_No (百位)]],tblData[[#This Row],[Son_No(十位)]],"0")</f>
        <v>0370</v>
      </c>
      <c r="I55" s="3">
        <f>MATCH(tblData[[#This Row],[LastSon]],INDEX(tblVal[],0,tblData[[#This Row],[LastSon_Column]]),0)</f>
        <v>2</v>
      </c>
      <c r="J55" s="3" t="str">
        <f>CONCATENATE("0",tblData[[#This Row],[Parent_No (百位)]],tblData[[#This Row],[Son_No(十位)]],tblData[[#This Row],[LastSon_No（个位）]])</f>
        <v>0372</v>
      </c>
      <c r="K55" s="5" t="s">
        <v>189</v>
      </c>
      <c r="L55" s="5" t="s">
        <v>190</v>
      </c>
    </row>
    <row r="56" spans="1:12" x14ac:dyDescent="0.25">
      <c r="A56" s="1" t="s">
        <v>7</v>
      </c>
      <c r="B56" s="1" t="s">
        <v>90</v>
      </c>
      <c r="C56" s="1" t="s">
        <v>35</v>
      </c>
      <c r="D56" s="3">
        <f>MATCH(tblData[[#This Row],[Parent]],tblVal[Parent],0)-1</f>
        <v>3</v>
      </c>
      <c r="E56" s="3">
        <f>MATCH(tblData[[#This Row],[Son]],INDEX(tblVal[],0,tblData[[#This Row],[Son_Column]]),0)-1</f>
        <v>8</v>
      </c>
      <c r="F56" s="3">
        <f>MATCH(INDEX(tblData[#This Row],1),tblVal[#Headers],0)</f>
        <v>5</v>
      </c>
      <c r="G56" s="3">
        <f>MATCH(INDEX(tblData[#This Row],2),tblVal[#Headers],0)</f>
        <v>19</v>
      </c>
      <c r="H56" s="3" t="str">
        <f>CONCATENATE("0",tblData[[#This Row],[Parent_No (百位)]],tblData[[#This Row],[Son_No(十位)]],"0")</f>
        <v>0380</v>
      </c>
      <c r="I56" s="3">
        <f>MATCH(tblData[[#This Row],[LastSon]],INDEX(tblVal[],0,tblData[[#This Row],[LastSon_Column]]),0)</f>
        <v>1</v>
      </c>
      <c r="J56" s="3" t="str">
        <f>CONCATENATE("0",tblData[[#This Row],[Parent_No (百位)]],tblData[[#This Row],[Son_No(十位)]],tblData[[#This Row],[LastSon_No（个位）]])</f>
        <v>0381</v>
      </c>
      <c r="K56" s="5" t="s">
        <v>191</v>
      </c>
      <c r="L56" s="5" t="s">
        <v>188</v>
      </c>
    </row>
    <row r="57" spans="1:12" x14ac:dyDescent="0.25">
      <c r="A57" s="1" t="s">
        <v>7</v>
      </c>
      <c r="B57" s="1" t="s">
        <v>90</v>
      </c>
      <c r="C57" s="1" t="s">
        <v>193</v>
      </c>
      <c r="D57" s="3">
        <f>MATCH(tblData[[#This Row],[Parent]],tblVal[Parent],0)-1</f>
        <v>3</v>
      </c>
      <c r="E57" s="3">
        <f>MATCH(tblData[[#This Row],[Son]],INDEX(tblVal[],0,tblData[[#This Row],[Son_Column]]),0)-1</f>
        <v>8</v>
      </c>
      <c r="F57" s="3">
        <f>MATCH(INDEX(tblData[#This Row],1),tblVal[#Headers],0)</f>
        <v>5</v>
      </c>
      <c r="G57" s="3">
        <f>MATCH(INDEX(tblData[#This Row],2),tblVal[#Headers],0)</f>
        <v>19</v>
      </c>
      <c r="H57" s="3" t="str">
        <f>CONCATENATE("0",tblData[[#This Row],[Parent_No (百位)]],tblData[[#This Row],[Son_No(十位)]],"0")</f>
        <v>0380</v>
      </c>
      <c r="I57" s="3">
        <f>MATCH(tblData[[#This Row],[LastSon]],INDEX(tblVal[],0,tblData[[#This Row],[LastSon_Column]]),0)</f>
        <v>2</v>
      </c>
      <c r="J57" s="3" t="str">
        <f>CONCATENATE("0",tblData[[#This Row],[Parent_No (百位)]],tblData[[#This Row],[Son_No(十位)]],tblData[[#This Row],[LastSon_No（个位）]])</f>
        <v>0382</v>
      </c>
      <c r="K57" s="5" t="s">
        <v>194</v>
      </c>
      <c r="L57" s="5" t="s">
        <v>195</v>
      </c>
    </row>
    <row r="58" spans="1:12" x14ac:dyDescent="0.25">
      <c r="A58" s="1" t="s">
        <v>7</v>
      </c>
      <c r="B58" s="1" t="s">
        <v>90</v>
      </c>
      <c r="C58" s="1" t="s">
        <v>40</v>
      </c>
      <c r="D58" s="3">
        <f>MATCH(tblData[[#This Row],[Parent]],tblVal[Parent],0)-1</f>
        <v>3</v>
      </c>
      <c r="E58" s="3">
        <f>MATCH(tblData[[#This Row],[Son]],INDEX(tblVal[],0,tblData[[#This Row],[Son_Column]]),0)-1</f>
        <v>8</v>
      </c>
      <c r="F58" s="3">
        <f>MATCH(INDEX(tblData[#This Row],1),tblVal[#Headers],0)</f>
        <v>5</v>
      </c>
      <c r="G58" s="3">
        <f>MATCH(INDEX(tblData[#This Row],2),tblVal[#Headers],0)</f>
        <v>19</v>
      </c>
      <c r="H58" s="3" t="str">
        <f>CONCATENATE("0",tblData[[#This Row],[Parent_No (百位)]],tblData[[#This Row],[Son_No(十位)]],"0")</f>
        <v>0380</v>
      </c>
      <c r="I58" s="3">
        <f>MATCH(tblData[[#This Row],[LastSon]],INDEX(tblVal[],0,tblData[[#This Row],[LastSon_Column]]),0)</f>
        <v>3</v>
      </c>
      <c r="J58" s="3" t="str">
        <f>CONCATENATE("0",tblData[[#This Row],[Parent_No (百位)]],tblData[[#This Row],[Son_No(十位)]],tblData[[#This Row],[LastSon_No（个位）]])</f>
        <v>0383</v>
      </c>
      <c r="K58" s="5" t="s">
        <v>196</v>
      </c>
      <c r="L58" s="5" t="s">
        <v>197</v>
      </c>
    </row>
    <row r="59" spans="1:12" x14ac:dyDescent="0.25">
      <c r="A59" s="1" t="s">
        <v>7</v>
      </c>
      <c r="B59" s="1" t="s">
        <v>89</v>
      </c>
      <c r="C59" s="1" t="s">
        <v>281</v>
      </c>
      <c r="D59" s="3">
        <f>MATCH(tblData[[#This Row],[Parent]],tblVal[Parent],0)-1</f>
        <v>3</v>
      </c>
      <c r="E59" s="3">
        <f>MATCH(tblData[[#This Row],[Son]],INDEX(tblVal[],0,tblData[[#This Row],[Son_Column]]),0)-1</f>
        <v>7</v>
      </c>
      <c r="F59" s="3">
        <f>MATCH(INDEX(tblData[#This Row],1),tblVal[#Headers],0)</f>
        <v>5</v>
      </c>
      <c r="G59" s="3">
        <f>MATCH(INDEX(tblData[#This Row],2),tblVal[#Headers],0)</f>
        <v>18</v>
      </c>
      <c r="H59" s="3" t="str">
        <f>CONCATENATE("0",tblData[[#This Row],[Parent_No (百位)]],tblData[[#This Row],[Son_No(十位)]],"0")</f>
        <v>0370</v>
      </c>
      <c r="I59" s="3">
        <f>MATCH(tblData[[#This Row],[LastSon]],INDEX(tblVal[],0,tblData[[#This Row],[LastSon_Column]]),0)</f>
        <v>3</v>
      </c>
      <c r="J59" s="3" t="str">
        <f>CONCATENATE("0",tblData[[#This Row],[Parent_No (百位)]],tblData[[#This Row],[Son_No(十位)]],tblData[[#This Row],[LastSon_No（个位）]])</f>
        <v>0373</v>
      </c>
      <c r="K59" s="5" t="s">
        <v>283</v>
      </c>
      <c r="L59" s="5"/>
    </row>
    <row r="60" spans="1:12" x14ac:dyDescent="0.25">
      <c r="A60" s="1" t="s">
        <v>7</v>
      </c>
      <c r="B60" s="1" t="s">
        <v>89</v>
      </c>
      <c r="C60" s="1" t="s">
        <v>277</v>
      </c>
      <c r="D60" s="3">
        <f>MATCH(tblData[[#This Row],[Parent]],tblVal[Parent],0)-1</f>
        <v>3</v>
      </c>
      <c r="E60" s="3">
        <f>MATCH(tblData[[#This Row],[Son]],INDEX(tblVal[],0,tblData[[#This Row],[Son_Column]]),0)-1</f>
        <v>7</v>
      </c>
      <c r="F60" s="3">
        <f>MATCH(INDEX(tblData[#This Row],1),tblVal[#Headers],0)</f>
        <v>5</v>
      </c>
      <c r="G60" s="3">
        <f>MATCH(INDEX(tblData[#This Row],2),tblVal[#Headers],0)</f>
        <v>18</v>
      </c>
      <c r="H60" s="3" t="str">
        <f>CONCATENATE("0",tblData[[#This Row],[Parent_No (百位)]],tblData[[#This Row],[Son_No(十位)]],"0")</f>
        <v>0370</v>
      </c>
      <c r="I60" s="3">
        <f>MATCH(tblData[[#This Row],[LastSon]],INDEX(tblVal[],0,tblData[[#This Row],[LastSon_Column]]),0)</f>
        <v>5</v>
      </c>
      <c r="J60" s="3" t="str">
        <f>CONCATENATE("0",tblData[[#This Row],[Parent_No (百位)]],tblData[[#This Row],[Son_No(十位)]],tblData[[#This Row],[LastSon_No（个位）]])</f>
        <v>0375</v>
      </c>
      <c r="K60" s="5" t="s">
        <v>279</v>
      </c>
      <c r="L60" s="5"/>
    </row>
    <row r="61" spans="1:12" x14ac:dyDescent="0.25">
      <c r="A61" s="1" t="s">
        <v>7</v>
      </c>
      <c r="B61" s="1" t="s">
        <v>89</v>
      </c>
      <c r="C61" s="1" t="s">
        <v>271</v>
      </c>
      <c r="D61" s="3">
        <f>MATCH(tblData[[#This Row],[Parent]],tblVal[Parent],0)-1</f>
        <v>3</v>
      </c>
      <c r="E61" s="3">
        <f>MATCH(tblData[[#This Row],[Son]],INDEX(tblVal[],0,tblData[[#This Row],[Son_Column]]),0)-1</f>
        <v>7</v>
      </c>
      <c r="F61" s="3">
        <f>MATCH(INDEX(tblData[#This Row],1),tblVal[#Headers],0)</f>
        <v>5</v>
      </c>
      <c r="G61" s="3">
        <f>MATCH(INDEX(tblData[#This Row],2),tblVal[#Headers],0)</f>
        <v>18</v>
      </c>
      <c r="H61" s="3" t="str">
        <f>CONCATENATE("0",tblData[[#This Row],[Parent_No (百位)]],tblData[[#This Row],[Son_No(十位)]],"0")</f>
        <v>0370</v>
      </c>
      <c r="I61" s="3">
        <f>MATCH(tblData[[#This Row],[LastSon]],INDEX(tblVal[],0,tblData[[#This Row],[LastSon_Column]]),0)</f>
        <v>4</v>
      </c>
      <c r="J61" s="3" t="str">
        <f>CONCATENATE("0",tblData[[#This Row],[Parent_No (百位)]],tblData[[#This Row],[Son_No(十位)]],tblData[[#This Row],[LastSon_No（个位）]])</f>
        <v>0374</v>
      </c>
      <c r="K61" s="5" t="s">
        <v>274</v>
      </c>
      <c r="L61" s="5"/>
    </row>
    <row r="62" spans="1:12" x14ac:dyDescent="0.25">
      <c r="A62" s="1" t="s">
        <v>7</v>
      </c>
      <c r="B62" s="1" t="s">
        <v>299</v>
      </c>
      <c r="C62" s="1" t="s">
        <v>304</v>
      </c>
      <c r="D62" s="3">
        <f>MATCH(tblData[[#This Row],[Parent]],tblVal[Parent],0)-1</f>
        <v>3</v>
      </c>
      <c r="E62" s="3">
        <f>MATCH(tblData[[#This Row],[Son]],INDEX(tblVal[],0,tblData[[#This Row],[Son_Column]]),0)-1</f>
        <v>9</v>
      </c>
      <c r="F62" s="3">
        <f>MATCH(INDEX(tblData[#This Row],1),tblVal[#Headers],0)</f>
        <v>5</v>
      </c>
      <c r="G62" s="3">
        <f>MATCH(INDEX(tblData[#This Row],2),tblVal[#Headers],0)</f>
        <v>20</v>
      </c>
      <c r="H62" s="3" t="str">
        <f>CONCATENATE("0",tblData[[#This Row],[Parent_No (百位)]],tblData[[#This Row],[Son_No(十位)]],"0")</f>
        <v>0390</v>
      </c>
      <c r="I62" s="3">
        <f>MATCH(tblData[[#This Row],[LastSon]],INDEX(tblVal[],0,tblData[[#This Row],[LastSon_Column]]),0)</f>
        <v>1</v>
      </c>
      <c r="J62" s="3" t="str">
        <f>CONCATENATE("0",tblData[[#This Row],[Parent_No (百位)]],tblData[[#This Row],[Son_No(十位)]],tblData[[#This Row],[LastSon_No（个位）]])</f>
        <v>0391</v>
      </c>
      <c r="K62" s="5" t="s">
        <v>305</v>
      </c>
      <c r="L62" s="5"/>
    </row>
    <row r="63" spans="1:12" x14ac:dyDescent="0.25">
      <c r="A63" s="1" t="s">
        <v>7</v>
      </c>
      <c r="B63" s="1" t="s">
        <v>299</v>
      </c>
      <c r="C63" s="1" t="s">
        <v>300</v>
      </c>
      <c r="D63" s="3">
        <f>MATCH(tblData[[#This Row],[Parent]],tblVal[Parent],0)-1</f>
        <v>3</v>
      </c>
      <c r="E63" s="3">
        <f>MATCH(tblData[[#This Row],[Son]],INDEX(tblVal[],0,tblData[[#This Row],[Son_Column]]),0)-1</f>
        <v>9</v>
      </c>
      <c r="F63" s="3">
        <f>MATCH(INDEX(tblData[#This Row],1),tblVal[#Headers],0)</f>
        <v>5</v>
      </c>
      <c r="G63" s="3">
        <f>MATCH(INDEX(tblData[#This Row],2),tblVal[#Headers],0)</f>
        <v>20</v>
      </c>
      <c r="H63" s="3" t="str">
        <f>CONCATENATE("0",tblData[[#This Row],[Parent_No (百位)]],tblData[[#This Row],[Son_No(十位)]],"0")</f>
        <v>0390</v>
      </c>
      <c r="I63" s="3">
        <f>MATCH(tblData[[#This Row],[LastSon]],INDEX(tblVal[],0,tblData[[#This Row],[LastSon_Column]]),0)</f>
        <v>2</v>
      </c>
      <c r="J63" s="3" t="str">
        <f>CONCATENATE("0",tblData[[#This Row],[Parent_No (百位)]],tblData[[#This Row],[Son_No(十位)]],tblData[[#This Row],[LastSon_No（个位）]])</f>
        <v>0392</v>
      </c>
      <c r="K63" s="5" t="s">
        <v>306</v>
      </c>
      <c r="L63" s="5"/>
    </row>
    <row r="64" spans="1:12" x14ac:dyDescent="0.25">
      <c r="A64" s="1" t="s">
        <v>7</v>
      </c>
      <c r="B64" s="1" t="s">
        <v>299</v>
      </c>
      <c r="C64" s="1" t="s">
        <v>272</v>
      </c>
      <c r="D64" s="3">
        <f>MATCH(tblData[[#This Row],[Parent]],tblVal[Parent],0)-1</f>
        <v>3</v>
      </c>
      <c r="E64" s="3">
        <f>MATCH(tblData[[#This Row],[Son]],INDEX(tblVal[],0,tblData[[#This Row],[Son_Column]]),0)-1</f>
        <v>9</v>
      </c>
      <c r="F64" s="3">
        <f>MATCH(INDEX(tblData[#This Row],1),tblVal[#Headers],0)</f>
        <v>5</v>
      </c>
      <c r="G64" s="3">
        <f>MATCH(INDEX(tblData[#This Row],2),tblVal[#Headers],0)</f>
        <v>20</v>
      </c>
      <c r="H64" s="3" t="str">
        <f>CONCATENATE("0",tblData[[#This Row],[Parent_No (百位)]],tblData[[#This Row],[Son_No(十位)]],"0")</f>
        <v>0390</v>
      </c>
      <c r="I64" s="3">
        <f>MATCH(tblData[[#This Row],[LastSon]],INDEX(tblVal[],0,tblData[[#This Row],[LastSon_Column]]),0)</f>
        <v>4</v>
      </c>
      <c r="J64" s="3" t="str">
        <f>CONCATENATE("0",tblData[[#This Row],[Parent_No (百位)]],tblData[[#This Row],[Son_No(十位)]],tblData[[#This Row],[LastSon_No（个位）]])</f>
        <v>0394</v>
      </c>
      <c r="K64" s="5" t="s">
        <v>307</v>
      </c>
      <c r="L64" s="5"/>
    </row>
    <row r="65" spans="1:12" x14ac:dyDescent="0.25">
      <c r="A65" s="1" t="s">
        <v>7</v>
      </c>
      <c r="B65" s="1" t="s">
        <v>299</v>
      </c>
      <c r="C65" s="1" t="s">
        <v>281</v>
      </c>
      <c r="D65" s="3">
        <f>MATCH(tblData[[#This Row],[Parent]],tblVal[Parent],0)-1</f>
        <v>3</v>
      </c>
      <c r="E65" s="3">
        <f>MATCH(tblData[[#This Row],[Son]],INDEX(tblVal[],0,tblData[[#This Row],[Son_Column]]),0)-1</f>
        <v>9</v>
      </c>
      <c r="F65" s="3">
        <f>MATCH(INDEX(tblData[#This Row],1),tblVal[#Headers],0)</f>
        <v>5</v>
      </c>
      <c r="G65" s="3">
        <f>MATCH(INDEX(tblData[#This Row],2),tblVal[#Headers],0)</f>
        <v>20</v>
      </c>
      <c r="H65" s="3" t="str">
        <f>CONCATENATE("0",tblData[[#This Row],[Parent_No (百位)]],tblData[[#This Row],[Son_No(十位)]],"0")</f>
        <v>0390</v>
      </c>
      <c r="I65" s="3">
        <f>MATCH(tblData[[#This Row],[LastSon]],INDEX(tblVal[],0,tblData[[#This Row],[LastSon_Column]]),0)</f>
        <v>5</v>
      </c>
      <c r="J65" s="3" t="str">
        <f>CONCATENATE("0",tblData[[#This Row],[Parent_No (百位)]],tblData[[#This Row],[Son_No(十位)]],tblData[[#This Row],[LastSon_No（个位）]])</f>
        <v>0395</v>
      </c>
      <c r="K65" s="5" t="s">
        <v>308</v>
      </c>
      <c r="L65" s="5"/>
    </row>
    <row r="66" spans="1:12" x14ac:dyDescent="0.25">
      <c r="A66" s="1" t="s">
        <v>7</v>
      </c>
      <c r="B66" s="1" t="s">
        <v>299</v>
      </c>
      <c r="C66" s="1" t="s">
        <v>301</v>
      </c>
      <c r="D66" s="3">
        <f>MATCH(tblData[[#This Row],[Parent]],tblVal[Parent],0)-1</f>
        <v>3</v>
      </c>
      <c r="E66" s="3">
        <f>MATCH(tblData[[#This Row],[Son]],INDEX(tblVal[],0,tblData[[#This Row],[Son_Column]]),0)-1</f>
        <v>9</v>
      </c>
      <c r="F66" s="3">
        <f>MATCH(INDEX(tblData[#This Row],1),tblVal[#Headers],0)</f>
        <v>5</v>
      </c>
      <c r="G66" s="3">
        <f>MATCH(INDEX(tblData[#This Row],2),tblVal[#Headers],0)</f>
        <v>20</v>
      </c>
      <c r="H66" s="3" t="str">
        <f>CONCATENATE("0",tblData[[#This Row],[Parent_No (百位)]],tblData[[#This Row],[Son_No(十位)]],"0")</f>
        <v>0390</v>
      </c>
      <c r="I66" s="3">
        <f>MATCH(tblData[[#This Row],[LastSon]],INDEX(tblVal[],0,tblData[[#This Row],[LastSon_Column]]),0)</f>
        <v>6</v>
      </c>
      <c r="J66" s="3" t="str">
        <f>CONCATENATE("0",tblData[[#This Row],[Parent_No (百位)]],tblData[[#This Row],[Son_No(十位)]],tblData[[#This Row],[LastSon_No（个位）]])</f>
        <v>0396</v>
      </c>
      <c r="K66" s="5" t="s">
        <v>274</v>
      </c>
      <c r="L66" s="5"/>
    </row>
    <row r="67" spans="1:12" x14ac:dyDescent="0.25">
      <c r="A67" s="1" t="s">
        <v>7</v>
      </c>
      <c r="B67" s="1" t="s">
        <v>299</v>
      </c>
      <c r="C67" s="1" t="s">
        <v>273</v>
      </c>
      <c r="D67" s="3">
        <f>MATCH(tblData[[#This Row],[Parent]],tblVal[Parent],0)-1</f>
        <v>3</v>
      </c>
      <c r="E67" s="3">
        <f>MATCH(tblData[[#This Row],[Son]],INDEX(tblVal[],0,tblData[[#This Row],[Son_Column]]),0)-1</f>
        <v>9</v>
      </c>
      <c r="F67" s="3">
        <f>MATCH(INDEX(tblData[#This Row],1),tblVal[#Headers],0)</f>
        <v>5</v>
      </c>
      <c r="G67" s="3">
        <f>MATCH(INDEX(tblData[#This Row],2),tblVal[#Headers],0)</f>
        <v>20</v>
      </c>
      <c r="H67" s="3" t="str">
        <f>CONCATENATE("0",tblData[[#This Row],[Parent_No (百位)]],tblData[[#This Row],[Son_No(十位)]],"0")</f>
        <v>0390</v>
      </c>
      <c r="I67" s="3">
        <f>MATCH(tblData[[#This Row],[LastSon]],INDEX(tblVal[],0,tblData[[#This Row],[LastSon_Column]]),0)</f>
        <v>7</v>
      </c>
      <c r="J67" s="3" t="str">
        <f>CONCATENATE("0",tblData[[#This Row],[Parent_No (百位)]],tblData[[#This Row],[Son_No(十位)]],tblData[[#This Row],[LastSon_No（个位）]])</f>
        <v>0397</v>
      </c>
      <c r="K67" s="5" t="s">
        <v>309</v>
      </c>
      <c r="L67" s="5"/>
    </row>
    <row r="68" spans="1:12" x14ac:dyDescent="0.25">
      <c r="A68" s="1" t="s">
        <v>7</v>
      </c>
      <c r="B68" s="1" t="s">
        <v>299</v>
      </c>
      <c r="C68" s="1" t="s">
        <v>302</v>
      </c>
      <c r="D68" s="3">
        <f>MATCH(tblData[[#This Row],[Parent]],tblVal[Parent],0)-1</f>
        <v>3</v>
      </c>
      <c r="E68" s="3">
        <f>MATCH(tblData[[#This Row],[Son]],INDEX(tblVal[],0,tblData[[#This Row],[Son_Column]]),0)-1</f>
        <v>9</v>
      </c>
      <c r="F68" s="3">
        <f>MATCH(INDEX(tblData[#This Row],1),tblVal[#Headers],0)</f>
        <v>5</v>
      </c>
      <c r="G68" s="3">
        <f>MATCH(INDEX(tblData[#This Row],2),tblVal[#Headers],0)</f>
        <v>20</v>
      </c>
      <c r="H68" s="3" t="str">
        <f>CONCATENATE("0",tblData[[#This Row],[Parent_No (百位)]],tblData[[#This Row],[Son_No(十位)]],"0")</f>
        <v>0390</v>
      </c>
      <c r="I68" s="3">
        <f>MATCH(tblData[[#This Row],[LastSon]],INDEX(tblVal[],0,tblData[[#This Row],[LastSon_Column]]),0)</f>
        <v>8</v>
      </c>
      <c r="J68" s="3" t="str">
        <f>CONCATENATE("0",tblData[[#This Row],[Parent_No (百位)]],tblData[[#This Row],[Son_No(十位)]],tblData[[#This Row],[LastSon_No（个位）]])</f>
        <v>0398</v>
      </c>
      <c r="K68" s="5" t="s">
        <v>310</v>
      </c>
      <c r="L68" s="5"/>
    </row>
    <row r="69" spans="1:12" x14ac:dyDescent="0.25">
      <c r="A69" s="1" t="s">
        <v>7</v>
      </c>
      <c r="B69" s="1" t="s">
        <v>299</v>
      </c>
      <c r="C69" s="1" t="s">
        <v>303</v>
      </c>
      <c r="D69" s="3">
        <f>MATCH(tblData[[#This Row],[Parent]],tblVal[Parent],0)-1</f>
        <v>3</v>
      </c>
      <c r="E69" s="3">
        <f>MATCH(tblData[[#This Row],[Son]],INDEX(tblVal[],0,tblData[[#This Row],[Son_Column]]),0)-1</f>
        <v>9</v>
      </c>
      <c r="F69" s="3">
        <f>MATCH(INDEX(tblData[#This Row],1),tblVal[#Headers],0)</f>
        <v>5</v>
      </c>
      <c r="G69" s="3">
        <f>MATCH(INDEX(tblData[#This Row],2),tblVal[#Headers],0)</f>
        <v>20</v>
      </c>
      <c r="H69" s="3" t="str">
        <f>CONCATENATE("0",tblData[[#This Row],[Parent_No (百位)]],tblData[[#This Row],[Son_No(十位)]],"0")</f>
        <v>0390</v>
      </c>
      <c r="I69" s="3">
        <f>MATCH(tblData[[#This Row],[LastSon]],INDEX(tblVal[],0,tblData[[#This Row],[LastSon_Column]]),0)</f>
        <v>9</v>
      </c>
      <c r="J69" s="3" t="str">
        <f>CONCATENATE("0",tblData[[#This Row],[Parent_No (百位)]],tblData[[#This Row],[Son_No(十位)]],tblData[[#This Row],[LastSon_No（个位）]])</f>
        <v>0399</v>
      </c>
      <c r="K69" s="5" t="s">
        <v>311</v>
      </c>
      <c r="L69" s="5"/>
    </row>
    <row r="70" spans="1:12" x14ac:dyDescent="0.25">
      <c r="A70" s="1" t="s">
        <v>7</v>
      </c>
      <c r="B70" s="1" t="s">
        <v>299</v>
      </c>
      <c r="C70" s="1" t="s">
        <v>319</v>
      </c>
      <c r="D70" s="3">
        <f>MATCH(tblData[[#This Row],[Parent]],tblVal[Parent],0)-1</f>
        <v>3</v>
      </c>
      <c r="E70" s="3">
        <f>MATCH(tblData[[#This Row],[Son]],INDEX(tblVal[],0,tblData[[#This Row],[Son_Column]]),0)-1</f>
        <v>9</v>
      </c>
      <c r="F70" s="3">
        <f>MATCH(INDEX(tblData[#This Row],1),tblVal[#Headers],0)</f>
        <v>5</v>
      </c>
      <c r="G70" s="3">
        <f>MATCH(INDEX(tblData[#This Row],2),tblVal[#Headers],0)</f>
        <v>20</v>
      </c>
      <c r="H70" s="3" t="str">
        <f>CONCATENATE("0",tblData[[#This Row],[Parent_No (百位)]],tblData[[#This Row],[Son_No(十位)]],"0")</f>
        <v>0390</v>
      </c>
      <c r="I70" s="3">
        <f>MATCH(tblData[[#This Row],[LastSon]],INDEX(tblVal[],0,tblData[[#This Row],[LastSon_Column]]),0)</f>
        <v>10</v>
      </c>
      <c r="J70" s="3" t="str">
        <f>CONCATENATE("0",tblData[[#This Row],[Parent_No (百位)]],tblData[[#This Row],[Son_No(十位)]],tblData[[#This Row],[LastSon_No（个位）]])</f>
        <v>03910</v>
      </c>
      <c r="K70" s="5" t="s">
        <v>320</v>
      </c>
      <c r="L70" s="5"/>
    </row>
    <row r="71" spans="1:12" x14ac:dyDescent="0.25">
      <c r="A71" s="1" t="s">
        <v>8</v>
      </c>
      <c r="B71" s="1" t="s">
        <v>1</v>
      </c>
      <c r="C71" s="1" t="s">
        <v>45</v>
      </c>
      <c r="D71" s="3">
        <f>MATCH(tblData[[#This Row],[Parent]],tblVal[Parent],0)-1</f>
        <v>4</v>
      </c>
      <c r="E71" s="3">
        <f>MATCH(tblData[[#This Row],[Son]],INDEX(tblVal[],0,tblData[[#This Row],[Son_Column]]),0)-1</f>
        <v>0</v>
      </c>
      <c r="F71" s="3">
        <f>MATCH(INDEX(tblData[#This Row],1),tblVal[#Headers],0)</f>
        <v>6</v>
      </c>
      <c r="G71" s="3">
        <f>MATCH(INDEX(tblData[#This Row],2),tblVal[#Headers],0)</f>
        <v>21</v>
      </c>
      <c r="H71" s="3" t="str">
        <f>CONCATENATE("0",tblData[[#This Row],[Parent_No (百位)]],tblData[[#This Row],[Son_No(十位)]],"0")</f>
        <v>0400</v>
      </c>
      <c r="I71" s="3">
        <f>MATCH(tblData[[#This Row],[LastSon]],INDEX(tblVal[],0,tblData[[#This Row],[LastSon_Column]]),0)</f>
        <v>1</v>
      </c>
      <c r="J71" s="3" t="str">
        <f>CONCATENATE("0",tblData[[#This Row],[Parent_No (百位)]],tblData[[#This Row],[Son_No(十位)]],tblData[[#This Row],[LastSon_No（个位）]])</f>
        <v>0401</v>
      </c>
      <c r="K71" s="5" t="s">
        <v>198</v>
      </c>
      <c r="L71" s="5" t="s">
        <v>200</v>
      </c>
    </row>
    <row r="72" spans="1:12" x14ac:dyDescent="0.25">
      <c r="A72" s="1" t="s">
        <v>8</v>
      </c>
      <c r="B72" s="1" t="s">
        <v>1</v>
      </c>
      <c r="C72" s="1" t="s">
        <v>46</v>
      </c>
      <c r="D72" s="3">
        <f>MATCH(tblData[[#This Row],[Parent]],tblVal[Parent],0)-1</f>
        <v>4</v>
      </c>
      <c r="E72" s="3">
        <f>MATCH(tblData[[#This Row],[Son]],INDEX(tblVal[],0,tblData[[#This Row],[Son_Column]]),0)-1</f>
        <v>0</v>
      </c>
      <c r="F72" s="3">
        <f>MATCH(INDEX(tblData[#This Row],1),tblVal[#Headers],0)</f>
        <v>6</v>
      </c>
      <c r="G72" s="3">
        <f>MATCH(INDEX(tblData[#This Row],2),tblVal[#Headers],0)</f>
        <v>21</v>
      </c>
      <c r="H72" s="3" t="str">
        <f>CONCATENATE("0",tblData[[#This Row],[Parent_No (百位)]],tblData[[#This Row],[Son_No(十位)]],"0")</f>
        <v>0400</v>
      </c>
      <c r="I72" s="3">
        <f>MATCH(tblData[[#This Row],[LastSon]],INDEX(tblVal[],0,tblData[[#This Row],[LastSon_Column]]),0)</f>
        <v>2</v>
      </c>
      <c r="J72" s="3" t="str">
        <f>CONCATENATE("0",tblData[[#This Row],[Parent_No (百位)]],tblData[[#This Row],[Son_No(十位)]],tblData[[#This Row],[LastSon_No（个位）]])</f>
        <v>0402</v>
      </c>
      <c r="K72" s="5" t="s">
        <v>201</v>
      </c>
      <c r="L72" s="5" t="s">
        <v>202</v>
      </c>
    </row>
    <row r="73" spans="1:12" x14ac:dyDescent="0.25">
      <c r="A73" s="1" t="s">
        <v>8</v>
      </c>
      <c r="B73" s="1" t="s">
        <v>1</v>
      </c>
      <c r="C73" s="1" t="s">
        <v>48</v>
      </c>
      <c r="D73" s="3">
        <f>MATCH(tblData[[#This Row],[Parent]],tblVal[Parent],0)-1</f>
        <v>4</v>
      </c>
      <c r="E73" s="3">
        <f>MATCH(tblData[[#This Row],[Son]],INDEX(tblVal[],0,tblData[[#This Row],[Son_Column]]),0)-1</f>
        <v>0</v>
      </c>
      <c r="F73" s="3">
        <f>MATCH(INDEX(tblData[#This Row],1),tblVal[#Headers],0)</f>
        <v>6</v>
      </c>
      <c r="G73" s="3">
        <f>MATCH(INDEX(tblData[#This Row],2),tblVal[#Headers],0)</f>
        <v>21</v>
      </c>
      <c r="H73" s="3" t="str">
        <f>CONCATENATE("0",tblData[[#This Row],[Parent_No (百位)]],tblData[[#This Row],[Son_No(十位)]],"0")</f>
        <v>0400</v>
      </c>
      <c r="I73" s="3">
        <f>MATCH(tblData[[#This Row],[LastSon]],INDEX(tblVal[],0,tblData[[#This Row],[LastSon_Column]]),0)</f>
        <v>3</v>
      </c>
      <c r="J73" s="3" t="str">
        <f>CONCATENATE("0",tblData[[#This Row],[Parent_No (百位)]],tblData[[#This Row],[Son_No(十位)]],tblData[[#This Row],[LastSon_No（个位）]])</f>
        <v>0403</v>
      </c>
      <c r="K73" s="5" t="s">
        <v>203</v>
      </c>
      <c r="L73" s="5" t="s">
        <v>204</v>
      </c>
    </row>
    <row r="74" spans="1:12" ht="30" x14ac:dyDescent="0.25">
      <c r="A74" s="1" t="s">
        <v>8</v>
      </c>
      <c r="B74" s="1" t="s">
        <v>1</v>
      </c>
      <c r="C74" s="1" t="s">
        <v>207</v>
      </c>
      <c r="D74" s="3">
        <f>MATCH(tblData[[#This Row],[Parent]],tblVal[Parent],0)-1</f>
        <v>4</v>
      </c>
      <c r="E74" s="3">
        <f>MATCH(tblData[[#This Row],[Son]],INDEX(tblVal[],0,tblData[[#This Row],[Son_Column]]),0)-1</f>
        <v>0</v>
      </c>
      <c r="F74" s="3">
        <f>MATCH(INDEX(tblData[#This Row],1),tblVal[#Headers],0)</f>
        <v>6</v>
      </c>
      <c r="G74" s="3">
        <f>MATCH(INDEX(tblData[#This Row],2),tblVal[#Headers],0)</f>
        <v>21</v>
      </c>
      <c r="H74" s="3" t="str">
        <f>CONCATENATE("0",tblData[[#This Row],[Parent_No (百位)]],tblData[[#This Row],[Son_No(十位)]],"0")</f>
        <v>0400</v>
      </c>
      <c r="I74" s="3">
        <f>MATCH(tblData[[#This Row],[LastSon]],INDEX(tblVal[],0,tblData[[#This Row],[LastSon_Column]]),0)</f>
        <v>4</v>
      </c>
      <c r="J74" s="3" t="str">
        <f>CONCATENATE("0",tblData[[#This Row],[Parent_No (百位)]],tblData[[#This Row],[Son_No(十位)]],tblData[[#This Row],[LastSon_No（个位）]])</f>
        <v>0404</v>
      </c>
      <c r="K74" s="5" t="s">
        <v>205</v>
      </c>
      <c r="L74" s="5" t="s">
        <v>206</v>
      </c>
    </row>
    <row r="75" spans="1:12" x14ac:dyDescent="0.25">
      <c r="A75" s="1" t="s">
        <v>8</v>
      </c>
      <c r="B75" s="1" t="s">
        <v>1</v>
      </c>
      <c r="C75" s="1" t="s">
        <v>208</v>
      </c>
      <c r="D75" s="3">
        <f>MATCH(tblData[[#This Row],[Parent]],tblVal[Parent],0)-1</f>
        <v>4</v>
      </c>
      <c r="E75" s="3">
        <f>MATCH(tblData[[#This Row],[Son]],INDEX(tblVal[],0,tblData[[#This Row],[Son_Column]]),0)-1</f>
        <v>0</v>
      </c>
      <c r="F75" s="3">
        <f>MATCH(INDEX(tblData[#This Row],1),tblVal[#Headers],0)</f>
        <v>6</v>
      </c>
      <c r="G75" s="3">
        <f>MATCH(INDEX(tblData[#This Row],2),tblVal[#Headers],0)</f>
        <v>21</v>
      </c>
      <c r="H75" s="3" t="str">
        <f>CONCATENATE("0",tblData[[#This Row],[Parent_No (百位)]],tblData[[#This Row],[Son_No(十位)]],"0")</f>
        <v>0400</v>
      </c>
      <c r="I75" s="3">
        <f>MATCH(tblData[[#This Row],[LastSon]],INDEX(tblVal[],0,tblData[[#This Row],[LastSon_Column]]),0)</f>
        <v>5</v>
      </c>
      <c r="J75" s="3" t="str">
        <f>CONCATENATE("0",tblData[[#This Row],[Parent_No (百位)]],tblData[[#This Row],[Son_No(十位)]],tblData[[#This Row],[LastSon_No（个位）]])</f>
        <v>0405</v>
      </c>
      <c r="K75" s="5" t="s">
        <v>209</v>
      </c>
      <c r="L75" s="5" t="s">
        <v>210</v>
      </c>
    </row>
    <row r="76" spans="1:12" x14ac:dyDescent="0.25">
      <c r="A76" s="1" t="s">
        <v>8</v>
      </c>
      <c r="B76" s="1" t="s">
        <v>91</v>
      </c>
      <c r="C76" s="1" t="s">
        <v>321</v>
      </c>
      <c r="D76" s="3">
        <f>MATCH(tblData[[#This Row],[Parent]],tblVal[Parent],0)-1</f>
        <v>4</v>
      </c>
      <c r="E76" s="3">
        <f>MATCH(tblData[[#This Row],[Son]],INDEX(tblVal[],0,tblData[[#This Row],[Son_Column]]),0)-1</f>
        <v>1</v>
      </c>
      <c r="F76" s="3">
        <f>MATCH(INDEX(tblData[#This Row],1),tblVal[#Headers],0)</f>
        <v>6</v>
      </c>
      <c r="G76" s="3">
        <f>MATCH(INDEX(tblData[#This Row],2),tblVal[#Headers],0)</f>
        <v>22</v>
      </c>
      <c r="H76" s="3" t="str">
        <f>CONCATENATE("0",tblData[[#This Row],[Parent_No (百位)]],tblData[[#This Row],[Son_No(十位)]],"0")</f>
        <v>0410</v>
      </c>
      <c r="I76" s="3">
        <f>MATCH(tblData[[#This Row],[LastSon]],INDEX(tblVal[],0,tblData[[#This Row],[LastSon_Column]]),0)</f>
        <v>4</v>
      </c>
      <c r="J76" s="3" t="str">
        <f>CONCATENATE("0",tblData[[#This Row],[Parent_No (百位)]],tblData[[#This Row],[Son_No(十位)]],tblData[[#This Row],[LastSon_No（个位）]])</f>
        <v>0414</v>
      </c>
      <c r="K76" s="5" t="s">
        <v>322</v>
      </c>
      <c r="L76" s="5"/>
    </row>
    <row r="77" spans="1:12" x14ac:dyDescent="0.25">
      <c r="A77" s="1" t="s">
        <v>8</v>
      </c>
      <c r="B77" s="1" t="s">
        <v>1</v>
      </c>
      <c r="C77" s="1" t="s">
        <v>43</v>
      </c>
      <c r="D77" s="3">
        <f>MATCH(tblData[[#This Row],[Parent]],tblVal[Parent],0)-1</f>
        <v>4</v>
      </c>
      <c r="E77" s="3">
        <f>MATCH(tblData[[#This Row],[Son]],INDEX(tblVal[],0,tblData[[#This Row],[Son_Column]]),0)-1</f>
        <v>0</v>
      </c>
      <c r="F77" s="3">
        <f>MATCH(INDEX(tblData[#This Row],1),tblVal[#Headers],0)</f>
        <v>6</v>
      </c>
      <c r="G77" s="3">
        <f>MATCH(INDEX(tblData[#This Row],2),tblVal[#Headers],0)</f>
        <v>21</v>
      </c>
      <c r="H77" s="3" t="str">
        <f>CONCATENATE("0",tblData[[#This Row],[Parent_No (百位)]],tblData[[#This Row],[Son_No(十位)]],"0")</f>
        <v>0400</v>
      </c>
      <c r="I77" s="3">
        <f>MATCH(tblData[[#This Row],[LastSon]],INDEX(tblVal[],0,tblData[[#This Row],[LastSon_Column]]),0)</f>
        <v>7</v>
      </c>
      <c r="J77" s="3" t="str">
        <f>CONCATENATE("0",tblData[[#This Row],[Parent_No (百位)]],tblData[[#This Row],[Son_No(十位)]],tblData[[#This Row],[LastSon_No（个位）]])</f>
        <v>0407</v>
      </c>
      <c r="K77" s="5" t="s">
        <v>211</v>
      </c>
      <c r="L77" s="5"/>
    </row>
    <row r="78" spans="1:12" x14ac:dyDescent="0.25">
      <c r="A78" s="1" t="s">
        <v>8</v>
      </c>
      <c r="B78" s="1" t="s">
        <v>91</v>
      </c>
      <c r="C78" s="1" t="s">
        <v>323</v>
      </c>
      <c r="D78" s="3">
        <f>MATCH(tblData[[#This Row],[Parent]],tblVal[Parent],0)-1</f>
        <v>4</v>
      </c>
      <c r="E78" s="3">
        <f>MATCH(tblData[[#This Row],[Son]],INDEX(tblVal[],0,tblData[[#This Row],[Son_Column]]),0)-1</f>
        <v>1</v>
      </c>
      <c r="F78" s="3">
        <f>MATCH(INDEX(tblData[#This Row],1),tblVal[#Headers],0)</f>
        <v>6</v>
      </c>
      <c r="G78" s="3">
        <f>MATCH(INDEX(tblData[#This Row],2),tblVal[#Headers],0)</f>
        <v>22</v>
      </c>
      <c r="H78" s="3" t="str">
        <f>CONCATENATE("0",tblData[[#This Row],[Parent_No (百位)]],tblData[[#This Row],[Son_No(十位)]],"0")</f>
        <v>0410</v>
      </c>
      <c r="I78" s="3">
        <f>MATCH(tblData[[#This Row],[LastSon]],INDEX(tblVal[],0,tblData[[#This Row],[LastSon_Column]]),0)</f>
        <v>5</v>
      </c>
      <c r="J78" s="3" t="str">
        <f>CONCATENATE("0",tblData[[#This Row],[Parent_No (百位)]],tblData[[#This Row],[Son_No(十位)]],tblData[[#This Row],[LastSon_No（个位）]])</f>
        <v>0415</v>
      </c>
      <c r="K78" s="5" t="s">
        <v>324</v>
      </c>
      <c r="L78" s="5"/>
    </row>
    <row r="79" spans="1:12" x14ac:dyDescent="0.25">
      <c r="A79" s="1" t="s">
        <v>8</v>
      </c>
      <c r="B79" s="1" t="s">
        <v>91</v>
      </c>
      <c r="C79" s="1" t="s">
        <v>47</v>
      </c>
      <c r="D79" s="3">
        <f>MATCH(tblData[[#This Row],[Parent]],tblVal[Parent],0)-1</f>
        <v>4</v>
      </c>
      <c r="E79" s="3">
        <f>MATCH(tblData[[#This Row],[Son]],INDEX(tblVal[],0,tblData[[#This Row],[Son_Column]]),0)-1</f>
        <v>1</v>
      </c>
      <c r="F79" s="3">
        <f>MATCH(INDEX(tblData[#This Row],1),tblVal[#Headers],0)</f>
        <v>6</v>
      </c>
      <c r="G79" s="3">
        <f>MATCH(INDEX(tblData[#This Row],2),tblVal[#Headers],0)</f>
        <v>22</v>
      </c>
      <c r="H79" s="3" t="str">
        <f>CONCATENATE("0",tblData[[#This Row],[Parent_No (百位)]],tblData[[#This Row],[Son_No(十位)]],"0")</f>
        <v>0410</v>
      </c>
      <c r="I79" s="3">
        <f>MATCH(tblData[[#This Row],[LastSon]],INDEX(tblVal[],0,tblData[[#This Row],[LastSon_Column]]),0)</f>
        <v>1</v>
      </c>
      <c r="J79" s="3" t="str">
        <f>CONCATENATE("0",tblData[[#This Row],[Parent_No (百位)]],tblData[[#This Row],[Son_No(十位)]],tblData[[#This Row],[LastSon_No（个位）]])</f>
        <v>0411</v>
      </c>
      <c r="K79" s="5" t="s">
        <v>212</v>
      </c>
      <c r="L79" s="5"/>
    </row>
    <row r="80" spans="1:12" x14ac:dyDescent="0.25">
      <c r="A80" s="1" t="s">
        <v>8</v>
      </c>
      <c r="B80" s="1" t="s">
        <v>91</v>
      </c>
      <c r="C80" s="1" t="s">
        <v>17</v>
      </c>
      <c r="D80" s="3">
        <f>MATCH(tblData[[#This Row],[Parent]],tblVal[Parent],0)-1</f>
        <v>4</v>
      </c>
      <c r="E80" s="3">
        <f>MATCH(tblData[[#This Row],[Son]],INDEX(tblVal[],0,tblData[[#This Row],[Son_Column]]),0)-1</f>
        <v>1</v>
      </c>
      <c r="F80" s="3">
        <f>MATCH(INDEX(tblData[#This Row],1),tblVal[#Headers],0)</f>
        <v>6</v>
      </c>
      <c r="G80" s="3">
        <f>MATCH(INDEX(tblData[#This Row],2),tblVal[#Headers],0)</f>
        <v>22</v>
      </c>
      <c r="H80" s="3" t="str">
        <f>CONCATENATE("0",tblData[[#This Row],[Parent_No (百位)]],tblData[[#This Row],[Son_No(十位)]],"0")</f>
        <v>0410</v>
      </c>
      <c r="I80" s="3">
        <f>MATCH(tblData[[#This Row],[LastSon]],INDEX(tblVal[],0,tblData[[#This Row],[LastSon_Column]]),0)</f>
        <v>2</v>
      </c>
      <c r="J80" s="3" t="str">
        <f>CONCATENATE("0",tblData[[#This Row],[Parent_No (百位)]],tblData[[#This Row],[Son_No(十位)]],tblData[[#This Row],[LastSon_No（个位）]])</f>
        <v>0412</v>
      </c>
      <c r="K80" s="5" t="s">
        <v>213</v>
      </c>
      <c r="L80" s="5"/>
    </row>
    <row r="81" spans="1:12" x14ac:dyDescent="0.25">
      <c r="A81" s="1" t="s">
        <v>8</v>
      </c>
      <c r="B81" s="1" t="s">
        <v>91</v>
      </c>
      <c r="C81" s="1" t="s">
        <v>18</v>
      </c>
      <c r="D81" s="3">
        <f>MATCH(tblData[[#This Row],[Parent]],tblVal[Parent],0)-1</f>
        <v>4</v>
      </c>
      <c r="E81" s="3">
        <f>MATCH(tblData[[#This Row],[Son]],INDEX(tblVal[],0,tblData[[#This Row],[Son_Column]]),0)-1</f>
        <v>1</v>
      </c>
      <c r="F81" s="3">
        <f>MATCH(INDEX(tblData[#This Row],1),tblVal[#Headers],0)</f>
        <v>6</v>
      </c>
      <c r="G81" s="3">
        <f>MATCH(INDEX(tblData[#This Row],2),tblVal[#Headers],0)</f>
        <v>22</v>
      </c>
      <c r="H81" s="3" t="str">
        <f>CONCATENATE("0",tblData[[#This Row],[Parent_No (百位)]],tblData[[#This Row],[Son_No(十位)]],"0")</f>
        <v>0410</v>
      </c>
      <c r="I81" s="3">
        <f>MATCH(tblData[[#This Row],[LastSon]],INDEX(tblVal[],0,tblData[[#This Row],[LastSon_Column]]),0)</f>
        <v>3</v>
      </c>
      <c r="J81" s="3" t="str">
        <f>CONCATENATE("0",tblData[[#This Row],[Parent_No (百位)]],tblData[[#This Row],[Son_No(十位)]],tblData[[#This Row],[LastSon_No（个位）]])</f>
        <v>0413</v>
      </c>
      <c r="K81" s="5" t="s">
        <v>214</v>
      </c>
      <c r="L81" s="5"/>
    </row>
    <row r="82" spans="1:12" x14ac:dyDescent="0.25">
      <c r="A82" s="1" t="s">
        <v>8</v>
      </c>
      <c r="B82" s="1" t="s">
        <v>92</v>
      </c>
      <c r="C82" s="1" t="s">
        <v>52</v>
      </c>
      <c r="D82" s="3">
        <f>MATCH(tblData[[#This Row],[Parent]],tblVal[Parent],0)-1</f>
        <v>4</v>
      </c>
      <c r="E82" s="3">
        <f>MATCH(tblData[[#This Row],[Son]],INDEX(tblVal[],0,tblData[[#This Row],[Son_Column]]),0)-1</f>
        <v>2</v>
      </c>
      <c r="F82" s="3">
        <f>MATCH(INDEX(tblData[#This Row],1),tblVal[#Headers],0)</f>
        <v>6</v>
      </c>
      <c r="G82" s="3">
        <f>MATCH(INDEX(tblData[#This Row],2),tblVal[#Headers],0)</f>
        <v>23</v>
      </c>
      <c r="H82" s="3" t="str">
        <f>CONCATENATE("0",tblData[[#This Row],[Parent_No (百位)]],tblData[[#This Row],[Son_No(十位)]],"0")</f>
        <v>0420</v>
      </c>
      <c r="I82" s="3">
        <f>MATCH(tblData[[#This Row],[LastSon]],INDEX(tblVal[],0,tblData[[#This Row],[LastSon_Column]]),0)</f>
        <v>1</v>
      </c>
      <c r="J82" s="3" t="str">
        <f>CONCATENATE("0",tblData[[#This Row],[Parent_No (百位)]],tblData[[#This Row],[Son_No(十位)]],tblData[[#This Row],[LastSon_No（个位）]])</f>
        <v>0421</v>
      </c>
      <c r="K82" s="5" t="s">
        <v>215</v>
      </c>
      <c r="L82" s="5" t="s">
        <v>216</v>
      </c>
    </row>
    <row r="83" spans="1:12" ht="30" x14ac:dyDescent="0.25">
      <c r="A83" s="1" t="s">
        <v>8</v>
      </c>
      <c r="B83" s="1" t="s">
        <v>92</v>
      </c>
      <c r="C83" s="1" t="s">
        <v>56</v>
      </c>
      <c r="D83" s="3">
        <f>MATCH(tblData[[#This Row],[Parent]],tblVal[Parent],0)-1</f>
        <v>4</v>
      </c>
      <c r="E83" s="3">
        <f>MATCH(tblData[[#This Row],[Son]],INDEX(tblVal[],0,tblData[[#This Row],[Son_Column]]),0)-1</f>
        <v>2</v>
      </c>
      <c r="F83" s="3">
        <f>MATCH(INDEX(tblData[#This Row],1),tblVal[#Headers],0)</f>
        <v>6</v>
      </c>
      <c r="G83" s="3">
        <f>MATCH(INDEX(tblData[#This Row],2),tblVal[#Headers],0)</f>
        <v>23</v>
      </c>
      <c r="H83" s="3" t="str">
        <f>CONCATENATE("0",tblData[[#This Row],[Parent_No (百位)]],tblData[[#This Row],[Son_No(十位)]],"0")</f>
        <v>0420</v>
      </c>
      <c r="I83" s="3">
        <f>MATCH(tblData[[#This Row],[LastSon]],INDEX(tblVal[],0,tblData[[#This Row],[LastSon_Column]]),0)</f>
        <v>2</v>
      </c>
      <c r="J83" s="3" t="str">
        <f>CONCATENATE("0",tblData[[#This Row],[Parent_No (百位)]],tblData[[#This Row],[Son_No(十位)]],tblData[[#This Row],[LastSon_No（个位）]])</f>
        <v>0422</v>
      </c>
      <c r="K83" s="5" t="s">
        <v>217</v>
      </c>
      <c r="L83" s="5" t="s">
        <v>218</v>
      </c>
    </row>
    <row r="84" spans="1:12" x14ac:dyDescent="0.25">
      <c r="A84" s="1" t="s">
        <v>8</v>
      </c>
      <c r="B84" s="1" t="s">
        <v>92</v>
      </c>
      <c r="C84" s="1" t="s">
        <v>57</v>
      </c>
      <c r="D84" s="3">
        <f>MATCH(tblData[[#This Row],[Parent]],tblVal[Parent],0)-1</f>
        <v>4</v>
      </c>
      <c r="E84" s="3">
        <f>MATCH(tblData[[#This Row],[Son]],INDEX(tblVal[],0,tblData[[#This Row],[Son_Column]]),0)-1</f>
        <v>2</v>
      </c>
      <c r="F84" s="3">
        <f>MATCH(INDEX(tblData[#This Row],1),tblVal[#Headers],0)</f>
        <v>6</v>
      </c>
      <c r="G84" s="3">
        <f>MATCH(INDEX(tblData[#This Row],2),tblVal[#Headers],0)</f>
        <v>23</v>
      </c>
      <c r="H84" s="3" t="str">
        <f>CONCATENATE("0",tblData[[#This Row],[Parent_No (百位)]],tblData[[#This Row],[Son_No(十位)]],"0")</f>
        <v>0420</v>
      </c>
      <c r="I84" s="3">
        <f>MATCH(tblData[[#This Row],[LastSon]],INDEX(tblVal[],0,tblData[[#This Row],[LastSon_Column]]),0)</f>
        <v>3</v>
      </c>
      <c r="J84" s="3" t="str">
        <f>CONCATENATE("0",tblData[[#This Row],[Parent_No (百位)]],tblData[[#This Row],[Son_No(十位)]],tblData[[#This Row],[LastSon_No（个位）]])</f>
        <v>0423</v>
      </c>
      <c r="K84" s="5" t="s">
        <v>219</v>
      </c>
      <c r="L84" s="5" t="s">
        <v>220</v>
      </c>
    </row>
    <row r="85" spans="1:12" x14ac:dyDescent="0.25">
      <c r="A85" s="1" t="s">
        <v>8</v>
      </c>
      <c r="B85" s="1" t="s">
        <v>92</v>
      </c>
      <c r="C85" s="1" t="s">
        <v>58</v>
      </c>
      <c r="D85" s="3">
        <f>MATCH(tblData[[#This Row],[Parent]],tblVal[Parent],0)-1</f>
        <v>4</v>
      </c>
      <c r="E85" s="3">
        <f>MATCH(tblData[[#This Row],[Son]],INDEX(tblVal[],0,tblData[[#This Row],[Son_Column]]),0)-1</f>
        <v>2</v>
      </c>
      <c r="F85" s="3">
        <f>MATCH(INDEX(tblData[#This Row],1),tblVal[#Headers],0)</f>
        <v>6</v>
      </c>
      <c r="G85" s="3">
        <f>MATCH(INDEX(tblData[#This Row],2),tblVal[#Headers],0)</f>
        <v>23</v>
      </c>
      <c r="H85" s="3" t="str">
        <f>CONCATENATE("0",tblData[[#This Row],[Parent_No (百位)]],tblData[[#This Row],[Son_No(十位)]],"0")</f>
        <v>0420</v>
      </c>
      <c r="I85" s="3">
        <f>MATCH(tblData[[#This Row],[LastSon]],INDEX(tblVal[],0,tblData[[#This Row],[LastSon_Column]]),0)</f>
        <v>4</v>
      </c>
      <c r="J85" s="3" t="str">
        <f>CONCATENATE("0",tblData[[#This Row],[Parent_No (百位)]],tblData[[#This Row],[Son_No(十位)]],tblData[[#This Row],[LastSon_No（个位）]])</f>
        <v>0424</v>
      </c>
      <c r="K85" s="5" t="s">
        <v>221</v>
      </c>
      <c r="L85" s="5" t="s">
        <v>222</v>
      </c>
    </row>
    <row r="86" spans="1:12" x14ac:dyDescent="0.25">
      <c r="A86" s="1" t="s">
        <v>8</v>
      </c>
      <c r="B86" s="1" t="s">
        <v>92</v>
      </c>
      <c r="C86" s="1" t="s">
        <v>59</v>
      </c>
      <c r="D86" s="3">
        <f>MATCH(tblData[[#This Row],[Parent]],tblVal[Parent],0)-1</f>
        <v>4</v>
      </c>
      <c r="E86" s="3">
        <f>MATCH(tblData[[#This Row],[Son]],INDEX(tblVal[],0,tblData[[#This Row],[Son_Column]]),0)-1</f>
        <v>2</v>
      </c>
      <c r="F86" s="3">
        <f>MATCH(INDEX(tblData[#This Row],1),tblVal[#Headers],0)</f>
        <v>6</v>
      </c>
      <c r="G86" s="3">
        <f>MATCH(INDEX(tblData[#This Row],2),tblVal[#Headers],0)</f>
        <v>23</v>
      </c>
      <c r="H86" s="3" t="str">
        <f>CONCATENATE("0",tblData[[#This Row],[Parent_No (百位)]],tblData[[#This Row],[Son_No(十位)]],"0")</f>
        <v>0420</v>
      </c>
      <c r="I86" s="3">
        <f>MATCH(tblData[[#This Row],[LastSon]],INDEX(tblVal[],0,tblData[[#This Row],[LastSon_Column]]),0)</f>
        <v>5</v>
      </c>
      <c r="J86" s="3" t="str">
        <f>CONCATENATE("0",tblData[[#This Row],[Parent_No (百位)]],tblData[[#This Row],[Son_No(十位)]],tblData[[#This Row],[LastSon_No（个位）]])</f>
        <v>0425</v>
      </c>
      <c r="K86" s="5" t="s">
        <v>223</v>
      </c>
      <c r="L86" s="5" t="s">
        <v>59</v>
      </c>
    </row>
    <row r="87" spans="1:12" x14ac:dyDescent="0.25">
      <c r="A87" s="1" t="s">
        <v>8</v>
      </c>
      <c r="B87" s="1" t="s">
        <v>92</v>
      </c>
      <c r="C87" s="1" t="s">
        <v>224</v>
      </c>
      <c r="D87" s="3">
        <f>MATCH(tblData[[#This Row],[Parent]],tblVal[Parent],0)-1</f>
        <v>4</v>
      </c>
      <c r="E87" s="3">
        <f>MATCH(tblData[[#This Row],[Son]],INDEX(tblVal[],0,tblData[[#This Row],[Son_Column]]),0)-1</f>
        <v>2</v>
      </c>
      <c r="F87" s="3">
        <f>MATCH(INDEX(tblData[#This Row],1),tblVal[#Headers],0)</f>
        <v>6</v>
      </c>
      <c r="G87" s="3">
        <f>MATCH(INDEX(tblData[#This Row],2),tblVal[#Headers],0)</f>
        <v>23</v>
      </c>
      <c r="H87" s="3" t="str">
        <f>CONCATENATE("0",tblData[[#This Row],[Parent_No (百位)]],tblData[[#This Row],[Son_No(十位)]],"0")</f>
        <v>0420</v>
      </c>
      <c r="I87" s="3">
        <f>MATCH(tblData[[#This Row],[LastSon]],INDEX(tblVal[],0,tblData[[#This Row],[LastSon_Column]]),0)</f>
        <v>6</v>
      </c>
      <c r="J87" s="3" t="str">
        <f>CONCATENATE("0",tblData[[#This Row],[Parent_No (百位)]],tblData[[#This Row],[Son_No(十位)]],tblData[[#This Row],[LastSon_No（个位）]])</f>
        <v>0426</v>
      </c>
      <c r="K87" s="5" t="s">
        <v>225</v>
      </c>
      <c r="L87" s="5"/>
    </row>
    <row r="88" spans="1:12" x14ac:dyDescent="0.25">
      <c r="A88" s="1" t="s">
        <v>8</v>
      </c>
      <c r="B88" s="1" t="s">
        <v>92</v>
      </c>
      <c r="C88" s="1" t="s">
        <v>269</v>
      </c>
      <c r="D88" s="3">
        <f>MATCH(tblData[[#This Row],[Parent]],tblVal[Parent],0)-1</f>
        <v>4</v>
      </c>
      <c r="E88" s="3">
        <f>MATCH(tblData[[#This Row],[Son]],INDEX(tblVal[],0,tblData[[#This Row],[Son_Column]]),0)-1</f>
        <v>2</v>
      </c>
      <c r="F88" s="3">
        <f>MATCH(INDEX(tblData[#This Row],1),tblVal[#Headers],0)</f>
        <v>6</v>
      </c>
      <c r="G88" s="3">
        <f>MATCH(INDEX(tblData[#This Row],2),tblVal[#Headers],0)</f>
        <v>23</v>
      </c>
      <c r="H88" s="3" t="str">
        <f>CONCATENATE("0",tblData[[#This Row],[Parent_No (百位)]],tblData[[#This Row],[Son_No(十位)]],"0")</f>
        <v>0420</v>
      </c>
      <c r="I88" s="3">
        <f>MATCH(tblData[[#This Row],[LastSon]],INDEX(tblVal[],0,tblData[[#This Row],[LastSon_Column]]),0)</f>
        <v>11</v>
      </c>
      <c r="J88" s="3" t="str">
        <f>CONCATENATE("0",tblData[[#This Row],[Parent_No (百位)]],tblData[[#This Row],[Son_No(十位)]],tblData[[#This Row],[LastSon_No（个位）]])</f>
        <v>04211</v>
      </c>
      <c r="K88" s="5" t="s">
        <v>270</v>
      </c>
      <c r="L88" s="5"/>
    </row>
    <row r="89" spans="1:12" x14ac:dyDescent="0.25">
      <c r="A89" s="1" t="s">
        <v>8</v>
      </c>
      <c r="B89" s="1" t="s">
        <v>92</v>
      </c>
      <c r="C89" s="1" t="s">
        <v>268</v>
      </c>
      <c r="D89" s="3">
        <f>MATCH(tblData[[#This Row],[Parent]],tblVal[Parent],0)-1</f>
        <v>4</v>
      </c>
      <c r="E89" s="3">
        <f>MATCH(tblData[[#This Row],[Son]],INDEX(tblVal[],0,tblData[[#This Row],[Son_Column]]),0)-1</f>
        <v>2</v>
      </c>
      <c r="F89" s="3">
        <f>MATCH(INDEX(tblData[#This Row],1),tblVal[#Headers],0)</f>
        <v>6</v>
      </c>
      <c r="G89" s="3">
        <f>MATCH(INDEX(tblData[#This Row],2),tblVal[#Headers],0)</f>
        <v>23</v>
      </c>
      <c r="H89" s="3" t="str">
        <f>CONCATENATE("0",tblData[[#This Row],[Parent_No (百位)]],tblData[[#This Row],[Son_No(十位)]],"0")</f>
        <v>0420</v>
      </c>
      <c r="I89" s="3">
        <f>MATCH(tblData[[#This Row],[LastSon]],INDEX(tblVal[],0,tblData[[#This Row],[LastSon_Column]]),0)</f>
        <v>7</v>
      </c>
      <c r="J89" s="3" t="str">
        <f>CONCATENATE("0",tblData[[#This Row],[Parent_No (百位)]],tblData[[#This Row],[Son_No(十位)]],tblData[[#This Row],[LastSon_No（个位）]])</f>
        <v>0427</v>
      </c>
      <c r="K89" s="5" t="s">
        <v>227</v>
      </c>
      <c r="L89" s="5" t="s">
        <v>228</v>
      </c>
    </row>
    <row r="90" spans="1:12" x14ac:dyDescent="0.25">
      <c r="A90" s="1" t="s">
        <v>8</v>
      </c>
      <c r="B90" s="1" t="s">
        <v>92</v>
      </c>
      <c r="C90" s="1" t="s">
        <v>60</v>
      </c>
      <c r="D90" s="3">
        <f>MATCH(tblData[[#This Row],[Parent]],tblVal[Parent],0)-1</f>
        <v>4</v>
      </c>
      <c r="E90" s="3">
        <f>MATCH(tblData[[#This Row],[Son]],INDEX(tblVal[],0,tblData[[#This Row],[Son_Column]]),0)-1</f>
        <v>2</v>
      </c>
      <c r="F90" s="3">
        <f>MATCH(INDEX(tblData[#This Row],1),tblVal[#Headers],0)</f>
        <v>6</v>
      </c>
      <c r="G90" s="3">
        <f>MATCH(INDEX(tblData[#This Row],2),tblVal[#Headers],0)</f>
        <v>23</v>
      </c>
      <c r="H90" s="3" t="str">
        <f>CONCATENATE("0",tblData[[#This Row],[Parent_No (百位)]],tblData[[#This Row],[Son_No(十位)]],"0")</f>
        <v>0420</v>
      </c>
      <c r="I90" s="3">
        <f>MATCH(tblData[[#This Row],[LastSon]],INDEX(tblVal[],0,tblData[[#This Row],[LastSon_Column]]),0)</f>
        <v>8</v>
      </c>
      <c r="J90" s="3" t="str">
        <f>CONCATENATE("0",tblData[[#This Row],[Parent_No (百位)]],tblData[[#This Row],[Son_No(十位)]],tblData[[#This Row],[LastSon_No（个位）]])</f>
        <v>0428</v>
      </c>
      <c r="K90" s="5" t="s">
        <v>229</v>
      </c>
      <c r="L90" s="5" t="s">
        <v>230</v>
      </c>
    </row>
    <row r="91" spans="1:12" x14ac:dyDescent="0.25">
      <c r="A91" s="1" t="s">
        <v>8</v>
      </c>
      <c r="B91" s="1" t="s">
        <v>92</v>
      </c>
      <c r="C91" s="1" t="s">
        <v>63</v>
      </c>
      <c r="D91" s="3">
        <f>MATCH(tblData[[#This Row],[Parent]],tblVal[Parent],0)-1</f>
        <v>4</v>
      </c>
      <c r="E91" s="3">
        <f>MATCH(tblData[[#This Row],[Son]],INDEX(tblVal[],0,tblData[[#This Row],[Son_Column]]),0)-1</f>
        <v>2</v>
      </c>
      <c r="F91" s="3">
        <f>MATCH(INDEX(tblData[#This Row],1),tblVal[#Headers],0)</f>
        <v>6</v>
      </c>
      <c r="G91" s="3">
        <f>MATCH(INDEX(tblData[#This Row],2),tblVal[#Headers],0)</f>
        <v>23</v>
      </c>
      <c r="H91" s="3" t="str">
        <f>CONCATENATE("0",tblData[[#This Row],[Parent_No (百位)]],tblData[[#This Row],[Son_No(十位)]],"0")</f>
        <v>0420</v>
      </c>
      <c r="I91" s="3">
        <f>MATCH(tblData[[#This Row],[LastSon]],INDEX(tblVal[],0,tblData[[#This Row],[LastSon_Column]]),0)</f>
        <v>9</v>
      </c>
      <c r="J91" s="3" t="str">
        <f>CONCATENATE("0",tblData[[#This Row],[Parent_No (百位)]],tblData[[#This Row],[Son_No(十位)]],tblData[[#This Row],[LastSon_No（个位）]])</f>
        <v>0429</v>
      </c>
      <c r="K91" s="5" t="s">
        <v>231</v>
      </c>
      <c r="L91" s="5" t="s">
        <v>232</v>
      </c>
    </row>
    <row r="92" spans="1:12" x14ac:dyDescent="0.25">
      <c r="A92" s="1" t="s">
        <v>8</v>
      </c>
      <c r="B92" s="1" t="s">
        <v>92</v>
      </c>
      <c r="C92" s="1" t="s">
        <v>226</v>
      </c>
      <c r="D92" s="3">
        <f>MATCH(tblData[[#This Row],[Parent]],tblVal[Parent],0)-1</f>
        <v>4</v>
      </c>
      <c r="E92" s="3">
        <f>MATCH(tblData[[#This Row],[Son]],INDEX(tblVal[],0,tblData[[#This Row],[Son_Column]]),0)-1</f>
        <v>2</v>
      </c>
      <c r="F92" s="3">
        <f>MATCH(INDEX(tblData[#This Row],1),tblVal[#Headers],0)</f>
        <v>6</v>
      </c>
      <c r="G92" s="3">
        <f>MATCH(INDEX(tblData[#This Row],2),tblVal[#Headers],0)</f>
        <v>23</v>
      </c>
      <c r="H92" s="3" t="str">
        <f>CONCATENATE("0",tblData[[#This Row],[Parent_No (百位)]],tblData[[#This Row],[Son_No(十位)]],"0")</f>
        <v>0420</v>
      </c>
      <c r="I92" s="3">
        <f>MATCH(tblData[[#This Row],[LastSon]],INDEX(tblVal[],0,tblData[[#This Row],[LastSon_Column]]),0)</f>
        <v>10</v>
      </c>
      <c r="J92" s="3" t="str">
        <f>CONCATENATE("0",tblData[[#This Row],[Parent_No (百位)]],tblData[[#This Row],[Son_No(十位)]],tblData[[#This Row],[LastSon_No（个位）]])</f>
        <v>04210</v>
      </c>
      <c r="K92" s="5" t="s">
        <v>233</v>
      </c>
      <c r="L92" s="5"/>
    </row>
    <row r="93" spans="1:12" x14ac:dyDescent="0.25">
      <c r="A93" s="1" t="s">
        <v>8</v>
      </c>
      <c r="B93" s="1" t="s">
        <v>92</v>
      </c>
      <c r="C93" s="1" t="s">
        <v>280</v>
      </c>
      <c r="D93" s="3">
        <f>MATCH(tblData[[#This Row],[Parent]],tblVal[Parent],0)-1</f>
        <v>4</v>
      </c>
      <c r="E93" s="3">
        <f>MATCH(tblData[[#This Row],[Son]],INDEX(tblVal[],0,tblData[[#This Row],[Son_Column]]),0)-1</f>
        <v>2</v>
      </c>
      <c r="F93" s="3">
        <f>MATCH(INDEX(tblData[#This Row],1),tblVal[#Headers],0)</f>
        <v>6</v>
      </c>
      <c r="G93" s="3">
        <f>MATCH(INDEX(tblData[#This Row],2),tblVal[#Headers],0)</f>
        <v>23</v>
      </c>
      <c r="H93" s="3" t="str">
        <f>CONCATENATE("0",tblData[[#This Row],[Parent_No (百位)]],tblData[[#This Row],[Son_No(十位)]],"0")</f>
        <v>0420</v>
      </c>
      <c r="I93" s="3">
        <f>MATCH(tblData[[#This Row],[LastSon]],INDEX(tblVal[],0,tblData[[#This Row],[LastSon_Column]]),0)</f>
        <v>12</v>
      </c>
      <c r="J93" s="3" t="str">
        <f>CONCATENATE("0",tblData[[#This Row],[Parent_No (百位)]],tblData[[#This Row],[Son_No(十位)]],tblData[[#This Row],[LastSon_No（个位）]])</f>
        <v>04212</v>
      </c>
      <c r="K93" s="5" t="s">
        <v>284</v>
      </c>
      <c r="L93" s="5" t="s">
        <v>285</v>
      </c>
    </row>
    <row r="94" spans="1:12" x14ac:dyDescent="0.25">
      <c r="A94" s="1" t="s">
        <v>8</v>
      </c>
      <c r="B94" s="1" t="s">
        <v>92</v>
      </c>
      <c r="C94" s="1" t="s">
        <v>271</v>
      </c>
      <c r="D94" s="3">
        <f>MATCH(tblData[[#This Row],[Parent]],tblVal[Parent],0)-1</f>
        <v>4</v>
      </c>
      <c r="E94" s="3">
        <f>MATCH(tblData[[#This Row],[Son]],INDEX(tblVal[],0,tblData[[#This Row],[Son_Column]]),0)-1</f>
        <v>2</v>
      </c>
      <c r="F94" s="3">
        <f>MATCH(INDEX(tblData[#This Row],1),tblVal[#Headers],0)</f>
        <v>6</v>
      </c>
      <c r="G94" s="3">
        <f>MATCH(INDEX(tblData[#This Row],2),tblVal[#Headers],0)</f>
        <v>23</v>
      </c>
      <c r="H94" s="3" t="str">
        <f>CONCATENATE("0",tblData[[#This Row],[Parent_No (百位)]],tblData[[#This Row],[Son_No(十位)]],"0")</f>
        <v>0420</v>
      </c>
      <c r="I94" s="3">
        <f>MATCH(tblData[[#This Row],[LastSon]],INDEX(tblVal[],0,tblData[[#This Row],[LastSon_Column]]),0)</f>
        <v>13</v>
      </c>
      <c r="J94" s="3" t="str">
        <f>CONCATENATE("0",tblData[[#This Row],[Parent_No (百位)]],tblData[[#This Row],[Son_No(十位)]],tblData[[#This Row],[LastSon_No（个位）]])</f>
        <v>04213</v>
      </c>
      <c r="K94" s="5" t="s">
        <v>274</v>
      </c>
      <c r="L94" s="5"/>
    </row>
    <row r="95" spans="1:12" x14ac:dyDescent="0.25">
      <c r="A95" s="1" t="s">
        <v>8</v>
      </c>
      <c r="B95" s="1" t="s">
        <v>92</v>
      </c>
      <c r="C95" s="1" t="s">
        <v>281</v>
      </c>
      <c r="D95" s="3">
        <f>MATCH(tblData[[#This Row],[Parent]],tblVal[Parent],0)-1</f>
        <v>4</v>
      </c>
      <c r="E95" s="3">
        <f>MATCH(tblData[[#This Row],[Son]],INDEX(tblVal[],0,tblData[[#This Row],[Son_Column]]),0)-1</f>
        <v>2</v>
      </c>
      <c r="F95" s="3">
        <f>MATCH(INDEX(tblData[#This Row],1),tblVal[#Headers],0)</f>
        <v>6</v>
      </c>
      <c r="G95" s="3">
        <f>MATCH(INDEX(tblData[#This Row],2),tblVal[#Headers],0)</f>
        <v>23</v>
      </c>
      <c r="H95" s="3" t="str">
        <f>CONCATENATE("0",tblData[[#This Row],[Parent_No (百位)]],tblData[[#This Row],[Son_No(十位)]],"0")</f>
        <v>0420</v>
      </c>
      <c r="I95" s="3">
        <f>MATCH(tblData[[#This Row],[LastSon]],INDEX(tblVal[],0,tblData[[#This Row],[LastSon_Column]]),0)</f>
        <v>14</v>
      </c>
      <c r="J95" s="3" t="str">
        <f>CONCATENATE("0",tblData[[#This Row],[Parent_No (百位)]],tblData[[#This Row],[Son_No(十位)]],tblData[[#This Row],[LastSon_No（个位）]])</f>
        <v>04214</v>
      </c>
      <c r="K95" s="5" t="s">
        <v>286</v>
      </c>
      <c r="L95" s="5"/>
    </row>
    <row r="96" spans="1:12" x14ac:dyDescent="0.25">
      <c r="A96" s="1" t="s">
        <v>8</v>
      </c>
      <c r="B96" s="1" t="s">
        <v>92</v>
      </c>
      <c r="C96" s="1" t="s">
        <v>273</v>
      </c>
      <c r="D96" s="3">
        <f>MATCH(tblData[[#This Row],[Parent]],tblVal[Parent],0)-1</f>
        <v>4</v>
      </c>
      <c r="E96" s="3">
        <f>MATCH(tblData[[#This Row],[Son]],INDEX(tblVal[],0,tblData[[#This Row],[Son_Column]]),0)-1</f>
        <v>2</v>
      </c>
      <c r="F96" s="3">
        <f>MATCH(INDEX(tblData[#This Row],1),tblVal[#Headers],0)</f>
        <v>6</v>
      </c>
      <c r="G96" s="3">
        <f>MATCH(INDEX(tblData[#This Row],2),tblVal[#Headers],0)</f>
        <v>23</v>
      </c>
      <c r="H96" s="3" t="str">
        <f>CONCATENATE("0",tblData[[#This Row],[Parent_No (百位)]],tblData[[#This Row],[Son_No(十位)]],"0")</f>
        <v>0420</v>
      </c>
      <c r="I96" s="3">
        <f>MATCH(tblData[[#This Row],[LastSon]],INDEX(tblVal[],0,tblData[[#This Row],[LastSon_Column]]),0)</f>
        <v>15</v>
      </c>
      <c r="J96" s="3" t="str">
        <f>CONCATENATE("0",tblData[[#This Row],[Parent_No (百位)]],tblData[[#This Row],[Son_No(十位)]],tblData[[#This Row],[LastSon_No（个位）]])</f>
        <v>04215</v>
      </c>
      <c r="K96" s="5" t="s">
        <v>287</v>
      </c>
      <c r="L96" s="5"/>
    </row>
    <row r="97" spans="1:12" x14ac:dyDescent="0.25">
      <c r="A97" s="1" t="s">
        <v>8</v>
      </c>
      <c r="B97" s="1" t="s">
        <v>92</v>
      </c>
      <c r="C97" s="1" t="s">
        <v>282</v>
      </c>
      <c r="D97" s="3">
        <f>MATCH(tblData[[#This Row],[Parent]],tblVal[Parent],0)-1</f>
        <v>4</v>
      </c>
      <c r="E97" s="3">
        <f>MATCH(tblData[[#This Row],[Son]],INDEX(tblVal[],0,tblData[[#This Row],[Son_Column]]),0)-1</f>
        <v>2</v>
      </c>
      <c r="F97" s="3">
        <f>MATCH(INDEX(tblData[#This Row],1),tblVal[#Headers],0)</f>
        <v>6</v>
      </c>
      <c r="G97" s="3">
        <f>MATCH(INDEX(tblData[#This Row],2),tblVal[#Headers],0)</f>
        <v>23</v>
      </c>
      <c r="H97" s="3" t="str">
        <f>CONCATENATE("0",tblData[[#This Row],[Parent_No (百位)]],tblData[[#This Row],[Son_No(十位)]],"0")</f>
        <v>0420</v>
      </c>
      <c r="I97" s="3">
        <f>MATCH(tblData[[#This Row],[LastSon]],INDEX(tblVal[],0,tblData[[#This Row],[LastSon_Column]]),0)</f>
        <v>16</v>
      </c>
      <c r="J97" s="3" t="str">
        <f>CONCATENATE("0",tblData[[#This Row],[Parent_No (百位)]],tblData[[#This Row],[Son_No(十位)]],tblData[[#This Row],[LastSon_No（个位）]])</f>
        <v>04216</v>
      </c>
      <c r="K97" s="5" t="s">
        <v>288</v>
      </c>
      <c r="L97" s="5" t="s">
        <v>289</v>
      </c>
    </row>
    <row r="98" spans="1:12" ht="30" x14ac:dyDescent="0.25">
      <c r="A98" s="1" t="s">
        <v>8</v>
      </c>
      <c r="B98" s="1" t="s">
        <v>92</v>
      </c>
      <c r="C98" s="1" t="s">
        <v>312</v>
      </c>
      <c r="D98" s="3">
        <f>MATCH(tblData[[#This Row],[Parent]],tblVal[Parent],0)-1</f>
        <v>4</v>
      </c>
      <c r="E98" s="3">
        <f>MATCH(tblData[[#This Row],[Son]],INDEX(tblVal[],0,tblData[[#This Row],[Son_Column]]),0)-1</f>
        <v>2</v>
      </c>
      <c r="F98" s="3">
        <f>MATCH(INDEX(tblData[#This Row],1),tblVal[#Headers],0)</f>
        <v>6</v>
      </c>
      <c r="G98" s="3">
        <f>MATCH(INDEX(tblData[#This Row],2),tblVal[#Headers],0)</f>
        <v>23</v>
      </c>
      <c r="H98" s="3" t="str">
        <f>CONCATENATE("0",tblData[[#This Row],[Parent_No (百位)]],tblData[[#This Row],[Son_No(十位)]],"0")</f>
        <v>0420</v>
      </c>
      <c r="I98" s="3">
        <f>MATCH(tblData[[#This Row],[LastSon]],INDEX(tblVal[],0,tblData[[#This Row],[LastSon_Column]]),0)</f>
        <v>17</v>
      </c>
      <c r="J98" s="3" t="str">
        <f>CONCATENATE("0",tblData[[#This Row],[Parent_No (百位)]],tblData[[#This Row],[Son_No(十位)]],tblData[[#This Row],[LastSon_No（个位）]])</f>
        <v>04217</v>
      </c>
      <c r="K98" s="5" t="s">
        <v>239</v>
      </c>
      <c r="L98" s="5" t="s">
        <v>314</v>
      </c>
    </row>
    <row r="99" spans="1:12" ht="45" x14ac:dyDescent="0.25">
      <c r="A99" s="1" t="s">
        <v>8</v>
      </c>
      <c r="B99" s="1" t="s">
        <v>92</v>
      </c>
      <c r="C99" s="1" t="s">
        <v>313</v>
      </c>
      <c r="D99" s="3">
        <f>MATCH(tblData[[#This Row],[Parent]],tblVal[Parent],0)-1</f>
        <v>4</v>
      </c>
      <c r="E99" s="3">
        <f>MATCH(tblData[[#This Row],[Son]],INDEX(tblVal[],0,tblData[[#This Row],[Son_Column]]),0)-1</f>
        <v>2</v>
      </c>
      <c r="F99" s="3">
        <f>MATCH(INDEX(tblData[#This Row],1),tblVal[#Headers],0)</f>
        <v>6</v>
      </c>
      <c r="G99" s="3">
        <f>MATCH(INDEX(tblData[#This Row],2),tblVal[#Headers],0)</f>
        <v>23</v>
      </c>
      <c r="H99" s="3" t="str">
        <f>CONCATENATE("0",tblData[[#This Row],[Parent_No (百位)]],tblData[[#This Row],[Son_No(十位)]],"0")</f>
        <v>0420</v>
      </c>
      <c r="I99" s="3">
        <f>MATCH(tblData[[#This Row],[LastSon]],INDEX(tblVal[],0,tblData[[#This Row],[LastSon_Column]]),0)</f>
        <v>18</v>
      </c>
      <c r="J99" s="3" t="str">
        <f>CONCATENATE("0",tblData[[#This Row],[Parent_No (百位)]],tblData[[#This Row],[Son_No(十位)]],tblData[[#This Row],[LastSon_No（个位）]])</f>
        <v>04218</v>
      </c>
      <c r="K99" s="5" t="s">
        <v>315</v>
      </c>
      <c r="L99" s="5" t="s">
        <v>316</v>
      </c>
    </row>
    <row r="100" spans="1:12" ht="30" x14ac:dyDescent="0.25">
      <c r="A100" s="1" t="s">
        <v>8</v>
      </c>
      <c r="B100" s="1" t="s">
        <v>92</v>
      </c>
      <c r="C100" s="1" t="s">
        <v>318</v>
      </c>
      <c r="D100" s="3">
        <f>MATCH(tblData[[#This Row],[Parent]],tblVal[Parent],0)-1</f>
        <v>4</v>
      </c>
      <c r="E100" s="3">
        <f>MATCH(tblData[[#This Row],[Son]],INDEX(tblVal[],0,tblData[[#This Row],[Son_Column]]),0)-1</f>
        <v>2</v>
      </c>
      <c r="F100" s="3">
        <f>MATCH(INDEX(tblData[#This Row],1),tblVal[#Headers],0)</f>
        <v>6</v>
      </c>
      <c r="G100" s="3">
        <f>MATCH(INDEX(tblData[#This Row],2),tblVal[#Headers],0)</f>
        <v>23</v>
      </c>
      <c r="H100" s="3" t="str">
        <f>CONCATENATE("0",tblData[[#This Row],[Parent_No (百位)]],tblData[[#This Row],[Son_No(十位)]],"0")</f>
        <v>0420</v>
      </c>
      <c r="I100" s="3">
        <f>MATCH(tblData[[#This Row],[LastSon]],INDEX(tblVal[],0,tblData[[#This Row],[LastSon_Column]]),0)</f>
        <v>19</v>
      </c>
      <c r="J100" s="3" t="str">
        <f>CONCATENATE("0",tblData[[#This Row],[Parent_No (百位)]],tblData[[#This Row],[Son_No(十位)]],tblData[[#This Row],[LastSon_No（个位）]])</f>
        <v>04219</v>
      </c>
      <c r="K100" s="5" t="s">
        <v>239</v>
      </c>
      <c r="L100" s="5" t="s">
        <v>317</v>
      </c>
    </row>
    <row r="101" spans="1:12" x14ac:dyDescent="0.25">
      <c r="A101" s="1" t="s">
        <v>8</v>
      </c>
      <c r="B101" s="1" t="s">
        <v>93</v>
      </c>
      <c r="C101" s="1" t="s">
        <v>52</v>
      </c>
      <c r="D101" s="3">
        <f>MATCH(tblData[[#This Row],[Parent]],tblVal[Parent],0)-1</f>
        <v>4</v>
      </c>
      <c r="E101" s="3">
        <f>MATCH(tblData[[#This Row],[Son]],INDEX(tblVal[],0,tblData[[#This Row],[Son_Column]]),0)-1</f>
        <v>3</v>
      </c>
      <c r="F101" s="3">
        <f>MATCH(INDEX(tblData[#This Row],1),tblVal[#Headers],0)</f>
        <v>6</v>
      </c>
      <c r="G101" s="3">
        <f>MATCH(INDEX(tblData[#This Row],2),tblVal[#Headers],0)</f>
        <v>24</v>
      </c>
      <c r="H101" s="3" t="str">
        <f>CONCATENATE("0",tblData[[#This Row],[Parent_No (百位)]],tblData[[#This Row],[Son_No(十位)]],"0")</f>
        <v>0430</v>
      </c>
      <c r="I101" s="3">
        <f>MATCH(tblData[[#This Row],[LastSon]],INDEX(tblVal[],0,tblData[[#This Row],[LastSon_Column]]),0)</f>
        <v>1</v>
      </c>
      <c r="J101" s="3" t="str">
        <f>CONCATENATE("0",tblData[[#This Row],[Parent_No (百位)]],tblData[[#This Row],[Son_No(十位)]],tblData[[#This Row],[LastSon_No（个位）]])</f>
        <v>0431</v>
      </c>
      <c r="K101" s="5" t="s">
        <v>234</v>
      </c>
      <c r="L101" s="5"/>
    </row>
    <row r="102" spans="1:12" x14ac:dyDescent="0.25">
      <c r="A102" s="1" t="s">
        <v>8</v>
      </c>
      <c r="B102" s="1" t="s">
        <v>93</v>
      </c>
      <c r="C102" s="1" t="s">
        <v>61</v>
      </c>
      <c r="D102" s="3">
        <f>MATCH(tblData[[#This Row],[Parent]],tblVal[Parent],0)-1</f>
        <v>4</v>
      </c>
      <c r="E102" s="3">
        <f>MATCH(tblData[[#This Row],[Son]],INDEX(tblVal[],0,tblData[[#This Row],[Son_Column]]),0)-1</f>
        <v>3</v>
      </c>
      <c r="F102" s="3">
        <f>MATCH(INDEX(tblData[#This Row],1),tblVal[#Headers],0)</f>
        <v>6</v>
      </c>
      <c r="G102" s="3">
        <f>MATCH(INDEX(tblData[#This Row],2),tblVal[#Headers],0)</f>
        <v>24</v>
      </c>
      <c r="H102" s="3" t="str">
        <f>CONCATENATE("0",tblData[[#This Row],[Parent_No (百位)]],tblData[[#This Row],[Son_No(十位)]],"0")</f>
        <v>0430</v>
      </c>
      <c r="I102" s="3">
        <f>MATCH(tblData[[#This Row],[LastSon]],INDEX(tblVal[],0,tblData[[#This Row],[LastSon_Column]]),0)</f>
        <v>2</v>
      </c>
      <c r="J102" s="3" t="str">
        <f>CONCATENATE("0",tblData[[#This Row],[Parent_No (百位)]],tblData[[#This Row],[Son_No(十位)]],tblData[[#This Row],[LastSon_No（个位）]])</f>
        <v>0432</v>
      </c>
      <c r="K102" s="5" t="s">
        <v>235</v>
      </c>
      <c r="L102" s="5"/>
    </row>
    <row r="103" spans="1:12" x14ac:dyDescent="0.25">
      <c r="A103" s="1" t="s">
        <v>8</v>
      </c>
      <c r="B103" s="1" t="s">
        <v>93</v>
      </c>
      <c r="C103" s="1" t="s">
        <v>62</v>
      </c>
      <c r="D103" s="3">
        <f>MATCH(tblData[[#This Row],[Parent]],tblVal[Parent],0)-1</f>
        <v>4</v>
      </c>
      <c r="E103" s="3">
        <f>MATCH(tblData[[#This Row],[Son]],INDEX(tblVal[],0,tblData[[#This Row],[Son_Column]]),0)-1</f>
        <v>3</v>
      </c>
      <c r="F103" s="3">
        <f>MATCH(INDEX(tblData[#This Row],1),tblVal[#Headers],0)</f>
        <v>6</v>
      </c>
      <c r="G103" s="3">
        <f>MATCH(INDEX(tblData[#This Row],2),tblVal[#Headers],0)</f>
        <v>24</v>
      </c>
      <c r="H103" s="3" t="str">
        <f>CONCATENATE("0",tblData[[#This Row],[Parent_No (百位)]],tblData[[#This Row],[Son_No(十位)]],"0")</f>
        <v>0430</v>
      </c>
      <c r="I103" s="3">
        <f>MATCH(tblData[[#This Row],[LastSon]],INDEX(tblVal[],0,tblData[[#This Row],[LastSon_Column]]),0)</f>
        <v>3</v>
      </c>
      <c r="J103" s="3" t="str">
        <f>CONCATENATE("0",tblData[[#This Row],[Parent_No (百位)]],tblData[[#This Row],[Son_No(十位)]],tblData[[#This Row],[LastSon_No（个位）]])</f>
        <v>0433</v>
      </c>
      <c r="K103" s="5" t="s">
        <v>231</v>
      </c>
      <c r="L103" s="5"/>
    </row>
    <row r="104" spans="1:12" x14ac:dyDescent="0.25">
      <c r="A104" s="1" t="s">
        <v>8</v>
      </c>
      <c r="B104" s="1" t="s">
        <v>93</v>
      </c>
      <c r="C104" s="1" t="s">
        <v>64</v>
      </c>
      <c r="D104" s="3">
        <f>MATCH(tblData[[#This Row],[Parent]],tblVal[Parent],0)-1</f>
        <v>4</v>
      </c>
      <c r="E104" s="3">
        <f>MATCH(tblData[[#This Row],[Son]],INDEX(tblVal[],0,tblData[[#This Row],[Son_Column]]),0)-1</f>
        <v>3</v>
      </c>
      <c r="F104" s="3">
        <f>MATCH(INDEX(tblData[#This Row],1),tblVal[#Headers],0)</f>
        <v>6</v>
      </c>
      <c r="G104" s="3">
        <f>MATCH(INDEX(tblData[#This Row],2),tblVal[#Headers],0)</f>
        <v>24</v>
      </c>
      <c r="H104" s="3" t="str">
        <f>CONCATENATE("0",tblData[[#This Row],[Parent_No (百位)]],tblData[[#This Row],[Son_No(十位)]],"0")</f>
        <v>0430</v>
      </c>
      <c r="I104" s="3">
        <f>MATCH(tblData[[#This Row],[LastSon]],INDEX(tblVal[],0,tblData[[#This Row],[LastSon_Column]]),0)</f>
        <v>4</v>
      </c>
      <c r="J104" s="3" t="str">
        <f>CONCATENATE("0",tblData[[#This Row],[Parent_No (百位)]],tblData[[#This Row],[Son_No(十位)]],tblData[[#This Row],[LastSon_No（个位）]])</f>
        <v>0434</v>
      </c>
      <c r="K104" s="5" t="s">
        <v>236</v>
      </c>
      <c r="L104" s="5"/>
    </row>
    <row r="105" spans="1:12" x14ac:dyDescent="0.25">
      <c r="A105" s="1" t="s">
        <v>8</v>
      </c>
      <c r="B105" s="1" t="s">
        <v>94</v>
      </c>
      <c r="C105" s="1" t="s">
        <v>65</v>
      </c>
      <c r="D105" s="3">
        <f>MATCH(tblData[[#This Row],[Parent]],tblVal[Parent],0)-1</f>
        <v>4</v>
      </c>
      <c r="E105" s="3">
        <f>MATCH(tblData[[#This Row],[Son]],INDEX(tblVal[],0,tblData[[#This Row],[Son_Column]]),0)-1</f>
        <v>4</v>
      </c>
      <c r="F105" s="3">
        <f>MATCH(INDEX(tblData[#This Row],1),tblVal[#Headers],0)</f>
        <v>6</v>
      </c>
      <c r="G105" s="3">
        <f>MATCH(INDEX(tblData[#This Row],2),tblVal[#Headers],0)</f>
        <v>25</v>
      </c>
      <c r="H105" s="3" t="str">
        <f>CONCATENATE("0",tblData[[#This Row],[Parent_No (百位)]],tblData[[#This Row],[Son_No(十位)]],"0")</f>
        <v>0440</v>
      </c>
      <c r="I105" s="3">
        <f>MATCH(tblData[[#This Row],[LastSon]],INDEX(tblVal[],0,tblData[[#This Row],[LastSon_Column]]),0)</f>
        <v>1</v>
      </c>
      <c r="J105" s="3" t="str">
        <f>CONCATENATE("0",tblData[[#This Row],[Parent_No (百位)]],tblData[[#This Row],[Son_No(十位)]],tblData[[#This Row],[LastSon_No（个位）]])</f>
        <v>0441</v>
      </c>
      <c r="K105" s="5" t="s">
        <v>237</v>
      </c>
      <c r="L105" s="5" t="s">
        <v>238</v>
      </c>
    </row>
    <row r="106" spans="1:12" ht="30" x14ac:dyDescent="0.25">
      <c r="A106" s="1" t="s">
        <v>8</v>
      </c>
      <c r="B106" s="1" t="s">
        <v>94</v>
      </c>
      <c r="C106" s="1" t="s">
        <v>66</v>
      </c>
      <c r="D106" s="3">
        <f>MATCH(tblData[[#This Row],[Parent]],tblVal[Parent],0)-1</f>
        <v>4</v>
      </c>
      <c r="E106" s="3">
        <f>MATCH(tblData[[#This Row],[Son]],INDEX(tblVal[],0,tblData[[#This Row],[Son_Column]]),0)-1</f>
        <v>4</v>
      </c>
      <c r="F106" s="3">
        <f>MATCH(INDEX(tblData[#This Row],1),tblVal[#Headers],0)</f>
        <v>6</v>
      </c>
      <c r="G106" s="3">
        <f>MATCH(INDEX(tblData[#This Row],2),tblVal[#Headers],0)</f>
        <v>25</v>
      </c>
      <c r="H106" s="3" t="str">
        <f>CONCATENATE("0",tblData[[#This Row],[Parent_No (百位)]],tblData[[#This Row],[Son_No(十位)]],"0")</f>
        <v>0440</v>
      </c>
      <c r="I106" s="3">
        <f>MATCH(tblData[[#This Row],[LastSon]],INDEX(tblVal[],0,tblData[[#This Row],[LastSon_Column]]),0)</f>
        <v>2</v>
      </c>
      <c r="J106" s="3" t="str">
        <f>CONCATENATE("0",tblData[[#This Row],[Parent_No (百位)]],tblData[[#This Row],[Son_No(十位)]],tblData[[#This Row],[LastSon_No（个位）]])</f>
        <v>0442</v>
      </c>
      <c r="K106" s="5" t="s">
        <v>239</v>
      </c>
      <c r="L106" s="5" t="s">
        <v>240</v>
      </c>
    </row>
    <row r="107" spans="1:12" x14ac:dyDescent="0.25">
      <c r="A107" s="1" t="s">
        <v>8</v>
      </c>
      <c r="B107" s="1" t="s">
        <v>95</v>
      </c>
      <c r="C107" s="1" t="s">
        <v>50</v>
      </c>
      <c r="D107" s="3">
        <f>MATCH(tblData[[#This Row],[Parent]],tblVal[Parent],0)-1</f>
        <v>4</v>
      </c>
      <c r="E107" s="3">
        <f>MATCH(tblData[[#This Row],[Son]],INDEX(tblVal[],0,tblData[[#This Row],[Son_Column]]),0)-1</f>
        <v>5</v>
      </c>
      <c r="F107" s="3">
        <f>MATCH(INDEX(tblData[#This Row],1),tblVal[#Headers],0)</f>
        <v>6</v>
      </c>
      <c r="G107" s="3">
        <f>MATCH(INDEX(tblData[#This Row],2),tblVal[#Headers],0)</f>
        <v>26</v>
      </c>
      <c r="H107" s="3" t="str">
        <f>CONCATENATE("0",tblData[[#This Row],[Parent_No (百位)]],tblData[[#This Row],[Son_No(十位)]],"0")</f>
        <v>0450</v>
      </c>
      <c r="I107" s="3">
        <f>MATCH(tblData[[#This Row],[LastSon]],INDEX(tblVal[],0,tblData[[#This Row],[LastSon_Column]]),0)</f>
        <v>1</v>
      </c>
      <c r="J107" s="3" t="str">
        <f>CONCATENATE("0",tblData[[#This Row],[Parent_No (百位)]],tblData[[#This Row],[Son_No(十位)]],tblData[[#This Row],[LastSon_No（个位）]])</f>
        <v>0451</v>
      </c>
      <c r="K107" s="5" t="s">
        <v>189</v>
      </c>
      <c r="L107" s="5"/>
    </row>
    <row r="108" spans="1:12" x14ac:dyDescent="0.25">
      <c r="A108" s="1" t="s">
        <v>8</v>
      </c>
      <c r="B108" s="1" t="s">
        <v>95</v>
      </c>
      <c r="C108" s="1" t="s">
        <v>35</v>
      </c>
      <c r="D108" s="3">
        <f>MATCH(tblData[[#This Row],[Parent]],tblVal[Parent],0)-1</f>
        <v>4</v>
      </c>
      <c r="E108" s="3">
        <f>MATCH(tblData[[#This Row],[Son]],INDEX(tblVal[],0,tblData[[#This Row],[Son_Column]]),0)-1</f>
        <v>5</v>
      </c>
      <c r="F108" s="3">
        <f>MATCH(INDEX(tblData[#This Row],1),tblVal[#Headers],0)</f>
        <v>6</v>
      </c>
      <c r="G108" s="3">
        <f>MATCH(INDEX(tblData[#This Row],2),tblVal[#Headers],0)</f>
        <v>26</v>
      </c>
      <c r="H108" s="3" t="str">
        <f>CONCATENATE("0",tblData[[#This Row],[Parent_No (百位)]],tblData[[#This Row],[Son_No(十位)]],"0")</f>
        <v>0450</v>
      </c>
      <c r="I108" s="3">
        <f>MATCH(tblData[[#This Row],[LastSon]],INDEX(tblVal[],0,tblData[[#This Row],[LastSon_Column]]),0)</f>
        <v>2</v>
      </c>
      <c r="J108" s="3" t="str">
        <f>CONCATENATE("0",tblData[[#This Row],[Parent_No (百位)]],tblData[[#This Row],[Son_No(十位)]],tblData[[#This Row],[LastSon_No（个位）]])</f>
        <v>0452</v>
      </c>
      <c r="K108" s="5" t="s">
        <v>191</v>
      </c>
      <c r="L108" s="5"/>
    </row>
    <row r="109" spans="1:12" x14ac:dyDescent="0.25">
      <c r="A109" s="1" t="s">
        <v>8</v>
      </c>
      <c r="B109" s="1" t="s">
        <v>96</v>
      </c>
      <c r="C109" s="1" t="s">
        <v>49</v>
      </c>
      <c r="D109" s="3">
        <f>MATCH(tblData[[#This Row],[Parent]],tblVal[Parent],0)-1</f>
        <v>4</v>
      </c>
      <c r="E109" s="3">
        <f>MATCH(tblData[[#This Row],[Son]],INDEX(tblVal[],0,tblData[[#This Row],[Son_Column]]),0)-1</f>
        <v>6</v>
      </c>
      <c r="F109" s="3">
        <f>MATCH(INDEX(tblData[#This Row],1),tblVal[#Headers],0)</f>
        <v>6</v>
      </c>
      <c r="G109" s="3">
        <f>MATCH(INDEX(tblData[#This Row],2),tblVal[#Headers],0)</f>
        <v>27</v>
      </c>
      <c r="H109" s="3" t="str">
        <f>CONCATENATE("0",tblData[[#This Row],[Parent_No (百位)]],tblData[[#This Row],[Son_No(十位)]],"0")</f>
        <v>0460</v>
      </c>
      <c r="I109" s="3">
        <f>MATCH(tblData[[#This Row],[LastSon]],INDEX(tblVal[],0,tblData[[#This Row],[LastSon_Column]]),0)</f>
        <v>1</v>
      </c>
      <c r="J109" s="3" t="str">
        <f>CONCATENATE("0",tblData[[#This Row],[Parent_No (百位)]],tblData[[#This Row],[Son_No(十位)]],tblData[[#This Row],[LastSon_No（个位）]])</f>
        <v>0461</v>
      </c>
      <c r="K109" s="5" t="s">
        <v>241</v>
      </c>
      <c r="L109" s="5" t="s">
        <v>242</v>
      </c>
    </row>
    <row r="110" spans="1:12" x14ac:dyDescent="0.25">
      <c r="A110" s="1" t="s">
        <v>8</v>
      </c>
      <c r="B110" s="1" t="s">
        <v>96</v>
      </c>
      <c r="C110" s="1" t="s">
        <v>35</v>
      </c>
      <c r="D110" s="3">
        <f>MATCH(tblData[[#This Row],[Parent]],tblVal[Parent],0)-1</f>
        <v>4</v>
      </c>
      <c r="E110" s="3">
        <f>MATCH(tblData[[#This Row],[Son]],INDEX(tblVal[],0,tblData[[#This Row],[Son_Column]]),0)-1</f>
        <v>6</v>
      </c>
      <c r="F110" s="3">
        <f>MATCH(INDEX(tblData[#This Row],1),tblVal[#Headers],0)</f>
        <v>6</v>
      </c>
      <c r="G110" s="3">
        <f>MATCH(INDEX(tblData[#This Row],2),tblVal[#Headers],0)</f>
        <v>27</v>
      </c>
      <c r="H110" s="3" t="str">
        <f>CONCATENATE("0",tblData[[#This Row],[Parent_No (百位)]],tblData[[#This Row],[Son_No(十位)]],"0")</f>
        <v>0460</v>
      </c>
      <c r="I110" s="3">
        <f>MATCH(tblData[[#This Row],[LastSon]],INDEX(tblVal[],0,tblData[[#This Row],[LastSon_Column]]),0)</f>
        <v>2</v>
      </c>
      <c r="J110" s="3" t="str">
        <f>CONCATENATE("0",tblData[[#This Row],[Parent_No (百位)]],tblData[[#This Row],[Son_No(十位)]],tblData[[#This Row],[LastSon_No（个位）]])</f>
        <v>0462</v>
      </c>
      <c r="K110" s="5" t="s">
        <v>191</v>
      </c>
      <c r="L110" s="5"/>
    </row>
    <row r="111" spans="1:12" x14ac:dyDescent="0.25">
      <c r="A111" s="1" t="s">
        <v>8</v>
      </c>
      <c r="B111" s="1" t="s">
        <v>96</v>
      </c>
      <c r="C111" s="1" t="s">
        <v>40</v>
      </c>
      <c r="D111" s="3">
        <f>MATCH(tblData[[#This Row],[Parent]],tblVal[Parent],0)-1</f>
        <v>4</v>
      </c>
      <c r="E111" s="3">
        <f>MATCH(tblData[[#This Row],[Son]],INDEX(tblVal[],0,tblData[[#This Row],[Son_Column]]),0)-1</f>
        <v>6</v>
      </c>
      <c r="F111" s="3">
        <f>MATCH(INDEX(tblData[#This Row],1),tblVal[#Headers],0)</f>
        <v>6</v>
      </c>
      <c r="G111" s="3">
        <f>MATCH(INDEX(tblData[#This Row],2),tblVal[#Headers],0)</f>
        <v>27</v>
      </c>
      <c r="H111" s="3" t="str">
        <f>CONCATENATE("0",tblData[[#This Row],[Parent_No (百位)]],tblData[[#This Row],[Son_No(十位)]],"0")</f>
        <v>0460</v>
      </c>
      <c r="I111" s="3">
        <f>MATCH(tblData[[#This Row],[LastSon]],INDEX(tblVal[],0,tblData[[#This Row],[LastSon_Column]]),0)</f>
        <v>3</v>
      </c>
      <c r="J111" s="3" t="str">
        <f>CONCATENATE("0",tblData[[#This Row],[Parent_No (百位)]],tblData[[#This Row],[Son_No(十位)]],tblData[[#This Row],[LastSon_No（个位）]])</f>
        <v>0463</v>
      </c>
      <c r="K111" s="5" t="s">
        <v>243</v>
      </c>
      <c r="L111" s="5"/>
    </row>
    <row r="112" spans="1:12" x14ac:dyDescent="0.25">
      <c r="A112" s="1" t="s">
        <v>8</v>
      </c>
      <c r="B112" s="1" t="s">
        <v>99</v>
      </c>
      <c r="C112" s="1" t="s">
        <v>51</v>
      </c>
      <c r="D112" s="3">
        <f>MATCH(tblData[[#This Row],[Parent]],tblVal[Parent],0)-1</f>
        <v>4</v>
      </c>
      <c r="E112" s="3">
        <f>MATCH(tblData[[#This Row],[Son]],INDEX(tblVal[],0,tblData[[#This Row],[Son_Column]]),0)-1</f>
        <v>7</v>
      </c>
      <c r="F112" s="3">
        <f>MATCH(INDEX(tblData[#This Row],1),tblVal[#Headers],0)</f>
        <v>6</v>
      </c>
      <c r="G112" s="3">
        <f>MATCH(INDEX(tblData[#This Row],2),tblVal[#Headers],0)</f>
        <v>28</v>
      </c>
      <c r="H112" s="3" t="str">
        <f>CONCATENATE("0",tblData[[#This Row],[Parent_No (百位)]],tblData[[#This Row],[Son_No(十位)]],"0")</f>
        <v>0470</v>
      </c>
      <c r="I112" s="3">
        <f>MATCH(tblData[[#This Row],[LastSon]],INDEX(tblVal[],0,tblData[[#This Row],[LastSon_Column]]),0)</f>
        <v>1</v>
      </c>
      <c r="J112" s="3" t="str">
        <f>CONCATENATE("0",tblData[[#This Row],[Parent_No (百位)]],tblData[[#This Row],[Son_No(十位)]],tblData[[#This Row],[LastSon_No（个位）]])</f>
        <v>0471</v>
      </c>
      <c r="K112" s="5" t="s">
        <v>244</v>
      </c>
      <c r="L112" s="5"/>
    </row>
    <row r="113" spans="1:12" x14ac:dyDescent="0.25">
      <c r="A113" s="1" t="s">
        <v>8</v>
      </c>
      <c r="B113" s="1" t="s">
        <v>99</v>
      </c>
      <c r="C113" s="1" t="s">
        <v>52</v>
      </c>
      <c r="D113" s="3">
        <f>MATCH(tblData[[#This Row],[Parent]],tblVal[Parent],0)-1</f>
        <v>4</v>
      </c>
      <c r="E113" s="3">
        <f>MATCH(tblData[[#This Row],[Son]],INDEX(tblVal[],0,tblData[[#This Row],[Son_Column]]),0)-1</f>
        <v>7</v>
      </c>
      <c r="F113" s="3">
        <f>MATCH(INDEX(tblData[#This Row],1),tblVal[#Headers],0)</f>
        <v>6</v>
      </c>
      <c r="G113" s="3">
        <f>MATCH(INDEX(tblData[#This Row],2),tblVal[#Headers],0)</f>
        <v>28</v>
      </c>
      <c r="H113" s="3" t="str">
        <f>CONCATENATE("0",tblData[[#This Row],[Parent_No (百位)]],tblData[[#This Row],[Son_No(十位)]],"0")</f>
        <v>0470</v>
      </c>
      <c r="I113" s="3">
        <f>MATCH(tblData[[#This Row],[LastSon]],INDEX(tblVal[],0,tblData[[#This Row],[LastSon_Column]]),0)</f>
        <v>2</v>
      </c>
      <c r="J113" s="3" t="str">
        <f>CONCATENATE("0",tblData[[#This Row],[Parent_No (百位)]],tblData[[#This Row],[Son_No(十位)]],tblData[[#This Row],[LastSon_No（个位）]])</f>
        <v>0472</v>
      </c>
      <c r="K113" s="5" t="s">
        <v>245</v>
      </c>
      <c r="L113" s="5"/>
    </row>
    <row r="114" spans="1:12" x14ac:dyDescent="0.25">
      <c r="A114" s="1" t="s">
        <v>8</v>
      </c>
      <c r="B114" s="1" t="s">
        <v>99</v>
      </c>
      <c r="C114" s="1" t="s">
        <v>53</v>
      </c>
      <c r="D114" s="3">
        <f>MATCH(tblData[[#This Row],[Parent]],tblVal[Parent],0)-1</f>
        <v>4</v>
      </c>
      <c r="E114" s="3">
        <f>MATCH(tblData[[#This Row],[Son]],INDEX(tblVal[],0,tblData[[#This Row],[Son_Column]]),0)-1</f>
        <v>7</v>
      </c>
      <c r="F114" s="3">
        <f>MATCH(INDEX(tblData[#This Row],1),tblVal[#Headers],0)</f>
        <v>6</v>
      </c>
      <c r="G114" s="3">
        <f>MATCH(INDEX(tblData[#This Row],2),tblVal[#Headers],0)</f>
        <v>28</v>
      </c>
      <c r="H114" s="3" t="str">
        <f>CONCATENATE("0",tblData[[#This Row],[Parent_No (百位)]],tblData[[#This Row],[Son_No(十位)]],"0")</f>
        <v>0470</v>
      </c>
      <c r="I114" s="3">
        <f>MATCH(tblData[[#This Row],[LastSon]],INDEX(tblVal[],0,tblData[[#This Row],[LastSon_Column]]),0)</f>
        <v>3</v>
      </c>
      <c r="J114" s="3" t="str">
        <f>CONCATENATE("0",tblData[[#This Row],[Parent_No (百位)]],tblData[[#This Row],[Son_No(十位)]],tblData[[#This Row],[LastSon_No（个位）]])</f>
        <v>0473</v>
      </c>
      <c r="K114" s="5" t="s">
        <v>247</v>
      </c>
      <c r="L114" s="5"/>
    </row>
    <row r="115" spans="1:12" x14ac:dyDescent="0.25">
      <c r="A115" s="1" t="s">
        <v>8</v>
      </c>
      <c r="B115" s="1" t="s">
        <v>99</v>
      </c>
      <c r="C115" s="1" t="s">
        <v>54</v>
      </c>
      <c r="D115" s="3">
        <f>MATCH(tblData[[#This Row],[Parent]],tblVal[Parent],0)-1</f>
        <v>4</v>
      </c>
      <c r="E115" s="3">
        <f>MATCH(tblData[[#This Row],[Son]],INDEX(tblVal[],0,tblData[[#This Row],[Son_Column]]),0)-1</f>
        <v>7</v>
      </c>
      <c r="F115" s="3">
        <f>MATCH(INDEX(tblData[#This Row],1),tblVal[#Headers],0)</f>
        <v>6</v>
      </c>
      <c r="G115" s="3">
        <f>MATCH(INDEX(tblData[#This Row],2),tblVal[#Headers],0)</f>
        <v>28</v>
      </c>
      <c r="H115" s="3" t="str">
        <f>CONCATENATE("0",tblData[[#This Row],[Parent_No (百位)]],tblData[[#This Row],[Son_No(十位)]],"0")</f>
        <v>0470</v>
      </c>
      <c r="I115" s="3">
        <f>MATCH(tblData[[#This Row],[LastSon]],INDEX(tblVal[],0,tblData[[#This Row],[LastSon_Column]]),0)</f>
        <v>4</v>
      </c>
      <c r="J115" s="3" t="str">
        <f>CONCATENATE("0",tblData[[#This Row],[Parent_No (百位)]],tblData[[#This Row],[Son_No(十位)]],tblData[[#This Row],[LastSon_No（个位）]])</f>
        <v>0474</v>
      </c>
      <c r="K115" s="5" t="s">
        <v>246</v>
      </c>
      <c r="L115" s="5"/>
    </row>
    <row r="116" spans="1:12" x14ac:dyDescent="0.25">
      <c r="A116" s="1" t="s">
        <v>8</v>
      </c>
      <c r="B116" s="1" t="s">
        <v>99</v>
      </c>
      <c r="C116" s="1" t="s">
        <v>271</v>
      </c>
      <c r="D116" s="3">
        <f>MATCH(tblData[[#This Row],[Parent]],tblVal[Parent],0)-1</f>
        <v>4</v>
      </c>
      <c r="E116" s="3">
        <f>MATCH(tblData[[#This Row],[Son]],INDEX(tblVal[],0,tblData[[#This Row],[Son_Column]]),0)-1</f>
        <v>7</v>
      </c>
      <c r="F116" s="3">
        <f>MATCH(INDEX(tblData[#This Row],1),tblVal[#Headers],0)</f>
        <v>6</v>
      </c>
      <c r="G116" s="3">
        <f>MATCH(INDEX(tblData[#This Row],2),tblVal[#Headers],0)</f>
        <v>28</v>
      </c>
      <c r="H116" s="3" t="str">
        <f>CONCATENATE("0",tblData[[#This Row],[Parent_No (百位)]],tblData[[#This Row],[Son_No(十位)]],"0")</f>
        <v>0470</v>
      </c>
      <c r="I116" s="3">
        <f>MATCH(tblData[[#This Row],[LastSon]],INDEX(tblVal[],0,tblData[[#This Row],[LastSon_Column]]),0)</f>
        <v>6</v>
      </c>
      <c r="J116" s="3" t="str">
        <f>CONCATENATE("0",tblData[[#This Row],[Parent_No (百位)]],tblData[[#This Row],[Son_No(十位)]],tblData[[#This Row],[LastSon_No（个位）]])</f>
        <v>0476</v>
      </c>
      <c r="K116" s="5" t="s">
        <v>274</v>
      </c>
      <c r="L116" s="5"/>
    </row>
    <row r="117" spans="1:12" x14ac:dyDescent="0.25">
      <c r="A117" s="1" t="s">
        <v>8</v>
      </c>
      <c r="B117" s="1" t="s">
        <v>99</v>
      </c>
      <c r="C117" s="1" t="s">
        <v>272</v>
      </c>
      <c r="D117" s="3">
        <f>MATCH(tblData[[#This Row],[Parent]],tblVal[Parent],0)-1</f>
        <v>4</v>
      </c>
      <c r="E117" s="3">
        <f>MATCH(tblData[[#This Row],[Son]],INDEX(tblVal[],0,tblData[[#This Row],[Son_Column]]),0)-1</f>
        <v>7</v>
      </c>
      <c r="F117" s="3">
        <f>MATCH(INDEX(tblData[#This Row],1),tblVal[#Headers],0)</f>
        <v>6</v>
      </c>
      <c r="G117" s="3">
        <f>MATCH(INDEX(tblData[#This Row],2),tblVal[#Headers],0)</f>
        <v>28</v>
      </c>
      <c r="H117" s="3" t="str">
        <f>CONCATENATE("0",tblData[[#This Row],[Parent_No (百位)]],tblData[[#This Row],[Son_No(十位)]],"0")</f>
        <v>0470</v>
      </c>
      <c r="I117" s="3">
        <f>MATCH(tblData[[#This Row],[LastSon]],INDEX(tblVal[],0,tblData[[#This Row],[LastSon_Column]]),0)</f>
        <v>7</v>
      </c>
      <c r="J117" s="3" t="str">
        <f>CONCATENATE("0",tblData[[#This Row],[Parent_No (百位)]],tblData[[#This Row],[Son_No(十位)]],tblData[[#This Row],[LastSon_No（个位）]])</f>
        <v>0477</v>
      </c>
      <c r="K117" s="5" t="s">
        <v>275</v>
      </c>
      <c r="L117" s="5"/>
    </row>
    <row r="118" spans="1:12" x14ac:dyDescent="0.25">
      <c r="A118" s="1" t="s">
        <v>8</v>
      </c>
      <c r="B118" s="1" t="s">
        <v>99</v>
      </c>
      <c r="C118" s="1" t="s">
        <v>273</v>
      </c>
      <c r="D118" s="3">
        <f>MATCH(tblData[[#This Row],[Parent]],tblVal[Parent],0)-1</f>
        <v>4</v>
      </c>
      <c r="E118" s="3">
        <f>MATCH(tblData[[#This Row],[Son]],INDEX(tblVal[],0,tblData[[#This Row],[Son_Column]]),0)-1</f>
        <v>7</v>
      </c>
      <c r="F118" s="3">
        <f>MATCH(INDEX(tblData[#This Row],1),tblVal[#Headers],0)</f>
        <v>6</v>
      </c>
      <c r="G118" s="3">
        <f>MATCH(INDEX(tblData[#This Row],2),tblVal[#Headers],0)</f>
        <v>28</v>
      </c>
      <c r="H118" s="3" t="str">
        <f>CONCATENATE("0",tblData[[#This Row],[Parent_No (百位)]],tblData[[#This Row],[Son_No(十位)]],"0")</f>
        <v>0470</v>
      </c>
      <c r="I118" s="3">
        <f>MATCH(tblData[[#This Row],[LastSon]],INDEX(tblVal[],0,tblData[[#This Row],[LastSon_Column]]),0)</f>
        <v>8</v>
      </c>
      <c r="J118" s="3" t="str">
        <f>CONCATENATE("0",tblData[[#This Row],[Parent_No (百位)]],tblData[[#This Row],[Son_No(十位)]],tblData[[#This Row],[LastSon_No（个位）]])</f>
        <v>0478</v>
      </c>
      <c r="K118" s="5" t="s">
        <v>276</v>
      </c>
      <c r="L118" s="5"/>
    </row>
    <row r="119" spans="1:12" x14ac:dyDescent="0.25">
      <c r="A119" s="1" t="s">
        <v>8</v>
      </c>
      <c r="B119" s="1" t="s">
        <v>99</v>
      </c>
      <c r="C119" s="1" t="s">
        <v>55</v>
      </c>
      <c r="D119" s="3">
        <f>MATCH(tblData[[#This Row],[Parent]],tblVal[Parent],0)-1</f>
        <v>4</v>
      </c>
      <c r="E119" s="3">
        <f>MATCH(tblData[[#This Row],[Son]],INDEX(tblVal[],0,tblData[[#This Row],[Son_Column]]),0)-1</f>
        <v>7</v>
      </c>
      <c r="F119" s="3">
        <f>MATCH(INDEX(tblData[#This Row],1),tblVal[#Headers],0)</f>
        <v>6</v>
      </c>
      <c r="G119" s="3">
        <f>MATCH(INDEX(tblData[#This Row],2),tblVal[#Headers],0)</f>
        <v>28</v>
      </c>
      <c r="H119" s="3" t="str">
        <f>CONCATENATE("0",tblData[[#This Row],[Parent_No (百位)]],tblData[[#This Row],[Son_No(十位)]],"0")</f>
        <v>0470</v>
      </c>
      <c r="I119" s="3">
        <f>MATCH(tblData[[#This Row],[LastSon]],INDEX(tblVal[],0,tblData[[#This Row],[LastSon_Column]]),0)</f>
        <v>5</v>
      </c>
      <c r="J119" s="3" t="str">
        <f>CONCATENATE("0",tblData[[#This Row],[Parent_No (百位)]],tblData[[#This Row],[Son_No(十位)]],tblData[[#This Row],[LastSon_No（个位）]])</f>
        <v>0475</v>
      </c>
      <c r="K119" s="5" t="s">
        <v>248</v>
      </c>
      <c r="L119" s="5" t="s">
        <v>249</v>
      </c>
    </row>
    <row r="120" spans="1:12" x14ac:dyDescent="0.25">
      <c r="A120" s="1" t="s">
        <v>8</v>
      </c>
      <c r="B120" s="1" t="s">
        <v>99</v>
      </c>
      <c r="C120" s="1" t="s">
        <v>281</v>
      </c>
      <c r="D120" s="3">
        <f>MATCH(tblData[[#This Row],[Parent]],tblVal[Parent],0)-1</f>
        <v>4</v>
      </c>
      <c r="E120" s="3">
        <f>MATCH(tblData[[#This Row],[Son]],INDEX(tblVal[],0,tblData[[#This Row],[Son_Column]]),0)-1</f>
        <v>7</v>
      </c>
      <c r="F120" s="3">
        <f>MATCH(INDEX(tblData[#This Row],1),tblVal[#Headers],0)</f>
        <v>6</v>
      </c>
      <c r="G120" s="3">
        <f>MATCH(INDEX(tblData[#This Row],2),tblVal[#Headers],0)</f>
        <v>28</v>
      </c>
      <c r="H120" s="3" t="str">
        <f>CONCATENATE("0",tblData[[#This Row],[Parent_No (百位)]],tblData[[#This Row],[Son_No(十位)]],"0")</f>
        <v>0470</v>
      </c>
      <c r="I120" s="3">
        <f>MATCH(tblData[[#This Row],[LastSon]],INDEX(tblVal[],0,tblData[[#This Row],[LastSon_Column]]),0)</f>
        <v>9</v>
      </c>
      <c r="J120" s="3" t="str">
        <f>CONCATENATE("0",tblData[[#This Row],[Parent_No (百位)]],tblData[[#This Row],[Son_No(十位)]],tblData[[#This Row],[LastSon_No（个位）]])</f>
        <v>0479</v>
      </c>
      <c r="K120" s="5" t="s">
        <v>278</v>
      </c>
      <c r="L120" s="5"/>
    </row>
    <row r="121" spans="1:12" x14ac:dyDescent="0.25">
      <c r="A121" s="1" t="s">
        <v>8</v>
      </c>
      <c r="B121" s="1" t="s">
        <v>99</v>
      </c>
      <c r="C121" s="1" t="s">
        <v>303</v>
      </c>
      <c r="D121" s="3">
        <f>MATCH(tblData[[#This Row],[Parent]],tblVal[Parent],0)-1</f>
        <v>4</v>
      </c>
      <c r="E121" s="3">
        <f>MATCH(tblData[[#This Row],[Son]],INDEX(tblVal[],0,tblData[[#This Row],[Son_Column]]),0)-1</f>
        <v>7</v>
      </c>
      <c r="F121" s="3">
        <f>MATCH(INDEX(tblData[#This Row],1),tblVal[#Headers],0)</f>
        <v>6</v>
      </c>
      <c r="G121" s="3">
        <f>MATCH(INDEX(tblData[#This Row],2),tblVal[#Headers],0)</f>
        <v>28</v>
      </c>
      <c r="H121" s="3" t="str">
        <f>CONCATENATE("0",tblData[[#This Row],[Parent_No (百位)]],tblData[[#This Row],[Son_No(十位)]],"0")</f>
        <v>0470</v>
      </c>
      <c r="I121" s="3">
        <f>MATCH(tblData[[#This Row],[LastSon]],INDEX(tblVal[],0,tblData[[#This Row],[LastSon_Column]]),0)</f>
        <v>10</v>
      </c>
      <c r="J121" s="3" t="str">
        <f>CONCATENATE("0",tblData[[#This Row],[Parent_No (百位)]],tblData[[#This Row],[Son_No(十位)]],tblData[[#This Row],[LastSon_No（个位）]])</f>
        <v>04710</v>
      </c>
      <c r="K121" s="5" t="s">
        <v>311</v>
      </c>
      <c r="L121" s="5"/>
    </row>
    <row r="122" spans="1:12" x14ac:dyDescent="0.25">
      <c r="A122" s="1" t="s">
        <v>8</v>
      </c>
      <c r="B122" s="1" t="s">
        <v>99</v>
      </c>
      <c r="C122" s="1" t="s">
        <v>319</v>
      </c>
      <c r="D122" s="3">
        <f>MATCH(tblData[[#This Row],[Parent]],tblVal[Parent],0)-1</f>
        <v>4</v>
      </c>
      <c r="E122" s="3">
        <f>MATCH(tblData[[#This Row],[Son]],INDEX(tblVal[],0,tblData[[#This Row],[Son_Column]]),0)-1</f>
        <v>7</v>
      </c>
      <c r="F122" s="3">
        <f>MATCH(INDEX(tblData[#This Row],1),tblVal[#Headers],0)</f>
        <v>6</v>
      </c>
      <c r="G122" s="3">
        <f>MATCH(INDEX(tblData[#This Row],2),tblVal[#Headers],0)</f>
        <v>28</v>
      </c>
      <c r="H122" s="3" t="str">
        <f>CONCATENATE("0",tblData[[#This Row],[Parent_No (百位)]],tblData[[#This Row],[Son_No(十位)]],"0")</f>
        <v>0470</v>
      </c>
      <c r="I122" s="3">
        <f>MATCH(tblData[[#This Row],[LastSon]],INDEX(tblVal[],0,tblData[[#This Row],[LastSon_Column]]),0)</f>
        <v>11</v>
      </c>
      <c r="J122" s="3" t="str">
        <f>CONCATENATE("0",tblData[[#This Row],[Parent_No (百位)]],tblData[[#This Row],[Son_No(十位)]],tblData[[#This Row],[LastSon_No（个位）]])</f>
        <v>04711</v>
      </c>
      <c r="K122" s="5" t="s">
        <v>320</v>
      </c>
      <c r="L122" s="5"/>
    </row>
    <row r="123" spans="1:12" ht="30" x14ac:dyDescent="0.25">
      <c r="A123" s="1" t="s">
        <v>8</v>
      </c>
      <c r="B123" s="1" t="s">
        <v>99</v>
      </c>
      <c r="C123" s="1" t="s">
        <v>330</v>
      </c>
      <c r="D123" s="3">
        <f>MATCH(tblData[[#This Row],[Parent]],tblVal[Parent],0)-1</f>
        <v>4</v>
      </c>
      <c r="E123" s="3">
        <f>MATCH(tblData[[#This Row],[Son]],INDEX(tblVal[],0,tblData[[#This Row],[Son_Column]]),0)-1</f>
        <v>7</v>
      </c>
      <c r="F123" s="3">
        <f>MATCH(INDEX(tblData[#This Row],1),tblVal[#Headers],0)</f>
        <v>6</v>
      </c>
      <c r="G123" s="3">
        <f>MATCH(INDEX(tblData[#This Row],2),tblVal[#Headers],0)</f>
        <v>28</v>
      </c>
      <c r="H123" s="3" t="str">
        <f>CONCATENATE("0",tblData[[#This Row],[Parent_No (百位)]],tblData[[#This Row],[Son_No(十位)]],"0")</f>
        <v>0470</v>
      </c>
      <c r="I123" s="3">
        <f>MATCH(tblData[[#This Row],[LastSon]],INDEX(tblVal[],0,tblData[[#This Row],[LastSon_Column]]),0)</f>
        <v>12</v>
      </c>
      <c r="J123" s="3" t="str">
        <f>CONCATENATE("0",tblData[[#This Row],[Parent_No (百位)]],tblData[[#This Row],[Son_No(十位)]],tblData[[#This Row],[LastSon_No（个位）]])</f>
        <v>04712</v>
      </c>
      <c r="K123" s="5" t="s">
        <v>331</v>
      </c>
      <c r="L123" s="5" t="s">
        <v>332</v>
      </c>
    </row>
    <row r="124" spans="1:12" x14ac:dyDescent="0.25">
      <c r="A124" s="1" t="s">
        <v>4</v>
      </c>
      <c r="B124" s="1" t="s">
        <v>97</v>
      </c>
      <c r="D124" s="3">
        <f>MATCH(tblData[[#This Row],[Parent]],tblVal[Parent],0)-1</f>
        <v>5</v>
      </c>
      <c r="E124" s="3">
        <f>MATCH(tblData[[#This Row],[Son]],INDEX(tblVal[],0,tblData[[#This Row],[Son_Column]]),0)-1</f>
        <v>0</v>
      </c>
      <c r="F124" s="3">
        <f>MATCH(INDEX(tblData[#This Row],1),tblVal[#Headers],0)</f>
        <v>7</v>
      </c>
      <c r="G124" s="3" t="e">
        <f>MATCH(INDEX(tblData[#This Row],2),tblVal[#Headers],0)</f>
        <v>#N/A</v>
      </c>
      <c r="H124" s="3" t="str">
        <f>CONCATENATE("0",tblData[[#This Row],[Parent_No (百位)]],tblData[[#This Row],[Son_No(十位)]],"0")</f>
        <v>0500</v>
      </c>
      <c r="I124" s="3" t="e">
        <f>MATCH(tblData[[#This Row],[LastSon]],INDEX(tblVal[],0,tblData[[#This Row],[LastSon_Column]]),0)</f>
        <v>#N/A</v>
      </c>
      <c r="J124" s="3" t="e">
        <f>CONCATENATE("0",tblData[[#This Row],[Parent_No (百位)]],tblData[[#This Row],[Son_No(十位)]],tblData[[#This Row],[LastSon_No（个位）]])</f>
        <v>#N/A</v>
      </c>
      <c r="K124" s="5" t="s">
        <v>250</v>
      </c>
      <c r="L124" s="5"/>
    </row>
    <row r="125" spans="1:12" x14ac:dyDescent="0.25">
      <c r="A125" s="1" t="s">
        <v>4</v>
      </c>
      <c r="B125" s="1" t="s">
        <v>251</v>
      </c>
      <c r="D125" s="3">
        <f>MATCH(tblData[[#This Row],[Parent]],tblVal[Parent],0)-1</f>
        <v>5</v>
      </c>
      <c r="E125" s="3">
        <f>MATCH(tblData[[#This Row],[Son]],INDEX(tblVal[],0,tblData[[#This Row],[Son_Column]]),0)-1</f>
        <v>1</v>
      </c>
      <c r="F125" s="3">
        <f>MATCH(INDEX(tblData[#This Row],1),tblVal[#Headers],0)</f>
        <v>7</v>
      </c>
      <c r="G125" s="3" t="e">
        <f>MATCH(INDEX(tblData[#This Row],2),tblVal[#Headers],0)</f>
        <v>#N/A</v>
      </c>
      <c r="H125" s="3" t="str">
        <f>CONCATENATE("0",tblData[[#This Row],[Parent_No (百位)]],tblData[[#This Row],[Son_No(十位)]],"0")</f>
        <v>0510</v>
      </c>
      <c r="I125" s="3" t="e">
        <f>MATCH(tblData[[#This Row],[LastSon]],INDEX(tblVal[],0,tblData[[#This Row],[LastSon_Column]]),0)</f>
        <v>#N/A</v>
      </c>
      <c r="J125" s="3" t="e">
        <f>CONCATENATE("0",tblData[[#This Row],[Parent_No (百位)]],tblData[[#This Row],[Son_No(十位)]],tblData[[#This Row],[LastSon_No（个位）]])</f>
        <v>#N/A</v>
      </c>
      <c r="K125" s="5" t="s">
        <v>252</v>
      </c>
      <c r="L125" s="5"/>
    </row>
    <row r="126" spans="1:12" ht="45" x14ac:dyDescent="0.25">
      <c r="A126" s="1" t="s">
        <v>4</v>
      </c>
      <c r="B126" s="1" t="s">
        <v>98</v>
      </c>
      <c r="D126" s="3">
        <f>MATCH(tblData[[#This Row],[Parent]],tblVal[Parent],0)-1</f>
        <v>5</v>
      </c>
      <c r="E126" s="3" t="e">
        <f>MATCH(tblData[[#This Row],[Son]],INDEX(tblVal[],0,tblData[[#This Row],[Son_Column]]),0)-1</f>
        <v>#N/A</v>
      </c>
      <c r="F126" s="3">
        <f>MATCH(INDEX(tblData[#This Row],1),tblVal[#Headers],0)</f>
        <v>7</v>
      </c>
      <c r="G126" s="3" t="e">
        <f>MATCH(INDEX(tblData[#This Row],2),tblVal[#Headers],0)</f>
        <v>#N/A</v>
      </c>
      <c r="H126" s="3" t="e">
        <f>CONCATENATE("0",tblData[[#This Row],[Parent_No (百位)]],tblData[[#This Row],[Son_No(十位)]],"0")</f>
        <v>#N/A</v>
      </c>
      <c r="I126" s="3" t="e">
        <f>MATCH(tblData[[#This Row],[LastSon]],INDEX(tblVal[],0,tblData[[#This Row],[LastSon_Column]]),0)</f>
        <v>#N/A</v>
      </c>
      <c r="J126" s="3" t="e">
        <f>CONCATENATE("0",tblData[[#This Row],[Parent_No (百位)]],tblData[[#This Row],[Son_No(十位)]],tblData[[#This Row],[LastSon_No（个位）]])</f>
        <v>#N/A</v>
      </c>
      <c r="K126" s="5" t="s">
        <v>127</v>
      </c>
      <c r="L126" s="5"/>
    </row>
    <row r="127" spans="1:12" x14ac:dyDescent="0.25">
      <c r="A127" s="1" t="s">
        <v>2</v>
      </c>
      <c r="B127" s="1" t="s">
        <v>16</v>
      </c>
      <c r="D127" s="3">
        <f>MATCH(tblData[[#This Row],[Parent]],tblVal[Parent],0)-1</f>
        <v>6</v>
      </c>
      <c r="E127" s="3">
        <f>MATCH(tblData[[#This Row],[Son]],INDEX(tblVal[],0,tblData[[#This Row],[Son_Column]]),0)-1</f>
        <v>0</v>
      </c>
      <c r="F127" s="3">
        <f>MATCH(INDEX(tblData[#This Row],1),tblVal[#Headers],0)</f>
        <v>8</v>
      </c>
      <c r="G127" s="3" t="e">
        <f>MATCH(INDEX(tblData[#This Row],2),tblVal[#Headers],0)</f>
        <v>#N/A</v>
      </c>
      <c r="H127" s="3" t="str">
        <f>CONCATENATE("0",tblData[[#This Row],[Parent_No (百位)]],tblData[[#This Row],[Son_No(十位)]],"0")</f>
        <v>0600</v>
      </c>
      <c r="I127" s="3" t="e">
        <f>MATCH(tblData[[#This Row],[LastSon]],INDEX(tblVal[],0,tblData[[#This Row],[LastSon_Column]]),0)</f>
        <v>#N/A</v>
      </c>
      <c r="J127" s="3" t="e">
        <f>CONCATENATE("0",tblData[[#This Row],[Parent_No (百位)]],tblData[[#This Row],[Son_No(十位)]],tblData[[#This Row],[LastSon_No（个位）]])</f>
        <v>#N/A</v>
      </c>
      <c r="K127" s="5" t="s">
        <v>253</v>
      </c>
      <c r="L127" s="5"/>
    </row>
    <row r="128" spans="1:12" x14ac:dyDescent="0.25">
      <c r="A128" s="1" t="s">
        <v>67</v>
      </c>
      <c r="B128" s="1" t="s">
        <v>3</v>
      </c>
      <c r="C128" s="1" t="s">
        <v>71</v>
      </c>
      <c r="D128" s="3">
        <f>MATCH(tblData[[#This Row],[Parent]],tblVal[Parent],0)-1</f>
        <v>7</v>
      </c>
      <c r="E128" s="3">
        <f>MATCH(tblData[[#This Row],[Son]],INDEX(tblVal[],0,tblData[[#This Row],[Son_Column]]),0)-1</f>
        <v>0</v>
      </c>
      <c r="F128" s="3">
        <f>MATCH(INDEX(tblData[#This Row],1),tblVal[#Headers],0)</f>
        <v>9</v>
      </c>
      <c r="G128" s="3">
        <f>MATCH(INDEX(tblData[#This Row],2),tblVal[#Headers],0)</f>
        <v>29</v>
      </c>
      <c r="H128" s="3" t="str">
        <f>CONCATENATE("0",tblData[[#This Row],[Parent_No (百位)]],tblData[[#This Row],[Son_No(十位)]],"0")</f>
        <v>0700</v>
      </c>
      <c r="I128" s="3">
        <f>MATCH(tblData[[#This Row],[LastSon]],INDEX(tblVal[],0,tblData[[#This Row],[LastSon_Column]]),0)</f>
        <v>1</v>
      </c>
      <c r="J128" s="3" t="str">
        <f>CONCATENATE("0",tblData[[#This Row],[Parent_No (百位)]],tblData[[#This Row],[Son_No(十位)]],tblData[[#This Row],[LastSon_No（个位）]])</f>
        <v>0701</v>
      </c>
      <c r="K128" s="5" t="s">
        <v>262</v>
      </c>
      <c r="L128" s="5"/>
    </row>
    <row r="129" spans="1:12" x14ac:dyDescent="0.25">
      <c r="A129" s="1" t="s">
        <v>67</v>
      </c>
      <c r="B129" s="1" t="s">
        <v>3</v>
      </c>
      <c r="C129" s="1" t="s">
        <v>72</v>
      </c>
      <c r="D129" s="3">
        <f>MATCH(tblData[[#This Row],[Parent]],tblVal[Parent],0)-1</f>
        <v>7</v>
      </c>
      <c r="E129" s="3">
        <f>MATCH(tblData[[#This Row],[Son]],INDEX(tblVal[],0,tblData[[#This Row],[Son_Column]]),0)-1</f>
        <v>0</v>
      </c>
      <c r="F129" s="3">
        <f>MATCH(INDEX(tblData[#This Row],1),tblVal[#Headers],0)</f>
        <v>9</v>
      </c>
      <c r="G129" s="3">
        <f>MATCH(INDEX(tblData[#This Row],2),tblVal[#Headers],0)</f>
        <v>29</v>
      </c>
      <c r="H129" s="3" t="str">
        <f>CONCATENATE("0",tblData[[#This Row],[Parent_No (百位)]],tblData[[#This Row],[Son_No(十位)]],"0")</f>
        <v>0700</v>
      </c>
      <c r="I129" s="3">
        <f>MATCH(tblData[[#This Row],[LastSon]],INDEX(tblVal[],0,tblData[[#This Row],[LastSon_Column]]),0)</f>
        <v>2</v>
      </c>
      <c r="J129" s="3" t="str">
        <f>CONCATENATE("0",tblData[[#This Row],[Parent_No (百位)]],tblData[[#This Row],[Son_No(十位)]],tblData[[#This Row],[LastSon_No（个位）]])</f>
        <v>0702</v>
      </c>
      <c r="K129" s="5" t="s">
        <v>263</v>
      </c>
      <c r="L129" s="5"/>
    </row>
    <row r="130" spans="1:12" ht="30" x14ac:dyDescent="0.25">
      <c r="A130" s="1" t="s">
        <v>67</v>
      </c>
      <c r="B130" s="1" t="s">
        <v>68</v>
      </c>
      <c r="D130" s="3">
        <f>MATCH(tblData[[#This Row],[Parent]],tblVal[Parent],0)-1</f>
        <v>7</v>
      </c>
      <c r="E130" s="3">
        <f>MATCH(tblData[[#This Row],[Son]],INDEX(tblVal[],0,tblData[[#This Row],[Son_Column]]),0)-1</f>
        <v>1</v>
      </c>
      <c r="F130" s="3">
        <f>MATCH(INDEX(tblData[#This Row],1),tblVal[#Headers],0)</f>
        <v>9</v>
      </c>
      <c r="G130" s="3" t="e">
        <f>MATCH(INDEX(tblData[#This Row],2),tblVal[#Headers],0)</f>
        <v>#N/A</v>
      </c>
      <c r="H130" s="3" t="str">
        <f>CONCATENATE("0",tblData[[#This Row],[Parent_No (百位)]],tblData[[#This Row],[Son_No(十位)]],"0")</f>
        <v>0710</v>
      </c>
      <c r="I130" s="3" t="e">
        <f>MATCH(tblData[[#This Row],[LastSon]],INDEX(tblVal[],0,tblData[[#This Row],[LastSon_Column]]),0)</f>
        <v>#N/A</v>
      </c>
      <c r="J130" s="3" t="e">
        <f>CONCATENATE("0",tblData[[#This Row],[Parent_No (百位)]],tblData[[#This Row],[Son_No(十位)]],tblData[[#This Row],[LastSon_No（个位）]])</f>
        <v>#N/A</v>
      </c>
      <c r="K130" s="5" t="s">
        <v>254</v>
      </c>
      <c r="L130" s="5" t="s">
        <v>255</v>
      </c>
    </row>
    <row r="131" spans="1:12" x14ac:dyDescent="0.25">
      <c r="A131" s="1" t="s">
        <v>67</v>
      </c>
      <c r="B131" s="1" t="s">
        <v>69</v>
      </c>
      <c r="D131" s="3">
        <f>MATCH(tblData[[#This Row],[Parent]],tblVal[Parent],0)-1</f>
        <v>7</v>
      </c>
      <c r="E131" s="3">
        <f>MATCH(tblData[[#This Row],[Son]],INDEX(tblVal[],0,tblData[[#This Row],[Son_Column]]),0)-1</f>
        <v>2</v>
      </c>
      <c r="F131" s="3">
        <f>MATCH(INDEX(tblData[#This Row],1),tblVal[#Headers],0)</f>
        <v>9</v>
      </c>
      <c r="G131" s="3" t="e">
        <f>MATCH(INDEX(tblData[#This Row],2),tblVal[#Headers],0)</f>
        <v>#N/A</v>
      </c>
      <c r="H131" s="3" t="str">
        <f>CONCATENATE("0",tblData[[#This Row],[Parent_No (百位)]],tblData[[#This Row],[Son_No(十位)]],"0")</f>
        <v>0720</v>
      </c>
      <c r="I131" s="3" t="e">
        <f>MATCH(tblData[[#This Row],[LastSon]],INDEX(tblVal[],0,tblData[[#This Row],[LastSon_Column]]),0)</f>
        <v>#N/A</v>
      </c>
      <c r="J131" s="3" t="e">
        <f>CONCATENATE("0",tblData[[#This Row],[Parent_No (百位)]],tblData[[#This Row],[Son_No(十位)]],tblData[[#This Row],[LastSon_No（个位）]])</f>
        <v>#N/A</v>
      </c>
      <c r="K131" s="5" t="s">
        <v>256</v>
      </c>
      <c r="L131" s="5" t="s">
        <v>257</v>
      </c>
    </row>
    <row r="132" spans="1:12" x14ac:dyDescent="0.25">
      <c r="A132" s="1" t="s">
        <v>67</v>
      </c>
      <c r="B132" s="1" t="s">
        <v>70</v>
      </c>
      <c r="D132" s="3">
        <f>MATCH(tblData[[#This Row],[Parent]],tblVal[Parent],0)-1</f>
        <v>7</v>
      </c>
      <c r="E132" s="3">
        <f>MATCH(tblData[[#This Row],[Son]],INDEX(tblVal[],0,tblData[[#This Row],[Son_Column]]),0)-1</f>
        <v>3</v>
      </c>
      <c r="F132" s="3">
        <f>MATCH(INDEX(tblData[#This Row],1),tblVal[#Headers],0)</f>
        <v>9</v>
      </c>
      <c r="G132" s="3" t="e">
        <f>MATCH(INDEX(tblData[#This Row],2),tblVal[#Headers],0)</f>
        <v>#N/A</v>
      </c>
      <c r="H132" s="3" t="str">
        <f>CONCATENATE("0",tblData[[#This Row],[Parent_No (百位)]],tblData[[#This Row],[Son_No(十位)]],"0")</f>
        <v>0730</v>
      </c>
      <c r="I132" s="3" t="e">
        <f>MATCH(tblData[[#This Row],[LastSon]],INDEX(tblVal[],0,tblData[[#This Row],[LastSon_Column]]),0)</f>
        <v>#N/A</v>
      </c>
      <c r="J132" s="3" t="e">
        <f>CONCATENATE("0",tblData[[#This Row],[Parent_No (百位)]],tblData[[#This Row],[Son_No(十位)]],tblData[[#This Row],[LastSon_No（个位）]])</f>
        <v>#N/A</v>
      </c>
      <c r="K132" s="5" t="s">
        <v>258</v>
      </c>
      <c r="L132" s="5"/>
    </row>
    <row r="133" spans="1:12" x14ac:dyDescent="0.25">
      <c r="A133" s="1" t="s">
        <v>67</v>
      </c>
      <c r="B133" s="1" t="s">
        <v>3</v>
      </c>
      <c r="C133" s="1" t="s">
        <v>76</v>
      </c>
      <c r="D133" s="3">
        <f>MATCH(tblData[[#This Row],[Parent]],tblVal[Parent],0)-1</f>
        <v>7</v>
      </c>
      <c r="E133" s="3">
        <f>MATCH(tblData[[#This Row],[Son]],INDEX(tblVal[],0,tblData[[#This Row],[Son_Column]]),0)-1</f>
        <v>0</v>
      </c>
      <c r="F133" s="3">
        <f>MATCH(INDEX(tblData[#This Row],1),tblVal[#Headers],0)</f>
        <v>9</v>
      </c>
      <c r="G133" s="3">
        <f>MATCH(INDEX(tblData[#This Row],2),tblVal[#Headers],0)</f>
        <v>29</v>
      </c>
      <c r="H133" s="3" t="str">
        <f>CONCATENATE("0",tblData[[#This Row],[Parent_No (百位)]],tblData[[#This Row],[Son_No(十位)]],"0")</f>
        <v>0700</v>
      </c>
      <c r="I133" s="3">
        <f>MATCH(tblData[[#This Row],[LastSon]],INDEX(tblVal[],0,tblData[[#This Row],[LastSon_Column]]),0)</f>
        <v>6</v>
      </c>
      <c r="J133" s="3" t="str">
        <f>CONCATENATE("0",tblData[[#This Row],[Parent_No (百位)]],tblData[[#This Row],[Son_No(十位)]],tblData[[#This Row],[LastSon_No（个位）]])</f>
        <v>0706</v>
      </c>
      <c r="K133" s="5" t="s">
        <v>264</v>
      </c>
      <c r="L133" s="5" t="s">
        <v>265</v>
      </c>
    </row>
    <row r="134" spans="1:12" x14ac:dyDescent="0.25">
      <c r="A134" s="1" t="s">
        <v>67</v>
      </c>
      <c r="B134" s="1" t="s">
        <v>3</v>
      </c>
      <c r="C134" s="1" t="s">
        <v>259</v>
      </c>
      <c r="D134" s="3">
        <f>MATCH(tblData[[#This Row],[Parent]],tblVal[Parent],0)-1</f>
        <v>7</v>
      </c>
      <c r="E134" s="3">
        <f>MATCH(tblData[[#This Row],[Son]],INDEX(tblVal[],0,tblData[[#This Row],[Son_Column]]),0)-1</f>
        <v>0</v>
      </c>
      <c r="F134" s="3">
        <f>MATCH(INDEX(tblData[#This Row],1),tblVal[#Headers],0)</f>
        <v>9</v>
      </c>
      <c r="G134" s="3">
        <f>MATCH(INDEX(tblData[#This Row],2),tblVal[#Headers],0)</f>
        <v>29</v>
      </c>
      <c r="H134" s="3" t="str">
        <f>CONCATENATE("0",tblData[[#This Row],[Parent_No (百位)]],tblData[[#This Row],[Son_No(十位)]],"0")</f>
        <v>0700</v>
      </c>
      <c r="I134" s="3">
        <f>MATCH(tblData[[#This Row],[LastSon]],INDEX(tblVal[],0,tblData[[#This Row],[LastSon_Column]]),0)</f>
        <v>8</v>
      </c>
      <c r="J134" s="3" t="str">
        <f>CONCATENATE("0",tblData[[#This Row],[Parent_No (百位)]],tblData[[#This Row],[Son_No(十位)]],tblData[[#This Row],[LastSon_No（个位）]])</f>
        <v>0708</v>
      </c>
      <c r="K134" s="5" t="s">
        <v>267</v>
      </c>
      <c r="L134" s="5" t="s">
        <v>266</v>
      </c>
    </row>
    <row r="135" spans="1:12" x14ac:dyDescent="0.25">
      <c r="A135" s="1" t="s">
        <v>67</v>
      </c>
      <c r="B135" s="1" t="s">
        <v>3</v>
      </c>
      <c r="C135" s="1" t="s">
        <v>260</v>
      </c>
      <c r="D135" s="3">
        <f>MATCH(tblData[[#This Row],[Parent]],tblVal[Parent],0)-1</f>
        <v>7</v>
      </c>
      <c r="E135" s="3">
        <f>MATCH(tblData[[#This Row],[Son]],INDEX(tblVal[],0,tblData[[#This Row],[Son_Column]]),0)-1</f>
        <v>0</v>
      </c>
      <c r="F135" s="3">
        <f>MATCH(INDEX(tblData[#This Row],1),tblVal[#Headers],0)</f>
        <v>9</v>
      </c>
      <c r="G135" s="3">
        <f>MATCH(INDEX(tblData[#This Row],2),tblVal[#Headers],0)</f>
        <v>29</v>
      </c>
      <c r="H135" s="3" t="str">
        <f>CONCATENATE("0",tblData[[#This Row],[Parent_No (百位)]],tblData[[#This Row],[Son_No(十位)]],"0")</f>
        <v>0700</v>
      </c>
      <c r="I135" s="3">
        <f>MATCH(tblData[[#This Row],[LastSon]],INDEX(tblVal[],0,tblData[[#This Row],[LastSon_Column]]),0)</f>
        <v>9</v>
      </c>
      <c r="J135" s="3" t="str">
        <f>CONCATENATE("0",tblData[[#This Row],[Parent_No (百位)]],tblData[[#This Row],[Son_No(十位)]],tblData[[#This Row],[LastSon_No（个位）]])</f>
        <v>0709</v>
      </c>
      <c r="K135" s="5" t="s">
        <v>267</v>
      </c>
      <c r="L135" s="5"/>
    </row>
    <row r="136" spans="1:12" x14ac:dyDescent="0.25">
      <c r="A136" s="1" t="s">
        <v>67</v>
      </c>
      <c r="B136" s="1" t="s">
        <v>3</v>
      </c>
      <c r="C136" s="1" t="s">
        <v>261</v>
      </c>
      <c r="D136" s="3">
        <f>MATCH(tblData[[#This Row],[Parent]],tblVal[Parent],0)-1</f>
        <v>7</v>
      </c>
      <c r="E136" s="3">
        <f>MATCH(tblData[[#This Row],[Son]],INDEX(tblVal[],0,tblData[[#This Row],[Son_Column]]),0)-1</f>
        <v>0</v>
      </c>
      <c r="F136" s="3">
        <f>MATCH(INDEX(tblData[#This Row],1),tblVal[#Headers],0)</f>
        <v>9</v>
      </c>
      <c r="G136" s="3">
        <f>MATCH(INDEX(tblData[#This Row],2),tblVal[#Headers],0)</f>
        <v>29</v>
      </c>
      <c r="H136" s="3" t="str">
        <f>CONCATENATE("0",tblData[[#This Row],[Parent_No (百位)]],tblData[[#This Row],[Son_No(十位)]],"0")</f>
        <v>0700</v>
      </c>
      <c r="I136" s="3">
        <f>MATCH(tblData[[#This Row],[LastSon]],INDEX(tblVal[],0,tblData[[#This Row],[LastSon_Column]]),0)</f>
        <v>10</v>
      </c>
      <c r="J136" s="3" t="str">
        <f>CONCATENATE("0",tblData[[#This Row],[Parent_No (百位)]],tblData[[#This Row],[Son_No(十位)]],tblData[[#This Row],[LastSon_No（个位）]])</f>
        <v>07010</v>
      </c>
      <c r="K136" s="5" t="s">
        <v>267</v>
      </c>
      <c r="L136" s="5"/>
    </row>
    <row r="137" spans="1:12" x14ac:dyDescent="0.25">
      <c r="A137" s="1" t="s">
        <v>333</v>
      </c>
      <c r="B137" s="1" t="s">
        <v>336</v>
      </c>
      <c r="D137" s="3">
        <f>MATCH(tblData[[#This Row],[Parent]],tblVal[Parent],0)-1</f>
        <v>8</v>
      </c>
      <c r="E137" s="3">
        <f>MATCH(tblData[[#This Row],[Son]],INDEX(tblVal[],0,tblData[[#This Row],[Son_Column]]),0)-1</f>
        <v>0</v>
      </c>
      <c r="F137" s="3">
        <f>MATCH(INDEX(tblData[#This Row],1),tblVal[#Headers],0)</f>
        <v>10</v>
      </c>
      <c r="G137" s="3" t="e">
        <f>MATCH(INDEX(tblData[#This Row],2),tblVal[#Headers],0)</f>
        <v>#N/A</v>
      </c>
      <c r="H137" s="3" t="str">
        <f>CONCATENATE("0",tblData[[#This Row],[Parent_No (百位)]],tblData[[#This Row],[Son_No(十位)]],"0")</f>
        <v>0800</v>
      </c>
      <c r="I137" s="3" t="e">
        <f>MATCH(tblData[[#This Row],[LastSon]],INDEX(tblVal[],0,tblData[[#This Row],[LastSon_Column]]),0)</f>
        <v>#N/A</v>
      </c>
      <c r="J137" s="3" t="e">
        <f>CONCATENATE("0",tblData[[#This Row],[Parent_No (百位)]],tblData[[#This Row],[Son_No(十位)]],tblData[[#This Row],[LastSon_No（个位）]])</f>
        <v>#N/A</v>
      </c>
      <c r="K137" s="5" t="s">
        <v>335</v>
      </c>
      <c r="L137" s="5"/>
    </row>
    <row r="138" spans="1:12" x14ac:dyDescent="0.25">
      <c r="A138" s="1" t="s">
        <v>333</v>
      </c>
      <c r="B138" s="1" t="s">
        <v>337</v>
      </c>
      <c r="D138" s="3">
        <f>MATCH(tblData[[#This Row],[Parent]],tblVal[Parent],0)-1</f>
        <v>8</v>
      </c>
      <c r="E138" s="3">
        <f>MATCH(tblData[[#This Row],[Son]],INDEX(tblVal[],0,tblData[[#This Row],[Son_Column]]),0)-1</f>
        <v>1</v>
      </c>
      <c r="F138" s="3">
        <f>MATCH(INDEX(tblData[#This Row],1),tblVal[#Headers],0)</f>
        <v>10</v>
      </c>
      <c r="G138" s="3" t="e">
        <f>MATCH(INDEX(tblData[#This Row],2),tblVal[#Headers],0)</f>
        <v>#N/A</v>
      </c>
      <c r="H138" s="3" t="str">
        <f>CONCATENATE("0",tblData[[#This Row],[Parent_No (百位)]],tblData[[#This Row],[Son_No(十位)]],"0")</f>
        <v>0810</v>
      </c>
      <c r="I138" s="3" t="e">
        <f>MATCH(tblData[[#This Row],[LastSon]],INDEX(tblVal[],0,tblData[[#This Row],[LastSon_Column]]),0)</f>
        <v>#N/A</v>
      </c>
      <c r="J138" s="3" t="e">
        <f>CONCATENATE("0",tblData[[#This Row],[Parent_No (百位)]],tblData[[#This Row],[Son_No(十位)]],tblData[[#This Row],[LastSon_No（个位）]])</f>
        <v>#N/A</v>
      </c>
      <c r="K138" s="5" t="s">
        <v>341</v>
      </c>
      <c r="L138" s="5"/>
    </row>
    <row r="139" spans="1:12" x14ac:dyDescent="0.25">
      <c r="A139" s="1" t="s">
        <v>333</v>
      </c>
      <c r="B139" s="1" t="s">
        <v>338</v>
      </c>
      <c r="D139" s="3">
        <f>MATCH(tblData[[#This Row],[Parent]],tblVal[Parent],0)-1</f>
        <v>8</v>
      </c>
      <c r="E139" s="3">
        <f>MATCH(tblData[[#This Row],[Son]],INDEX(tblVal[],0,tblData[[#This Row],[Son_Column]]),0)-1</f>
        <v>2</v>
      </c>
      <c r="F139" s="3">
        <f>MATCH(INDEX(tblData[#This Row],1),tblVal[#Headers],0)</f>
        <v>10</v>
      </c>
      <c r="G139" s="3" t="e">
        <f>MATCH(INDEX(tblData[#This Row],2),tblVal[#Headers],0)</f>
        <v>#N/A</v>
      </c>
      <c r="H139" s="3" t="str">
        <f>CONCATENATE("0",tblData[[#This Row],[Parent_No (百位)]],tblData[[#This Row],[Son_No(十位)]],"0")</f>
        <v>0820</v>
      </c>
      <c r="I139" s="3" t="e">
        <f>MATCH(tblData[[#This Row],[LastSon]],INDEX(tblVal[],0,tblData[[#This Row],[LastSon_Column]]),0)</f>
        <v>#N/A</v>
      </c>
      <c r="J139" s="3" t="e">
        <f>CONCATENATE("0",tblData[[#This Row],[Parent_No (百位)]],tblData[[#This Row],[Son_No(十位)]],tblData[[#This Row],[LastSon_No（个位）]])</f>
        <v>#N/A</v>
      </c>
      <c r="K139" s="5" t="s">
        <v>334</v>
      </c>
      <c r="L139" s="5"/>
    </row>
    <row r="140" spans="1:12" x14ac:dyDescent="0.25">
      <c r="A140" s="1" t="s">
        <v>333</v>
      </c>
      <c r="B140" s="1" t="s">
        <v>339</v>
      </c>
      <c r="D140" s="3">
        <f>MATCH(tblData[[#This Row],[Parent]],tblVal[Parent],0)-1</f>
        <v>8</v>
      </c>
      <c r="E140" s="3">
        <f>MATCH(tblData[[#This Row],[Son]],INDEX(tblVal[],0,tblData[[#This Row],[Son_Column]]),0)-1</f>
        <v>3</v>
      </c>
      <c r="F140" s="3">
        <f>MATCH(INDEX(tblData[#This Row],1),tblVal[#Headers],0)</f>
        <v>10</v>
      </c>
      <c r="G140" s="3" t="e">
        <f>MATCH(INDEX(tblData[#This Row],2),tblVal[#Headers],0)</f>
        <v>#N/A</v>
      </c>
      <c r="H140" s="3" t="str">
        <f>CONCATENATE("0",tblData[[#This Row],[Parent_No (百位)]],tblData[[#This Row],[Son_No(十位)]],"0")</f>
        <v>0830</v>
      </c>
      <c r="I140" s="3" t="e">
        <f>MATCH(tblData[[#This Row],[LastSon]],INDEX(tblVal[],0,tblData[[#This Row],[LastSon_Column]]),0)</f>
        <v>#N/A</v>
      </c>
      <c r="J140" s="3" t="e">
        <f>CONCATENATE("0",tblData[[#This Row],[Parent_No (百位)]],tblData[[#This Row],[Son_No(十位)]],tblData[[#This Row],[LastSon_No（个位）]])</f>
        <v>#N/A</v>
      </c>
      <c r="K140" s="5" t="s">
        <v>342</v>
      </c>
      <c r="L140" s="5"/>
    </row>
    <row r="141" spans="1:12" x14ac:dyDescent="0.25">
      <c r="A141" s="1" t="s">
        <v>333</v>
      </c>
      <c r="B141" s="1" t="s">
        <v>340</v>
      </c>
      <c r="D141" s="3">
        <f>MATCH(tblData[[#This Row],[Parent]],tblVal[Parent],0)-1</f>
        <v>8</v>
      </c>
      <c r="E141" s="3">
        <f>MATCH(tblData[[#This Row],[Son]],INDEX(tblVal[],0,tblData[[#This Row],[Son_Column]]),0)-1</f>
        <v>4</v>
      </c>
      <c r="F141" s="3">
        <f>MATCH(INDEX(tblData[#This Row],1),tblVal[#Headers],0)</f>
        <v>10</v>
      </c>
      <c r="G141" s="3" t="e">
        <f>MATCH(INDEX(tblData[#This Row],2),tblVal[#Headers],0)</f>
        <v>#N/A</v>
      </c>
      <c r="H141" s="3" t="str">
        <f>CONCATENATE("0",tblData[[#This Row],[Parent_No (百位)]],tblData[[#This Row],[Son_No(十位)]],"0")</f>
        <v>0840</v>
      </c>
      <c r="I141" s="3" t="e">
        <f>MATCH(tblData[[#This Row],[LastSon]],INDEX(tblVal[],0,tblData[[#This Row],[LastSon_Column]]),0)</f>
        <v>#N/A</v>
      </c>
      <c r="J141" s="3" t="e">
        <f>CONCATENATE("0",tblData[[#This Row],[Parent_No (百位)]],tblData[[#This Row],[Son_No(十位)]],tblData[[#This Row],[LastSon_No（个位）]])</f>
        <v>#N/A</v>
      </c>
      <c r="K141" s="5" t="s">
        <v>343</v>
      </c>
      <c r="L141" s="5"/>
    </row>
    <row r="142" spans="1:12" x14ac:dyDescent="0.25">
      <c r="D142" s="3" t="e">
        <f>MATCH(tblData[[#This Row],[Parent]],tblVal[Parent],0)-1</f>
        <v>#N/A</v>
      </c>
      <c r="E142" s="3" t="e">
        <f>MATCH(tblData[[#This Row],[Son]],INDEX(tblVal[],0,tblData[[#This Row],[Son_Column]]),0)-1</f>
        <v>#N/A</v>
      </c>
      <c r="F142" s="3" t="e">
        <f>MATCH(INDEX(tblData[#This Row],1),tblVal[#Headers],0)</f>
        <v>#N/A</v>
      </c>
      <c r="G142" s="3" t="e">
        <f>MATCH(INDEX(tblData[#This Row],2),tblVal[#Headers],0)</f>
        <v>#N/A</v>
      </c>
      <c r="H142" s="3" t="e">
        <f>CONCATENATE("0",tblData[[#This Row],[Parent_No (百位)]],tblData[[#This Row],[Son_No(十位)]],"0")</f>
        <v>#N/A</v>
      </c>
      <c r="I142" s="3" t="e">
        <f>MATCH(tblData[[#This Row],[LastSon]],INDEX(tblVal[],0,tblData[[#This Row],[LastSon_Column]]),0)</f>
        <v>#N/A</v>
      </c>
      <c r="J142" s="3" t="e">
        <f>CONCATENATE("0",tblData[[#This Row],[Parent_No (百位)]],tblData[[#This Row],[Son_No(十位)]],tblData[[#This Row],[LastSon_No（个位）]])</f>
        <v>#N/A</v>
      </c>
      <c r="K142" s="5"/>
      <c r="L142" s="5"/>
    </row>
    <row r="143" spans="1:12" x14ac:dyDescent="0.25">
      <c r="D143" s="3"/>
    </row>
  </sheetData>
  <dataValidations count="2">
    <dataValidation type="list" allowBlank="1" showInputMessage="1" showErrorMessage="1" sqref="A2:A143" xr:uid="{00000000-0002-0000-0000-000000000000}">
      <formula1>_Parent</formula1>
    </dataValidation>
    <dataValidation type="list" allowBlank="1" showInputMessage="1" showErrorMessage="1" sqref="B2:C143" xr:uid="{00000000-0002-0000-0000-000001000000}">
      <formula1>_UseList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D21"/>
  <sheetViews>
    <sheetView zoomScaleNormal="100" workbookViewId="0">
      <selection activeCell="K8" sqref="K8"/>
    </sheetView>
  </sheetViews>
  <sheetFormatPr defaultRowHeight="15" x14ac:dyDescent="0.25"/>
  <cols>
    <col min="1" max="1" width="2" style="1" bestFit="1" customWidth="1"/>
    <col min="2" max="2" width="8.28515625" style="1" customWidth="1"/>
    <col min="3" max="5" width="20.5703125" style="1" bestFit="1" customWidth="1"/>
    <col min="6" max="7" width="14" style="1" bestFit="1" customWidth="1"/>
    <col min="8" max="8" width="16.140625" style="1" bestFit="1" customWidth="1"/>
    <col min="9" max="9" width="11.7109375" style="1" bestFit="1" customWidth="1"/>
    <col min="10" max="10" width="9.5703125" style="1" bestFit="1" customWidth="1"/>
    <col min="11" max="11" width="27.42578125" style="1" bestFit="1" customWidth="1"/>
    <col min="12" max="12" width="22.85546875" style="1" bestFit="1" customWidth="1"/>
    <col min="13" max="13" width="16.140625" style="1" bestFit="1" customWidth="1"/>
    <col min="14" max="14" width="9.5703125" style="1" bestFit="1" customWidth="1"/>
    <col min="15" max="15" width="11.7109375" style="1" bestFit="1" customWidth="1"/>
    <col min="16" max="16" width="14.140625" style="1" bestFit="1" customWidth="1"/>
    <col min="17" max="17" width="14" style="1" bestFit="1" customWidth="1"/>
    <col min="18" max="18" width="18.42578125" style="1" customWidth="1"/>
    <col min="19" max="19" width="18.5703125" style="1" bestFit="1" customWidth="1"/>
    <col min="20" max="21" width="16.140625" style="1" bestFit="1" customWidth="1"/>
    <col min="22" max="22" width="41.28515625" style="1" bestFit="1" customWidth="1"/>
    <col min="23" max="23" width="11.7109375" style="1" bestFit="1" customWidth="1"/>
    <col min="24" max="24" width="27.28515625" style="1" bestFit="1" customWidth="1"/>
    <col min="25" max="25" width="18.42578125" style="1" bestFit="1" customWidth="1"/>
    <col min="26" max="26" width="25" style="1" bestFit="1" customWidth="1"/>
    <col min="27" max="27" width="18.5703125" style="1" bestFit="1" customWidth="1"/>
    <col min="28" max="28" width="22.85546875" style="1" bestFit="1" customWidth="1"/>
    <col min="29" max="29" width="14.140625" style="1" bestFit="1" customWidth="1"/>
    <col min="30" max="30" width="14" style="1" bestFit="1" customWidth="1"/>
    <col min="31" max="16384" width="9.140625" style="1"/>
  </cols>
  <sheetData>
    <row r="1" spans="2:30" x14ac:dyDescent="0.25">
      <c r="L1" s="8" t="s">
        <v>7</v>
      </c>
      <c r="M1" s="8"/>
      <c r="N1" s="8"/>
      <c r="O1" s="8"/>
      <c r="P1" s="8"/>
      <c r="Q1" s="8"/>
      <c r="R1" s="8"/>
      <c r="S1" s="8"/>
      <c r="T1" s="8"/>
      <c r="U1" s="7"/>
      <c r="V1" s="9" t="s">
        <v>8</v>
      </c>
      <c r="W1" s="9"/>
      <c r="X1" s="9"/>
      <c r="Y1" s="9"/>
      <c r="Z1" s="9"/>
      <c r="AA1" s="9"/>
      <c r="AB1" s="9"/>
      <c r="AC1" s="9"/>
      <c r="AD1" s="6" t="s">
        <v>67</v>
      </c>
    </row>
    <row r="2" spans="2:30" x14ac:dyDescent="0.25">
      <c r="B2" s="1" t="s">
        <v>100</v>
      </c>
      <c r="C2" s="1" t="s">
        <v>0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4</v>
      </c>
      <c r="I2" s="1" t="s">
        <v>2</v>
      </c>
      <c r="J2" s="1" t="s">
        <v>67</v>
      </c>
      <c r="K2" s="1" t="s">
        <v>333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299</v>
      </c>
      <c r="V2" s="1" t="s">
        <v>1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  <c r="AB2" s="1" t="s">
        <v>96</v>
      </c>
      <c r="AC2" s="1" t="s">
        <v>99</v>
      </c>
      <c r="AD2" s="1" t="s">
        <v>3</v>
      </c>
    </row>
    <row r="3" spans="2:30" x14ac:dyDescent="0.25">
      <c r="B3" s="1" t="s">
        <v>0</v>
      </c>
      <c r="C3" s="1" t="s">
        <v>9</v>
      </c>
      <c r="D3" s="1" t="s">
        <v>79</v>
      </c>
      <c r="E3" s="1" t="s">
        <v>80</v>
      </c>
      <c r="F3" s="1" t="s">
        <v>82</v>
      </c>
      <c r="G3" s="1" t="s">
        <v>1</v>
      </c>
      <c r="H3" s="1" t="s">
        <v>97</v>
      </c>
      <c r="I3" s="1" t="s">
        <v>16</v>
      </c>
      <c r="J3" s="1" t="s">
        <v>3</v>
      </c>
      <c r="K3" s="1" t="s">
        <v>336</v>
      </c>
      <c r="L3" s="1" t="s">
        <v>19</v>
      </c>
      <c r="M3" s="1" t="s">
        <v>26</v>
      </c>
      <c r="N3" s="1" t="s">
        <v>30</v>
      </c>
      <c r="O3" s="1" t="s">
        <v>41</v>
      </c>
      <c r="P3" s="1" t="s">
        <v>47</v>
      </c>
      <c r="Q3" s="1" t="s">
        <v>32</v>
      </c>
      <c r="R3" s="1" t="s">
        <v>33</v>
      </c>
      <c r="S3" s="1" t="s">
        <v>192</v>
      </c>
      <c r="T3" s="1" t="s">
        <v>35</v>
      </c>
      <c r="U3" s="1" t="s">
        <v>304</v>
      </c>
      <c r="V3" s="1" t="s">
        <v>45</v>
      </c>
      <c r="W3" s="1" t="s">
        <v>47</v>
      </c>
      <c r="X3" s="1" t="s">
        <v>52</v>
      </c>
      <c r="Y3" s="1" t="s">
        <v>52</v>
      </c>
      <c r="Z3" s="1" t="s">
        <v>65</v>
      </c>
      <c r="AA3" s="1" t="s">
        <v>50</v>
      </c>
      <c r="AB3" s="1" t="s">
        <v>49</v>
      </c>
      <c r="AC3" s="1" t="s">
        <v>51</v>
      </c>
      <c r="AD3" s="1" t="s">
        <v>71</v>
      </c>
    </row>
    <row r="4" spans="2:30" x14ac:dyDescent="0.25">
      <c r="B4" s="1" t="s">
        <v>6</v>
      </c>
      <c r="C4" s="1" t="s">
        <v>10</v>
      </c>
      <c r="D4" s="1" t="s">
        <v>78</v>
      </c>
      <c r="E4" s="1" t="s">
        <v>12</v>
      </c>
      <c r="F4" s="1" t="s">
        <v>83</v>
      </c>
      <c r="G4" s="1" t="s">
        <v>91</v>
      </c>
      <c r="H4" s="1" t="s">
        <v>251</v>
      </c>
      <c r="J4" s="1" t="s">
        <v>68</v>
      </c>
      <c r="K4" s="1" t="s">
        <v>337</v>
      </c>
      <c r="L4" s="1" t="s">
        <v>20</v>
      </c>
      <c r="M4" s="1" t="s">
        <v>27</v>
      </c>
      <c r="O4" s="1" t="s">
        <v>42</v>
      </c>
      <c r="P4" s="1" t="s">
        <v>17</v>
      </c>
      <c r="Q4" s="1" t="s">
        <v>9</v>
      </c>
      <c r="R4" s="1" t="s">
        <v>34</v>
      </c>
      <c r="S4" s="1" t="s">
        <v>50</v>
      </c>
      <c r="T4" s="1" t="s">
        <v>193</v>
      </c>
      <c r="U4" s="1" t="s">
        <v>300</v>
      </c>
      <c r="V4" s="1" t="s">
        <v>46</v>
      </c>
      <c r="W4" s="1" t="s">
        <v>17</v>
      </c>
      <c r="X4" s="1" t="s">
        <v>56</v>
      </c>
      <c r="Y4" s="1" t="s">
        <v>61</v>
      </c>
      <c r="Z4" s="1" t="s">
        <v>66</v>
      </c>
      <c r="AA4" s="1" t="s">
        <v>35</v>
      </c>
      <c r="AB4" s="1" t="s">
        <v>35</v>
      </c>
      <c r="AC4" s="1" t="s">
        <v>52</v>
      </c>
      <c r="AD4" s="1" t="s">
        <v>72</v>
      </c>
    </row>
    <row r="5" spans="2:30" x14ac:dyDescent="0.25">
      <c r="B5" s="1" t="s">
        <v>5</v>
      </c>
      <c r="C5" s="1" t="s">
        <v>11</v>
      </c>
      <c r="E5" s="1" t="s">
        <v>81</v>
      </c>
      <c r="F5" s="1" t="s">
        <v>84</v>
      </c>
      <c r="G5" s="1" t="s">
        <v>92</v>
      </c>
      <c r="J5" s="1" t="s">
        <v>69</v>
      </c>
      <c r="K5" s="1" t="s">
        <v>338</v>
      </c>
      <c r="L5" s="1" t="s">
        <v>21</v>
      </c>
      <c r="M5" s="1" t="s">
        <v>28</v>
      </c>
      <c r="O5" s="1" t="s">
        <v>43</v>
      </c>
      <c r="P5" s="1" t="s">
        <v>18</v>
      </c>
      <c r="Q5" s="1" t="s">
        <v>38</v>
      </c>
      <c r="S5" s="1" t="s">
        <v>281</v>
      </c>
      <c r="T5" s="1" t="s">
        <v>40</v>
      </c>
      <c r="U5" s="1" t="s">
        <v>9</v>
      </c>
      <c r="V5" s="1" t="s">
        <v>48</v>
      </c>
      <c r="W5" s="1" t="s">
        <v>18</v>
      </c>
      <c r="X5" s="1" t="s">
        <v>57</v>
      </c>
      <c r="Y5" s="1" t="s">
        <v>62</v>
      </c>
      <c r="AB5" s="1" t="s">
        <v>40</v>
      </c>
      <c r="AC5" s="1" t="s">
        <v>53</v>
      </c>
      <c r="AD5" s="1" t="s">
        <v>74</v>
      </c>
    </row>
    <row r="6" spans="2:30" x14ac:dyDescent="0.25">
      <c r="B6" s="1" t="s">
        <v>7</v>
      </c>
      <c r="C6" s="1" t="s">
        <v>14</v>
      </c>
      <c r="E6" s="1" t="s">
        <v>132</v>
      </c>
      <c r="F6" s="1" t="s">
        <v>85</v>
      </c>
      <c r="G6" s="1" t="s">
        <v>93</v>
      </c>
      <c r="J6" s="1" t="s">
        <v>70</v>
      </c>
      <c r="K6" s="1" t="s">
        <v>339</v>
      </c>
      <c r="L6" s="1" t="s">
        <v>22</v>
      </c>
      <c r="M6" s="1" t="s">
        <v>29</v>
      </c>
      <c r="O6" s="1" t="s">
        <v>31</v>
      </c>
      <c r="P6" s="1" t="s">
        <v>19</v>
      </c>
      <c r="Q6" s="1" t="s">
        <v>39</v>
      </c>
      <c r="S6" s="1" t="s">
        <v>271</v>
      </c>
      <c r="U6" s="1" t="s">
        <v>272</v>
      </c>
      <c r="V6" s="1" t="s">
        <v>207</v>
      </c>
      <c r="W6" s="1" t="s">
        <v>321</v>
      </c>
      <c r="X6" s="1" t="s">
        <v>58</v>
      </c>
      <c r="Y6" s="1" t="s">
        <v>64</v>
      </c>
      <c r="AC6" s="1" t="s">
        <v>54</v>
      </c>
      <c r="AD6" s="1" t="s">
        <v>73</v>
      </c>
    </row>
    <row r="7" spans="2:30" x14ac:dyDescent="0.25">
      <c r="B7" s="1" t="s">
        <v>8</v>
      </c>
      <c r="C7" s="1" t="s">
        <v>15</v>
      </c>
      <c r="F7" s="1" t="s">
        <v>86</v>
      </c>
      <c r="G7" s="1" t="s">
        <v>94</v>
      </c>
      <c r="K7" s="1" t="s">
        <v>340</v>
      </c>
      <c r="L7" s="1" t="s">
        <v>23</v>
      </c>
      <c r="O7" s="1" t="s">
        <v>44</v>
      </c>
      <c r="Q7" s="1" t="s">
        <v>281</v>
      </c>
      <c r="S7" s="1" t="s">
        <v>277</v>
      </c>
      <c r="U7" s="1" t="s">
        <v>281</v>
      </c>
      <c r="V7" s="1" t="s">
        <v>208</v>
      </c>
      <c r="W7" s="1" t="s">
        <v>323</v>
      </c>
      <c r="X7" s="1" t="s">
        <v>59</v>
      </c>
      <c r="Y7" s="1" t="s">
        <v>280</v>
      </c>
      <c r="AC7" s="1" t="s">
        <v>55</v>
      </c>
      <c r="AD7" s="1" t="s">
        <v>75</v>
      </c>
    </row>
    <row r="8" spans="2:30" x14ac:dyDescent="0.25">
      <c r="B8" s="1" t="s">
        <v>4</v>
      </c>
      <c r="C8" s="1" t="s">
        <v>16</v>
      </c>
      <c r="F8" s="1" t="s">
        <v>87</v>
      </c>
      <c r="G8" s="1" t="s">
        <v>95</v>
      </c>
      <c r="L8" s="1" t="s">
        <v>24</v>
      </c>
      <c r="O8" s="1" t="s">
        <v>45</v>
      </c>
      <c r="Q8" s="1" t="s">
        <v>291</v>
      </c>
      <c r="U8" s="1" t="s">
        <v>301</v>
      </c>
      <c r="V8" s="1" t="s">
        <v>199</v>
      </c>
      <c r="X8" s="1" t="s">
        <v>224</v>
      </c>
      <c r="Y8" s="1" t="s">
        <v>271</v>
      </c>
      <c r="AC8" s="1" t="s">
        <v>271</v>
      </c>
      <c r="AD8" s="1" t="s">
        <v>76</v>
      </c>
    </row>
    <row r="9" spans="2:30" x14ac:dyDescent="0.25">
      <c r="B9" s="1" t="s">
        <v>2</v>
      </c>
      <c r="C9" s="1" t="s">
        <v>20</v>
      </c>
      <c r="F9" s="1" t="s">
        <v>88</v>
      </c>
      <c r="G9" s="1" t="s">
        <v>96</v>
      </c>
      <c r="L9" s="1" t="s">
        <v>25</v>
      </c>
      <c r="O9" s="1" t="s">
        <v>46</v>
      </c>
      <c r="Q9" s="1" t="s">
        <v>292</v>
      </c>
      <c r="U9" s="1" t="s">
        <v>273</v>
      </c>
      <c r="V9" s="1" t="s">
        <v>43</v>
      </c>
      <c r="X9" s="1" t="s">
        <v>268</v>
      </c>
      <c r="Y9" s="1" t="s">
        <v>281</v>
      </c>
      <c r="AC9" s="1" t="s">
        <v>272</v>
      </c>
      <c r="AD9" s="1" t="s">
        <v>77</v>
      </c>
    </row>
    <row r="10" spans="2:30" x14ac:dyDescent="0.25">
      <c r="B10" s="1" t="s">
        <v>67</v>
      </c>
      <c r="C10" s="1" t="s">
        <v>36</v>
      </c>
      <c r="F10" s="1" t="s">
        <v>89</v>
      </c>
      <c r="G10" s="1" t="s">
        <v>99</v>
      </c>
      <c r="Q10" s="1" t="s">
        <v>293</v>
      </c>
      <c r="U10" s="1" t="s">
        <v>302</v>
      </c>
      <c r="X10" s="1" t="s">
        <v>60</v>
      </c>
      <c r="Y10" s="1" t="s">
        <v>273</v>
      </c>
      <c r="AC10" s="1" t="s">
        <v>273</v>
      </c>
      <c r="AD10" s="1" t="s">
        <v>259</v>
      </c>
    </row>
    <row r="11" spans="2:30" x14ac:dyDescent="0.25">
      <c r="B11" s="1" t="s">
        <v>333</v>
      </c>
      <c r="C11" s="1" t="s">
        <v>37</v>
      </c>
      <c r="F11" s="1" t="s">
        <v>90</v>
      </c>
      <c r="Q11" s="1" t="s">
        <v>294</v>
      </c>
      <c r="U11" s="1" t="s">
        <v>303</v>
      </c>
      <c r="X11" s="1" t="s">
        <v>63</v>
      </c>
      <c r="AC11" s="1" t="s">
        <v>281</v>
      </c>
      <c r="AD11" s="1" t="s">
        <v>260</v>
      </c>
    </row>
    <row r="12" spans="2:30" x14ac:dyDescent="0.25">
      <c r="C12" s="1" t="s">
        <v>325</v>
      </c>
      <c r="F12" s="1" t="s">
        <v>299</v>
      </c>
      <c r="U12" s="1" t="s">
        <v>319</v>
      </c>
      <c r="X12" s="1" t="s">
        <v>226</v>
      </c>
      <c r="AC12" s="1" t="s">
        <v>303</v>
      </c>
      <c r="AD12" s="1" t="s">
        <v>261</v>
      </c>
    </row>
    <row r="13" spans="2:30" x14ac:dyDescent="0.25">
      <c r="C13" s="1" t="s">
        <v>326</v>
      </c>
      <c r="X13" s="1" t="s">
        <v>269</v>
      </c>
      <c r="AC13" s="1" t="s">
        <v>319</v>
      </c>
    </row>
    <row r="14" spans="2:30" x14ac:dyDescent="0.25">
      <c r="C14" s="1" t="s">
        <v>328</v>
      </c>
      <c r="X14" s="1" t="s">
        <v>280</v>
      </c>
      <c r="AC14" s="1" t="s">
        <v>330</v>
      </c>
    </row>
    <row r="15" spans="2:30" x14ac:dyDescent="0.25">
      <c r="X15" s="1" t="s">
        <v>271</v>
      </c>
    </row>
    <row r="16" spans="2:30" x14ac:dyDescent="0.25">
      <c r="X16" s="1" t="s">
        <v>281</v>
      </c>
    </row>
    <row r="17" spans="2:24" x14ac:dyDescent="0.25">
      <c r="X17" s="1" t="s">
        <v>273</v>
      </c>
    </row>
    <row r="18" spans="2:24" x14ac:dyDescent="0.25">
      <c r="X18" s="1" t="s">
        <v>282</v>
      </c>
    </row>
    <row r="19" spans="2:24" x14ac:dyDescent="0.25">
      <c r="X19" s="1" t="s">
        <v>312</v>
      </c>
    </row>
    <row r="20" spans="2:24" x14ac:dyDescent="0.25">
      <c r="B20" s="2"/>
      <c r="X20" s="1" t="s">
        <v>313</v>
      </c>
    </row>
    <row r="21" spans="2:24" x14ac:dyDescent="0.25">
      <c r="X21" s="1" t="s">
        <v>318</v>
      </c>
    </row>
  </sheetData>
  <mergeCells count="2">
    <mergeCell ref="L1:T1"/>
    <mergeCell ref="V1:A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2018-11-21T01:04:46Z</dcterms:modified>
</cp:coreProperties>
</file>