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34BA022-8189-41F6-B87B-E8DF16E9525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8" l="1"/>
  <c r="E13" i="8"/>
  <c r="D13" i="8" s="1"/>
  <c r="F13" i="8" l="1"/>
  <c r="C12" i="8"/>
  <c r="E12" i="8"/>
  <c r="D12" i="8" s="1"/>
  <c r="F12" i="8" l="1"/>
  <c r="C11" i="8"/>
  <c r="E11" i="8"/>
  <c r="D11" i="8" s="1"/>
  <c r="F11" i="8" l="1"/>
  <c r="C10" i="8"/>
  <c r="E10" i="8"/>
  <c r="D10" i="8" s="1"/>
  <c r="C9" i="8"/>
  <c r="E9" i="8"/>
  <c r="D9" i="8" s="1"/>
  <c r="C8" i="8"/>
  <c r="E8" i="8"/>
  <c r="D8" i="8" s="1"/>
  <c r="C7" i="8"/>
  <c r="E7" i="8"/>
  <c r="D7" i="8" s="1"/>
  <c r="C6" i="8"/>
  <c r="E6" i="8"/>
  <c r="D6" i="8" s="1"/>
  <c r="C3" i="8"/>
  <c r="E3" i="8"/>
  <c r="D3" i="8" s="1"/>
  <c r="C4" i="8"/>
  <c r="E4" i="8"/>
  <c r="D4" i="8" s="1"/>
  <c r="C5" i="8"/>
  <c r="E5" i="8"/>
  <c r="D5" i="8" s="1"/>
  <c r="F10" i="8" l="1"/>
  <c r="F9" i="8"/>
  <c r="F8" i="8"/>
  <c r="F7" i="8"/>
  <c r="F6" i="8"/>
  <c r="F4" i="8"/>
  <c r="F5" i="8"/>
  <c r="F3" i="8"/>
  <c r="E2" i="8"/>
  <c r="D2" i="8" s="1"/>
  <c r="C2" i="8"/>
  <c r="F2" i="8" l="1"/>
</calcChain>
</file>

<file path=xl/sharedStrings.xml><?xml version="1.0" encoding="utf-8"?>
<sst xmlns="http://schemas.openxmlformats.org/spreadsheetml/2006/main" count="105" uniqueCount="50">
  <si>
    <t>Parent</t>
  </si>
  <si>
    <t>Son</t>
  </si>
  <si>
    <t>Son_Column</t>
  </si>
  <si>
    <t>Code</t>
  </si>
  <si>
    <t>Parent_No (百位)</t>
  </si>
  <si>
    <t>Son_No(个位)</t>
  </si>
  <si>
    <t>事件</t>
  </si>
  <si>
    <t>信息</t>
  </si>
  <si>
    <t>商家</t>
  </si>
  <si>
    <t>商家和用户</t>
  </si>
  <si>
    <t>用户</t>
  </si>
  <si>
    <t>提现</t>
  </si>
  <si>
    <t>发起对象</t>
  </si>
  <si>
    <t>作用对象</t>
  </si>
  <si>
    <t>系统</t>
  </si>
  <si>
    <t>活动</t>
  </si>
  <si>
    <t>商城</t>
  </si>
  <si>
    <t>登录</t>
  </si>
  <si>
    <t>淘货</t>
  </si>
  <si>
    <t>用户购买了活动</t>
  </si>
  <si>
    <t>活动期限临近</t>
  </si>
  <si>
    <t>提醒商家用户报名</t>
  </si>
  <si>
    <t>提醒商家用户下了订单</t>
  </si>
  <si>
    <t>提醒卖家用户下了订单</t>
  </si>
  <si>
    <t>提醒商家发货</t>
  </si>
  <si>
    <t>登录验证码</t>
  </si>
  <si>
    <t>手机验证码</t>
  </si>
  <si>
    <t>商家提现成功</t>
  </si>
  <si>
    <t>XXXXX （活动名称），活动码：XXXXXX，地址：XXXXXXXXXX，联系电话：XXXXX。 客服电话：XXXXXXXX</t>
  </si>
  <si>
    <t>活动期限距离现在少于等于2天，1 2 3 4 5, 1 代表活动期限当天，到三就该提醒了</t>
  </si>
  <si>
    <t xml:space="preserve">Yo, 活动期限：XXXXX（08/26）临近了，XXXXX （活动名称），活动码：XXXXXX，地址：XXXXXXXXXX，联系电话：XXXXX。 </t>
  </si>
  <si>
    <t>有新用户报名，当前售出票数XXX张，剩余XX张。活动：XXXXXXX</t>
  </si>
  <si>
    <t>用户下了订单</t>
  </si>
  <si>
    <t>新订单: XXXX(商品名字)，数量: xx。请尽快发货。</t>
  </si>
  <si>
    <t>商家还未发货，当未发货时间超过两天，即下订单后的第三天，下订单算第一天， 系统会自动发短信进行通知。</t>
  </si>
  <si>
    <t>未发货通知: XXXX(商品名字)，数量: xx。请尽快发货。</t>
  </si>
  <si>
    <t>用户在淘货下了订单</t>
  </si>
  <si>
    <t>商家申请了提现，并且后台已经完成了审批。</t>
  </si>
  <si>
    <t>提现成功：酷耍AI已经成功将XXX元（金额）打入 XXX（姓名）的XXXX（银行名称）账户</t>
  </si>
  <si>
    <t>注册</t>
  </si>
  <si>
    <t>商家注册审批成功</t>
  </si>
  <si>
    <t>商家的注册通过后台审批了</t>
  </si>
  <si>
    <t>感谢您的参与，我们将共同创造属于中国的工程文化。</t>
  </si>
  <si>
    <t>后台</t>
  </si>
  <si>
    <t>购物车-商家</t>
  </si>
  <si>
    <t>后台-购物车菜单 点击了提醒商家</t>
  </si>
  <si>
    <t>XXX（商品名称），购买转化率较低，建议修改商品信息进一步吸引消费者。</t>
  </si>
  <si>
    <t>商家修改活动通过</t>
  </si>
  <si>
    <t>后台-活动被修改-通过</t>
  </si>
  <si>
    <t>活动名称+修改通过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</si>
</sst>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:J14" totalsRowCount="1" headerRowDxfId="31" dataDxfId="30">
  <autoFilter ref="A1:J13" xr:uid="{00000000-0009-0000-0100-000001000000}"/>
  <tableColumns count="10">
    <tableColumn id="1" xr3:uid="{00000000-0010-0000-0000-000001000000}" name="Parent" dataDxfId="29" totalsRowDxfId="9"/>
    <tableColumn id="2" xr3:uid="{00000000-0010-0000-0000-000002000000}" name="Son" dataDxfId="28" totalsRowDxfId="8"/>
    <tableColumn id="4" xr3:uid="{00000000-0010-0000-0000-000004000000}" name="Parent_No (百位)" dataDxfId="27" totalsRowDxfId="7">
      <calculatedColumnFormula>MATCH(tblData[[#This Row],[Parent]],tblVal[Parent],0)-1</calculatedColumnFormula>
    </tableColumn>
    <tableColumn id="5" xr3:uid="{00000000-0010-0000-0000-000005000000}" name="Son_No(个位)" dataDxfId="26" totalsRowDxfId="6">
      <calculatedColumnFormula>MATCH(tblData[[#This Row],[Son]],INDEX(tblVal[],0,tblData[[#This Row],[Son_Column]]),0)-1</calculatedColumnFormula>
    </tableColumn>
    <tableColumn id="6" xr3:uid="{00000000-0010-0000-0000-000006000000}" name="Son_Column" dataDxfId="25" totalsRowDxfId="5">
      <calculatedColumnFormula>MATCH(tblData[[#This Row],[Parent]],tblVal[#Headers],0)</calculatedColumnFormula>
    </tableColumn>
    <tableColumn id="9" xr3:uid="{00000000-0010-0000-0000-000009000000}" name="Code" dataDxfId="24" totalsRowDxfId="4">
      <calculatedColumnFormula>_xlfn.CONCAT(tblData[[#This Row],[Parent_No (百位)]],tblData[[#This Row],[Son_No(个位)]])</calculatedColumnFormula>
    </tableColumn>
    <tableColumn id="11" xr3:uid="{00000000-0010-0000-0000-00000B000000}" name="事件" dataDxfId="23" totalsRowDxfId="3"/>
    <tableColumn id="7" xr3:uid="{00000000-0010-0000-0000-000007000000}" name="信息" dataDxfId="22" totalsRowDxfId="2"/>
    <tableColumn id="3" xr3:uid="{00000000-0010-0000-0000-000003000000}" name="发起对象" dataDxfId="21" totalsRowDxfId="1"/>
    <tableColumn id="10" xr3:uid="{00000000-0010-0000-0000-00000A000000}" name="作用对象" dataDxfId="2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blVal" displayName="tblVal" ref="B1:I8" totalsRowShown="0" headerRowDxfId="19" dataDxfId="18">
  <autoFilter ref="B1:I8" xr:uid="{00000000-0009-0000-0100-00000E000000}"/>
  <tableColumns count="8">
    <tableColumn id="1" xr3:uid="{00000000-0010-0000-0100-000001000000}" name="Parent" dataDxfId="17"/>
    <tableColumn id="2" xr3:uid="{00000000-0010-0000-0100-000002000000}" name="活动" dataDxfId="16"/>
    <tableColumn id="3" xr3:uid="{00000000-0010-0000-0100-000003000000}" name="商城" dataDxfId="15"/>
    <tableColumn id="4" xr3:uid="{00000000-0010-0000-0100-000004000000}" name="登录" dataDxfId="14"/>
    <tableColumn id="6" xr3:uid="{00000000-0010-0000-0100-000006000000}" name="淘货" dataDxfId="13"/>
    <tableColumn id="5" xr3:uid="{00000000-0010-0000-0100-000005000000}" name="提现" dataDxfId="12"/>
    <tableColumn id="7" xr3:uid="{C4A85E0A-287F-4074-BF26-D747868B27D5}" name="注册" dataDxfId="11"/>
    <tableColumn id="8" xr3:uid="{EA83B92B-5E27-4F30-B40E-2E4AA13FBB0B}" name="后台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A10" workbookViewId="0">
      <selection activeCell="G19" sqref="G19"/>
    </sheetView>
  </sheetViews>
  <sheetFormatPr defaultRowHeight="15" x14ac:dyDescent="0.25"/>
  <cols>
    <col min="1" max="1" width="15.28515625" style="1" customWidth="1"/>
    <col min="2" max="2" width="34.140625" style="4" customWidth="1"/>
    <col min="3" max="3" width="6" style="1" customWidth="1"/>
    <col min="4" max="4" width="5.42578125" style="1" customWidth="1"/>
    <col min="5" max="5" width="5.5703125" style="1" bestFit="1" customWidth="1"/>
    <col min="6" max="6" width="12" style="1" customWidth="1"/>
    <col min="7" max="7" width="51" style="4" customWidth="1"/>
    <col min="8" max="8" width="53.140625" style="4" customWidth="1"/>
    <col min="9" max="9" width="38.42578125" style="4" customWidth="1"/>
    <col min="10" max="10" width="14.140625" style="1" bestFit="1" customWidth="1"/>
    <col min="11" max="16384" width="9.140625" style="1"/>
  </cols>
  <sheetData>
    <row r="1" spans="1:10" x14ac:dyDescent="0.25">
      <c r="A1" s="1" t="s">
        <v>0</v>
      </c>
      <c r="B1" s="4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4" t="s">
        <v>6</v>
      </c>
      <c r="H1" s="4" t="s">
        <v>7</v>
      </c>
      <c r="I1" s="4" t="s">
        <v>12</v>
      </c>
      <c r="J1" s="1" t="s">
        <v>13</v>
      </c>
    </row>
    <row r="2" spans="1:10" ht="45" x14ac:dyDescent="0.25">
      <c r="A2" s="1" t="s">
        <v>15</v>
      </c>
      <c r="B2" s="4" t="s">
        <v>19</v>
      </c>
      <c r="C2" s="1">
        <f>MATCH(tblData[[#This Row],[Parent]],tblVal[Parent],0)-1</f>
        <v>0</v>
      </c>
      <c r="D2" s="1">
        <f>MATCH(tblData[[#This Row],[Son]],INDEX(tblVal[],0,tblData[[#This Row],[Son_Column]]),0)-1</f>
        <v>0</v>
      </c>
      <c r="E2" s="3">
        <f>MATCH(tblData[[#This Row],[Parent]],tblVal[#Headers],0)</f>
        <v>2</v>
      </c>
      <c r="F2" s="3" t="str">
        <f>_xlfn.CONCAT(tblData[[#This Row],[Parent_No (百位)]],tblData[[#This Row],[Son_No(个位)]])</f>
        <v>00</v>
      </c>
      <c r="G2" s="5" t="s">
        <v>19</v>
      </c>
      <c r="H2" s="5" t="s">
        <v>28</v>
      </c>
      <c r="I2" s="5" t="s">
        <v>10</v>
      </c>
      <c r="J2" s="3" t="s">
        <v>10</v>
      </c>
    </row>
    <row r="3" spans="1:10" ht="45" x14ac:dyDescent="0.25">
      <c r="A3" s="1" t="s">
        <v>15</v>
      </c>
      <c r="B3" s="4" t="s">
        <v>20</v>
      </c>
      <c r="C3" s="1">
        <f>MATCH(tblData[[#This Row],[Parent]],tblVal[Parent],0)-1</f>
        <v>0</v>
      </c>
      <c r="D3" s="1">
        <f>MATCH(tblData[[#This Row],[Son]],INDEX(tblVal[],0,tblData[[#This Row],[Son_Column]]),0)-1</f>
        <v>1</v>
      </c>
      <c r="E3" s="1">
        <f>MATCH(tblData[[#This Row],[Parent]],tblVal[#Headers],0)</f>
        <v>2</v>
      </c>
      <c r="F3" s="3" t="str">
        <f>_xlfn.CONCAT(tblData[[#This Row],[Parent_No (百位)]],tblData[[#This Row],[Son_No(个位)]])</f>
        <v>01</v>
      </c>
      <c r="G3" s="5" t="s">
        <v>29</v>
      </c>
      <c r="H3" s="5" t="s">
        <v>30</v>
      </c>
      <c r="I3" s="5" t="s">
        <v>14</v>
      </c>
      <c r="J3" s="3" t="s">
        <v>10</v>
      </c>
    </row>
    <row r="4" spans="1:10" ht="30" x14ac:dyDescent="0.25">
      <c r="A4" s="1" t="s">
        <v>15</v>
      </c>
      <c r="B4" s="4" t="s">
        <v>21</v>
      </c>
      <c r="C4" s="3">
        <f>MATCH(tblData[[#This Row],[Parent]],tblVal[Parent],0)-1</f>
        <v>0</v>
      </c>
      <c r="D4" s="3">
        <f>MATCH(tblData[[#This Row],[Son]],INDEX(tblVal[],0,tblData[[#This Row],[Son_Column]]),0)-1</f>
        <v>2</v>
      </c>
      <c r="E4" s="3">
        <f>MATCH(tblData[[#This Row],[Parent]],tblVal[#Headers],0)</f>
        <v>2</v>
      </c>
      <c r="F4" s="3" t="str">
        <f>_xlfn.CONCAT(tblData[[#This Row],[Parent_No (百位)]],tblData[[#This Row],[Son_No(个位)]])</f>
        <v>02</v>
      </c>
      <c r="G4" s="5" t="s">
        <v>19</v>
      </c>
      <c r="H4" s="5" t="s">
        <v>31</v>
      </c>
      <c r="I4" s="5" t="s">
        <v>10</v>
      </c>
      <c r="J4" s="3" t="s">
        <v>8</v>
      </c>
    </row>
    <row r="5" spans="1:10" x14ac:dyDescent="0.25">
      <c r="A5" s="1" t="s">
        <v>16</v>
      </c>
      <c r="B5" s="4" t="s">
        <v>22</v>
      </c>
      <c r="C5" s="3">
        <f>MATCH(tblData[[#This Row],[Parent]],tblVal[Parent],0)-1</f>
        <v>1</v>
      </c>
      <c r="D5" s="3">
        <f>MATCH(tblData[[#This Row],[Son]],INDEX(tblVal[],0,tblData[[#This Row],[Son_Column]]),0)-1</f>
        <v>0</v>
      </c>
      <c r="E5" s="3">
        <f>MATCH(tblData[[#This Row],[Parent]],tblVal[#Headers],0)</f>
        <v>3</v>
      </c>
      <c r="F5" s="3" t="str">
        <f>_xlfn.CONCAT(tblData[[#This Row],[Parent_No (百位)]],tblData[[#This Row],[Son_No(个位)]])</f>
        <v>10</v>
      </c>
      <c r="G5" s="5" t="s">
        <v>32</v>
      </c>
      <c r="H5" s="5" t="s">
        <v>33</v>
      </c>
      <c r="I5" s="5" t="s">
        <v>10</v>
      </c>
      <c r="J5" s="3" t="s">
        <v>8</v>
      </c>
    </row>
    <row r="6" spans="1:10" ht="45" x14ac:dyDescent="0.25">
      <c r="A6" s="1" t="s">
        <v>16</v>
      </c>
      <c r="B6" s="4" t="s">
        <v>24</v>
      </c>
      <c r="C6" s="3">
        <f>MATCH(tblData[[#This Row],[Parent]],tblVal[Parent],0)-1</f>
        <v>1</v>
      </c>
      <c r="D6" s="3">
        <f>MATCH(tblData[[#This Row],[Son]],INDEX(tblVal[],0,tblData[[#This Row],[Son_Column]]),0)-1</f>
        <v>1</v>
      </c>
      <c r="E6" s="3">
        <f>MATCH(tblData[[#This Row],[Parent]],tblVal[#Headers],0)</f>
        <v>3</v>
      </c>
      <c r="F6" s="3" t="str">
        <f>_xlfn.CONCAT(tblData[[#This Row],[Parent_No (百位)]],tblData[[#This Row],[Son_No(个位)]])</f>
        <v>11</v>
      </c>
      <c r="G6" s="5" t="s">
        <v>34</v>
      </c>
      <c r="H6" s="5" t="s">
        <v>35</v>
      </c>
      <c r="I6" s="5" t="s">
        <v>8</v>
      </c>
      <c r="J6" s="3" t="s">
        <v>10</v>
      </c>
    </row>
    <row r="7" spans="1:10" x14ac:dyDescent="0.25">
      <c r="A7" s="1" t="s">
        <v>17</v>
      </c>
      <c r="B7" s="4" t="s">
        <v>25</v>
      </c>
      <c r="C7" s="3">
        <f>MATCH(tblData[[#This Row],[Parent]],tblVal[Parent],0)-1</f>
        <v>2</v>
      </c>
      <c r="D7" s="3">
        <f>MATCH(tblData[[#This Row],[Son]],INDEX(tblVal[],0,tblData[[#This Row],[Son_Column]]),0)-1</f>
        <v>0</v>
      </c>
      <c r="E7" s="3">
        <f>MATCH(tblData[[#This Row],[Parent]],tblVal[#Headers],0)</f>
        <v>4</v>
      </c>
      <c r="F7" s="3" t="str">
        <f>_xlfn.CONCAT(tblData[[#This Row],[Parent_No (百位)]],tblData[[#This Row],[Son_No(个位)]])</f>
        <v>20</v>
      </c>
      <c r="G7" s="5"/>
      <c r="H7" s="5"/>
      <c r="I7" s="5" t="s">
        <v>14</v>
      </c>
      <c r="J7" s="3" t="s">
        <v>10</v>
      </c>
    </row>
    <row r="8" spans="1:10" x14ac:dyDescent="0.25">
      <c r="A8" s="1" t="s">
        <v>17</v>
      </c>
      <c r="B8" s="4" t="s">
        <v>26</v>
      </c>
      <c r="C8" s="3">
        <f>MATCH(tblData[[#This Row],[Parent]],tblVal[Parent],0)-1</f>
        <v>2</v>
      </c>
      <c r="D8" s="3">
        <f>MATCH(tblData[[#This Row],[Son]],INDEX(tblVal[],0,tblData[[#This Row],[Son_Column]]),0)-1</f>
        <v>1</v>
      </c>
      <c r="E8" s="3">
        <f>MATCH(tblData[[#This Row],[Parent]],tblVal[#Headers],0)</f>
        <v>4</v>
      </c>
      <c r="F8" s="3" t="str">
        <f>_xlfn.CONCAT(tblData[[#This Row],[Parent_No (百位)]],tblData[[#This Row],[Son_No(个位)]])</f>
        <v>21</v>
      </c>
      <c r="G8" s="5"/>
      <c r="H8" s="5"/>
      <c r="I8" s="5" t="s">
        <v>14</v>
      </c>
      <c r="J8" s="3" t="s">
        <v>10</v>
      </c>
    </row>
    <row r="9" spans="1:10" x14ac:dyDescent="0.25">
      <c r="A9" s="1" t="s">
        <v>18</v>
      </c>
      <c r="B9" s="4" t="s">
        <v>23</v>
      </c>
      <c r="C9" s="3">
        <f>MATCH(tblData[[#This Row],[Parent]],tblVal[Parent],0)-1</f>
        <v>3</v>
      </c>
      <c r="D9" s="3">
        <f>MATCH(tblData[[#This Row],[Son]],INDEX(tblVal[],0,tblData[[#This Row],[Son_Column]]),0)-1</f>
        <v>0</v>
      </c>
      <c r="E9" s="3">
        <f>MATCH(tblData[[#This Row],[Parent]],tblVal[#Headers],0)</f>
        <v>5</v>
      </c>
      <c r="F9" s="3" t="str">
        <f>_xlfn.CONCAT(tblData[[#This Row],[Parent_No (百位)]],tblData[[#This Row],[Son_No(个位)]])</f>
        <v>30</v>
      </c>
      <c r="G9" s="5" t="s">
        <v>36</v>
      </c>
      <c r="H9" s="5" t="s">
        <v>33</v>
      </c>
      <c r="I9" s="5" t="s">
        <v>10</v>
      </c>
      <c r="J9" s="3" t="s">
        <v>9</v>
      </c>
    </row>
    <row r="10" spans="1:10" ht="30" x14ac:dyDescent="0.25">
      <c r="A10" s="1" t="s">
        <v>11</v>
      </c>
      <c r="B10" s="4" t="s">
        <v>27</v>
      </c>
      <c r="C10" s="3">
        <f>MATCH(tblData[[#This Row],[Parent]],tblVal[Parent],0)-1</f>
        <v>4</v>
      </c>
      <c r="D10" s="3">
        <f>MATCH(tblData[[#This Row],[Son]],INDEX(tblVal[],0,tblData[[#This Row],[Son_Column]]),0)-1</f>
        <v>0</v>
      </c>
      <c r="E10" s="3">
        <f>MATCH(tblData[[#This Row],[Parent]],tblVal[#Headers],0)</f>
        <v>6</v>
      </c>
      <c r="F10" s="3" t="str">
        <f>_xlfn.CONCAT(tblData[[#This Row],[Parent_No (百位)]],tblData[[#This Row],[Son_No(个位)]])</f>
        <v>40</v>
      </c>
      <c r="G10" s="5" t="s">
        <v>37</v>
      </c>
      <c r="H10" s="5" t="s">
        <v>38</v>
      </c>
      <c r="I10" s="5" t="s">
        <v>14</v>
      </c>
      <c r="J10" s="3" t="s">
        <v>8</v>
      </c>
    </row>
    <row r="11" spans="1:10" ht="30" x14ac:dyDescent="0.25">
      <c r="A11" s="1" t="s">
        <v>39</v>
      </c>
      <c r="B11" s="4" t="s">
        <v>40</v>
      </c>
      <c r="C11" s="3">
        <f>MATCH(tblData[[#This Row],[Parent]],tblVal[Parent],0)-1</f>
        <v>5</v>
      </c>
      <c r="D11" s="3">
        <f>MATCH(tblData[[#This Row],[Son]],INDEX(tblVal[],0,tblData[[#This Row],[Son_Column]]),0)-1</f>
        <v>0</v>
      </c>
      <c r="E11" s="3">
        <f>MATCH(tblData[[#This Row],[Parent]],tblVal[#Headers],0)</f>
        <v>7</v>
      </c>
      <c r="F11" s="3" t="str">
        <f>_xlfn.CONCAT(tblData[[#This Row],[Parent_No (百位)]],tblData[[#This Row],[Son_No(个位)]])</f>
        <v>50</v>
      </c>
      <c r="G11" s="5" t="s">
        <v>41</v>
      </c>
      <c r="H11" s="5" t="s">
        <v>42</v>
      </c>
      <c r="I11" s="5" t="s">
        <v>14</v>
      </c>
      <c r="J11" s="3" t="s">
        <v>8</v>
      </c>
    </row>
    <row r="12" spans="1:10" ht="30" x14ac:dyDescent="0.25">
      <c r="A12" s="1" t="s">
        <v>43</v>
      </c>
      <c r="B12" s="4" t="s">
        <v>44</v>
      </c>
      <c r="C12" s="3">
        <f>MATCH(tblData[[#This Row],[Parent]],tblVal[Parent],0)-1</f>
        <v>6</v>
      </c>
      <c r="D12" s="3">
        <f>MATCH(tblData[[#This Row],[Son]],INDEX(tblVal[],0,tblData[[#This Row],[Son_Column]]),0)-1</f>
        <v>0</v>
      </c>
      <c r="E12" s="3">
        <f>MATCH(tblData[[#This Row],[Parent]],tblVal[#Headers],0)</f>
        <v>8</v>
      </c>
      <c r="F12" s="3" t="str">
        <f>_xlfn.CONCAT(tblData[[#This Row],[Parent_No (百位)]],tblData[[#This Row],[Son_No(个位)]])</f>
        <v>60</v>
      </c>
      <c r="G12" s="5" t="s">
        <v>45</v>
      </c>
      <c r="H12" s="5" t="s">
        <v>46</v>
      </c>
      <c r="I12" s="5" t="s">
        <v>14</v>
      </c>
      <c r="J12" s="3" t="s">
        <v>8</v>
      </c>
    </row>
    <row r="13" spans="1:10" x14ac:dyDescent="0.25">
      <c r="A13" s="1" t="s">
        <v>43</v>
      </c>
      <c r="B13" s="4" t="s">
        <v>47</v>
      </c>
      <c r="C13" s="3">
        <f>MATCH(tblData[[#This Row],[Parent]],tblVal[Parent],0)-1</f>
        <v>6</v>
      </c>
      <c r="D13" s="3">
        <f>MATCH(tblData[[#This Row],[Son]],INDEX(tblVal[],0,tblData[[#This Row],[Son_Column]]),0)-1</f>
        <v>1</v>
      </c>
      <c r="E13" s="3">
        <f>MATCH(tblData[[#This Row],[Parent]],tblVal[#Headers],0)</f>
        <v>8</v>
      </c>
      <c r="F13" s="3" t="str">
        <f>_xlfn.CONCAT(tblData[[#This Row],[Parent_No (百位)]],tblData[[#This Row],[Son_No(个位)]])</f>
        <v>61</v>
      </c>
      <c r="G13" s="5" t="s">
        <v>48</v>
      </c>
      <c r="H13" s="5" t="s">
        <v>49</v>
      </c>
      <c r="I13" s="5" t="s">
        <v>14</v>
      </c>
      <c r="J13" s="3" t="s">
        <v>8</v>
      </c>
    </row>
    <row r="14" spans="1:10" x14ac:dyDescent="0.25">
      <c r="C14" s="3"/>
      <c r="J14" s="4"/>
    </row>
  </sheetData>
  <dataValidations count="2">
    <dataValidation type="list" allowBlank="1" showInputMessage="1" showErrorMessage="1" sqref="A2:A14" xr:uid="{00000000-0002-0000-0000-000000000000}">
      <formula1>_Parent</formula1>
    </dataValidation>
    <dataValidation type="list" allowBlank="1" showInputMessage="1" showErrorMessage="1" sqref="B2:B14" xr:uid="{00000000-0002-0000-0000-000001000000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8"/>
  <sheetViews>
    <sheetView zoomScaleNormal="100" workbookViewId="0">
      <selection activeCell="J17" sqref="J17"/>
    </sheetView>
  </sheetViews>
  <sheetFormatPr defaultRowHeight="15" x14ac:dyDescent="0.25"/>
  <cols>
    <col min="1" max="1" width="2" style="1" bestFit="1" customWidth="1"/>
    <col min="2" max="2" width="11.42578125" style="1" bestFit="1" customWidth="1"/>
    <col min="3" max="3" width="18.42578125" style="1" bestFit="1" customWidth="1"/>
    <col min="4" max="4" width="22.85546875" style="1" bestFit="1" customWidth="1"/>
    <col min="5" max="5" width="11.7109375" style="1" bestFit="1" customWidth="1"/>
    <col min="6" max="6" width="22.85546875" style="1" bestFit="1" customWidth="1"/>
    <col min="7" max="7" width="14" style="1" bestFit="1" customWidth="1"/>
    <col min="8" max="8" width="9.140625" style="1"/>
    <col min="9" max="9" width="18.42578125" style="1" bestFit="1" customWidth="1"/>
    <col min="10" max="16384" width="9.140625" style="1"/>
  </cols>
  <sheetData>
    <row r="1" spans="2:9" x14ac:dyDescent="0.25"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11</v>
      </c>
      <c r="H1" s="1" t="s">
        <v>39</v>
      </c>
      <c r="I1" s="1" t="s">
        <v>43</v>
      </c>
    </row>
    <row r="2" spans="2:9" x14ac:dyDescent="0.25">
      <c r="B2" s="1" t="s">
        <v>15</v>
      </c>
      <c r="C2" s="1" t="s">
        <v>19</v>
      </c>
      <c r="D2" s="1" t="s">
        <v>22</v>
      </c>
      <c r="E2" s="1" t="s">
        <v>25</v>
      </c>
      <c r="F2" s="1" t="s">
        <v>23</v>
      </c>
      <c r="G2" s="1" t="s">
        <v>27</v>
      </c>
      <c r="H2" s="1" t="s">
        <v>40</v>
      </c>
      <c r="I2" s="1" t="s">
        <v>44</v>
      </c>
    </row>
    <row r="3" spans="2:9" x14ac:dyDescent="0.25">
      <c r="B3" s="1" t="s">
        <v>16</v>
      </c>
      <c r="C3" s="1" t="s">
        <v>20</v>
      </c>
      <c r="D3" s="1" t="s">
        <v>24</v>
      </c>
      <c r="E3" s="1" t="s">
        <v>26</v>
      </c>
      <c r="I3" s="1" t="s">
        <v>47</v>
      </c>
    </row>
    <row r="4" spans="2:9" x14ac:dyDescent="0.25">
      <c r="B4" s="1" t="s">
        <v>17</v>
      </c>
      <c r="C4" s="1" t="s">
        <v>21</v>
      </c>
    </row>
    <row r="5" spans="2:9" x14ac:dyDescent="0.25">
      <c r="B5" s="1" t="s">
        <v>18</v>
      </c>
    </row>
    <row r="6" spans="2:9" x14ac:dyDescent="0.25">
      <c r="B6" s="2" t="s">
        <v>11</v>
      </c>
    </row>
    <row r="7" spans="2:9" x14ac:dyDescent="0.25">
      <c r="B7" s="1" t="s">
        <v>39</v>
      </c>
    </row>
    <row r="8" spans="2:9" x14ac:dyDescent="0.25">
      <c r="B8" s="1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2018-11-28T07:55:34Z</dcterms:modified>
</cp:coreProperties>
</file>