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codeName="ThisWorkbook"/>
  <xr:revisionPtr revIDLastSave="757" documentId="8_{8A5BDC9A-2E78-4636-B7FB-6901BC998E3D}" xr6:coauthVersionLast="47" xr6:coauthVersionMax="47" xr10:uidLastSave="{32D86142-C971-4446-AA83-B8F46F60382C}"/>
  <bookViews>
    <workbookView xWindow="-108" yWindow="-108" windowWidth="23256" windowHeight="12456" tabRatio="888" xr2:uid="{00000000-000D-0000-FFFF-FFFF00000000}"/>
  </bookViews>
  <sheets>
    <sheet name="Cotisations Exercice 2023-2025" sheetId="8" r:id="rId1"/>
  </sheets>
  <definedNames>
    <definedName name="_xlnm._FilterDatabase" localSheetId="0" hidden="1">'Cotisations Exercice 2023-2025'!#REF!</definedName>
    <definedName name="DépensesMensuellesTotales">#REF!</definedName>
    <definedName name="DépensesTotales">#REF!</definedName>
    <definedName name="LIBRE">Tableau1[[NOMS ET PRENOMS]:[Statut]]</definedName>
    <definedName name="Liste">'Cotisations Exercice 2023-2025'!$A$5:$E$155</definedName>
    <definedName name="TitreBudget">#REF!</definedName>
    <definedName name="TitreColonne1">#REF!</definedName>
    <definedName name="TitreColonne2">#REF!</definedName>
    <definedName name="TitreColonne3">#REF!</definedName>
    <definedName name="TotalRevenusMensuels">SUM(#REF!)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55" i="8" l="1"/>
  <c r="F155" i="8"/>
  <c r="W5" i="8" l="1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T155" i="8"/>
  <c r="W26" i="8"/>
  <c r="W12" i="8"/>
  <c r="V155" i="8"/>
  <c r="S155" i="8"/>
  <c r="W65" i="8"/>
  <c r="W66" i="8"/>
  <c r="W67" i="8"/>
  <c r="W68" i="8"/>
  <c r="W24" i="8"/>
  <c r="W25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" i="8"/>
  <c r="W7" i="8"/>
  <c r="W8" i="8"/>
  <c r="W9" i="8"/>
  <c r="W10" i="8"/>
  <c r="W11" i="8"/>
  <c r="W13" i="8"/>
  <c r="W14" i="8"/>
  <c r="W15" i="8"/>
  <c r="W16" i="8"/>
  <c r="W17" i="8"/>
  <c r="W18" i="8"/>
  <c r="W19" i="8"/>
  <c r="W20" i="8"/>
  <c r="W21" i="8"/>
  <c r="W22" i="8"/>
  <c r="W23" i="8"/>
  <c r="S157" i="8" l="1"/>
  <c r="W155" i="8"/>
  <c r="R155" i="8"/>
  <c r="Q155" i="8"/>
  <c r="P155" i="8"/>
  <c r="O155" i="8"/>
  <c r="N155" i="8"/>
  <c r="M155" i="8"/>
  <c r="L155" i="8"/>
  <c r="K155" i="8"/>
  <c r="J155" i="8"/>
  <c r="I155" i="8"/>
  <c r="H155" i="8"/>
  <c r="G15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2" authorId="0" shapeId="0" xr:uid="{238C5E10-B427-4729-A989-464562172ED7}">
      <text>
        <r>
          <rPr>
            <b/>
            <i/>
            <sz val="20"/>
            <color indexed="10"/>
            <rFont val="Tahoma"/>
            <family val="2"/>
          </rPr>
          <t xml:space="preserve">Numero Orange Money pour s'acquitter des cotisations : </t>
        </r>
        <r>
          <rPr>
            <b/>
            <i/>
            <u/>
            <sz val="20"/>
            <color indexed="10"/>
            <rFont val="Tahoma"/>
            <family val="2"/>
          </rPr>
          <t>71 71 03 56</t>
        </r>
      </text>
    </comment>
    <comment ref="U8" authorId="0" shapeId="0" xr:uid="{240160CA-CC3D-47E1-926A-53073FF984F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25000 a sylla dont les 10000 cotisation et 15 000 contribution
en suite le 21/06/2025 depot de 30000</t>
        </r>
      </text>
    </comment>
  </commentList>
</comments>
</file>

<file path=xl/sharedStrings.xml><?xml version="1.0" encoding="utf-8"?>
<sst xmlns="http://schemas.openxmlformats.org/spreadsheetml/2006/main" count="321" uniqueCount="179">
  <si>
    <t>Liste des cotisations pour les membres de l'association AMASEM</t>
  </si>
  <si>
    <t>N°</t>
  </si>
  <si>
    <t>NOMS ET PRENOMS</t>
  </si>
  <si>
    <t>Promotion</t>
  </si>
  <si>
    <t>Ville</t>
  </si>
  <si>
    <t>Statut</t>
  </si>
  <si>
    <t>Frais adhesion</t>
  </si>
  <si>
    <t>janv-23</t>
  </si>
  <si>
    <t>févr-23</t>
  </si>
  <si>
    <t>mars-23</t>
  </si>
  <si>
    <t>avr-23</t>
  </si>
  <si>
    <t>mai-23</t>
  </si>
  <si>
    <t>juin-23</t>
  </si>
  <si>
    <t>juil-23</t>
  </si>
  <si>
    <t>août-23</t>
  </si>
  <si>
    <t>sept-23</t>
  </si>
  <si>
    <t>oct-23</t>
  </si>
  <si>
    <t>nov-23</t>
  </si>
  <si>
    <t>déc-23</t>
  </si>
  <si>
    <t>TOTAL</t>
  </si>
  <si>
    <t>Balobo Maiga</t>
  </si>
  <si>
    <t>MBE</t>
  </si>
  <si>
    <t>Salif Cissoko</t>
  </si>
  <si>
    <t>M’BAYE Ibrahima</t>
  </si>
  <si>
    <t xml:space="preserve"> </t>
  </si>
  <si>
    <t>Dr COULIBALY Youssouf Z</t>
  </si>
  <si>
    <t>DIOP Amadou</t>
  </si>
  <si>
    <t>SYLLA Souleymane</t>
  </si>
  <si>
    <t>Dr BAH Aliou</t>
  </si>
  <si>
    <t>TAPO Boubacar dit Garba</t>
  </si>
  <si>
    <t>TOGO Amadou dit Moboguiri</t>
  </si>
  <si>
    <t>SANGARE Mamadou</t>
  </si>
  <si>
    <t>DIARRA Aboubcar</t>
  </si>
  <si>
    <t>SOW Sékou</t>
  </si>
  <si>
    <t>Agadir</t>
  </si>
  <si>
    <t>TOURE Aminata</t>
  </si>
  <si>
    <t>KANFO Hamadoun</t>
  </si>
  <si>
    <t>DIABY Mamadou</t>
  </si>
  <si>
    <t>Rabat</t>
  </si>
  <si>
    <t>MA</t>
  </si>
  <si>
    <t>Mamadou Lamine Diawara</t>
  </si>
  <si>
    <t>Meknèss</t>
  </si>
  <si>
    <t>Boulkassim Koné</t>
  </si>
  <si>
    <t>Lamine Syedou Traoré</t>
  </si>
  <si>
    <t>Tangé</t>
  </si>
  <si>
    <t>Sokona Maguiraga</t>
  </si>
  <si>
    <t>Hamma  Dicko</t>
  </si>
  <si>
    <t>Ouarzzazate</t>
  </si>
  <si>
    <t xml:space="preserve">Malick Touré </t>
  </si>
  <si>
    <t>Traore Cheick Oumar</t>
  </si>
  <si>
    <t>Coulibaly Souleymane</t>
  </si>
  <si>
    <t>Bamani Nouhoum</t>
  </si>
  <si>
    <t>Konaté Mohamed</t>
  </si>
  <si>
    <t>Dembele Tahirou</t>
  </si>
  <si>
    <t>Diallo Hamady</t>
  </si>
  <si>
    <t>Thiam Djibril</t>
  </si>
  <si>
    <t>Diallo Hussein Fantamady</t>
  </si>
  <si>
    <t>Konaté Massama</t>
  </si>
  <si>
    <t>Coulibaly Oumar</t>
  </si>
  <si>
    <t>Samaké  Drissa</t>
  </si>
  <si>
    <t>Mbarakou Diallo</t>
  </si>
  <si>
    <t>Goîta Bakary</t>
  </si>
  <si>
    <t>Camara Noumory</t>
  </si>
  <si>
    <t>Diallo Sahanouna</t>
  </si>
  <si>
    <t>Diallo Mahamoudou</t>
  </si>
  <si>
    <t>Traoré Sidi</t>
  </si>
  <si>
    <t>Oulalé Ibrahima</t>
  </si>
  <si>
    <t>Koreichy Sidaty</t>
  </si>
  <si>
    <t>Sidibé Sekou Colin</t>
  </si>
  <si>
    <t>N'Diaye Mahamadou</t>
  </si>
  <si>
    <t>Diarra Aboubacar sidiki</t>
  </si>
  <si>
    <t>tahirou Konaté</t>
  </si>
  <si>
    <t>Sekou Kane Diallo</t>
  </si>
  <si>
    <t>Aboubacar Koly Cisse</t>
  </si>
  <si>
    <t>Dédeou Anna Cisse</t>
  </si>
  <si>
    <t>Moussa kariba Bagayogo</t>
  </si>
  <si>
    <t>Exercice ANNEE 2023-2024</t>
  </si>
  <si>
    <t>kante Kadidiatou dite mama</t>
  </si>
  <si>
    <t>Abdoulaye Coulibly</t>
  </si>
  <si>
    <t>Moctar Kome</t>
  </si>
  <si>
    <t>Fomba Fouseyni</t>
  </si>
  <si>
    <t xml:space="preserve">Asmâa COULIBALY </t>
  </si>
  <si>
    <t>Lalayssa Niaré DIARRA</t>
  </si>
  <si>
    <t>Exercice 2024</t>
  </si>
  <si>
    <t>Montant percu</t>
  </si>
  <si>
    <t>Exercice 2025</t>
  </si>
  <si>
    <t>Exercice 2026</t>
  </si>
  <si>
    <t>Total Cotisation</t>
  </si>
  <si>
    <t>Souleimana MAIGA</t>
  </si>
  <si>
    <t>Dr Habibatou Keita</t>
  </si>
  <si>
    <t>Oumar SOW</t>
  </si>
  <si>
    <t>Oumar Sinayogo</t>
  </si>
  <si>
    <t>Madou keita</t>
  </si>
  <si>
    <t>Abdramane Traoré</t>
  </si>
  <si>
    <t>Malick Geye Keita</t>
  </si>
  <si>
    <t>cheick Abass Coulibaly</t>
  </si>
  <si>
    <t>Issa SAMAKE</t>
  </si>
  <si>
    <t>AG ATTEYNINE Bouthié SOW</t>
  </si>
  <si>
    <t>KEITA KOMAGAN</t>
  </si>
  <si>
    <t>Diawara Sirimaha Habibatou</t>
  </si>
  <si>
    <t>Aboubacrine Rhissa</t>
  </si>
  <si>
    <t>BOCOUM Aguibou</t>
  </si>
  <si>
    <t>CAMARA Abraham</t>
  </si>
  <si>
    <t>COULIBALY Chaka</t>
  </si>
  <si>
    <t>DAOU CISSOKO FATOUMATA</t>
  </si>
  <si>
    <t>DIABY MAHAMDOU</t>
  </si>
  <si>
    <t>DIAKITE Seydou Amadou</t>
  </si>
  <si>
    <t>DIAKITÉ Idrissa Simbo</t>
  </si>
  <si>
    <t>DIALLO Amadou</t>
  </si>
  <si>
    <t>Diaouné Fatoumata</t>
  </si>
  <si>
    <t>DIARRA Phion</t>
  </si>
  <si>
    <t>DIARRA Abdoul Salam</t>
  </si>
  <si>
    <t>DIAWARA Fatoumata</t>
  </si>
  <si>
    <t>DIOP Ahmadou Almoudidje</t>
  </si>
  <si>
    <t>DIOP Mohamed Almoustapha</t>
  </si>
  <si>
    <t>DON Soumaila</t>
  </si>
  <si>
    <t>Doucouré Djiri</t>
  </si>
  <si>
    <t>Doucoure Moctar</t>
  </si>
  <si>
    <t>DOUMBIA Alhadji Moriba</t>
  </si>
  <si>
    <t>Doumbia Souleymane</t>
  </si>
  <si>
    <t>GUINDO Abdramane</t>
  </si>
  <si>
    <t>GUITTEYE El Hadji Baba</t>
  </si>
  <si>
    <t>Haidara Massitan</t>
  </si>
  <si>
    <t>KANE Mohamed</t>
  </si>
  <si>
    <t>KANTE Haby Diawara</t>
  </si>
  <si>
    <t>KANTE Seydou Sory</t>
  </si>
  <si>
    <t>KEITA Bilaly</t>
  </si>
  <si>
    <t>KEITA Samba</t>
  </si>
  <si>
    <t>KOITA Boubacar</t>
  </si>
  <si>
    <t>KOME Mamadou Abdoulaye</t>
  </si>
  <si>
    <t>KONARE Aminata</t>
  </si>
  <si>
    <t>KONATE Seydou</t>
  </si>
  <si>
    <t>KONATE Binkè</t>
  </si>
  <si>
    <t>KONE Moussa</t>
  </si>
  <si>
    <t>KONE Kadidiatou</t>
  </si>
  <si>
    <t>KONÉ Sidiki</t>
  </si>
  <si>
    <t>KONE Gabriel</t>
  </si>
  <si>
    <t>MAIGA Ibrahima Sory</t>
  </si>
  <si>
    <t>MAIGA Djibril</t>
  </si>
  <si>
    <t>MAIGA CISSE Boucana Ahmed</t>
  </si>
  <si>
    <t>MALET Idrissa</t>
  </si>
  <si>
    <t>N'Diaye Ismaïla</t>
  </si>
  <si>
    <t>Ouedrago Aboubacar</t>
  </si>
  <si>
    <t>Saade Claudine</t>
  </si>
  <si>
    <t>SANGARE Boubacar</t>
  </si>
  <si>
    <t>Sissoko Mme Diarra Fatoumata</t>
  </si>
  <si>
    <t>SISSOKO Aminata</t>
  </si>
  <si>
    <t>SISSOKO Siramady</t>
  </si>
  <si>
    <t>SY Fatoumata Adama</t>
  </si>
  <si>
    <t>TALL Amadou</t>
  </si>
  <si>
    <t>THIAM Mamadou</t>
  </si>
  <si>
    <t>TIMBO Malick</t>
  </si>
  <si>
    <t>TOURE Mouhamadou</t>
  </si>
  <si>
    <t>Touré Adama Oumar</t>
  </si>
  <si>
    <t>TRAORE Abdoulaye</t>
  </si>
  <si>
    <t>TRAORE Malick</t>
  </si>
  <si>
    <t>TRAORE Ousmane</t>
  </si>
  <si>
    <t>TRAORE Seydina Oumar</t>
  </si>
  <si>
    <t>Sow Djeri</t>
  </si>
  <si>
    <t>MARRAKECH</t>
  </si>
  <si>
    <t>SOUMANO Toumany</t>
  </si>
  <si>
    <t>KONE Assitan</t>
  </si>
  <si>
    <t>carte</t>
  </si>
  <si>
    <t>Cheick Koumare</t>
  </si>
  <si>
    <t>Sy Mohamed Oumar</t>
  </si>
  <si>
    <t>Bouaré  Sory Ibrahima</t>
  </si>
  <si>
    <t>Niakate  Lamine</t>
  </si>
  <si>
    <t>Traore  Madani  aicheniata</t>
  </si>
  <si>
    <t>Traore  Diakaridia A</t>
  </si>
  <si>
    <t>Coulibaly   Moussa</t>
  </si>
  <si>
    <t>Koné  Ibrahima</t>
  </si>
  <si>
    <t>Diarra  Fatoumata</t>
  </si>
  <si>
    <t>1995/1998</t>
  </si>
  <si>
    <t>Sagara  Amborko Lasare</t>
  </si>
  <si>
    <t>Koumare  Check Sidya</t>
  </si>
  <si>
    <t>Makanguile  Hamma mahamadou</t>
  </si>
  <si>
    <t>Sidibe  Fatoumata Matokoma</t>
  </si>
  <si>
    <t>N'Diaye  Amadou</t>
  </si>
  <si>
    <t>Dady Konare(konaredady06@gmail.com)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</si>
</sst>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.00\ &quot;€&quot;"/>
    <numFmt numFmtId="167" formatCode="_-* #,##0.00\ _€_-;\-* #,##0.00\ _€_-;_-* &quot;-&quot;??\ _€_-;_-@_-"/>
    <numFmt numFmtId="168" formatCode="_(* #,##0_);_(* \(#,##0\);_(* &quot;-&quot;??_);_(@_)"/>
  </numFmts>
  <fonts count="33" x14ac:knownFonts="1">
    <font>
      <sz val="11"/>
      <color theme="3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i/>
      <sz val="20"/>
      <color indexed="10"/>
      <name val="Tahoma"/>
      <family val="2"/>
    </font>
    <font>
      <b/>
      <i/>
      <u/>
      <sz val="20"/>
      <color indexed="10"/>
      <name val="Tahoma"/>
      <family val="2"/>
    </font>
    <font>
      <sz val="8"/>
      <name val="Century Gothic"/>
      <family val="1"/>
      <scheme val="minor"/>
    </font>
    <font>
      <sz val="11"/>
      <name val="Century Gothic"/>
      <family val="2"/>
      <scheme val="minor"/>
    </font>
    <font>
      <b/>
      <sz val="10"/>
      <name val="Century Gothic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3">
    <xf numFmtId="0" fontId="0" fillId="0" borderId="0">
      <alignment vertical="center"/>
    </xf>
    <xf numFmtId="9" fontId="8" fillId="0" borderId="0" applyFill="0" applyBorder="0" applyAlignment="0" applyProtection="0"/>
    <xf numFmtId="0" fontId="3" fillId="0" borderId="0" applyNumberFormat="0" applyFill="0" applyBorder="0" applyProtection="0">
      <alignment horizontal="left" indent="1"/>
    </xf>
    <xf numFmtId="0" fontId="5" fillId="0" borderId="0" applyNumberFormat="0" applyFill="0" applyProtection="0"/>
    <xf numFmtId="0" fontId="7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2" applyNumberFormat="0" applyAlignment="0">
      <alignment vertical="center"/>
    </xf>
    <xf numFmtId="0" fontId="6" fillId="0" borderId="0">
      <alignment vertical="center" wrapText="1"/>
    </xf>
    <xf numFmtId="166" fontId="6" fillId="0" borderId="0">
      <alignment vertical="center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3" applyNumberFormat="0" applyAlignment="0" applyProtection="0"/>
    <xf numFmtId="0" fontId="15" fillId="7" borderId="4" applyNumberFormat="0" applyAlignment="0" applyProtection="0"/>
    <xf numFmtId="0" fontId="16" fillId="7" borderId="3" applyNumberFormat="0" applyAlignment="0" applyProtection="0"/>
    <xf numFmtId="0" fontId="17" fillId="0" borderId="5" applyNumberFormat="0" applyFill="0" applyAlignment="0" applyProtection="0"/>
    <xf numFmtId="0" fontId="18" fillId="8" borderId="6" applyNumberFormat="0" applyAlignment="0" applyProtection="0"/>
    <xf numFmtId="0" fontId="19" fillId="0" borderId="0" applyNumberFormat="0" applyFill="0" applyBorder="0" applyAlignment="0" applyProtection="0"/>
    <xf numFmtId="0" fontId="6" fillId="9" borderId="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>
      <alignment vertical="center"/>
    </xf>
    <xf numFmtId="0" fontId="1" fillId="0" borderId="0" xfId="50"/>
    <xf numFmtId="0" fontId="1" fillId="35" borderId="0" xfId="50" applyFill="1"/>
    <xf numFmtId="0" fontId="18" fillId="35" borderId="12" xfId="50" applyFont="1" applyFill="1" applyBorder="1"/>
    <xf numFmtId="17" fontId="18" fillId="35" borderId="12" xfId="50" applyNumberFormat="1" applyFont="1" applyFill="1" applyBorder="1"/>
    <xf numFmtId="17" fontId="18" fillId="35" borderId="13" xfId="50" applyNumberFormat="1" applyFont="1" applyFill="1" applyBorder="1"/>
    <xf numFmtId="0" fontId="1" fillId="0" borderId="0" xfId="50" applyProtection="1">
      <protection locked="0"/>
    </xf>
    <xf numFmtId="0" fontId="26" fillId="0" borderId="14" xfId="50" applyFont="1" applyBorder="1" applyProtection="1">
      <protection locked="0"/>
    </xf>
    <xf numFmtId="0" fontId="1" fillId="0" borderId="15" xfId="50" applyBorder="1"/>
    <xf numFmtId="0" fontId="1" fillId="0" borderId="14" xfId="50" applyBorder="1" applyProtection="1">
      <protection locked="0"/>
    </xf>
    <xf numFmtId="0" fontId="26" fillId="0" borderId="16" xfId="50" applyFont="1" applyBorder="1" applyProtection="1">
      <protection locked="0"/>
    </xf>
    <xf numFmtId="0" fontId="26" fillId="36" borderId="14" xfId="50" applyFont="1" applyFill="1" applyBorder="1" applyProtection="1">
      <protection locked="0"/>
    </xf>
    <xf numFmtId="0" fontId="26" fillId="37" borderId="14" xfId="50" applyFont="1" applyFill="1" applyBorder="1" applyProtection="1">
      <protection locked="0"/>
    </xf>
    <xf numFmtId="0" fontId="31" fillId="0" borderId="0" xfId="50" applyFont="1"/>
    <xf numFmtId="0" fontId="1" fillId="0" borderId="18" xfId="50" applyBorder="1"/>
    <xf numFmtId="0" fontId="1" fillId="0" borderId="19" xfId="50" applyBorder="1"/>
    <xf numFmtId="168" fontId="1" fillId="0" borderId="0" xfId="50" applyNumberFormat="1"/>
    <xf numFmtId="0" fontId="26" fillId="0" borderId="14" xfId="50" applyFont="1" applyBorder="1"/>
    <xf numFmtId="0" fontId="1" fillId="0" borderId="14" xfId="50" applyBorder="1"/>
    <xf numFmtId="3" fontId="1" fillId="0" borderId="15" xfId="50" applyNumberFormat="1" applyBorder="1"/>
    <xf numFmtId="0" fontId="27" fillId="35" borderId="17" xfId="50" applyFont="1" applyFill="1" applyBorder="1"/>
    <xf numFmtId="168" fontId="27" fillId="35" borderId="17" xfId="9" applyNumberFormat="1" applyFont="1" applyFill="1" applyBorder="1" applyProtection="1"/>
    <xf numFmtId="0" fontId="1" fillId="35" borderId="0" xfId="50" applyFill="1" applyProtection="1">
      <protection locked="0"/>
    </xf>
    <xf numFmtId="0" fontId="32" fillId="35" borderId="17" xfId="50" applyFont="1" applyFill="1" applyBorder="1" applyProtection="1">
      <protection locked="0"/>
    </xf>
    <xf numFmtId="0" fontId="27" fillId="35" borderId="17" xfId="50" applyFont="1" applyFill="1" applyBorder="1" applyProtection="1">
      <protection locked="0"/>
    </xf>
    <xf numFmtId="0" fontId="1" fillId="0" borderId="0" xfId="50" applyAlignment="1">
      <alignment horizontal="center"/>
    </xf>
    <xf numFmtId="0" fontId="1" fillId="0" borderId="9" xfId="50" applyBorder="1" applyAlignment="1">
      <alignment horizontal="center"/>
    </xf>
    <xf numFmtId="0" fontId="25" fillId="34" borderId="10" xfId="50" applyFont="1" applyFill="1" applyBorder="1" applyAlignment="1">
      <alignment horizontal="center"/>
    </xf>
    <xf numFmtId="0" fontId="25" fillId="34" borderId="11" xfId="50" applyFont="1" applyFill="1" applyBorder="1" applyAlignment="1">
      <alignment horizontal="center"/>
    </xf>
  </cellXfs>
  <cellStyles count="53">
    <cellStyle name="20 % - Accent1" xfId="27" builtinId="30" customBuiltin="1"/>
    <cellStyle name="20 % - Accent2" xfId="31" builtinId="34" customBuiltin="1"/>
    <cellStyle name="20 % - Accent3" xfId="35" builtinId="38" customBuiltin="1"/>
    <cellStyle name="20 % - Accent4" xfId="39" builtinId="42" customBuiltin="1"/>
    <cellStyle name="20 % - Accent5" xfId="43" builtinId="46" customBuiltin="1"/>
    <cellStyle name="20 % - Accent6" xfId="47" builtinId="50" customBuiltin="1"/>
    <cellStyle name="40 % - Accent1" xfId="28" builtinId="31" customBuiltin="1"/>
    <cellStyle name="40 % - Accent2" xfId="32" builtinId="35" customBuiltin="1"/>
    <cellStyle name="40 % - Accent3" xfId="36" builtinId="39" customBuiltin="1"/>
    <cellStyle name="40 % - Accent4" xfId="40" builtinId="43" customBuiltin="1"/>
    <cellStyle name="40 % - Accent5" xfId="44" builtinId="47" customBuiltin="1"/>
    <cellStyle name="40 % - Accent6" xfId="48" builtinId="51" customBuiltin="1"/>
    <cellStyle name="60 % - Accent1" xfId="29" builtinId="32" customBuiltin="1"/>
    <cellStyle name="60 % - Accent2" xfId="33" builtinId="36" customBuiltin="1"/>
    <cellStyle name="60 % - Accent3" xfId="37" builtinId="40" customBuiltin="1"/>
    <cellStyle name="60 % - Accent4" xfId="41" builtinId="44" customBuiltin="1"/>
    <cellStyle name="60 % - Accent5" xfId="45" builtinId="48" customBuiltin="1"/>
    <cellStyle name="60 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Avertissement" xfId="22" builtinId="11" customBuiltin="1"/>
    <cellStyle name="BarreRevenuDépensé" xfId="6" xr:uid="{00000000-0005-0000-0000-000003000000}"/>
    <cellStyle name="Calcul" xfId="19" builtinId="22" customBuiltin="1"/>
    <cellStyle name="Cellule liée" xfId="20" builtinId="24" customBuiltin="1"/>
    <cellStyle name="Éléments du tableau" xfId="7" xr:uid="{00000000-0005-0000-0000-000007000000}"/>
    <cellStyle name="Entrée" xfId="17" builtinId="20" customBuiltin="1"/>
    <cellStyle name="Insatisfaisant" xfId="15" builtinId="27" customBuiltin="1"/>
    <cellStyle name="Milliers" xfId="9" builtinId="3" customBuiltin="1"/>
    <cellStyle name="Milliers [0]" xfId="10" builtinId="6" customBuiltin="1"/>
    <cellStyle name="Milliers 2" xfId="51" xr:uid="{BF33262A-9DE0-4021-92C2-DE22002803A6}"/>
    <cellStyle name="Milliers 3" xfId="52" xr:uid="{96781236-EA9D-469B-89CD-46E320C09F22}"/>
    <cellStyle name="Monétaire" xfId="11" builtinId="4" customBuiltin="1"/>
    <cellStyle name="Monétaire [0]" xfId="12" builtinId="7" customBuiltin="1"/>
    <cellStyle name="Montants du tableau" xfId="8" xr:uid="{00000000-0005-0000-0000-000006000000}"/>
    <cellStyle name="Neutre" xfId="16" builtinId="28" customBuiltin="1"/>
    <cellStyle name="Normal" xfId="0" builtinId="0" customBuiltin="1"/>
    <cellStyle name="Normal 2" xfId="50" xr:uid="{46933857-E9DF-4E95-A3A1-1B16A23700B6}"/>
    <cellStyle name="Note" xfId="23" builtinId="10" customBuiltin="1"/>
    <cellStyle name="Pourcentage" xfId="1" builtinId="5" customBuiltin="1"/>
    <cellStyle name="Satisfaisant" xfId="14" builtinId="26" customBuiltin="1"/>
    <cellStyle name="Sortie" xfId="18" builtinId="21" customBuiltin="1"/>
    <cellStyle name="Texte explicatif" xfId="24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13" builtinId="19" customBuiltin="1"/>
    <cellStyle name="Total" xfId="25" builtinId="25" customBuiltin="1"/>
    <cellStyle name="Vérification" xfId="21" builtinId="23" customBuiltin="1"/>
  </cellStyles>
  <dxfs count="40">
    <dxf>
      <font>
        <b/>
        <i val="0"/>
        <color rgb="FF00B05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right style="thin">
          <color indexed="64"/>
        </right>
      </border>
      <protection locked="0" hidden="0"/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22" formatCode="mmm\-yy"/>
      <fill>
        <patternFill patternType="solid">
          <fgColor indexed="64"/>
          <bgColor theme="6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2" defaultPivotStyle="PivotStyleLight16">
    <tableStyle name="Budget mensuel simple" pivot="0" count="2" xr9:uid="{00000000-0011-0000-FFFF-FFFF00000000}">
      <tableStyleElement type="wholeTable" dxfId="39"/>
      <tableStyleElement type="headerRow" dxfId="38"/>
    </tableStyle>
    <tableStyle name="Invisible" pivot="0" table="0" count="0" xr9:uid="{FEBB2A3E-A80D-4882-9293-FBFDFC1C48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2F5FC5-00C9-46C5-8A24-DF5170371951}" name="Tableau1" displayName="Tableau1" ref="A4:X154" totalsRowShown="0" headerRowDxfId="37" tableBorderDxfId="36">
  <autoFilter ref="A4:X154" xr:uid="{F82F5FC5-00C9-46C5-8A24-DF5170371951}"/>
  <tableColumns count="24">
    <tableColumn id="1" xr3:uid="{F99410C5-C240-4E3B-8009-8DD33F1AE60B}" name="N°" dataDxfId="35"/>
    <tableColumn id="2" xr3:uid="{F754BDBF-30CE-4D14-959F-BFC2A0BB823D}" name="NOMS ET PRENOMS" dataDxfId="34"/>
    <tableColumn id="3" xr3:uid="{764CC5FC-4906-4F9B-81B5-0C938A4F6D10}" name="Promotion" dataDxfId="33"/>
    <tableColumn id="4" xr3:uid="{720C4FCC-B164-48F0-8ECA-0C169D7F960B}" name="Ville" dataDxfId="32"/>
    <tableColumn id="5" xr3:uid="{E541DC6A-00C4-44CE-9EF5-7EA52F3E6CEA}" name="Statut" dataDxfId="31"/>
    <tableColumn id="6" xr3:uid="{F3691BAD-D54E-4D19-BBA7-6716A48A357A}" name="Frais adhesion" dataDxfId="30"/>
    <tableColumn id="7" xr3:uid="{BE57B863-0479-49EF-9890-FABAF0F6EBAB}" name="janv-23" dataDxfId="29"/>
    <tableColumn id="8" xr3:uid="{331BDF55-21AE-4863-B908-E28057F1D800}" name="févr-23" dataDxfId="28"/>
    <tableColumn id="9" xr3:uid="{CAA92B89-EF5F-474F-9A94-F5FA97374E52}" name="mars-23" dataDxfId="27"/>
    <tableColumn id="10" xr3:uid="{08E4D638-7360-4991-910C-4BDE25AF9357}" name="avr-23" dataDxfId="26"/>
    <tableColumn id="11" xr3:uid="{3AFBE95A-B9BD-49CF-8AAA-E7FD3C3EE1E5}" name="mai-23" dataDxfId="25"/>
    <tableColumn id="12" xr3:uid="{EE0D05CC-B5E0-4227-869A-2B268B554439}" name="juin-23" dataDxfId="24"/>
    <tableColumn id="13" xr3:uid="{B3B2A5DF-465D-4EC6-B330-D5C990714D26}" name="juil-23" dataDxfId="23"/>
    <tableColumn id="14" xr3:uid="{503EE5A1-BDE8-4B91-B84E-B5BE9EFA9703}" name="août-23" dataDxfId="22"/>
    <tableColumn id="15" xr3:uid="{BC2A9B89-EC12-4507-B24A-C38E731DD70E}" name="sept-23" dataDxfId="21"/>
    <tableColumn id="16" xr3:uid="{85ADE041-1A07-4313-AE0B-4B889B206184}" name="oct-23" dataDxfId="20"/>
    <tableColumn id="17" xr3:uid="{A792FA6A-5684-483B-B5C2-68D190D8591E}" name="nov-23" dataDxfId="19"/>
    <tableColumn id="18" xr3:uid="{E15CC03E-E025-4243-BAD6-4F1895B568E1}" name="déc-23" dataDxfId="18"/>
    <tableColumn id="20" xr3:uid="{259143FF-D091-4984-92BE-504442B81C7D}" name="Montant percu" dataDxfId="17"/>
    <tableColumn id="22" xr3:uid="{CABF873C-3639-47A5-A13F-1B6A99D23B84}" name="Exercice 2024" dataDxfId="16" dataCellStyle="Normal 2"/>
    <tableColumn id="21" xr3:uid="{BFC8A6A8-7715-44C3-8CE4-A15655684A14}" name="Exercice 2025" dataDxfId="15" dataCellStyle="Normal 2"/>
    <tableColumn id="23" xr3:uid="{2F2F10A9-E384-4581-B350-7F5AB4CE975B}" name="Exercice 2026" dataDxfId="14" dataCellStyle="Normal 2"/>
    <tableColumn id="19" xr3:uid="{79C1956A-028D-4547-A8CD-CE66A8C8245D}" name="Total Cotisation" dataDxfId="13">
      <calculatedColumnFormula>Tableau1[[#This Row],[Frais adhesion]]+Tableau1[[#This Row],[Montant percu]]</calculatedColumnFormula>
    </tableColumn>
    <tableColumn id="24" xr3:uid="{97844185-4A6A-49EB-8EF9-F31820FDF65A}" name="carte" dataDxfId="12" dataCellStyle="Normal 2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6A3C-857E-439D-A82D-0E0225C5EFE5}">
  <sheetPr>
    <tabColor rgb="FF00B050"/>
  </sheetPr>
  <dimension ref="A2:Y184"/>
  <sheetViews>
    <sheetView tabSelected="1" workbookViewId="0">
      <selection activeCell="E7" sqref="E7"/>
    </sheetView>
  </sheetViews>
  <sheetFormatPr baseColWidth="10" defaultColWidth="11" defaultRowHeight="13.8" x14ac:dyDescent="0.25"/>
  <cols>
    <col min="1" max="1" width="4.8984375" style="1" bestFit="1" customWidth="1"/>
    <col min="2" max="2" width="35.19921875" style="1" customWidth="1"/>
    <col min="3" max="3" width="20.69921875" style="1" customWidth="1"/>
    <col min="4" max="4" width="9.19921875" style="1" bestFit="1" customWidth="1"/>
    <col min="5" max="5" width="8.19921875" style="1" bestFit="1" customWidth="1"/>
    <col min="6" max="6" width="14.59765625" style="1" customWidth="1"/>
    <col min="7" max="7" width="9.765625E-2" style="1" hidden="1" customWidth="1"/>
    <col min="8" max="8" width="10.09765625" style="1" hidden="1" customWidth="1"/>
    <col min="9" max="9" width="5.19921875" style="1" hidden="1" customWidth="1"/>
    <col min="10" max="10" width="5.5" style="1" hidden="1" customWidth="1"/>
    <col min="11" max="11" width="6.09765625" style="1" hidden="1" customWidth="1"/>
    <col min="12" max="12" width="10.59765625" style="1" hidden="1" customWidth="1"/>
    <col min="13" max="14" width="6.69921875" style="1" hidden="1" customWidth="1"/>
    <col min="15" max="15" width="8.59765625" style="1" hidden="1" customWidth="1"/>
    <col min="16" max="16" width="5.59765625" style="1" hidden="1" customWidth="1"/>
    <col min="17" max="17" width="9.765625E-2" style="1" hidden="1" customWidth="1"/>
    <col min="18" max="18" width="0.3984375" style="1" hidden="1" customWidth="1"/>
    <col min="19" max="19" width="15.8984375" style="1" bestFit="1" customWidth="1"/>
    <col min="20" max="20" width="17.5" style="1" customWidth="1"/>
    <col min="21" max="21" width="16.8984375" style="1" customWidth="1"/>
    <col min="22" max="22" width="20.59765625" style="1" customWidth="1"/>
    <col min="23" max="23" width="16.3984375" style="1" customWidth="1"/>
    <col min="24" max="16384" width="11" style="1"/>
  </cols>
  <sheetData>
    <row r="2" spans="1:24" ht="14.4" thickBot="1" x14ac:dyDescent="0.3"/>
    <row r="3" spans="1:24" ht="21.6" thickTop="1" thickBot="1" x14ac:dyDescent="0.4">
      <c r="A3" s="25" t="s">
        <v>0</v>
      </c>
      <c r="B3" s="25"/>
      <c r="C3" s="25"/>
      <c r="D3" s="25"/>
      <c r="E3" s="25"/>
      <c r="F3" s="25"/>
      <c r="G3" s="26"/>
      <c r="H3" s="27" t="s">
        <v>76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</row>
    <row r="4" spans="1:24" ht="14.4" thickTop="1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5" t="s">
        <v>84</v>
      </c>
      <c r="T4" s="5" t="s">
        <v>83</v>
      </c>
      <c r="U4" s="5" t="s">
        <v>85</v>
      </c>
      <c r="V4" s="5" t="s">
        <v>86</v>
      </c>
      <c r="W4" s="5" t="s">
        <v>87</v>
      </c>
      <c r="X4" s="4" t="s">
        <v>162</v>
      </c>
    </row>
    <row r="5" spans="1:24" x14ac:dyDescent="0.25">
      <c r="A5" s="6">
        <v>1</v>
      </c>
      <c r="B5" s="7" t="s">
        <v>20</v>
      </c>
      <c r="C5" s="7"/>
      <c r="D5" s="7"/>
      <c r="E5" s="7" t="s">
        <v>21</v>
      </c>
      <c r="F5" s="17">
        <v>5000</v>
      </c>
      <c r="G5" s="18">
        <v>2500</v>
      </c>
      <c r="H5" s="18">
        <v>2500</v>
      </c>
      <c r="I5" s="18">
        <v>2500</v>
      </c>
      <c r="J5" s="18">
        <v>2500</v>
      </c>
      <c r="K5" s="18">
        <v>2500</v>
      </c>
      <c r="L5" s="18">
        <v>2500</v>
      </c>
      <c r="M5" s="18">
        <v>2500</v>
      </c>
      <c r="N5" s="18">
        <v>2500</v>
      </c>
      <c r="O5" s="18">
        <v>2500</v>
      </c>
      <c r="P5" s="18">
        <v>2500</v>
      </c>
      <c r="Q5" s="18">
        <v>2500</v>
      </c>
      <c r="R5" s="18">
        <v>2500</v>
      </c>
      <c r="S5" s="18">
        <v>30000</v>
      </c>
      <c r="T5" s="8">
        <v>30000</v>
      </c>
      <c r="U5" s="8">
        <v>10000</v>
      </c>
      <c r="V5" s="8"/>
      <c r="W5" s="8">
        <f>Tableau1[[#This Row],[Frais adhesion]]+Tableau1[[#This Row],[Montant percu]]</f>
        <v>35000</v>
      </c>
      <c r="X5" s="14"/>
    </row>
    <row r="6" spans="1:24" x14ac:dyDescent="0.25">
      <c r="A6" s="6">
        <v>2</v>
      </c>
      <c r="B6" s="7" t="s">
        <v>22</v>
      </c>
      <c r="C6" s="7"/>
      <c r="D6" s="7"/>
      <c r="E6" s="7" t="s">
        <v>21</v>
      </c>
      <c r="F6" s="17">
        <v>5000</v>
      </c>
      <c r="G6" s="18">
        <v>2500</v>
      </c>
      <c r="H6" s="18">
        <v>2500</v>
      </c>
      <c r="I6" s="18">
        <v>2500</v>
      </c>
      <c r="J6" s="18">
        <v>2500</v>
      </c>
      <c r="K6" s="18">
        <v>2500</v>
      </c>
      <c r="L6" s="18">
        <v>2500</v>
      </c>
      <c r="M6" s="18">
        <v>2500</v>
      </c>
      <c r="N6" s="18">
        <v>2500</v>
      </c>
      <c r="O6" s="18">
        <v>2500</v>
      </c>
      <c r="P6" s="18">
        <v>2500</v>
      </c>
      <c r="Q6" s="18">
        <v>2500</v>
      </c>
      <c r="R6" s="18">
        <v>2500</v>
      </c>
      <c r="S6" s="18">
        <v>30000</v>
      </c>
      <c r="T6" s="8">
        <v>30000</v>
      </c>
      <c r="U6" s="8">
        <v>10000</v>
      </c>
      <c r="V6" s="8"/>
      <c r="W6" s="8">
        <f>Tableau1[[#This Row],[Frais adhesion]]+Tableau1[[#This Row],[Exercice 2024]]+Tableau1[[#This Row],[Exercice 2025]]+Tableau1[[#This Row],[Exercice 2026]]</f>
        <v>45000</v>
      </c>
      <c r="X6" s="8"/>
    </row>
    <row r="7" spans="1:24" x14ac:dyDescent="0.25">
      <c r="A7" s="6">
        <v>3</v>
      </c>
      <c r="B7" s="7" t="s">
        <v>23</v>
      </c>
      <c r="C7" s="7" t="s">
        <v>24</v>
      </c>
      <c r="D7" s="7"/>
      <c r="E7" s="7" t="s">
        <v>21</v>
      </c>
      <c r="F7" s="17">
        <v>5000</v>
      </c>
      <c r="G7" s="18">
        <v>2500</v>
      </c>
      <c r="H7" s="18">
        <v>2500</v>
      </c>
      <c r="I7" s="18">
        <v>2500</v>
      </c>
      <c r="J7" s="18">
        <v>2500</v>
      </c>
      <c r="K7" s="18">
        <v>2500</v>
      </c>
      <c r="L7" s="18">
        <v>2500</v>
      </c>
      <c r="M7" s="18">
        <v>2500</v>
      </c>
      <c r="N7" s="18">
        <v>2500</v>
      </c>
      <c r="O7" s="18">
        <v>2500</v>
      </c>
      <c r="P7" s="18">
        <v>2500</v>
      </c>
      <c r="Q7" s="18">
        <v>2500</v>
      </c>
      <c r="R7" s="18">
        <v>2500</v>
      </c>
      <c r="S7" s="18">
        <v>30000</v>
      </c>
      <c r="T7" s="8">
        <v>30000</v>
      </c>
      <c r="U7" s="8">
        <v>10000</v>
      </c>
      <c r="V7" s="8"/>
      <c r="W7" s="8">
        <f>Tableau1[[#This Row],[Frais adhesion]]+Tableau1[[#This Row],[Exercice 2024]]+Tableau1[[#This Row],[Exercice 2025]]+Tableau1[[#This Row],[Exercice 2026]]</f>
        <v>45000</v>
      </c>
      <c r="X7" s="8"/>
    </row>
    <row r="8" spans="1:24" ht="16.2" customHeight="1" x14ac:dyDescent="0.25">
      <c r="A8" s="6">
        <v>4</v>
      </c>
      <c r="B8" s="7" t="s">
        <v>25</v>
      </c>
      <c r="C8" s="7"/>
      <c r="D8" s="7"/>
      <c r="E8" s="7" t="s">
        <v>21</v>
      </c>
      <c r="F8" s="17">
        <v>5000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30000</v>
      </c>
      <c r="T8" s="8">
        <v>30000</v>
      </c>
      <c r="U8" s="8">
        <v>10000</v>
      </c>
      <c r="V8" s="8"/>
      <c r="W8" s="8">
        <f>Tableau1[[#This Row],[Frais adhesion]]+Tableau1[[#This Row],[Exercice 2024]]+Tableau1[[#This Row],[Exercice 2025]]+Tableau1[[#This Row],[Exercice 2026]]</f>
        <v>45000</v>
      </c>
      <c r="X8" s="8"/>
    </row>
    <row r="9" spans="1:24" x14ac:dyDescent="0.25">
      <c r="A9" s="6">
        <v>5</v>
      </c>
      <c r="B9" s="7" t="s">
        <v>26</v>
      </c>
      <c r="C9" s="7"/>
      <c r="D9" s="7"/>
      <c r="E9" s="7" t="s">
        <v>21</v>
      </c>
      <c r="F9" s="17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8">
        <v>0</v>
      </c>
      <c r="U9" s="8"/>
      <c r="V9" s="8"/>
      <c r="W9" s="8">
        <f>Tableau1[[#This Row],[Frais adhesion]]+Tableau1[[#This Row],[Exercice 2024]]+Tableau1[[#This Row],[Exercice 2025]]+Tableau1[[#This Row],[Exercice 2026]]</f>
        <v>0</v>
      </c>
      <c r="X9" s="8"/>
    </row>
    <row r="10" spans="1:24" x14ac:dyDescent="0.25">
      <c r="A10" s="6">
        <v>6</v>
      </c>
      <c r="B10" s="7" t="s">
        <v>27</v>
      </c>
      <c r="C10" s="7"/>
      <c r="D10" s="7"/>
      <c r="E10" s="7" t="s">
        <v>21</v>
      </c>
      <c r="F10" s="17">
        <v>5000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30000</v>
      </c>
      <c r="T10" s="8">
        <v>30000</v>
      </c>
      <c r="U10" s="8">
        <v>2500</v>
      </c>
      <c r="V10" s="8"/>
      <c r="W10" s="8">
        <f>Tableau1[[#This Row],[Frais adhesion]]+Tableau1[[#This Row],[Exercice 2024]]+Tableau1[[#This Row],[Exercice 2025]]+Tableau1[[#This Row],[Exercice 2026]]</f>
        <v>37500</v>
      </c>
      <c r="X10" s="8"/>
    </row>
    <row r="11" spans="1:24" x14ac:dyDescent="0.25">
      <c r="A11" s="6">
        <v>7</v>
      </c>
      <c r="B11" s="7" t="s">
        <v>28</v>
      </c>
      <c r="C11" s="7"/>
      <c r="D11" s="7"/>
      <c r="E11" s="7" t="s">
        <v>21</v>
      </c>
      <c r="F11" s="17">
        <v>5000</v>
      </c>
      <c r="G11" s="18">
        <v>2500</v>
      </c>
      <c r="H11" s="18">
        <v>2500</v>
      </c>
      <c r="I11" s="18">
        <v>2500</v>
      </c>
      <c r="J11" s="18">
        <v>2500</v>
      </c>
      <c r="K11" s="18">
        <v>2500</v>
      </c>
      <c r="L11" s="18">
        <v>2500</v>
      </c>
      <c r="M11" s="18">
        <v>2500</v>
      </c>
      <c r="N11" s="18">
        <v>2500</v>
      </c>
      <c r="O11" s="18">
        <v>2500</v>
      </c>
      <c r="P11" s="18">
        <v>2500</v>
      </c>
      <c r="Q11" s="18">
        <v>2500</v>
      </c>
      <c r="R11" s="18">
        <v>2500</v>
      </c>
      <c r="S11" s="18">
        <v>30000</v>
      </c>
      <c r="T11" s="8">
        <v>30000</v>
      </c>
      <c r="U11" s="8">
        <v>10000</v>
      </c>
      <c r="V11" s="8"/>
      <c r="W11" s="8">
        <f>Tableau1[[#This Row],[Frais adhesion]]+Tableau1[[#This Row],[Exercice 2024]]+Tableau1[[#This Row],[Exercice 2025]]+Tableau1[[#This Row],[Exercice 2026]]</f>
        <v>45000</v>
      </c>
      <c r="X11" s="8"/>
    </row>
    <row r="12" spans="1:24" x14ac:dyDescent="0.25">
      <c r="A12" s="6">
        <v>8</v>
      </c>
      <c r="B12" s="7" t="s">
        <v>29</v>
      </c>
      <c r="C12" s="7"/>
      <c r="D12" s="7"/>
      <c r="E12" s="7" t="s">
        <v>21</v>
      </c>
      <c r="F12" s="17">
        <v>5000</v>
      </c>
      <c r="G12" s="18">
        <v>2500</v>
      </c>
      <c r="H12" s="18">
        <v>2500</v>
      </c>
      <c r="I12" s="18">
        <v>2500</v>
      </c>
      <c r="J12" s="18">
        <v>2500</v>
      </c>
      <c r="K12" s="18">
        <v>2500</v>
      </c>
      <c r="L12" s="18">
        <v>2500</v>
      </c>
      <c r="M12" s="18">
        <v>2500</v>
      </c>
      <c r="N12" s="18">
        <v>2500</v>
      </c>
      <c r="O12" s="18">
        <v>2500</v>
      </c>
      <c r="P12" s="18">
        <v>2500</v>
      </c>
      <c r="Q12" s="18">
        <v>2500</v>
      </c>
      <c r="R12" s="18">
        <v>2500</v>
      </c>
      <c r="S12" s="18">
        <v>30000</v>
      </c>
      <c r="T12" s="8">
        <v>30000</v>
      </c>
      <c r="U12" s="8">
        <v>10000</v>
      </c>
      <c r="V12" s="8"/>
      <c r="W12" s="8">
        <f>Tableau1[[#This Row],[Frais adhesion]]+Tableau1[[#This Row],[Exercice 2024]]+Tableau1[[#This Row],[Exercice 2025]]+Tableau1[[#This Row],[Exercice 2026]]</f>
        <v>45000</v>
      </c>
      <c r="X12" s="8"/>
    </row>
    <row r="13" spans="1:24" x14ac:dyDescent="0.25">
      <c r="A13" s="6">
        <v>9</v>
      </c>
      <c r="B13" s="7" t="s">
        <v>30</v>
      </c>
      <c r="C13" s="7"/>
      <c r="D13" s="7"/>
      <c r="E13" s="7" t="s">
        <v>21</v>
      </c>
      <c r="F13" s="17">
        <v>5000</v>
      </c>
      <c r="G13" s="18">
        <v>2500</v>
      </c>
      <c r="H13" s="18">
        <v>2500</v>
      </c>
      <c r="I13" s="18">
        <v>2500</v>
      </c>
      <c r="J13" s="18">
        <v>2500</v>
      </c>
      <c r="K13" s="18">
        <v>2500</v>
      </c>
      <c r="L13" s="18">
        <v>2500</v>
      </c>
      <c r="M13" s="18">
        <v>2500</v>
      </c>
      <c r="N13" s="18">
        <v>2500</v>
      </c>
      <c r="O13" s="18">
        <v>2500</v>
      </c>
      <c r="P13" s="18">
        <v>2500</v>
      </c>
      <c r="Q13" s="18">
        <v>2500</v>
      </c>
      <c r="R13" s="18">
        <v>2500</v>
      </c>
      <c r="S13" s="18">
        <v>30000</v>
      </c>
      <c r="T13" s="8">
        <v>30000</v>
      </c>
      <c r="U13" s="8">
        <v>7500</v>
      </c>
      <c r="V13" s="8"/>
      <c r="W13" s="8">
        <f>Tableau1[[#This Row],[Frais adhesion]]+Tableau1[[#This Row],[Exercice 2024]]+Tableau1[[#This Row],[Exercice 2025]]+Tableau1[[#This Row],[Exercice 2026]]</f>
        <v>42500</v>
      </c>
      <c r="X13" s="8"/>
    </row>
    <row r="14" spans="1:24" x14ac:dyDescent="0.25">
      <c r="A14" s="6">
        <v>10</v>
      </c>
      <c r="B14" s="7" t="s">
        <v>31</v>
      </c>
      <c r="C14" s="7"/>
      <c r="D14" s="7"/>
      <c r="E14" s="7" t="s">
        <v>21</v>
      </c>
      <c r="F14" s="17">
        <v>5000</v>
      </c>
      <c r="G14" s="18">
        <v>2500</v>
      </c>
      <c r="H14" s="18">
        <v>2500</v>
      </c>
      <c r="I14" s="18">
        <v>2500</v>
      </c>
      <c r="J14" s="18">
        <v>2500</v>
      </c>
      <c r="K14" s="18">
        <v>2500</v>
      </c>
      <c r="L14" s="18">
        <v>2500</v>
      </c>
      <c r="M14" s="18">
        <v>2500</v>
      </c>
      <c r="N14" s="18">
        <v>2500</v>
      </c>
      <c r="O14" s="18">
        <v>2500</v>
      </c>
      <c r="P14" s="18">
        <v>2500</v>
      </c>
      <c r="Q14" s="18">
        <v>2500</v>
      </c>
      <c r="R14" s="18">
        <v>2500</v>
      </c>
      <c r="S14" s="18">
        <v>30000</v>
      </c>
      <c r="T14" s="8">
        <v>30000</v>
      </c>
      <c r="U14" s="8"/>
      <c r="V14" s="8"/>
      <c r="W14" s="8">
        <f>Tableau1[[#This Row],[Frais adhesion]]+Tableau1[[#This Row],[Exercice 2024]]+Tableau1[[#This Row],[Exercice 2025]]+Tableau1[[#This Row],[Exercice 2026]]</f>
        <v>35000</v>
      </c>
      <c r="X14" s="8"/>
    </row>
    <row r="15" spans="1:24" x14ac:dyDescent="0.25">
      <c r="A15" s="6">
        <v>11</v>
      </c>
      <c r="B15" s="7" t="s">
        <v>32</v>
      </c>
      <c r="C15" s="7"/>
      <c r="D15" s="7"/>
      <c r="E15" s="7" t="s">
        <v>21</v>
      </c>
      <c r="F15" s="17">
        <v>5000</v>
      </c>
      <c r="G15" s="18">
        <v>2500</v>
      </c>
      <c r="H15" s="18">
        <v>2500</v>
      </c>
      <c r="I15" s="18">
        <v>2500</v>
      </c>
      <c r="J15" s="18">
        <v>2500</v>
      </c>
      <c r="K15" s="18">
        <v>2500</v>
      </c>
      <c r="L15" s="18">
        <v>2500</v>
      </c>
      <c r="M15" s="18">
        <v>2500</v>
      </c>
      <c r="N15" s="18">
        <v>2500</v>
      </c>
      <c r="O15" s="18">
        <v>2500</v>
      </c>
      <c r="P15" s="18">
        <v>2500</v>
      </c>
      <c r="Q15" s="18">
        <v>2500</v>
      </c>
      <c r="R15" s="18">
        <v>2500</v>
      </c>
      <c r="S15" s="18">
        <v>30000</v>
      </c>
      <c r="T15" s="8">
        <v>30000</v>
      </c>
      <c r="U15" s="8"/>
      <c r="V15" s="8"/>
      <c r="W15" s="8">
        <f>Tableau1[[#This Row],[Frais adhesion]]+Tableau1[[#This Row],[Exercice 2024]]+Tableau1[[#This Row],[Exercice 2025]]+Tableau1[[#This Row],[Exercice 2026]]</f>
        <v>35000</v>
      </c>
      <c r="X15" s="8"/>
    </row>
    <row r="16" spans="1:24" x14ac:dyDescent="0.25">
      <c r="A16" s="6">
        <v>12</v>
      </c>
      <c r="B16" s="7" t="s">
        <v>33</v>
      </c>
      <c r="C16" s="7">
        <v>2001</v>
      </c>
      <c r="D16" s="7" t="s">
        <v>34</v>
      </c>
      <c r="E16" s="7" t="s">
        <v>21</v>
      </c>
      <c r="F16" s="17">
        <v>5000</v>
      </c>
      <c r="G16" s="18">
        <v>2500</v>
      </c>
      <c r="H16" s="18">
        <v>2500</v>
      </c>
      <c r="I16" s="18">
        <v>2500</v>
      </c>
      <c r="J16" s="18">
        <v>2500</v>
      </c>
      <c r="K16" s="18">
        <v>2500</v>
      </c>
      <c r="L16" s="18">
        <v>2500</v>
      </c>
      <c r="M16" s="18">
        <v>2500</v>
      </c>
      <c r="N16" s="18">
        <v>2500</v>
      </c>
      <c r="O16" s="18">
        <v>2500</v>
      </c>
      <c r="P16" s="18">
        <v>2500</v>
      </c>
      <c r="Q16" s="18">
        <v>2500</v>
      </c>
      <c r="R16" s="18">
        <v>2500</v>
      </c>
      <c r="S16" s="18">
        <v>30000</v>
      </c>
      <c r="T16" s="8">
        <v>30000</v>
      </c>
      <c r="U16" s="8">
        <v>10000</v>
      </c>
      <c r="V16" s="8"/>
      <c r="W16" s="8">
        <f>Tableau1[[#This Row],[Frais adhesion]]+Tableau1[[#This Row],[Exercice 2024]]+Tableau1[[#This Row],[Exercice 2025]]+Tableau1[[#This Row],[Exercice 2026]]</f>
        <v>45000</v>
      </c>
      <c r="X16" s="8"/>
    </row>
    <row r="17" spans="1:25" x14ac:dyDescent="0.25">
      <c r="A17" s="6">
        <v>13</v>
      </c>
      <c r="B17" s="7" t="s">
        <v>35</v>
      </c>
      <c r="C17" s="7"/>
      <c r="D17" s="7"/>
      <c r="E17" s="7" t="s">
        <v>21</v>
      </c>
      <c r="F17" s="17">
        <v>5000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25000</v>
      </c>
      <c r="T17" s="8">
        <v>25000</v>
      </c>
      <c r="U17" s="8"/>
      <c r="V17" s="8"/>
      <c r="W17" s="8">
        <f>Tableau1[[#This Row],[Frais adhesion]]+Tableau1[[#This Row],[Exercice 2024]]+Tableau1[[#This Row],[Exercice 2025]]+Tableau1[[#This Row],[Exercice 2026]]</f>
        <v>30000</v>
      </c>
      <c r="X17" s="8"/>
    </row>
    <row r="18" spans="1:25" x14ac:dyDescent="0.25">
      <c r="A18" s="6">
        <v>14</v>
      </c>
      <c r="B18" s="7" t="s">
        <v>36</v>
      </c>
      <c r="C18" s="7"/>
      <c r="D18" s="7"/>
      <c r="E18" s="7" t="s">
        <v>21</v>
      </c>
      <c r="F18" s="17">
        <v>5000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30000</v>
      </c>
      <c r="T18" s="8">
        <v>30000</v>
      </c>
      <c r="U18" s="8"/>
      <c r="V18" s="8"/>
      <c r="W18" s="8">
        <f>Tableau1[[#This Row],[Frais adhesion]]+Tableau1[[#This Row],[Exercice 2024]]+Tableau1[[#This Row],[Exercice 2025]]+Tableau1[[#This Row],[Exercice 2026]]</f>
        <v>35000</v>
      </c>
      <c r="X18" s="8"/>
    </row>
    <row r="19" spans="1:25" x14ac:dyDescent="0.25">
      <c r="A19" s="6">
        <v>15</v>
      </c>
      <c r="B19" s="7" t="s">
        <v>37</v>
      </c>
      <c r="C19" s="7"/>
      <c r="D19" s="7"/>
      <c r="E19" s="7" t="s">
        <v>21</v>
      </c>
      <c r="F19" s="17">
        <v>5000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30000</v>
      </c>
      <c r="T19" s="8">
        <v>30000</v>
      </c>
      <c r="U19" s="8"/>
      <c r="V19" s="8"/>
      <c r="W19" s="8">
        <f>Tableau1[[#This Row],[Frais adhesion]]+Tableau1[[#This Row],[Exercice 2024]]+Tableau1[[#This Row],[Exercice 2025]]+Tableau1[[#This Row],[Exercice 2026]]</f>
        <v>35000</v>
      </c>
      <c r="X19" s="8"/>
    </row>
    <row r="20" spans="1:25" x14ac:dyDescent="0.25">
      <c r="A20" s="6">
        <v>16</v>
      </c>
      <c r="B20" s="7" t="s">
        <v>98</v>
      </c>
      <c r="C20" s="9">
        <v>2000</v>
      </c>
      <c r="D20" s="9" t="s">
        <v>38</v>
      </c>
      <c r="E20" s="9" t="s">
        <v>39</v>
      </c>
      <c r="F20" s="17">
        <v>5000</v>
      </c>
      <c r="G20" s="18">
        <v>2500</v>
      </c>
      <c r="H20" s="18">
        <v>2500</v>
      </c>
      <c r="I20" s="18">
        <v>2500</v>
      </c>
      <c r="J20" s="18">
        <v>2500</v>
      </c>
      <c r="K20" s="18">
        <v>2500</v>
      </c>
      <c r="L20" s="18">
        <v>2500</v>
      </c>
      <c r="M20" s="18">
        <v>2500</v>
      </c>
      <c r="N20" s="18">
        <v>2500</v>
      </c>
      <c r="O20" s="18">
        <v>2500</v>
      </c>
      <c r="P20" s="18">
        <v>2500</v>
      </c>
      <c r="Q20" s="18">
        <v>2500</v>
      </c>
      <c r="R20" s="18">
        <v>2500</v>
      </c>
      <c r="S20" s="18">
        <v>25000</v>
      </c>
      <c r="T20" s="8">
        <v>25000</v>
      </c>
      <c r="U20" s="8"/>
      <c r="V20" s="8"/>
      <c r="W20" s="8">
        <f>Tableau1[[#This Row],[Frais adhesion]]+Tableau1[[#This Row],[Exercice 2024]]+Tableau1[[#This Row],[Exercice 2025]]+Tableau1[[#This Row],[Exercice 2026]]</f>
        <v>30000</v>
      </c>
      <c r="X20" s="8"/>
    </row>
    <row r="21" spans="1:25" x14ac:dyDescent="0.25">
      <c r="A21" s="6">
        <v>17</v>
      </c>
      <c r="B21" s="7" t="s">
        <v>40</v>
      </c>
      <c r="C21" s="10">
        <v>2001</v>
      </c>
      <c r="D21" s="10" t="s">
        <v>41</v>
      </c>
      <c r="E21" s="9" t="s">
        <v>39</v>
      </c>
      <c r="F21" s="17">
        <v>5000</v>
      </c>
      <c r="G21" s="18">
        <v>2500</v>
      </c>
      <c r="H21" s="18">
        <v>2500</v>
      </c>
      <c r="I21" s="18">
        <v>2500</v>
      </c>
      <c r="J21" s="18">
        <v>2500</v>
      </c>
      <c r="K21" s="18">
        <v>2500</v>
      </c>
      <c r="L21" s="18">
        <v>2500</v>
      </c>
      <c r="M21" s="18">
        <v>2500</v>
      </c>
      <c r="N21" s="18">
        <v>2500</v>
      </c>
      <c r="O21" s="18">
        <v>2500</v>
      </c>
      <c r="P21" s="18">
        <v>2500</v>
      </c>
      <c r="Q21" s="18">
        <v>2500</v>
      </c>
      <c r="R21" s="18">
        <v>2500</v>
      </c>
      <c r="S21" s="18">
        <v>30000</v>
      </c>
      <c r="T21" s="8">
        <v>30000</v>
      </c>
      <c r="U21" s="8">
        <v>10000</v>
      </c>
      <c r="V21" s="8"/>
      <c r="W21" s="8">
        <f>Tableau1[[#This Row],[Frais adhesion]]+Tableau1[[#This Row],[Exercice 2024]]+Tableau1[[#This Row],[Exercice 2025]]+Tableau1[[#This Row],[Exercice 2026]]</f>
        <v>45000</v>
      </c>
      <c r="X21" s="8"/>
    </row>
    <row r="22" spans="1:25" x14ac:dyDescent="0.25">
      <c r="A22" s="6">
        <v>18</v>
      </c>
      <c r="B22" s="7" t="s">
        <v>42</v>
      </c>
      <c r="C22" s="7">
        <v>1998</v>
      </c>
      <c r="D22" s="7" t="s">
        <v>38</v>
      </c>
      <c r="E22" s="9" t="s">
        <v>39</v>
      </c>
      <c r="F22" s="17">
        <v>5000</v>
      </c>
      <c r="G22" s="18">
        <v>2500</v>
      </c>
      <c r="H22" s="18">
        <v>2500</v>
      </c>
      <c r="I22" s="18">
        <v>2500</v>
      </c>
      <c r="J22" s="18">
        <v>2500</v>
      </c>
      <c r="K22" s="18">
        <v>2500</v>
      </c>
      <c r="L22" s="18">
        <v>2500</v>
      </c>
      <c r="M22" s="18">
        <v>2500</v>
      </c>
      <c r="N22" s="18">
        <v>2500</v>
      </c>
      <c r="O22" s="18">
        <v>2500</v>
      </c>
      <c r="P22" s="18">
        <v>2500</v>
      </c>
      <c r="Q22" s="18">
        <v>2500</v>
      </c>
      <c r="R22" s="18">
        <v>2500</v>
      </c>
      <c r="S22" s="18">
        <v>30000</v>
      </c>
      <c r="T22" s="8">
        <v>30000</v>
      </c>
      <c r="U22" s="8"/>
      <c r="V22" s="8"/>
      <c r="W22" s="8">
        <f>Tableau1[[#This Row],[Frais adhesion]]+Tableau1[[#This Row],[Exercice 2024]]+Tableau1[[#This Row],[Exercice 2025]]+Tableau1[[#This Row],[Exercice 2026]]</f>
        <v>35000</v>
      </c>
      <c r="X22" s="8"/>
      <c r="Y22" s="1" t="s">
        <v>24</v>
      </c>
    </row>
    <row r="23" spans="1:25" x14ac:dyDescent="0.25">
      <c r="A23" s="6">
        <v>19</v>
      </c>
      <c r="B23" s="7" t="s">
        <v>43</v>
      </c>
      <c r="C23" s="7">
        <v>1998</v>
      </c>
      <c r="D23" s="7" t="s">
        <v>44</v>
      </c>
      <c r="E23" s="9" t="s">
        <v>39</v>
      </c>
      <c r="F23" s="17">
        <v>5000</v>
      </c>
      <c r="G23" s="18">
        <v>2500</v>
      </c>
      <c r="H23" s="18">
        <v>2500</v>
      </c>
      <c r="I23" s="18">
        <v>2500</v>
      </c>
      <c r="J23" s="18">
        <v>2500</v>
      </c>
      <c r="K23" s="18">
        <v>2500</v>
      </c>
      <c r="L23" s="18">
        <v>2500</v>
      </c>
      <c r="M23" s="18">
        <v>2500</v>
      </c>
      <c r="N23" s="18">
        <v>2500</v>
      </c>
      <c r="O23" s="18">
        <v>2500</v>
      </c>
      <c r="P23" s="18">
        <v>2500</v>
      </c>
      <c r="Q23" s="18">
        <v>2500</v>
      </c>
      <c r="R23" s="18">
        <v>2500</v>
      </c>
      <c r="S23" s="18">
        <v>60000</v>
      </c>
      <c r="T23" s="8">
        <v>30000</v>
      </c>
      <c r="U23" s="8">
        <v>25000</v>
      </c>
      <c r="V23" s="8"/>
      <c r="W23" s="8">
        <f>Tableau1[[#This Row],[Frais adhesion]]+Tableau1[[#This Row],[Exercice 2024]]+Tableau1[[#This Row],[Exercice 2025]]+Tableau1[[#This Row],[Exercice 2026]]</f>
        <v>60000</v>
      </c>
      <c r="X23" s="8"/>
    </row>
    <row r="24" spans="1:25" x14ac:dyDescent="0.25">
      <c r="A24" s="6">
        <v>20</v>
      </c>
      <c r="B24" s="7" t="s">
        <v>45</v>
      </c>
      <c r="C24" s="7">
        <v>1998</v>
      </c>
      <c r="D24" s="7"/>
      <c r="E24" s="9" t="s">
        <v>39</v>
      </c>
      <c r="F24" s="17">
        <v>5000</v>
      </c>
      <c r="G24" s="18">
        <v>2500</v>
      </c>
      <c r="H24" s="18">
        <v>2500</v>
      </c>
      <c r="I24" s="18">
        <v>2500</v>
      </c>
      <c r="J24" s="18">
        <v>2500</v>
      </c>
      <c r="K24" s="18">
        <v>2500</v>
      </c>
      <c r="L24" s="18">
        <v>2500</v>
      </c>
      <c r="M24" s="18">
        <v>2500</v>
      </c>
      <c r="N24" s="18">
        <v>2500</v>
      </c>
      <c r="O24" s="18">
        <v>2500</v>
      </c>
      <c r="P24" s="18">
        <v>2500</v>
      </c>
      <c r="Q24" s="18">
        <v>2500</v>
      </c>
      <c r="R24" s="18">
        <v>2500</v>
      </c>
      <c r="S24" s="18">
        <v>60000</v>
      </c>
      <c r="T24" s="8">
        <v>30000</v>
      </c>
      <c r="U24" s="8">
        <v>25000</v>
      </c>
      <c r="V24" s="8"/>
      <c r="W24" s="8">
        <f>Tableau1[[#This Row],[Frais adhesion]]+Tableau1[[#This Row],[Exercice 2024]]+Tableau1[[#This Row],[Exercice 2025]]+Tableau1[[#This Row],[Exercice 2026]]</f>
        <v>60000</v>
      </c>
      <c r="X24" s="8"/>
    </row>
    <row r="25" spans="1:25" x14ac:dyDescent="0.25">
      <c r="A25" s="6">
        <v>21</v>
      </c>
      <c r="B25" s="7" t="s">
        <v>46</v>
      </c>
      <c r="C25" s="7">
        <v>1994</v>
      </c>
      <c r="D25" s="7" t="s">
        <v>47</v>
      </c>
      <c r="E25" s="9" t="s">
        <v>39</v>
      </c>
      <c r="F25" s="17">
        <v>5000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8">
        <v>30000</v>
      </c>
      <c r="T25" s="8">
        <v>30000</v>
      </c>
      <c r="U25" s="8"/>
      <c r="V25" s="8"/>
      <c r="W25" s="8">
        <f>Tableau1[[#This Row],[Frais adhesion]]+Tableau1[[#This Row],[Exercice 2024]]+Tableau1[[#This Row],[Exercice 2025]]+Tableau1[[#This Row],[Exercice 2026]]</f>
        <v>35000</v>
      </c>
      <c r="X25" s="8"/>
    </row>
    <row r="26" spans="1:25" x14ac:dyDescent="0.25">
      <c r="A26" s="6">
        <v>22</v>
      </c>
      <c r="B26" s="7" t="s">
        <v>95</v>
      </c>
      <c r="C26" s="7">
        <v>1995</v>
      </c>
      <c r="D26" s="7"/>
      <c r="E26" s="9" t="s">
        <v>39</v>
      </c>
      <c r="F26" s="17">
        <v>5000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8">
        <v>100000</v>
      </c>
      <c r="T26" s="8">
        <v>30000</v>
      </c>
      <c r="U26" s="8">
        <v>30000</v>
      </c>
      <c r="V26" s="8">
        <v>35000</v>
      </c>
      <c r="W26" s="8">
        <f>Tableau1[[#This Row],[Frais adhesion]]+Tableau1[[#This Row],[Exercice 2024]]+Tableau1[[#This Row],[Exercice 2025]]+Tableau1[[#This Row],[Exercice 2026]]</f>
        <v>100000</v>
      </c>
      <c r="X26" s="8"/>
    </row>
    <row r="27" spans="1:25" x14ac:dyDescent="0.25">
      <c r="A27" s="6">
        <v>23</v>
      </c>
      <c r="B27" s="7" t="s">
        <v>48</v>
      </c>
      <c r="C27" s="7">
        <v>2005</v>
      </c>
      <c r="D27" s="7"/>
      <c r="E27" s="9" t="s">
        <v>39</v>
      </c>
      <c r="F27" s="17">
        <v>5000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8">
        <v>30000</v>
      </c>
      <c r="T27" s="8">
        <v>30000</v>
      </c>
      <c r="U27" s="8">
        <v>10000</v>
      </c>
      <c r="V27" s="8"/>
      <c r="W27" s="8">
        <f>Tableau1[[#This Row],[Frais adhesion]]+Tableau1[[#This Row],[Exercice 2024]]+Tableau1[[#This Row],[Exercice 2025]]+Tableau1[[#This Row],[Exercice 2026]]</f>
        <v>45000</v>
      </c>
      <c r="X27" s="8"/>
    </row>
    <row r="28" spans="1:25" x14ac:dyDescent="0.25">
      <c r="A28" s="6">
        <v>24</v>
      </c>
      <c r="B28" s="7" t="s">
        <v>49</v>
      </c>
      <c r="C28" s="7">
        <v>1999</v>
      </c>
      <c r="D28" s="7"/>
      <c r="E28" s="9" t="s">
        <v>39</v>
      </c>
      <c r="F28" s="17">
        <v>5000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8">
        <v>30000</v>
      </c>
      <c r="T28" s="8">
        <v>30000</v>
      </c>
      <c r="U28" s="8"/>
      <c r="V28" s="8"/>
      <c r="W28" s="8">
        <f>Tableau1[[#This Row],[Frais adhesion]]+Tableau1[[#This Row],[Exercice 2024]]+Tableau1[[#This Row],[Exercice 2025]]+Tableau1[[#This Row],[Exercice 2026]]</f>
        <v>35000</v>
      </c>
      <c r="X28" s="8"/>
    </row>
    <row r="29" spans="1:25" x14ac:dyDescent="0.25">
      <c r="A29" s="6">
        <v>25</v>
      </c>
      <c r="B29" s="7" t="s">
        <v>50</v>
      </c>
      <c r="C29" s="7">
        <v>2003</v>
      </c>
      <c r="D29" s="7"/>
      <c r="E29" s="9" t="s">
        <v>39</v>
      </c>
      <c r="F29" s="17">
        <v>5000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8"/>
      <c r="T29" s="8">
        <v>0</v>
      </c>
      <c r="U29" s="8"/>
      <c r="V29" s="8"/>
      <c r="W29" s="8">
        <f>Tableau1[[#This Row],[Frais adhesion]]+Tableau1[[#This Row],[Exercice 2024]]+Tableau1[[#This Row],[Exercice 2025]]+Tableau1[[#This Row],[Exercice 2026]]</f>
        <v>5000</v>
      </c>
      <c r="X29" s="8"/>
    </row>
    <row r="30" spans="1:25" x14ac:dyDescent="0.25">
      <c r="A30" s="6">
        <v>26</v>
      </c>
      <c r="B30" s="7" t="s">
        <v>51</v>
      </c>
      <c r="C30" s="7">
        <v>2004</v>
      </c>
      <c r="D30" s="7"/>
      <c r="E30" s="9" t="s">
        <v>39</v>
      </c>
      <c r="F30" s="17">
        <v>5000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8">
        <v>10000</v>
      </c>
      <c r="T30" s="8">
        <v>10000</v>
      </c>
      <c r="U30" s="8"/>
      <c r="V30" s="8"/>
      <c r="W30" s="8">
        <f>Tableau1[[#This Row],[Frais adhesion]]+Tableau1[[#This Row],[Exercice 2024]]+Tableau1[[#This Row],[Exercice 2025]]+Tableau1[[#This Row],[Exercice 2026]]</f>
        <v>15000</v>
      </c>
      <c r="X30" s="8"/>
    </row>
    <row r="31" spans="1:25" x14ac:dyDescent="0.25">
      <c r="A31" s="6">
        <v>27</v>
      </c>
      <c r="B31" s="7" t="s">
        <v>52</v>
      </c>
      <c r="C31" s="7">
        <v>2005</v>
      </c>
      <c r="D31" s="7"/>
      <c r="E31" s="9" t="s">
        <v>39</v>
      </c>
      <c r="F31" s="17">
        <v>5000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8"/>
      <c r="T31" s="8">
        <v>0</v>
      </c>
      <c r="U31" s="8"/>
      <c r="V31" s="8"/>
      <c r="W31" s="8">
        <f>Tableau1[[#This Row],[Frais adhesion]]+Tableau1[[#This Row],[Exercice 2024]]+Tableau1[[#This Row],[Exercice 2025]]+Tableau1[[#This Row],[Exercice 2026]]</f>
        <v>5000</v>
      </c>
      <c r="X31" s="8"/>
    </row>
    <row r="32" spans="1:25" x14ac:dyDescent="0.25">
      <c r="A32" s="6">
        <v>28</v>
      </c>
      <c r="B32" s="7" t="s">
        <v>53</v>
      </c>
      <c r="C32" s="7">
        <v>2004</v>
      </c>
      <c r="D32" s="7"/>
      <c r="E32" s="9" t="s">
        <v>39</v>
      </c>
      <c r="F32" s="17">
        <v>5000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8">
        <v>15000</v>
      </c>
      <c r="T32" s="8">
        <v>15000</v>
      </c>
      <c r="U32" s="8"/>
      <c r="V32" s="8"/>
      <c r="W32" s="8">
        <f>Tableau1[[#This Row],[Frais adhesion]]+Tableau1[[#This Row],[Exercice 2024]]+Tableau1[[#This Row],[Exercice 2025]]+Tableau1[[#This Row],[Exercice 2026]]</f>
        <v>20000</v>
      </c>
      <c r="X32" s="8"/>
    </row>
    <row r="33" spans="1:24" x14ac:dyDescent="0.25">
      <c r="A33" s="6">
        <v>29</v>
      </c>
      <c r="B33" s="7" t="s">
        <v>54</v>
      </c>
      <c r="C33" s="7">
        <v>1991</v>
      </c>
      <c r="D33" s="7"/>
      <c r="E33" s="9" t="s">
        <v>39</v>
      </c>
      <c r="F33" s="17">
        <v>5000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8"/>
      <c r="T33" s="8">
        <v>0</v>
      </c>
      <c r="U33" s="8"/>
      <c r="V33" s="8"/>
      <c r="W33" s="8">
        <f>Tableau1[[#This Row],[Frais adhesion]]+Tableau1[[#This Row],[Exercice 2024]]+Tableau1[[#This Row],[Exercice 2025]]+Tableau1[[#This Row],[Exercice 2026]]</f>
        <v>5000</v>
      </c>
      <c r="X33" s="8"/>
    </row>
    <row r="34" spans="1:24" x14ac:dyDescent="0.25">
      <c r="A34" s="6">
        <v>30</v>
      </c>
      <c r="B34" s="7" t="s">
        <v>55</v>
      </c>
      <c r="C34" s="7">
        <v>1998</v>
      </c>
      <c r="D34" s="7"/>
      <c r="E34" s="9" t="s">
        <v>39</v>
      </c>
      <c r="F34" s="17">
        <v>5000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8">
        <v>30000</v>
      </c>
      <c r="T34" s="8">
        <v>30000</v>
      </c>
      <c r="U34" s="8"/>
      <c r="V34" s="8"/>
      <c r="W34" s="8">
        <f>Tableau1[[#This Row],[Frais adhesion]]+Tableau1[[#This Row],[Exercice 2024]]+Tableau1[[#This Row],[Exercice 2025]]+Tableau1[[#This Row],[Exercice 2026]]</f>
        <v>35000</v>
      </c>
      <c r="X34" s="8"/>
    </row>
    <row r="35" spans="1:24" x14ac:dyDescent="0.25">
      <c r="A35" s="6">
        <v>31</v>
      </c>
      <c r="B35" s="7" t="s">
        <v>56</v>
      </c>
      <c r="C35" s="7">
        <v>2000</v>
      </c>
      <c r="D35" s="7"/>
      <c r="E35" s="9" t="s">
        <v>39</v>
      </c>
      <c r="F35" s="17">
        <v>5000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8"/>
      <c r="T35" s="8">
        <v>0</v>
      </c>
      <c r="U35" s="8"/>
      <c r="V35" s="8"/>
      <c r="W35" s="8">
        <f>Tableau1[[#This Row],[Frais adhesion]]+Tableau1[[#This Row],[Exercice 2024]]+Tableau1[[#This Row],[Exercice 2025]]+Tableau1[[#This Row],[Exercice 2026]]</f>
        <v>5000</v>
      </c>
      <c r="X35" s="8"/>
    </row>
    <row r="36" spans="1:24" x14ac:dyDescent="0.25">
      <c r="A36" s="6">
        <v>32</v>
      </c>
      <c r="B36" s="7" t="s">
        <v>99</v>
      </c>
      <c r="C36" s="7">
        <v>1997</v>
      </c>
      <c r="D36" s="7"/>
      <c r="E36" s="9" t="s">
        <v>39</v>
      </c>
      <c r="F36" s="17">
        <v>5000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8"/>
      <c r="T36" s="8">
        <v>0</v>
      </c>
      <c r="U36" s="8">
        <v>10000</v>
      </c>
      <c r="V36" s="8"/>
      <c r="W36" s="8">
        <f>Tableau1[[#This Row],[Frais adhesion]]+Tableau1[[#This Row],[Exercice 2024]]+Tableau1[[#This Row],[Exercice 2025]]+Tableau1[[#This Row],[Exercice 2026]]</f>
        <v>15000</v>
      </c>
      <c r="X36" s="8"/>
    </row>
    <row r="37" spans="1:24" x14ac:dyDescent="0.25">
      <c r="A37" s="6">
        <v>33</v>
      </c>
      <c r="B37" s="7" t="s">
        <v>57</v>
      </c>
      <c r="C37" s="7">
        <v>1995</v>
      </c>
      <c r="D37" s="7"/>
      <c r="E37" s="9" t="s">
        <v>39</v>
      </c>
      <c r="F37" s="17">
        <v>5000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8">
        <v>30000</v>
      </c>
      <c r="T37" s="8">
        <v>30000</v>
      </c>
      <c r="U37" s="8"/>
      <c r="V37" s="8"/>
      <c r="W37" s="8">
        <f>Tableau1[[#This Row],[Frais adhesion]]+Tableau1[[#This Row],[Exercice 2024]]+Tableau1[[#This Row],[Exercice 2025]]+Tableau1[[#This Row],[Exercice 2026]]</f>
        <v>35000</v>
      </c>
      <c r="X37" s="8"/>
    </row>
    <row r="38" spans="1:24" x14ac:dyDescent="0.25">
      <c r="A38" s="6">
        <v>34</v>
      </c>
      <c r="B38" s="11" t="s">
        <v>58</v>
      </c>
      <c r="C38" s="11">
        <v>1996</v>
      </c>
      <c r="D38" s="11"/>
      <c r="E38" s="9" t="s">
        <v>39</v>
      </c>
      <c r="F38" s="17">
        <v>5000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8">
        <v>30000</v>
      </c>
      <c r="T38" s="8">
        <v>30000</v>
      </c>
      <c r="U38" s="8"/>
      <c r="V38" s="8"/>
      <c r="W38" s="8">
        <f>Tableau1[[#This Row],[Frais adhesion]]+Tableau1[[#This Row],[Exercice 2024]]+Tableau1[[#This Row],[Exercice 2025]]+Tableau1[[#This Row],[Exercice 2026]]</f>
        <v>35000</v>
      </c>
      <c r="X38" s="8"/>
    </row>
    <row r="39" spans="1:24" x14ac:dyDescent="0.25">
      <c r="A39" s="6">
        <v>35</v>
      </c>
      <c r="B39" s="7" t="s">
        <v>59</v>
      </c>
      <c r="C39" s="7">
        <v>2000</v>
      </c>
      <c r="D39" s="7"/>
      <c r="E39" s="9" t="s">
        <v>39</v>
      </c>
      <c r="F39" s="17">
        <v>5000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8">
        <v>30000</v>
      </c>
      <c r="T39" s="8">
        <v>30000</v>
      </c>
      <c r="U39" s="8"/>
      <c r="V39" s="8"/>
      <c r="W39" s="8">
        <f>Tableau1[[#This Row],[Frais adhesion]]+Tableau1[[#This Row],[Exercice 2024]]+Tableau1[[#This Row],[Exercice 2025]]+Tableau1[[#This Row],[Exercice 2026]]</f>
        <v>35000</v>
      </c>
      <c r="X39" s="8"/>
    </row>
    <row r="40" spans="1:24" x14ac:dyDescent="0.25">
      <c r="A40" s="6">
        <v>36</v>
      </c>
      <c r="B40" s="7" t="s">
        <v>60</v>
      </c>
      <c r="C40" s="7">
        <v>2002</v>
      </c>
      <c r="D40" s="7"/>
      <c r="E40" s="9" t="s">
        <v>39</v>
      </c>
      <c r="F40" s="17">
        <v>5000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8">
        <v>30000</v>
      </c>
      <c r="T40" s="8">
        <v>30000</v>
      </c>
      <c r="U40" s="8"/>
      <c r="V40" s="8"/>
      <c r="W40" s="8">
        <f>Tableau1[[#This Row],[Frais adhesion]]+Tableau1[[#This Row],[Exercice 2024]]+Tableau1[[#This Row],[Exercice 2025]]+Tableau1[[#This Row],[Exercice 2026]]</f>
        <v>35000</v>
      </c>
      <c r="X40" s="8"/>
    </row>
    <row r="41" spans="1:24" x14ac:dyDescent="0.25">
      <c r="A41" s="6">
        <v>37</v>
      </c>
      <c r="B41" s="7" t="s">
        <v>61</v>
      </c>
      <c r="C41" s="7">
        <v>1998</v>
      </c>
      <c r="D41" s="7"/>
      <c r="E41" s="9" t="s">
        <v>39</v>
      </c>
      <c r="F41" s="17">
        <v>5000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8">
        <v>30000</v>
      </c>
      <c r="T41" s="8">
        <v>30000</v>
      </c>
      <c r="U41" s="8"/>
      <c r="V41" s="8"/>
      <c r="W41" s="8">
        <f>Tableau1[[#This Row],[Frais adhesion]]+Tableau1[[#This Row],[Exercice 2024]]+Tableau1[[#This Row],[Exercice 2025]]+Tableau1[[#This Row],[Exercice 2026]]</f>
        <v>35000</v>
      </c>
      <c r="X41" s="8"/>
    </row>
    <row r="42" spans="1:24" x14ac:dyDescent="0.25">
      <c r="A42" s="6">
        <v>38</v>
      </c>
      <c r="B42" s="7" t="s">
        <v>62</v>
      </c>
      <c r="C42" s="7">
        <v>2009</v>
      </c>
      <c r="D42" s="7"/>
      <c r="E42" s="9" t="s">
        <v>39</v>
      </c>
      <c r="F42" s="17">
        <v>5000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8"/>
      <c r="T42" s="8"/>
      <c r="U42" s="8"/>
      <c r="V42" s="8"/>
      <c r="W42" s="8">
        <f>Tableau1[[#This Row],[Frais adhesion]]+Tableau1[[#This Row],[Exercice 2024]]+Tableau1[[#This Row],[Exercice 2025]]+Tableau1[[#This Row],[Exercice 2026]]</f>
        <v>5000</v>
      </c>
      <c r="X42" s="8"/>
    </row>
    <row r="43" spans="1:24" x14ac:dyDescent="0.25">
      <c r="A43" s="6">
        <v>39</v>
      </c>
      <c r="B43" s="7" t="s">
        <v>63</v>
      </c>
      <c r="C43" s="7">
        <v>2006</v>
      </c>
      <c r="D43" s="7"/>
      <c r="E43" s="9" t="s">
        <v>39</v>
      </c>
      <c r="F43" s="17">
        <v>5000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8"/>
      <c r="T43" s="8"/>
      <c r="U43" s="8"/>
      <c r="V43" s="8"/>
      <c r="W43" s="8">
        <f>Tableau1[[#This Row],[Frais adhesion]]+Tableau1[[#This Row],[Exercice 2024]]+Tableau1[[#This Row],[Exercice 2025]]+Tableau1[[#This Row],[Exercice 2026]]</f>
        <v>5000</v>
      </c>
      <c r="X43" s="8"/>
    </row>
    <row r="44" spans="1:24" x14ac:dyDescent="0.25">
      <c r="A44" s="6">
        <v>40</v>
      </c>
      <c r="B44" s="7" t="s">
        <v>64</v>
      </c>
      <c r="C44" s="7">
        <v>2006</v>
      </c>
      <c r="D44" s="7"/>
      <c r="E44" s="9" t="s">
        <v>39</v>
      </c>
      <c r="F44" s="17">
        <v>5000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8"/>
      <c r="T44" s="8"/>
      <c r="U44" s="8"/>
      <c r="V44" s="8"/>
      <c r="W44" s="8">
        <f>Tableau1[[#This Row],[Frais adhesion]]+Tableau1[[#This Row],[Exercice 2024]]+Tableau1[[#This Row],[Exercice 2025]]+Tableau1[[#This Row],[Exercice 2026]]</f>
        <v>5000</v>
      </c>
      <c r="X44" s="8"/>
    </row>
    <row r="45" spans="1:24" x14ac:dyDescent="0.25">
      <c r="A45" s="6">
        <v>41</v>
      </c>
      <c r="B45" s="7" t="s">
        <v>65</v>
      </c>
      <c r="C45" s="7">
        <v>2009</v>
      </c>
      <c r="D45" s="7"/>
      <c r="E45" s="9" t="s">
        <v>39</v>
      </c>
      <c r="F45" s="17">
        <v>5000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8"/>
      <c r="T45" s="8"/>
      <c r="U45" s="8"/>
      <c r="V45" s="8"/>
      <c r="W45" s="8">
        <f>Tableau1[[#This Row],[Frais adhesion]]+Tableau1[[#This Row],[Exercice 2024]]+Tableau1[[#This Row],[Exercice 2025]]+Tableau1[[#This Row],[Exercice 2026]]</f>
        <v>5000</v>
      </c>
      <c r="X45" s="8"/>
    </row>
    <row r="46" spans="1:24" x14ac:dyDescent="0.25">
      <c r="A46" s="6">
        <v>42</v>
      </c>
      <c r="B46" s="7" t="s">
        <v>66</v>
      </c>
      <c r="C46" s="7">
        <v>2010</v>
      </c>
      <c r="D46" s="7"/>
      <c r="E46" s="9" t="s">
        <v>39</v>
      </c>
      <c r="F46" s="17">
        <v>5000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8"/>
      <c r="T46" s="8"/>
      <c r="U46" s="8"/>
      <c r="V46" s="8"/>
      <c r="W46" s="8">
        <f>Tableau1[[#This Row],[Frais adhesion]]+Tableau1[[#This Row],[Exercice 2024]]+Tableau1[[#This Row],[Exercice 2025]]+Tableau1[[#This Row],[Exercice 2026]]</f>
        <v>5000</v>
      </c>
      <c r="X46" s="8"/>
    </row>
    <row r="47" spans="1:24" x14ac:dyDescent="0.25">
      <c r="A47" s="6">
        <v>43</v>
      </c>
      <c r="B47" s="7" t="s">
        <v>67</v>
      </c>
      <c r="C47" s="7">
        <v>2002</v>
      </c>
      <c r="D47" s="7"/>
      <c r="E47" s="9" t="s">
        <v>39</v>
      </c>
      <c r="F47" s="17">
        <v>5000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8">
        <v>5000</v>
      </c>
      <c r="T47" s="8">
        <v>5000</v>
      </c>
      <c r="U47" s="8"/>
      <c r="V47" s="8"/>
      <c r="W47" s="8">
        <f>Tableau1[[#This Row],[Frais adhesion]]+Tableau1[[#This Row],[Exercice 2024]]+Tableau1[[#This Row],[Exercice 2025]]+Tableau1[[#This Row],[Exercice 2026]]</f>
        <v>10000</v>
      </c>
      <c r="X47" s="8"/>
    </row>
    <row r="48" spans="1:24" x14ac:dyDescent="0.25">
      <c r="A48" s="6">
        <v>44</v>
      </c>
      <c r="B48" s="7" t="s">
        <v>70</v>
      </c>
      <c r="C48" s="7">
        <v>2002</v>
      </c>
      <c r="D48" s="7"/>
      <c r="E48" s="9" t="s">
        <v>39</v>
      </c>
      <c r="F48" s="17">
        <v>5000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8"/>
      <c r="T48" s="8"/>
      <c r="U48" s="8"/>
      <c r="V48" s="8"/>
      <c r="W48" s="8">
        <f>Tableau1[[#This Row],[Frais adhesion]]+Tableau1[[#This Row],[Exercice 2024]]+Tableau1[[#This Row],[Exercice 2025]]+Tableau1[[#This Row],[Exercice 2026]]</f>
        <v>5000</v>
      </c>
      <c r="X48" s="8"/>
    </row>
    <row r="49" spans="1:24" x14ac:dyDescent="0.25">
      <c r="A49" s="6">
        <v>45</v>
      </c>
      <c r="B49" s="7" t="s">
        <v>68</v>
      </c>
      <c r="C49" s="7">
        <v>2010</v>
      </c>
      <c r="D49" s="7"/>
      <c r="E49" s="9" t="s">
        <v>39</v>
      </c>
      <c r="F49" s="17">
        <v>5000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8">
        <v>5000</v>
      </c>
      <c r="T49" s="8">
        <v>5000</v>
      </c>
      <c r="U49" s="8"/>
      <c r="V49" s="8"/>
      <c r="W49" s="8">
        <f>Tableau1[[#This Row],[Frais adhesion]]+Tableau1[[#This Row],[Exercice 2024]]+Tableau1[[#This Row],[Exercice 2025]]+Tableau1[[#This Row],[Exercice 2026]]</f>
        <v>10000</v>
      </c>
      <c r="X49" s="8"/>
    </row>
    <row r="50" spans="1:24" x14ac:dyDescent="0.25">
      <c r="A50" s="6">
        <v>46</v>
      </c>
      <c r="B50" s="7" t="s">
        <v>69</v>
      </c>
      <c r="C50" s="7">
        <v>2000</v>
      </c>
      <c r="D50" s="7"/>
      <c r="E50" s="9" t="s">
        <v>39</v>
      </c>
      <c r="F50" s="17">
        <v>5000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8">
        <v>25000</v>
      </c>
      <c r="T50" s="8">
        <v>25000</v>
      </c>
      <c r="U50" s="8"/>
      <c r="V50" s="8"/>
      <c r="W50" s="8">
        <f>Tableau1[[#This Row],[Frais adhesion]]+Tableau1[[#This Row],[Exercice 2024]]+Tableau1[[#This Row],[Exercice 2025]]+Tableau1[[#This Row],[Exercice 2026]]</f>
        <v>30000</v>
      </c>
      <c r="X50" s="8"/>
    </row>
    <row r="51" spans="1:24" x14ac:dyDescent="0.25">
      <c r="A51" s="6">
        <v>47</v>
      </c>
      <c r="B51" s="7" t="s">
        <v>71</v>
      </c>
      <c r="C51" s="7"/>
      <c r="D51" s="7"/>
      <c r="E51" s="9" t="s">
        <v>39</v>
      </c>
      <c r="F51" s="17">
        <v>5000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8"/>
      <c r="T51" s="8"/>
      <c r="U51" s="8"/>
      <c r="V51" s="8"/>
      <c r="W51" s="8">
        <f>Tableau1[[#This Row],[Frais adhesion]]+Tableau1[[#This Row],[Exercice 2024]]+Tableau1[[#This Row],[Exercice 2025]]+Tableau1[[#This Row],[Exercice 2026]]</f>
        <v>5000</v>
      </c>
      <c r="X51" s="8"/>
    </row>
    <row r="52" spans="1:24" x14ac:dyDescent="0.25">
      <c r="A52" s="6">
        <v>48</v>
      </c>
      <c r="B52" s="7" t="s">
        <v>72</v>
      </c>
      <c r="C52" s="7">
        <v>2001</v>
      </c>
      <c r="D52" s="7"/>
      <c r="E52" s="9" t="s">
        <v>39</v>
      </c>
      <c r="F52" s="17">
        <v>5000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8"/>
      <c r="T52" s="8"/>
      <c r="U52" s="8"/>
      <c r="V52" s="8"/>
      <c r="W52" s="8">
        <f>Tableau1[[#This Row],[Frais adhesion]]+Tableau1[[#This Row],[Exercice 2024]]+Tableau1[[#This Row],[Exercice 2025]]+Tableau1[[#This Row],[Exercice 2026]]</f>
        <v>5000</v>
      </c>
      <c r="X52" s="8"/>
    </row>
    <row r="53" spans="1:24" x14ac:dyDescent="0.25">
      <c r="A53" s="6">
        <v>49</v>
      </c>
      <c r="B53" s="7" t="s">
        <v>73</v>
      </c>
      <c r="C53" s="7"/>
      <c r="D53" s="7"/>
      <c r="E53" s="9" t="s">
        <v>39</v>
      </c>
      <c r="F53" s="17">
        <v>5000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8">
        <v>30000</v>
      </c>
      <c r="T53" s="8">
        <v>30000</v>
      </c>
      <c r="U53" s="8"/>
      <c r="V53" s="8"/>
      <c r="W53" s="8">
        <f>Tableau1[[#This Row],[Frais adhesion]]+Tableau1[[#This Row],[Exercice 2024]]+Tableau1[[#This Row],[Exercice 2025]]+Tableau1[[#This Row],[Exercice 2026]]</f>
        <v>35000</v>
      </c>
      <c r="X53" s="8"/>
    </row>
    <row r="54" spans="1:24" x14ac:dyDescent="0.25">
      <c r="A54" s="6">
        <v>50</v>
      </c>
      <c r="B54" s="7" t="s">
        <v>74</v>
      </c>
      <c r="C54" s="7"/>
      <c r="D54" s="7"/>
      <c r="E54" s="9" t="s">
        <v>39</v>
      </c>
      <c r="F54" s="17">
        <v>5000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8">
        <v>30000</v>
      </c>
      <c r="T54" s="8">
        <v>30000</v>
      </c>
      <c r="U54" s="8"/>
      <c r="V54" s="8"/>
      <c r="W54" s="8">
        <f>Tableau1[[#This Row],[Frais adhesion]]+Tableau1[[#This Row],[Exercice 2024]]+Tableau1[[#This Row],[Exercice 2025]]+Tableau1[[#This Row],[Exercice 2026]]</f>
        <v>35000</v>
      </c>
      <c r="X54" s="8"/>
    </row>
    <row r="55" spans="1:24" x14ac:dyDescent="0.25">
      <c r="A55" s="6">
        <v>51</v>
      </c>
      <c r="B55" s="7" t="s">
        <v>75</v>
      </c>
      <c r="C55" s="7"/>
      <c r="D55" s="7"/>
      <c r="E55" s="9" t="s">
        <v>39</v>
      </c>
      <c r="F55" s="17">
        <v>5000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8">
        <v>30000</v>
      </c>
      <c r="T55" s="8">
        <v>30000</v>
      </c>
      <c r="U55" s="8"/>
      <c r="V55" s="8"/>
      <c r="W55" s="8">
        <f>Tableau1[[#This Row],[Frais adhesion]]+Tableau1[[#This Row],[Exercice 2024]]+Tableau1[[#This Row],[Exercice 2025]]+Tableau1[[#This Row],[Exercice 2026]]</f>
        <v>35000</v>
      </c>
      <c r="X55" s="8"/>
    </row>
    <row r="56" spans="1:24" x14ac:dyDescent="0.25">
      <c r="A56" s="6">
        <v>52</v>
      </c>
      <c r="B56" s="7" t="s">
        <v>77</v>
      </c>
      <c r="C56" s="7">
        <v>2019</v>
      </c>
      <c r="D56" s="7"/>
      <c r="E56" s="9" t="s">
        <v>39</v>
      </c>
      <c r="F56" s="17">
        <v>5000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8"/>
      <c r="T56" s="8"/>
      <c r="U56" s="8"/>
      <c r="V56" s="8"/>
      <c r="W56" s="8">
        <f>Tableau1[[#This Row],[Frais adhesion]]+Tableau1[[#This Row],[Exercice 2024]]+Tableau1[[#This Row],[Exercice 2025]]+Tableau1[[#This Row],[Exercice 2026]]</f>
        <v>5000</v>
      </c>
      <c r="X56" s="8"/>
    </row>
    <row r="57" spans="1:24" x14ac:dyDescent="0.25">
      <c r="A57" s="6">
        <v>53</v>
      </c>
      <c r="B57" s="7" t="s">
        <v>78</v>
      </c>
      <c r="C57" s="7">
        <v>2015</v>
      </c>
      <c r="D57" s="7"/>
      <c r="E57" s="9" t="s">
        <v>39</v>
      </c>
      <c r="F57" s="17">
        <v>5000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8"/>
      <c r="T57" s="8"/>
      <c r="U57" s="8"/>
      <c r="V57" s="8"/>
      <c r="W57" s="8">
        <f>Tableau1[[#This Row],[Frais adhesion]]+Tableau1[[#This Row],[Exercice 2024]]+Tableau1[[#This Row],[Exercice 2025]]+Tableau1[[#This Row],[Exercice 2026]]</f>
        <v>5000</v>
      </c>
      <c r="X57" s="8"/>
    </row>
    <row r="58" spans="1:24" x14ac:dyDescent="0.25">
      <c r="A58" s="6">
        <v>54</v>
      </c>
      <c r="B58" s="7" t="s">
        <v>82</v>
      </c>
      <c r="C58" s="7">
        <v>2001</v>
      </c>
      <c r="D58" s="7"/>
      <c r="E58" s="9" t="s">
        <v>39</v>
      </c>
      <c r="F58" s="17">
        <v>5000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8">
        <v>30000</v>
      </c>
      <c r="T58" s="8">
        <v>30000</v>
      </c>
      <c r="U58" s="8"/>
      <c r="V58" s="8"/>
      <c r="W58" s="8">
        <f>Tableau1[[#This Row],[Frais adhesion]]+Tableau1[[#This Row],[Exercice 2024]]+Tableau1[[#This Row],[Exercice 2025]]+Tableau1[[#This Row],[Exercice 2026]]</f>
        <v>35000</v>
      </c>
      <c r="X58" s="8"/>
    </row>
    <row r="59" spans="1:24" x14ac:dyDescent="0.25">
      <c r="A59" s="6">
        <v>55</v>
      </c>
      <c r="B59" s="7" t="s">
        <v>81</v>
      </c>
      <c r="C59" s="7">
        <v>1997</v>
      </c>
      <c r="D59" s="7"/>
      <c r="E59" s="9" t="s">
        <v>39</v>
      </c>
      <c r="F59" s="17">
        <v>5000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8">
        <v>30000</v>
      </c>
      <c r="T59" s="8">
        <v>30000</v>
      </c>
      <c r="U59" s="8"/>
      <c r="V59" s="8"/>
      <c r="W59" s="8">
        <f>Tableau1[[#This Row],[Frais adhesion]]+Tableau1[[#This Row],[Exercice 2024]]+Tableau1[[#This Row],[Exercice 2025]]+Tableau1[[#This Row],[Exercice 2026]]</f>
        <v>35000</v>
      </c>
      <c r="X59" s="8"/>
    </row>
    <row r="60" spans="1:24" x14ac:dyDescent="0.25">
      <c r="A60" s="6">
        <v>56</v>
      </c>
      <c r="B60" s="7" t="s">
        <v>79</v>
      </c>
      <c r="C60" s="7"/>
      <c r="D60" s="7"/>
      <c r="E60" s="9" t="s">
        <v>39</v>
      </c>
      <c r="F60" s="17">
        <v>5000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>
        <v>30000</v>
      </c>
      <c r="T60" s="8">
        <v>30000</v>
      </c>
      <c r="U60" s="8"/>
      <c r="V60" s="19"/>
      <c r="W60" s="8">
        <f>Tableau1[[#This Row],[Frais adhesion]]+Tableau1[[#This Row],[Exercice 2024]]+Tableau1[[#This Row],[Exercice 2025]]+Tableau1[[#This Row],[Exercice 2026]]</f>
        <v>35000</v>
      </c>
      <c r="X60" s="8"/>
    </row>
    <row r="61" spans="1:24" x14ac:dyDescent="0.25">
      <c r="A61" s="6">
        <v>57</v>
      </c>
      <c r="B61" s="7" t="s">
        <v>80</v>
      </c>
      <c r="C61" s="7">
        <v>2000</v>
      </c>
      <c r="D61" s="7"/>
      <c r="E61" s="9" t="s">
        <v>39</v>
      </c>
      <c r="F61" s="17">
        <v>5000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8">
        <v>30000</v>
      </c>
      <c r="T61" s="8">
        <v>30000</v>
      </c>
      <c r="U61" s="8"/>
      <c r="V61" s="8"/>
      <c r="W61" s="8">
        <f>Tableau1[[#This Row],[Frais adhesion]]+Tableau1[[#This Row],[Exercice 2024]]+Tableau1[[#This Row],[Exercice 2025]]+Tableau1[[#This Row],[Exercice 2026]]</f>
        <v>35000</v>
      </c>
      <c r="X61" s="8"/>
    </row>
    <row r="62" spans="1:24" x14ac:dyDescent="0.25">
      <c r="A62" s="6">
        <v>58</v>
      </c>
      <c r="B62" s="7" t="s">
        <v>100</v>
      </c>
      <c r="C62" s="7">
        <v>2008</v>
      </c>
      <c r="D62" s="7"/>
      <c r="E62" s="9" t="s">
        <v>39</v>
      </c>
      <c r="F62" s="17">
        <v>5000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8">
        <v>5000</v>
      </c>
      <c r="T62" s="8"/>
      <c r="U62" s="8"/>
      <c r="V62" s="8"/>
      <c r="W62" s="8">
        <f>Tableau1[[#This Row],[Frais adhesion]]+Tableau1[[#This Row],[Exercice 2024]]+Tableau1[[#This Row],[Exercice 2025]]+Tableau1[[#This Row],[Exercice 2026]]</f>
        <v>5000</v>
      </c>
      <c r="X62" s="8"/>
    </row>
    <row r="63" spans="1:24" x14ac:dyDescent="0.25">
      <c r="A63" s="6">
        <v>59</v>
      </c>
      <c r="B63" s="7" t="s">
        <v>88</v>
      </c>
      <c r="C63" s="7">
        <v>1999</v>
      </c>
      <c r="D63" s="7"/>
      <c r="E63" s="9" t="s">
        <v>39</v>
      </c>
      <c r="F63" s="17">
        <v>5000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8">
        <v>60000</v>
      </c>
      <c r="T63" s="8">
        <v>30000</v>
      </c>
      <c r="U63" s="8">
        <v>30000</v>
      </c>
      <c r="V63" s="8"/>
      <c r="W63" s="8">
        <f>Tableau1[[#This Row],[Frais adhesion]]+Tableau1[[#This Row],[Exercice 2024]]+Tableau1[[#This Row],[Exercice 2025]]+Tableau1[[#This Row],[Exercice 2026]]</f>
        <v>65000</v>
      </c>
      <c r="X63" s="8"/>
    </row>
    <row r="64" spans="1:24" x14ac:dyDescent="0.25">
      <c r="A64" s="6">
        <v>60</v>
      </c>
      <c r="B64" s="7" t="s">
        <v>89</v>
      </c>
      <c r="C64" s="7"/>
      <c r="D64" s="7"/>
      <c r="E64" s="9" t="s">
        <v>39</v>
      </c>
      <c r="F64" s="17">
        <v>5000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8"/>
      <c r="T64" s="8"/>
      <c r="U64" s="8">
        <v>10000</v>
      </c>
      <c r="V64" s="8"/>
      <c r="W64" s="8">
        <f>Tableau1[[#This Row],[Frais adhesion]]+Tableau1[[#This Row],[Exercice 2024]]+Tableau1[[#This Row],[Exercice 2025]]+Tableau1[[#This Row],[Exercice 2026]]</f>
        <v>15000</v>
      </c>
      <c r="X64" s="8"/>
    </row>
    <row r="65" spans="1:24" x14ac:dyDescent="0.25">
      <c r="A65" s="6">
        <v>61</v>
      </c>
      <c r="B65" s="7" t="s">
        <v>90</v>
      </c>
      <c r="C65" s="7">
        <v>2004</v>
      </c>
      <c r="D65" s="7"/>
      <c r="E65" s="9" t="s">
        <v>39</v>
      </c>
      <c r="F65" s="17">
        <v>5000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8"/>
      <c r="T65" s="8"/>
      <c r="U65" s="8">
        <v>10000</v>
      </c>
      <c r="V65" s="8"/>
      <c r="W65" s="8">
        <f>Tableau1[[#This Row],[Frais adhesion]]+Tableau1[[#This Row],[Exercice 2024]]+Tableau1[[#This Row],[Exercice 2025]]+Tableau1[[#This Row],[Exercice 2026]]</f>
        <v>15000</v>
      </c>
      <c r="X65" s="8"/>
    </row>
    <row r="66" spans="1:24" x14ac:dyDescent="0.25">
      <c r="A66" s="6">
        <v>62</v>
      </c>
      <c r="B66" s="7" t="s">
        <v>91</v>
      </c>
      <c r="C66" s="7">
        <v>2000</v>
      </c>
      <c r="D66" s="7"/>
      <c r="E66" s="9" t="s">
        <v>39</v>
      </c>
      <c r="F66" s="17">
        <v>5000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8"/>
      <c r="T66" s="8"/>
      <c r="U66" s="8"/>
      <c r="V66" s="8"/>
      <c r="W66" s="8">
        <f>Tableau1[[#This Row],[Frais adhesion]]+Tableau1[[#This Row],[Exercice 2024]]+Tableau1[[#This Row],[Exercice 2025]]+Tableau1[[#This Row],[Exercice 2026]]</f>
        <v>5000</v>
      </c>
      <c r="X66" s="8"/>
    </row>
    <row r="67" spans="1:24" x14ac:dyDescent="0.25">
      <c r="A67" s="6">
        <v>63</v>
      </c>
      <c r="B67" s="7" t="s">
        <v>92</v>
      </c>
      <c r="C67" s="7">
        <v>2012</v>
      </c>
      <c r="D67" s="7"/>
      <c r="E67" s="9" t="s">
        <v>39</v>
      </c>
      <c r="F67" s="17">
        <v>5000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8"/>
      <c r="T67" s="8"/>
      <c r="U67" s="8">
        <v>10000</v>
      </c>
      <c r="V67" s="8"/>
      <c r="W67" s="8">
        <f>Tableau1[[#This Row],[Frais adhesion]]+Tableau1[[#This Row],[Exercice 2024]]+Tableau1[[#This Row],[Exercice 2025]]+Tableau1[[#This Row],[Exercice 2026]]</f>
        <v>15000</v>
      </c>
      <c r="X67" s="8"/>
    </row>
    <row r="68" spans="1:24" x14ac:dyDescent="0.25">
      <c r="A68" s="6">
        <v>64</v>
      </c>
      <c r="B68" s="12" t="s">
        <v>93</v>
      </c>
      <c r="C68" s="7"/>
      <c r="D68" s="7"/>
      <c r="E68" s="9" t="s">
        <v>39</v>
      </c>
      <c r="F68" s="17">
        <v>5000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8"/>
      <c r="T68" s="8"/>
      <c r="U68" s="8">
        <v>10000</v>
      </c>
      <c r="V68" s="8"/>
      <c r="W68" s="8">
        <f>Tableau1[[#This Row],[Frais adhesion]]+Tableau1[[#This Row],[Exercice 2024]]+Tableau1[[#This Row],[Exercice 2025]]+Tableau1[[#This Row],[Exercice 2026]]</f>
        <v>15000</v>
      </c>
      <c r="X68" s="8"/>
    </row>
    <row r="69" spans="1:24" x14ac:dyDescent="0.25">
      <c r="A69" s="6">
        <v>65</v>
      </c>
      <c r="B69" s="7" t="s">
        <v>94</v>
      </c>
      <c r="C69" s="7">
        <v>2001</v>
      </c>
      <c r="D69" s="7"/>
      <c r="E69" s="9" t="s">
        <v>39</v>
      </c>
      <c r="F69" s="17">
        <v>5000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8"/>
      <c r="T69" s="8"/>
      <c r="U69" s="8"/>
      <c r="V69" s="8"/>
      <c r="W69" s="8">
        <f>Tableau1[[#This Row],[Frais adhesion]]+Tableau1[[#This Row],[Exercice 2024]]+Tableau1[[#This Row],[Exercice 2025]]+Tableau1[[#This Row],[Exercice 2026]]</f>
        <v>5000</v>
      </c>
      <c r="X69" s="8"/>
    </row>
    <row r="70" spans="1:24" x14ac:dyDescent="0.25">
      <c r="A70" s="6">
        <v>66</v>
      </c>
      <c r="B70" s="7" t="s">
        <v>178</v>
      </c>
      <c r="C70" s="7">
        <v>2018</v>
      </c>
      <c r="D70" s="7"/>
      <c r="E70" s="9" t="s">
        <v>39</v>
      </c>
      <c r="F70" s="17">
        <v>5000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8"/>
      <c r="T70" s="8"/>
      <c r="U70" s="8"/>
      <c r="V70" s="8"/>
      <c r="W70" s="8">
        <f>Tableau1[[#This Row],[Frais adhesion]]+Tableau1[[#This Row],[Exercice 2024]]+Tableau1[[#This Row],[Exercice 2025]]+Tableau1[[#This Row],[Exercice 2026]]</f>
        <v>5000</v>
      </c>
      <c r="X70" s="8"/>
    </row>
    <row r="71" spans="1:24" x14ac:dyDescent="0.25">
      <c r="A71" s="6">
        <v>67</v>
      </c>
      <c r="B71" s="7" t="s">
        <v>96</v>
      </c>
      <c r="C71" s="7">
        <v>2002</v>
      </c>
      <c r="D71" s="7"/>
      <c r="E71" s="9" t="s">
        <v>39</v>
      </c>
      <c r="F71" s="17">
        <v>5000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8"/>
      <c r="T71" s="8"/>
      <c r="U71" s="8"/>
      <c r="V71" s="8"/>
      <c r="W71" s="8">
        <f>Tableau1[[#This Row],[Frais adhesion]]+Tableau1[[#This Row],[Exercice 2024]]+Tableau1[[#This Row],[Exercice 2025]]+Tableau1[[#This Row],[Exercice 2026]]</f>
        <v>5000</v>
      </c>
      <c r="X71" s="8"/>
    </row>
    <row r="72" spans="1:24" x14ac:dyDescent="0.25">
      <c r="A72" s="6">
        <v>68</v>
      </c>
      <c r="B72" s="7" t="s">
        <v>97</v>
      </c>
      <c r="C72" s="7">
        <v>1998</v>
      </c>
      <c r="D72" s="7"/>
      <c r="E72" s="7" t="s">
        <v>21</v>
      </c>
      <c r="F72" s="17">
        <v>5000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8"/>
      <c r="T72" s="8"/>
      <c r="U72" s="8">
        <v>10200</v>
      </c>
      <c r="V72" s="8"/>
      <c r="W72" s="8">
        <f>Tableau1[[#This Row],[Frais adhesion]]+Tableau1[[#This Row],[Exercice 2024]]+Tableau1[[#This Row],[Exercice 2025]]+Tableau1[[#This Row],[Exercice 2026]]</f>
        <v>15200</v>
      </c>
      <c r="X72" s="8"/>
    </row>
    <row r="73" spans="1:24" x14ac:dyDescent="0.25">
      <c r="A73" s="6">
        <v>69</v>
      </c>
      <c r="B73" s="7" t="s">
        <v>101</v>
      </c>
      <c r="C73" s="7">
        <v>2004</v>
      </c>
      <c r="D73" s="7"/>
      <c r="E73" s="7" t="s">
        <v>39</v>
      </c>
      <c r="F73" s="17">
        <v>5000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8"/>
      <c r="T73" s="8"/>
      <c r="U73" s="8"/>
      <c r="V73" s="8"/>
      <c r="W73" s="8">
        <f>Tableau1[[#This Row],[Frais adhesion]]+Tableau1[[#This Row],[Exercice 2024]]+Tableau1[[#This Row],[Exercice 2025]]+Tableau1[[#This Row],[Exercice 2026]]</f>
        <v>5000</v>
      </c>
      <c r="X73" s="8"/>
    </row>
    <row r="74" spans="1:24" x14ac:dyDescent="0.25">
      <c r="A74" s="6">
        <v>70</v>
      </c>
      <c r="B74" s="7" t="s">
        <v>102</v>
      </c>
      <c r="C74" s="7">
        <v>2004</v>
      </c>
      <c r="D74" s="7"/>
      <c r="E74" s="7" t="s">
        <v>39</v>
      </c>
      <c r="F74" s="17">
        <v>5000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8"/>
      <c r="T74" s="8"/>
      <c r="U74" s="8"/>
      <c r="V74" s="8"/>
      <c r="W74" s="8">
        <f>Tableau1[[#This Row],[Frais adhesion]]+Tableau1[[#This Row],[Exercice 2024]]+Tableau1[[#This Row],[Exercice 2025]]+Tableau1[[#This Row],[Exercice 2026]]</f>
        <v>5000</v>
      </c>
      <c r="X74" s="8"/>
    </row>
    <row r="75" spans="1:24" x14ac:dyDescent="0.25">
      <c r="A75" s="6">
        <v>71</v>
      </c>
      <c r="B75" s="7" t="s">
        <v>103</v>
      </c>
      <c r="C75" s="7">
        <v>2004</v>
      </c>
      <c r="D75" s="7"/>
      <c r="E75" s="7" t="s">
        <v>39</v>
      </c>
      <c r="F75" s="17">
        <v>5000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8"/>
      <c r="T75" s="8"/>
      <c r="U75" s="8"/>
      <c r="V75" s="8"/>
      <c r="W75" s="8">
        <f>Tableau1[[#This Row],[Frais adhesion]]+Tableau1[[#This Row],[Exercice 2024]]+Tableau1[[#This Row],[Exercice 2025]]+Tableau1[[#This Row],[Exercice 2026]]</f>
        <v>5000</v>
      </c>
      <c r="X75" s="8"/>
    </row>
    <row r="76" spans="1:24" x14ac:dyDescent="0.25">
      <c r="A76" s="6">
        <v>72</v>
      </c>
      <c r="B76" s="7" t="s">
        <v>104</v>
      </c>
      <c r="C76" s="7">
        <v>2000</v>
      </c>
      <c r="D76" s="7"/>
      <c r="E76" s="7" t="s">
        <v>39</v>
      </c>
      <c r="F76" s="17">
        <v>5000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8"/>
      <c r="T76" s="8"/>
      <c r="U76" s="8"/>
      <c r="V76" s="8"/>
      <c r="W76" s="8">
        <f>Tableau1[[#This Row],[Frais adhesion]]+Tableau1[[#This Row],[Exercice 2024]]+Tableau1[[#This Row],[Exercice 2025]]+Tableau1[[#This Row],[Exercice 2026]]</f>
        <v>5000</v>
      </c>
      <c r="X76" s="8"/>
    </row>
    <row r="77" spans="1:24" x14ac:dyDescent="0.25">
      <c r="A77" s="6">
        <v>73</v>
      </c>
      <c r="B77" s="7" t="s">
        <v>105</v>
      </c>
      <c r="C77" s="7">
        <v>1999</v>
      </c>
      <c r="D77" s="7"/>
      <c r="E77" s="7" t="s">
        <v>39</v>
      </c>
      <c r="F77" s="17">
        <v>5000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8"/>
      <c r="T77" s="8"/>
      <c r="U77" s="8"/>
      <c r="V77" s="8"/>
      <c r="W77" s="8">
        <f>Tableau1[[#This Row],[Frais adhesion]]+Tableau1[[#This Row],[Exercice 2024]]+Tableau1[[#This Row],[Exercice 2025]]+Tableau1[[#This Row],[Exercice 2026]]</f>
        <v>5000</v>
      </c>
      <c r="X77" s="8"/>
    </row>
    <row r="78" spans="1:24" x14ac:dyDescent="0.25">
      <c r="A78" s="6">
        <v>74</v>
      </c>
      <c r="B78" s="7" t="s">
        <v>106</v>
      </c>
      <c r="C78" s="7">
        <v>1997</v>
      </c>
      <c r="D78" s="7"/>
      <c r="E78" s="7" t="s">
        <v>39</v>
      </c>
      <c r="F78" s="17">
        <v>5000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8"/>
      <c r="T78" s="8"/>
      <c r="U78" s="8"/>
      <c r="V78" s="8"/>
      <c r="W78" s="8">
        <f>Tableau1[[#This Row],[Frais adhesion]]+Tableau1[[#This Row],[Exercice 2024]]+Tableau1[[#This Row],[Exercice 2025]]+Tableau1[[#This Row],[Exercice 2026]]</f>
        <v>5000</v>
      </c>
      <c r="X78" s="8"/>
    </row>
    <row r="79" spans="1:24" x14ac:dyDescent="0.25">
      <c r="A79" s="6">
        <v>75</v>
      </c>
      <c r="B79" s="7" t="s">
        <v>107</v>
      </c>
      <c r="C79" s="7">
        <v>2002</v>
      </c>
      <c r="D79" s="7"/>
      <c r="E79" s="7" t="s">
        <v>39</v>
      </c>
      <c r="F79" s="17">
        <v>5000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8"/>
      <c r="T79" s="8"/>
      <c r="U79" s="8"/>
      <c r="V79" s="8"/>
      <c r="W79" s="8">
        <f>Tableau1[[#This Row],[Frais adhesion]]+Tableau1[[#This Row],[Exercice 2024]]+Tableau1[[#This Row],[Exercice 2025]]+Tableau1[[#This Row],[Exercice 2026]]</f>
        <v>5000</v>
      </c>
      <c r="X79" s="8"/>
    </row>
    <row r="80" spans="1:24" x14ac:dyDescent="0.25">
      <c r="A80" s="6">
        <v>76</v>
      </c>
      <c r="B80" s="7" t="s">
        <v>108</v>
      </c>
      <c r="C80" s="7">
        <v>2004</v>
      </c>
      <c r="D80" s="7"/>
      <c r="E80" s="7" t="s">
        <v>39</v>
      </c>
      <c r="F80" s="17">
        <v>5000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8"/>
      <c r="T80" s="8"/>
      <c r="U80" s="8"/>
      <c r="V80" s="8"/>
      <c r="W80" s="8">
        <f>Tableau1[[#This Row],[Frais adhesion]]+Tableau1[[#This Row],[Exercice 2024]]+Tableau1[[#This Row],[Exercice 2025]]+Tableau1[[#This Row],[Exercice 2026]]</f>
        <v>5000</v>
      </c>
      <c r="X80" s="8"/>
    </row>
    <row r="81" spans="1:24" x14ac:dyDescent="0.25">
      <c r="A81" s="6">
        <v>77</v>
      </c>
      <c r="B81" s="7" t="s">
        <v>109</v>
      </c>
      <c r="C81" s="7">
        <v>2005</v>
      </c>
      <c r="D81" s="7"/>
      <c r="E81" s="7" t="s">
        <v>39</v>
      </c>
      <c r="F81" s="17">
        <v>5000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8"/>
      <c r="T81" s="8"/>
      <c r="U81" s="8"/>
      <c r="V81" s="8"/>
      <c r="W81" s="8">
        <f>Tableau1[[#This Row],[Frais adhesion]]+Tableau1[[#This Row],[Exercice 2024]]+Tableau1[[#This Row],[Exercice 2025]]+Tableau1[[#This Row],[Exercice 2026]]</f>
        <v>5000</v>
      </c>
      <c r="X81" s="8"/>
    </row>
    <row r="82" spans="1:24" x14ac:dyDescent="0.25">
      <c r="A82" s="6">
        <v>78</v>
      </c>
      <c r="B82" s="7" t="s">
        <v>110</v>
      </c>
      <c r="C82" s="7">
        <v>1997</v>
      </c>
      <c r="D82" s="7"/>
      <c r="E82" s="7" t="s">
        <v>39</v>
      </c>
      <c r="F82" s="17">
        <v>5000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8"/>
      <c r="T82" s="8"/>
      <c r="U82" s="8"/>
      <c r="V82" s="8"/>
      <c r="W82" s="8">
        <f>Tableau1[[#This Row],[Frais adhesion]]+Tableau1[[#This Row],[Exercice 2024]]+Tableau1[[#This Row],[Exercice 2025]]+Tableau1[[#This Row],[Exercice 2026]]</f>
        <v>5000</v>
      </c>
      <c r="X82" s="8"/>
    </row>
    <row r="83" spans="1:24" x14ac:dyDescent="0.25">
      <c r="A83" s="6">
        <v>79</v>
      </c>
      <c r="B83" s="7" t="s">
        <v>111</v>
      </c>
      <c r="C83" s="7">
        <v>2014</v>
      </c>
      <c r="D83" s="7"/>
      <c r="E83" s="7" t="s">
        <v>39</v>
      </c>
      <c r="F83" s="17">
        <v>5000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8"/>
      <c r="T83" s="8"/>
      <c r="U83" s="8"/>
      <c r="V83" s="8"/>
      <c r="W83" s="8">
        <f>Tableau1[[#This Row],[Frais adhesion]]+Tableau1[[#This Row],[Exercice 2024]]+Tableau1[[#This Row],[Exercice 2025]]+Tableau1[[#This Row],[Exercice 2026]]</f>
        <v>5000</v>
      </c>
      <c r="X83" s="8"/>
    </row>
    <row r="84" spans="1:24" x14ac:dyDescent="0.25">
      <c r="A84" s="6">
        <v>80</v>
      </c>
      <c r="B84" s="7" t="s">
        <v>112</v>
      </c>
      <c r="C84" s="7">
        <v>1998</v>
      </c>
      <c r="D84" s="7"/>
      <c r="E84" s="7" t="s">
        <v>39</v>
      </c>
      <c r="F84" s="17">
        <v>5000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8"/>
      <c r="T84" s="8"/>
      <c r="U84" s="8"/>
      <c r="V84" s="8"/>
      <c r="W84" s="8">
        <f>Tableau1[[#This Row],[Frais adhesion]]+Tableau1[[#This Row],[Exercice 2024]]+Tableau1[[#This Row],[Exercice 2025]]+Tableau1[[#This Row],[Exercice 2026]]</f>
        <v>5000</v>
      </c>
      <c r="X84" s="8"/>
    </row>
    <row r="85" spans="1:24" x14ac:dyDescent="0.25">
      <c r="A85" s="6">
        <v>81</v>
      </c>
      <c r="B85" s="7" t="s">
        <v>113</v>
      </c>
      <c r="C85" s="7">
        <v>2003</v>
      </c>
      <c r="D85" s="7"/>
      <c r="E85" s="7" t="s">
        <v>39</v>
      </c>
      <c r="F85" s="17">
        <v>5000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8"/>
      <c r="T85" s="8"/>
      <c r="U85" s="8"/>
      <c r="V85" s="8"/>
      <c r="W85" s="8">
        <f>Tableau1[[#This Row],[Frais adhesion]]+Tableau1[[#This Row],[Exercice 2024]]+Tableau1[[#This Row],[Exercice 2025]]+Tableau1[[#This Row],[Exercice 2026]]</f>
        <v>5000</v>
      </c>
      <c r="X85" s="8"/>
    </row>
    <row r="86" spans="1:24" x14ac:dyDescent="0.25">
      <c r="A86" s="6">
        <v>82</v>
      </c>
      <c r="B86" s="7" t="s">
        <v>114</v>
      </c>
      <c r="C86" s="7">
        <v>2003</v>
      </c>
      <c r="D86" s="7"/>
      <c r="E86" s="7" t="s">
        <v>39</v>
      </c>
      <c r="F86" s="17">
        <v>5000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8"/>
      <c r="T86" s="8"/>
      <c r="U86" s="8"/>
      <c r="V86" s="8"/>
      <c r="W86" s="8">
        <f>Tableau1[[#This Row],[Frais adhesion]]+Tableau1[[#This Row],[Exercice 2024]]+Tableau1[[#This Row],[Exercice 2025]]+Tableau1[[#This Row],[Exercice 2026]]</f>
        <v>5000</v>
      </c>
      <c r="X86" s="8"/>
    </row>
    <row r="87" spans="1:24" x14ac:dyDescent="0.25">
      <c r="A87" s="6">
        <v>83</v>
      </c>
      <c r="B87" s="7" t="s">
        <v>115</v>
      </c>
      <c r="C87" s="7">
        <v>2010</v>
      </c>
      <c r="D87" s="7"/>
      <c r="E87" s="7" t="s">
        <v>39</v>
      </c>
      <c r="F87" s="17">
        <v>5000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8"/>
      <c r="T87" s="8"/>
      <c r="U87" s="8"/>
      <c r="V87" s="8"/>
      <c r="W87" s="8">
        <f>Tableau1[[#This Row],[Frais adhesion]]+Tableau1[[#This Row],[Exercice 2024]]+Tableau1[[#This Row],[Exercice 2025]]+Tableau1[[#This Row],[Exercice 2026]]</f>
        <v>5000</v>
      </c>
      <c r="X87" s="8"/>
    </row>
    <row r="88" spans="1:24" x14ac:dyDescent="0.25">
      <c r="A88" s="6">
        <v>84</v>
      </c>
      <c r="B88" s="7" t="s">
        <v>116</v>
      </c>
      <c r="C88" s="7">
        <v>1998</v>
      </c>
      <c r="D88" s="7"/>
      <c r="E88" s="7" t="s">
        <v>39</v>
      </c>
      <c r="F88" s="17">
        <v>5000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8"/>
      <c r="T88" s="8"/>
      <c r="U88" s="8"/>
      <c r="V88" s="8"/>
      <c r="W88" s="8">
        <f>Tableau1[[#This Row],[Frais adhesion]]+Tableau1[[#This Row],[Exercice 2024]]+Tableau1[[#This Row],[Exercice 2025]]+Tableau1[[#This Row],[Exercice 2026]]</f>
        <v>5000</v>
      </c>
      <c r="X88" s="8"/>
    </row>
    <row r="89" spans="1:24" x14ac:dyDescent="0.25">
      <c r="A89" s="6">
        <v>85</v>
      </c>
      <c r="B89" s="7" t="s">
        <v>117</v>
      </c>
      <c r="C89" s="7">
        <v>2015</v>
      </c>
      <c r="D89" s="7"/>
      <c r="E89" s="7" t="s">
        <v>39</v>
      </c>
      <c r="F89" s="17">
        <v>5000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8"/>
      <c r="T89" s="8"/>
      <c r="U89" s="8"/>
      <c r="V89" s="8"/>
      <c r="W89" s="8">
        <f>Tableau1[[#This Row],[Frais adhesion]]+Tableau1[[#This Row],[Exercice 2024]]+Tableau1[[#This Row],[Exercice 2025]]+Tableau1[[#This Row],[Exercice 2026]]</f>
        <v>5000</v>
      </c>
      <c r="X89" s="8"/>
    </row>
    <row r="90" spans="1:24" x14ac:dyDescent="0.25">
      <c r="A90" s="6">
        <v>86</v>
      </c>
      <c r="B90" s="7" t="s">
        <v>118</v>
      </c>
      <c r="C90" s="7">
        <v>2015</v>
      </c>
      <c r="D90" s="7"/>
      <c r="E90" s="7" t="s">
        <v>39</v>
      </c>
      <c r="F90" s="17">
        <v>5000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8"/>
      <c r="T90" s="8"/>
      <c r="U90" s="8"/>
      <c r="V90" s="8"/>
      <c r="W90" s="8">
        <f>Tableau1[[#This Row],[Frais adhesion]]+Tableau1[[#This Row],[Exercice 2024]]+Tableau1[[#This Row],[Exercice 2025]]+Tableau1[[#This Row],[Exercice 2026]]</f>
        <v>5000</v>
      </c>
      <c r="X90" s="8"/>
    </row>
    <row r="91" spans="1:24" x14ac:dyDescent="0.25">
      <c r="A91" s="6">
        <v>87</v>
      </c>
      <c r="B91" s="7" t="s">
        <v>119</v>
      </c>
      <c r="C91" s="7">
        <v>2000</v>
      </c>
      <c r="D91" s="7"/>
      <c r="E91" s="7" t="s">
        <v>39</v>
      </c>
      <c r="F91" s="17">
        <v>5000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8"/>
      <c r="T91" s="8"/>
      <c r="U91" s="8"/>
      <c r="V91" s="8"/>
      <c r="W91" s="8">
        <f>Tableau1[[#This Row],[Frais adhesion]]+Tableau1[[#This Row],[Exercice 2024]]+Tableau1[[#This Row],[Exercice 2025]]+Tableau1[[#This Row],[Exercice 2026]]</f>
        <v>5000</v>
      </c>
      <c r="X91" s="8"/>
    </row>
    <row r="92" spans="1:24" x14ac:dyDescent="0.25">
      <c r="A92" s="6">
        <v>88</v>
      </c>
      <c r="B92" s="7" t="s">
        <v>120</v>
      </c>
      <c r="C92" s="7">
        <v>2016</v>
      </c>
      <c r="D92" s="7"/>
      <c r="E92" s="7" t="s">
        <v>39</v>
      </c>
      <c r="F92" s="17">
        <v>5000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8"/>
      <c r="T92" s="8"/>
      <c r="U92" s="8"/>
      <c r="V92" s="8"/>
      <c r="W92" s="8">
        <f>Tableau1[[#This Row],[Frais adhesion]]+Tableau1[[#This Row],[Exercice 2024]]+Tableau1[[#This Row],[Exercice 2025]]+Tableau1[[#This Row],[Exercice 2026]]</f>
        <v>5000</v>
      </c>
      <c r="X92" s="8"/>
    </row>
    <row r="93" spans="1:24" x14ac:dyDescent="0.25">
      <c r="A93" s="6">
        <v>89</v>
      </c>
      <c r="B93" s="7" t="s">
        <v>121</v>
      </c>
      <c r="C93" s="7">
        <v>2000</v>
      </c>
      <c r="D93" s="7"/>
      <c r="E93" s="7" t="s">
        <v>39</v>
      </c>
      <c r="F93" s="17">
        <v>5000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8"/>
      <c r="T93" s="8"/>
      <c r="U93" s="8"/>
      <c r="V93" s="8"/>
      <c r="W93" s="8">
        <f>Tableau1[[#This Row],[Frais adhesion]]+Tableau1[[#This Row],[Exercice 2024]]+Tableau1[[#This Row],[Exercice 2025]]+Tableau1[[#This Row],[Exercice 2026]]</f>
        <v>5000</v>
      </c>
      <c r="X93" s="8"/>
    </row>
    <row r="94" spans="1:24" x14ac:dyDescent="0.25">
      <c r="A94" s="6">
        <v>90</v>
      </c>
      <c r="B94" s="7" t="s">
        <v>122</v>
      </c>
      <c r="C94" s="7">
        <v>2006</v>
      </c>
      <c r="D94" s="7"/>
      <c r="E94" s="7" t="s">
        <v>39</v>
      </c>
      <c r="F94" s="17">
        <v>5000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8"/>
      <c r="T94" s="8"/>
      <c r="U94" s="8"/>
      <c r="V94" s="8"/>
      <c r="W94" s="8">
        <f>Tableau1[[#This Row],[Frais adhesion]]+Tableau1[[#This Row],[Exercice 2024]]+Tableau1[[#This Row],[Exercice 2025]]+Tableau1[[#This Row],[Exercice 2026]]</f>
        <v>5000</v>
      </c>
      <c r="X94" s="8"/>
    </row>
    <row r="95" spans="1:24" x14ac:dyDescent="0.25">
      <c r="A95" s="6">
        <v>91</v>
      </c>
      <c r="B95" s="7" t="s">
        <v>123</v>
      </c>
      <c r="C95" s="7">
        <v>2015</v>
      </c>
      <c r="D95" s="7"/>
      <c r="E95" s="7" t="s">
        <v>39</v>
      </c>
      <c r="F95" s="17">
        <v>5000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8"/>
      <c r="T95" s="8"/>
      <c r="U95" s="8"/>
      <c r="V95" s="8"/>
      <c r="W95" s="8">
        <f>Tableau1[[#This Row],[Frais adhesion]]+Tableau1[[#This Row],[Exercice 2024]]+Tableau1[[#This Row],[Exercice 2025]]+Tableau1[[#This Row],[Exercice 2026]]</f>
        <v>5000</v>
      </c>
      <c r="X95" s="8"/>
    </row>
    <row r="96" spans="1:24" x14ac:dyDescent="0.25">
      <c r="A96" s="6">
        <v>92</v>
      </c>
      <c r="B96" s="7" t="s">
        <v>124</v>
      </c>
      <c r="C96" s="7">
        <v>2002</v>
      </c>
      <c r="D96" s="7"/>
      <c r="E96" s="7" t="s">
        <v>39</v>
      </c>
      <c r="F96" s="17">
        <v>5000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8"/>
      <c r="T96" s="8"/>
      <c r="U96" s="8"/>
      <c r="V96" s="8"/>
      <c r="W96" s="8">
        <f>Tableau1[[#This Row],[Frais adhesion]]+Tableau1[[#This Row],[Exercice 2024]]+Tableau1[[#This Row],[Exercice 2025]]+Tableau1[[#This Row],[Exercice 2026]]</f>
        <v>5000</v>
      </c>
      <c r="X96" s="8"/>
    </row>
    <row r="97" spans="1:24" x14ac:dyDescent="0.25">
      <c r="A97" s="6">
        <v>93</v>
      </c>
      <c r="B97" s="7" t="s">
        <v>125</v>
      </c>
      <c r="C97" s="7">
        <v>2011</v>
      </c>
      <c r="D97" s="7"/>
      <c r="E97" s="7" t="s">
        <v>39</v>
      </c>
      <c r="F97" s="17">
        <v>5000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8"/>
      <c r="T97" s="8"/>
      <c r="U97" s="8"/>
      <c r="V97" s="8"/>
      <c r="W97" s="8">
        <f>Tableau1[[#This Row],[Frais adhesion]]+Tableau1[[#This Row],[Exercice 2024]]+Tableau1[[#This Row],[Exercice 2025]]+Tableau1[[#This Row],[Exercice 2026]]</f>
        <v>5000</v>
      </c>
      <c r="X97" s="8"/>
    </row>
    <row r="98" spans="1:24" x14ac:dyDescent="0.25">
      <c r="A98" s="6">
        <v>94</v>
      </c>
      <c r="B98" s="7" t="s">
        <v>126</v>
      </c>
      <c r="C98" s="7">
        <v>2000</v>
      </c>
      <c r="D98" s="7"/>
      <c r="E98" s="7" t="s">
        <v>39</v>
      </c>
      <c r="F98" s="17">
        <v>5000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8"/>
      <c r="T98" s="8"/>
      <c r="U98" s="8"/>
      <c r="V98" s="8"/>
      <c r="W98" s="8">
        <f>Tableau1[[#This Row],[Frais adhesion]]+Tableau1[[#This Row],[Exercice 2024]]+Tableau1[[#This Row],[Exercice 2025]]+Tableau1[[#This Row],[Exercice 2026]]</f>
        <v>5000</v>
      </c>
      <c r="X98" s="8"/>
    </row>
    <row r="99" spans="1:24" x14ac:dyDescent="0.25">
      <c r="A99" s="6">
        <v>95</v>
      </c>
      <c r="B99" s="7" t="s">
        <v>127</v>
      </c>
      <c r="C99" s="7">
        <v>2019</v>
      </c>
      <c r="D99" s="7"/>
      <c r="E99" s="7" t="s">
        <v>39</v>
      </c>
      <c r="F99" s="17">
        <v>5000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8"/>
      <c r="T99" s="8"/>
      <c r="U99" s="8"/>
      <c r="V99" s="8"/>
      <c r="W99" s="8">
        <f>Tableau1[[#This Row],[Frais adhesion]]+Tableau1[[#This Row],[Exercice 2024]]+Tableau1[[#This Row],[Exercice 2025]]+Tableau1[[#This Row],[Exercice 2026]]</f>
        <v>5000</v>
      </c>
      <c r="X99" s="8"/>
    </row>
    <row r="100" spans="1:24" x14ac:dyDescent="0.25">
      <c r="A100" s="6">
        <v>96</v>
      </c>
      <c r="B100" s="7" t="s">
        <v>128</v>
      </c>
      <c r="C100" s="7">
        <v>2017</v>
      </c>
      <c r="D100" s="7"/>
      <c r="E100" s="7" t="s">
        <v>39</v>
      </c>
      <c r="F100" s="17">
        <v>5000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8"/>
      <c r="T100" s="8"/>
      <c r="U100" s="8"/>
      <c r="V100" s="8"/>
      <c r="W100" s="8">
        <f>Tableau1[[#This Row],[Frais adhesion]]+Tableau1[[#This Row],[Exercice 2024]]+Tableau1[[#This Row],[Exercice 2025]]+Tableau1[[#This Row],[Exercice 2026]]</f>
        <v>5000</v>
      </c>
      <c r="X100" s="8"/>
    </row>
    <row r="101" spans="1:24" x14ac:dyDescent="0.25">
      <c r="A101" s="6">
        <v>97</v>
      </c>
      <c r="B101" s="7" t="s">
        <v>129</v>
      </c>
      <c r="C101" s="7">
        <v>1987</v>
      </c>
      <c r="D101" s="7"/>
      <c r="E101" s="7" t="s">
        <v>39</v>
      </c>
      <c r="F101" s="17">
        <v>5000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8"/>
      <c r="T101" s="8"/>
      <c r="U101" s="8"/>
      <c r="V101" s="8"/>
      <c r="W101" s="8">
        <f>Tableau1[[#This Row],[Frais adhesion]]+Tableau1[[#This Row],[Exercice 2024]]+Tableau1[[#This Row],[Exercice 2025]]+Tableau1[[#This Row],[Exercice 2026]]</f>
        <v>5000</v>
      </c>
      <c r="X101" s="8"/>
    </row>
    <row r="102" spans="1:24" x14ac:dyDescent="0.25">
      <c r="A102" s="6">
        <v>98</v>
      </c>
      <c r="B102" s="7" t="s">
        <v>130</v>
      </c>
      <c r="C102" s="7">
        <v>2016</v>
      </c>
      <c r="D102" s="7"/>
      <c r="E102" s="7" t="s">
        <v>39</v>
      </c>
      <c r="F102" s="17">
        <v>5000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8"/>
      <c r="T102" s="8"/>
      <c r="U102" s="8"/>
      <c r="V102" s="8"/>
      <c r="W102" s="8">
        <f>Tableau1[[#This Row],[Frais adhesion]]+Tableau1[[#This Row],[Exercice 2024]]+Tableau1[[#This Row],[Exercice 2025]]+Tableau1[[#This Row],[Exercice 2026]]</f>
        <v>5000</v>
      </c>
      <c r="X102" s="8"/>
    </row>
    <row r="103" spans="1:24" x14ac:dyDescent="0.25">
      <c r="A103" s="6">
        <v>99</v>
      </c>
      <c r="B103" s="7" t="s">
        <v>131</v>
      </c>
      <c r="C103" s="7">
        <v>2004</v>
      </c>
      <c r="D103" s="7"/>
      <c r="E103" s="7" t="s">
        <v>39</v>
      </c>
      <c r="F103" s="17">
        <v>5000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8"/>
      <c r="T103" s="8"/>
      <c r="U103" s="8"/>
      <c r="V103" s="8"/>
      <c r="W103" s="8">
        <f>Tableau1[[#This Row],[Frais adhesion]]+Tableau1[[#This Row],[Exercice 2024]]+Tableau1[[#This Row],[Exercice 2025]]+Tableau1[[#This Row],[Exercice 2026]]</f>
        <v>5000</v>
      </c>
      <c r="X103" s="8"/>
    </row>
    <row r="104" spans="1:24" x14ac:dyDescent="0.25">
      <c r="A104" s="6">
        <v>100</v>
      </c>
      <c r="B104" s="7" t="s">
        <v>132</v>
      </c>
      <c r="C104" s="7">
        <v>2007</v>
      </c>
      <c r="D104" s="7"/>
      <c r="E104" s="7" t="s">
        <v>39</v>
      </c>
      <c r="F104" s="17">
        <v>5000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8"/>
      <c r="T104" s="8"/>
      <c r="U104" s="8"/>
      <c r="V104" s="8"/>
      <c r="W104" s="8">
        <f>Tableau1[[#This Row],[Frais adhesion]]+Tableau1[[#This Row],[Exercice 2024]]+Tableau1[[#This Row],[Exercice 2025]]+Tableau1[[#This Row],[Exercice 2026]]</f>
        <v>5000</v>
      </c>
      <c r="X104" s="8"/>
    </row>
    <row r="105" spans="1:24" x14ac:dyDescent="0.25">
      <c r="A105" s="6">
        <v>101</v>
      </c>
      <c r="B105" s="7" t="s">
        <v>133</v>
      </c>
      <c r="C105" s="7">
        <v>2004</v>
      </c>
      <c r="D105" s="7"/>
      <c r="E105" s="7" t="s">
        <v>39</v>
      </c>
      <c r="F105" s="17">
        <v>5000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8"/>
      <c r="T105" s="8"/>
      <c r="U105" s="8"/>
      <c r="V105" s="8"/>
      <c r="W105" s="8">
        <f>Tableau1[[#This Row],[Frais adhesion]]+Tableau1[[#This Row],[Exercice 2024]]+Tableau1[[#This Row],[Exercice 2025]]+Tableau1[[#This Row],[Exercice 2026]]</f>
        <v>5000</v>
      </c>
      <c r="X105" s="8"/>
    </row>
    <row r="106" spans="1:24" x14ac:dyDescent="0.25">
      <c r="A106" s="6">
        <v>102</v>
      </c>
      <c r="B106" s="7" t="s">
        <v>161</v>
      </c>
      <c r="C106" s="7">
        <v>2014</v>
      </c>
      <c r="D106" s="7"/>
      <c r="E106" s="7" t="s">
        <v>39</v>
      </c>
      <c r="F106" s="17">
        <v>5000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8"/>
      <c r="T106" s="8"/>
      <c r="U106" s="8"/>
      <c r="V106" s="8"/>
      <c r="W106" s="8">
        <f>Tableau1[[#This Row],[Frais adhesion]]+Tableau1[[#This Row],[Exercice 2024]]+Tableau1[[#This Row],[Exercice 2025]]+Tableau1[[#This Row],[Exercice 2026]]</f>
        <v>5000</v>
      </c>
      <c r="X106" s="8"/>
    </row>
    <row r="107" spans="1:24" x14ac:dyDescent="0.25">
      <c r="A107" s="6">
        <v>103</v>
      </c>
      <c r="B107" s="7" t="s">
        <v>134</v>
      </c>
      <c r="C107" s="7">
        <v>2013</v>
      </c>
      <c r="D107" s="7"/>
      <c r="E107" s="7" t="s">
        <v>39</v>
      </c>
      <c r="F107" s="17">
        <v>5000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8"/>
      <c r="T107" s="8"/>
      <c r="U107" s="8"/>
      <c r="V107" s="8"/>
      <c r="W107" s="8">
        <f>Tableau1[[#This Row],[Frais adhesion]]+Tableau1[[#This Row],[Exercice 2024]]+Tableau1[[#This Row],[Exercice 2025]]+Tableau1[[#This Row],[Exercice 2026]]</f>
        <v>5000</v>
      </c>
      <c r="X107" s="8"/>
    </row>
    <row r="108" spans="1:24" x14ac:dyDescent="0.25">
      <c r="A108" s="6">
        <v>104</v>
      </c>
      <c r="B108" s="7" t="s">
        <v>135</v>
      </c>
      <c r="C108" s="7">
        <v>2012</v>
      </c>
      <c r="D108" s="7"/>
      <c r="E108" s="7" t="s">
        <v>39</v>
      </c>
      <c r="F108" s="17">
        <v>5000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8"/>
      <c r="T108" s="8"/>
      <c r="U108" s="8"/>
      <c r="V108" s="8"/>
      <c r="W108" s="8">
        <f>Tableau1[[#This Row],[Frais adhesion]]+Tableau1[[#This Row],[Exercice 2024]]+Tableau1[[#This Row],[Exercice 2025]]+Tableau1[[#This Row],[Exercice 2026]]</f>
        <v>5000</v>
      </c>
      <c r="X108" s="8"/>
    </row>
    <row r="109" spans="1:24" x14ac:dyDescent="0.25">
      <c r="A109" s="6">
        <v>105</v>
      </c>
      <c r="B109" s="7" t="s">
        <v>136</v>
      </c>
      <c r="C109" s="7">
        <v>1999</v>
      </c>
      <c r="D109" s="7"/>
      <c r="E109" s="7" t="s">
        <v>39</v>
      </c>
      <c r="F109" s="17">
        <v>5000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8"/>
      <c r="T109" s="8"/>
      <c r="U109" s="8"/>
      <c r="V109" s="8"/>
      <c r="W109" s="8">
        <f>Tableau1[[#This Row],[Frais adhesion]]+Tableau1[[#This Row],[Exercice 2024]]+Tableau1[[#This Row],[Exercice 2025]]+Tableau1[[#This Row],[Exercice 2026]]</f>
        <v>5000</v>
      </c>
      <c r="X109" s="8"/>
    </row>
    <row r="110" spans="1:24" x14ac:dyDescent="0.25">
      <c r="A110" s="6">
        <v>106</v>
      </c>
      <c r="B110" s="7" t="s">
        <v>137</v>
      </c>
      <c r="C110" s="7">
        <v>2004</v>
      </c>
      <c r="D110" s="7"/>
      <c r="E110" s="7" t="s">
        <v>39</v>
      </c>
      <c r="F110" s="17">
        <v>5000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8"/>
      <c r="T110" s="8"/>
      <c r="U110" s="8"/>
      <c r="V110" s="8"/>
      <c r="W110" s="8">
        <f>Tableau1[[#This Row],[Frais adhesion]]+Tableau1[[#This Row],[Exercice 2024]]+Tableau1[[#This Row],[Exercice 2025]]+Tableau1[[#This Row],[Exercice 2026]]</f>
        <v>5000</v>
      </c>
      <c r="X110" s="8"/>
    </row>
    <row r="111" spans="1:24" x14ac:dyDescent="0.25">
      <c r="A111" s="6">
        <v>107</v>
      </c>
      <c r="B111" s="7" t="s">
        <v>138</v>
      </c>
      <c r="C111" s="7">
        <v>2017</v>
      </c>
      <c r="D111" s="7"/>
      <c r="E111" s="7" t="s">
        <v>39</v>
      </c>
      <c r="F111" s="17">
        <v>5000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8"/>
      <c r="T111" s="8"/>
      <c r="U111" s="8"/>
      <c r="V111" s="8"/>
      <c r="W111" s="8">
        <f>Tableau1[[#This Row],[Frais adhesion]]+Tableau1[[#This Row],[Exercice 2024]]+Tableau1[[#This Row],[Exercice 2025]]+Tableau1[[#This Row],[Exercice 2026]]</f>
        <v>5000</v>
      </c>
      <c r="X111" s="8"/>
    </row>
    <row r="112" spans="1:24" x14ac:dyDescent="0.25">
      <c r="A112" s="6">
        <v>108</v>
      </c>
      <c r="B112" s="7" t="s">
        <v>139</v>
      </c>
      <c r="C112" s="7">
        <v>2006</v>
      </c>
      <c r="D112" s="7"/>
      <c r="E112" s="7" t="s">
        <v>39</v>
      </c>
      <c r="F112" s="17">
        <v>5000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8"/>
      <c r="T112" s="8"/>
      <c r="U112" s="8"/>
      <c r="V112" s="8"/>
      <c r="W112" s="8">
        <f>Tableau1[[#This Row],[Frais adhesion]]+Tableau1[[#This Row],[Exercice 2024]]+Tableau1[[#This Row],[Exercice 2025]]+Tableau1[[#This Row],[Exercice 2026]]</f>
        <v>5000</v>
      </c>
      <c r="X112" s="8"/>
    </row>
    <row r="113" spans="1:24" x14ac:dyDescent="0.25">
      <c r="A113" s="6">
        <v>109</v>
      </c>
      <c r="B113" s="7" t="s">
        <v>140</v>
      </c>
      <c r="C113" s="7">
        <v>1999</v>
      </c>
      <c r="D113" s="7"/>
      <c r="E113" s="7" t="s">
        <v>39</v>
      </c>
      <c r="F113" s="17">
        <v>5000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8"/>
      <c r="T113" s="8"/>
      <c r="U113" s="8"/>
      <c r="V113" s="8"/>
      <c r="W113" s="8">
        <f>Tableau1[[#This Row],[Frais adhesion]]+Tableau1[[#This Row],[Exercice 2024]]+Tableau1[[#This Row],[Exercice 2025]]+Tableau1[[#This Row],[Exercice 2026]]</f>
        <v>5000</v>
      </c>
      <c r="X113" s="8"/>
    </row>
    <row r="114" spans="1:24" x14ac:dyDescent="0.25">
      <c r="A114" s="6">
        <v>110</v>
      </c>
      <c r="B114" s="7" t="s">
        <v>141</v>
      </c>
      <c r="C114" s="7">
        <v>2005</v>
      </c>
      <c r="D114" s="7"/>
      <c r="E114" s="7" t="s">
        <v>39</v>
      </c>
      <c r="F114" s="17">
        <v>5000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8"/>
      <c r="T114" s="8"/>
      <c r="U114" s="8"/>
      <c r="V114" s="8"/>
      <c r="W114" s="8">
        <f>Tableau1[[#This Row],[Frais adhesion]]+Tableau1[[#This Row],[Exercice 2024]]+Tableau1[[#This Row],[Exercice 2025]]+Tableau1[[#This Row],[Exercice 2026]]</f>
        <v>5000</v>
      </c>
      <c r="X114" s="8"/>
    </row>
    <row r="115" spans="1:24" x14ac:dyDescent="0.25">
      <c r="A115" s="6">
        <v>111</v>
      </c>
      <c r="B115" s="7" t="s">
        <v>142</v>
      </c>
      <c r="C115" s="7">
        <v>1987</v>
      </c>
      <c r="D115" s="7"/>
      <c r="E115" s="7" t="s">
        <v>39</v>
      </c>
      <c r="F115" s="17">
        <v>5000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8"/>
      <c r="T115" s="8"/>
      <c r="U115" s="8"/>
      <c r="V115" s="8"/>
      <c r="W115" s="8">
        <f>Tableau1[[#This Row],[Frais adhesion]]+Tableau1[[#This Row],[Exercice 2024]]+Tableau1[[#This Row],[Exercice 2025]]+Tableau1[[#This Row],[Exercice 2026]]</f>
        <v>5000</v>
      </c>
      <c r="X115" s="8"/>
    </row>
    <row r="116" spans="1:24" x14ac:dyDescent="0.25">
      <c r="A116" s="6">
        <v>112</v>
      </c>
      <c r="B116" s="7" t="s">
        <v>143</v>
      </c>
      <c r="C116" s="7">
        <v>1998</v>
      </c>
      <c r="D116" s="7"/>
      <c r="E116" s="7" t="s">
        <v>39</v>
      </c>
      <c r="F116" s="17">
        <v>5000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8"/>
      <c r="T116" s="8"/>
      <c r="U116" s="8"/>
      <c r="V116" s="8"/>
      <c r="W116" s="8">
        <f>Tableau1[[#This Row],[Frais adhesion]]+Tableau1[[#This Row],[Exercice 2024]]+Tableau1[[#This Row],[Exercice 2025]]+Tableau1[[#This Row],[Exercice 2026]]</f>
        <v>5000</v>
      </c>
      <c r="X116" s="8"/>
    </row>
    <row r="117" spans="1:24" x14ac:dyDescent="0.25">
      <c r="A117" s="6">
        <v>113</v>
      </c>
      <c r="B117" s="7" t="s">
        <v>144</v>
      </c>
      <c r="C117" s="7"/>
      <c r="D117" s="7"/>
      <c r="E117" s="7" t="s">
        <v>39</v>
      </c>
      <c r="F117" s="17">
        <v>5000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8"/>
      <c r="T117" s="8"/>
      <c r="U117" s="8"/>
      <c r="V117" s="8"/>
      <c r="W117" s="8">
        <f>Tableau1[[#This Row],[Frais adhesion]]+Tableau1[[#This Row],[Exercice 2024]]+Tableau1[[#This Row],[Exercice 2025]]+Tableau1[[#This Row],[Exercice 2026]]</f>
        <v>5000</v>
      </c>
      <c r="X117" s="8"/>
    </row>
    <row r="118" spans="1:24" x14ac:dyDescent="0.25">
      <c r="A118" s="6">
        <v>114</v>
      </c>
      <c r="B118" s="7" t="s">
        <v>145</v>
      </c>
      <c r="C118" s="7">
        <v>2009</v>
      </c>
      <c r="D118" s="7"/>
      <c r="E118" s="7" t="s">
        <v>39</v>
      </c>
      <c r="F118" s="17">
        <v>5000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8"/>
      <c r="T118" s="8"/>
      <c r="U118" s="8"/>
      <c r="V118" s="8"/>
      <c r="W118" s="8">
        <f>Tableau1[[#This Row],[Frais adhesion]]+Tableau1[[#This Row],[Exercice 2024]]+Tableau1[[#This Row],[Exercice 2025]]+Tableau1[[#This Row],[Exercice 2026]]</f>
        <v>5000</v>
      </c>
      <c r="X118" s="8"/>
    </row>
    <row r="119" spans="1:24" x14ac:dyDescent="0.25">
      <c r="A119" s="6">
        <v>115</v>
      </c>
      <c r="B119" s="7" t="s">
        <v>146</v>
      </c>
      <c r="C119" s="7">
        <v>2015</v>
      </c>
      <c r="D119" s="7"/>
      <c r="E119" s="7" t="s">
        <v>39</v>
      </c>
      <c r="F119" s="17">
        <v>5000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8"/>
      <c r="T119" s="8"/>
      <c r="U119" s="8"/>
      <c r="V119" s="8"/>
      <c r="W119" s="8">
        <f>Tableau1[[#This Row],[Frais adhesion]]+Tableau1[[#This Row],[Exercice 2024]]+Tableau1[[#This Row],[Exercice 2025]]+Tableau1[[#This Row],[Exercice 2026]]</f>
        <v>5000</v>
      </c>
      <c r="X119" s="8"/>
    </row>
    <row r="120" spans="1:24" x14ac:dyDescent="0.25">
      <c r="A120" s="6">
        <v>116</v>
      </c>
      <c r="B120" s="7" t="s">
        <v>147</v>
      </c>
      <c r="C120" s="7">
        <v>2009</v>
      </c>
      <c r="D120" s="7"/>
      <c r="E120" s="7" t="s">
        <v>39</v>
      </c>
      <c r="F120" s="17">
        <v>5000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8"/>
      <c r="T120" s="8"/>
      <c r="U120" s="8"/>
      <c r="V120" s="8"/>
      <c r="W120" s="8">
        <f>Tableau1[[#This Row],[Frais adhesion]]+Tableau1[[#This Row],[Exercice 2024]]+Tableau1[[#This Row],[Exercice 2025]]+Tableau1[[#This Row],[Exercice 2026]]</f>
        <v>5000</v>
      </c>
      <c r="X120" s="8"/>
    </row>
    <row r="121" spans="1:24" x14ac:dyDescent="0.25">
      <c r="A121" s="6">
        <v>117</v>
      </c>
      <c r="B121" s="7" t="s">
        <v>148</v>
      </c>
      <c r="C121" s="7">
        <v>2013</v>
      </c>
      <c r="D121" s="7"/>
      <c r="E121" s="7" t="s">
        <v>39</v>
      </c>
      <c r="F121" s="17">
        <v>5000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8"/>
      <c r="T121" s="8"/>
      <c r="U121" s="8"/>
      <c r="V121" s="8"/>
      <c r="W121" s="8">
        <f>Tableau1[[#This Row],[Frais adhesion]]+Tableau1[[#This Row],[Exercice 2024]]+Tableau1[[#This Row],[Exercice 2025]]+Tableau1[[#This Row],[Exercice 2026]]</f>
        <v>5000</v>
      </c>
      <c r="X121" s="8"/>
    </row>
    <row r="122" spans="1:24" x14ac:dyDescent="0.25">
      <c r="A122" s="6">
        <v>118</v>
      </c>
      <c r="B122" s="7" t="s">
        <v>149</v>
      </c>
      <c r="C122" s="7">
        <v>2000</v>
      </c>
      <c r="D122" s="7"/>
      <c r="E122" s="7" t="s">
        <v>39</v>
      </c>
      <c r="F122" s="17">
        <v>5000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8"/>
      <c r="T122" s="8"/>
      <c r="U122" s="8"/>
      <c r="V122" s="8"/>
      <c r="W122" s="8">
        <f>Tableau1[[#This Row],[Frais adhesion]]+Tableau1[[#This Row],[Exercice 2024]]+Tableau1[[#This Row],[Exercice 2025]]+Tableau1[[#This Row],[Exercice 2026]]</f>
        <v>5000</v>
      </c>
      <c r="X122" s="8"/>
    </row>
    <row r="123" spans="1:24" x14ac:dyDescent="0.25">
      <c r="A123" s="6">
        <v>119</v>
      </c>
      <c r="B123" s="7" t="s">
        <v>150</v>
      </c>
      <c r="C123" s="7">
        <v>2014</v>
      </c>
      <c r="D123" s="7"/>
      <c r="E123" s="7" t="s">
        <v>39</v>
      </c>
      <c r="F123" s="17">
        <v>5000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8"/>
      <c r="T123" s="8"/>
      <c r="U123" s="8"/>
      <c r="V123" s="8"/>
      <c r="W123" s="8">
        <f>Tableau1[[#This Row],[Frais adhesion]]+Tableau1[[#This Row],[Exercice 2024]]+Tableau1[[#This Row],[Exercice 2025]]+Tableau1[[#This Row],[Exercice 2026]]</f>
        <v>5000</v>
      </c>
      <c r="X123" s="8"/>
    </row>
    <row r="124" spans="1:24" x14ac:dyDescent="0.25">
      <c r="A124" s="6">
        <v>120</v>
      </c>
      <c r="B124" s="7" t="s">
        <v>151</v>
      </c>
      <c r="C124" s="7">
        <v>2006</v>
      </c>
      <c r="D124" s="7"/>
      <c r="E124" s="7" t="s">
        <v>39</v>
      </c>
      <c r="F124" s="17">
        <v>5000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8"/>
      <c r="T124" s="8"/>
      <c r="U124" s="8"/>
      <c r="V124" s="8"/>
      <c r="W124" s="8">
        <f>Tableau1[[#This Row],[Frais adhesion]]+Tableau1[[#This Row],[Exercice 2024]]+Tableau1[[#This Row],[Exercice 2025]]+Tableau1[[#This Row],[Exercice 2026]]</f>
        <v>5000</v>
      </c>
      <c r="X124" s="8"/>
    </row>
    <row r="125" spans="1:24" x14ac:dyDescent="0.25">
      <c r="A125" s="6">
        <v>121</v>
      </c>
      <c r="B125" s="7" t="s">
        <v>152</v>
      </c>
      <c r="C125" s="7">
        <v>1999</v>
      </c>
      <c r="D125" s="7"/>
      <c r="E125" s="7" t="s">
        <v>39</v>
      </c>
      <c r="F125" s="17">
        <v>5000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8"/>
      <c r="T125" s="8"/>
      <c r="U125" s="8"/>
      <c r="V125" s="8"/>
      <c r="W125" s="8">
        <f>Tableau1[[#This Row],[Frais adhesion]]+Tableau1[[#This Row],[Exercice 2024]]+Tableau1[[#This Row],[Exercice 2025]]+Tableau1[[#This Row],[Exercice 2026]]</f>
        <v>5000</v>
      </c>
      <c r="X125" s="8"/>
    </row>
    <row r="126" spans="1:24" x14ac:dyDescent="0.25">
      <c r="A126" s="6">
        <v>122</v>
      </c>
      <c r="B126" s="7" t="s">
        <v>153</v>
      </c>
      <c r="C126" s="7">
        <v>1991</v>
      </c>
      <c r="D126" s="7"/>
      <c r="E126" s="7" t="s">
        <v>39</v>
      </c>
      <c r="F126" s="17">
        <v>5000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8"/>
      <c r="T126" s="8"/>
      <c r="U126" s="8"/>
      <c r="V126" s="8"/>
      <c r="W126" s="8">
        <f>Tableau1[[#This Row],[Frais adhesion]]+Tableau1[[#This Row],[Exercice 2024]]+Tableau1[[#This Row],[Exercice 2025]]+Tableau1[[#This Row],[Exercice 2026]]</f>
        <v>5000</v>
      </c>
      <c r="X126" s="8"/>
    </row>
    <row r="127" spans="1:24" x14ac:dyDescent="0.25">
      <c r="A127" s="6">
        <v>123</v>
      </c>
      <c r="B127" s="7" t="s">
        <v>154</v>
      </c>
      <c r="C127" s="7">
        <v>2000</v>
      </c>
      <c r="D127" s="7"/>
      <c r="E127" s="7" t="s">
        <v>39</v>
      </c>
      <c r="F127" s="17">
        <v>5000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8"/>
      <c r="T127" s="8"/>
      <c r="U127" s="8"/>
      <c r="V127" s="8"/>
      <c r="W127" s="8">
        <f>Tableau1[[#This Row],[Frais adhesion]]+Tableau1[[#This Row],[Exercice 2024]]+Tableau1[[#This Row],[Exercice 2025]]+Tableau1[[#This Row],[Exercice 2026]]</f>
        <v>5000</v>
      </c>
      <c r="X127" s="8"/>
    </row>
    <row r="128" spans="1:24" x14ac:dyDescent="0.25">
      <c r="A128" s="6">
        <v>124</v>
      </c>
      <c r="B128" s="7" t="s">
        <v>155</v>
      </c>
      <c r="C128" s="7">
        <v>2015</v>
      </c>
      <c r="D128" s="7"/>
      <c r="E128" s="7" t="s">
        <v>39</v>
      </c>
      <c r="F128" s="17">
        <v>5000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8"/>
      <c r="T128" s="8"/>
      <c r="U128" s="8"/>
      <c r="V128" s="8"/>
      <c r="W128" s="8">
        <f>Tableau1[[#This Row],[Frais adhesion]]+Tableau1[[#This Row],[Exercice 2024]]+Tableau1[[#This Row],[Exercice 2025]]+Tableau1[[#This Row],[Exercice 2026]]</f>
        <v>5000</v>
      </c>
      <c r="X128" s="8"/>
    </row>
    <row r="129" spans="1:24" x14ac:dyDescent="0.25">
      <c r="A129" s="6">
        <v>125</v>
      </c>
      <c r="B129" s="7" t="s">
        <v>156</v>
      </c>
      <c r="C129" s="7">
        <v>1995</v>
      </c>
      <c r="D129" s="7"/>
      <c r="E129" s="7" t="s">
        <v>39</v>
      </c>
      <c r="F129" s="17">
        <v>5000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8"/>
      <c r="T129" s="8"/>
      <c r="U129" s="8"/>
      <c r="V129" s="8"/>
      <c r="W129" s="8">
        <f>Tableau1[[#This Row],[Frais adhesion]]+Tableau1[[#This Row],[Exercice 2024]]+Tableau1[[#This Row],[Exercice 2025]]+Tableau1[[#This Row],[Exercice 2026]]</f>
        <v>5000</v>
      </c>
      <c r="X129" s="8"/>
    </row>
    <row r="130" spans="1:24" x14ac:dyDescent="0.25">
      <c r="A130" s="6">
        <v>126</v>
      </c>
      <c r="B130" s="7" t="s">
        <v>157</v>
      </c>
      <c r="C130" s="7">
        <v>2015</v>
      </c>
      <c r="D130" s="7"/>
      <c r="E130" s="7" t="s">
        <v>39</v>
      </c>
      <c r="F130" s="17">
        <v>5000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8"/>
      <c r="T130" s="8"/>
      <c r="U130" s="8"/>
      <c r="V130" s="8"/>
      <c r="W130" s="8">
        <f>Tableau1[[#This Row],[Frais adhesion]]+Tableau1[[#This Row],[Exercice 2024]]+Tableau1[[#This Row],[Exercice 2025]]+Tableau1[[#This Row],[Exercice 2026]]</f>
        <v>5000</v>
      </c>
      <c r="X130" s="8"/>
    </row>
    <row r="131" spans="1:24" x14ac:dyDescent="0.25">
      <c r="A131" s="6">
        <v>127</v>
      </c>
      <c r="B131" s="7" t="s">
        <v>158</v>
      </c>
      <c r="C131" s="7"/>
      <c r="D131" s="7"/>
      <c r="E131" s="7" t="s">
        <v>39</v>
      </c>
      <c r="F131" s="17">
        <v>5000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8"/>
      <c r="T131" s="8"/>
      <c r="U131" s="8">
        <v>10000</v>
      </c>
      <c r="V131" s="8"/>
      <c r="W131" s="8">
        <f>Tableau1[[#This Row],[Frais adhesion]]+Tableau1[[#This Row],[Exercice 2024]]+Tableau1[[#This Row],[Exercice 2025]]+Tableau1[[#This Row],[Exercice 2026]]</f>
        <v>15000</v>
      </c>
      <c r="X131" s="8"/>
    </row>
    <row r="132" spans="1:24" x14ac:dyDescent="0.25">
      <c r="A132" s="6">
        <v>128</v>
      </c>
      <c r="B132" s="7" t="s">
        <v>164</v>
      </c>
      <c r="C132" s="7">
        <v>1998</v>
      </c>
      <c r="D132" s="7"/>
      <c r="E132" s="7" t="s">
        <v>39</v>
      </c>
      <c r="F132" s="17">
        <v>5000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8"/>
      <c r="T132" s="8"/>
      <c r="U132" s="8"/>
      <c r="V132" s="8"/>
      <c r="W132" s="8">
        <f>Tableau1[[#This Row],[Frais adhesion]]+Tableau1[[#This Row],[Exercice 2024]]+Tableau1[[#This Row],[Exercice 2025]]+Tableau1[[#This Row],[Exercice 2026]]</f>
        <v>5000</v>
      </c>
      <c r="X132" s="8"/>
    </row>
    <row r="133" spans="1:24" x14ac:dyDescent="0.25">
      <c r="A133" s="6">
        <v>129</v>
      </c>
      <c r="B133" s="7" t="s">
        <v>160</v>
      </c>
      <c r="C133" s="7">
        <v>2007</v>
      </c>
      <c r="D133" s="7" t="s">
        <v>159</v>
      </c>
      <c r="E133" s="7" t="s">
        <v>39</v>
      </c>
      <c r="F133" s="17">
        <v>5000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8"/>
      <c r="T133" s="8"/>
      <c r="U133" s="8"/>
      <c r="V133" s="8"/>
      <c r="W133" s="8">
        <f>Tableau1[[#This Row],[Frais adhesion]]+Tableau1[[#This Row],[Exercice 2024]]+Tableau1[[#This Row],[Exercice 2025]]+Tableau1[[#This Row],[Exercice 2026]]</f>
        <v>5000</v>
      </c>
      <c r="X133" s="8"/>
    </row>
    <row r="134" spans="1:24" x14ac:dyDescent="0.25">
      <c r="A134" s="6">
        <v>130</v>
      </c>
      <c r="B134" s="7" t="s">
        <v>163</v>
      </c>
      <c r="C134" s="7" t="s">
        <v>172</v>
      </c>
      <c r="D134" s="7"/>
      <c r="E134" s="7" t="s">
        <v>39</v>
      </c>
      <c r="F134" s="17">
        <v>5000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8"/>
      <c r="T134" s="8"/>
      <c r="U134" s="8">
        <v>10000</v>
      </c>
      <c r="V134" s="8"/>
      <c r="W134" s="8">
        <f>Tableau1[[#This Row],[Frais adhesion]]+Tableau1[[#This Row],[Exercice 2024]]+Tableau1[[#This Row],[Exercice 2025]]+Tableau1[[#This Row],[Exercice 2026]]</f>
        <v>15000</v>
      </c>
      <c r="X134" s="8"/>
    </row>
    <row r="135" spans="1:24" x14ac:dyDescent="0.25">
      <c r="A135" s="6">
        <v>131</v>
      </c>
      <c r="B135" s="7" t="s">
        <v>165</v>
      </c>
      <c r="C135" s="7"/>
      <c r="D135" s="7"/>
      <c r="E135" s="7" t="s">
        <v>39</v>
      </c>
      <c r="F135" s="17">
        <v>5000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8"/>
      <c r="T135" s="8"/>
      <c r="U135" s="8"/>
      <c r="V135" s="8"/>
      <c r="W135" s="8">
        <f>Tableau1[[#This Row],[Frais adhesion]]+Tableau1[[#This Row],[Exercice 2024]]+Tableau1[[#This Row],[Exercice 2025]]+Tableau1[[#This Row],[Exercice 2026]]</f>
        <v>5000</v>
      </c>
      <c r="X135" s="8"/>
    </row>
    <row r="136" spans="1:24" x14ac:dyDescent="0.25">
      <c r="A136" s="6">
        <v>132</v>
      </c>
      <c r="B136" s="7" t="s">
        <v>166</v>
      </c>
      <c r="C136" s="7"/>
      <c r="D136" s="7"/>
      <c r="E136" s="7" t="s">
        <v>39</v>
      </c>
      <c r="F136" s="17">
        <v>5000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8"/>
      <c r="T136" s="8"/>
      <c r="U136" s="8"/>
      <c r="V136" s="8"/>
      <c r="W136" s="8">
        <f>Tableau1[[#This Row],[Frais adhesion]]+Tableau1[[#This Row],[Exercice 2024]]+Tableau1[[#This Row],[Exercice 2025]]+Tableau1[[#This Row],[Exercice 2026]]</f>
        <v>5000</v>
      </c>
      <c r="X136" s="8"/>
    </row>
    <row r="137" spans="1:24" x14ac:dyDescent="0.25">
      <c r="A137" s="6">
        <v>133</v>
      </c>
      <c r="B137" s="7" t="s">
        <v>167</v>
      </c>
      <c r="C137" s="7"/>
      <c r="D137" s="7"/>
      <c r="E137" s="7" t="s">
        <v>39</v>
      </c>
      <c r="F137" s="17">
        <v>5000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8"/>
      <c r="T137" s="8"/>
      <c r="U137" s="8"/>
      <c r="V137" s="8"/>
      <c r="W137" s="8">
        <f>Tableau1[[#This Row],[Frais adhesion]]+Tableau1[[#This Row],[Exercice 2024]]+Tableau1[[#This Row],[Exercice 2025]]+Tableau1[[#This Row],[Exercice 2026]]</f>
        <v>5000</v>
      </c>
      <c r="X137" s="8"/>
    </row>
    <row r="138" spans="1:24" x14ac:dyDescent="0.25">
      <c r="A138" s="6">
        <v>134</v>
      </c>
      <c r="B138" s="7" t="s">
        <v>168</v>
      </c>
      <c r="C138" s="7"/>
      <c r="D138" s="7"/>
      <c r="E138" s="7" t="s">
        <v>39</v>
      </c>
      <c r="F138" s="17">
        <v>5000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8"/>
      <c r="T138" s="8"/>
      <c r="U138" s="8"/>
      <c r="V138" s="8"/>
      <c r="W138" s="8">
        <f>Tableau1[[#This Row],[Frais adhesion]]+Tableau1[[#This Row],[Exercice 2024]]+Tableau1[[#This Row],[Exercice 2025]]+Tableau1[[#This Row],[Exercice 2026]]</f>
        <v>5000</v>
      </c>
      <c r="X138" s="8"/>
    </row>
    <row r="139" spans="1:24" x14ac:dyDescent="0.25">
      <c r="A139" s="6">
        <v>135</v>
      </c>
      <c r="B139" s="7" t="s">
        <v>169</v>
      </c>
      <c r="C139" s="7"/>
      <c r="D139" s="7"/>
      <c r="E139" s="7" t="s">
        <v>39</v>
      </c>
      <c r="F139" s="17">
        <v>5000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8"/>
      <c r="T139" s="8"/>
      <c r="U139" s="8"/>
      <c r="V139" s="8"/>
      <c r="W139" s="8">
        <f>Tableau1[[#This Row],[Frais adhesion]]+Tableau1[[#This Row],[Exercice 2024]]+Tableau1[[#This Row],[Exercice 2025]]+Tableau1[[#This Row],[Exercice 2026]]</f>
        <v>5000</v>
      </c>
      <c r="X139" s="8"/>
    </row>
    <row r="140" spans="1:24" x14ac:dyDescent="0.25">
      <c r="A140" s="6">
        <v>136</v>
      </c>
      <c r="B140" s="7" t="s">
        <v>170</v>
      </c>
      <c r="C140" s="7"/>
      <c r="D140" s="7"/>
      <c r="E140" s="7" t="s">
        <v>39</v>
      </c>
      <c r="F140" s="17">
        <v>5000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8"/>
      <c r="T140" s="8"/>
      <c r="U140" s="8">
        <v>10000</v>
      </c>
      <c r="V140" s="8"/>
      <c r="W140" s="8">
        <f>Tableau1[[#This Row],[Frais adhesion]]+Tableau1[[#This Row],[Exercice 2024]]+Tableau1[[#This Row],[Exercice 2025]]+Tableau1[[#This Row],[Exercice 2026]]</f>
        <v>15000</v>
      </c>
      <c r="X140" s="8"/>
    </row>
    <row r="141" spans="1:24" x14ac:dyDescent="0.25">
      <c r="A141" s="6">
        <v>137</v>
      </c>
      <c r="B141" s="7" t="s">
        <v>171</v>
      </c>
      <c r="C141" s="7"/>
      <c r="D141" s="7"/>
      <c r="E141" s="7" t="s">
        <v>39</v>
      </c>
      <c r="F141" s="17">
        <v>5000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8"/>
      <c r="T141" s="8"/>
      <c r="U141" s="8">
        <v>10000</v>
      </c>
      <c r="V141" s="8"/>
      <c r="W141" s="8">
        <f>Tableau1[[#This Row],[Frais adhesion]]+Tableau1[[#This Row],[Exercice 2024]]+Tableau1[[#This Row],[Exercice 2025]]+Tableau1[[#This Row],[Exercice 2026]]</f>
        <v>15000</v>
      </c>
      <c r="X141" s="8"/>
    </row>
    <row r="142" spans="1:24" x14ac:dyDescent="0.25">
      <c r="A142" s="6">
        <v>138</v>
      </c>
      <c r="B142" s="7" t="s">
        <v>173</v>
      </c>
      <c r="C142" s="7"/>
      <c r="D142" s="7"/>
      <c r="E142" s="7" t="s">
        <v>39</v>
      </c>
      <c r="F142" s="17">
        <v>5000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8"/>
      <c r="T142" s="8"/>
      <c r="U142" s="8"/>
      <c r="V142" s="8"/>
      <c r="W142" s="8">
        <f>Tableau1[[#This Row],[Frais adhesion]]+Tableau1[[#This Row],[Exercice 2024]]+Tableau1[[#This Row],[Exercice 2025]]+Tableau1[[#This Row],[Exercice 2026]]</f>
        <v>5000</v>
      </c>
      <c r="X142" s="8"/>
    </row>
    <row r="143" spans="1:24" x14ac:dyDescent="0.25">
      <c r="A143" s="6">
        <v>139</v>
      </c>
      <c r="B143" s="7" t="s">
        <v>174</v>
      </c>
      <c r="C143" s="7"/>
      <c r="D143" s="7"/>
      <c r="E143" s="7" t="s">
        <v>39</v>
      </c>
      <c r="F143" s="17">
        <v>5000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8"/>
      <c r="T143" s="8"/>
      <c r="U143" s="8"/>
      <c r="V143" s="8"/>
      <c r="W143" s="8">
        <f>Tableau1[[#This Row],[Frais adhesion]]+Tableau1[[#This Row],[Exercice 2024]]+Tableau1[[#This Row],[Exercice 2025]]+Tableau1[[#This Row],[Exercice 2026]]</f>
        <v>5000</v>
      </c>
      <c r="X143" s="8"/>
    </row>
    <row r="144" spans="1:24" x14ac:dyDescent="0.25">
      <c r="A144" s="6">
        <v>140</v>
      </c>
      <c r="B144" s="7" t="s">
        <v>175</v>
      </c>
      <c r="C144" s="7">
        <v>2017</v>
      </c>
      <c r="D144" s="7"/>
      <c r="E144" s="7" t="s">
        <v>39</v>
      </c>
      <c r="F144" s="17">
        <v>5000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8"/>
      <c r="T144" s="8"/>
      <c r="U144" s="8"/>
      <c r="V144" s="8"/>
      <c r="W144" s="8">
        <f>Tableau1[[#This Row],[Frais adhesion]]+Tableau1[[#This Row],[Exercice 2024]]+Tableau1[[#This Row],[Exercice 2025]]+Tableau1[[#This Row],[Exercice 2026]]</f>
        <v>5000</v>
      </c>
      <c r="X144" s="8"/>
    </row>
    <row r="145" spans="1:24" x14ac:dyDescent="0.25">
      <c r="A145" s="6">
        <v>141</v>
      </c>
      <c r="B145" s="7" t="s">
        <v>176</v>
      </c>
      <c r="C145" s="7"/>
      <c r="D145" s="7"/>
      <c r="E145" s="7" t="s">
        <v>39</v>
      </c>
      <c r="F145" s="17">
        <v>5000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8"/>
      <c r="T145" s="8"/>
      <c r="U145" s="8"/>
      <c r="V145" s="8"/>
      <c r="W145" s="8">
        <f>Tableau1[[#This Row],[Frais adhesion]]+Tableau1[[#This Row],[Exercice 2024]]+Tableau1[[#This Row],[Exercice 2025]]+Tableau1[[#This Row],[Exercice 2026]]</f>
        <v>5000</v>
      </c>
      <c r="X145" s="8"/>
    </row>
    <row r="146" spans="1:24" x14ac:dyDescent="0.25">
      <c r="A146" s="6">
        <v>142</v>
      </c>
      <c r="B146" s="7" t="s">
        <v>177</v>
      </c>
      <c r="C146" s="7">
        <v>2004</v>
      </c>
      <c r="D146" s="7"/>
      <c r="E146" s="7" t="s">
        <v>39</v>
      </c>
      <c r="F146" s="17">
        <v>5000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8"/>
      <c r="T146" s="8"/>
      <c r="U146" s="8">
        <v>10000</v>
      </c>
      <c r="V146" s="8"/>
      <c r="W146" s="8">
        <f>Tableau1[[#This Row],[Frais adhesion]]+Tableau1[[#This Row],[Exercice 2024]]+Tableau1[[#This Row],[Exercice 2025]]+Tableau1[[#This Row],[Exercice 2026]]</f>
        <v>15000</v>
      </c>
      <c r="X146" s="8"/>
    </row>
    <row r="147" spans="1:24" x14ac:dyDescent="0.25">
      <c r="A147" s="6">
        <v>143</v>
      </c>
      <c r="B147" s="7"/>
      <c r="C147" s="7"/>
      <c r="D147" s="7"/>
      <c r="E147" s="7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8"/>
      <c r="T147" s="8"/>
      <c r="U147" s="8"/>
      <c r="V147" s="8"/>
      <c r="W147" s="8">
        <f>Tableau1[[#This Row],[Frais adhesion]]+Tableau1[[#This Row],[Exercice 2024]]+Tableau1[[#This Row],[Exercice 2025]]+Tableau1[[#This Row],[Exercice 2026]]</f>
        <v>0</v>
      </c>
      <c r="X147" s="8"/>
    </row>
    <row r="148" spans="1:24" x14ac:dyDescent="0.25">
      <c r="A148" s="6">
        <v>144</v>
      </c>
      <c r="B148" s="7"/>
      <c r="C148" s="7"/>
      <c r="D148" s="7"/>
      <c r="E148" s="7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8"/>
      <c r="T148" s="8"/>
      <c r="U148" s="8"/>
      <c r="V148" s="8"/>
      <c r="W148" s="8">
        <f>Tableau1[[#This Row],[Frais adhesion]]+Tableau1[[#This Row],[Exercice 2024]]+Tableau1[[#This Row],[Exercice 2025]]+Tableau1[[#This Row],[Exercice 2026]]</f>
        <v>0</v>
      </c>
      <c r="X148" s="8"/>
    </row>
    <row r="149" spans="1:24" x14ac:dyDescent="0.25">
      <c r="A149" s="6">
        <v>145</v>
      </c>
      <c r="B149" s="7"/>
      <c r="C149" s="7"/>
      <c r="D149" s="7"/>
      <c r="E149" s="7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8"/>
      <c r="T149" s="8"/>
      <c r="U149" s="8"/>
      <c r="V149" s="8"/>
      <c r="W149" s="8">
        <f>Tableau1[[#This Row],[Frais adhesion]]+Tableau1[[#This Row],[Exercice 2024]]+Tableau1[[#This Row],[Exercice 2025]]+Tableau1[[#This Row],[Exercice 2026]]</f>
        <v>0</v>
      </c>
      <c r="X149" s="8"/>
    </row>
    <row r="150" spans="1:24" x14ac:dyDescent="0.25">
      <c r="A150" s="6">
        <v>146</v>
      </c>
      <c r="B150" s="7"/>
      <c r="C150" s="7"/>
      <c r="D150" s="7"/>
      <c r="E150" s="7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8"/>
      <c r="T150" s="8"/>
      <c r="U150" s="8"/>
      <c r="V150" s="8"/>
      <c r="W150" s="8">
        <f>Tableau1[[#This Row],[Frais adhesion]]+Tableau1[[#This Row],[Exercice 2024]]+Tableau1[[#This Row],[Exercice 2025]]+Tableau1[[#This Row],[Exercice 2026]]</f>
        <v>0</v>
      </c>
      <c r="X150" s="8"/>
    </row>
    <row r="151" spans="1:24" x14ac:dyDescent="0.25">
      <c r="A151" s="6">
        <v>147</v>
      </c>
      <c r="B151" s="7"/>
      <c r="C151" s="7"/>
      <c r="D151" s="7"/>
      <c r="E151" s="7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8"/>
      <c r="T151" s="8"/>
      <c r="U151" s="8"/>
      <c r="V151" s="8"/>
      <c r="W151" s="8">
        <f>Tableau1[[#This Row],[Frais adhesion]]+Tableau1[[#This Row],[Exercice 2024]]+Tableau1[[#This Row],[Exercice 2025]]+Tableau1[[#This Row],[Exercice 2026]]</f>
        <v>0</v>
      </c>
      <c r="X151" s="8"/>
    </row>
    <row r="152" spans="1:24" x14ac:dyDescent="0.25">
      <c r="A152" s="6">
        <v>148</v>
      </c>
      <c r="B152" s="7"/>
      <c r="C152" s="7"/>
      <c r="D152" s="7"/>
      <c r="E152" s="7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8"/>
      <c r="T152" s="8"/>
      <c r="U152" s="8"/>
      <c r="V152" s="8"/>
      <c r="W152" s="8">
        <f>Tableau1[[#This Row],[Frais adhesion]]+Tableau1[[#This Row],[Exercice 2024]]+Tableau1[[#This Row],[Exercice 2025]]+Tableau1[[#This Row],[Exercice 2026]]</f>
        <v>0</v>
      </c>
      <c r="X152" s="8"/>
    </row>
    <row r="153" spans="1:24" x14ac:dyDescent="0.25">
      <c r="A153" s="6">
        <v>149</v>
      </c>
      <c r="B153" s="7"/>
      <c r="C153" s="7"/>
      <c r="D153" s="7"/>
      <c r="E153" s="7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8"/>
      <c r="T153" s="8"/>
      <c r="U153" s="8"/>
      <c r="V153" s="8"/>
      <c r="W153" s="8">
        <f>Tableau1[[#This Row],[Frais adhesion]]+Tableau1[[#This Row],[Exercice 2024]]+Tableau1[[#This Row],[Exercice 2025]]+Tableau1[[#This Row],[Exercice 2026]]</f>
        <v>0</v>
      </c>
      <c r="X153" s="8"/>
    </row>
    <row r="154" spans="1:24" x14ac:dyDescent="0.25">
      <c r="A154" s="6">
        <v>150</v>
      </c>
      <c r="B154" s="7"/>
      <c r="C154" s="7"/>
      <c r="D154" s="7"/>
      <c r="E154" s="7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8"/>
      <c r="T154" s="8"/>
      <c r="U154" s="8"/>
      <c r="V154" s="8"/>
      <c r="W154" s="8">
        <f>Tableau1[[#This Row],[Frais adhesion]]+Tableau1[[#This Row],[Exercice 2024]]+Tableau1[[#This Row],[Exercice 2025]]+Tableau1[[#This Row],[Exercice 2026]]</f>
        <v>0</v>
      </c>
      <c r="X154" s="15"/>
    </row>
    <row r="155" spans="1:24" ht="14.4" thickBot="1" x14ac:dyDescent="0.3">
      <c r="A155" s="22"/>
      <c r="B155" s="23" t="s">
        <v>19</v>
      </c>
      <c r="C155" s="23"/>
      <c r="D155" s="24"/>
      <c r="E155" s="24"/>
      <c r="F155" s="21">
        <f>SUM(F5:F154)</f>
        <v>705000</v>
      </c>
      <c r="G155" s="20">
        <f t="shared" ref="G155:R155" si="0">SUM(G5:G154)</f>
        <v>35000</v>
      </c>
      <c r="H155" s="20">
        <f t="shared" si="0"/>
        <v>35000</v>
      </c>
      <c r="I155" s="20">
        <f t="shared" si="0"/>
        <v>35000</v>
      </c>
      <c r="J155" s="20">
        <f t="shared" si="0"/>
        <v>35000</v>
      </c>
      <c r="K155" s="20">
        <f t="shared" si="0"/>
        <v>35000</v>
      </c>
      <c r="L155" s="20">
        <f t="shared" si="0"/>
        <v>35000</v>
      </c>
      <c r="M155" s="20">
        <f t="shared" si="0"/>
        <v>35000</v>
      </c>
      <c r="N155" s="20">
        <f t="shared" si="0"/>
        <v>35000</v>
      </c>
      <c r="O155" s="20">
        <f t="shared" si="0"/>
        <v>35000</v>
      </c>
      <c r="P155" s="20">
        <f t="shared" si="0"/>
        <v>35000</v>
      </c>
      <c r="Q155" s="20">
        <f t="shared" si="0"/>
        <v>35000</v>
      </c>
      <c r="R155" s="20">
        <f t="shared" si="0"/>
        <v>35000</v>
      </c>
      <c r="S155" s="21">
        <f>SUM(S5:S154)</f>
        <v>1325000</v>
      </c>
      <c r="T155" s="21">
        <f>SUM(T5:T154)</f>
        <v>1160000</v>
      </c>
      <c r="U155" s="21">
        <f>SUM(U5:U154)</f>
        <v>320200</v>
      </c>
      <c r="V155" s="21">
        <f>SUM(V5:V154)</f>
        <v>35000</v>
      </c>
      <c r="W155" s="21">
        <f>SUBTOTAL(109,Tableau1[Total Cotisation])</f>
        <v>2210200</v>
      </c>
    </row>
    <row r="156" spans="1:24" ht="14.4" thickTop="1" x14ac:dyDescent="0.25">
      <c r="B156" s="13"/>
      <c r="C156" s="13"/>
    </row>
    <row r="157" spans="1:24" x14ac:dyDescent="0.25">
      <c r="B157" s="13"/>
      <c r="C157" s="13"/>
      <c r="S157" s="16">
        <f>F155+T155+U155+V155</f>
        <v>2220200</v>
      </c>
    </row>
    <row r="158" spans="1:24" x14ac:dyDescent="0.25">
      <c r="B158" s="13"/>
      <c r="C158" s="13"/>
    </row>
    <row r="159" spans="1:24" x14ac:dyDescent="0.25">
      <c r="B159" s="13"/>
      <c r="C159" s="13"/>
    </row>
    <row r="160" spans="1:24" x14ac:dyDescent="0.25">
      <c r="B160" s="13"/>
      <c r="C160" s="13"/>
    </row>
    <row r="161" spans="2:3" x14ac:dyDescent="0.25">
      <c r="B161" s="13"/>
      <c r="C161" s="13"/>
    </row>
    <row r="162" spans="2:3" x14ac:dyDescent="0.25">
      <c r="B162" s="13"/>
      <c r="C162" s="13"/>
    </row>
    <row r="163" spans="2:3" x14ac:dyDescent="0.25">
      <c r="B163" s="13"/>
      <c r="C163" s="13"/>
    </row>
    <row r="164" spans="2:3" x14ac:dyDescent="0.25">
      <c r="B164" s="13"/>
      <c r="C164" s="13"/>
    </row>
    <row r="165" spans="2:3" x14ac:dyDescent="0.25">
      <c r="B165" s="13"/>
      <c r="C165" s="13"/>
    </row>
    <row r="166" spans="2:3" x14ac:dyDescent="0.25">
      <c r="B166" s="13"/>
      <c r="C166" s="13"/>
    </row>
    <row r="167" spans="2:3" x14ac:dyDescent="0.25">
      <c r="B167" s="13"/>
      <c r="C167" s="13"/>
    </row>
    <row r="168" spans="2:3" x14ac:dyDescent="0.25">
      <c r="B168" s="13"/>
      <c r="C168" s="13"/>
    </row>
    <row r="169" spans="2:3" x14ac:dyDescent="0.25">
      <c r="B169" s="13"/>
      <c r="C169" s="13"/>
    </row>
    <row r="170" spans="2:3" x14ac:dyDescent="0.25">
      <c r="B170" s="13"/>
      <c r="C170" s="13"/>
    </row>
    <row r="171" spans="2:3" x14ac:dyDescent="0.25">
      <c r="B171" s="13"/>
      <c r="C171" s="13"/>
    </row>
    <row r="172" spans="2:3" x14ac:dyDescent="0.25">
      <c r="B172" s="13"/>
      <c r="C172" s="13"/>
    </row>
    <row r="173" spans="2:3" x14ac:dyDescent="0.25">
      <c r="B173" s="13"/>
      <c r="C173" s="13"/>
    </row>
    <row r="174" spans="2:3" x14ac:dyDescent="0.25">
      <c r="B174" s="13"/>
      <c r="C174" s="13"/>
    </row>
    <row r="175" spans="2:3" x14ac:dyDescent="0.25">
      <c r="B175" s="13"/>
      <c r="C175" s="13"/>
    </row>
    <row r="176" spans="2:3" x14ac:dyDescent="0.25">
      <c r="B176" s="13"/>
      <c r="C176" s="13"/>
    </row>
    <row r="177" spans="2:3" x14ac:dyDescent="0.25">
      <c r="B177" s="13"/>
      <c r="C177" s="13"/>
    </row>
    <row r="178" spans="2:3" x14ac:dyDescent="0.25">
      <c r="B178" s="13"/>
      <c r="C178" s="13"/>
    </row>
    <row r="179" spans="2:3" x14ac:dyDescent="0.25">
      <c r="B179" s="13"/>
      <c r="C179" s="13"/>
    </row>
    <row r="180" spans="2:3" x14ac:dyDescent="0.25">
      <c r="B180" s="13"/>
      <c r="C180" s="13"/>
    </row>
    <row r="181" spans="2:3" x14ac:dyDescent="0.25">
      <c r="B181" s="13"/>
      <c r="C181" s="13"/>
    </row>
    <row r="182" spans="2:3" x14ac:dyDescent="0.25">
      <c r="B182" s="13"/>
      <c r="C182" s="13"/>
    </row>
    <row r="183" spans="2:3" x14ac:dyDescent="0.25">
      <c r="B183" s="13"/>
      <c r="C183" s="13"/>
    </row>
    <row r="184" spans="2:3" x14ac:dyDescent="0.25">
      <c r="B184" s="13"/>
      <c r="C184" s="13"/>
    </row>
  </sheetData>
  <sheetProtection selectLockedCells="1"/>
  <protectedRanges>
    <protectedRange sqref="A5:E155" name="Liste"/>
  </protectedRanges>
  <mergeCells count="2">
    <mergeCell ref="A3:G3"/>
    <mergeCell ref="H3:V3"/>
  </mergeCells>
  <phoneticPr fontId="30" type="noConversion"/>
  <conditionalFormatting sqref="F5:F154">
    <cfRule type="colorScale" priority="27">
      <colorScale>
        <cfvo type="num" val="0"/>
        <cfvo type="num" val="5000"/>
        <color rgb="FFFFC000"/>
        <color rgb="FF00B050"/>
      </colorScale>
    </cfRule>
  </conditionalFormatting>
  <conditionalFormatting sqref="G5:G154 S40:S154 T5:V154">
    <cfRule type="colorScale" priority="26">
      <colorScale>
        <cfvo type="num" val="0"/>
        <cfvo type="num" val="2500"/>
        <color rgb="FFFF7128"/>
        <color rgb="FF00B050"/>
      </colorScale>
    </cfRule>
  </conditionalFormatting>
  <conditionalFormatting sqref="H11:R11 H16:R16 H5:S5 H6:R6 H20:R24 H25:S34 H35:R36 S35:S39 S9:T20 S21:S24 S6:S8 T5:T154">
    <cfRule type="colorScale" priority="25">
      <colorScale>
        <cfvo type="num" val="0"/>
        <cfvo type="num" val="2500"/>
        <color rgb="FFFF7128"/>
        <color rgb="FF00B050"/>
      </colorScale>
    </cfRule>
  </conditionalFormatting>
  <conditionalFormatting sqref="H17:R19 H12:R15 H7:R10">
    <cfRule type="colorScale" priority="24">
      <colorScale>
        <cfvo type="num" val="0"/>
        <cfvo type="num" val="2500"/>
        <color rgb="FFFF7128"/>
        <color rgb="FF00B050"/>
      </colorScale>
    </cfRule>
  </conditionalFormatting>
  <conditionalFormatting sqref="T5:T154">
    <cfRule type="iconSet" priority="1">
      <iconSet iconSet="3Symbols">
        <cfvo type="percent" val="0"/>
        <cfvo type="num" val="5000"/>
        <cfvo type="num" val="7500"/>
      </iconSet>
    </cfRule>
    <cfRule type="cellIs" dxfId="11" priority="2" operator="equal">
      <formula>0</formula>
    </cfRule>
    <cfRule type="cellIs" dxfId="10" priority="3" operator="between">
      <formula>0</formula>
      <formula>2500</formula>
    </cfRule>
    <cfRule type="cellIs" dxfId="9" priority="4" operator="between">
      <formula>2500</formula>
      <formula>7500</formula>
    </cfRule>
    <cfRule type="cellIs" dxfId="8" priority="5" operator="greaterThanOrEqual">
      <formula>10000</formula>
    </cfRule>
    <cfRule type="iconSet" priority="40">
      <iconSet iconSet="3Symbols">
        <cfvo type="percent" val="0"/>
        <cfvo type="percent" val="50"/>
        <cfvo type="percent" val="95"/>
      </iconSet>
    </cfRule>
    <cfRule type="cellIs" dxfId="7" priority="41" operator="equal">
      <formula>0</formula>
    </cfRule>
    <cfRule type="cellIs" dxfId="6" priority="42" operator="between">
      <formula>0</formula>
      <formula>2500</formula>
    </cfRule>
    <cfRule type="cellIs" dxfId="5" priority="43" operator="between">
      <formula>2500</formula>
      <formula>7500</formula>
    </cfRule>
    <cfRule type="cellIs" dxfId="4" priority="44" operator="greaterThanOrEqual">
      <formula>10000</formula>
    </cfRule>
  </conditionalFormatting>
  <conditionalFormatting sqref="U5:U154">
    <cfRule type="iconSet" priority="6">
      <iconSet iconSet="3Symbols">
        <cfvo type="percent" val="0"/>
        <cfvo type="num" val="5000"/>
        <cfvo type="num" val="7500"/>
      </iconSet>
    </cfRule>
    <cfRule type="cellIs" dxfId="3" priority="7" operator="equal">
      <formula>0</formula>
    </cfRule>
    <cfRule type="cellIs" dxfId="2" priority="8" operator="between">
      <formula>0</formula>
      <formula>2500</formula>
    </cfRule>
    <cfRule type="cellIs" dxfId="1" priority="9" operator="between">
      <formula>2500</formula>
      <formula>7500</formula>
    </cfRule>
    <cfRule type="cellIs" dxfId="0" priority="10" operator="greaterThanOrEqual">
      <formula>10000</formula>
    </cfRule>
  </conditionalFormatting>
  <pageMargins left="0.70866141732283472" right="0.19685039370078741" top="0.74803149606299213" bottom="0.74803149606299213" header="0.31496062992125984" footer="0.31496062992125984"/>
  <pageSetup paperSize="9" fitToWidth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TM03428920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Cotisations Exercice 2023-2025</vt:lpstr>
      <vt:lpstr>LIBRE</vt:lpstr>
      <vt:lpstr>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2020-05-30T00:40:41Z</dcterms:created>
  <dcterms:modified xsi:type="dcterms:W3CDTF">2025-07-06T21:46:02Z</dcterms:modified>
</cp:coreProperties>
</file>