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enue\Reports\DBR\Sep-20\"/>
    </mc:Choice>
  </mc:AlternateContent>
  <xr:revisionPtr revIDLastSave="0" documentId="13_ncr:1_{4DDFC254-2A69-4B83-914E-B89DFC1F7E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ooms" sheetId="1" r:id="rId1"/>
    <sheet name="Sheet1" sheetId="7" state="hidden" r:id="rId2"/>
    <sheet name="VAR" sheetId="2" state="hidden" r:id="rId3"/>
    <sheet name="Room and F&amp;B revenue" sheetId="3" r:id="rId4"/>
    <sheet name="Revenue in Cr" sheetId="5" r:id="rId5"/>
  </sheets>
  <definedNames>
    <definedName name="_xlnm._FilterDatabase" localSheetId="3" hidden="1">'Room and F&amp;B revenue'!$C$10:$X$57</definedName>
    <definedName name="_xlnm._FilterDatabase" localSheetId="0" hidden="1">Rooms!$A$8:$AV$55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5" l="1"/>
  <c r="C7" i="5"/>
  <c r="C4" i="5"/>
  <c r="D4" i="5"/>
  <c r="C5" i="5" l="1"/>
  <c r="D5" i="5" l="1"/>
  <c r="D6" i="5" l="1"/>
  <c r="E6" i="2"/>
  <c r="C6" i="2"/>
  <c r="D6" i="2"/>
  <c r="N9" i="2"/>
  <c r="M9" i="2"/>
  <c r="M6" i="2"/>
  <c r="O9" i="2"/>
  <c r="B9" i="2"/>
  <c r="L9" i="2"/>
  <c r="L6" i="2"/>
  <c r="E9" i="2"/>
  <c r="C9" i="2"/>
  <c r="D9" i="2"/>
  <c r="C6" i="5" l="1"/>
  <c r="O7" i="2"/>
  <c r="O6" i="2"/>
  <c r="B7" i="2"/>
  <c r="B6" i="2"/>
  <c r="N7" i="2"/>
  <c r="N6" i="2"/>
  <c r="M5" i="2"/>
  <c r="M7" i="2"/>
  <c r="D5" i="2"/>
  <c r="C5" i="2"/>
  <c r="E5" i="2"/>
  <c r="L5" i="2"/>
  <c r="O5" i="2"/>
  <c r="N5" i="2"/>
  <c r="Q6" i="2"/>
  <c r="P6" i="2"/>
  <c r="B5" i="2"/>
  <c r="O18" i="2"/>
  <c r="N18" i="2"/>
  <c r="M18" i="2"/>
  <c r="L18" i="2"/>
  <c r="O15" i="2"/>
  <c r="N15" i="2"/>
  <c r="M15" i="2"/>
  <c r="L15" i="2"/>
  <c r="O11" i="2"/>
  <c r="N11" i="2"/>
  <c r="M11" i="2"/>
  <c r="L11" i="2"/>
  <c r="O10" i="2"/>
  <c r="N10" i="2"/>
  <c r="M10" i="2"/>
  <c r="L10" i="2"/>
  <c r="D7" i="2" l="1"/>
  <c r="I6" i="2"/>
  <c r="F6" i="2"/>
  <c r="L7" i="2"/>
  <c r="J6" i="2"/>
  <c r="G6" i="2"/>
  <c r="E7" i="2"/>
  <c r="C7" i="2"/>
  <c r="K6" i="2"/>
  <c r="H6" i="2"/>
  <c r="R6" i="2"/>
  <c r="S6" i="2"/>
  <c r="Q9" i="2"/>
  <c r="P9" i="2"/>
  <c r="N14" i="2"/>
  <c r="N17" i="2"/>
  <c r="M17" i="2"/>
  <c r="O14" i="2"/>
  <c r="O17" i="2"/>
  <c r="L14" i="2"/>
  <c r="L13" i="2"/>
  <c r="M14" i="2"/>
  <c r="M13" i="2"/>
  <c r="L17" i="2"/>
  <c r="N13" i="2"/>
  <c r="O13" i="2"/>
  <c r="L8" i="2"/>
  <c r="O8" i="2"/>
  <c r="M8" i="2"/>
  <c r="N8" i="2"/>
  <c r="O19" i="2"/>
  <c r="Q10" i="2"/>
  <c r="Q13" i="2"/>
  <c r="L19" i="2"/>
  <c r="M19" i="2"/>
  <c r="L16" i="2"/>
  <c r="N16" i="2"/>
  <c r="Q14" i="2"/>
  <c r="Q17" i="2"/>
  <c r="M4" i="2"/>
  <c r="O16" i="2"/>
  <c r="L12" i="2"/>
  <c r="Q15" i="2"/>
  <c r="M12" i="2"/>
  <c r="N4" i="2"/>
  <c r="N12" i="2"/>
  <c r="N19" i="2"/>
  <c r="Q8" i="2"/>
  <c r="O12" i="2"/>
  <c r="Q18" i="2"/>
  <c r="Q11" i="2"/>
  <c r="M16" i="2"/>
  <c r="L4" i="2"/>
  <c r="O4" i="2"/>
  <c r="J7" i="2" l="1"/>
  <c r="G7" i="2"/>
  <c r="S7" i="2"/>
  <c r="Q7" i="2"/>
  <c r="I7" i="2"/>
  <c r="F7" i="2"/>
  <c r="R7" i="2"/>
  <c r="P7" i="2"/>
  <c r="K7" i="2"/>
  <c r="H7" i="2"/>
  <c r="R9" i="2"/>
  <c r="S9" i="2"/>
  <c r="S8" i="2"/>
  <c r="S11" i="2"/>
  <c r="S10" i="2"/>
  <c r="Q16" i="2"/>
  <c r="Q19" i="2"/>
  <c r="Q4" i="2"/>
  <c r="Q12" i="2"/>
  <c r="S12" i="2" l="1"/>
  <c r="S4" i="2"/>
  <c r="S19" i="2"/>
  <c r="S18" i="2"/>
  <c r="S17" i="2"/>
  <c r="S16" i="2"/>
  <c r="S15" i="2"/>
  <c r="S14" i="2"/>
  <c r="S13" i="2"/>
  <c r="P19" i="2"/>
  <c r="P18" i="2"/>
  <c r="P17" i="2"/>
  <c r="P16" i="2"/>
  <c r="P15" i="2"/>
  <c r="P14" i="2"/>
  <c r="P13" i="2"/>
  <c r="P12" i="2"/>
  <c r="P11" i="2"/>
  <c r="P10" i="2"/>
  <c r="P8" i="2"/>
  <c r="P4" i="2"/>
  <c r="E18" i="2"/>
  <c r="D18" i="2"/>
  <c r="E15" i="2"/>
  <c r="D15" i="2"/>
  <c r="E11" i="2"/>
  <c r="D11" i="2"/>
  <c r="E10" i="2"/>
  <c r="D10" i="2"/>
  <c r="C18" i="2"/>
  <c r="C15" i="2"/>
  <c r="C11" i="2"/>
  <c r="C10" i="2"/>
  <c r="B18" i="2"/>
  <c r="B15" i="2"/>
  <c r="B11" i="2"/>
  <c r="B10" i="2"/>
  <c r="R5" i="2" l="1"/>
  <c r="P5" i="2"/>
  <c r="S5" i="2"/>
  <c r="Q5" i="2"/>
  <c r="H9" i="2"/>
  <c r="G9" i="2"/>
  <c r="B17" i="2"/>
  <c r="C17" i="2"/>
  <c r="D13" i="2"/>
  <c r="D14" i="2"/>
  <c r="E14" i="2"/>
  <c r="E13" i="2"/>
  <c r="B13" i="2"/>
  <c r="C13" i="2"/>
  <c r="B14" i="2"/>
  <c r="C14" i="2"/>
  <c r="D17" i="2"/>
  <c r="E17" i="2"/>
  <c r="E8" i="2"/>
  <c r="B8" i="2"/>
  <c r="C8" i="2"/>
  <c r="D8" i="2"/>
  <c r="R12" i="2"/>
  <c r="R13" i="2"/>
  <c r="R14" i="2"/>
  <c r="F17" i="2"/>
  <c r="R4" i="2"/>
  <c r="R15" i="2"/>
  <c r="R16" i="2"/>
  <c r="R8" i="2"/>
  <c r="R17" i="2"/>
  <c r="R10" i="2"/>
  <c r="R18" i="2"/>
  <c r="R11" i="2"/>
  <c r="R19" i="2"/>
  <c r="F13" i="2"/>
  <c r="B12" i="2"/>
  <c r="C12" i="2"/>
  <c r="G14" i="2"/>
  <c r="E16" i="2"/>
  <c r="D19" i="2"/>
  <c r="F8" i="2"/>
  <c r="B19" i="2"/>
  <c r="E19" i="2"/>
  <c r="D16" i="2"/>
  <c r="D4" i="2"/>
  <c r="F14" i="2"/>
  <c r="B16" i="2"/>
  <c r="C16" i="2"/>
  <c r="E12" i="2"/>
  <c r="F15" i="2"/>
  <c r="G10" i="2"/>
  <c r="G18" i="2"/>
  <c r="G17" i="2"/>
  <c r="C19" i="2"/>
  <c r="G11" i="2"/>
  <c r="F10" i="2"/>
  <c r="F18" i="2"/>
  <c r="G13" i="2"/>
  <c r="E4" i="2"/>
  <c r="F11" i="2"/>
  <c r="G15" i="2"/>
  <c r="D12" i="2"/>
  <c r="C4" i="2"/>
  <c r="B4" i="2"/>
  <c r="K9" i="2" l="1"/>
  <c r="J9" i="2"/>
  <c r="G8" i="2"/>
  <c r="J8" i="2"/>
  <c r="H13" i="2"/>
  <c r="K13" i="2"/>
  <c r="H8" i="2"/>
  <c r="H17" i="2"/>
  <c r="K17" i="2"/>
  <c r="H18" i="2"/>
  <c r="K18" i="2"/>
  <c r="H15" i="2"/>
  <c r="K15" i="2"/>
  <c r="H14" i="2"/>
  <c r="K14" i="2"/>
  <c r="H10" i="2"/>
  <c r="K10" i="2"/>
  <c r="H11" i="2"/>
  <c r="K11" i="2"/>
  <c r="J11" i="2"/>
  <c r="J14" i="2"/>
  <c r="J13" i="2"/>
  <c r="J18" i="2"/>
  <c r="J10" i="2"/>
  <c r="I15" i="2"/>
  <c r="K8" i="2"/>
  <c r="I18" i="2"/>
  <c r="J17" i="2"/>
  <c r="I8" i="2"/>
  <c r="I11" i="2"/>
  <c r="I10" i="2"/>
  <c r="I13" i="2"/>
  <c r="J15" i="2"/>
  <c r="I17" i="2"/>
  <c r="I14" i="2"/>
  <c r="F12" i="2"/>
  <c r="G19" i="2"/>
  <c r="F19" i="2"/>
  <c r="G4" i="2"/>
  <c r="F4" i="2"/>
  <c r="G12" i="2"/>
  <c r="G16" i="2"/>
  <c r="F16" i="2"/>
  <c r="I9" i="2" l="1"/>
  <c r="F9" i="2"/>
  <c r="H16" i="2"/>
  <c r="K16" i="2"/>
  <c r="H12" i="2"/>
  <c r="K12" i="2"/>
  <c r="H19" i="2"/>
  <c r="K19" i="2"/>
  <c r="H4" i="2"/>
  <c r="K4" i="2"/>
  <c r="I4" i="2"/>
  <c r="I19" i="2"/>
  <c r="J16" i="2"/>
  <c r="J4" i="2"/>
  <c r="I16" i="2"/>
  <c r="I12" i="2"/>
  <c r="J12" i="2"/>
  <c r="J19" i="2"/>
  <c r="I5" i="2" l="1"/>
  <c r="F5" i="2"/>
  <c r="K5" i="2"/>
  <c r="H5" i="2"/>
  <c r="J5" i="2"/>
  <c r="G5" i="2"/>
</calcChain>
</file>

<file path=xl/sharedStrings.xml><?xml version="1.0" encoding="utf-8"?>
<sst xmlns="http://schemas.openxmlformats.org/spreadsheetml/2006/main" count="577" uniqueCount="160">
  <si>
    <t>HOTEL</t>
  </si>
  <si>
    <t>INV</t>
  </si>
  <si>
    <t>FOR THE DAY</t>
  </si>
  <si>
    <t>FOR THE MONTH</t>
  </si>
  <si>
    <t>FOR THE YEAR</t>
  </si>
  <si>
    <t>RMS AVAILABLE</t>
  </si>
  <si>
    <t>OCC%</t>
  </si>
  <si>
    <t>ROOMS SOLD</t>
  </si>
  <si>
    <t>ARR Rs.</t>
  </si>
  <si>
    <t>REVENUE Rs.'000</t>
  </si>
  <si>
    <t>VAR FOR</t>
  </si>
  <si>
    <t>VAR BUD</t>
  </si>
  <si>
    <t>VAR 18-19</t>
  </si>
  <si>
    <t>VAR FOR %</t>
  </si>
  <si>
    <t>VAR BUD %</t>
  </si>
  <si>
    <t>VAR 18-19 %</t>
  </si>
  <si>
    <t>RPD</t>
  </si>
  <si>
    <t>COM/HUS</t>
  </si>
  <si>
    <t>Total RPD</t>
  </si>
  <si>
    <t>REV Rs.'000</t>
  </si>
  <si>
    <t>19-20</t>
  </si>
  <si>
    <t>BUD</t>
  </si>
  <si>
    <t>18-19</t>
  </si>
  <si>
    <t>Forecast</t>
  </si>
  <si>
    <t>19-20*</t>
  </si>
  <si>
    <t>Ginger Agartala</t>
  </si>
  <si>
    <t>Ginger Bhubneshwar</t>
  </si>
  <si>
    <t>Ginger Vadodara</t>
  </si>
  <si>
    <t>Ginger Bangalore ( White Field )</t>
  </si>
  <si>
    <t>Ginger Delhi (IRCTC)</t>
  </si>
  <si>
    <t>Ginger Delhi (Vivek Vihar)</t>
  </si>
  <si>
    <t>Ginger Guwahati</t>
  </si>
  <si>
    <t>Ginger Indore</t>
  </si>
  <si>
    <t>Ginger Mangalore</t>
  </si>
  <si>
    <t>Ginger Jamshedpur</t>
  </si>
  <si>
    <t>Ginger Chennai Taramani (IITM)</t>
  </si>
  <si>
    <t>Ginger Mysore</t>
  </si>
  <si>
    <t>Ginger Nashik</t>
  </si>
  <si>
    <t>Ginger PantNagar</t>
  </si>
  <si>
    <t>Ginger Puducherry</t>
  </si>
  <si>
    <t>Ginger Pune (Pimpri)</t>
  </si>
  <si>
    <t>Ginger Pune (wakad)</t>
  </si>
  <si>
    <t>Ginger Surat</t>
  </si>
  <si>
    <t>Ginger Thiruvananthapuram</t>
  </si>
  <si>
    <t>GingerFaridabad</t>
  </si>
  <si>
    <t>Ginger Chennai ( Vadapalani )</t>
  </si>
  <si>
    <t>Ginger Bangalore (Inner Ring Road)</t>
  </si>
  <si>
    <t>Ginger Hotel Noida 63</t>
  </si>
  <si>
    <t>Ginger Jaipur</t>
  </si>
  <si>
    <t>Ginger Thane</t>
  </si>
  <si>
    <t>Ginger Manesar</t>
  </si>
  <si>
    <t>Ginger Tirupur</t>
  </si>
  <si>
    <t>Ginger Vizag</t>
  </si>
  <si>
    <t>Ginger Katra</t>
  </si>
  <si>
    <t>Ginger Hotel Vapi</t>
  </si>
  <si>
    <t>Ginger Gurgaon</t>
  </si>
  <si>
    <t>Ginger Ahmedabad  ( S.G Road )</t>
  </si>
  <si>
    <t>Ginger Ahmedabad ( Satellite )</t>
  </si>
  <si>
    <t>Ginger Andheri</t>
  </si>
  <si>
    <t>Ginger Lucknow ( Gomti Nagar)</t>
  </si>
  <si>
    <t>Ginger Vadodara ( RCR )</t>
  </si>
  <si>
    <t>Ginger Aurangabad</t>
  </si>
  <si>
    <t>Ginger GOA (Dona Paula)</t>
  </si>
  <si>
    <t>Region</t>
  </si>
  <si>
    <t>Ginger Mumbai, Andheri (MIDC)</t>
  </si>
  <si>
    <t>RCL (33 hotels Operating)</t>
  </si>
  <si>
    <t>East-RCL</t>
  </si>
  <si>
    <t>North-RCL</t>
  </si>
  <si>
    <t>North -Management Contract</t>
  </si>
  <si>
    <t>North &amp; East Total</t>
  </si>
  <si>
    <t>West1-RCL</t>
  </si>
  <si>
    <t>South-RCL</t>
  </si>
  <si>
    <t>South-Management Contract</t>
  </si>
  <si>
    <t>West2-RCL</t>
  </si>
  <si>
    <t>West2-Management Contract</t>
  </si>
  <si>
    <t>South Total</t>
  </si>
  <si>
    <t>Ginger Goa</t>
  </si>
  <si>
    <t>For the Month</t>
  </si>
  <si>
    <t>For the Year</t>
  </si>
  <si>
    <t>Ginger Dwarka</t>
  </si>
  <si>
    <t>West2 Total</t>
  </si>
  <si>
    <t>Ginger Ahmedabad, Vastrapur</t>
  </si>
  <si>
    <t>Ginger Noida City Center</t>
  </si>
  <si>
    <t>Ginger Sanand</t>
  </si>
  <si>
    <t>Ginger Patna</t>
  </si>
  <si>
    <t>Ginger Madgaon</t>
  </si>
  <si>
    <t>RCL (36 hotels Operating)</t>
  </si>
  <si>
    <t>Ginger Surat City Centre</t>
  </si>
  <si>
    <t>Ginger Kalinganagar</t>
  </si>
  <si>
    <t>AGR1</t>
  </si>
  <si>
    <t>AMD1</t>
  </si>
  <si>
    <t>BBI1</t>
  </si>
  <si>
    <t>BDQ1</t>
  </si>
  <si>
    <t>BLR1</t>
  </si>
  <si>
    <t>DEL1</t>
  </si>
  <si>
    <t>DEL2</t>
  </si>
  <si>
    <t>GOI1</t>
  </si>
  <si>
    <t>GUW1</t>
  </si>
  <si>
    <t>IDR1</t>
  </si>
  <si>
    <t>IXE1</t>
  </si>
  <si>
    <t>IXW1</t>
  </si>
  <si>
    <t>MAA1</t>
  </si>
  <si>
    <t>MSY1</t>
  </si>
  <si>
    <t>NAS1</t>
  </si>
  <si>
    <t>PAN1</t>
  </si>
  <si>
    <t>PDY1</t>
  </si>
  <si>
    <t>PNQ1</t>
  </si>
  <si>
    <t>PNQ2</t>
  </si>
  <si>
    <t>STV1</t>
  </si>
  <si>
    <t>TRV1</t>
  </si>
  <si>
    <t>FDB1</t>
  </si>
  <si>
    <t>MAA2</t>
  </si>
  <si>
    <t>BOM2</t>
  </si>
  <si>
    <t>BLR2</t>
  </si>
  <si>
    <t>NOI1</t>
  </si>
  <si>
    <t>JAI1</t>
  </si>
  <si>
    <t>BOM6</t>
  </si>
  <si>
    <t>GGN1</t>
  </si>
  <si>
    <t>TUP1</t>
  </si>
  <si>
    <t>VTZ2</t>
  </si>
  <si>
    <t>KEA1</t>
  </si>
  <si>
    <t>NOI3</t>
  </si>
  <si>
    <t>VAP1</t>
  </si>
  <si>
    <t>GGN4</t>
  </si>
  <si>
    <t>AMD4</t>
  </si>
  <si>
    <t>AMD3</t>
  </si>
  <si>
    <t>BOM5</t>
  </si>
  <si>
    <t>LKO2</t>
  </si>
  <si>
    <t>BDQ3</t>
  </si>
  <si>
    <t>IXU1</t>
  </si>
  <si>
    <t>GOI3</t>
  </si>
  <si>
    <t>DWK1</t>
  </si>
  <si>
    <t>SAU1</t>
  </si>
  <si>
    <t>PAT2</t>
  </si>
  <si>
    <t>MAO1</t>
  </si>
  <si>
    <t>STV2</t>
  </si>
  <si>
    <t>RCL (37 hotels Operating including KalingaNagar)</t>
  </si>
  <si>
    <t>East-RCL Without Kalinganagar</t>
  </si>
  <si>
    <t>KGR1</t>
  </si>
  <si>
    <t>BRAND (47 operating hotels)</t>
  </si>
  <si>
    <t>FTD</t>
  </si>
  <si>
    <t>FTM</t>
  </si>
  <si>
    <t>FTY</t>
  </si>
  <si>
    <t>Room Revenue</t>
  </si>
  <si>
    <t>Occ%</t>
  </si>
  <si>
    <t>F&amp;B Revenue*</t>
  </si>
  <si>
    <t>RCL Ginger</t>
  </si>
  <si>
    <t>Rev in Rs. Cr</t>
  </si>
  <si>
    <t xml:space="preserve">* Excludes revenue share from outsourced vendors </t>
  </si>
  <si>
    <t>Total**</t>
  </si>
  <si>
    <t>**Excludes Management contract income and other income</t>
  </si>
  <si>
    <t>20-21</t>
  </si>
  <si>
    <t>VAR 19-20</t>
  </si>
  <si>
    <t>VAR 19-20%</t>
  </si>
  <si>
    <t>F&amp;B Revenue Rs. '000</t>
  </si>
  <si>
    <t>Room Revenue Rs. '000</t>
  </si>
  <si>
    <t>Total Rooms + F&amp;B revenue Rs. '000</t>
  </si>
  <si>
    <t>BRAND (48 Hotels)</t>
  </si>
  <si>
    <t>RCL (37 Hotels)</t>
  </si>
  <si>
    <t>VAR 19-20 %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</si>
</sst>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0.000"/>
  </numFmts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rgb="FF424142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DA9694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/>
        <bgColor rgb="FFFFFFFF"/>
      </patternFill>
    </fill>
    <fill>
      <patternFill patternType="solid">
        <fgColor rgb="FF002060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9" fontId="10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61">
    <xf numFmtId="0" fontId="0" fillId="0" borderId="0" xfId="0"/>
    <xf numFmtId="0" fontId="3" fillId="2" borderId="0" xfId="0" applyFont="1" applyFill="1" applyAlignment="1">
      <alignment horizontal="left"/>
    </xf>
    <xf numFmtId="0" fontId="6" fillId="0" borderId="0" xfId="0" applyFont="1"/>
    <xf numFmtId="0" fontId="6" fillId="0" borderId="4" xfId="0" applyFont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" fontId="0" fillId="0" borderId="7" xfId="0" applyNumberFormat="1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8" xfId="0" applyNumberFormat="1" applyBorder="1" applyAlignment="1">
      <alignment horizontal="center" wrapText="1"/>
    </xf>
    <xf numFmtId="1" fontId="6" fillId="0" borderId="7" xfId="0" applyNumberFormat="1" applyFont="1" applyBorder="1"/>
    <xf numFmtId="1" fontId="0" fillId="0" borderId="13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1" fontId="0" fillId="6" borderId="8" xfId="0" applyNumberFormat="1" applyFill="1" applyBorder="1" applyAlignment="1">
      <alignment horizontal="center" wrapText="1"/>
    </xf>
    <xf numFmtId="1" fontId="6" fillId="0" borderId="12" xfId="0" applyNumberFormat="1" applyFont="1" applyBorder="1" applyAlignment="1">
      <alignment horizontal="center"/>
    </xf>
    <xf numFmtId="9" fontId="6" fillId="0" borderId="10" xfId="0" applyNumberFormat="1" applyFont="1" applyBorder="1" applyAlignment="1">
      <alignment horizontal="center" wrapText="1"/>
    </xf>
    <xf numFmtId="1" fontId="6" fillId="0" borderId="4" xfId="0" applyNumberFormat="1" applyFont="1" applyBorder="1" applyAlignment="1">
      <alignment horizontal="center" wrapText="1"/>
    </xf>
    <xf numFmtId="1" fontId="6" fillId="0" borderId="5" xfId="0" applyNumberFormat="1" applyFont="1" applyBorder="1" applyAlignment="1">
      <alignment horizontal="center" wrapText="1"/>
    </xf>
    <xf numFmtId="9" fontId="6" fillId="0" borderId="5" xfId="0" applyNumberFormat="1" applyFont="1" applyBorder="1" applyAlignment="1">
      <alignment horizontal="center" wrapText="1"/>
    </xf>
    <xf numFmtId="1" fontId="6" fillId="0" borderId="6" xfId="0" applyNumberFormat="1" applyFont="1" applyBorder="1" applyAlignment="1">
      <alignment horizontal="center" wrapText="1"/>
    </xf>
    <xf numFmtId="9" fontId="6" fillId="0" borderId="4" xfId="0" applyNumberFormat="1" applyFont="1" applyBorder="1" applyAlignment="1">
      <alignment horizontal="center" wrapText="1"/>
    </xf>
    <xf numFmtId="9" fontId="6" fillId="0" borderId="6" xfId="0" applyNumberFormat="1" applyFont="1" applyBorder="1" applyAlignment="1">
      <alignment horizontal="center" wrapText="1"/>
    </xf>
    <xf numFmtId="9" fontId="6" fillId="0" borderId="0" xfId="0" applyNumberFormat="1" applyFont="1" applyBorder="1" applyAlignment="1">
      <alignment horizontal="center" wrapText="1"/>
    </xf>
    <xf numFmtId="1" fontId="6" fillId="0" borderId="0" xfId="0" applyNumberFormat="1" applyFont="1" applyBorder="1" applyAlignment="1">
      <alignment horizontal="center" wrapText="1"/>
    </xf>
    <xf numFmtId="1" fontId="6" fillId="0" borderId="8" xfId="0" applyNumberFormat="1" applyFont="1" applyBorder="1" applyAlignment="1">
      <alignment horizontal="center" wrapText="1"/>
    </xf>
    <xf numFmtId="9" fontId="6" fillId="0" borderId="8" xfId="0" applyNumberFormat="1" applyFont="1" applyBorder="1" applyAlignment="1">
      <alignment horizontal="center" wrapText="1"/>
    </xf>
    <xf numFmtId="1" fontId="6" fillId="0" borderId="7" xfId="0" applyNumberFormat="1" applyFont="1" applyBorder="1" applyAlignment="1">
      <alignment horizontal="center" wrapText="1"/>
    </xf>
    <xf numFmtId="1" fontId="6" fillId="0" borderId="10" xfId="0" applyNumberFormat="1" applyFont="1" applyBorder="1" applyAlignment="1">
      <alignment horizontal="center" wrapText="1"/>
    </xf>
    <xf numFmtId="1" fontId="6" fillId="0" borderId="11" xfId="0" applyNumberFormat="1" applyFont="1" applyBorder="1" applyAlignment="1">
      <alignment horizontal="center" wrapText="1"/>
    </xf>
    <xf numFmtId="9" fontId="6" fillId="0" borderId="11" xfId="0" applyNumberFormat="1" applyFont="1" applyBorder="1" applyAlignment="1">
      <alignment horizontal="center" wrapText="1"/>
    </xf>
    <xf numFmtId="1" fontId="6" fillId="0" borderId="9" xfId="0" applyNumberFormat="1" applyFont="1" applyBorder="1" applyAlignment="1">
      <alignment horizontal="center" wrapText="1"/>
    </xf>
    <xf numFmtId="9" fontId="7" fillId="7" borderId="0" xfId="0" applyNumberFormat="1" applyFont="1" applyFill="1" applyBorder="1" applyAlignment="1">
      <alignment horizontal="center" wrapText="1"/>
    </xf>
    <xf numFmtId="1" fontId="7" fillId="7" borderId="0" xfId="0" applyNumberFormat="1" applyFont="1" applyFill="1" applyBorder="1" applyAlignment="1">
      <alignment horizontal="center" wrapText="1"/>
    </xf>
    <xf numFmtId="1" fontId="7" fillId="7" borderId="8" xfId="0" applyNumberFormat="1" applyFont="1" applyFill="1" applyBorder="1" applyAlignment="1">
      <alignment horizontal="center" wrapText="1"/>
    </xf>
    <xf numFmtId="9" fontId="7" fillId="7" borderId="8" xfId="0" applyNumberFormat="1" applyFont="1" applyFill="1" applyBorder="1" applyAlignment="1">
      <alignment horizontal="center" wrapText="1"/>
    </xf>
    <xf numFmtId="1" fontId="7" fillId="7" borderId="7" xfId="0" applyNumberFormat="1" applyFont="1" applyFill="1" applyBorder="1" applyAlignment="1">
      <alignment horizontal="center" wrapText="1"/>
    </xf>
    <xf numFmtId="0" fontId="8" fillId="8" borderId="7" xfId="0" applyFont="1" applyFill="1" applyBorder="1"/>
    <xf numFmtId="1" fontId="8" fillId="8" borderId="13" xfId="0" applyNumberFormat="1" applyFont="1" applyFill="1" applyBorder="1" applyAlignment="1">
      <alignment horizontal="center"/>
    </xf>
    <xf numFmtId="0" fontId="8" fillId="8" borderId="7" xfId="0" applyFont="1" applyFill="1" applyBorder="1" applyAlignment="1">
      <alignment horizontal="center" wrapText="1"/>
    </xf>
    <xf numFmtId="9" fontId="8" fillId="8" borderId="0" xfId="0" applyNumberFormat="1" applyFont="1" applyFill="1" applyBorder="1" applyAlignment="1">
      <alignment horizontal="center" wrapText="1"/>
    </xf>
    <xf numFmtId="1" fontId="8" fillId="8" borderId="0" xfId="0" applyNumberFormat="1" applyFont="1" applyFill="1" applyBorder="1" applyAlignment="1">
      <alignment horizontal="center" wrapText="1"/>
    </xf>
    <xf numFmtId="1" fontId="8" fillId="8" borderId="8" xfId="0" applyNumberFormat="1" applyFont="1" applyFill="1" applyBorder="1" applyAlignment="1">
      <alignment horizontal="center" wrapText="1"/>
    </xf>
    <xf numFmtId="0" fontId="8" fillId="8" borderId="8" xfId="0" applyFont="1" applyFill="1" applyBorder="1" applyAlignment="1">
      <alignment horizontal="center" wrapText="1"/>
    </xf>
    <xf numFmtId="9" fontId="8" fillId="8" borderId="7" xfId="0" applyNumberFormat="1" applyFont="1" applyFill="1" applyBorder="1" applyAlignment="1">
      <alignment horizontal="center" wrapText="1"/>
    </xf>
    <xf numFmtId="9" fontId="8" fillId="8" borderId="8" xfId="0" applyNumberFormat="1" applyFont="1" applyFill="1" applyBorder="1" applyAlignment="1">
      <alignment horizontal="center" wrapText="1"/>
    </xf>
    <xf numFmtId="1" fontId="8" fillId="8" borderId="7" xfId="0" applyNumberFormat="1" applyFont="1" applyFill="1" applyBorder="1" applyAlignment="1">
      <alignment horizontal="center" wrapText="1"/>
    </xf>
    <xf numFmtId="1" fontId="6" fillId="0" borderId="0" xfId="0" applyNumberFormat="1" applyFont="1"/>
    <xf numFmtId="49" fontId="9" fillId="9" borderId="1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8" fillId="8" borderId="7" xfId="0" applyFont="1" applyFill="1" applyBorder="1" applyAlignment="1">
      <alignment horizontal="left"/>
    </xf>
    <xf numFmtId="0" fontId="7" fillId="7" borderId="7" xfId="0" applyFont="1" applyFill="1" applyBorder="1" applyAlignment="1">
      <alignment horizontal="left"/>
    </xf>
    <xf numFmtId="1" fontId="7" fillId="7" borderId="7" xfId="0" applyNumberFormat="1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49" fontId="9" fillId="9" borderId="16" xfId="0" applyNumberFormat="1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left"/>
    </xf>
    <xf numFmtId="1" fontId="6" fillId="7" borderId="7" xfId="0" applyNumberFormat="1" applyFont="1" applyFill="1" applyBorder="1" applyAlignment="1">
      <alignment horizontal="center" wrapText="1"/>
    </xf>
    <xf numFmtId="1" fontId="6" fillId="7" borderId="0" xfId="0" applyNumberFormat="1" applyFont="1" applyFill="1" applyBorder="1" applyAlignment="1">
      <alignment horizontal="center" wrapText="1"/>
    </xf>
    <xf numFmtId="1" fontId="6" fillId="7" borderId="8" xfId="0" applyNumberFormat="1" applyFont="1" applyFill="1" applyBorder="1" applyAlignment="1">
      <alignment horizontal="center" wrapText="1"/>
    </xf>
    <xf numFmtId="9" fontId="6" fillId="7" borderId="0" xfId="0" applyNumberFormat="1" applyFont="1" applyFill="1" applyBorder="1" applyAlignment="1">
      <alignment horizontal="center" wrapText="1"/>
    </xf>
    <xf numFmtId="9" fontId="6" fillId="7" borderId="8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1" fontId="0" fillId="6" borderId="0" xfId="0" applyNumberFormat="1" applyFill="1" applyBorder="1" applyAlignment="1">
      <alignment horizontal="center" wrapText="1"/>
    </xf>
    <xf numFmtId="1" fontId="6" fillId="0" borderId="4" xfId="0" applyNumberFormat="1" applyFont="1" applyBorder="1"/>
    <xf numFmtId="1" fontId="0" fillId="0" borderId="12" xfId="0" applyNumberFormat="1" applyBorder="1" applyAlignment="1">
      <alignment horizontal="center"/>
    </xf>
    <xf numFmtId="1" fontId="0" fillId="0" borderId="4" xfId="0" applyNumberFormat="1" applyBorder="1" applyAlignment="1">
      <alignment horizontal="center" wrapText="1"/>
    </xf>
    <xf numFmtId="1" fontId="0" fillId="6" borderId="5" xfId="0" applyNumberFormat="1" applyFill="1" applyBorder="1" applyAlignment="1">
      <alignment horizontal="center" wrapText="1"/>
    </xf>
    <xf numFmtId="1" fontId="0" fillId="0" borderId="5" xfId="0" applyNumberFormat="1" applyBorder="1" applyAlignment="1">
      <alignment horizontal="center" wrapText="1"/>
    </xf>
    <xf numFmtId="1" fontId="0" fillId="6" borderId="6" xfId="0" applyNumberFormat="1" applyFill="1" applyBorder="1" applyAlignment="1">
      <alignment horizontal="center" wrapText="1"/>
    </xf>
    <xf numFmtId="1" fontId="0" fillId="0" borderId="6" xfId="0" applyNumberFormat="1" applyBorder="1" applyAlignment="1">
      <alignment horizontal="center" wrapText="1"/>
    </xf>
    <xf numFmtId="1" fontId="6" fillId="0" borderId="9" xfId="0" applyNumberFormat="1" applyFont="1" applyBorder="1"/>
    <xf numFmtId="1" fontId="0" fillId="0" borderId="14" xfId="0" applyNumberFormat="1" applyBorder="1" applyAlignment="1">
      <alignment horizontal="center"/>
    </xf>
    <xf numFmtId="1" fontId="0" fillId="0" borderId="9" xfId="0" applyNumberFormat="1" applyBorder="1" applyAlignment="1">
      <alignment horizontal="center" wrapText="1"/>
    </xf>
    <xf numFmtId="1" fontId="0" fillId="6" borderId="10" xfId="0" applyNumberFormat="1" applyFill="1" applyBorder="1" applyAlignment="1">
      <alignment horizontal="center" wrapText="1"/>
    </xf>
    <xf numFmtId="1" fontId="0" fillId="0" borderId="10" xfId="0" applyNumberFormat="1" applyBorder="1" applyAlignment="1">
      <alignment horizontal="center" wrapText="1"/>
    </xf>
    <xf numFmtId="1" fontId="0" fillId="6" borderId="11" xfId="0" applyNumberFormat="1" applyFill="1" applyBorder="1" applyAlignment="1">
      <alignment horizontal="center" wrapText="1"/>
    </xf>
    <xf numFmtId="1" fontId="0" fillId="0" borderId="11" xfId="0" applyNumberFormat="1" applyBorder="1" applyAlignment="1">
      <alignment horizontal="center" wrapText="1"/>
    </xf>
    <xf numFmtId="15" fontId="0" fillId="0" borderId="0" xfId="0" applyNumberFormat="1" applyAlignment="1">
      <alignment horizontal="center" wrapText="1"/>
    </xf>
    <xf numFmtId="1" fontId="6" fillId="0" borderId="4" xfId="0" applyNumberFormat="1" applyFont="1" applyBorder="1" applyAlignment="1">
      <alignment wrapText="1"/>
    </xf>
    <xf numFmtId="1" fontId="6" fillId="0" borderId="5" xfId="0" applyNumberFormat="1" applyFont="1" applyBorder="1" applyAlignment="1">
      <alignment wrapText="1"/>
    </xf>
    <xf numFmtId="1" fontId="6" fillId="0" borderId="6" xfId="0" applyNumberFormat="1" applyFont="1" applyBorder="1" applyAlignment="1">
      <alignment wrapText="1"/>
    </xf>
    <xf numFmtId="1" fontId="8" fillId="8" borderId="7" xfId="0" applyNumberFormat="1" applyFont="1" applyFill="1" applyBorder="1" applyAlignment="1">
      <alignment wrapText="1"/>
    </xf>
    <xf numFmtId="1" fontId="8" fillId="8" borderId="0" xfId="0" applyNumberFormat="1" applyFont="1" applyFill="1" applyBorder="1" applyAlignment="1">
      <alignment wrapText="1"/>
    </xf>
    <xf numFmtId="1" fontId="8" fillId="8" borderId="8" xfId="0" applyNumberFormat="1" applyFont="1" applyFill="1" applyBorder="1" applyAlignment="1">
      <alignment wrapText="1"/>
    </xf>
    <xf numFmtId="1" fontId="6" fillId="0" borderId="0" xfId="0" applyNumberFormat="1" applyFont="1" applyAlignment="1">
      <alignment horizontal="center" wrapText="1"/>
    </xf>
    <xf numFmtId="0" fontId="8" fillId="8" borderId="0" xfId="0" applyFont="1" applyFill="1" applyAlignment="1">
      <alignment horizontal="center" wrapText="1"/>
    </xf>
    <xf numFmtId="9" fontId="8" fillId="8" borderId="0" xfId="0" applyNumberFormat="1" applyFont="1" applyFill="1" applyAlignment="1">
      <alignment horizontal="center" wrapText="1"/>
    </xf>
    <xf numFmtId="1" fontId="8" fillId="8" borderId="0" xfId="0" applyNumberFormat="1" applyFont="1" applyFill="1" applyAlignment="1">
      <alignment horizontal="center" wrapText="1"/>
    </xf>
    <xf numFmtId="1" fontId="0" fillId="6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6" fillId="0" borderId="0" xfId="0" applyFont="1" applyAlignment="1"/>
    <xf numFmtId="1" fontId="0" fillId="0" borderId="6" xfId="0" applyNumberFormat="1" applyBorder="1" applyAlignment="1">
      <alignment wrapText="1"/>
    </xf>
    <xf numFmtId="1" fontId="0" fillId="6" borderId="26" xfId="0" applyNumberFormat="1" applyFill="1" applyBorder="1" applyAlignment="1">
      <alignment horizontal="center" wrapText="1"/>
    </xf>
    <xf numFmtId="1" fontId="0" fillId="6" borderId="27" xfId="0" applyNumberFormat="1" applyFill="1" applyBorder="1" applyAlignment="1">
      <alignment horizontal="center" wrapText="1"/>
    </xf>
    <xf numFmtId="1" fontId="0" fillId="6" borderId="28" xfId="0" applyNumberFormat="1" applyFill="1" applyBorder="1" applyAlignment="1">
      <alignment horizontal="center" wrapText="1"/>
    </xf>
    <xf numFmtId="1" fontId="0" fillId="6" borderId="29" xfId="0" applyNumberFormat="1" applyFill="1" applyBorder="1" applyAlignment="1">
      <alignment horizontal="center" wrapText="1"/>
    </xf>
    <xf numFmtId="1" fontId="0" fillId="0" borderId="27" xfId="0" applyNumberFormat="1" applyBorder="1" applyAlignment="1">
      <alignment horizontal="center" wrapText="1"/>
    </xf>
    <xf numFmtId="1" fontId="0" fillId="6" borderId="30" xfId="0" applyNumberFormat="1" applyFill="1" applyBorder="1" applyAlignment="1">
      <alignment horizontal="center" wrapText="1"/>
    </xf>
    <xf numFmtId="1" fontId="0" fillId="6" borderId="31" xfId="0" applyNumberFormat="1" applyFill="1" applyBorder="1" applyAlignment="1">
      <alignment horizontal="center" wrapText="1"/>
    </xf>
    <xf numFmtId="165" fontId="0" fillId="0" borderId="0" xfId="0" applyNumberFormat="1" applyAlignment="1">
      <alignment horizontal="center" wrapText="1"/>
    </xf>
    <xf numFmtId="0" fontId="11" fillId="0" borderId="0" xfId="0" applyFont="1" applyAlignment="1">
      <alignment vertical="center"/>
    </xf>
    <xf numFmtId="0" fontId="13" fillId="10" borderId="14" xfId="0" applyFont="1" applyFill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9" fontId="0" fillId="0" borderId="0" xfId="1" applyFont="1" applyAlignment="1">
      <alignment horizontal="center" wrapText="1"/>
    </xf>
    <xf numFmtId="2" fontId="11" fillId="0" borderId="11" xfId="0" applyNumberFormat="1" applyFont="1" applyBorder="1" applyAlignment="1">
      <alignment horizontal="center" vertical="center"/>
    </xf>
    <xf numFmtId="2" fontId="12" fillId="0" borderId="11" xfId="0" applyNumberFormat="1" applyFont="1" applyBorder="1" applyAlignment="1">
      <alignment horizontal="center" vertical="center"/>
    </xf>
    <xf numFmtId="1" fontId="8" fillId="8" borderId="8" xfId="0" applyNumberFormat="1" applyFont="1" applyFill="1" applyBorder="1" applyAlignment="1">
      <alignment horizontal="center"/>
    </xf>
    <xf numFmtId="0" fontId="6" fillId="0" borderId="12" xfId="0" applyFont="1" applyBorder="1"/>
    <xf numFmtId="0" fontId="13" fillId="10" borderId="11" xfId="0" applyFont="1" applyFill="1" applyBorder="1" applyAlignment="1">
      <alignment horizontal="center" vertical="center"/>
    </xf>
    <xf numFmtId="0" fontId="12" fillId="0" borderId="13" xfId="0" applyFont="1" applyBorder="1" applyAlignment="1">
      <alignment vertical="center"/>
    </xf>
    <xf numFmtId="9" fontId="12" fillId="0" borderId="8" xfId="0" applyNumberFormat="1" applyFont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left"/>
    </xf>
    <xf numFmtId="2" fontId="6" fillId="0" borderId="0" xfId="0" applyNumberFormat="1" applyFont="1"/>
    <xf numFmtId="2" fontId="4" fillId="3" borderId="1" xfId="0" applyNumberFormat="1" applyFont="1" applyFill="1" applyBorder="1" applyAlignment="1">
      <alignment horizontal="center" vertical="center" wrapText="1"/>
    </xf>
    <xf numFmtId="2" fontId="5" fillId="5" borderId="1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vertical="center" wrapText="1"/>
    </xf>
    <xf numFmtId="1" fontId="0" fillId="0" borderId="30" xfId="0" applyNumberFormat="1" applyBorder="1" applyAlignment="1">
      <alignment horizontal="center" wrapText="1"/>
    </xf>
    <xf numFmtId="2" fontId="5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1" fontId="3" fillId="2" borderId="0" xfId="0" applyNumberFormat="1" applyFont="1" applyFill="1" applyAlignment="1">
      <alignment horizontal="left"/>
    </xf>
    <xf numFmtId="2" fontId="5" fillId="4" borderId="1" xfId="0" applyNumberFormat="1" applyFont="1" applyFill="1" applyBorder="1" applyAlignment="1">
      <alignment horizontal="center" vertical="center" wrapText="1"/>
    </xf>
    <xf numFmtId="2" fontId="3" fillId="2" borderId="3" xfId="0" applyNumberFormat="1" applyFont="1" applyFill="1" applyBorder="1" applyAlignment="1">
      <alignment horizontal="center"/>
    </xf>
    <xf numFmtId="2" fontId="4" fillId="3" borderId="2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 wrapText="1"/>
    </xf>
    <xf numFmtId="2" fontId="5" fillId="5" borderId="1" xfId="0" applyNumberFormat="1" applyFont="1" applyFill="1" applyBorder="1" applyAlignment="1">
      <alignment horizontal="center" vertical="center" wrapText="1"/>
    </xf>
    <xf numFmtId="2" fontId="5" fillId="5" borderId="15" xfId="0" applyNumberFormat="1" applyFont="1" applyFill="1" applyBorder="1" applyAlignment="1">
      <alignment horizontal="center" vertical="center" wrapText="1"/>
    </xf>
    <xf numFmtId="2" fontId="5" fillId="5" borderId="2" xfId="0" applyNumberFormat="1" applyFont="1" applyFill="1" applyBorder="1" applyAlignment="1">
      <alignment horizontal="center" vertical="center" wrapText="1"/>
    </xf>
    <xf numFmtId="2" fontId="5" fillId="5" borderId="16" xfId="0" applyNumberFormat="1" applyFont="1" applyFill="1" applyBorder="1" applyAlignment="1">
      <alignment horizontal="center" vertical="center" wrapText="1"/>
    </xf>
    <xf numFmtId="49" fontId="9" fillId="9" borderId="1" xfId="0" applyNumberFormat="1" applyFont="1" applyFill="1" applyBorder="1" applyAlignment="1">
      <alignment horizontal="center" vertical="center" wrapText="1"/>
    </xf>
    <xf numFmtId="0" fontId="9" fillId="8" borderId="17" xfId="0" applyFont="1" applyFill="1" applyBorder="1" applyAlignment="1">
      <alignment horizontal="center"/>
    </xf>
    <xf numFmtId="0" fontId="9" fillId="8" borderId="18" xfId="0" applyFont="1" applyFill="1" applyBorder="1" applyAlignment="1">
      <alignment horizontal="center"/>
    </xf>
    <xf numFmtId="49" fontId="9" fillId="9" borderId="19" xfId="0" applyNumberFormat="1" applyFont="1" applyFill="1" applyBorder="1" applyAlignment="1">
      <alignment horizontal="center" vertical="center" wrapText="1"/>
    </xf>
    <xf numFmtId="49" fontId="9" fillId="9" borderId="20" xfId="0" applyNumberFormat="1" applyFont="1" applyFill="1" applyBorder="1" applyAlignment="1">
      <alignment horizontal="center" vertical="center"/>
    </xf>
    <xf numFmtId="49" fontId="9" fillId="9" borderId="21" xfId="0" applyNumberFormat="1" applyFont="1" applyFill="1" applyBorder="1" applyAlignment="1">
      <alignment horizontal="center" vertical="center"/>
    </xf>
    <xf numFmtId="49" fontId="9" fillId="9" borderId="22" xfId="0" applyNumberFormat="1" applyFont="1" applyFill="1" applyBorder="1" applyAlignment="1">
      <alignment horizontal="center" vertical="center"/>
    </xf>
    <xf numFmtId="49" fontId="9" fillId="9" borderId="16" xfId="0" applyNumberFormat="1" applyFont="1" applyFill="1" applyBorder="1" applyAlignment="1">
      <alignment horizontal="center" vertical="center" wrapText="1"/>
    </xf>
    <xf numFmtId="2" fontId="5" fillId="4" borderId="15" xfId="0" applyNumberFormat="1" applyFont="1" applyFill="1" applyBorder="1" applyAlignment="1">
      <alignment horizontal="center" vertical="center" wrapText="1"/>
    </xf>
    <xf numFmtId="2" fontId="5" fillId="4" borderId="2" xfId="0" applyNumberFormat="1" applyFont="1" applyFill="1" applyBorder="1" applyAlignment="1">
      <alignment horizontal="center" vertical="center" wrapText="1"/>
    </xf>
    <xf numFmtId="2" fontId="5" fillId="4" borderId="16" xfId="0" applyNumberFormat="1" applyFont="1" applyFill="1" applyBorder="1" applyAlignment="1">
      <alignment horizontal="center" vertical="center" wrapText="1"/>
    </xf>
    <xf numFmtId="2" fontId="4" fillId="3" borderId="23" xfId="0" applyNumberFormat="1" applyFont="1" applyFill="1" applyBorder="1" applyAlignment="1">
      <alignment horizontal="center" vertical="center"/>
    </xf>
    <xf numFmtId="2" fontId="4" fillId="3" borderId="24" xfId="0" applyNumberFormat="1" applyFont="1" applyFill="1" applyBorder="1" applyAlignment="1">
      <alignment horizontal="center" vertical="center"/>
    </xf>
    <xf numFmtId="2" fontId="4" fillId="3" borderId="25" xfId="0" applyNumberFormat="1" applyFont="1" applyFill="1" applyBorder="1" applyAlignment="1">
      <alignment horizontal="center" vertical="center"/>
    </xf>
    <xf numFmtId="2" fontId="4" fillId="3" borderId="15" xfId="0" applyNumberFormat="1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2" fontId="4" fillId="3" borderId="16" xfId="0" applyNumberFormat="1" applyFont="1" applyFill="1" applyBorder="1" applyAlignment="1">
      <alignment horizontal="center" vertical="center" wrapText="1"/>
    </xf>
    <xf numFmtId="0" fontId="13" fillId="10" borderId="32" xfId="0" applyFont="1" applyFill="1" applyBorder="1" applyAlignment="1">
      <alignment horizontal="center" vertical="center"/>
    </xf>
    <xf numFmtId="0" fontId="13" fillId="10" borderId="33" xfId="0" applyFont="1" applyFill="1" applyBorder="1" applyAlignment="1">
      <alignment horizontal="center" vertical="center"/>
    </xf>
    <xf numFmtId="0" fontId="13" fillId="10" borderId="34" xfId="0" applyFont="1" applyFill="1" applyBorder="1" applyAlignment="1">
      <alignment horizontal="center" vertical="center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</cellXfs>
  <cellStyles count="7">
    <cellStyle name="Comma 2" xfId="4" xr:uid="{3F2FA3AA-2767-4424-899F-CFCB47C808B8}"/>
    <cellStyle name="Comma 3" xfId="6" xr:uid="{A6F8BD6C-924D-41B1-B03C-F35CF9B3CD56}"/>
    <cellStyle name="Normal" xfId="0" builtinId="0"/>
    <cellStyle name="Normal 2" xfId="2" xr:uid="{1B903A9B-6F2D-4F4D-8092-858FBFBE93C4}"/>
    <cellStyle name="Normal 3" xfId="5" xr:uid="{35820F27-5E2F-4948-BBEF-83314B09A8EF}"/>
    <cellStyle name="Percent" xfId="1" builtinId="5"/>
    <cellStyle name="Percent 2" xfId="3" xr:uid="{C487E99A-A64B-4FFC-B08D-DD2337E86E35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8"/>
  <sheetViews>
    <sheetView showGridLines="0" tabSelected="1" workbookViewId="0">
      <pane xSplit="4" ySplit="6" topLeftCell="E7" activePane="bottomRight" state="frozen"/>
      <selection activeCell="B1" sqref="B1"/>
      <selection pane="topRight" activeCell="D1" sqref="D1"/>
      <selection pane="bottomLeft" activeCell="B8" sqref="B8"/>
      <selection pane="bottomRight" activeCell="E5" sqref="E5"/>
    </sheetView>
  </sheetViews>
  <sheetFormatPr defaultRowHeight="13.5" customHeight="1" x14ac:dyDescent="0.2"/>
  <cols>
    <col min="1" max="1" width="7.85546875" hidden="1" customWidth="1"/>
    <col min="2" max="2" width="24.28515625" bestFit="1" customWidth="1"/>
    <col min="3" max="3" width="30.85546875" bestFit="1" customWidth="1"/>
    <col min="4" max="4" width="7.5703125" style="4" bestFit="1" customWidth="1"/>
    <col min="5" max="5" width="7.5703125" style="11" bestFit="1" customWidth="1"/>
    <col min="6" max="6" width="8.7109375" style="11" bestFit="1" customWidth="1"/>
    <col min="7" max="7" width="8.85546875" style="11" bestFit="1" customWidth="1"/>
    <col min="8" max="8" width="7.5703125" style="11" bestFit="1" customWidth="1"/>
    <col min="9" max="9" width="9.5703125" style="11" bestFit="1" customWidth="1"/>
    <col min="10" max="10" width="10.7109375" style="11" bestFit="1" customWidth="1"/>
    <col min="11" max="13" width="9.5703125" style="11" bestFit="1" customWidth="1"/>
    <col min="14" max="14" width="8" style="11" bestFit="1" customWidth="1"/>
    <col min="15" max="15" width="8.140625" style="11" bestFit="1" customWidth="1"/>
    <col min="16" max="16" width="7.5703125" style="11" bestFit="1" customWidth="1"/>
    <col min="17" max="25" width="9.5703125" style="11" bestFit="1" customWidth="1"/>
    <col min="26" max="26" width="8.5703125" style="11" bestFit="1" customWidth="1"/>
    <col min="27" max="27" width="9.42578125" style="11" bestFit="1" customWidth="1"/>
    <col min="28" max="28" width="9.85546875" style="11" bestFit="1" customWidth="1"/>
    <col min="29" max="29" width="10.7109375" style="11" bestFit="1" customWidth="1"/>
    <col min="30" max="32" width="10.5703125" style="5" bestFit="1" customWidth="1"/>
    <col min="33" max="35" width="7.5703125" style="5" bestFit="1" customWidth="1"/>
    <col min="36" max="36" width="9.5703125" style="5" bestFit="1" customWidth="1"/>
    <col min="37" max="37" width="10.5703125" style="5" bestFit="1" customWidth="1"/>
    <col min="38" max="41" width="9.5703125" style="5" bestFit="1" customWidth="1"/>
    <col min="42" max="43" width="9.5703125" style="11" bestFit="1" customWidth="1"/>
    <col min="44" max="44" width="10.5703125" style="11" bestFit="1" customWidth="1"/>
    <col min="45" max="46" width="11.140625" style="5" bestFit="1" customWidth="1"/>
    <col min="47" max="47" width="10" style="5" bestFit="1" customWidth="1"/>
    <col min="48" max="48" width="10.7109375" style="5" bestFit="1" customWidth="1"/>
  </cols>
  <sheetData>
    <row r="1" spans="1:51" s="112" customFormat="1" ht="13.5" customHeight="1" x14ac:dyDescent="0.2">
      <c r="B1" s="126" t="s">
        <v>63</v>
      </c>
      <c r="C1" s="127" t="s">
        <v>0</v>
      </c>
      <c r="D1" s="128" t="s">
        <v>1</v>
      </c>
      <c r="E1" s="129" t="s">
        <v>2</v>
      </c>
      <c r="F1" s="129"/>
      <c r="G1" s="129"/>
      <c r="H1" s="129"/>
      <c r="I1" s="129"/>
      <c r="J1" s="129"/>
      <c r="K1" s="125" t="s">
        <v>3</v>
      </c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30" t="s">
        <v>4</v>
      </c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</row>
    <row r="2" spans="1:51" s="112" customFormat="1" ht="13.5" customHeight="1" x14ac:dyDescent="0.2">
      <c r="B2" s="126"/>
      <c r="C2" s="127"/>
      <c r="D2" s="128"/>
      <c r="E2" s="129"/>
      <c r="F2" s="129"/>
      <c r="G2" s="129"/>
      <c r="H2" s="129"/>
      <c r="I2" s="129"/>
      <c r="J2" s="129"/>
      <c r="K2" s="125" t="s">
        <v>5</v>
      </c>
      <c r="L2" s="125"/>
      <c r="M2" s="125"/>
      <c r="N2" s="125" t="s">
        <v>6</v>
      </c>
      <c r="O2" s="125"/>
      <c r="P2" s="125"/>
      <c r="Q2" s="125" t="s">
        <v>7</v>
      </c>
      <c r="R2" s="125"/>
      <c r="S2" s="125"/>
      <c r="T2" s="125" t="s">
        <v>8</v>
      </c>
      <c r="U2" s="125"/>
      <c r="V2" s="125"/>
      <c r="W2" s="125" t="s">
        <v>9</v>
      </c>
      <c r="X2" s="125"/>
      <c r="Y2" s="125"/>
      <c r="Z2" s="125" t="s">
        <v>10</v>
      </c>
      <c r="AA2" s="125" t="s">
        <v>152</v>
      </c>
      <c r="AB2" s="125" t="s">
        <v>13</v>
      </c>
      <c r="AC2" s="125" t="s">
        <v>153</v>
      </c>
      <c r="AD2" s="130" t="s">
        <v>5</v>
      </c>
      <c r="AE2" s="130"/>
      <c r="AF2" s="130"/>
      <c r="AG2" s="130" t="s">
        <v>6</v>
      </c>
      <c r="AH2" s="130"/>
      <c r="AI2" s="130"/>
      <c r="AJ2" s="131" t="s">
        <v>7</v>
      </c>
      <c r="AK2" s="132"/>
      <c r="AL2" s="133"/>
      <c r="AM2" s="130" t="s">
        <v>8</v>
      </c>
      <c r="AN2" s="130"/>
      <c r="AO2" s="130"/>
      <c r="AP2" s="130" t="s">
        <v>9</v>
      </c>
      <c r="AQ2" s="130"/>
      <c r="AR2" s="130"/>
      <c r="AS2" s="130" t="s">
        <v>10</v>
      </c>
      <c r="AT2" s="130" t="s">
        <v>152</v>
      </c>
      <c r="AU2" s="130" t="s">
        <v>13</v>
      </c>
      <c r="AV2" s="130" t="s">
        <v>159</v>
      </c>
      <c r="AY2" s="113"/>
    </row>
    <row r="3" spans="1:51" s="112" customFormat="1" ht="21" customHeight="1" x14ac:dyDescent="0.2">
      <c r="B3" s="126"/>
      <c r="C3" s="127"/>
      <c r="D3" s="128"/>
      <c r="E3" s="114" t="s">
        <v>16</v>
      </c>
      <c r="F3" s="114" t="s">
        <v>17</v>
      </c>
      <c r="G3" s="114" t="s">
        <v>18</v>
      </c>
      <c r="H3" s="114" t="s">
        <v>6</v>
      </c>
      <c r="I3" s="114" t="s">
        <v>8</v>
      </c>
      <c r="J3" s="114" t="s">
        <v>19</v>
      </c>
      <c r="K3" s="111" t="s">
        <v>151</v>
      </c>
      <c r="L3" s="111" t="s">
        <v>21</v>
      </c>
      <c r="M3" s="111" t="s">
        <v>20</v>
      </c>
      <c r="N3" s="111" t="s">
        <v>151</v>
      </c>
      <c r="O3" s="111" t="s">
        <v>23</v>
      </c>
      <c r="P3" s="111" t="s">
        <v>20</v>
      </c>
      <c r="Q3" s="111" t="s">
        <v>151</v>
      </c>
      <c r="R3" s="111" t="s">
        <v>23</v>
      </c>
      <c r="S3" s="111" t="s">
        <v>20</v>
      </c>
      <c r="T3" s="111" t="s">
        <v>151</v>
      </c>
      <c r="U3" s="111" t="s">
        <v>23</v>
      </c>
      <c r="V3" s="111" t="s">
        <v>20</v>
      </c>
      <c r="W3" s="111" t="s">
        <v>151</v>
      </c>
      <c r="X3" s="111" t="s">
        <v>23</v>
      </c>
      <c r="Y3" s="111" t="s">
        <v>20</v>
      </c>
      <c r="Z3" s="125"/>
      <c r="AA3" s="125"/>
      <c r="AB3" s="125"/>
      <c r="AC3" s="125"/>
      <c r="AD3" s="115" t="s">
        <v>151</v>
      </c>
      <c r="AE3" s="115" t="s">
        <v>23</v>
      </c>
      <c r="AF3" s="115" t="s">
        <v>20</v>
      </c>
      <c r="AG3" s="115" t="s">
        <v>151</v>
      </c>
      <c r="AH3" s="115" t="s">
        <v>23</v>
      </c>
      <c r="AI3" s="115" t="s">
        <v>20</v>
      </c>
      <c r="AJ3" s="115" t="s">
        <v>151</v>
      </c>
      <c r="AK3" s="115" t="s">
        <v>23</v>
      </c>
      <c r="AL3" s="115" t="s">
        <v>20</v>
      </c>
      <c r="AM3" s="115" t="s">
        <v>151</v>
      </c>
      <c r="AN3" s="115" t="s">
        <v>23</v>
      </c>
      <c r="AO3" s="115" t="s">
        <v>20</v>
      </c>
      <c r="AP3" s="115" t="s">
        <v>151</v>
      </c>
      <c r="AQ3" s="118" t="s">
        <v>23</v>
      </c>
      <c r="AR3" s="115" t="s">
        <v>20</v>
      </c>
      <c r="AS3" s="130"/>
      <c r="AT3" s="130"/>
      <c r="AU3" s="130"/>
      <c r="AV3" s="130"/>
    </row>
    <row r="4" spans="1:51" ht="13.5" customHeight="1" thickBot="1" x14ac:dyDescent="0.25">
      <c r="H4" s="103"/>
      <c r="K4" s="98"/>
    </row>
    <row r="5" spans="1:51" s="2" customFormat="1" ht="13.5" customHeight="1" x14ac:dyDescent="0.2">
      <c r="B5"/>
      <c r="C5" s="3" t="s">
        <v>157</v>
      </c>
      <c r="D5" s="13">
        <v>4105</v>
      </c>
      <c r="E5" s="15">
        <v>1623</v>
      </c>
      <c r="F5" s="16">
        <v>210</v>
      </c>
      <c r="G5" s="16">
        <v>1833</v>
      </c>
      <c r="H5" s="17">
        <v>0.3953714981729598</v>
      </c>
      <c r="I5" s="16">
        <v>1688.9182994454716</v>
      </c>
      <c r="J5" s="18">
        <v>2741.1144000000004</v>
      </c>
      <c r="K5" s="15">
        <v>24723</v>
      </c>
      <c r="L5" s="16">
        <v>24978</v>
      </c>
      <c r="M5" s="18">
        <v>23670</v>
      </c>
      <c r="N5" s="19">
        <v>0.40614003154956924</v>
      </c>
      <c r="O5" s="17">
        <v>0.4350603082150224</v>
      </c>
      <c r="P5" s="20">
        <v>0.57629911280101398</v>
      </c>
      <c r="Q5" s="15">
        <v>10041</v>
      </c>
      <c r="R5" s="16">
        <v>10755.995999999999</v>
      </c>
      <c r="S5" s="18">
        <v>13641</v>
      </c>
      <c r="T5" s="15">
        <v>1636.2252046608903</v>
      </c>
      <c r="U5" s="16">
        <v>1713.3459411848053</v>
      </c>
      <c r="V5" s="18">
        <v>2083.392918407741</v>
      </c>
      <c r="W5" s="15">
        <v>16429.33728</v>
      </c>
      <c r="X5" s="16">
        <v>18428.74209</v>
      </c>
      <c r="Y5" s="18">
        <v>28419.562799999996</v>
      </c>
      <c r="Z5" s="15">
        <v>-1999.40481</v>
      </c>
      <c r="AA5" s="16">
        <v>-11990.225519999996</v>
      </c>
      <c r="AB5" s="17">
        <v>-0.10849382992260434</v>
      </c>
      <c r="AC5" s="20">
        <v>-0.4219004213534206</v>
      </c>
      <c r="AD5" s="121">
        <v>660780</v>
      </c>
      <c r="AE5" s="122">
        <v>661917</v>
      </c>
      <c r="AF5" s="123">
        <v>611854</v>
      </c>
      <c r="AG5" s="19">
        <v>0.27856321317231153</v>
      </c>
      <c r="AH5" s="17">
        <v>0.31253615785664968</v>
      </c>
      <c r="AI5" s="20">
        <v>0.62880687222768827</v>
      </c>
      <c r="AJ5" s="121">
        <v>184069</v>
      </c>
      <c r="AK5" s="122">
        <v>206872.99599999998</v>
      </c>
      <c r="AL5" s="123">
        <v>384738</v>
      </c>
      <c r="AM5" s="15">
        <v>1674.3898320195144</v>
      </c>
      <c r="AN5" s="16">
        <v>1645.0525761032632</v>
      </c>
      <c r="AO5" s="18">
        <v>2175.2813729862914</v>
      </c>
      <c r="AP5" s="15">
        <v>308203.26199000003</v>
      </c>
      <c r="AQ5" s="16">
        <v>340316.95499599999</v>
      </c>
      <c r="AR5" s="18">
        <v>836913.40487999993</v>
      </c>
      <c r="AS5" s="15">
        <v>-32113.693005999958</v>
      </c>
      <c r="AT5" s="16">
        <v>-528710.1428899999</v>
      </c>
      <c r="AU5" s="17">
        <v>-9.436407012509096E-2</v>
      </c>
      <c r="AV5" s="20">
        <v>-0.63173817005094868</v>
      </c>
      <c r="AW5" s="45"/>
      <c r="AX5" s="45"/>
    </row>
    <row r="6" spans="1:51" s="2" customFormat="1" ht="13.5" customHeight="1" x14ac:dyDescent="0.2">
      <c r="B6"/>
      <c r="C6" s="35" t="s">
        <v>158</v>
      </c>
      <c r="D6" s="36">
        <v>3402</v>
      </c>
      <c r="E6" s="44">
        <v>1477</v>
      </c>
      <c r="F6" s="84">
        <v>204</v>
      </c>
      <c r="G6" s="84">
        <v>1681</v>
      </c>
      <c r="H6" s="85">
        <v>0.43415637860082307</v>
      </c>
      <c r="I6" s="86">
        <v>1693.2181448882873</v>
      </c>
      <c r="J6" s="40">
        <v>2500.8832000000002</v>
      </c>
      <c r="K6" s="37">
        <v>20412</v>
      </c>
      <c r="L6" s="84">
        <v>20388</v>
      </c>
      <c r="M6" s="41">
        <v>19644</v>
      </c>
      <c r="N6" s="42">
        <v>0.44757985498726238</v>
      </c>
      <c r="O6" s="85">
        <v>0.4631587301587301</v>
      </c>
      <c r="P6" s="43">
        <v>0.60598656078191815</v>
      </c>
      <c r="Q6" s="44">
        <v>9136</v>
      </c>
      <c r="R6" s="86">
        <v>9453.9959999999992</v>
      </c>
      <c r="S6" s="41">
        <v>11904</v>
      </c>
      <c r="T6" s="44">
        <v>1647.7868870402804</v>
      </c>
      <c r="U6" s="86">
        <v>1727.9706054455703</v>
      </c>
      <c r="V6" s="40">
        <v>2099.4784946236564</v>
      </c>
      <c r="W6" s="44">
        <v>15054.181</v>
      </c>
      <c r="X6" s="86">
        <v>16336.227191999998</v>
      </c>
      <c r="Y6" s="40">
        <v>24992.192000000003</v>
      </c>
      <c r="Z6" s="44">
        <v>-1282.046191999998</v>
      </c>
      <c r="AA6" s="86">
        <v>-9938.0110000000022</v>
      </c>
      <c r="AB6" s="85">
        <v>-7.8478719531265326E-2</v>
      </c>
      <c r="AC6" s="43">
        <v>-0.39764463237158232</v>
      </c>
      <c r="AD6" s="37">
        <v>542523</v>
      </c>
      <c r="AE6" s="84">
        <v>540282</v>
      </c>
      <c r="AF6" s="41">
        <v>508577</v>
      </c>
      <c r="AG6" s="42">
        <v>0.30191346726313906</v>
      </c>
      <c r="AH6" s="85">
        <v>0.33793462673196589</v>
      </c>
      <c r="AI6" s="43">
        <v>0.66702387249128448</v>
      </c>
      <c r="AJ6" s="37">
        <v>163795</v>
      </c>
      <c r="AK6" s="84">
        <v>182579.99599999998</v>
      </c>
      <c r="AL6" s="41">
        <v>339233</v>
      </c>
      <c r="AM6" s="44">
        <v>1708.4996541408466</v>
      </c>
      <c r="AN6" s="86">
        <v>1663.2038664027577</v>
      </c>
      <c r="AO6" s="40">
        <v>2191.4721329587628</v>
      </c>
      <c r="AP6" s="44">
        <v>279843.70084999996</v>
      </c>
      <c r="AQ6" s="86">
        <v>303667.755275</v>
      </c>
      <c r="AR6" s="40">
        <v>743419.66608</v>
      </c>
      <c r="AS6" s="44">
        <v>-23824.054425000038</v>
      </c>
      <c r="AT6" s="86">
        <v>-463575.96523000003</v>
      </c>
      <c r="AU6" s="85">
        <v>-7.8454343640881774E-2</v>
      </c>
      <c r="AV6" s="43">
        <v>-0.62357237288919698</v>
      </c>
    </row>
    <row r="7" spans="1:51" ht="13.5" customHeight="1" thickBot="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</row>
    <row r="8" spans="1:51" s="1" customFormat="1" ht="13.5" customHeight="1" x14ac:dyDescent="0.2">
      <c r="A8" s="1" t="s">
        <v>89</v>
      </c>
      <c r="B8" s="1" t="s">
        <v>66</v>
      </c>
      <c r="C8" s="62" t="s">
        <v>25</v>
      </c>
      <c r="D8" s="63">
        <v>94</v>
      </c>
      <c r="E8" s="64">
        <v>95</v>
      </c>
      <c r="F8" s="65">
        <v>2</v>
      </c>
      <c r="G8" s="66">
        <v>97</v>
      </c>
      <c r="H8" s="66">
        <v>101.063829787234</v>
      </c>
      <c r="I8" s="66">
        <v>1884.62368421053</v>
      </c>
      <c r="J8" s="67">
        <v>179.03925000000001</v>
      </c>
      <c r="K8" s="64">
        <v>564</v>
      </c>
      <c r="L8" s="66">
        <v>564</v>
      </c>
      <c r="M8" s="68">
        <v>564</v>
      </c>
      <c r="N8" s="64">
        <v>97.695035460992898</v>
      </c>
      <c r="O8" s="66">
        <v>87.2340425531915</v>
      </c>
      <c r="P8" s="68">
        <v>60.460992907801398</v>
      </c>
      <c r="Q8" s="64">
        <v>551</v>
      </c>
      <c r="R8" s="66">
        <v>492</v>
      </c>
      <c r="S8" s="68">
        <v>341</v>
      </c>
      <c r="T8" s="64">
        <v>1811.0542468239601</v>
      </c>
      <c r="U8" s="66">
        <v>1840</v>
      </c>
      <c r="V8" s="68">
        <v>2195.8581231671601</v>
      </c>
      <c r="W8" s="64">
        <v>997.89089000000001</v>
      </c>
      <c r="X8" s="66">
        <v>905.28</v>
      </c>
      <c r="Y8" s="68">
        <v>748.78761999999995</v>
      </c>
      <c r="Z8" s="64">
        <v>92.610890000000097</v>
      </c>
      <c r="AA8" s="66">
        <v>249.10327000000001</v>
      </c>
      <c r="AB8" s="66">
        <v>9.2806629390113002</v>
      </c>
      <c r="AC8" s="68">
        <v>33.2675465441055</v>
      </c>
      <c r="AD8" s="64">
        <v>14946</v>
      </c>
      <c r="AE8" s="66">
        <v>14946</v>
      </c>
      <c r="AF8" s="68">
        <v>15174</v>
      </c>
      <c r="AG8" s="64">
        <v>46.353539408537401</v>
      </c>
      <c r="AH8" s="66">
        <v>37.274187073464503</v>
      </c>
      <c r="AI8" s="68">
        <v>62.956372742849602</v>
      </c>
      <c r="AJ8" s="64">
        <v>6928</v>
      </c>
      <c r="AK8" s="66">
        <v>5571</v>
      </c>
      <c r="AL8" s="68">
        <v>9553</v>
      </c>
      <c r="AM8" s="64">
        <v>1867.1373094688199</v>
      </c>
      <c r="AN8" s="66">
        <v>1721.5471698113199</v>
      </c>
      <c r="AO8" s="68">
        <v>2428.0062189887999</v>
      </c>
      <c r="AP8" s="64">
        <v>12935.52728</v>
      </c>
      <c r="AQ8" s="66">
        <v>10278.405613999999</v>
      </c>
      <c r="AR8" s="68">
        <v>23194.743409999999</v>
      </c>
      <c r="AS8" s="64">
        <v>2657.121666</v>
      </c>
      <c r="AT8" s="66">
        <v>-10259.216130000001</v>
      </c>
      <c r="AU8" s="66">
        <v>25.851496484832101</v>
      </c>
      <c r="AV8" s="68">
        <v>-44.230780865534001</v>
      </c>
      <c r="AW8" s="124"/>
    </row>
    <row r="9" spans="1:51" s="1" customFormat="1" ht="13.5" customHeight="1" x14ac:dyDescent="0.2">
      <c r="A9" s="1" t="s">
        <v>90</v>
      </c>
      <c r="B9" s="1" t="s">
        <v>73</v>
      </c>
      <c r="C9" s="9" t="s">
        <v>81</v>
      </c>
      <c r="D9" s="10">
        <v>93</v>
      </c>
      <c r="E9" s="6">
        <v>29</v>
      </c>
      <c r="F9" s="87">
        <v>6</v>
      </c>
      <c r="G9" s="88">
        <v>35</v>
      </c>
      <c r="H9" s="88">
        <v>31.1827956989247</v>
      </c>
      <c r="I9" s="88">
        <v>1162.2072413793101</v>
      </c>
      <c r="J9" s="12">
        <v>33.704009999999997</v>
      </c>
      <c r="K9" s="6">
        <v>558</v>
      </c>
      <c r="L9" s="88">
        <v>558</v>
      </c>
      <c r="M9" s="8">
        <v>558</v>
      </c>
      <c r="N9" s="6">
        <v>41.397849462365599</v>
      </c>
      <c r="O9" s="88">
        <v>37.634408602150501</v>
      </c>
      <c r="P9" s="8">
        <v>55.734767025089603</v>
      </c>
      <c r="Q9" s="6">
        <v>231</v>
      </c>
      <c r="R9" s="88">
        <v>210</v>
      </c>
      <c r="S9" s="8">
        <v>311</v>
      </c>
      <c r="T9" s="6">
        <v>1116.9318181818201</v>
      </c>
      <c r="U9" s="88">
        <v>1450</v>
      </c>
      <c r="V9" s="8">
        <v>1689.8116398713801</v>
      </c>
      <c r="W9" s="6">
        <v>258.01125000000002</v>
      </c>
      <c r="X9" s="88">
        <v>304.5</v>
      </c>
      <c r="Y9" s="8">
        <v>525.53142000000003</v>
      </c>
      <c r="Z9" s="6">
        <v>-46.488750000000003</v>
      </c>
      <c r="AA9" s="88">
        <v>-267.52017000000001</v>
      </c>
      <c r="AB9" s="88">
        <v>-18.018109675450201</v>
      </c>
      <c r="AC9" s="8">
        <v>-50.904695669765999</v>
      </c>
      <c r="AD9" s="6">
        <v>14787</v>
      </c>
      <c r="AE9" s="88">
        <v>14787</v>
      </c>
      <c r="AF9" s="8">
        <v>14787</v>
      </c>
      <c r="AG9" s="6">
        <v>20.531547981334999</v>
      </c>
      <c r="AH9" s="88">
        <v>28.0719550956922</v>
      </c>
      <c r="AI9" s="8">
        <v>68.600797998241703</v>
      </c>
      <c r="AJ9" s="6">
        <v>3036</v>
      </c>
      <c r="AK9" s="88">
        <v>4151</v>
      </c>
      <c r="AL9" s="8">
        <v>10144</v>
      </c>
      <c r="AM9" s="6">
        <v>1440.7223517786599</v>
      </c>
      <c r="AN9" s="88">
        <v>1431.6729559748401</v>
      </c>
      <c r="AO9" s="8">
        <v>1844.6565289826499</v>
      </c>
      <c r="AP9" s="6">
        <v>4374.0330599999998</v>
      </c>
      <c r="AQ9" s="88">
        <v>5958.2351749999998</v>
      </c>
      <c r="AR9" s="8">
        <v>18712.195830000001</v>
      </c>
      <c r="AS9" s="6">
        <v>-1584.202115</v>
      </c>
      <c r="AT9" s="88">
        <v>-14338.162770000001</v>
      </c>
      <c r="AU9" s="88">
        <v>-26.588445545874201</v>
      </c>
      <c r="AV9" s="8">
        <v>-76.624693864162097</v>
      </c>
      <c r="AW9" s="124"/>
    </row>
    <row r="10" spans="1:51" s="1" customFormat="1" ht="13.5" customHeight="1" x14ac:dyDescent="0.2">
      <c r="A10" s="1" t="s">
        <v>91</v>
      </c>
      <c r="B10" s="1" t="s">
        <v>66</v>
      </c>
      <c r="C10" s="9" t="s">
        <v>26</v>
      </c>
      <c r="D10" s="10">
        <v>160</v>
      </c>
      <c r="E10" s="6">
        <v>70</v>
      </c>
      <c r="F10" s="87">
        <v>6</v>
      </c>
      <c r="G10" s="88">
        <v>76</v>
      </c>
      <c r="H10" s="88">
        <v>43.75</v>
      </c>
      <c r="I10" s="83">
        <v>1897.4902857142899</v>
      </c>
      <c r="J10" s="12">
        <v>132.82432</v>
      </c>
      <c r="K10" s="6">
        <v>960</v>
      </c>
      <c r="L10" s="88">
        <v>960</v>
      </c>
      <c r="M10" s="8">
        <v>960</v>
      </c>
      <c r="N10" s="6">
        <v>52.1875</v>
      </c>
      <c r="O10" s="88">
        <v>57.5</v>
      </c>
      <c r="P10" s="8">
        <v>72.2916666666667</v>
      </c>
      <c r="Q10" s="6">
        <v>501</v>
      </c>
      <c r="R10" s="88">
        <v>552</v>
      </c>
      <c r="S10" s="8">
        <v>694</v>
      </c>
      <c r="T10" s="6">
        <v>1762.2648502994</v>
      </c>
      <c r="U10" s="88">
        <v>1960</v>
      </c>
      <c r="V10" s="8">
        <v>1899.3698414985599</v>
      </c>
      <c r="W10" s="6">
        <v>882.89468999999997</v>
      </c>
      <c r="X10" s="88">
        <v>1081.92</v>
      </c>
      <c r="Y10" s="8">
        <v>1318.1626699999999</v>
      </c>
      <c r="Z10" s="6">
        <v>-199.02530999999999</v>
      </c>
      <c r="AA10" s="88">
        <v>-435.26798000000002</v>
      </c>
      <c r="AB10" s="88">
        <v>-22.5423611959882</v>
      </c>
      <c r="AC10" s="8">
        <v>-33.020809184347499</v>
      </c>
      <c r="AD10" s="6">
        <v>25440</v>
      </c>
      <c r="AE10" s="88">
        <v>25440</v>
      </c>
      <c r="AF10" s="8">
        <v>25549</v>
      </c>
      <c r="AG10" s="6">
        <v>36.6666666666667</v>
      </c>
      <c r="AH10" s="88">
        <v>35.330188679245303</v>
      </c>
      <c r="AI10" s="8">
        <v>63.4819366707112</v>
      </c>
      <c r="AJ10" s="6">
        <v>9328</v>
      </c>
      <c r="AK10" s="88">
        <v>8988</v>
      </c>
      <c r="AL10" s="8">
        <v>16219</v>
      </c>
      <c r="AM10" s="6">
        <v>1916.0192935248699</v>
      </c>
      <c r="AN10" s="88">
        <v>2013.8427672956</v>
      </c>
      <c r="AO10" s="8">
        <v>2209.1655052716001</v>
      </c>
      <c r="AP10" s="6">
        <v>17872.627970000001</v>
      </c>
      <c r="AQ10" s="88">
        <v>18729.418977000001</v>
      </c>
      <c r="AR10" s="8">
        <v>35830.455329999997</v>
      </c>
      <c r="AS10" s="6">
        <v>-856.79100700000004</v>
      </c>
      <c r="AT10" s="88">
        <v>-17957.827359999999</v>
      </c>
      <c r="AU10" s="88">
        <v>-4.5745733386185199</v>
      </c>
      <c r="AV10" s="8">
        <v>-50.118892418775197</v>
      </c>
      <c r="AW10" s="124"/>
    </row>
    <row r="11" spans="1:51" s="1" customFormat="1" ht="13.5" customHeight="1" x14ac:dyDescent="0.2">
      <c r="A11" s="1" t="s">
        <v>92</v>
      </c>
      <c r="B11" s="1" t="s">
        <v>73</v>
      </c>
      <c r="C11" s="9" t="s">
        <v>27</v>
      </c>
      <c r="D11" s="10">
        <v>99</v>
      </c>
      <c r="E11" s="6">
        <v>14</v>
      </c>
      <c r="F11" s="87">
        <v>7</v>
      </c>
      <c r="G11" s="88">
        <v>21</v>
      </c>
      <c r="H11" s="88">
        <v>14.141414141414099</v>
      </c>
      <c r="I11" s="88">
        <v>1040.335</v>
      </c>
      <c r="J11" s="12">
        <v>14.564690000000001</v>
      </c>
      <c r="K11" s="6">
        <v>594</v>
      </c>
      <c r="L11" s="88">
        <v>594</v>
      </c>
      <c r="M11" s="8">
        <v>594</v>
      </c>
      <c r="N11" s="6">
        <v>18.518518518518501</v>
      </c>
      <c r="O11" s="88">
        <v>25.252525252525299</v>
      </c>
      <c r="P11" s="8">
        <v>53.367003367003399</v>
      </c>
      <c r="Q11" s="6">
        <v>110</v>
      </c>
      <c r="R11" s="88">
        <v>150</v>
      </c>
      <c r="S11" s="8">
        <v>317</v>
      </c>
      <c r="T11" s="6">
        <v>1236.87854545455</v>
      </c>
      <c r="U11" s="88">
        <v>1240</v>
      </c>
      <c r="V11" s="8">
        <v>1385.3809779179801</v>
      </c>
      <c r="W11" s="6">
        <v>136.05663999999999</v>
      </c>
      <c r="X11" s="88">
        <v>186</v>
      </c>
      <c r="Y11" s="8">
        <v>439.16577000000001</v>
      </c>
      <c r="Z11" s="6">
        <v>-49.943359999999998</v>
      </c>
      <c r="AA11" s="88">
        <v>-303.10912999999999</v>
      </c>
      <c r="AB11" s="88">
        <v>-36.7077711164997</v>
      </c>
      <c r="AC11" s="8">
        <v>-69.019297656099198</v>
      </c>
      <c r="AD11" s="6">
        <v>15741</v>
      </c>
      <c r="AE11" s="88">
        <v>15741</v>
      </c>
      <c r="AF11" s="8">
        <v>15741</v>
      </c>
      <c r="AG11" s="6">
        <v>1.8677339432056399</v>
      </c>
      <c r="AH11" s="88">
        <v>0.95292548122736798</v>
      </c>
      <c r="AI11" s="8">
        <v>46.699701416682601</v>
      </c>
      <c r="AJ11" s="6">
        <v>294</v>
      </c>
      <c r="AK11" s="88">
        <v>150</v>
      </c>
      <c r="AL11" s="8">
        <v>7351</v>
      </c>
      <c r="AM11" s="6">
        <v>1193.80646258503</v>
      </c>
      <c r="AN11" s="88">
        <v>46.792452830188701</v>
      </c>
      <c r="AO11" s="8">
        <v>1735.4383403618599</v>
      </c>
      <c r="AP11" s="6">
        <v>350.97910000000002</v>
      </c>
      <c r="AQ11" s="88">
        <v>186</v>
      </c>
      <c r="AR11" s="8">
        <v>12757.20724</v>
      </c>
      <c r="AS11" s="6">
        <v>164.97909999999999</v>
      </c>
      <c r="AT11" s="88">
        <v>-12406.228139999999</v>
      </c>
      <c r="AU11" s="88">
        <v>88.698440860215101</v>
      </c>
      <c r="AV11" s="8">
        <v>-97.248777938642306</v>
      </c>
      <c r="AW11" s="124"/>
    </row>
    <row r="12" spans="1:51" s="1" customFormat="1" ht="13.5" customHeight="1" x14ac:dyDescent="0.2">
      <c r="A12" s="1" t="s">
        <v>93</v>
      </c>
      <c r="B12" s="1" t="s">
        <v>71</v>
      </c>
      <c r="C12" s="9" t="s">
        <v>28</v>
      </c>
      <c r="D12" s="10">
        <v>101</v>
      </c>
      <c r="E12" s="6">
        <v>12</v>
      </c>
      <c r="F12" s="87">
        <v>5</v>
      </c>
      <c r="G12" s="88">
        <v>17</v>
      </c>
      <c r="H12" s="88">
        <v>11.881188118811901</v>
      </c>
      <c r="I12" s="88">
        <v>1139.66916666667</v>
      </c>
      <c r="J12" s="12">
        <v>13.676030000000001</v>
      </c>
      <c r="K12" s="6">
        <v>606</v>
      </c>
      <c r="L12" s="88">
        <v>606</v>
      </c>
      <c r="M12" s="8">
        <v>606</v>
      </c>
      <c r="N12" s="6">
        <v>15.6765676567657</v>
      </c>
      <c r="O12" s="88">
        <v>23.762376237623801</v>
      </c>
      <c r="P12" s="8">
        <v>44.554455445544598</v>
      </c>
      <c r="Q12" s="6">
        <v>95</v>
      </c>
      <c r="R12" s="88">
        <v>144</v>
      </c>
      <c r="S12" s="8">
        <v>270</v>
      </c>
      <c r="T12" s="6">
        <v>1198.7083157894699</v>
      </c>
      <c r="U12" s="88">
        <v>1620</v>
      </c>
      <c r="V12" s="8">
        <v>1832.32348148148</v>
      </c>
      <c r="W12" s="6">
        <v>113.87729</v>
      </c>
      <c r="X12" s="88">
        <v>233.28</v>
      </c>
      <c r="Y12" s="8">
        <v>494.72734000000003</v>
      </c>
      <c r="Z12" s="6">
        <v>-119.40271</v>
      </c>
      <c r="AA12" s="88">
        <v>-380.85005000000001</v>
      </c>
      <c r="AB12" s="88">
        <v>-104.852082447694</v>
      </c>
      <c r="AC12" s="8">
        <v>-76.981807797402098</v>
      </c>
      <c r="AD12" s="6">
        <v>16059</v>
      </c>
      <c r="AE12" s="88">
        <v>16059</v>
      </c>
      <c r="AF12" s="8">
        <v>16059</v>
      </c>
      <c r="AG12" s="6">
        <v>26.053926147331701</v>
      </c>
      <c r="AH12" s="88">
        <v>47.804969176162899</v>
      </c>
      <c r="AI12" s="8">
        <v>80.079706083815907</v>
      </c>
      <c r="AJ12" s="6">
        <v>4184</v>
      </c>
      <c r="AK12" s="88">
        <v>7677</v>
      </c>
      <c r="AL12" s="8">
        <v>12860</v>
      </c>
      <c r="AM12" s="6">
        <v>1437.6444000956001</v>
      </c>
      <c r="AN12" s="88">
        <v>1476.54088050314</v>
      </c>
      <c r="AO12" s="8">
        <v>1781.68414618974</v>
      </c>
      <c r="AP12" s="6">
        <v>6015.1041699999996</v>
      </c>
      <c r="AQ12" s="88">
        <v>10956.529723</v>
      </c>
      <c r="AR12" s="8">
        <v>22912.458119999999</v>
      </c>
      <c r="AS12" s="6">
        <v>-4941.425553</v>
      </c>
      <c r="AT12" s="88">
        <v>-16897.353950000001</v>
      </c>
      <c r="AU12" s="88">
        <v>-45.100279722939398</v>
      </c>
      <c r="AV12" s="8">
        <v>-73.747451545805603</v>
      </c>
      <c r="AW12" s="124"/>
    </row>
    <row r="13" spans="1:51" s="1" customFormat="1" ht="13.5" customHeight="1" x14ac:dyDescent="0.2">
      <c r="A13" s="1" t="s">
        <v>94</v>
      </c>
      <c r="B13" s="1" t="s">
        <v>67</v>
      </c>
      <c r="C13" s="9" t="s">
        <v>29</v>
      </c>
      <c r="D13" s="10">
        <v>115</v>
      </c>
      <c r="E13" s="6">
        <v>39</v>
      </c>
      <c r="F13" s="61">
        <v>13</v>
      </c>
      <c r="G13" s="7">
        <v>52</v>
      </c>
      <c r="H13" s="7">
        <v>33.913043478260903</v>
      </c>
      <c r="I13" s="7">
        <v>1998.41153846154</v>
      </c>
      <c r="J13" s="12">
        <v>77.938050000000004</v>
      </c>
      <c r="K13" s="6">
        <v>690</v>
      </c>
      <c r="L13" s="7">
        <v>690</v>
      </c>
      <c r="M13" s="8">
        <v>690</v>
      </c>
      <c r="N13" s="6">
        <v>38.115942028985501</v>
      </c>
      <c r="O13" s="7">
        <v>59.130434782608702</v>
      </c>
      <c r="P13" s="8">
        <v>80.869565217391298</v>
      </c>
      <c r="Q13" s="6">
        <v>263</v>
      </c>
      <c r="R13" s="7">
        <v>408</v>
      </c>
      <c r="S13" s="8">
        <v>558</v>
      </c>
      <c r="T13" s="6">
        <v>2067.6811787072202</v>
      </c>
      <c r="U13" s="7">
        <v>2040</v>
      </c>
      <c r="V13" s="8">
        <v>1862.99503584229</v>
      </c>
      <c r="W13" s="6">
        <v>543.80015000000003</v>
      </c>
      <c r="X13" s="7">
        <v>832.20148200000006</v>
      </c>
      <c r="Y13" s="8">
        <v>1039.55123</v>
      </c>
      <c r="Z13" s="6">
        <v>-288.40133200000002</v>
      </c>
      <c r="AA13" s="7">
        <v>-495.75108</v>
      </c>
      <c r="AB13" s="7">
        <v>-53.034434065529403</v>
      </c>
      <c r="AC13" s="8">
        <v>-47.688951317964403</v>
      </c>
      <c r="AD13" s="6">
        <v>18285</v>
      </c>
      <c r="AE13" s="7">
        <v>18285</v>
      </c>
      <c r="AF13" s="8">
        <v>18285</v>
      </c>
      <c r="AG13" s="6">
        <v>43.828274541974302</v>
      </c>
      <c r="AH13" s="7">
        <v>45.392398140552402</v>
      </c>
      <c r="AI13" s="8">
        <v>91.025430680886004</v>
      </c>
      <c r="AJ13" s="6">
        <v>8014</v>
      </c>
      <c r="AK13" s="7">
        <v>8300</v>
      </c>
      <c r="AL13" s="8">
        <v>16644</v>
      </c>
      <c r="AM13" s="6">
        <v>2034.2527913651099</v>
      </c>
      <c r="AN13" s="7">
        <v>2055.1006289308202</v>
      </c>
      <c r="AO13" s="8">
        <v>1965.82600877193</v>
      </c>
      <c r="AP13" s="6">
        <v>16302.50187</v>
      </c>
      <c r="AQ13" s="7">
        <v>16800.601481000002</v>
      </c>
      <c r="AR13" s="8">
        <v>32719.20809</v>
      </c>
      <c r="AS13" s="6">
        <v>-498.09961099999799</v>
      </c>
      <c r="AT13" s="7">
        <v>-16416.70622</v>
      </c>
      <c r="AU13" s="7">
        <v>-2.96477249081412</v>
      </c>
      <c r="AV13" s="8">
        <v>-50.174521873643599</v>
      </c>
      <c r="AW13" s="124"/>
    </row>
    <row r="14" spans="1:51" s="1" customFormat="1" ht="13.5" customHeight="1" x14ac:dyDescent="0.2">
      <c r="A14" s="1" t="s">
        <v>95</v>
      </c>
      <c r="B14" s="1" t="s">
        <v>67</v>
      </c>
      <c r="C14" s="9" t="s">
        <v>30</v>
      </c>
      <c r="D14" s="10">
        <v>81</v>
      </c>
      <c r="E14" s="6">
        <v>38</v>
      </c>
      <c r="F14" s="87">
        <v>6</v>
      </c>
      <c r="G14" s="88">
        <v>44</v>
      </c>
      <c r="H14" s="88">
        <v>46.913580246913597</v>
      </c>
      <c r="I14" s="88">
        <v>1413.3692105263201</v>
      </c>
      <c r="J14" s="12">
        <v>53.708030000000001</v>
      </c>
      <c r="K14" s="6">
        <v>486</v>
      </c>
      <c r="L14" s="88">
        <v>486</v>
      </c>
      <c r="M14" s="8">
        <v>486</v>
      </c>
      <c r="N14" s="6">
        <v>50.411522633744902</v>
      </c>
      <c r="O14" s="88">
        <v>43.209876543209901</v>
      </c>
      <c r="P14" s="8">
        <v>81.275720164609098</v>
      </c>
      <c r="Q14" s="6">
        <v>245</v>
      </c>
      <c r="R14" s="88">
        <v>210</v>
      </c>
      <c r="S14" s="8">
        <v>395</v>
      </c>
      <c r="T14" s="6">
        <v>1266.9564897959201</v>
      </c>
      <c r="U14" s="88">
        <v>1380</v>
      </c>
      <c r="V14" s="8">
        <v>1720.1828354430399</v>
      </c>
      <c r="W14" s="6">
        <v>310.40433999999999</v>
      </c>
      <c r="X14" s="88">
        <v>289.8</v>
      </c>
      <c r="Y14" s="8">
        <v>679.47221999999999</v>
      </c>
      <c r="Z14" s="6">
        <v>20.604340000000001</v>
      </c>
      <c r="AA14" s="88">
        <v>-369.06788</v>
      </c>
      <c r="AB14" s="88">
        <v>6.6379033231300797</v>
      </c>
      <c r="AC14" s="8">
        <v>-54.316846095635803</v>
      </c>
      <c r="AD14" s="6">
        <v>12879</v>
      </c>
      <c r="AE14" s="88">
        <v>12879</v>
      </c>
      <c r="AF14" s="8">
        <v>12879</v>
      </c>
      <c r="AG14" s="6">
        <v>28.1931827005202</v>
      </c>
      <c r="AH14" s="88">
        <v>27.067318891218299</v>
      </c>
      <c r="AI14" s="8">
        <v>77.482723813960703</v>
      </c>
      <c r="AJ14" s="6">
        <v>3631</v>
      </c>
      <c r="AK14" s="88">
        <v>3486</v>
      </c>
      <c r="AL14" s="8">
        <v>9979</v>
      </c>
      <c r="AM14" s="6">
        <v>1909.2124979344501</v>
      </c>
      <c r="AN14" s="88">
        <v>1528.03773584906</v>
      </c>
      <c r="AO14" s="8">
        <v>1825.70797975749</v>
      </c>
      <c r="AP14" s="6">
        <v>6932.3505800000003</v>
      </c>
      <c r="AQ14" s="88">
        <v>5397.1982529999996</v>
      </c>
      <c r="AR14" s="8">
        <v>18218.73993</v>
      </c>
      <c r="AS14" s="6">
        <v>1535.152327</v>
      </c>
      <c r="AT14" s="88">
        <v>-11286.389349999999</v>
      </c>
      <c r="AU14" s="88">
        <v>28.443504482102298</v>
      </c>
      <c r="AV14" s="8">
        <v>-61.949341136459203</v>
      </c>
      <c r="AW14" s="124"/>
    </row>
    <row r="15" spans="1:51" s="1" customFormat="1" ht="13.5" customHeight="1" x14ac:dyDescent="0.2">
      <c r="A15" s="1" t="s">
        <v>96</v>
      </c>
      <c r="B15" s="1" t="s">
        <v>73</v>
      </c>
      <c r="C15" s="9" t="s">
        <v>76</v>
      </c>
      <c r="D15" s="10">
        <v>103</v>
      </c>
      <c r="E15" s="6">
        <v>59</v>
      </c>
      <c r="F15" s="87">
        <v>21</v>
      </c>
      <c r="G15" s="88">
        <v>80</v>
      </c>
      <c r="H15" s="88">
        <v>57.2815533980583</v>
      </c>
      <c r="I15" s="88">
        <v>1413.61491525424</v>
      </c>
      <c r="J15" s="12">
        <v>83.403279999999995</v>
      </c>
      <c r="K15" s="6">
        <v>618</v>
      </c>
      <c r="L15" s="88">
        <v>618</v>
      </c>
      <c r="M15" s="8">
        <v>816</v>
      </c>
      <c r="N15" s="6">
        <v>48.381877022653697</v>
      </c>
      <c r="O15" s="88">
        <v>51.456310679611697</v>
      </c>
      <c r="P15" s="8">
        <v>15.8088235294118</v>
      </c>
      <c r="Q15" s="6">
        <v>299</v>
      </c>
      <c r="R15" s="88">
        <v>318</v>
      </c>
      <c r="S15" s="8">
        <v>129</v>
      </c>
      <c r="T15" s="6">
        <v>1490.8182274247499</v>
      </c>
      <c r="U15" s="88">
        <v>1850</v>
      </c>
      <c r="V15" s="8">
        <v>2790.6628682170499</v>
      </c>
      <c r="W15" s="6">
        <v>445.75465000000003</v>
      </c>
      <c r="X15" s="88">
        <v>588.29999999999995</v>
      </c>
      <c r="Y15" s="8">
        <v>359.99551000000002</v>
      </c>
      <c r="Z15" s="6">
        <v>-142.54535000000001</v>
      </c>
      <c r="AA15" s="88">
        <v>85.759140000000002</v>
      </c>
      <c r="AB15" s="88">
        <v>-31.978432530092501</v>
      </c>
      <c r="AC15" s="8">
        <v>23.822280450108899</v>
      </c>
      <c r="AD15" s="6">
        <v>18058</v>
      </c>
      <c r="AE15" s="88">
        <v>16377</v>
      </c>
      <c r="AF15" s="8">
        <v>21624</v>
      </c>
      <c r="AG15" s="6">
        <v>35.142319193709199</v>
      </c>
      <c r="AH15" s="88">
        <v>41.0087317579532</v>
      </c>
      <c r="AI15" s="8">
        <v>18.2713651498335</v>
      </c>
      <c r="AJ15" s="6">
        <v>6346</v>
      </c>
      <c r="AK15" s="88">
        <v>6716</v>
      </c>
      <c r="AL15" s="8">
        <v>3951</v>
      </c>
      <c r="AM15" s="6">
        <v>1874.1339394894401</v>
      </c>
      <c r="AN15" s="88">
        <v>2072.51572327044</v>
      </c>
      <c r="AO15" s="8">
        <v>2908.6059681093402</v>
      </c>
      <c r="AP15" s="6">
        <v>11893.25398</v>
      </c>
      <c r="AQ15" s="88">
        <v>13836.963577</v>
      </c>
      <c r="AR15" s="8">
        <v>11491.902179999999</v>
      </c>
      <c r="AS15" s="6">
        <v>-1943.709597</v>
      </c>
      <c r="AT15" s="88">
        <v>401.35180000000003</v>
      </c>
      <c r="AU15" s="88">
        <v>-14.0472263743677</v>
      </c>
      <c r="AV15" s="8">
        <v>3.49247490723072</v>
      </c>
      <c r="AW15" s="124"/>
    </row>
    <row r="16" spans="1:51" s="1" customFormat="1" ht="13.5" customHeight="1" x14ac:dyDescent="0.2">
      <c r="A16" s="1" t="s">
        <v>97</v>
      </c>
      <c r="B16" s="1" t="s">
        <v>66</v>
      </c>
      <c r="C16" s="9" t="s">
        <v>31</v>
      </c>
      <c r="D16" s="10">
        <v>70</v>
      </c>
      <c r="E16" s="6">
        <v>58</v>
      </c>
      <c r="F16" s="87">
        <v>2</v>
      </c>
      <c r="G16" s="88">
        <v>60</v>
      </c>
      <c r="H16" s="88">
        <v>82.857142857142904</v>
      </c>
      <c r="I16" s="88">
        <v>2712.80931034483</v>
      </c>
      <c r="J16" s="12">
        <v>157.34294</v>
      </c>
      <c r="K16" s="6">
        <v>420</v>
      </c>
      <c r="L16" s="88">
        <v>420</v>
      </c>
      <c r="M16" s="8">
        <v>420</v>
      </c>
      <c r="N16" s="6">
        <v>77.857142857142904</v>
      </c>
      <c r="O16" s="88">
        <v>68.571428571428598</v>
      </c>
      <c r="P16" s="8">
        <v>77.857142857142904</v>
      </c>
      <c r="Q16" s="6">
        <v>327</v>
      </c>
      <c r="R16" s="88">
        <v>288</v>
      </c>
      <c r="S16" s="8">
        <v>327</v>
      </c>
      <c r="T16" s="6">
        <v>2704.4701529051999</v>
      </c>
      <c r="U16" s="88">
        <v>2245</v>
      </c>
      <c r="V16" s="8">
        <v>1917.48584097859</v>
      </c>
      <c r="W16" s="6">
        <v>884.36174000000005</v>
      </c>
      <c r="X16" s="88">
        <v>646.64344800000003</v>
      </c>
      <c r="Y16" s="8">
        <v>627.01787000000002</v>
      </c>
      <c r="Z16" s="6">
        <v>237.71829199999999</v>
      </c>
      <c r="AA16" s="88">
        <v>257.34386999999998</v>
      </c>
      <c r="AB16" s="88">
        <v>26.880209901436999</v>
      </c>
      <c r="AC16" s="8">
        <v>41.042509681582096</v>
      </c>
      <c r="AD16" s="6">
        <v>11130</v>
      </c>
      <c r="AE16" s="88">
        <v>11130</v>
      </c>
      <c r="AF16" s="8">
        <v>11130</v>
      </c>
      <c r="AG16" s="6">
        <v>30.521114106019802</v>
      </c>
      <c r="AH16" s="88">
        <v>32.398921832884099</v>
      </c>
      <c r="AI16" s="8">
        <v>72.8930817610063</v>
      </c>
      <c r="AJ16" s="6">
        <v>3397</v>
      </c>
      <c r="AK16" s="88">
        <v>3606</v>
      </c>
      <c r="AL16" s="8">
        <v>8113</v>
      </c>
      <c r="AM16" s="6">
        <v>2067.77965852223</v>
      </c>
      <c r="AN16" s="88">
        <v>1514.40251572327</v>
      </c>
      <c r="AO16" s="8">
        <v>1882.8363120916999</v>
      </c>
      <c r="AP16" s="6">
        <v>7024.2475000000004</v>
      </c>
      <c r="AQ16" s="88">
        <v>5790.276809</v>
      </c>
      <c r="AR16" s="8">
        <v>15275.450999999999</v>
      </c>
      <c r="AS16" s="6">
        <v>1233.970691</v>
      </c>
      <c r="AT16" s="88">
        <v>-8251.2034999999996</v>
      </c>
      <c r="AU16" s="88">
        <v>21.311082901632702</v>
      </c>
      <c r="AV16" s="8">
        <v>-54.016104008974899</v>
      </c>
      <c r="AW16" s="124"/>
    </row>
    <row r="17" spans="1:49" s="1" customFormat="1" ht="13.5" customHeight="1" x14ac:dyDescent="0.2">
      <c r="A17" s="1" t="s">
        <v>98</v>
      </c>
      <c r="B17" s="1" t="s">
        <v>70</v>
      </c>
      <c r="C17" s="9" t="s">
        <v>32</v>
      </c>
      <c r="D17" s="10">
        <v>95</v>
      </c>
      <c r="E17" s="6">
        <v>34</v>
      </c>
      <c r="F17" s="87">
        <v>2</v>
      </c>
      <c r="G17" s="88">
        <v>36</v>
      </c>
      <c r="H17" s="88">
        <v>35.789473684210499</v>
      </c>
      <c r="I17" s="88">
        <v>1446.46735294118</v>
      </c>
      <c r="J17" s="12">
        <v>49.17989</v>
      </c>
      <c r="K17" s="6">
        <v>570</v>
      </c>
      <c r="L17" s="88">
        <v>570</v>
      </c>
      <c r="M17" s="8">
        <v>570</v>
      </c>
      <c r="N17" s="6">
        <v>32.105263157894697</v>
      </c>
      <c r="O17" s="88">
        <v>38.947368421052602</v>
      </c>
      <c r="P17" s="8">
        <v>61.403508771929801</v>
      </c>
      <c r="Q17" s="6">
        <v>183</v>
      </c>
      <c r="R17" s="88">
        <v>222</v>
      </c>
      <c r="S17" s="8">
        <v>350</v>
      </c>
      <c r="T17" s="6">
        <v>1370.9120218579201</v>
      </c>
      <c r="U17" s="88">
        <v>1460</v>
      </c>
      <c r="V17" s="8">
        <v>1862.0732</v>
      </c>
      <c r="W17" s="6">
        <v>250.87690000000001</v>
      </c>
      <c r="X17" s="88">
        <v>324.12</v>
      </c>
      <c r="Y17" s="8">
        <v>651.72562000000005</v>
      </c>
      <c r="Z17" s="6">
        <v>-73.243099999999998</v>
      </c>
      <c r="AA17" s="88">
        <v>-400.84872000000001</v>
      </c>
      <c r="AB17" s="88">
        <v>-29.1948361925709</v>
      </c>
      <c r="AC17" s="8">
        <v>-61.505748385340503</v>
      </c>
      <c r="AD17" s="6">
        <v>15105</v>
      </c>
      <c r="AE17" s="88">
        <v>15105</v>
      </c>
      <c r="AF17" s="8">
        <v>15105</v>
      </c>
      <c r="AG17" s="6">
        <v>21.529294935451802</v>
      </c>
      <c r="AH17" s="88">
        <v>30.632240979808</v>
      </c>
      <c r="AI17" s="8">
        <v>70.758027143329997</v>
      </c>
      <c r="AJ17" s="6">
        <v>3252</v>
      </c>
      <c r="AK17" s="88">
        <v>4627</v>
      </c>
      <c r="AL17" s="8">
        <v>10688</v>
      </c>
      <c r="AM17" s="6">
        <v>1723.7356980319801</v>
      </c>
      <c r="AN17" s="88">
        <v>1484.5345911949701</v>
      </c>
      <c r="AO17" s="8">
        <v>1966.62292477545</v>
      </c>
      <c r="AP17" s="6">
        <v>5605.5884900000001</v>
      </c>
      <c r="AQ17" s="88">
        <v>6690.0142500000002</v>
      </c>
      <c r="AR17" s="8">
        <v>21019.265820000001</v>
      </c>
      <c r="AS17" s="6">
        <v>-1084.4257600000001</v>
      </c>
      <c r="AT17" s="88">
        <v>-15413.67733</v>
      </c>
      <c r="AU17" s="88">
        <v>-16.2096180886311</v>
      </c>
      <c r="AV17" s="8">
        <v>-73.331187977715999</v>
      </c>
      <c r="AW17" s="124"/>
    </row>
    <row r="18" spans="1:49" s="1" customFormat="1" ht="13.5" customHeight="1" x14ac:dyDescent="0.2">
      <c r="A18" s="1" t="s">
        <v>99</v>
      </c>
      <c r="B18" s="1" t="s">
        <v>71</v>
      </c>
      <c r="C18" s="9" t="s">
        <v>33</v>
      </c>
      <c r="D18" s="10">
        <v>79</v>
      </c>
      <c r="E18" s="6">
        <v>12</v>
      </c>
      <c r="F18" s="87">
        <v>5</v>
      </c>
      <c r="G18" s="88">
        <v>17</v>
      </c>
      <c r="H18" s="88">
        <v>15.1898734177215</v>
      </c>
      <c r="I18" s="88">
        <v>1859.40083333333</v>
      </c>
      <c r="J18" s="12">
        <v>22.312809999999999</v>
      </c>
      <c r="K18" s="6">
        <v>474</v>
      </c>
      <c r="L18" s="88">
        <v>474</v>
      </c>
      <c r="M18" s="8">
        <v>474</v>
      </c>
      <c r="N18" s="6">
        <v>44.7257383966245</v>
      </c>
      <c r="O18" s="88">
        <v>30.379746835443001</v>
      </c>
      <c r="P18" s="8">
        <v>48.945147679324897</v>
      </c>
      <c r="Q18" s="6">
        <v>212</v>
      </c>
      <c r="R18" s="88">
        <v>144</v>
      </c>
      <c r="S18" s="8">
        <v>232</v>
      </c>
      <c r="T18" s="6">
        <v>1662.6582547169801</v>
      </c>
      <c r="U18" s="88">
        <v>1850</v>
      </c>
      <c r="V18" s="8">
        <v>2140.50728448276</v>
      </c>
      <c r="W18" s="6">
        <v>352.48354999999998</v>
      </c>
      <c r="X18" s="88">
        <v>266.39999999999998</v>
      </c>
      <c r="Y18" s="8">
        <v>496.59769</v>
      </c>
      <c r="Z18" s="6">
        <v>86.083550000000002</v>
      </c>
      <c r="AA18" s="88">
        <v>-144.11413999999999</v>
      </c>
      <c r="AB18" s="88">
        <v>24.422004941790899</v>
      </c>
      <c r="AC18" s="8">
        <v>-29.0203001145656</v>
      </c>
      <c r="AD18" s="6">
        <v>12561</v>
      </c>
      <c r="AE18" s="88">
        <v>12561</v>
      </c>
      <c r="AF18" s="8">
        <v>12561</v>
      </c>
      <c r="AG18" s="6">
        <v>27.8321789666428</v>
      </c>
      <c r="AH18" s="88">
        <v>34.431971976753402</v>
      </c>
      <c r="AI18" s="8">
        <v>66.809967359286702</v>
      </c>
      <c r="AJ18" s="6">
        <v>3496</v>
      </c>
      <c r="AK18" s="88">
        <v>4325</v>
      </c>
      <c r="AL18" s="8">
        <v>8392</v>
      </c>
      <c r="AM18" s="6">
        <v>1588.0085983981701</v>
      </c>
      <c r="AN18" s="88">
        <v>1666.35849056604</v>
      </c>
      <c r="AO18" s="8">
        <v>2100.8070972354599</v>
      </c>
      <c r="AP18" s="6">
        <v>5551.6780600000002</v>
      </c>
      <c r="AQ18" s="88">
        <v>6723.5168050000002</v>
      </c>
      <c r="AR18" s="8">
        <v>17629.973160000001</v>
      </c>
      <c r="AS18" s="6">
        <v>-1171.838745</v>
      </c>
      <c r="AT18" s="88">
        <v>-12078.295099999999</v>
      </c>
      <c r="AU18" s="88">
        <v>-17.428955396208</v>
      </c>
      <c r="AV18" s="8">
        <v>-68.510002768489798</v>
      </c>
      <c r="AW18" s="124"/>
    </row>
    <row r="19" spans="1:49" s="1" customFormat="1" ht="13.5" customHeight="1" x14ac:dyDescent="0.2">
      <c r="A19" s="1" t="s">
        <v>100</v>
      </c>
      <c r="B19" s="1" t="s">
        <v>66</v>
      </c>
      <c r="C19" s="9" t="s">
        <v>34</v>
      </c>
      <c r="D19" s="10">
        <v>94</v>
      </c>
      <c r="E19" s="6">
        <v>16</v>
      </c>
      <c r="F19" s="87">
        <v>6</v>
      </c>
      <c r="G19" s="88">
        <v>22</v>
      </c>
      <c r="H19" s="88">
        <v>17.021276595744698</v>
      </c>
      <c r="I19" s="88">
        <v>1361.3143749999999</v>
      </c>
      <c r="J19" s="12">
        <v>21.781030000000001</v>
      </c>
      <c r="K19" s="6">
        <v>564</v>
      </c>
      <c r="L19" s="88">
        <v>564</v>
      </c>
      <c r="M19" s="8">
        <v>564</v>
      </c>
      <c r="N19" s="6">
        <v>20.390070921985799</v>
      </c>
      <c r="O19" s="88">
        <v>37.2340425531915</v>
      </c>
      <c r="P19" s="8">
        <v>78.546099290780205</v>
      </c>
      <c r="Q19" s="6">
        <v>115</v>
      </c>
      <c r="R19" s="88">
        <v>210</v>
      </c>
      <c r="S19" s="8">
        <v>443</v>
      </c>
      <c r="T19" s="6">
        <v>1225.09234782609</v>
      </c>
      <c r="U19" s="88">
        <v>1040</v>
      </c>
      <c r="V19" s="8">
        <v>2088.2245372460502</v>
      </c>
      <c r="W19" s="6">
        <v>140.88561999999999</v>
      </c>
      <c r="X19" s="88">
        <v>218.4</v>
      </c>
      <c r="Y19" s="8">
        <v>925.08347000000003</v>
      </c>
      <c r="Z19" s="6">
        <v>-77.514380000000102</v>
      </c>
      <c r="AA19" s="88">
        <v>-784.19785000000002</v>
      </c>
      <c r="AB19" s="88">
        <v>-55.019369613449598</v>
      </c>
      <c r="AC19" s="8">
        <v>-84.770496439634798</v>
      </c>
      <c r="AD19" s="6">
        <v>14946</v>
      </c>
      <c r="AE19" s="88">
        <v>14946</v>
      </c>
      <c r="AF19" s="8">
        <v>14946</v>
      </c>
      <c r="AG19" s="6">
        <v>29.0713234310183</v>
      </c>
      <c r="AH19" s="88">
        <v>37.970025424862797</v>
      </c>
      <c r="AI19" s="8">
        <v>74.120165930683797</v>
      </c>
      <c r="AJ19" s="6">
        <v>4345</v>
      </c>
      <c r="AK19" s="88">
        <v>5675</v>
      </c>
      <c r="AL19" s="8">
        <v>11078</v>
      </c>
      <c r="AM19" s="6">
        <v>1009.46408975834</v>
      </c>
      <c r="AN19" s="88">
        <v>1605.3647798742099</v>
      </c>
      <c r="AO19" s="8">
        <v>2025.5138093518699</v>
      </c>
      <c r="AP19" s="6">
        <v>4386.12147</v>
      </c>
      <c r="AQ19" s="88">
        <v>7548.2270930000004</v>
      </c>
      <c r="AR19" s="8">
        <v>22438.64198</v>
      </c>
      <c r="AS19" s="6">
        <v>-3162.1056229999999</v>
      </c>
      <c r="AT19" s="88">
        <v>-18052.520509999998</v>
      </c>
      <c r="AU19" s="88">
        <v>-41.892030857583002</v>
      </c>
      <c r="AV19" s="8">
        <v>-80.452821191632594</v>
      </c>
      <c r="AW19" s="124"/>
    </row>
    <row r="20" spans="1:49" s="1" customFormat="1" ht="13.5" customHeight="1" x14ac:dyDescent="0.2">
      <c r="A20" s="1" t="s">
        <v>101</v>
      </c>
      <c r="B20" s="1" t="s">
        <v>71</v>
      </c>
      <c r="C20" s="9" t="s">
        <v>35</v>
      </c>
      <c r="D20" s="10">
        <v>81</v>
      </c>
      <c r="E20" s="6">
        <v>40</v>
      </c>
      <c r="F20" s="87">
        <v>4</v>
      </c>
      <c r="G20" s="88">
        <v>44</v>
      </c>
      <c r="H20" s="88">
        <v>49.382716049382701</v>
      </c>
      <c r="I20" s="88">
        <v>1326.07275</v>
      </c>
      <c r="J20" s="12">
        <v>53.042909999999999</v>
      </c>
      <c r="K20" s="6">
        <v>486</v>
      </c>
      <c r="L20" s="88">
        <v>486</v>
      </c>
      <c r="M20" s="8">
        <v>486</v>
      </c>
      <c r="N20" s="6">
        <v>54.115226337448597</v>
      </c>
      <c r="O20" s="88">
        <v>43.209876543209901</v>
      </c>
      <c r="P20" s="8">
        <v>55.144032921810698</v>
      </c>
      <c r="Q20" s="6">
        <v>263</v>
      </c>
      <c r="R20" s="88">
        <v>210</v>
      </c>
      <c r="S20" s="8">
        <v>268</v>
      </c>
      <c r="T20" s="6">
        <v>1215.0643726235701</v>
      </c>
      <c r="U20" s="88">
        <v>1850</v>
      </c>
      <c r="V20" s="8">
        <v>2298.3977238806001</v>
      </c>
      <c r="W20" s="6">
        <v>319.56193000000002</v>
      </c>
      <c r="X20" s="88">
        <v>388.5</v>
      </c>
      <c r="Y20" s="8">
        <v>615.97059000000002</v>
      </c>
      <c r="Z20" s="6">
        <v>-68.938069999999996</v>
      </c>
      <c r="AA20" s="88">
        <v>-296.40866</v>
      </c>
      <c r="AB20" s="88">
        <v>-21.572679198676799</v>
      </c>
      <c r="AC20" s="8">
        <v>-48.120586406568499</v>
      </c>
      <c r="AD20" s="6">
        <v>12879</v>
      </c>
      <c r="AE20" s="88">
        <v>12879</v>
      </c>
      <c r="AF20" s="8">
        <v>12879</v>
      </c>
      <c r="AG20" s="6">
        <v>33.8768537929964</v>
      </c>
      <c r="AH20" s="88">
        <v>39.894401739265497</v>
      </c>
      <c r="AI20" s="8">
        <v>69.989906048606301</v>
      </c>
      <c r="AJ20" s="6">
        <v>4363</v>
      </c>
      <c r="AK20" s="88">
        <v>5138</v>
      </c>
      <c r="AL20" s="8">
        <v>9014</v>
      </c>
      <c r="AM20" s="6">
        <v>1241.35928260371</v>
      </c>
      <c r="AN20" s="88">
        <v>1451.6289308176099</v>
      </c>
      <c r="AO20" s="8">
        <v>2298.8605813179502</v>
      </c>
      <c r="AP20" s="6">
        <v>5416.0505499999999</v>
      </c>
      <c r="AQ20" s="88">
        <v>6983.1142399999999</v>
      </c>
      <c r="AR20" s="8">
        <v>20721.92928</v>
      </c>
      <c r="AS20" s="6">
        <v>-1567.06369</v>
      </c>
      <c r="AT20" s="88">
        <v>-15305.87873</v>
      </c>
      <c r="AU20" s="88">
        <v>-22.440756890725002</v>
      </c>
      <c r="AV20" s="8">
        <v>-73.8631935433379</v>
      </c>
      <c r="AW20" s="124"/>
    </row>
    <row r="21" spans="1:49" s="1" customFormat="1" ht="13.5" customHeight="1" x14ac:dyDescent="0.2">
      <c r="A21" s="1" t="s">
        <v>102</v>
      </c>
      <c r="B21" s="1" t="s">
        <v>71</v>
      </c>
      <c r="C21" s="9" t="s">
        <v>36</v>
      </c>
      <c r="D21" s="10">
        <v>98</v>
      </c>
      <c r="E21" s="6">
        <v>87</v>
      </c>
      <c r="F21" s="87">
        <v>9</v>
      </c>
      <c r="G21" s="88">
        <v>96</v>
      </c>
      <c r="H21" s="88">
        <v>88.775510204081598</v>
      </c>
      <c r="I21" s="88">
        <v>956.15517241379303</v>
      </c>
      <c r="J21" s="12">
        <v>83.185500000000005</v>
      </c>
      <c r="K21" s="6">
        <v>588</v>
      </c>
      <c r="L21" s="88">
        <v>588</v>
      </c>
      <c r="M21" s="8">
        <v>588</v>
      </c>
      <c r="N21" s="6">
        <v>85.374149659864003</v>
      </c>
      <c r="O21" s="88">
        <v>71.428571428571402</v>
      </c>
      <c r="P21" s="8">
        <v>51.530612244898002</v>
      </c>
      <c r="Q21" s="6">
        <v>502</v>
      </c>
      <c r="R21" s="88">
        <v>420</v>
      </c>
      <c r="S21" s="8">
        <v>303</v>
      </c>
      <c r="T21" s="6">
        <v>951.69992031872505</v>
      </c>
      <c r="U21" s="88">
        <v>950</v>
      </c>
      <c r="V21" s="8">
        <v>1608.1239273927399</v>
      </c>
      <c r="W21" s="6">
        <v>477.75335999999999</v>
      </c>
      <c r="X21" s="88">
        <v>399</v>
      </c>
      <c r="Y21" s="8">
        <v>487.26155</v>
      </c>
      <c r="Z21" s="6">
        <v>78.753360000000001</v>
      </c>
      <c r="AA21" s="88">
        <v>-9.5081900000000097</v>
      </c>
      <c r="AB21" s="88">
        <v>16.484103848060801</v>
      </c>
      <c r="AC21" s="8">
        <v>-1.95135241021994</v>
      </c>
      <c r="AD21" s="6">
        <v>15582</v>
      </c>
      <c r="AE21" s="88">
        <v>15582</v>
      </c>
      <c r="AF21" s="8">
        <v>15582</v>
      </c>
      <c r="AG21" s="6">
        <v>26.177640867667801</v>
      </c>
      <c r="AH21" s="88">
        <v>29.328712617122299</v>
      </c>
      <c r="AI21" s="8">
        <v>62.835322808368602</v>
      </c>
      <c r="AJ21" s="6">
        <v>4079</v>
      </c>
      <c r="AK21" s="88">
        <v>4570</v>
      </c>
      <c r="AL21" s="8">
        <v>9791</v>
      </c>
      <c r="AM21" s="6">
        <v>1030.6640451091</v>
      </c>
      <c r="AN21" s="88">
        <v>1253.7358490566</v>
      </c>
      <c r="AO21" s="8">
        <v>1738.95211929323</v>
      </c>
      <c r="AP21" s="6">
        <v>4204.0786399999997</v>
      </c>
      <c r="AQ21" s="88">
        <v>4966.1543750000001</v>
      </c>
      <c r="AR21" s="8">
        <v>17026.0802</v>
      </c>
      <c r="AS21" s="6">
        <v>-762.07573500000001</v>
      </c>
      <c r="AT21" s="88">
        <v>-12822.001560000001</v>
      </c>
      <c r="AU21" s="88">
        <v>-15.345389560106099</v>
      </c>
      <c r="AV21" s="8">
        <v>-75.308006360735902</v>
      </c>
      <c r="AW21" s="124"/>
    </row>
    <row r="22" spans="1:49" s="1" customFormat="1" ht="13.5" customHeight="1" x14ac:dyDescent="0.2">
      <c r="A22" s="1" t="s">
        <v>103</v>
      </c>
      <c r="B22" s="1" t="s">
        <v>70</v>
      </c>
      <c r="C22" s="9" t="s">
        <v>37</v>
      </c>
      <c r="D22" s="10">
        <v>92</v>
      </c>
      <c r="E22" s="6">
        <v>27</v>
      </c>
      <c r="F22" s="87">
        <v>2</v>
      </c>
      <c r="G22" s="88">
        <v>29</v>
      </c>
      <c r="H22" s="88">
        <v>29.347826086956498</v>
      </c>
      <c r="I22" s="88">
        <v>1292.62222222222</v>
      </c>
      <c r="J22" s="12">
        <v>34.900799999999997</v>
      </c>
      <c r="K22" s="6">
        <v>552</v>
      </c>
      <c r="L22" s="88">
        <v>552</v>
      </c>
      <c r="M22" s="8">
        <v>552</v>
      </c>
      <c r="N22" s="6">
        <v>39.130434782608702</v>
      </c>
      <c r="O22" s="88">
        <v>43.478260869565197</v>
      </c>
      <c r="P22" s="8">
        <v>54.8913043478261</v>
      </c>
      <c r="Q22" s="6">
        <v>216</v>
      </c>
      <c r="R22" s="88">
        <v>240</v>
      </c>
      <c r="S22" s="8">
        <v>303</v>
      </c>
      <c r="T22" s="6">
        <v>1306.37069444444</v>
      </c>
      <c r="U22" s="88">
        <v>1310</v>
      </c>
      <c r="V22" s="8">
        <v>1873.78580858086</v>
      </c>
      <c r="W22" s="6">
        <v>282.17606999999998</v>
      </c>
      <c r="X22" s="88">
        <v>314.39999999999998</v>
      </c>
      <c r="Y22" s="8">
        <v>567.75710000000004</v>
      </c>
      <c r="Z22" s="6">
        <v>-32.223930000000003</v>
      </c>
      <c r="AA22" s="88">
        <v>-285.58103</v>
      </c>
      <c r="AB22" s="88">
        <v>-11.419795448990399</v>
      </c>
      <c r="AC22" s="8">
        <v>-50.299860627018198</v>
      </c>
      <c r="AD22" s="6">
        <v>14628</v>
      </c>
      <c r="AE22" s="88">
        <v>14628</v>
      </c>
      <c r="AF22" s="8">
        <v>14628</v>
      </c>
      <c r="AG22" s="6">
        <v>22.286026797921799</v>
      </c>
      <c r="AH22" s="88">
        <v>23.666940114848199</v>
      </c>
      <c r="AI22" s="8">
        <v>70.351380913316902</v>
      </c>
      <c r="AJ22" s="6">
        <v>3260</v>
      </c>
      <c r="AK22" s="88">
        <v>3462</v>
      </c>
      <c r="AL22" s="8">
        <v>10291</v>
      </c>
      <c r="AM22" s="6">
        <v>1135.8578128834399</v>
      </c>
      <c r="AN22" s="88">
        <v>1447.7295597484299</v>
      </c>
      <c r="AO22" s="8">
        <v>2056.58709552036</v>
      </c>
      <c r="AP22" s="6">
        <v>3702.8964700000001</v>
      </c>
      <c r="AQ22" s="88">
        <v>3927.9539300000001</v>
      </c>
      <c r="AR22" s="8">
        <v>21164.337800000001</v>
      </c>
      <c r="AS22" s="6">
        <v>-225.05745999999999</v>
      </c>
      <c r="AT22" s="88">
        <v>-17461.441330000001</v>
      </c>
      <c r="AU22" s="88">
        <v>-5.7296359379652904</v>
      </c>
      <c r="AV22" s="8">
        <v>-82.504075936644696</v>
      </c>
      <c r="AW22" s="124"/>
    </row>
    <row r="23" spans="1:49" s="1" customFormat="1" ht="13.5" customHeight="1" x14ac:dyDescent="0.2">
      <c r="A23" s="1" t="s">
        <v>104</v>
      </c>
      <c r="B23" s="1" t="s">
        <v>67</v>
      </c>
      <c r="C23" s="9" t="s">
        <v>38</v>
      </c>
      <c r="D23" s="10">
        <v>98</v>
      </c>
      <c r="E23" s="6">
        <v>39</v>
      </c>
      <c r="F23" s="87">
        <v>13</v>
      </c>
      <c r="G23" s="88">
        <v>52</v>
      </c>
      <c r="H23" s="88">
        <v>39.7959183673469</v>
      </c>
      <c r="I23" s="88">
        <v>950</v>
      </c>
      <c r="J23" s="12">
        <v>37.049999999999997</v>
      </c>
      <c r="K23" s="6">
        <v>588</v>
      </c>
      <c r="L23" s="88">
        <v>588</v>
      </c>
      <c r="M23" s="8">
        <v>588</v>
      </c>
      <c r="N23" s="6">
        <v>43.877551020408198</v>
      </c>
      <c r="O23" s="88">
        <v>37.755102040816297</v>
      </c>
      <c r="P23" s="8">
        <v>29.591836734693899</v>
      </c>
      <c r="Q23" s="6">
        <v>258</v>
      </c>
      <c r="R23" s="88">
        <v>222</v>
      </c>
      <c r="S23" s="8">
        <v>174</v>
      </c>
      <c r="T23" s="6">
        <v>957.36434108527101</v>
      </c>
      <c r="U23" s="88">
        <v>971</v>
      </c>
      <c r="V23" s="8">
        <v>1482.7460919540199</v>
      </c>
      <c r="W23" s="6">
        <v>247</v>
      </c>
      <c r="X23" s="88">
        <v>215.54624999999999</v>
      </c>
      <c r="Y23" s="8">
        <v>257.99781999999999</v>
      </c>
      <c r="Z23" s="6">
        <v>31.453749999999999</v>
      </c>
      <c r="AA23" s="88">
        <v>-10.997820000000001</v>
      </c>
      <c r="AB23" s="88">
        <v>12.7343117408907</v>
      </c>
      <c r="AC23" s="8">
        <v>-4.2627569488765404</v>
      </c>
      <c r="AD23" s="6">
        <v>15582</v>
      </c>
      <c r="AE23" s="88">
        <v>15582</v>
      </c>
      <c r="AF23" s="8">
        <v>15582</v>
      </c>
      <c r="AG23" s="6">
        <v>39.475035297137701</v>
      </c>
      <c r="AH23" s="88">
        <v>32.595302271852098</v>
      </c>
      <c r="AI23" s="8">
        <v>39.4942882813503</v>
      </c>
      <c r="AJ23" s="6">
        <v>6151</v>
      </c>
      <c r="AK23" s="88">
        <v>5079</v>
      </c>
      <c r="AL23" s="8">
        <v>6154</v>
      </c>
      <c r="AM23" s="6">
        <v>960.01450495854294</v>
      </c>
      <c r="AN23" s="88">
        <v>943.65408805031495</v>
      </c>
      <c r="AO23" s="8">
        <v>1626.6991127721799</v>
      </c>
      <c r="AP23" s="6">
        <v>5905.0492199999999</v>
      </c>
      <c r="AQ23" s="88">
        <v>4857.9573479999999</v>
      </c>
      <c r="AR23" s="8">
        <v>10010.706340000001</v>
      </c>
      <c r="AS23" s="6">
        <v>1047.091872</v>
      </c>
      <c r="AT23" s="88">
        <v>-4105.6571199999998</v>
      </c>
      <c r="AU23" s="88">
        <v>21.554159433513401</v>
      </c>
      <c r="AV23" s="8">
        <v>-41.012661650006997</v>
      </c>
      <c r="AW23" s="124"/>
    </row>
    <row r="24" spans="1:49" s="1" customFormat="1" ht="13.5" customHeight="1" x14ac:dyDescent="0.2">
      <c r="A24" s="1" t="s">
        <v>105</v>
      </c>
      <c r="B24" s="1" t="s">
        <v>71</v>
      </c>
      <c r="C24" s="9" t="s">
        <v>39</v>
      </c>
      <c r="D24" s="10">
        <v>94</v>
      </c>
      <c r="E24" s="6">
        <v>0</v>
      </c>
      <c r="F24" s="87">
        <v>0</v>
      </c>
      <c r="G24" s="88">
        <v>0</v>
      </c>
      <c r="H24" s="88">
        <v>0</v>
      </c>
      <c r="I24" s="88"/>
      <c r="J24" s="12"/>
      <c r="K24" s="6">
        <v>564</v>
      </c>
      <c r="L24" s="88">
        <v>564</v>
      </c>
      <c r="M24" s="8">
        <v>564</v>
      </c>
      <c r="N24" s="6"/>
      <c r="O24" s="88">
        <v>0</v>
      </c>
      <c r="P24" s="8">
        <v>54.787234042553202</v>
      </c>
      <c r="Q24" s="6"/>
      <c r="R24" s="88">
        <v>0</v>
      </c>
      <c r="S24" s="8">
        <v>309</v>
      </c>
      <c r="T24" s="6"/>
      <c r="U24" s="88">
        <v>0</v>
      </c>
      <c r="V24" s="8">
        <v>1982.6478964401299</v>
      </c>
      <c r="W24" s="6"/>
      <c r="X24" s="88">
        <v>0</v>
      </c>
      <c r="Y24" s="8">
        <v>612.63819999999998</v>
      </c>
      <c r="Z24" s="6">
        <v>0</v>
      </c>
      <c r="AA24" s="88">
        <v>-612.63819999999998</v>
      </c>
      <c r="AB24" s="88"/>
      <c r="AC24" s="8">
        <v>-100</v>
      </c>
      <c r="AD24" s="6">
        <v>14946</v>
      </c>
      <c r="AE24" s="88">
        <v>14946</v>
      </c>
      <c r="AF24" s="8">
        <v>14946</v>
      </c>
      <c r="AG24" s="6">
        <v>0.40813595610865799</v>
      </c>
      <c r="AH24" s="88">
        <v>0.62224006423123301</v>
      </c>
      <c r="AI24" s="8">
        <v>51.030376020339901</v>
      </c>
      <c r="AJ24" s="6">
        <v>61</v>
      </c>
      <c r="AK24" s="88">
        <v>93</v>
      </c>
      <c r="AL24" s="8">
        <v>7627</v>
      </c>
      <c r="AM24" s="6">
        <v>1310.7324590163901</v>
      </c>
      <c r="AN24" s="88">
        <v>492.98742138364798</v>
      </c>
      <c r="AO24" s="8">
        <v>1844.5384685984</v>
      </c>
      <c r="AP24" s="6">
        <v>79.954679999999996</v>
      </c>
      <c r="AQ24" s="88">
        <v>118.205015</v>
      </c>
      <c r="AR24" s="8">
        <v>14068.294900000001</v>
      </c>
      <c r="AS24" s="6">
        <v>-38.250335</v>
      </c>
      <c r="AT24" s="88">
        <v>-13988.34022</v>
      </c>
      <c r="AU24" s="88">
        <v>-32.359316565375799</v>
      </c>
      <c r="AV24" s="8">
        <v>-99.431667586098101</v>
      </c>
      <c r="AW24" s="124"/>
    </row>
    <row r="25" spans="1:49" s="1" customFormat="1" ht="13.5" customHeight="1" x14ac:dyDescent="0.2">
      <c r="A25" s="1" t="s">
        <v>106</v>
      </c>
      <c r="B25" s="1" t="s">
        <v>70</v>
      </c>
      <c r="C25" s="9" t="s">
        <v>40</v>
      </c>
      <c r="D25" s="10">
        <v>97</v>
      </c>
      <c r="E25" s="6">
        <v>10</v>
      </c>
      <c r="F25" s="87">
        <v>5</v>
      </c>
      <c r="G25" s="88">
        <v>15</v>
      </c>
      <c r="H25" s="88">
        <v>10.3092783505155</v>
      </c>
      <c r="I25" s="88">
        <v>1695.39</v>
      </c>
      <c r="J25" s="12">
        <v>16.953900000000001</v>
      </c>
      <c r="K25" s="6">
        <v>582</v>
      </c>
      <c r="L25" s="88">
        <v>582</v>
      </c>
      <c r="M25" s="8">
        <v>582</v>
      </c>
      <c r="N25" s="6">
        <v>10.3092783505155</v>
      </c>
      <c r="O25" s="88">
        <v>10.3092783505155</v>
      </c>
      <c r="P25" s="8">
        <v>74.914089347078999</v>
      </c>
      <c r="Q25" s="6">
        <v>60</v>
      </c>
      <c r="R25" s="88">
        <v>60</v>
      </c>
      <c r="S25" s="8">
        <v>436</v>
      </c>
      <c r="T25" s="6">
        <v>1702.5533333333301</v>
      </c>
      <c r="U25" s="88">
        <v>1350</v>
      </c>
      <c r="V25" s="8">
        <v>1932.4348165137601</v>
      </c>
      <c r="W25" s="6">
        <v>102.1532</v>
      </c>
      <c r="X25" s="88">
        <v>81</v>
      </c>
      <c r="Y25" s="8">
        <v>842.54157999999995</v>
      </c>
      <c r="Z25" s="6">
        <v>21.153199999999998</v>
      </c>
      <c r="AA25" s="88">
        <v>-740.38837999999998</v>
      </c>
      <c r="AB25" s="88">
        <v>20.707329775278701</v>
      </c>
      <c r="AC25" s="8">
        <v>-87.875589475358595</v>
      </c>
      <c r="AD25" s="6">
        <v>15423</v>
      </c>
      <c r="AE25" s="88">
        <v>15423</v>
      </c>
      <c r="AF25" s="8">
        <v>15423</v>
      </c>
      <c r="AG25" s="6">
        <v>2.4444012189587001</v>
      </c>
      <c r="AH25" s="88">
        <v>14.458924982169499</v>
      </c>
      <c r="AI25" s="8">
        <v>71.393373533035103</v>
      </c>
      <c r="AJ25" s="6">
        <v>377</v>
      </c>
      <c r="AK25" s="88">
        <v>2230</v>
      </c>
      <c r="AL25" s="8">
        <v>11011</v>
      </c>
      <c r="AM25" s="6">
        <v>1861.44466843501</v>
      </c>
      <c r="AN25" s="88">
        <v>596.46540880503096</v>
      </c>
      <c r="AO25" s="8">
        <v>2027.07767505222</v>
      </c>
      <c r="AP25" s="6">
        <v>701.76463999999999</v>
      </c>
      <c r="AQ25" s="88">
        <v>3125.7579999999998</v>
      </c>
      <c r="AR25" s="8">
        <v>22320.152279999998</v>
      </c>
      <c r="AS25" s="6">
        <v>-2423.9933599999999</v>
      </c>
      <c r="AT25" s="88">
        <v>-21618.387640000001</v>
      </c>
      <c r="AU25" s="88">
        <v>-77.548977240080603</v>
      </c>
      <c r="AV25" s="8">
        <v>-96.855914640740096</v>
      </c>
      <c r="AW25" s="124"/>
    </row>
    <row r="26" spans="1:49" s="1" customFormat="1" ht="13.5" customHeight="1" x14ac:dyDescent="0.2">
      <c r="A26" s="1" t="s">
        <v>107</v>
      </c>
      <c r="B26" s="1" t="s">
        <v>70</v>
      </c>
      <c r="C26" s="9" t="s">
        <v>41</v>
      </c>
      <c r="D26" s="10">
        <v>128</v>
      </c>
      <c r="E26" s="6">
        <v>46</v>
      </c>
      <c r="F26" s="87">
        <v>14</v>
      </c>
      <c r="G26" s="88">
        <v>60</v>
      </c>
      <c r="H26" s="88">
        <v>35.9375</v>
      </c>
      <c r="I26" s="88">
        <v>1540.1482608695701</v>
      </c>
      <c r="J26" s="12">
        <v>70.846819999999994</v>
      </c>
      <c r="K26" s="6">
        <v>768</v>
      </c>
      <c r="L26" s="88">
        <v>768</v>
      </c>
      <c r="M26" s="8">
        <v>756</v>
      </c>
      <c r="N26" s="6">
        <v>33.984375</v>
      </c>
      <c r="O26" s="88">
        <v>35.15625</v>
      </c>
      <c r="P26" s="8">
        <v>60.317460317460302</v>
      </c>
      <c r="Q26" s="6">
        <v>261</v>
      </c>
      <c r="R26" s="88">
        <v>270</v>
      </c>
      <c r="S26" s="8">
        <v>456</v>
      </c>
      <c r="T26" s="6">
        <v>1341.8930651341</v>
      </c>
      <c r="U26" s="88">
        <v>1440</v>
      </c>
      <c r="V26" s="8">
        <v>1950.95995614035</v>
      </c>
      <c r="W26" s="6">
        <v>350.23408999999998</v>
      </c>
      <c r="X26" s="88">
        <v>388.8</v>
      </c>
      <c r="Y26" s="8">
        <v>889.63774000000001</v>
      </c>
      <c r="Z26" s="6">
        <v>-38.565910000000002</v>
      </c>
      <c r="AA26" s="88">
        <v>-539.40364999999997</v>
      </c>
      <c r="AB26" s="88">
        <v>-11.0114666450659</v>
      </c>
      <c r="AC26" s="8">
        <v>-60.6318308843328</v>
      </c>
      <c r="AD26" s="6">
        <v>20352</v>
      </c>
      <c r="AE26" s="88">
        <v>20352</v>
      </c>
      <c r="AF26" s="8">
        <v>20292</v>
      </c>
      <c r="AG26" s="6">
        <v>24.238404088050299</v>
      </c>
      <c r="AH26" s="88">
        <v>30.193592767295598</v>
      </c>
      <c r="AI26" s="8">
        <v>68.726591760299598</v>
      </c>
      <c r="AJ26" s="6">
        <v>4933</v>
      </c>
      <c r="AK26" s="88">
        <v>6145</v>
      </c>
      <c r="AL26" s="8">
        <v>13946</v>
      </c>
      <c r="AM26" s="6">
        <v>1470.14356375431</v>
      </c>
      <c r="AN26" s="88">
        <v>1530.76100628931</v>
      </c>
      <c r="AO26" s="8">
        <v>1975.41664491611</v>
      </c>
      <c r="AP26" s="6">
        <v>7252.2182000000003</v>
      </c>
      <c r="AQ26" s="88">
        <v>9394.6515240000008</v>
      </c>
      <c r="AR26" s="8">
        <v>27549.160530000001</v>
      </c>
      <c r="AS26" s="6">
        <v>-2142.4333240000001</v>
      </c>
      <c r="AT26" s="88">
        <v>-20296.942330000002</v>
      </c>
      <c r="AU26" s="88">
        <v>-22.804819513814198</v>
      </c>
      <c r="AV26" s="8">
        <v>-73.675356851245596</v>
      </c>
      <c r="AW26" s="124"/>
    </row>
    <row r="27" spans="1:49" s="1" customFormat="1" ht="13.5" customHeight="1" x14ac:dyDescent="0.2">
      <c r="A27" s="1" t="s">
        <v>108</v>
      </c>
      <c r="B27" s="1" t="s">
        <v>73</v>
      </c>
      <c r="C27" s="9" t="s">
        <v>42</v>
      </c>
      <c r="D27" s="10">
        <v>98</v>
      </c>
      <c r="E27" s="6">
        <v>28</v>
      </c>
      <c r="F27" s="87">
        <v>2</v>
      </c>
      <c r="G27" s="88">
        <v>30</v>
      </c>
      <c r="H27" s="88">
        <v>28.571428571428601</v>
      </c>
      <c r="I27" s="88">
        <v>1521.1139285714301</v>
      </c>
      <c r="J27" s="12">
        <v>42.591189999999997</v>
      </c>
      <c r="K27" s="6">
        <v>588</v>
      </c>
      <c r="L27" s="88">
        <v>588</v>
      </c>
      <c r="M27" s="8">
        <v>588</v>
      </c>
      <c r="N27" s="6">
        <v>40.3061224489796</v>
      </c>
      <c r="O27" s="88">
        <v>34.6938775510204</v>
      </c>
      <c r="P27" s="8">
        <v>68.197278911564595</v>
      </c>
      <c r="Q27" s="6">
        <v>237</v>
      </c>
      <c r="R27" s="88">
        <v>204</v>
      </c>
      <c r="S27" s="8">
        <v>401</v>
      </c>
      <c r="T27" s="6">
        <v>1563.2638818565399</v>
      </c>
      <c r="U27" s="88">
        <v>2000</v>
      </c>
      <c r="V27" s="8">
        <v>2379.8442892768098</v>
      </c>
      <c r="W27" s="6">
        <v>370.49354</v>
      </c>
      <c r="X27" s="88">
        <v>408</v>
      </c>
      <c r="Y27" s="8">
        <v>954.31755999999996</v>
      </c>
      <c r="Z27" s="6">
        <v>-37.506459999999997</v>
      </c>
      <c r="AA27" s="88">
        <v>-583.82402000000002</v>
      </c>
      <c r="AB27" s="88">
        <v>-10.123377589795499</v>
      </c>
      <c r="AC27" s="8">
        <v>-61.1771222149575</v>
      </c>
      <c r="AD27" s="6">
        <v>15582</v>
      </c>
      <c r="AE27" s="88">
        <v>15582</v>
      </c>
      <c r="AF27" s="8">
        <v>15582</v>
      </c>
      <c r="AG27" s="6">
        <v>21.5120010268258</v>
      </c>
      <c r="AH27" s="88">
        <v>29.508407136439502</v>
      </c>
      <c r="AI27" s="8">
        <v>72.243614426902795</v>
      </c>
      <c r="AJ27" s="6">
        <v>3352</v>
      </c>
      <c r="AK27" s="88">
        <v>4598</v>
      </c>
      <c r="AL27" s="8">
        <v>11257</v>
      </c>
      <c r="AM27" s="6">
        <v>1745.5830877088299</v>
      </c>
      <c r="AN27" s="88">
        <v>1855.4276729559699</v>
      </c>
      <c r="AO27" s="8">
        <v>2360.55498001244</v>
      </c>
      <c r="AP27" s="6">
        <v>5851.1945100000003</v>
      </c>
      <c r="AQ27" s="88">
        <v>8721.2772860000005</v>
      </c>
      <c r="AR27" s="8">
        <v>26572.76741</v>
      </c>
      <c r="AS27" s="6">
        <v>-2870.0827760000002</v>
      </c>
      <c r="AT27" s="88">
        <v>-20721.572899999999</v>
      </c>
      <c r="AU27" s="88">
        <v>-32.908972870375997</v>
      </c>
      <c r="AV27" s="8">
        <v>-77.980484984043997</v>
      </c>
      <c r="AW27" s="124"/>
    </row>
    <row r="28" spans="1:49" s="1" customFormat="1" ht="13.5" customHeight="1" x14ac:dyDescent="0.2">
      <c r="A28" s="1" t="s">
        <v>109</v>
      </c>
      <c r="B28" s="1" t="s">
        <v>71</v>
      </c>
      <c r="C28" s="9" t="s">
        <v>43</v>
      </c>
      <c r="D28" s="10">
        <v>101</v>
      </c>
      <c r="E28" s="6">
        <v>24</v>
      </c>
      <c r="F28" s="87">
        <v>2</v>
      </c>
      <c r="G28" s="88">
        <v>26</v>
      </c>
      <c r="H28" s="88">
        <v>23.762376237623801</v>
      </c>
      <c r="I28" s="88">
        <v>1360.12</v>
      </c>
      <c r="J28" s="12">
        <v>32.642879999999998</v>
      </c>
      <c r="K28" s="6">
        <v>606</v>
      </c>
      <c r="L28" s="88">
        <v>606</v>
      </c>
      <c r="M28" s="8">
        <v>606</v>
      </c>
      <c r="N28" s="6">
        <v>16.006600660065999</v>
      </c>
      <c r="O28" s="88">
        <v>19.801980198019798</v>
      </c>
      <c r="P28" s="8">
        <v>56.930693069306898</v>
      </c>
      <c r="Q28" s="6">
        <v>97</v>
      </c>
      <c r="R28" s="88">
        <v>120</v>
      </c>
      <c r="S28" s="8">
        <v>345</v>
      </c>
      <c r="T28" s="6">
        <v>1396.7711340206199</v>
      </c>
      <c r="U28" s="88">
        <v>1690</v>
      </c>
      <c r="V28" s="8">
        <v>1826.9453913043501</v>
      </c>
      <c r="W28" s="6">
        <v>135.48679999999999</v>
      </c>
      <c r="X28" s="88">
        <v>202.8</v>
      </c>
      <c r="Y28" s="8">
        <v>630.29615999999999</v>
      </c>
      <c r="Z28" s="6">
        <v>-67.313200000000094</v>
      </c>
      <c r="AA28" s="88">
        <v>-494.80936000000003</v>
      </c>
      <c r="AB28" s="88">
        <v>-49.682478293088401</v>
      </c>
      <c r="AC28" s="8">
        <v>-78.504263773398193</v>
      </c>
      <c r="AD28" s="6">
        <v>16059</v>
      </c>
      <c r="AE28" s="88">
        <v>16059</v>
      </c>
      <c r="AF28" s="8">
        <v>16059</v>
      </c>
      <c r="AG28" s="6">
        <v>16.893953546298</v>
      </c>
      <c r="AH28" s="88">
        <v>30.3069929634473</v>
      </c>
      <c r="AI28" s="8">
        <v>62.600410984494701</v>
      </c>
      <c r="AJ28" s="6">
        <v>2713</v>
      </c>
      <c r="AK28" s="88">
        <v>4867</v>
      </c>
      <c r="AL28" s="8">
        <v>10053</v>
      </c>
      <c r="AM28" s="6">
        <v>1722.31213416882</v>
      </c>
      <c r="AN28" s="88">
        <v>1780.7044025157199</v>
      </c>
      <c r="AO28" s="8">
        <v>1926.2177668357699</v>
      </c>
      <c r="AP28" s="6">
        <v>4672.6328199999998</v>
      </c>
      <c r="AQ28" s="88">
        <v>8597.6664949999995</v>
      </c>
      <c r="AR28" s="8">
        <v>19364.267210000002</v>
      </c>
      <c r="AS28" s="6">
        <v>-3925.0336750000001</v>
      </c>
      <c r="AT28" s="88">
        <v>-14691.634389999999</v>
      </c>
      <c r="AU28" s="88">
        <v>-45.652313651414801</v>
      </c>
      <c r="AV28" s="8">
        <v>-75.869818520233096</v>
      </c>
      <c r="AW28" s="124"/>
    </row>
    <row r="29" spans="1:49" s="1" customFormat="1" ht="13.5" customHeight="1" x14ac:dyDescent="0.2">
      <c r="A29" s="1" t="s">
        <v>110</v>
      </c>
      <c r="B29" s="1" t="s">
        <v>67</v>
      </c>
      <c r="C29" s="9" t="s">
        <v>44</v>
      </c>
      <c r="D29" s="10">
        <v>91</v>
      </c>
      <c r="E29" s="6">
        <v>47</v>
      </c>
      <c r="F29" s="87">
        <v>4</v>
      </c>
      <c r="G29" s="88">
        <v>51</v>
      </c>
      <c r="H29" s="88">
        <v>51.648351648351699</v>
      </c>
      <c r="I29" s="88">
        <v>1699.45765957447</v>
      </c>
      <c r="J29" s="12">
        <v>79.874510000000001</v>
      </c>
      <c r="K29" s="6">
        <v>546</v>
      </c>
      <c r="L29" s="88">
        <v>546</v>
      </c>
      <c r="M29" s="8">
        <v>546</v>
      </c>
      <c r="N29" s="6">
        <v>54.029304029304001</v>
      </c>
      <c r="O29" s="88">
        <v>39.560439560439598</v>
      </c>
      <c r="P29" s="8">
        <v>65.018315018314993</v>
      </c>
      <c r="Q29" s="6">
        <v>295</v>
      </c>
      <c r="R29" s="88">
        <v>216</v>
      </c>
      <c r="S29" s="8">
        <v>355</v>
      </c>
      <c r="T29" s="6">
        <v>1364.2189491525401</v>
      </c>
      <c r="U29" s="88">
        <v>1400</v>
      </c>
      <c r="V29" s="8">
        <v>1451.1724788732399</v>
      </c>
      <c r="W29" s="6">
        <v>402.44459000000001</v>
      </c>
      <c r="X29" s="88">
        <v>302.39999999999998</v>
      </c>
      <c r="Y29" s="8">
        <v>515.16623000000004</v>
      </c>
      <c r="Z29" s="6">
        <v>100.04459</v>
      </c>
      <c r="AA29" s="88">
        <v>-112.72163999999999</v>
      </c>
      <c r="AB29" s="88">
        <v>24.859220992385598</v>
      </c>
      <c r="AC29" s="8">
        <v>-21.8806345283929</v>
      </c>
      <c r="AD29" s="6">
        <v>14469</v>
      </c>
      <c r="AE29" s="88">
        <v>14469</v>
      </c>
      <c r="AF29" s="8">
        <v>14469</v>
      </c>
      <c r="AG29" s="6">
        <v>25.461331121708501</v>
      </c>
      <c r="AH29" s="88">
        <v>30.2094132282812</v>
      </c>
      <c r="AI29" s="8">
        <v>62.879259105674201</v>
      </c>
      <c r="AJ29" s="6">
        <v>3684</v>
      </c>
      <c r="AK29" s="88">
        <v>4371</v>
      </c>
      <c r="AL29" s="8">
        <v>9098</v>
      </c>
      <c r="AM29" s="6">
        <v>1291.24716883822</v>
      </c>
      <c r="AN29" s="88">
        <v>1459.17610062893</v>
      </c>
      <c r="AO29" s="8">
        <v>1624.5423038030301</v>
      </c>
      <c r="AP29" s="6">
        <v>4756.9545699999999</v>
      </c>
      <c r="AQ29" s="88">
        <v>6136.4120700000003</v>
      </c>
      <c r="AR29" s="8">
        <v>14780.085880000001</v>
      </c>
      <c r="AS29" s="6">
        <v>-1379.4575</v>
      </c>
      <c r="AT29" s="88">
        <v>-10023.131310000001</v>
      </c>
      <c r="AU29" s="88">
        <v>-22.479870717026301</v>
      </c>
      <c r="AV29" s="8">
        <v>-67.815108730613105</v>
      </c>
      <c r="AW29" s="124"/>
    </row>
    <row r="30" spans="1:49" s="1" customFormat="1" ht="13.5" customHeight="1" x14ac:dyDescent="0.2">
      <c r="A30" s="1" t="s">
        <v>111</v>
      </c>
      <c r="B30" s="1" t="s">
        <v>71</v>
      </c>
      <c r="C30" s="9" t="s">
        <v>45</v>
      </c>
      <c r="D30" s="10">
        <v>79</v>
      </c>
      <c r="E30" s="6">
        <v>49</v>
      </c>
      <c r="F30" s="87">
        <v>6</v>
      </c>
      <c r="G30" s="88">
        <v>55</v>
      </c>
      <c r="H30" s="88">
        <v>62.025316455696199</v>
      </c>
      <c r="I30" s="88">
        <v>2273.4336734693902</v>
      </c>
      <c r="J30" s="12">
        <v>111.39825</v>
      </c>
      <c r="K30" s="6">
        <v>474</v>
      </c>
      <c r="L30" s="88">
        <v>474</v>
      </c>
      <c r="M30" s="8">
        <v>474</v>
      </c>
      <c r="N30" s="6">
        <v>67.721518987341796</v>
      </c>
      <c r="O30" s="88">
        <v>64.556962025316494</v>
      </c>
      <c r="P30" s="8">
        <v>78.691983122362899</v>
      </c>
      <c r="Q30" s="6">
        <v>321</v>
      </c>
      <c r="R30" s="88">
        <v>306</v>
      </c>
      <c r="S30" s="8">
        <v>373</v>
      </c>
      <c r="T30" s="6">
        <v>2310.2491900311502</v>
      </c>
      <c r="U30" s="88">
        <v>1990</v>
      </c>
      <c r="V30" s="8">
        <v>2124.4997319034901</v>
      </c>
      <c r="W30" s="6">
        <v>741.58998999999994</v>
      </c>
      <c r="X30" s="88">
        <v>609.04205999999999</v>
      </c>
      <c r="Y30" s="8">
        <v>792.4384</v>
      </c>
      <c r="Z30" s="6">
        <v>132.54793000000001</v>
      </c>
      <c r="AA30" s="88">
        <v>-50.848410000000101</v>
      </c>
      <c r="AB30" s="88">
        <v>17.873478847792999</v>
      </c>
      <c r="AC30" s="8">
        <v>-6.41670191651491</v>
      </c>
      <c r="AD30" s="6">
        <v>12561</v>
      </c>
      <c r="AE30" s="88">
        <v>12561</v>
      </c>
      <c r="AF30" s="8">
        <v>12561</v>
      </c>
      <c r="AG30" s="6">
        <v>37.751771355783802</v>
      </c>
      <c r="AH30" s="88">
        <v>37.258180081203697</v>
      </c>
      <c r="AI30" s="8">
        <v>66.642783217896707</v>
      </c>
      <c r="AJ30" s="6">
        <v>4742</v>
      </c>
      <c r="AK30" s="88">
        <v>4680</v>
      </c>
      <c r="AL30" s="8">
        <v>8371</v>
      </c>
      <c r="AM30" s="6">
        <v>1684.9256748207499</v>
      </c>
      <c r="AN30" s="88">
        <v>1688.4528301886801</v>
      </c>
      <c r="AO30" s="8">
        <v>2151.94918408792</v>
      </c>
      <c r="AP30" s="6">
        <v>7989.9175500000001</v>
      </c>
      <c r="AQ30" s="88">
        <v>7862.8698910000003</v>
      </c>
      <c r="AR30" s="8">
        <v>18013.966619999999</v>
      </c>
      <c r="AS30" s="6">
        <v>127.047659</v>
      </c>
      <c r="AT30" s="88">
        <v>-10024.049069999999</v>
      </c>
      <c r="AU30" s="88">
        <v>1.6157924620553801</v>
      </c>
      <c r="AV30" s="8">
        <v>-55.645984482233899</v>
      </c>
      <c r="AW30" s="124"/>
    </row>
    <row r="31" spans="1:49" s="1" customFormat="1" ht="13.5" customHeight="1" x14ac:dyDescent="0.2">
      <c r="A31" s="1" t="s">
        <v>112</v>
      </c>
      <c r="B31" s="1" t="s">
        <v>70</v>
      </c>
      <c r="C31" s="9" t="s">
        <v>64</v>
      </c>
      <c r="D31" s="10">
        <v>116</v>
      </c>
      <c r="E31" s="6">
        <v>69</v>
      </c>
      <c r="F31" s="87">
        <v>9</v>
      </c>
      <c r="G31" s="88">
        <v>78</v>
      </c>
      <c r="H31" s="88">
        <v>59.482758620689701</v>
      </c>
      <c r="I31" s="88">
        <v>2394.4179710144899</v>
      </c>
      <c r="J31" s="12">
        <v>165.21484000000001</v>
      </c>
      <c r="K31" s="6">
        <v>696</v>
      </c>
      <c r="L31" s="88">
        <v>696</v>
      </c>
      <c r="M31" s="8">
        <v>696</v>
      </c>
      <c r="N31" s="6">
        <v>58.620689655172399</v>
      </c>
      <c r="O31" s="88">
        <v>64.655172413793096</v>
      </c>
      <c r="P31" s="8">
        <v>50</v>
      </c>
      <c r="Q31" s="6">
        <v>408</v>
      </c>
      <c r="R31" s="88">
        <v>450</v>
      </c>
      <c r="S31" s="8">
        <v>348</v>
      </c>
      <c r="T31" s="6">
        <v>2410.6696813725498</v>
      </c>
      <c r="U31" s="88">
        <v>2310</v>
      </c>
      <c r="V31" s="8">
        <v>3215.7750000000001</v>
      </c>
      <c r="W31" s="6">
        <v>983.55322999999999</v>
      </c>
      <c r="X31" s="88">
        <v>1039.5</v>
      </c>
      <c r="Y31" s="8">
        <v>1119.0897</v>
      </c>
      <c r="Z31" s="6">
        <v>-55.946770000000001</v>
      </c>
      <c r="AA31" s="88">
        <v>-135.53647000000001</v>
      </c>
      <c r="AB31" s="88">
        <v>-5.68823001069297</v>
      </c>
      <c r="AC31" s="8">
        <v>-12.1113142226222</v>
      </c>
      <c r="AD31" s="6">
        <v>18444</v>
      </c>
      <c r="AE31" s="88">
        <v>18444</v>
      </c>
      <c r="AF31" s="8">
        <v>18444</v>
      </c>
      <c r="AG31" s="6">
        <v>46.7631750162655</v>
      </c>
      <c r="AH31" s="88">
        <v>49.441552808501399</v>
      </c>
      <c r="AI31" s="8">
        <v>72.299934938191299</v>
      </c>
      <c r="AJ31" s="6">
        <v>8625</v>
      </c>
      <c r="AK31" s="88">
        <v>9119</v>
      </c>
      <c r="AL31" s="8">
        <v>13335</v>
      </c>
      <c r="AM31" s="6">
        <v>2353.6333066666698</v>
      </c>
      <c r="AN31" s="88">
        <v>1785.6289308176099</v>
      </c>
      <c r="AO31" s="8">
        <v>3214.4775433070899</v>
      </c>
      <c r="AP31" s="6">
        <v>20300.08727</v>
      </c>
      <c r="AQ31" s="88">
        <v>16927.503586999999</v>
      </c>
      <c r="AR31" s="8">
        <v>42865.058040000004</v>
      </c>
      <c r="AS31" s="6">
        <v>3372.5836829999998</v>
      </c>
      <c r="AT31" s="88">
        <v>-22564.97077</v>
      </c>
      <c r="AU31" s="88">
        <v>19.923692029757301</v>
      </c>
      <c r="AV31" s="8">
        <v>-52.641876161565598</v>
      </c>
      <c r="AW31" s="124"/>
    </row>
    <row r="32" spans="1:49" s="1" customFormat="1" ht="13.5" customHeight="1" x14ac:dyDescent="0.2">
      <c r="A32" s="1" t="s">
        <v>113</v>
      </c>
      <c r="B32" s="1" t="s">
        <v>71</v>
      </c>
      <c r="C32" s="9" t="s">
        <v>46</v>
      </c>
      <c r="D32" s="10">
        <v>87</v>
      </c>
      <c r="E32" s="6">
        <v>33</v>
      </c>
      <c r="F32" s="87">
        <v>5</v>
      </c>
      <c r="G32" s="88">
        <v>38</v>
      </c>
      <c r="H32" s="88">
        <v>37.931034482758598</v>
      </c>
      <c r="I32" s="88">
        <v>1685.46515151515</v>
      </c>
      <c r="J32" s="12">
        <v>55.620350000000002</v>
      </c>
      <c r="K32" s="6">
        <v>522</v>
      </c>
      <c r="L32" s="88">
        <v>522</v>
      </c>
      <c r="M32" s="8">
        <v>522</v>
      </c>
      <c r="N32" s="6">
        <v>34.291187739463602</v>
      </c>
      <c r="O32" s="88">
        <v>34.482758620689701</v>
      </c>
      <c r="P32" s="8">
        <v>61.302681992337199</v>
      </c>
      <c r="Q32" s="6">
        <v>179</v>
      </c>
      <c r="R32" s="88">
        <v>180</v>
      </c>
      <c r="S32" s="8">
        <v>320</v>
      </c>
      <c r="T32" s="6">
        <v>1693.0029608938501</v>
      </c>
      <c r="U32" s="88">
        <v>1550</v>
      </c>
      <c r="V32" s="8">
        <v>2002.4844062499999</v>
      </c>
      <c r="W32" s="6">
        <v>303.04752999999999</v>
      </c>
      <c r="X32" s="88">
        <v>279</v>
      </c>
      <c r="Y32" s="8">
        <v>640.79501000000005</v>
      </c>
      <c r="Z32" s="6">
        <v>24.047529999999998</v>
      </c>
      <c r="AA32" s="88">
        <v>-337.74748</v>
      </c>
      <c r="AB32" s="88">
        <v>7.93523378989428</v>
      </c>
      <c r="AC32" s="8">
        <v>-52.707570241534803</v>
      </c>
      <c r="AD32" s="6">
        <v>13833</v>
      </c>
      <c r="AE32" s="88">
        <v>13833</v>
      </c>
      <c r="AF32" s="8">
        <v>13833</v>
      </c>
      <c r="AG32" s="6">
        <v>38.1479071784862</v>
      </c>
      <c r="AH32" s="88">
        <v>45.969782404395303</v>
      </c>
      <c r="AI32" s="8">
        <v>72.131858599002399</v>
      </c>
      <c r="AJ32" s="6">
        <v>5277</v>
      </c>
      <c r="AK32" s="88">
        <v>6359</v>
      </c>
      <c r="AL32" s="8">
        <v>9978</v>
      </c>
      <c r="AM32" s="6">
        <v>1211.0226985029401</v>
      </c>
      <c r="AN32" s="88">
        <v>1209.95597484277</v>
      </c>
      <c r="AO32" s="8">
        <v>2089.4124754459799</v>
      </c>
      <c r="AP32" s="6">
        <v>6390.5667800000001</v>
      </c>
      <c r="AQ32" s="88">
        <v>7707.0014330000004</v>
      </c>
      <c r="AR32" s="8">
        <v>20848.15768</v>
      </c>
      <c r="AS32" s="6">
        <v>-1316.434653</v>
      </c>
      <c r="AT32" s="88">
        <v>-14457.590899999999</v>
      </c>
      <c r="AU32" s="88">
        <v>-17.0810225538984</v>
      </c>
      <c r="AV32" s="8">
        <v>-69.347091104694698</v>
      </c>
      <c r="AW32" s="124"/>
    </row>
    <row r="33" spans="1:49" s="1" customFormat="1" ht="13.5" customHeight="1" x14ac:dyDescent="0.2">
      <c r="A33" s="1" t="s">
        <v>114</v>
      </c>
      <c r="B33" s="1" t="s">
        <v>67</v>
      </c>
      <c r="C33" s="9" t="s">
        <v>47</v>
      </c>
      <c r="D33" s="10">
        <v>83</v>
      </c>
      <c r="E33" s="6">
        <v>60</v>
      </c>
      <c r="F33" s="87">
        <v>12</v>
      </c>
      <c r="G33" s="88">
        <v>72</v>
      </c>
      <c r="H33" s="88">
        <v>72.289156626505999</v>
      </c>
      <c r="I33" s="88">
        <v>1600</v>
      </c>
      <c r="J33" s="12">
        <v>96</v>
      </c>
      <c r="K33" s="6">
        <v>498</v>
      </c>
      <c r="L33" s="88">
        <v>498</v>
      </c>
      <c r="M33" s="8">
        <v>498</v>
      </c>
      <c r="N33" s="6">
        <v>12.6506024096386</v>
      </c>
      <c r="O33" s="88">
        <v>36.946987951807202</v>
      </c>
      <c r="P33" s="8">
        <v>96.184738955823306</v>
      </c>
      <c r="Q33" s="6">
        <v>63</v>
      </c>
      <c r="R33" s="88">
        <v>183.99600000000001</v>
      </c>
      <c r="S33" s="8">
        <v>479</v>
      </c>
      <c r="T33" s="6">
        <v>1680.4938095238099</v>
      </c>
      <c r="U33" s="88">
        <v>1650</v>
      </c>
      <c r="V33" s="8">
        <v>2624.3508559499001</v>
      </c>
      <c r="W33" s="6">
        <v>105.87111</v>
      </c>
      <c r="X33" s="88">
        <v>303.59339999999997</v>
      </c>
      <c r="Y33" s="8">
        <v>1257.0640599999999</v>
      </c>
      <c r="Z33" s="6">
        <v>-197.72228999999999</v>
      </c>
      <c r="AA33" s="88">
        <v>-1151.1929500000001</v>
      </c>
      <c r="AB33" s="88">
        <v>-186.75754887239799</v>
      </c>
      <c r="AC33" s="8">
        <v>-91.577906538828302</v>
      </c>
      <c r="AD33" s="6">
        <v>13197</v>
      </c>
      <c r="AE33" s="88">
        <v>13197</v>
      </c>
      <c r="AF33" s="8">
        <v>13197</v>
      </c>
      <c r="AG33" s="6">
        <v>0.49253618246571201</v>
      </c>
      <c r="AH33" s="88">
        <v>7.2667727513828897</v>
      </c>
      <c r="AI33" s="8">
        <v>92.983253769796207</v>
      </c>
      <c r="AJ33" s="6">
        <v>65</v>
      </c>
      <c r="AK33" s="88">
        <v>958.99599999999998</v>
      </c>
      <c r="AL33" s="8">
        <v>12271</v>
      </c>
      <c r="AM33" s="6">
        <v>1803.6001538461501</v>
      </c>
      <c r="AN33" s="88">
        <v>329.37106918238999</v>
      </c>
      <c r="AO33" s="8">
        <v>2387.7463678591798</v>
      </c>
      <c r="AP33" s="6">
        <v>117.23401</v>
      </c>
      <c r="AQ33" s="88">
        <v>1361.0963999999999</v>
      </c>
      <c r="AR33" s="8">
        <v>29300.035680000001</v>
      </c>
      <c r="AS33" s="6">
        <v>-1243.86239</v>
      </c>
      <c r="AT33" s="88">
        <v>-29182.801670000001</v>
      </c>
      <c r="AU33" s="88">
        <v>-91.386795968309102</v>
      </c>
      <c r="AV33" s="8">
        <v>-99.599884412154395</v>
      </c>
      <c r="AW33" s="124"/>
    </row>
    <row r="34" spans="1:49" s="1" customFormat="1" ht="13.5" customHeight="1" x14ac:dyDescent="0.2">
      <c r="A34" s="1" t="s">
        <v>115</v>
      </c>
      <c r="B34" s="1" t="s">
        <v>67</v>
      </c>
      <c r="C34" s="9" t="s">
        <v>48</v>
      </c>
      <c r="D34" s="10">
        <v>103</v>
      </c>
      <c r="E34" s="6">
        <v>36</v>
      </c>
      <c r="F34" s="87">
        <v>2</v>
      </c>
      <c r="G34" s="88">
        <v>38</v>
      </c>
      <c r="H34" s="88">
        <v>34.951456310679603</v>
      </c>
      <c r="I34" s="88">
        <v>1117.28722222222</v>
      </c>
      <c r="J34" s="12">
        <v>40.222340000000003</v>
      </c>
      <c r="K34" s="6">
        <v>618</v>
      </c>
      <c r="L34" s="88">
        <v>618</v>
      </c>
      <c r="M34" s="8">
        <v>618</v>
      </c>
      <c r="N34" s="6">
        <v>36.4077669902913</v>
      </c>
      <c r="O34" s="88">
        <v>33.980582524271803</v>
      </c>
      <c r="P34" s="8">
        <v>85.598705501618099</v>
      </c>
      <c r="Q34" s="6">
        <v>225</v>
      </c>
      <c r="R34" s="88">
        <v>210</v>
      </c>
      <c r="S34" s="8">
        <v>529</v>
      </c>
      <c r="T34" s="6">
        <v>1022.75128888889</v>
      </c>
      <c r="U34" s="88">
        <v>1149</v>
      </c>
      <c r="V34" s="8">
        <v>1316.3744234404501</v>
      </c>
      <c r="W34" s="6">
        <v>230.11904000000001</v>
      </c>
      <c r="X34" s="88">
        <v>241.29</v>
      </c>
      <c r="Y34" s="8">
        <v>696.36207000000002</v>
      </c>
      <c r="Z34" s="6">
        <v>-11.170959999999999</v>
      </c>
      <c r="AA34" s="88">
        <v>-466.24302999999998</v>
      </c>
      <c r="AB34" s="88">
        <v>-4.85442664805137</v>
      </c>
      <c r="AC34" s="8">
        <v>-66.954110524716</v>
      </c>
      <c r="AD34" s="6">
        <v>16377</v>
      </c>
      <c r="AE34" s="88">
        <v>16377</v>
      </c>
      <c r="AF34" s="8">
        <v>16377</v>
      </c>
      <c r="AG34" s="6">
        <v>23.563534224827499</v>
      </c>
      <c r="AH34" s="88">
        <v>20.4005617634487</v>
      </c>
      <c r="AI34" s="8">
        <v>70.495206692312394</v>
      </c>
      <c r="AJ34" s="6">
        <v>3859</v>
      </c>
      <c r="AK34" s="88">
        <v>3341</v>
      </c>
      <c r="AL34" s="8">
        <v>11545</v>
      </c>
      <c r="AM34" s="6">
        <v>959.23994299041203</v>
      </c>
      <c r="AN34" s="88">
        <v>413.01886792452802</v>
      </c>
      <c r="AO34" s="8">
        <v>1353.9825231702</v>
      </c>
      <c r="AP34" s="6">
        <v>3701.70694</v>
      </c>
      <c r="AQ34" s="88">
        <v>3233.4060319999999</v>
      </c>
      <c r="AR34" s="8">
        <v>15631.728230000001</v>
      </c>
      <c r="AS34" s="6">
        <v>468.30090799999999</v>
      </c>
      <c r="AT34" s="88">
        <v>-11930.021290000001</v>
      </c>
      <c r="AU34" s="88">
        <v>14.483207594882099</v>
      </c>
      <c r="AV34" s="8">
        <v>-76.319272664325197</v>
      </c>
      <c r="AW34" s="124"/>
    </row>
    <row r="35" spans="1:49" s="1" customFormat="1" ht="13.5" customHeight="1" x14ac:dyDescent="0.2">
      <c r="A35" s="1" t="s">
        <v>116</v>
      </c>
      <c r="B35" s="1" t="s">
        <v>70</v>
      </c>
      <c r="C35" s="9" t="s">
        <v>49</v>
      </c>
      <c r="D35" s="10">
        <v>46</v>
      </c>
      <c r="E35" s="6">
        <v>10</v>
      </c>
      <c r="F35" s="87">
        <v>4</v>
      </c>
      <c r="G35" s="88">
        <v>14</v>
      </c>
      <c r="H35" s="88">
        <v>21.739130434782599</v>
      </c>
      <c r="I35" s="88">
        <v>1844.47</v>
      </c>
      <c r="J35" s="12">
        <v>18.444700000000001</v>
      </c>
      <c r="K35" s="6">
        <v>276</v>
      </c>
      <c r="L35" s="88">
        <v>276</v>
      </c>
      <c r="M35" s="8">
        <v>276</v>
      </c>
      <c r="N35" s="6">
        <v>41.6666666666667</v>
      </c>
      <c r="O35" s="88">
        <v>39.130434782608702</v>
      </c>
      <c r="P35" s="8">
        <v>59.0579710144928</v>
      </c>
      <c r="Q35" s="6">
        <v>115</v>
      </c>
      <c r="R35" s="88">
        <v>108</v>
      </c>
      <c r="S35" s="8">
        <v>163</v>
      </c>
      <c r="T35" s="6">
        <v>1826.35052173913</v>
      </c>
      <c r="U35" s="88">
        <v>1830</v>
      </c>
      <c r="V35" s="8">
        <v>2903.8899386503099</v>
      </c>
      <c r="W35" s="6">
        <v>210.03030999999999</v>
      </c>
      <c r="X35" s="88">
        <v>197.64</v>
      </c>
      <c r="Y35" s="8">
        <v>473.33406000000002</v>
      </c>
      <c r="Z35" s="6">
        <v>12.390309999999999</v>
      </c>
      <c r="AA35" s="88">
        <v>-263.30374999999998</v>
      </c>
      <c r="AB35" s="88">
        <v>5.8992961539694102</v>
      </c>
      <c r="AC35" s="8">
        <v>-55.627467416986597</v>
      </c>
      <c r="AD35" s="6">
        <v>7314</v>
      </c>
      <c r="AE35" s="88">
        <v>7314</v>
      </c>
      <c r="AF35" s="8">
        <v>7314</v>
      </c>
      <c r="AG35" s="6">
        <v>41.755537325676798</v>
      </c>
      <c r="AH35" s="88">
        <v>49.781241454744297</v>
      </c>
      <c r="AI35" s="8">
        <v>78.698386655728697</v>
      </c>
      <c r="AJ35" s="6">
        <v>3054</v>
      </c>
      <c r="AK35" s="88">
        <v>3641</v>
      </c>
      <c r="AL35" s="8">
        <v>5756</v>
      </c>
      <c r="AM35" s="6">
        <v>1714.70833660773</v>
      </c>
      <c r="AN35" s="88">
        <v>1874.8679245282999</v>
      </c>
      <c r="AO35" s="8">
        <v>3138.5655211952699</v>
      </c>
      <c r="AP35" s="6">
        <v>5236.7192599999998</v>
      </c>
      <c r="AQ35" s="88">
        <v>6883.4108390000001</v>
      </c>
      <c r="AR35" s="8">
        <v>18065.583139999999</v>
      </c>
      <c r="AS35" s="6">
        <v>-1646.691579</v>
      </c>
      <c r="AT35" s="88">
        <v>-12828.863880000001</v>
      </c>
      <c r="AU35" s="88">
        <v>-23.922610716044801</v>
      </c>
      <c r="AV35" s="8">
        <v>-71.012730563869297</v>
      </c>
      <c r="AW35" s="124"/>
    </row>
    <row r="36" spans="1:49" s="1" customFormat="1" ht="13.5" customHeight="1" x14ac:dyDescent="0.2">
      <c r="A36" s="1" t="s">
        <v>117</v>
      </c>
      <c r="B36" s="1" t="s">
        <v>68</v>
      </c>
      <c r="C36" s="9" t="s">
        <v>50</v>
      </c>
      <c r="D36" s="10">
        <v>61</v>
      </c>
      <c r="E36" s="6">
        <v>0</v>
      </c>
      <c r="F36" s="87">
        <v>0</v>
      </c>
      <c r="G36" s="88">
        <v>0</v>
      </c>
      <c r="H36" s="88">
        <v>0</v>
      </c>
      <c r="I36" s="88"/>
      <c r="J36" s="12"/>
      <c r="K36" s="6">
        <v>366</v>
      </c>
      <c r="L36" s="88">
        <v>552</v>
      </c>
      <c r="M36" s="8">
        <v>552</v>
      </c>
      <c r="N36" s="6"/>
      <c r="O36" s="88">
        <v>65.573770491803302</v>
      </c>
      <c r="P36" s="8">
        <v>44.746376811594203</v>
      </c>
      <c r="Q36" s="6"/>
      <c r="R36" s="88">
        <v>240</v>
      </c>
      <c r="S36" s="8">
        <v>247</v>
      </c>
      <c r="T36" s="6"/>
      <c r="U36" s="88">
        <v>1310</v>
      </c>
      <c r="V36" s="8">
        <v>2079.19352226721</v>
      </c>
      <c r="W36" s="6"/>
      <c r="X36" s="88">
        <v>314.39999999999998</v>
      </c>
      <c r="Y36" s="8">
        <v>513.56079999999997</v>
      </c>
      <c r="Z36" s="6">
        <v>-314.39999999999998</v>
      </c>
      <c r="AA36" s="88">
        <v>-513.56079999999997</v>
      </c>
      <c r="AB36" s="88"/>
      <c r="AC36" s="8">
        <v>-100</v>
      </c>
      <c r="AD36" s="6">
        <v>11343</v>
      </c>
      <c r="AE36" s="88">
        <v>14628</v>
      </c>
      <c r="AF36" s="8">
        <v>14628</v>
      </c>
      <c r="AG36" s="6">
        <v>31.420259190690299</v>
      </c>
      <c r="AH36" s="88">
        <v>14.8482362592289</v>
      </c>
      <c r="AI36" s="8">
        <v>42.801476620180502</v>
      </c>
      <c r="AJ36" s="6">
        <v>3564</v>
      </c>
      <c r="AK36" s="88">
        <v>2172</v>
      </c>
      <c r="AL36" s="8">
        <v>6261</v>
      </c>
      <c r="AM36" s="6">
        <v>926.49729517396202</v>
      </c>
      <c r="AN36" s="88">
        <v>995.08176100628896</v>
      </c>
      <c r="AO36" s="8">
        <v>2098.8918671138799</v>
      </c>
      <c r="AP36" s="6">
        <v>3302.0363600000001</v>
      </c>
      <c r="AQ36" s="88">
        <v>3507.5856119999999</v>
      </c>
      <c r="AR36" s="8">
        <v>13141.161980000001</v>
      </c>
      <c r="AS36" s="6">
        <v>-205.549252</v>
      </c>
      <c r="AT36" s="88">
        <v>-9839.1256200000007</v>
      </c>
      <c r="AU36" s="88">
        <v>-5.8601349970413796</v>
      </c>
      <c r="AV36" s="8">
        <v>-74.872569373808204</v>
      </c>
      <c r="AW36" s="124"/>
    </row>
    <row r="37" spans="1:49" s="1" customFormat="1" ht="13.5" customHeight="1" x14ac:dyDescent="0.2">
      <c r="A37" s="1" t="s">
        <v>118</v>
      </c>
      <c r="B37" s="1" t="s">
        <v>72</v>
      </c>
      <c r="C37" s="9" t="s">
        <v>51</v>
      </c>
      <c r="D37" s="10">
        <v>91</v>
      </c>
      <c r="E37" s="6">
        <v>9</v>
      </c>
      <c r="F37" s="87">
        <v>0</v>
      </c>
      <c r="G37" s="88">
        <v>9</v>
      </c>
      <c r="H37" s="88">
        <v>9.8901098901098905</v>
      </c>
      <c r="I37" s="88">
        <v>1154.3900000000001</v>
      </c>
      <c r="J37" s="12">
        <v>10.38951</v>
      </c>
      <c r="K37" s="6">
        <v>546</v>
      </c>
      <c r="L37" s="88">
        <v>546</v>
      </c>
      <c r="M37" s="8">
        <v>546</v>
      </c>
      <c r="N37" s="6">
        <v>11.7216117216117</v>
      </c>
      <c r="O37" s="88">
        <v>5.4945054945054901</v>
      </c>
      <c r="P37" s="8">
        <v>39.743589743589702</v>
      </c>
      <c r="Q37" s="6">
        <v>64</v>
      </c>
      <c r="R37" s="88">
        <v>30</v>
      </c>
      <c r="S37" s="8">
        <v>217</v>
      </c>
      <c r="T37" s="6">
        <v>1380.14359375</v>
      </c>
      <c r="U37" s="88">
        <v>1551</v>
      </c>
      <c r="V37" s="8">
        <v>2328.8288479262701</v>
      </c>
      <c r="W37" s="6">
        <v>88.329189999999997</v>
      </c>
      <c r="X37" s="88">
        <v>46.519829999999999</v>
      </c>
      <c r="Y37" s="8">
        <v>505.35586000000001</v>
      </c>
      <c r="Z37" s="6">
        <v>41.809359999999998</v>
      </c>
      <c r="AA37" s="88">
        <v>-417.02667000000002</v>
      </c>
      <c r="AB37" s="88">
        <v>47.333571155809302</v>
      </c>
      <c r="AC37" s="8">
        <v>-82.521387997756705</v>
      </c>
      <c r="AD37" s="6">
        <v>14469</v>
      </c>
      <c r="AE37" s="88">
        <v>14469</v>
      </c>
      <c r="AF37" s="8">
        <v>14469</v>
      </c>
      <c r="AG37" s="6">
        <v>3.05480682839173</v>
      </c>
      <c r="AH37" s="88">
        <v>8.5078443569009607</v>
      </c>
      <c r="AI37" s="8">
        <v>23.187504319579801</v>
      </c>
      <c r="AJ37" s="6">
        <v>442</v>
      </c>
      <c r="AK37" s="88">
        <v>1231</v>
      </c>
      <c r="AL37" s="8">
        <v>3355</v>
      </c>
      <c r="AM37" s="6">
        <v>1448.0386651583699</v>
      </c>
      <c r="AN37" s="88">
        <v>1333.1132075471701</v>
      </c>
      <c r="AO37" s="8">
        <v>1873.74036065574</v>
      </c>
      <c r="AP37" s="6">
        <v>640.03309000000002</v>
      </c>
      <c r="AQ37" s="88">
        <v>1611.3075859999999</v>
      </c>
      <c r="AR37" s="8">
        <v>6286.3989099999999</v>
      </c>
      <c r="AS37" s="6">
        <v>-971.274496</v>
      </c>
      <c r="AT37" s="88">
        <v>-5646.36582</v>
      </c>
      <c r="AU37" s="88">
        <v>-60.278652222518602</v>
      </c>
      <c r="AV37" s="8">
        <v>-89.818764301102902</v>
      </c>
      <c r="AW37" s="124"/>
    </row>
    <row r="38" spans="1:49" s="1" customFormat="1" ht="13.5" customHeight="1" x14ac:dyDescent="0.2">
      <c r="A38" s="1" t="s">
        <v>119</v>
      </c>
      <c r="B38" s="1" t="s">
        <v>72</v>
      </c>
      <c r="C38" s="9" t="s">
        <v>52</v>
      </c>
      <c r="D38" s="10">
        <v>57</v>
      </c>
      <c r="E38" s="6">
        <v>48</v>
      </c>
      <c r="F38" s="87">
        <v>3</v>
      </c>
      <c r="G38" s="88">
        <v>51</v>
      </c>
      <c r="H38" s="88">
        <v>84.210526315789494</v>
      </c>
      <c r="I38" s="88">
        <v>1815.2818749999999</v>
      </c>
      <c r="J38" s="12">
        <v>87.133529999999993</v>
      </c>
      <c r="K38" s="6">
        <v>342</v>
      </c>
      <c r="L38" s="88">
        <v>342</v>
      </c>
      <c r="M38" s="8">
        <v>342</v>
      </c>
      <c r="N38" s="25">
        <v>84.210526315789494</v>
      </c>
      <c r="O38" s="88">
        <v>84.210526315789494</v>
      </c>
      <c r="P38" s="8">
        <v>87.719298245613999</v>
      </c>
      <c r="Q38" s="6">
        <v>288</v>
      </c>
      <c r="R38" s="88">
        <v>288</v>
      </c>
      <c r="S38" s="8">
        <v>300</v>
      </c>
      <c r="T38" s="6">
        <v>1815.2818749999999</v>
      </c>
      <c r="U38" s="88">
        <v>1805</v>
      </c>
      <c r="V38" s="8">
        <v>1519.8032000000001</v>
      </c>
      <c r="W38" s="6">
        <v>522.80118000000004</v>
      </c>
      <c r="X38" s="88">
        <v>519.87115200000005</v>
      </c>
      <c r="Y38" s="8">
        <v>455.94096000000002</v>
      </c>
      <c r="Z38" s="6">
        <v>2.9300279999999899</v>
      </c>
      <c r="AA38" s="88">
        <v>66.860219999999998</v>
      </c>
      <c r="AB38" s="88">
        <v>0.56044785514829798</v>
      </c>
      <c r="AC38" s="8">
        <v>14.664227578939199</v>
      </c>
      <c r="AD38" s="6">
        <v>9063</v>
      </c>
      <c r="AE38" s="88">
        <v>9063</v>
      </c>
      <c r="AF38" s="8">
        <v>9767</v>
      </c>
      <c r="AG38" s="6">
        <v>45.724373827650901</v>
      </c>
      <c r="AH38" s="88">
        <v>42.723160101511603</v>
      </c>
      <c r="AI38" s="8">
        <v>68.362854510085</v>
      </c>
      <c r="AJ38" s="6">
        <v>4144</v>
      </c>
      <c r="AK38" s="88">
        <v>3872</v>
      </c>
      <c r="AL38" s="8">
        <v>6677</v>
      </c>
      <c r="AM38" s="6">
        <v>1778.9063199806899</v>
      </c>
      <c r="AN38" s="88">
        <v>1846.81761006289</v>
      </c>
      <c r="AO38" s="8">
        <v>1647.05289950577</v>
      </c>
      <c r="AP38" s="6">
        <v>7371.7877900000003</v>
      </c>
      <c r="AQ38" s="88">
        <v>6215.6588519999996</v>
      </c>
      <c r="AR38" s="8">
        <v>10997.37221</v>
      </c>
      <c r="AS38" s="6">
        <v>1156.1289380000001</v>
      </c>
      <c r="AT38" s="88">
        <v>-3625.5844200000001</v>
      </c>
      <c r="AU38" s="88">
        <v>18.600263713443599</v>
      </c>
      <c r="AV38" s="8">
        <v>-32.967734025617702</v>
      </c>
      <c r="AW38" s="124"/>
    </row>
    <row r="39" spans="1:49" s="1" customFormat="1" ht="13.5" customHeight="1" x14ac:dyDescent="0.2">
      <c r="A39" s="1" t="s">
        <v>120</v>
      </c>
      <c r="B39" s="1" t="s">
        <v>68</v>
      </c>
      <c r="C39" s="9" t="s">
        <v>53</v>
      </c>
      <c r="D39" s="10">
        <v>80</v>
      </c>
      <c r="E39" s="6">
        <v>0</v>
      </c>
      <c r="F39" s="87">
        <v>0</v>
      </c>
      <c r="G39" s="88">
        <v>0</v>
      </c>
      <c r="H39" s="88">
        <v>0</v>
      </c>
      <c r="I39" s="88"/>
      <c r="J39" s="12"/>
      <c r="K39" s="6">
        <v>480</v>
      </c>
      <c r="L39" s="88">
        <v>480</v>
      </c>
      <c r="M39" s="8">
        <v>480</v>
      </c>
      <c r="N39" s="6"/>
      <c r="O39" s="88">
        <v>0</v>
      </c>
      <c r="P39" s="8">
        <v>37.0833333333333</v>
      </c>
      <c r="Q39" s="6"/>
      <c r="R39" s="88">
        <v>0</v>
      </c>
      <c r="S39" s="8">
        <v>178</v>
      </c>
      <c r="T39" s="6"/>
      <c r="U39" s="88">
        <v>0</v>
      </c>
      <c r="V39" s="8">
        <v>1871.39342696629</v>
      </c>
      <c r="W39" s="6"/>
      <c r="X39" s="88">
        <v>0</v>
      </c>
      <c r="Y39" s="8">
        <v>333.10802999999999</v>
      </c>
      <c r="Z39" s="6">
        <v>0</v>
      </c>
      <c r="AA39" s="88">
        <v>-333.10802999999999</v>
      </c>
      <c r="AB39" s="88"/>
      <c r="AC39" s="8">
        <v>-100</v>
      </c>
      <c r="AD39" s="6">
        <v>12720</v>
      </c>
      <c r="AE39" s="88">
        <v>12720</v>
      </c>
      <c r="AF39" s="8">
        <v>12720</v>
      </c>
      <c r="AG39" s="6">
        <v>3.1446540880503103E-2</v>
      </c>
      <c r="AH39" s="88">
        <v>8.4355345911949708</v>
      </c>
      <c r="AI39" s="8">
        <v>43.231132075471699</v>
      </c>
      <c r="AJ39" s="6">
        <v>4</v>
      </c>
      <c r="AK39" s="88">
        <v>1073</v>
      </c>
      <c r="AL39" s="8">
        <v>5499</v>
      </c>
      <c r="AM39" s="6">
        <v>11675.745000000001</v>
      </c>
      <c r="AN39" s="88">
        <v>344.31446540880501</v>
      </c>
      <c r="AO39" s="8">
        <v>2226.3948990725598</v>
      </c>
      <c r="AP39" s="6">
        <v>46.702979999999997</v>
      </c>
      <c r="AQ39" s="88">
        <v>1241.684168</v>
      </c>
      <c r="AR39" s="8">
        <v>12242.94555</v>
      </c>
      <c r="AS39" s="6">
        <v>-1194.981188</v>
      </c>
      <c r="AT39" s="88">
        <v>-12196.24257</v>
      </c>
      <c r="AU39" s="88">
        <v>-96.238739189594</v>
      </c>
      <c r="AV39" s="8">
        <v>-99.618531506088402</v>
      </c>
      <c r="AW39" s="124"/>
    </row>
    <row r="40" spans="1:49" s="1" customFormat="1" ht="13.5" customHeight="1" x14ac:dyDescent="0.2">
      <c r="A40" s="1" t="s">
        <v>121</v>
      </c>
      <c r="B40" s="1" t="s">
        <v>67</v>
      </c>
      <c r="C40" s="9" t="s">
        <v>82</v>
      </c>
      <c r="D40" s="10">
        <v>96</v>
      </c>
      <c r="E40" s="6">
        <v>62</v>
      </c>
      <c r="F40" s="87">
        <v>5</v>
      </c>
      <c r="G40" s="88">
        <v>67</v>
      </c>
      <c r="H40" s="88">
        <v>64.5833333333333</v>
      </c>
      <c r="I40" s="88">
        <v>2161.0525806451601</v>
      </c>
      <c r="J40" s="12">
        <v>133.98526000000001</v>
      </c>
      <c r="K40" s="6">
        <v>576</v>
      </c>
      <c r="L40" s="88">
        <v>576</v>
      </c>
      <c r="M40" s="8">
        <v>576</v>
      </c>
      <c r="N40" s="6">
        <v>73.0902777777778</v>
      </c>
      <c r="O40" s="88">
        <v>67.7083333333333</v>
      </c>
      <c r="P40" s="8">
        <v>77.6041666666667</v>
      </c>
      <c r="Q40" s="6">
        <v>421</v>
      </c>
      <c r="R40" s="88">
        <v>390</v>
      </c>
      <c r="S40" s="8">
        <v>447</v>
      </c>
      <c r="T40" s="6">
        <v>1928.8271733966701</v>
      </c>
      <c r="U40" s="88">
        <v>1800</v>
      </c>
      <c r="V40" s="8">
        <v>2946.1226621923902</v>
      </c>
      <c r="W40" s="6">
        <v>812.03624000000002</v>
      </c>
      <c r="X40" s="88">
        <v>702</v>
      </c>
      <c r="Y40" s="8">
        <v>1316.9168299999999</v>
      </c>
      <c r="Z40" s="6">
        <v>110.03624000000001</v>
      </c>
      <c r="AA40" s="88">
        <v>-504.88058999999998</v>
      </c>
      <c r="AB40" s="88">
        <v>13.55065631061</v>
      </c>
      <c r="AC40" s="8">
        <v>-38.3380771282268</v>
      </c>
      <c r="AD40" s="6">
        <v>15264</v>
      </c>
      <c r="AE40" s="88">
        <v>15264</v>
      </c>
      <c r="AF40" s="8">
        <v>15264</v>
      </c>
      <c r="AG40" s="6">
        <v>47.562893081760997</v>
      </c>
      <c r="AH40" s="88">
        <v>50.596174004192903</v>
      </c>
      <c r="AI40" s="8">
        <v>75.707547169811306</v>
      </c>
      <c r="AJ40" s="6">
        <v>7260</v>
      </c>
      <c r="AK40" s="88">
        <v>7723</v>
      </c>
      <c r="AL40" s="8">
        <v>11556</v>
      </c>
      <c r="AM40" s="6">
        <v>1482.2100716253401</v>
      </c>
      <c r="AN40" s="88">
        <v>1578.2075471698099</v>
      </c>
      <c r="AO40" s="8">
        <v>2926.89123139495</v>
      </c>
      <c r="AP40" s="6">
        <v>10760.84512</v>
      </c>
      <c r="AQ40" s="88">
        <v>12190.097996</v>
      </c>
      <c r="AR40" s="8">
        <v>33823.155070000001</v>
      </c>
      <c r="AS40" s="6">
        <v>-1429.252876</v>
      </c>
      <c r="AT40" s="88">
        <v>-23062.309949999999</v>
      </c>
      <c r="AU40" s="88">
        <v>-11.7247037428984</v>
      </c>
      <c r="AV40" s="8">
        <v>-68.184975358657496</v>
      </c>
      <c r="AW40" s="124"/>
    </row>
    <row r="41" spans="1:49" s="1" customFormat="1" ht="13.5" customHeight="1" x14ac:dyDescent="0.2">
      <c r="A41" s="1" t="s">
        <v>122</v>
      </c>
      <c r="B41" s="1" t="s">
        <v>73</v>
      </c>
      <c r="C41" s="9" t="s">
        <v>54</v>
      </c>
      <c r="D41" s="10">
        <v>90</v>
      </c>
      <c r="E41" s="6">
        <v>37</v>
      </c>
      <c r="F41" s="87">
        <v>1</v>
      </c>
      <c r="G41" s="88">
        <v>38</v>
      </c>
      <c r="H41" s="88">
        <v>41.1111111111111</v>
      </c>
      <c r="I41" s="88">
        <v>1011.06081081081</v>
      </c>
      <c r="J41" s="12">
        <v>37.40925</v>
      </c>
      <c r="K41" s="6">
        <v>540</v>
      </c>
      <c r="L41" s="88">
        <v>540</v>
      </c>
      <c r="M41" s="8">
        <v>540</v>
      </c>
      <c r="N41" s="6">
        <v>47.962962962962997</v>
      </c>
      <c r="O41" s="88">
        <v>56.6666666666667</v>
      </c>
      <c r="P41" s="8">
        <v>39.629629629629598</v>
      </c>
      <c r="Q41" s="6">
        <v>259</v>
      </c>
      <c r="R41" s="88">
        <v>306</v>
      </c>
      <c r="S41" s="8">
        <v>214</v>
      </c>
      <c r="T41" s="6">
        <v>971.74297297297301</v>
      </c>
      <c r="U41" s="88">
        <v>1030</v>
      </c>
      <c r="V41" s="8">
        <v>1576.58364485981</v>
      </c>
      <c r="W41" s="6">
        <v>251.68143000000001</v>
      </c>
      <c r="X41" s="88">
        <v>315.18</v>
      </c>
      <c r="Y41" s="8">
        <v>337.38889999999998</v>
      </c>
      <c r="Z41" s="6">
        <v>-63.498570000000001</v>
      </c>
      <c r="AA41" s="88">
        <v>-85.707470000000001</v>
      </c>
      <c r="AB41" s="88">
        <v>-25.229739834202299</v>
      </c>
      <c r="AC41" s="8">
        <v>-25.403168272578</v>
      </c>
      <c r="AD41" s="6">
        <v>14310</v>
      </c>
      <c r="AE41" s="88">
        <v>14310</v>
      </c>
      <c r="AF41" s="8">
        <v>14310</v>
      </c>
      <c r="AG41" s="6">
        <v>30.698812019566699</v>
      </c>
      <c r="AH41" s="88">
        <v>19.252271139063598</v>
      </c>
      <c r="AI41" s="8">
        <v>47.281621243885397</v>
      </c>
      <c r="AJ41" s="6">
        <v>4393</v>
      </c>
      <c r="AK41" s="88">
        <v>2755</v>
      </c>
      <c r="AL41" s="8">
        <v>6766</v>
      </c>
      <c r="AM41" s="6">
        <v>981.77847712269499</v>
      </c>
      <c r="AN41" s="88">
        <v>442.84276729559701</v>
      </c>
      <c r="AO41" s="8">
        <v>1724.5605941472099</v>
      </c>
      <c r="AP41" s="6">
        <v>4312.9528499999997</v>
      </c>
      <c r="AQ41" s="88">
        <v>2841.6457759999998</v>
      </c>
      <c r="AR41" s="8">
        <v>11668.376979999999</v>
      </c>
      <c r="AS41" s="6">
        <v>1471.3070740000001</v>
      </c>
      <c r="AT41" s="88">
        <v>-7355.4241300000003</v>
      </c>
      <c r="AU41" s="88">
        <v>51.7765826559517</v>
      </c>
      <c r="AV41" s="8">
        <v>-63.037251389867201</v>
      </c>
      <c r="AW41" s="124"/>
    </row>
    <row r="42" spans="1:49" s="1" customFormat="1" ht="13.5" customHeight="1" x14ac:dyDescent="0.2">
      <c r="A42" s="1" t="s">
        <v>123</v>
      </c>
      <c r="B42" s="1" t="s">
        <v>68</v>
      </c>
      <c r="C42" s="9" t="s">
        <v>55</v>
      </c>
      <c r="D42" s="10">
        <v>77</v>
      </c>
      <c r="E42" s="6">
        <v>1</v>
      </c>
      <c r="F42" s="87">
        <v>1</v>
      </c>
      <c r="G42" s="88">
        <v>2</v>
      </c>
      <c r="H42" s="88">
        <v>1.2987012987013</v>
      </c>
      <c r="I42" s="88"/>
      <c r="J42" s="12"/>
      <c r="K42" s="6">
        <v>462</v>
      </c>
      <c r="L42" s="88">
        <v>462</v>
      </c>
      <c r="M42" s="8">
        <v>462</v>
      </c>
      <c r="N42" s="6">
        <v>0.216450216450216</v>
      </c>
      <c r="O42" s="88">
        <v>0</v>
      </c>
      <c r="P42" s="8">
        <v>57.792207792207797</v>
      </c>
      <c r="Q42" s="6">
        <v>1</v>
      </c>
      <c r="R42" s="88">
        <v>0</v>
      </c>
      <c r="S42" s="8">
        <v>267</v>
      </c>
      <c r="T42" s="6">
        <v>0</v>
      </c>
      <c r="U42" s="88">
        <v>0</v>
      </c>
      <c r="V42" s="8">
        <v>2213.7524719101102</v>
      </c>
      <c r="W42" s="6">
        <v>0</v>
      </c>
      <c r="X42" s="88">
        <v>0</v>
      </c>
      <c r="Y42" s="8">
        <v>591.07191</v>
      </c>
      <c r="Z42" s="6">
        <v>0</v>
      </c>
      <c r="AA42" s="88">
        <v>-591.07191</v>
      </c>
      <c r="AB42" s="88">
        <v>0</v>
      </c>
      <c r="AC42" s="8">
        <v>-100</v>
      </c>
      <c r="AD42" s="6">
        <v>12243</v>
      </c>
      <c r="AE42" s="88">
        <v>12243</v>
      </c>
      <c r="AF42" s="8">
        <v>12243</v>
      </c>
      <c r="AG42" s="6">
        <v>14.661439189741101</v>
      </c>
      <c r="AH42" s="88">
        <v>18.2471616433881</v>
      </c>
      <c r="AI42" s="8">
        <v>53.908355795148303</v>
      </c>
      <c r="AJ42" s="6">
        <v>1795</v>
      </c>
      <c r="AK42" s="88">
        <v>2234</v>
      </c>
      <c r="AL42" s="8">
        <v>6600</v>
      </c>
      <c r="AM42" s="6">
        <v>1276.0269247910901</v>
      </c>
      <c r="AN42" s="88">
        <v>708.32075471698101</v>
      </c>
      <c r="AO42" s="8">
        <v>2293.0633848484899</v>
      </c>
      <c r="AP42" s="6">
        <v>2290.4683300000002</v>
      </c>
      <c r="AQ42" s="88">
        <v>2509.564824</v>
      </c>
      <c r="AR42" s="8">
        <v>15134.218339999999</v>
      </c>
      <c r="AS42" s="6">
        <v>-219.09649400000001</v>
      </c>
      <c r="AT42" s="88">
        <v>-12843.75001</v>
      </c>
      <c r="AU42" s="88">
        <v>-8.7304576436795003</v>
      </c>
      <c r="AV42" s="8">
        <v>-84.865631785248794</v>
      </c>
      <c r="AW42" s="124"/>
    </row>
    <row r="43" spans="1:49" s="1" customFormat="1" ht="13.5" customHeight="1" x14ac:dyDescent="0.2">
      <c r="A43" s="1" t="s">
        <v>124</v>
      </c>
      <c r="B43" s="1" t="s">
        <v>74</v>
      </c>
      <c r="C43" s="9" t="s">
        <v>56</v>
      </c>
      <c r="D43" s="10">
        <v>44</v>
      </c>
      <c r="E43" s="6">
        <v>19</v>
      </c>
      <c r="F43" s="87">
        <v>0</v>
      </c>
      <c r="G43" s="88">
        <v>19</v>
      </c>
      <c r="H43" s="88">
        <v>43.181818181818201</v>
      </c>
      <c r="I43" s="88">
        <v>1700.9331578947399</v>
      </c>
      <c r="J43" s="12">
        <v>32.317729999999997</v>
      </c>
      <c r="K43" s="6">
        <v>264</v>
      </c>
      <c r="L43" s="88">
        <v>264</v>
      </c>
      <c r="M43" s="8">
        <v>264</v>
      </c>
      <c r="N43" s="6">
        <v>43.939393939393902</v>
      </c>
      <c r="O43" s="88">
        <v>68.181818181818201</v>
      </c>
      <c r="P43" s="8">
        <v>65.909090909090907</v>
      </c>
      <c r="Q43" s="6">
        <v>116</v>
      </c>
      <c r="R43" s="88">
        <v>180</v>
      </c>
      <c r="S43" s="8">
        <v>174</v>
      </c>
      <c r="T43" s="6">
        <v>1704.83301724138</v>
      </c>
      <c r="U43" s="88">
        <v>1572</v>
      </c>
      <c r="V43" s="8">
        <v>1934.18683908046</v>
      </c>
      <c r="W43" s="6">
        <v>197.76062999999999</v>
      </c>
      <c r="X43" s="88">
        <v>287.46130199999999</v>
      </c>
      <c r="Y43" s="8">
        <v>336.54851000000002</v>
      </c>
      <c r="Z43" s="6">
        <v>-89.700671999999997</v>
      </c>
      <c r="AA43" s="88">
        <v>-138.78788</v>
      </c>
      <c r="AB43" s="88">
        <v>-45.358205017854203</v>
      </c>
      <c r="AC43" s="8">
        <v>-41.238595886221603</v>
      </c>
      <c r="AD43" s="6">
        <v>6996</v>
      </c>
      <c r="AE43" s="88">
        <v>6996</v>
      </c>
      <c r="AF43" s="8">
        <v>6996</v>
      </c>
      <c r="AG43" s="6">
        <v>42.5100057175529</v>
      </c>
      <c r="AH43" s="88">
        <v>39.122355631789603</v>
      </c>
      <c r="AI43" s="8">
        <v>67.781589479702703</v>
      </c>
      <c r="AJ43" s="6">
        <v>2974</v>
      </c>
      <c r="AK43" s="88">
        <v>2737</v>
      </c>
      <c r="AL43" s="8">
        <v>4742</v>
      </c>
      <c r="AM43" s="6">
        <v>1621.58079354405</v>
      </c>
      <c r="AN43" s="88">
        <v>1177.7924528301901</v>
      </c>
      <c r="AO43" s="8">
        <v>1902.8603437368199</v>
      </c>
      <c r="AP43" s="6">
        <v>4822.5812800000003</v>
      </c>
      <c r="AQ43" s="88">
        <v>3940.0321509999999</v>
      </c>
      <c r="AR43" s="8">
        <v>9023.3637500000004</v>
      </c>
      <c r="AS43" s="6">
        <v>882.54912900000102</v>
      </c>
      <c r="AT43" s="88">
        <v>-4200.7824700000001</v>
      </c>
      <c r="AU43" s="88">
        <v>22.3995413026263</v>
      </c>
      <c r="AV43" s="8">
        <v>-46.554506571897903</v>
      </c>
      <c r="AW43" s="124"/>
    </row>
    <row r="44" spans="1:49" s="1" customFormat="1" ht="13.5" customHeight="1" x14ac:dyDescent="0.2">
      <c r="A44" s="1" t="s">
        <v>125</v>
      </c>
      <c r="B44" s="1" t="s">
        <v>74</v>
      </c>
      <c r="C44" s="9" t="s">
        <v>57</v>
      </c>
      <c r="D44" s="10">
        <v>36</v>
      </c>
      <c r="E44" s="6">
        <v>19</v>
      </c>
      <c r="F44" s="87">
        <v>0</v>
      </c>
      <c r="G44" s="88">
        <v>19</v>
      </c>
      <c r="H44" s="88">
        <v>52.7777777777778</v>
      </c>
      <c r="I44" s="88">
        <v>757.15157894736899</v>
      </c>
      <c r="J44" s="12">
        <v>14.38588</v>
      </c>
      <c r="K44" s="6">
        <v>216</v>
      </c>
      <c r="L44" s="88">
        <v>216</v>
      </c>
      <c r="M44" s="8">
        <v>216</v>
      </c>
      <c r="N44" s="6">
        <v>73.148148148148195</v>
      </c>
      <c r="O44" s="88">
        <v>72.2222222222222</v>
      </c>
      <c r="P44" s="8">
        <v>70.370370370370395</v>
      </c>
      <c r="Q44" s="6">
        <v>158</v>
      </c>
      <c r="R44" s="88">
        <v>156</v>
      </c>
      <c r="S44" s="8">
        <v>152</v>
      </c>
      <c r="T44" s="6">
        <v>638.74715189873405</v>
      </c>
      <c r="U44" s="88">
        <v>1445</v>
      </c>
      <c r="V44" s="8">
        <v>1896.6837499999999</v>
      </c>
      <c r="W44" s="6">
        <v>100.92205</v>
      </c>
      <c r="X44" s="88">
        <v>229.02655200000001</v>
      </c>
      <c r="Y44" s="8">
        <v>288.29593</v>
      </c>
      <c r="Z44" s="6">
        <v>-128.104502</v>
      </c>
      <c r="AA44" s="88">
        <v>-187.37388000000001</v>
      </c>
      <c r="AB44" s="88">
        <v>-126.934106074936</v>
      </c>
      <c r="AC44" s="8">
        <v>-64.993591827675104</v>
      </c>
      <c r="AD44" s="6">
        <v>5724</v>
      </c>
      <c r="AE44" s="88">
        <v>5724</v>
      </c>
      <c r="AF44" s="8">
        <v>5724</v>
      </c>
      <c r="AG44" s="6">
        <v>67.487770789657603</v>
      </c>
      <c r="AH44" s="88">
        <v>46.2264150943396</v>
      </c>
      <c r="AI44" s="8">
        <v>77.882599580712807</v>
      </c>
      <c r="AJ44" s="6">
        <v>3863</v>
      </c>
      <c r="AK44" s="88">
        <v>2646</v>
      </c>
      <c r="AL44" s="8">
        <v>4458</v>
      </c>
      <c r="AM44" s="6">
        <v>1142.18796013461</v>
      </c>
      <c r="AN44" s="88">
        <v>1280.1949685534601</v>
      </c>
      <c r="AO44" s="8">
        <v>2011.2245872588601</v>
      </c>
      <c r="AP44" s="6">
        <v>4412.2720900000004</v>
      </c>
      <c r="AQ44" s="88">
        <v>3499.0115949999999</v>
      </c>
      <c r="AR44" s="8">
        <v>8966.0392100000008</v>
      </c>
      <c r="AS44" s="6">
        <v>913.26049500000101</v>
      </c>
      <c r="AT44" s="88">
        <v>-4553.7671200000004</v>
      </c>
      <c r="AU44" s="88">
        <v>26.100527826344599</v>
      </c>
      <c r="AV44" s="8">
        <v>-50.789060959281699</v>
      </c>
      <c r="AW44" s="124"/>
    </row>
    <row r="45" spans="1:49" s="1" customFormat="1" ht="13.5" customHeight="1" x14ac:dyDescent="0.2">
      <c r="A45" s="1" t="s">
        <v>126</v>
      </c>
      <c r="B45" s="1" t="s">
        <v>70</v>
      </c>
      <c r="C45" s="9" t="s">
        <v>58</v>
      </c>
      <c r="D45" s="10">
        <v>142</v>
      </c>
      <c r="E45" s="6">
        <v>107</v>
      </c>
      <c r="F45" s="87">
        <v>10</v>
      </c>
      <c r="G45" s="88">
        <v>117</v>
      </c>
      <c r="H45" s="88">
        <v>75.352112676056294</v>
      </c>
      <c r="I45" s="88">
        <v>2163.3077570093501</v>
      </c>
      <c r="J45" s="12">
        <v>231.47393</v>
      </c>
      <c r="K45" s="6">
        <v>852</v>
      </c>
      <c r="L45" s="88">
        <v>852</v>
      </c>
      <c r="M45" s="8">
        <v>852</v>
      </c>
      <c r="N45" s="6">
        <v>65.727699530516404</v>
      </c>
      <c r="O45" s="88">
        <v>84.507042253521107</v>
      </c>
      <c r="P45" s="8">
        <v>77.347417840375599</v>
      </c>
      <c r="Q45" s="6">
        <v>560</v>
      </c>
      <c r="R45" s="88">
        <v>720</v>
      </c>
      <c r="S45" s="8">
        <v>659</v>
      </c>
      <c r="T45" s="6">
        <v>2279.1244999999999</v>
      </c>
      <c r="U45" s="88">
        <v>2420</v>
      </c>
      <c r="V45" s="8">
        <v>3487.74770864947</v>
      </c>
      <c r="W45" s="6">
        <v>1276.30972</v>
      </c>
      <c r="X45" s="88">
        <v>1742.4</v>
      </c>
      <c r="Y45" s="8">
        <v>2298.4257400000001</v>
      </c>
      <c r="Z45" s="6">
        <v>-466.09028000000001</v>
      </c>
      <c r="AA45" s="88">
        <v>-1022.11602</v>
      </c>
      <c r="AB45" s="88">
        <v>-36.518587353546103</v>
      </c>
      <c r="AC45" s="8">
        <v>-44.470265112850697</v>
      </c>
      <c r="AD45" s="6">
        <v>22578</v>
      </c>
      <c r="AE45" s="88">
        <v>22578</v>
      </c>
      <c r="AF45" s="8">
        <v>22578</v>
      </c>
      <c r="AG45" s="6">
        <v>75.582425369828997</v>
      </c>
      <c r="AH45" s="88">
        <v>78.722650367614506</v>
      </c>
      <c r="AI45" s="8">
        <v>89.033572504207598</v>
      </c>
      <c r="AJ45" s="6">
        <v>17065</v>
      </c>
      <c r="AK45" s="88">
        <v>17774</v>
      </c>
      <c r="AL45" s="8">
        <v>20102</v>
      </c>
      <c r="AM45" s="6">
        <v>2471.4390887782001</v>
      </c>
      <c r="AN45" s="88">
        <v>2256.9937106918201</v>
      </c>
      <c r="AO45" s="8">
        <v>3679.4338876728698</v>
      </c>
      <c r="AP45" s="6">
        <v>42175.108050000003</v>
      </c>
      <c r="AQ45" s="88">
        <v>39990.364625000002</v>
      </c>
      <c r="AR45" s="8">
        <v>73963.980009999999</v>
      </c>
      <c r="AS45" s="6">
        <v>2184.7434250000001</v>
      </c>
      <c r="AT45" s="88">
        <v>-31788.87196</v>
      </c>
      <c r="AU45" s="88">
        <v>5.4631745558884104</v>
      </c>
      <c r="AV45" s="8">
        <v>-42.978855323499502</v>
      </c>
      <c r="AW45" s="124"/>
    </row>
    <row r="46" spans="1:49" s="1" customFormat="1" ht="13.5" customHeight="1" x14ac:dyDescent="0.2">
      <c r="A46" s="1" t="s">
        <v>127</v>
      </c>
      <c r="B46" s="1" t="s">
        <v>67</v>
      </c>
      <c r="C46" s="9" t="s">
        <v>59</v>
      </c>
      <c r="D46" s="10">
        <v>72</v>
      </c>
      <c r="E46" s="6">
        <v>27</v>
      </c>
      <c r="F46" s="87">
        <v>3</v>
      </c>
      <c r="G46" s="88">
        <v>30</v>
      </c>
      <c r="H46" s="88">
        <v>37.5</v>
      </c>
      <c r="I46" s="88">
        <v>1282.8800000000001</v>
      </c>
      <c r="J46" s="12">
        <v>34.63776</v>
      </c>
      <c r="K46" s="6">
        <v>432</v>
      </c>
      <c r="L46" s="88">
        <v>432</v>
      </c>
      <c r="M46" s="8">
        <v>432</v>
      </c>
      <c r="N46" s="6">
        <v>54.629629629629598</v>
      </c>
      <c r="O46" s="88">
        <v>48.6111111111111</v>
      </c>
      <c r="P46" s="8">
        <v>90.046296296296305</v>
      </c>
      <c r="Q46" s="6">
        <v>236</v>
      </c>
      <c r="R46" s="88">
        <v>210</v>
      </c>
      <c r="S46" s="8">
        <v>389</v>
      </c>
      <c r="T46" s="6">
        <v>1434.17101694915</v>
      </c>
      <c r="U46" s="88">
        <v>1420</v>
      </c>
      <c r="V46" s="8">
        <v>1754.9188946015399</v>
      </c>
      <c r="W46" s="6">
        <v>338.46436</v>
      </c>
      <c r="X46" s="88">
        <v>298.2</v>
      </c>
      <c r="Y46" s="8">
        <v>682.66345000000001</v>
      </c>
      <c r="Z46" s="6">
        <v>40.264360000000003</v>
      </c>
      <c r="AA46" s="88">
        <v>-344.19909000000001</v>
      </c>
      <c r="AB46" s="88">
        <v>11.8961890108607</v>
      </c>
      <c r="AC46" s="8">
        <v>-50.420026149049001</v>
      </c>
      <c r="AD46" s="6">
        <v>11448</v>
      </c>
      <c r="AE46" s="88">
        <v>11448</v>
      </c>
      <c r="AF46" s="8">
        <v>11448</v>
      </c>
      <c r="AG46" s="6">
        <v>22.868623340321498</v>
      </c>
      <c r="AH46" s="88">
        <v>28.660027952480799</v>
      </c>
      <c r="AI46" s="8">
        <v>75.550314465408803</v>
      </c>
      <c r="AJ46" s="6">
        <v>2618</v>
      </c>
      <c r="AK46" s="88">
        <v>3281</v>
      </c>
      <c r="AL46" s="8">
        <v>8649</v>
      </c>
      <c r="AM46" s="6">
        <v>1447.78910618793</v>
      </c>
      <c r="AN46" s="88">
        <v>1482.4339622641501</v>
      </c>
      <c r="AO46" s="8">
        <v>1872.4442374841001</v>
      </c>
      <c r="AP46" s="6">
        <v>3790.3118800000002</v>
      </c>
      <c r="AQ46" s="88">
        <v>5270.4236899999996</v>
      </c>
      <c r="AR46" s="8">
        <v>16194.770210000001</v>
      </c>
      <c r="AS46" s="6">
        <v>-1480.1118100000001</v>
      </c>
      <c r="AT46" s="88">
        <v>-12404.458329999999</v>
      </c>
      <c r="AU46" s="88">
        <v>-28.083355287134399</v>
      </c>
      <c r="AV46" s="8">
        <v>-76.595457478862201</v>
      </c>
      <c r="AW46" s="124"/>
    </row>
    <row r="47" spans="1:49" s="1" customFormat="1" ht="13.5" customHeight="1" x14ac:dyDescent="0.2">
      <c r="A47" s="1" t="s">
        <v>128</v>
      </c>
      <c r="B47" s="1" t="s">
        <v>74</v>
      </c>
      <c r="C47" s="9" t="s">
        <v>60</v>
      </c>
      <c r="D47" s="10">
        <v>41</v>
      </c>
      <c r="E47" s="6">
        <v>18</v>
      </c>
      <c r="F47" s="87">
        <v>2</v>
      </c>
      <c r="G47" s="88">
        <v>20</v>
      </c>
      <c r="H47" s="88">
        <v>43.902439024390198</v>
      </c>
      <c r="I47" s="88">
        <v>1554.91055555556</v>
      </c>
      <c r="J47" s="12">
        <v>27.988389999999999</v>
      </c>
      <c r="K47" s="6">
        <v>339</v>
      </c>
      <c r="L47" s="88">
        <v>432</v>
      </c>
      <c r="M47" s="8">
        <v>432</v>
      </c>
      <c r="N47" s="6">
        <v>29.203539823008899</v>
      </c>
      <c r="O47" s="88">
        <v>53.097345132743399</v>
      </c>
      <c r="P47" s="8">
        <v>28.703703703703699</v>
      </c>
      <c r="Q47" s="6">
        <v>99</v>
      </c>
      <c r="R47" s="88">
        <v>180</v>
      </c>
      <c r="S47" s="8">
        <v>124</v>
      </c>
      <c r="T47" s="6">
        <v>1353.9548484848499</v>
      </c>
      <c r="U47" s="88">
        <v>1425</v>
      </c>
      <c r="V47" s="8">
        <v>1979.19524193548</v>
      </c>
      <c r="W47" s="6">
        <v>134.04152999999999</v>
      </c>
      <c r="X47" s="88">
        <v>256.5</v>
      </c>
      <c r="Y47" s="8">
        <v>245.42021</v>
      </c>
      <c r="Z47" s="6">
        <v>-122.45847000000001</v>
      </c>
      <c r="AA47" s="88">
        <v>-111.37868</v>
      </c>
      <c r="AB47" s="88">
        <v>-91.358603561150005</v>
      </c>
      <c r="AC47" s="8">
        <v>-45.382847647306598</v>
      </c>
      <c r="AD47" s="6">
        <v>11355</v>
      </c>
      <c r="AE47" s="88">
        <v>11448</v>
      </c>
      <c r="AF47" s="8">
        <v>11448</v>
      </c>
      <c r="AG47" s="6">
        <v>21.752531924262399</v>
      </c>
      <c r="AH47" s="88">
        <v>28.380503144654099</v>
      </c>
      <c r="AI47" s="8">
        <v>39.185883997204797</v>
      </c>
      <c r="AJ47" s="6">
        <v>2470</v>
      </c>
      <c r="AK47" s="88">
        <v>3249</v>
      </c>
      <c r="AL47" s="8">
        <v>4486</v>
      </c>
      <c r="AM47" s="6">
        <v>1429.5718299595101</v>
      </c>
      <c r="AN47" s="88">
        <v>1532.5660377358499</v>
      </c>
      <c r="AO47" s="8">
        <v>1982.08157601427</v>
      </c>
      <c r="AP47" s="6">
        <v>3531.0424200000002</v>
      </c>
      <c r="AQ47" s="88">
        <v>4832.8163510000004</v>
      </c>
      <c r="AR47" s="8">
        <v>8891.6179499999998</v>
      </c>
      <c r="AS47" s="6">
        <v>-1301.7739309999999</v>
      </c>
      <c r="AT47" s="88">
        <v>-5360.5755300000001</v>
      </c>
      <c r="AU47" s="88">
        <v>-26.9361348839717</v>
      </c>
      <c r="AV47" s="8">
        <v>-60.287965139123003</v>
      </c>
      <c r="AW47" s="124"/>
    </row>
    <row r="48" spans="1:49" s="1" customFormat="1" ht="13.5" customHeight="1" x14ac:dyDescent="0.2">
      <c r="A48" s="1" t="s">
        <v>129</v>
      </c>
      <c r="B48" s="1" t="s">
        <v>70</v>
      </c>
      <c r="C48" s="9" t="s">
        <v>61</v>
      </c>
      <c r="D48" s="10">
        <v>63</v>
      </c>
      <c r="E48" s="6">
        <v>38</v>
      </c>
      <c r="F48" s="87">
        <v>2</v>
      </c>
      <c r="G48" s="88">
        <v>40</v>
      </c>
      <c r="H48" s="88">
        <v>60.317460317460302</v>
      </c>
      <c r="I48" s="88">
        <v>1840.0578947368399</v>
      </c>
      <c r="J48" s="12">
        <v>69.922200000000004</v>
      </c>
      <c r="K48" s="6">
        <v>378</v>
      </c>
      <c r="L48" s="88">
        <v>378</v>
      </c>
      <c r="M48" s="8">
        <v>378</v>
      </c>
      <c r="N48" s="6">
        <v>64.814814814814795</v>
      </c>
      <c r="O48" s="88">
        <v>71.428571428571402</v>
      </c>
      <c r="P48" s="8">
        <v>63.227513227513199</v>
      </c>
      <c r="Q48" s="6">
        <v>245</v>
      </c>
      <c r="R48" s="88">
        <v>270</v>
      </c>
      <c r="S48" s="8">
        <v>239</v>
      </c>
      <c r="T48" s="6">
        <v>1915.69959183673</v>
      </c>
      <c r="U48" s="88">
        <v>2042</v>
      </c>
      <c r="V48" s="8">
        <v>2572.3092468619202</v>
      </c>
      <c r="W48" s="6">
        <v>469.34640000000002</v>
      </c>
      <c r="X48" s="88">
        <v>551.21746800000005</v>
      </c>
      <c r="Y48" s="8">
        <v>614.78191000000004</v>
      </c>
      <c r="Z48" s="6">
        <v>-81.871067999999894</v>
      </c>
      <c r="AA48" s="88">
        <v>-145.43550999999999</v>
      </c>
      <c r="AB48" s="88">
        <v>-17.443633955645499</v>
      </c>
      <c r="AC48" s="8">
        <v>-23.656439403039698</v>
      </c>
      <c r="AD48" s="6">
        <v>10017</v>
      </c>
      <c r="AE48" s="88">
        <v>10017</v>
      </c>
      <c r="AF48" s="8">
        <v>10017</v>
      </c>
      <c r="AG48" s="6">
        <v>33.493061794948602</v>
      </c>
      <c r="AH48" s="88">
        <v>38.564440451232898</v>
      </c>
      <c r="AI48" s="8">
        <v>76.100628930817606</v>
      </c>
      <c r="AJ48" s="6">
        <v>3355</v>
      </c>
      <c r="AK48" s="88">
        <v>3863</v>
      </c>
      <c r="AL48" s="8">
        <v>7623</v>
      </c>
      <c r="AM48" s="6">
        <v>1985.6411445603601</v>
      </c>
      <c r="AN48" s="88">
        <v>2098.1823899371102</v>
      </c>
      <c r="AO48" s="8">
        <v>2239.4297441951999</v>
      </c>
      <c r="AP48" s="6">
        <v>6661.8260399999999</v>
      </c>
      <c r="AQ48" s="88">
        <v>7918.5224470000003</v>
      </c>
      <c r="AR48" s="8">
        <v>17071.17294</v>
      </c>
      <c r="AS48" s="6">
        <v>-1256.6964069999999</v>
      </c>
      <c r="AT48" s="88">
        <v>-10409.3469</v>
      </c>
      <c r="AU48" s="88">
        <v>-15.8703396424179</v>
      </c>
      <c r="AV48" s="8">
        <v>-60.9761668784313</v>
      </c>
      <c r="AW48" s="124"/>
    </row>
    <row r="49" spans="1:49" s="1" customFormat="1" ht="13.5" customHeight="1" x14ac:dyDescent="0.2">
      <c r="A49" s="1" t="s">
        <v>130</v>
      </c>
      <c r="B49" s="1" t="s">
        <v>74</v>
      </c>
      <c r="C49" s="9" t="s">
        <v>62</v>
      </c>
      <c r="D49" s="10">
        <v>24</v>
      </c>
      <c r="E49" s="6">
        <v>0</v>
      </c>
      <c r="F49" s="87">
        <v>0</v>
      </c>
      <c r="G49" s="88">
        <v>0</v>
      </c>
      <c r="H49" s="88">
        <v>0</v>
      </c>
      <c r="I49" s="88"/>
      <c r="J49" s="12"/>
      <c r="K49" s="6">
        <v>144</v>
      </c>
      <c r="L49" s="88">
        <v>144</v>
      </c>
      <c r="M49" s="8">
        <v>144</v>
      </c>
      <c r="N49" s="6"/>
      <c r="O49" s="88">
        <v>0</v>
      </c>
      <c r="P49" s="8">
        <v>35.4166666666667</v>
      </c>
      <c r="Q49" s="6"/>
      <c r="R49" s="88">
        <v>0</v>
      </c>
      <c r="S49" s="8">
        <v>51</v>
      </c>
      <c r="T49" s="6"/>
      <c r="U49" s="88">
        <v>0</v>
      </c>
      <c r="V49" s="8">
        <v>2110.0392156862699</v>
      </c>
      <c r="W49" s="6"/>
      <c r="X49" s="88">
        <v>0</v>
      </c>
      <c r="Y49" s="8">
        <v>107.61199999999999</v>
      </c>
      <c r="Z49" s="6">
        <v>0</v>
      </c>
      <c r="AA49" s="88">
        <v>-107.61199999999999</v>
      </c>
      <c r="AB49" s="88"/>
      <c r="AC49" s="8">
        <v>-100</v>
      </c>
      <c r="AD49" s="6">
        <v>3816</v>
      </c>
      <c r="AE49" s="88">
        <v>3816</v>
      </c>
      <c r="AF49" s="8">
        <v>3816</v>
      </c>
      <c r="AG49" s="6"/>
      <c r="AH49" s="88">
        <v>8.9360587002096405</v>
      </c>
      <c r="AI49" s="8">
        <v>71.802935010482202</v>
      </c>
      <c r="AJ49" s="6"/>
      <c r="AK49" s="88">
        <v>341</v>
      </c>
      <c r="AL49" s="8">
        <v>2740</v>
      </c>
      <c r="AM49" s="6"/>
      <c r="AN49" s="88">
        <v>488.591194968553</v>
      </c>
      <c r="AO49" s="8">
        <v>2698.77106569343</v>
      </c>
      <c r="AP49" s="6"/>
      <c r="AQ49" s="88">
        <v>823.52399000000003</v>
      </c>
      <c r="AR49" s="8">
        <v>7394.6327199999996</v>
      </c>
      <c r="AS49" s="6">
        <v>-823.52399000000003</v>
      </c>
      <c r="AT49" s="88">
        <v>-7394.6327199999996</v>
      </c>
      <c r="AU49" s="88">
        <v>-100</v>
      </c>
      <c r="AV49" s="8">
        <v>-100</v>
      </c>
      <c r="AW49" s="124"/>
    </row>
    <row r="50" spans="1:49" s="1" customFormat="1" ht="13.5" customHeight="1" x14ac:dyDescent="0.2">
      <c r="A50" s="1" t="s">
        <v>131</v>
      </c>
      <c r="B50" s="1" t="s">
        <v>74</v>
      </c>
      <c r="C50" s="9" t="s">
        <v>79</v>
      </c>
      <c r="D50" s="10">
        <v>98</v>
      </c>
      <c r="E50" s="6">
        <v>0</v>
      </c>
      <c r="F50" s="87">
        <v>0</v>
      </c>
      <c r="G50" s="88">
        <v>0</v>
      </c>
      <c r="H50" s="88">
        <v>0</v>
      </c>
      <c r="I50" s="88"/>
      <c r="J50" s="12"/>
      <c r="K50" s="6">
        <v>588</v>
      </c>
      <c r="L50" s="88">
        <v>588</v>
      </c>
      <c r="M50" s="8">
        <v>588</v>
      </c>
      <c r="N50" s="6"/>
      <c r="O50" s="88">
        <v>0</v>
      </c>
      <c r="P50" s="8">
        <v>4.5918367346938798</v>
      </c>
      <c r="Q50" s="6"/>
      <c r="R50" s="88">
        <v>0</v>
      </c>
      <c r="S50" s="8">
        <v>27</v>
      </c>
      <c r="T50" s="6"/>
      <c r="U50" s="88">
        <v>0</v>
      </c>
      <c r="V50" s="8">
        <v>1868.76259259259</v>
      </c>
      <c r="W50" s="6"/>
      <c r="X50" s="88">
        <v>0</v>
      </c>
      <c r="Y50" s="8">
        <v>50.456589999999998</v>
      </c>
      <c r="Z50" s="6">
        <v>0</v>
      </c>
      <c r="AA50" s="88">
        <v>-50.456589999999998</v>
      </c>
      <c r="AB50" s="88"/>
      <c r="AC50" s="8">
        <v>-100</v>
      </c>
      <c r="AD50" s="6">
        <v>15582</v>
      </c>
      <c r="AE50" s="88">
        <v>15582</v>
      </c>
      <c r="AF50" s="8">
        <v>11466</v>
      </c>
      <c r="AG50" s="6"/>
      <c r="AH50" s="88">
        <v>0.59684251058914095</v>
      </c>
      <c r="AI50" s="8">
        <v>5.9916274201988502</v>
      </c>
      <c r="AJ50" s="6"/>
      <c r="AK50" s="88">
        <v>93</v>
      </c>
      <c r="AL50" s="8">
        <v>687</v>
      </c>
      <c r="AM50" s="6"/>
      <c r="AN50" s="88">
        <v>539.08805031446502</v>
      </c>
      <c r="AO50" s="8">
        <v>2061.1181659388599</v>
      </c>
      <c r="AP50" s="6"/>
      <c r="AQ50" s="88">
        <v>257.17599999999999</v>
      </c>
      <c r="AR50" s="8">
        <v>1415.9881800000001</v>
      </c>
      <c r="AS50" s="6">
        <v>-257.17599999999999</v>
      </c>
      <c r="AT50" s="88">
        <v>-1415.9881800000001</v>
      </c>
      <c r="AU50" s="88">
        <v>-100</v>
      </c>
      <c r="AV50" s="8">
        <v>-100</v>
      </c>
      <c r="AW50" s="124"/>
    </row>
    <row r="51" spans="1:49" s="1" customFormat="1" ht="13.5" customHeight="1" x14ac:dyDescent="0.2">
      <c r="A51" s="1" t="s">
        <v>132</v>
      </c>
      <c r="B51" s="1" t="s">
        <v>73</v>
      </c>
      <c r="C51" s="9" t="s">
        <v>83</v>
      </c>
      <c r="D51" s="10">
        <v>104</v>
      </c>
      <c r="E51" s="6">
        <v>10</v>
      </c>
      <c r="F51" s="87">
        <v>5</v>
      </c>
      <c r="G51" s="88">
        <v>15</v>
      </c>
      <c r="H51" s="88">
        <v>9.6153846153846203</v>
      </c>
      <c r="I51" s="88">
        <v>1680.694</v>
      </c>
      <c r="J51" s="12">
        <v>16.806940000000001</v>
      </c>
      <c r="K51" s="6">
        <v>624</v>
      </c>
      <c r="L51" s="88">
        <v>624</v>
      </c>
      <c r="M51" s="8">
        <v>624</v>
      </c>
      <c r="N51" s="6">
        <v>8.9743589743589691</v>
      </c>
      <c r="O51" s="88">
        <v>24.038461538461501</v>
      </c>
      <c r="P51" s="8">
        <v>4.3269230769230802</v>
      </c>
      <c r="Q51" s="6">
        <v>56</v>
      </c>
      <c r="R51" s="88">
        <v>150</v>
      </c>
      <c r="S51" s="8">
        <v>27</v>
      </c>
      <c r="T51" s="6">
        <v>1863.3021428571401</v>
      </c>
      <c r="U51" s="88">
        <v>2086</v>
      </c>
      <c r="V51" s="8">
        <v>3093.6633333333298</v>
      </c>
      <c r="W51" s="6">
        <v>104.34492</v>
      </c>
      <c r="X51" s="88">
        <v>312.87864000000002</v>
      </c>
      <c r="Y51" s="8">
        <v>83.528909999999996</v>
      </c>
      <c r="Z51" s="6">
        <v>-208.53371999999999</v>
      </c>
      <c r="AA51" s="88">
        <v>20.816009999999999</v>
      </c>
      <c r="AB51" s="88">
        <v>-199.85038083310599</v>
      </c>
      <c r="AC51" s="8">
        <v>24.920725051961099</v>
      </c>
      <c r="AD51" s="6">
        <v>16536</v>
      </c>
      <c r="AE51" s="88">
        <v>16536</v>
      </c>
      <c r="AF51" s="8">
        <v>3952</v>
      </c>
      <c r="AG51" s="6">
        <v>24.274310595065302</v>
      </c>
      <c r="AH51" s="88">
        <v>33.248669569424301</v>
      </c>
      <c r="AI51" s="8">
        <v>1.6953441295546601</v>
      </c>
      <c r="AJ51" s="6">
        <v>4014</v>
      </c>
      <c r="AK51" s="88">
        <v>5498</v>
      </c>
      <c r="AL51" s="8">
        <v>67</v>
      </c>
      <c r="AM51" s="6">
        <v>2058.8149003487802</v>
      </c>
      <c r="AN51" s="88">
        <v>1986.0125786163501</v>
      </c>
      <c r="AO51" s="8">
        <v>2920.26208955224</v>
      </c>
      <c r="AP51" s="6">
        <v>8264.0830100000003</v>
      </c>
      <c r="AQ51" s="88">
        <v>11011.117032</v>
      </c>
      <c r="AR51" s="8">
        <v>195.65755999999999</v>
      </c>
      <c r="AS51" s="6">
        <v>-2747.0340219999998</v>
      </c>
      <c r="AT51" s="88">
        <v>8068.4254499999997</v>
      </c>
      <c r="AU51" s="88">
        <v>-24.9478233136266</v>
      </c>
      <c r="AV51" s="8">
        <v>4123.7483744558604</v>
      </c>
      <c r="AW51" s="124"/>
    </row>
    <row r="52" spans="1:49" s="1" customFormat="1" ht="13.5" customHeight="1" x14ac:dyDescent="0.2">
      <c r="A52" s="1" t="s">
        <v>133</v>
      </c>
      <c r="B52" s="1" t="s">
        <v>66</v>
      </c>
      <c r="C52" s="9" t="s">
        <v>84</v>
      </c>
      <c r="D52" s="10">
        <v>70</v>
      </c>
      <c r="E52" s="6">
        <v>41</v>
      </c>
      <c r="F52" s="87">
        <v>4</v>
      </c>
      <c r="G52" s="88">
        <v>45</v>
      </c>
      <c r="H52" s="88">
        <v>58.571428571428598</v>
      </c>
      <c r="I52" s="88">
        <v>2059.2124390243898</v>
      </c>
      <c r="J52" s="12">
        <v>84.427710000000005</v>
      </c>
      <c r="K52" s="6">
        <v>420</v>
      </c>
      <c r="L52" s="88">
        <v>420</v>
      </c>
      <c r="M52" s="8"/>
      <c r="N52" s="6">
        <v>69.047619047619094</v>
      </c>
      <c r="O52" s="88">
        <v>47.142857142857103</v>
      </c>
      <c r="P52" s="8"/>
      <c r="Q52" s="6">
        <v>290</v>
      </c>
      <c r="R52" s="88">
        <v>198</v>
      </c>
      <c r="S52" s="8"/>
      <c r="T52" s="6">
        <v>1882.12368965517</v>
      </c>
      <c r="U52" s="88">
        <v>1950</v>
      </c>
      <c r="V52" s="8"/>
      <c r="W52" s="6">
        <v>545.81587000000002</v>
      </c>
      <c r="X52" s="88">
        <v>388.76444400000003</v>
      </c>
      <c r="Y52" s="8"/>
      <c r="Z52" s="6">
        <v>157.05142599999999</v>
      </c>
      <c r="AA52" s="88">
        <v>545.81587000000002</v>
      </c>
      <c r="AB52" s="88">
        <v>28.773700918589999</v>
      </c>
      <c r="AC52" s="8"/>
      <c r="AD52" s="6">
        <v>11130</v>
      </c>
      <c r="AE52" s="88">
        <v>11130</v>
      </c>
      <c r="AF52" s="8"/>
      <c r="AG52" s="6">
        <v>16.379155435759198</v>
      </c>
      <c r="AH52" s="88">
        <v>21.320754716981099</v>
      </c>
      <c r="AI52" s="8"/>
      <c r="AJ52" s="6">
        <v>1823</v>
      </c>
      <c r="AK52" s="88">
        <v>2373</v>
      </c>
      <c r="AL52" s="8"/>
      <c r="AM52" s="6">
        <v>1931.77810202962</v>
      </c>
      <c r="AN52" s="88">
        <v>1502.2075471698099</v>
      </c>
      <c r="AO52" s="8"/>
      <c r="AP52" s="6">
        <v>3521.63148</v>
      </c>
      <c r="AQ52" s="88">
        <v>3840.7559580000002</v>
      </c>
      <c r="AR52" s="8"/>
      <c r="AS52" s="6">
        <v>-319.12447800000001</v>
      </c>
      <c r="AT52" s="88">
        <v>3521.63148</v>
      </c>
      <c r="AU52" s="88">
        <v>-8.3088975579218403</v>
      </c>
      <c r="AV52" s="8"/>
      <c r="AW52" s="124"/>
    </row>
    <row r="53" spans="1:49" s="1" customFormat="1" ht="13.5" customHeight="1" x14ac:dyDescent="0.2">
      <c r="A53" s="1" t="s">
        <v>134</v>
      </c>
      <c r="B53" s="1" t="s">
        <v>73</v>
      </c>
      <c r="C53" s="9" t="s">
        <v>85</v>
      </c>
      <c r="D53" s="10">
        <v>39</v>
      </c>
      <c r="E53" s="6">
        <v>29</v>
      </c>
      <c r="F53" s="87">
        <v>0</v>
      </c>
      <c r="G53" s="88">
        <v>29</v>
      </c>
      <c r="H53" s="88">
        <v>74.358974358974393</v>
      </c>
      <c r="I53" s="88">
        <v>1785.71</v>
      </c>
      <c r="J53" s="12">
        <v>51.785589999999999</v>
      </c>
      <c r="K53" s="6">
        <v>234</v>
      </c>
      <c r="L53" s="88">
        <v>234</v>
      </c>
      <c r="M53" s="8"/>
      <c r="N53" s="6">
        <v>73.504273504273499</v>
      </c>
      <c r="O53" s="88">
        <v>82.051282051282001</v>
      </c>
      <c r="P53" s="8"/>
      <c r="Q53" s="6">
        <v>172</v>
      </c>
      <c r="R53" s="88">
        <v>192</v>
      </c>
      <c r="S53" s="8"/>
      <c r="T53" s="6">
        <v>1785.71</v>
      </c>
      <c r="U53" s="88">
        <v>2100</v>
      </c>
      <c r="V53" s="8"/>
      <c r="W53" s="6">
        <v>307.14211999999998</v>
      </c>
      <c r="X53" s="88">
        <v>403.2</v>
      </c>
      <c r="Y53" s="8"/>
      <c r="Z53" s="6">
        <v>-96.057879999999997</v>
      </c>
      <c r="AA53" s="88">
        <v>307.14211999999998</v>
      </c>
      <c r="AB53" s="88">
        <v>-31.274733664012</v>
      </c>
      <c r="AC53" s="8"/>
      <c r="AD53" s="6">
        <v>6201</v>
      </c>
      <c r="AE53" s="88">
        <v>6201</v>
      </c>
      <c r="AF53" s="8"/>
      <c r="AG53" s="6">
        <v>57.152072246411898</v>
      </c>
      <c r="AH53" s="88">
        <v>36.961780358006799</v>
      </c>
      <c r="AI53" s="8"/>
      <c r="AJ53" s="6">
        <v>3544</v>
      </c>
      <c r="AK53" s="88">
        <v>2292</v>
      </c>
      <c r="AL53" s="8"/>
      <c r="AM53" s="6">
        <v>2272.1377765236998</v>
      </c>
      <c r="AN53" s="88">
        <v>1289.0943396226401</v>
      </c>
      <c r="AO53" s="8"/>
      <c r="AP53" s="6">
        <v>8052.4562800000003</v>
      </c>
      <c r="AQ53" s="88">
        <v>3660.0599499999998</v>
      </c>
      <c r="AR53" s="8"/>
      <c r="AS53" s="6">
        <v>4392.3963299999996</v>
      </c>
      <c r="AT53" s="88">
        <v>8052.4562800000003</v>
      </c>
      <c r="AU53" s="88">
        <v>120.008862969581</v>
      </c>
      <c r="AV53" s="8"/>
      <c r="AW53" s="124"/>
    </row>
    <row r="54" spans="1:49" s="1" customFormat="1" ht="13.5" customHeight="1" x14ac:dyDescent="0.2">
      <c r="A54" s="1" t="s">
        <v>135</v>
      </c>
      <c r="B54" s="1" t="s">
        <v>74</v>
      </c>
      <c r="C54" s="9" t="s">
        <v>87</v>
      </c>
      <c r="D54" s="10">
        <v>94</v>
      </c>
      <c r="E54" s="6">
        <v>32</v>
      </c>
      <c r="F54" s="87">
        <v>0</v>
      </c>
      <c r="G54" s="88">
        <v>32</v>
      </c>
      <c r="H54" s="88">
        <v>34.042553191489397</v>
      </c>
      <c r="I54" s="88">
        <v>2125.5050000000001</v>
      </c>
      <c r="J54" s="12">
        <v>68.016159999999999</v>
      </c>
      <c r="K54" s="6">
        <v>564</v>
      </c>
      <c r="L54" s="88">
        <v>564</v>
      </c>
      <c r="M54" s="8"/>
      <c r="N54" s="6">
        <v>31.737588652482302</v>
      </c>
      <c r="O54" s="88">
        <v>40.425531914893597</v>
      </c>
      <c r="P54" s="8"/>
      <c r="Q54" s="6">
        <v>179</v>
      </c>
      <c r="R54" s="88">
        <v>228</v>
      </c>
      <c r="S54" s="8"/>
      <c r="T54" s="6">
        <v>1850.84748603352</v>
      </c>
      <c r="U54" s="88">
        <v>1910</v>
      </c>
      <c r="V54" s="8"/>
      <c r="W54" s="6">
        <v>331.30169999999998</v>
      </c>
      <c r="X54" s="88">
        <v>438.736062</v>
      </c>
      <c r="Y54" s="8"/>
      <c r="Z54" s="6">
        <v>-107.43436199999999</v>
      </c>
      <c r="AA54" s="88">
        <v>331.30169999999998</v>
      </c>
      <c r="AB54" s="88">
        <v>-32.427953735220797</v>
      </c>
      <c r="AC54" s="8"/>
      <c r="AD54" s="6">
        <v>14946</v>
      </c>
      <c r="AE54" s="88">
        <v>14946</v>
      </c>
      <c r="AF54" s="8"/>
      <c r="AG54" s="6">
        <v>6.81118693964941</v>
      </c>
      <c r="AH54" s="88">
        <v>31.078549444667502</v>
      </c>
      <c r="AI54" s="8"/>
      <c r="AJ54" s="6">
        <v>1018</v>
      </c>
      <c r="AK54" s="88">
        <v>4645</v>
      </c>
      <c r="AL54" s="8"/>
      <c r="AM54" s="6">
        <v>1908.28762278978</v>
      </c>
      <c r="AN54" s="88">
        <v>1875.1886792452799</v>
      </c>
      <c r="AO54" s="8"/>
      <c r="AP54" s="6">
        <v>1942.6368</v>
      </c>
      <c r="AQ54" s="88">
        <v>8210.8385920000001</v>
      </c>
      <c r="AR54" s="8"/>
      <c r="AS54" s="6">
        <v>-6268.2017919999998</v>
      </c>
      <c r="AT54" s="88">
        <v>1942.6368</v>
      </c>
      <c r="AU54" s="88">
        <v>-76.340579853892706</v>
      </c>
      <c r="AV54" s="8"/>
      <c r="AW54" s="124"/>
    </row>
    <row r="55" spans="1:49" s="1" customFormat="1" ht="13.5" customHeight="1" thickBot="1" x14ac:dyDescent="0.25">
      <c r="A55" s="1" t="s">
        <v>138</v>
      </c>
      <c r="B55" s="1" t="s">
        <v>66</v>
      </c>
      <c r="C55" s="69" t="s">
        <v>88</v>
      </c>
      <c r="D55" s="70">
        <v>50</v>
      </c>
      <c r="E55" s="71">
        <v>45</v>
      </c>
      <c r="F55" s="72">
        <v>0</v>
      </c>
      <c r="G55" s="73">
        <v>45</v>
      </c>
      <c r="H55" s="73">
        <v>90</v>
      </c>
      <c r="I55" s="73">
        <v>1399.36088888889</v>
      </c>
      <c r="J55" s="74">
        <v>62.971240000000002</v>
      </c>
      <c r="K55" s="71">
        <v>300</v>
      </c>
      <c r="L55" s="73">
        <v>276</v>
      </c>
      <c r="M55" s="75"/>
      <c r="N55" s="71">
        <v>88.3333333333333</v>
      </c>
      <c r="O55" s="73">
        <v>90</v>
      </c>
      <c r="P55" s="75"/>
      <c r="Q55" s="71">
        <v>265</v>
      </c>
      <c r="R55" s="73">
        <v>270</v>
      </c>
      <c r="S55" s="75"/>
      <c r="T55" s="71">
        <v>1397.0846792452801</v>
      </c>
      <c r="U55" s="73">
        <v>1389</v>
      </c>
      <c r="V55" s="75"/>
      <c r="W55" s="71">
        <v>370.22744</v>
      </c>
      <c r="X55" s="73">
        <v>375.03</v>
      </c>
      <c r="Y55" s="75"/>
      <c r="Z55" s="71">
        <v>-4.8025599999999704</v>
      </c>
      <c r="AA55" s="73">
        <v>370.22744</v>
      </c>
      <c r="AB55" s="73">
        <v>-1.29719180188264</v>
      </c>
      <c r="AC55" s="75"/>
      <c r="AD55" s="71">
        <v>7874</v>
      </c>
      <c r="AE55" s="73">
        <v>7314</v>
      </c>
      <c r="AF55" s="75"/>
      <c r="AG55" s="71">
        <v>61.938023876047801</v>
      </c>
      <c r="AH55" s="73">
        <v>69.688269073010702</v>
      </c>
      <c r="AI55" s="75"/>
      <c r="AJ55" s="71">
        <v>4877</v>
      </c>
      <c r="AK55" s="73">
        <v>5097</v>
      </c>
      <c r="AL55" s="75"/>
      <c r="AM55" s="71">
        <v>1390.4954890301401</v>
      </c>
      <c r="AN55" s="73">
        <v>1887.28301886792</v>
      </c>
      <c r="AO55" s="75"/>
      <c r="AP55" s="71">
        <v>6781.4465</v>
      </c>
      <c r="AQ55" s="26">
        <v>7244.9415790000003</v>
      </c>
      <c r="AR55" s="75"/>
      <c r="AS55" s="71">
        <v>-463.49507899999901</v>
      </c>
      <c r="AT55" s="73">
        <v>6781.4465</v>
      </c>
      <c r="AU55" s="73">
        <v>-6.3974991923119697</v>
      </c>
      <c r="AV55" s="75"/>
      <c r="AW55" s="124"/>
    </row>
    <row r="63" spans="1:49" ht="13.5" customHeight="1" x14ac:dyDescent="0.2">
      <c r="O63" s="60"/>
    </row>
    <row r="67" spans="6:6" ht="13.5" customHeight="1" x14ac:dyDescent="0.2">
      <c r="F67" s="76"/>
    </row>
    <row r="68" spans="6:6" ht="13.5" customHeight="1" x14ac:dyDescent="0.2">
      <c r="F68" s="76"/>
    </row>
  </sheetData>
  <sortState xmlns:xlrd2="http://schemas.microsoft.com/office/spreadsheetml/2017/richdata2" ref="A8:AY55">
    <sortCondition ref="B8:B55"/>
  </sortState>
  <mergeCells count="24">
    <mergeCell ref="AC2:AC3"/>
    <mergeCell ref="AD1:AV1"/>
    <mergeCell ref="AD2:AF2"/>
    <mergeCell ref="AG2:AI2"/>
    <mergeCell ref="AJ2:AL2"/>
    <mergeCell ref="AM2:AO2"/>
    <mergeCell ref="AP2:AR2"/>
    <mergeCell ref="AS2:AS3"/>
    <mergeCell ref="AT2:AT3"/>
    <mergeCell ref="AU2:AU3"/>
    <mergeCell ref="AV2:AV3"/>
    <mergeCell ref="K1:AC1"/>
    <mergeCell ref="K2:M2"/>
    <mergeCell ref="AA2:AA3"/>
    <mergeCell ref="AB2:AB3"/>
    <mergeCell ref="Z2:Z3"/>
    <mergeCell ref="B1:B3"/>
    <mergeCell ref="C1:C3"/>
    <mergeCell ref="D1:D3"/>
    <mergeCell ref="E1:J2"/>
    <mergeCell ref="T2:V2"/>
    <mergeCell ref="W2:Y2"/>
    <mergeCell ref="N2:P2"/>
    <mergeCell ref="Q2:S2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3CBB-69E7-4053-89F8-95252A931B50}">
  <dimension ref="A2:C50"/>
  <sheetViews>
    <sheetView topLeftCell="A5" workbookViewId="0">
      <selection activeCell="C26" sqref="C26"/>
    </sheetView>
  </sheetViews>
  <sheetFormatPr defaultRowHeight="12.75" x14ac:dyDescent="0.2"/>
  <sheetData>
    <row r="2" spans="1:3" ht="13.5" thickBot="1" x14ac:dyDescent="0.25"/>
    <row r="3" spans="1:3" x14ac:dyDescent="0.2">
      <c r="A3" s="62" t="s">
        <v>25</v>
      </c>
      <c r="B3" s="1" t="s">
        <v>89</v>
      </c>
      <c r="C3" s="1" t="s">
        <v>66</v>
      </c>
    </row>
    <row r="4" spans="1:3" x14ac:dyDescent="0.2">
      <c r="A4" s="9" t="s">
        <v>26</v>
      </c>
      <c r="B4" s="1" t="s">
        <v>91</v>
      </c>
      <c r="C4" s="1" t="s">
        <v>66</v>
      </c>
    </row>
    <row r="5" spans="1:3" x14ac:dyDescent="0.2">
      <c r="A5" s="9" t="s">
        <v>31</v>
      </c>
      <c r="B5" s="1" t="s">
        <v>97</v>
      </c>
      <c r="C5" s="1" t="s">
        <v>66</v>
      </c>
    </row>
    <row r="6" spans="1:3" x14ac:dyDescent="0.2">
      <c r="A6" s="9" t="s">
        <v>34</v>
      </c>
      <c r="B6" s="1" t="s">
        <v>100</v>
      </c>
      <c r="C6" s="1" t="s">
        <v>66</v>
      </c>
    </row>
    <row r="7" spans="1:3" x14ac:dyDescent="0.2">
      <c r="A7" s="9" t="s">
        <v>84</v>
      </c>
      <c r="B7" s="1" t="s">
        <v>133</v>
      </c>
      <c r="C7" s="1" t="s">
        <v>66</v>
      </c>
    </row>
    <row r="8" spans="1:3" x14ac:dyDescent="0.2">
      <c r="A8" s="9" t="s">
        <v>88</v>
      </c>
      <c r="B8" s="1" t="s">
        <v>138</v>
      </c>
      <c r="C8" s="1" t="s">
        <v>66</v>
      </c>
    </row>
    <row r="9" spans="1:3" x14ac:dyDescent="0.2">
      <c r="A9" s="9" t="s">
        <v>50</v>
      </c>
      <c r="B9" s="1" t="s">
        <v>117</v>
      </c>
      <c r="C9" s="1" t="s">
        <v>68</v>
      </c>
    </row>
    <row r="10" spans="1:3" x14ac:dyDescent="0.2">
      <c r="A10" s="9" t="s">
        <v>53</v>
      </c>
      <c r="B10" s="1" t="s">
        <v>120</v>
      </c>
      <c r="C10" s="1" t="s">
        <v>68</v>
      </c>
    </row>
    <row r="11" spans="1:3" x14ac:dyDescent="0.2">
      <c r="A11" s="9" t="s">
        <v>55</v>
      </c>
      <c r="B11" s="1" t="s">
        <v>123</v>
      </c>
      <c r="C11" s="1" t="s">
        <v>68</v>
      </c>
    </row>
    <row r="12" spans="1:3" x14ac:dyDescent="0.2">
      <c r="A12" s="9" t="s">
        <v>29</v>
      </c>
      <c r="B12" s="1" t="s">
        <v>94</v>
      </c>
      <c r="C12" s="1" t="s">
        <v>67</v>
      </c>
    </row>
    <row r="13" spans="1:3" x14ac:dyDescent="0.2">
      <c r="A13" s="9" t="s">
        <v>30</v>
      </c>
      <c r="B13" s="1" t="s">
        <v>95</v>
      </c>
      <c r="C13" s="1" t="s">
        <v>67</v>
      </c>
    </row>
    <row r="14" spans="1:3" x14ac:dyDescent="0.2">
      <c r="A14" s="9" t="s">
        <v>38</v>
      </c>
      <c r="B14" s="1" t="s">
        <v>104</v>
      </c>
      <c r="C14" s="1" t="s">
        <v>67</v>
      </c>
    </row>
    <row r="15" spans="1:3" x14ac:dyDescent="0.2">
      <c r="A15" s="9" t="s">
        <v>44</v>
      </c>
      <c r="B15" s="1" t="s">
        <v>110</v>
      </c>
      <c r="C15" s="1" t="s">
        <v>67</v>
      </c>
    </row>
    <row r="16" spans="1:3" x14ac:dyDescent="0.2">
      <c r="A16" s="9" t="s">
        <v>47</v>
      </c>
      <c r="B16" s="1" t="s">
        <v>114</v>
      </c>
      <c r="C16" s="1" t="s">
        <v>67</v>
      </c>
    </row>
    <row r="17" spans="1:3" x14ac:dyDescent="0.2">
      <c r="A17" s="9" t="s">
        <v>48</v>
      </c>
      <c r="B17" s="1" t="s">
        <v>115</v>
      </c>
      <c r="C17" s="1" t="s">
        <v>67</v>
      </c>
    </row>
    <row r="18" spans="1:3" x14ac:dyDescent="0.2">
      <c r="A18" s="9" t="s">
        <v>82</v>
      </c>
      <c r="B18" s="1" t="s">
        <v>121</v>
      </c>
      <c r="C18" s="1" t="s">
        <v>67</v>
      </c>
    </row>
    <row r="19" spans="1:3" x14ac:dyDescent="0.2">
      <c r="A19" s="9" t="s">
        <v>59</v>
      </c>
      <c r="B19" s="1" t="s">
        <v>127</v>
      </c>
      <c r="C19" s="1" t="s">
        <v>67</v>
      </c>
    </row>
    <row r="20" spans="1:3" x14ac:dyDescent="0.2">
      <c r="A20" s="9" t="s">
        <v>51</v>
      </c>
      <c r="B20" s="1" t="s">
        <v>118</v>
      </c>
      <c r="C20" s="1" t="s">
        <v>72</v>
      </c>
    </row>
    <row r="21" spans="1:3" x14ac:dyDescent="0.2">
      <c r="A21" s="9" t="s">
        <v>52</v>
      </c>
      <c r="B21" s="1" t="s">
        <v>119</v>
      </c>
      <c r="C21" s="1" t="s">
        <v>72</v>
      </c>
    </row>
    <row r="22" spans="1:3" x14ac:dyDescent="0.2">
      <c r="A22" s="9" t="s">
        <v>28</v>
      </c>
      <c r="B22" s="1" t="s">
        <v>93</v>
      </c>
      <c r="C22" s="1" t="s">
        <v>71</v>
      </c>
    </row>
    <row r="23" spans="1:3" x14ac:dyDescent="0.2">
      <c r="A23" s="9" t="s">
        <v>33</v>
      </c>
      <c r="B23" s="1" t="s">
        <v>99</v>
      </c>
      <c r="C23" s="1" t="s">
        <v>71</v>
      </c>
    </row>
    <row r="24" spans="1:3" x14ac:dyDescent="0.2">
      <c r="A24" s="9" t="s">
        <v>35</v>
      </c>
      <c r="B24" s="1" t="s">
        <v>101</v>
      </c>
      <c r="C24" s="1" t="s">
        <v>71</v>
      </c>
    </row>
    <row r="25" spans="1:3" x14ac:dyDescent="0.2">
      <c r="A25" s="9" t="s">
        <v>36</v>
      </c>
      <c r="B25" s="1" t="s">
        <v>102</v>
      </c>
      <c r="C25" s="1" t="s">
        <v>71</v>
      </c>
    </row>
    <row r="26" spans="1:3" x14ac:dyDescent="0.2">
      <c r="A26" s="9" t="s">
        <v>39</v>
      </c>
      <c r="B26" s="1" t="s">
        <v>105</v>
      </c>
      <c r="C26" s="1" t="s">
        <v>71</v>
      </c>
    </row>
    <row r="27" spans="1:3" x14ac:dyDescent="0.2">
      <c r="A27" s="9" t="s">
        <v>43</v>
      </c>
      <c r="B27" s="1" t="s">
        <v>109</v>
      </c>
      <c r="C27" s="1" t="s">
        <v>71</v>
      </c>
    </row>
    <row r="28" spans="1:3" x14ac:dyDescent="0.2">
      <c r="A28" s="9" t="s">
        <v>45</v>
      </c>
      <c r="B28" s="1" t="s">
        <v>111</v>
      </c>
      <c r="C28" s="1" t="s">
        <v>71</v>
      </c>
    </row>
    <row r="29" spans="1:3" x14ac:dyDescent="0.2">
      <c r="A29" s="9" t="s">
        <v>46</v>
      </c>
      <c r="B29" s="1" t="s">
        <v>113</v>
      </c>
      <c r="C29" s="1" t="s">
        <v>71</v>
      </c>
    </row>
    <row r="30" spans="1:3" x14ac:dyDescent="0.2">
      <c r="A30" s="9" t="s">
        <v>32</v>
      </c>
      <c r="B30" s="1" t="s">
        <v>98</v>
      </c>
      <c r="C30" s="1" t="s">
        <v>70</v>
      </c>
    </row>
    <row r="31" spans="1:3" x14ac:dyDescent="0.2">
      <c r="A31" s="9" t="s">
        <v>37</v>
      </c>
      <c r="B31" s="1" t="s">
        <v>103</v>
      </c>
      <c r="C31" s="1" t="s">
        <v>70</v>
      </c>
    </row>
    <row r="32" spans="1:3" x14ac:dyDescent="0.2">
      <c r="A32" s="9" t="s">
        <v>40</v>
      </c>
      <c r="B32" s="1" t="s">
        <v>106</v>
      </c>
      <c r="C32" s="1" t="s">
        <v>70</v>
      </c>
    </row>
    <row r="33" spans="1:3" x14ac:dyDescent="0.2">
      <c r="A33" s="9" t="s">
        <v>41</v>
      </c>
      <c r="B33" s="1" t="s">
        <v>107</v>
      </c>
      <c r="C33" s="1" t="s">
        <v>70</v>
      </c>
    </row>
    <row r="34" spans="1:3" x14ac:dyDescent="0.2">
      <c r="A34" s="9" t="s">
        <v>64</v>
      </c>
      <c r="B34" s="1" t="s">
        <v>112</v>
      </c>
      <c r="C34" s="1" t="s">
        <v>70</v>
      </c>
    </row>
    <row r="35" spans="1:3" x14ac:dyDescent="0.2">
      <c r="A35" s="9" t="s">
        <v>49</v>
      </c>
      <c r="B35" s="1" t="s">
        <v>116</v>
      </c>
      <c r="C35" s="1" t="s">
        <v>70</v>
      </c>
    </row>
    <row r="36" spans="1:3" x14ac:dyDescent="0.2">
      <c r="A36" s="9" t="s">
        <v>58</v>
      </c>
      <c r="B36" s="1" t="s">
        <v>126</v>
      </c>
      <c r="C36" s="1" t="s">
        <v>70</v>
      </c>
    </row>
    <row r="37" spans="1:3" x14ac:dyDescent="0.2">
      <c r="A37" s="9" t="s">
        <v>61</v>
      </c>
      <c r="B37" s="1" t="s">
        <v>129</v>
      </c>
      <c r="C37" s="1" t="s">
        <v>70</v>
      </c>
    </row>
    <row r="38" spans="1:3" x14ac:dyDescent="0.2">
      <c r="A38" s="9" t="s">
        <v>56</v>
      </c>
      <c r="B38" s="1" t="s">
        <v>124</v>
      </c>
      <c r="C38" s="1" t="s">
        <v>74</v>
      </c>
    </row>
    <row r="39" spans="1:3" x14ac:dyDescent="0.2">
      <c r="A39" s="9" t="s">
        <v>57</v>
      </c>
      <c r="B39" s="1" t="s">
        <v>125</v>
      </c>
      <c r="C39" s="1" t="s">
        <v>74</v>
      </c>
    </row>
    <row r="40" spans="1:3" x14ac:dyDescent="0.2">
      <c r="A40" s="9" t="s">
        <v>60</v>
      </c>
      <c r="B40" s="1" t="s">
        <v>128</v>
      </c>
      <c r="C40" s="1" t="s">
        <v>74</v>
      </c>
    </row>
    <row r="41" spans="1:3" x14ac:dyDescent="0.2">
      <c r="A41" s="9" t="s">
        <v>62</v>
      </c>
      <c r="B41" s="1" t="s">
        <v>130</v>
      </c>
      <c r="C41" s="1" t="s">
        <v>74</v>
      </c>
    </row>
    <row r="42" spans="1:3" x14ac:dyDescent="0.2">
      <c r="A42" s="9" t="s">
        <v>79</v>
      </c>
      <c r="B42" s="1" t="s">
        <v>131</v>
      </c>
      <c r="C42" s="1" t="s">
        <v>74</v>
      </c>
    </row>
    <row r="43" spans="1:3" x14ac:dyDescent="0.2">
      <c r="A43" s="9" t="s">
        <v>87</v>
      </c>
      <c r="B43" s="1" t="s">
        <v>135</v>
      </c>
      <c r="C43" s="1" t="s">
        <v>74</v>
      </c>
    </row>
    <row r="44" spans="1:3" x14ac:dyDescent="0.2">
      <c r="A44" s="9" t="s">
        <v>81</v>
      </c>
      <c r="B44" s="1" t="s">
        <v>90</v>
      </c>
      <c r="C44" s="1" t="s">
        <v>73</v>
      </c>
    </row>
    <row r="45" spans="1:3" x14ac:dyDescent="0.2">
      <c r="A45" s="9" t="s">
        <v>27</v>
      </c>
      <c r="B45" s="1" t="s">
        <v>92</v>
      </c>
      <c r="C45" s="1" t="s">
        <v>73</v>
      </c>
    </row>
    <row r="46" spans="1:3" x14ac:dyDescent="0.2">
      <c r="A46" s="9" t="s">
        <v>76</v>
      </c>
      <c r="B46" s="1" t="s">
        <v>96</v>
      </c>
      <c r="C46" s="1" t="s">
        <v>73</v>
      </c>
    </row>
    <row r="47" spans="1:3" x14ac:dyDescent="0.2">
      <c r="A47" s="9" t="s">
        <v>42</v>
      </c>
      <c r="B47" s="1" t="s">
        <v>108</v>
      </c>
      <c r="C47" s="1" t="s">
        <v>73</v>
      </c>
    </row>
    <row r="48" spans="1:3" x14ac:dyDescent="0.2">
      <c r="A48" s="9" t="s">
        <v>54</v>
      </c>
      <c r="B48" s="1" t="s">
        <v>122</v>
      </c>
      <c r="C48" s="1" t="s">
        <v>73</v>
      </c>
    </row>
    <row r="49" spans="1:3" x14ac:dyDescent="0.2">
      <c r="A49" s="9" t="s">
        <v>83</v>
      </c>
      <c r="B49" s="1" t="s">
        <v>132</v>
      </c>
      <c r="C49" s="1" t="s">
        <v>73</v>
      </c>
    </row>
    <row r="50" spans="1:3" ht="13.5" thickBot="1" x14ac:dyDescent="0.25">
      <c r="A50" s="69" t="s">
        <v>85</v>
      </c>
      <c r="B50" s="1" t="s">
        <v>134</v>
      </c>
      <c r="C50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92A-2E0C-4A59-B534-706E8D9C5C93}">
  <sheetPr>
    <pageSetUpPr fitToPage="1"/>
  </sheetPr>
  <dimension ref="A1:S19"/>
  <sheetViews>
    <sheetView showGridLines="0" zoomScaleNormal="100" workbookViewId="0">
      <selection sqref="A1:S19"/>
    </sheetView>
  </sheetViews>
  <sheetFormatPr defaultRowHeight="12.75" x14ac:dyDescent="0.2"/>
  <cols>
    <col min="1" max="1" width="60.7109375" bestFit="1" customWidth="1"/>
    <col min="6" max="6" width="6.5703125" bestFit="1" customWidth="1"/>
    <col min="7" max="7" width="7.28515625" customWidth="1"/>
    <col min="8" max="8" width="6.5703125" bestFit="1" customWidth="1"/>
    <col min="9" max="10" width="7.28515625" customWidth="1"/>
    <col min="11" max="11" width="6.85546875" customWidth="1"/>
    <col min="17" max="17" width="7.5703125" bestFit="1" customWidth="1"/>
    <col min="18" max="19" width="6.85546875" customWidth="1"/>
  </cols>
  <sheetData>
    <row r="1" spans="1:19" ht="12.95" customHeight="1" x14ac:dyDescent="0.2">
      <c r="A1" s="138" t="s">
        <v>0</v>
      </c>
      <c r="B1" s="135" t="s">
        <v>77</v>
      </c>
      <c r="C1" s="135"/>
      <c r="D1" s="135"/>
      <c r="E1" s="135"/>
      <c r="F1" s="135"/>
      <c r="G1" s="135"/>
      <c r="H1" s="135"/>
      <c r="I1" s="135"/>
      <c r="J1" s="135"/>
      <c r="K1" s="135"/>
      <c r="L1" s="135" t="s">
        <v>78</v>
      </c>
      <c r="M1" s="135"/>
      <c r="N1" s="135"/>
      <c r="O1" s="135"/>
      <c r="P1" s="135"/>
      <c r="Q1" s="135"/>
      <c r="R1" s="135"/>
      <c r="S1" s="136"/>
    </row>
    <row r="2" spans="1:19" ht="12.95" customHeight="1" x14ac:dyDescent="0.2">
      <c r="A2" s="139"/>
      <c r="B2" s="141" t="s">
        <v>9</v>
      </c>
      <c r="C2" s="134"/>
      <c r="D2" s="134"/>
      <c r="E2" s="134"/>
      <c r="F2" s="134" t="s">
        <v>10</v>
      </c>
      <c r="G2" s="134" t="s">
        <v>11</v>
      </c>
      <c r="H2" s="134" t="s">
        <v>12</v>
      </c>
      <c r="I2" s="134" t="s">
        <v>13</v>
      </c>
      <c r="J2" s="134" t="s">
        <v>14</v>
      </c>
      <c r="K2" s="134" t="s">
        <v>15</v>
      </c>
      <c r="L2" s="134" t="s">
        <v>9</v>
      </c>
      <c r="M2" s="134"/>
      <c r="N2" s="134"/>
      <c r="O2" s="134"/>
      <c r="P2" s="134" t="s">
        <v>11</v>
      </c>
      <c r="Q2" s="134" t="s">
        <v>12</v>
      </c>
      <c r="R2" s="134" t="s">
        <v>14</v>
      </c>
      <c r="S2" s="137" t="s">
        <v>15</v>
      </c>
    </row>
    <row r="3" spans="1:19" ht="12.95" customHeight="1" thickBot="1" x14ac:dyDescent="0.25">
      <c r="A3" s="140"/>
      <c r="B3" s="53" t="s">
        <v>20</v>
      </c>
      <c r="C3" s="46" t="s">
        <v>23</v>
      </c>
      <c r="D3" s="46" t="s">
        <v>21</v>
      </c>
      <c r="E3" s="46" t="s">
        <v>22</v>
      </c>
      <c r="F3" s="134"/>
      <c r="G3" s="134"/>
      <c r="H3" s="134"/>
      <c r="I3" s="134"/>
      <c r="J3" s="134"/>
      <c r="K3" s="134"/>
      <c r="L3" s="46" t="s">
        <v>24</v>
      </c>
      <c r="M3" s="46" t="s">
        <v>23</v>
      </c>
      <c r="N3" s="46" t="s">
        <v>21</v>
      </c>
      <c r="O3" s="46" t="s">
        <v>22</v>
      </c>
      <c r="P3" s="134"/>
      <c r="Q3" s="134"/>
      <c r="R3" s="134"/>
      <c r="S3" s="137"/>
    </row>
    <row r="4" spans="1:19" ht="12.95" customHeight="1" x14ac:dyDescent="0.2">
      <c r="A4" s="47" t="s">
        <v>139</v>
      </c>
      <c r="B4" s="15">
        <f>Rooms!W5</f>
        <v>16429.33728</v>
      </c>
      <c r="C4" s="16">
        <f>Rooms!X5</f>
        <v>18428.74209</v>
      </c>
      <c r="D4" s="16" t="e">
        <f>Rooms!#REF!</f>
        <v>#REF!</v>
      </c>
      <c r="E4" s="18">
        <f>Rooms!Y5</f>
        <v>28419.562799999996</v>
      </c>
      <c r="F4" s="15">
        <f>Rooms!Z5</f>
        <v>-1999.40481</v>
      </c>
      <c r="G4" s="16" t="e">
        <f>Rooms!#REF!</f>
        <v>#REF!</v>
      </c>
      <c r="H4" s="16">
        <f>Rooms!AA5</f>
        <v>-11990.225519999996</v>
      </c>
      <c r="I4" s="17">
        <f>Rooms!AB5</f>
        <v>-0.10849382992260434</v>
      </c>
      <c r="J4" s="17" t="e">
        <f>Rooms!#REF!</f>
        <v>#REF!</v>
      </c>
      <c r="K4" s="20">
        <f>Rooms!AC5</f>
        <v>-0.4219004213534206</v>
      </c>
      <c r="L4" s="15">
        <f>Rooms!AP5</f>
        <v>308203.26199000003</v>
      </c>
      <c r="M4" s="16">
        <f>Rooms!AQ5</f>
        <v>340316.95499599999</v>
      </c>
      <c r="N4" s="16" t="e">
        <f>Rooms!#REF!</f>
        <v>#REF!</v>
      </c>
      <c r="O4" s="18">
        <f>Rooms!AR5</f>
        <v>836913.40487999993</v>
      </c>
      <c r="P4" s="15">
        <f>Rooms!AS5</f>
        <v>-32113.693005999958</v>
      </c>
      <c r="Q4" s="16">
        <f>Rooms!AT5</f>
        <v>-528710.1428899999</v>
      </c>
      <c r="R4" s="17">
        <f>Rooms!AU5</f>
        <v>-9.436407012509096E-2</v>
      </c>
      <c r="S4" s="20">
        <f>Rooms!AV5</f>
        <v>-0.63173817005094868</v>
      </c>
    </row>
    <row r="5" spans="1:19" ht="12.95" customHeight="1" x14ac:dyDescent="0.2">
      <c r="A5" s="51" t="s">
        <v>65</v>
      </c>
      <c r="B5" s="25" t="e">
        <f>Rooms!#REF!</f>
        <v>#REF!</v>
      </c>
      <c r="C5" s="22" t="e">
        <f>Rooms!#REF!</f>
        <v>#REF!</v>
      </c>
      <c r="D5" s="22" t="e">
        <f>Rooms!#REF!</f>
        <v>#REF!</v>
      </c>
      <c r="E5" s="23" t="e">
        <f>Rooms!#REF!</f>
        <v>#REF!</v>
      </c>
      <c r="F5" s="25" t="e">
        <f>Rooms!#REF!</f>
        <v>#REF!</v>
      </c>
      <c r="G5" s="22" t="e">
        <f>Rooms!#REF!</f>
        <v>#REF!</v>
      </c>
      <c r="H5" s="22" t="e">
        <f>Rooms!#REF!</f>
        <v>#REF!</v>
      </c>
      <c r="I5" s="21" t="e">
        <f>Rooms!#REF!</f>
        <v>#REF!</v>
      </c>
      <c r="J5" s="21" t="e">
        <f>Rooms!#REF!</f>
        <v>#REF!</v>
      </c>
      <c r="K5" s="24" t="e">
        <f>Rooms!#REF!</f>
        <v>#REF!</v>
      </c>
      <c r="L5" s="25" t="e">
        <f>Rooms!#REF!</f>
        <v>#REF!</v>
      </c>
      <c r="M5" s="22" t="e">
        <f>Rooms!#REF!</f>
        <v>#REF!</v>
      </c>
      <c r="N5" s="22" t="e">
        <f>Rooms!#REF!</f>
        <v>#REF!</v>
      </c>
      <c r="O5" s="23" t="e">
        <f>Rooms!#REF!</f>
        <v>#REF!</v>
      </c>
      <c r="P5" s="25" t="e">
        <f>Rooms!#REF!</f>
        <v>#REF!</v>
      </c>
      <c r="Q5" s="22" t="e">
        <f>Rooms!#REF!</f>
        <v>#REF!</v>
      </c>
      <c r="R5" s="21" t="e">
        <f>Rooms!#REF!</f>
        <v>#REF!</v>
      </c>
      <c r="S5" s="24" t="e">
        <f>Rooms!#REF!</f>
        <v>#REF!</v>
      </c>
    </row>
    <row r="6" spans="1:19" ht="12.95" customHeight="1" x14ac:dyDescent="0.2">
      <c r="A6" s="48" t="s">
        <v>136</v>
      </c>
      <c r="B6" s="44" t="e">
        <f>Rooms!#REF!</f>
        <v>#REF!</v>
      </c>
      <c r="C6" s="39" t="e">
        <f>Rooms!#REF!</f>
        <v>#REF!</v>
      </c>
      <c r="D6" s="39" t="e">
        <f>Rooms!#REF!</f>
        <v>#REF!</v>
      </c>
      <c r="E6" s="40" t="e">
        <f>Rooms!#REF!</f>
        <v>#REF!</v>
      </c>
      <c r="F6" s="44" t="e">
        <f>Rooms!#REF!</f>
        <v>#REF!</v>
      </c>
      <c r="G6" s="39" t="e">
        <f>Rooms!#REF!</f>
        <v>#REF!</v>
      </c>
      <c r="H6" s="39" t="e">
        <f>Rooms!#REF!</f>
        <v>#REF!</v>
      </c>
      <c r="I6" s="38" t="e">
        <f>Rooms!#REF!</f>
        <v>#REF!</v>
      </c>
      <c r="J6" s="38" t="e">
        <f>Rooms!#REF!</f>
        <v>#REF!</v>
      </c>
      <c r="K6" s="43" t="e">
        <f>Rooms!#REF!</f>
        <v>#REF!</v>
      </c>
      <c r="L6" s="44" t="e">
        <f>Rooms!#REF!</f>
        <v>#REF!</v>
      </c>
      <c r="M6" s="39" t="e">
        <f>Rooms!#REF!</f>
        <v>#REF!</v>
      </c>
      <c r="N6" s="39" t="e">
        <f>Rooms!#REF!</f>
        <v>#REF!</v>
      </c>
      <c r="O6" s="40" t="e">
        <f>Rooms!#REF!</f>
        <v>#REF!</v>
      </c>
      <c r="P6" s="44" t="e">
        <f>Rooms!#REF!</f>
        <v>#REF!</v>
      </c>
      <c r="Q6" s="39" t="e">
        <f>Rooms!#REF!</f>
        <v>#REF!</v>
      </c>
      <c r="R6" s="38" t="e">
        <f>Rooms!#REF!</f>
        <v>#REF!</v>
      </c>
      <c r="S6" s="43" t="e">
        <f>Rooms!#REF!</f>
        <v>#REF!</v>
      </c>
    </row>
    <row r="7" spans="1:19" ht="12.95" customHeight="1" x14ac:dyDescent="0.2">
      <c r="A7" s="48" t="s">
        <v>86</v>
      </c>
      <c r="B7" s="44">
        <f>Rooms!W6</f>
        <v>15054.181</v>
      </c>
      <c r="C7" s="39">
        <f>Rooms!X6</f>
        <v>16336.227191999998</v>
      </c>
      <c r="D7" s="39" t="e">
        <f>Rooms!#REF!</f>
        <v>#REF!</v>
      </c>
      <c r="E7" s="40">
        <f>Rooms!Y6</f>
        <v>24992.192000000003</v>
      </c>
      <c r="F7" s="44">
        <f>Rooms!Z6</f>
        <v>-1282.046191999998</v>
      </c>
      <c r="G7" s="39" t="e">
        <f>Rooms!#REF!</f>
        <v>#REF!</v>
      </c>
      <c r="H7" s="39">
        <f>Rooms!AA6</f>
        <v>-9938.0110000000022</v>
      </c>
      <c r="I7" s="38">
        <f>Rooms!AB6</f>
        <v>-7.8478719531265326E-2</v>
      </c>
      <c r="J7" s="38" t="e">
        <f>Rooms!#REF!</f>
        <v>#REF!</v>
      </c>
      <c r="K7" s="43">
        <f>Rooms!AC6</f>
        <v>-0.39764463237158232</v>
      </c>
      <c r="L7" s="44">
        <f>Rooms!AP6</f>
        <v>279843.70084999996</v>
      </c>
      <c r="M7" s="39">
        <f>Rooms!AQ6</f>
        <v>303667.755275</v>
      </c>
      <c r="N7" s="39" t="e">
        <f>Rooms!#REF!</f>
        <v>#REF!</v>
      </c>
      <c r="O7" s="40">
        <f>Rooms!AR6</f>
        <v>743419.66608</v>
      </c>
      <c r="P7" s="44">
        <f>Rooms!AS6</f>
        <v>-23824.054425000038</v>
      </c>
      <c r="Q7" s="39">
        <f>Rooms!AT6</f>
        <v>-463575.96523000003</v>
      </c>
      <c r="R7" s="38">
        <f>Rooms!AU6</f>
        <v>-7.8454343640881774E-2</v>
      </c>
      <c r="S7" s="43">
        <f>Rooms!AV6</f>
        <v>-0.62357237288919698</v>
      </c>
    </row>
    <row r="8" spans="1:19" ht="12.95" customHeight="1" x14ac:dyDescent="0.2">
      <c r="A8" s="49" t="s">
        <v>66</v>
      </c>
      <c r="B8" s="34" t="e">
        <f>Rooms!#REF!</f>
        <v>#REF!</v>
      </c>
      <c r="C8" s="31" t="e">
        <f>Rooms!#REF!</f>
        <v>#REF!</v>
      </c>
      <c r="D8" s="31" t="e">
        <f>Rooms!#REF!</f>
        <v>#REF!</v>
      </c>
      <c r="E8" s="32" t="e">
        <f>Rooms!#REF!</f>
        <v>#REF!</v>
      </c>
      <c r="F8" s="34" t="e">
        <f>Rooms!#REF!</f>
        <v>#REF!</v>
      </c>
      <c r="G8" s="31" t="e">
        <f>Rooms!#REF!</f>
        <v>#REF!</v>
      </c>
      <c r="H8" s="31" t="e">
        <f>Rooms!#REF!</f>
        <v>#REF!</v>
      </c>
      <c r="I8" s="30" t="e">
        <f>Rooms!#REF!</f>
        <v>#REF!</v>
      </c>
      <c r="J8" s="30" t="e">
        <f>Rooms!#REF!</f>
        <v>#REF!</v>
      </c>
      <c r="K8" s="33" t="e">
        <f>Rooms!#REF!</f>
        <v>#REF!</v>
      </c>
      <c r="L8" s="34" t="e">
        <f>Rooms!#REF!</f>
        <v>#REF!</v>
      </c>
      <c r="M8" s="31" t="e">
        <f>Rooms!#REF!</f>
        <v>#REF!</v>
      </c>
      <c r="N8" s="31" t="e">
        <f>Rooms!#REF!</f>
        <v>#REF!</v>
      </c>
      <c r="O8" s="32" t="e">
        <f>Rooms!#REF!</f>
        <v>#REF!</v>
      </c>
      <c r="P8" s="34" t="e">
        <f>Rooms!#REF!</f>
        <v>#REF!</v>
      </c>
      <c r="Q8" s="31" t="e">
        <f>Rooms!#REF!</f>
        <v>#REF!</v>
      </c>
      <c r="R8" s="30" t="e">
        <f>Rooms!#REF!</f>
        <v>#REF!</v>
      </c>
      <c r="S8" s="33" t="e">
        <f>Rooms!#REF!</f>
        <v>#REF!</v>
      </c>
    </row>
    <row r="9" spans="1:19" ht="12.95" customHeight="1" x14ac:dyDescent="0.2">
      <c r="A9" s="49" t="s">
        <v>137</v>
      </c>
      <c r="B9" s="34" t="e">
        <f>Rooms!#REF!</f>
        <v>#REF!</v>
      </c>
      <c r="C9" s="31" t="e">
        <f>Rooms!#REF!</f>
        <v>#REF!</v>
      </c>
      <c r="D9" s="31" t="e">
        <f>Rooms!#REF!</f>
        <v>#REF!</v>
      </c>
      <c r="E9" s="32" t="e">
        <f>Rooms!#REF!</f>
        <v>#REF!</v>
      </c>
      <c r="F9" s="34" t="e">
        <f>Rooms!#REF!</f>
        <v>#REF!</v>
      </c>
      <c r="G9" s="31" t="e">
        <f>Rooms!#REF!</f>
        <v>#REF!</v>
      </c>
      <c r="H9" s="31" t="e">
        <f>Rooms!#REF!</f>
        <v>#REF!</v>
      </c>
      <c r="I9" s="30" t="e">
        <f>Rooms!#REF!</f>
        <v>#REF!</v>
      </c>
      <c r="J9" s="30" t="e">
        <f>Rooms!#REF!</f>
        <v>#REF!</v>
      </c>
      <c r="K9" s="33" t="e">
        <f>Rooms!#REF!</f>
        <v>#REF!</v>
      </c>
      <c r="L9" s="34" t="e">
        <f>Rooms!#REF!</f>
        <v>#REF!</v>
      </c>
      <c r="M9" s="31" t="e">
        <f>Rooms!#REF!</f>
        <v>#REF!</v>
      </c>
      <c r="N9" s="31" t="e">
        <f>Rooms!#REF!</f>
        <v>#REF!</v>
      </c>
      <c r="O9" s="32" t="e">
        <f>Rooms!#REF!</f>
        <v>#REF!</v>
      </c>
      <c r="P9" s="34" t="e">
        <f>Rooms!#REF!</f>
        <v>#REF!</v>
      </c>
      <c r="Q9" s="31" t="e">
        <f>Rooms!#REF!</f>
        <v>#REF!</v>
      </c>
      <c r="R9" s="30" t="e">
        <f>Rooms!#REF!</f>
        <v>#REF!</v>
      </c>
      <c r="S9" s="33" t="e">
        <f>Rooms!#REF!</f>
        <v>#REF!</v>
      </c>
    </row>
    <row r="10" spans="1:19" ht="12.95" customHeight="1" x14ac:dyDescent="0.2">
      <c r="A10" s="50" t="s">
        <v>67</v>
      </c>
      <c r="B10" s="34" t="e">
        <f>Rooms!#REF!</f>
        <v>#REF!</v>
      </c>
      <c r="C10" s="31" t="e">
        <f>Rooms!#REF!</f>
        <v>#REF!</v>
      </c>
      <c r="D10" s="31" t="e">
        <f>Rooms!#REF!</f>
        <v>#REF!</v>
      </c>
      <c r="E10" s="32" t="e">
        <f>Rooms!#REF!</f>
        <v>#REF!</v>
      </c>
      <c r="F10" s="34" t="e">
        <f>Rooms!#REF!</f>
        <v>#REF!</v>
      </c>
      <c r="G10" s="31" t="e">
        <f>Rooms!#REF!</f>
        <v>#REF!</v>
      </c>
      <c r="H10" s="31" t="e">
        <f>Rooms!#REF!</f>
        <v>#REF!</v>
      </c>
      <c r="I10" s="30" t="e">
        <f>Rooms!#REF!</f>
        <v>#REF!</v>
      </c>
      <c r="J10" s="30" t="e">
        <f>Rooms!#REF!</f>
        <v>#REF!</v>
      </c>
      <c r="K10" s="33" t="e">
        <f>Rooms!#REF!</f>
        <v>#REF!</v>
      </c>
      <c r="L10" s="34" t="e">
        <f>Rooms!#REF!</f>
        <v>#REF!</v>
      </c>
      <c r="M10" s="31" t="e">
        <f>Rooms!#REF!</f>
        <v>#REF!</v>
      </c>
      <c r="N10" s="31" t="e">
        <f>Rooms!#REF!</f>
        <v>#REF!</v>
      </c>
      <c r="O10" s="32" t="e">
        <f>Rooms!#REF!</f>
        <v>#REF!</v>
      </c>
      <c r="P10" s="34" t="e">
        <f>Rooms!#REF!</f>
        <v>#REF!</v>
      </c>
      <c r="Q10" s="31" t="e">
        <f>Rooms!#REF!</f>
        <v>#REF!</v>
      </c>
      <c r="R10" s="30" t="e">
        <f>Rooms!#REF!</f>
        <v>#REF!</v>
      </c>
      <c r="S10" s="33" t="e">
        <f>Rooms!#REF!</f>
        <v>#REF!</v>
      </c>
    </row>
    <row r="11" spans="1:19" ht="12.95" customHeight="1" x14ac:dyDescent="0.2">
      <c r="A11" s="51" t="s">
        <v>68</v>
      </c>
      <c r="B11" s="25" t="e">
        <f>Rooms!#REF!</f>
        <v>#REF!</v>
      </c>
      <c r="C11" s="22" t="e">
        <f>Rooms!#REF!</f>
        <v>#REF!</v>
      </c>
      <c r="D11" s="22" t="e">
        <f>Rooms!#REF!</f>
        <v>#REF!</v>
      </c>
      <c r="E11" s="23" t="e">
        <f>Rooms!#REF!</f>
        <v>#REF!</v>
      </c>
      <c r="F11" s="25" t="e">
        <f>Rooms!#REF!</f>
        <v>#REF!</v>
      </c>
      <c r="G11" s="22" t="e">
        <f>Rooms!#REF!</f>
        <v>#REF!</v>
      </c>
      <c r="H11" s="22" t="e">
        <f>Rooms!#REF!</f>
        <v>#REF!</v>
      </c>
      <c r="I11" s="21" t="e">
        <f>Rooms!#REF!</f>
        <v>#REF!</v>
      </c>
      <c r="J11" s="21" t="e">
        <f>Rooms!#REF!</f>
        <v>#REF!</v>
      </c>
      <c r="K11" s="24" t="e">
        <f>Rooms!#REF!</f>
        <v>#REF!</v>
      </c>
      <c r="L11" s="25" t="e">
        <f>Rooms!#REF!</f>
        <v>#REF!</v>
      </c>
      <c r="M11" s="22" t="e">
        <f>Rooms!#REF!</f>
        <v>#REF!</v>
      </c>
      <c r="N11" s="22" t="e">
        <f>Rooms!#REF!</f>
        <v>#REF!</v>
      </c>
      <c r="O11" s="23" t="e">
        <f>Rooms!#REF!</f>
        <v>#REF!</v>
      </c>
      <c r="P11" s="25" t="e">
        <f>Rooms!#REF!</f>
        <v>#REF!</v>
      </c>
      <c r="Q11" s="22" t="e">
        <f>Rooms!#REF!</f>
        <v>#REF!</v>
      </c>
      <c r="R11" s="21" t="e">
        <f>Rooms!#REF!</f>
        <v>#REF!</v>
      </c>
      <c r="S11" s="24" t="e">
        <f>Rooms!#REF!</f>
        <v>#REF!</v>
      </c>
    </row>
    <row r="12" spans="1:19" ht="12.95" customHeight="1" x14ac:dyDescent="0.2">
      <c r="A12" s="51" t="s">
        <v>69</v>
      </c>
      <c r="B12" s="25" t="e">
        <f>Rooms!#REF!</f>
        <v>#REF!</v>
      </c>
      <c r="C12" s="22" t="e">
        <f>Rooms!#REF!</f>
        <v>#REF!</v>
      </c>
      <c r="D12" s="22" t="e">
        <f>Rooms!#REF!</f>
        <v>#REF!</v>
      </c>
      <c r="E12" s="23" t="e">
        <f>Rooms!#REF!</f>
        <v>#REF!</v>
      </c>
      <c r="F12" s="25" t="e">
        <f>Rooms!#REF!</f>
        <v>#REF!</v>
      </c>
      <c r="G12" s="22" t="e">
        <f>Rooms!#REF!</f>
        <v>#REF!</v>
      </c>
      <c r="H12" s="22" t="e">
        <f>Rooms!#REF!</f>
        <v>#REF!</v>
      </c>
      <c r="I12" s="21" t="e">
        <f>Rooms!#REF!</f>
        <v>#REF!</v>
      </c>
      <c r="J12" s="21" t="e">
        <f>Rooms!#REF!</f>
        <v>#REF!</v>
      </c>
      <c r="K12" s="24" t="e">
        <f>Rooms!#REF!</f>
        <v>#REF!</v>
      </c>
      <c r="L12" s="25" t="e">
        <f>Rooms!#REF!</f>
        <v>#REF!</v>
      </c>
      <c r="M12" s="22" t="e">
        <f>Rooms!#REF!</f>
        <v>#REF!</v>
      </c>
      <c r="N12" s="22" t="e">
        <f>Rooms!#REF!</f>
        <v>#REF!</v>
      </c>
      <c r="O12" s="23" t="e">
        <f>Rooms!#REF!</f>
        <v>#REF!</v>
      </c>
      <c r="P12" s="25" t="e">
        <f>Rooms!#REF!</f>
        <v>#REF!</v>
      </c>
      <c r="Q12" s="22" t="e">
        <f>Rooms!#REF!</f>
        <v>#REF!</v>
      </c>
      <c r="R12" s="21" t="e">
        <f>Rooms!#REF!</f>
        <v>#REF!</v>
      </c>
      <c r="S12" s="24" t="e">
        <f>Rooms!#REF!</f>
        <v>#REF!</v>
      </c>
    </row>
    <row r="13" spans="1:19" ht="12.95" customHeight="1" x14ac:dyDescent="0.2">
      <c r="A13" s="54" t="s">
        <v>70</v>
      </c>
      <c r="B13" s="55" t="e">
        <f>Rooms!#REF!</f>
        <v>#REF!</v>
      </c>
      <c r="C13" s="56" t="e">
        <f>Rooms!#REF!</f>
        <v>#REF!</v>
      </c>
      <c r="D13" s="56" t="e">
        <f>Rooms!#REF!</f>
        <v>#REF!</v>
      </c>
      <c r="E13" s="57" t="e">
        <f>Rooms!#REF!</f>
        <v>#REF!</v>
      </c>
      <c r="F13" s="55" t="e">
        <f>Rooms!#REF!</f>
        <v>#REF!</v>
      </c>
      <c r="G13" s="56" t="e">
        <f>Rooms!#REF!</f>
        <v>#REF!</v>
      </c>
      <c r="H13" s="56" t="e">
        <f>Rooms!#REF!</f>
        <v>#REF!</v>
      </c>
      <c r="I13" s="58" t="e">
        <f>Rooms!#REF!</f>
        <v>#REF!</v>
      </c>
      <c r="J13" s="58" t="e">
        <f>Rooms!#REF!</f>
        <v>#REF!</v>
      </c>
      <c r="K13" s="59" t="e">
        <f>Rooms!#REF!</f>
        <v>#REF!</v>
      </c>
      <c r="L13" s="55" t="e">
        <f>Rooms!#REF!</f>
        <v>#REF!</v>
      </c>
      <c r="M13" s="56" t="e">
        <f>Rooms!#REF!</f>
        <v>#REF!</v>
      </c>
      <c r="N13" s="56" t="e">
        <f>Rooms!#REF!</f>
        <v>#REF!</v>
      </c>
      <c r="O13" s="57" t="e">
        <f>Rooms!#REF!</f>
        <v>#REF!</v>
      </c>
      <c r="P13" s="55" t="e">
        <f>Rooms!#REF!</f>
        <v>#REF!</v>
      </c>
      <c r="Q13" s="56" t="e">
        <f>Rooms!#REF!</f>
        <v>#REF!</v>
      </c>
      <c r="R13" s="58" t="e">
        <f>Rooms!#REF!</f>
        <v>#REF!</v>
      </c>
      <c r="S13" s="59" t="e">
        <f>Rooms!#REF!</f>
        <v>#REF!</v>
      </c>
    </row>
    <row r="14" spans="1:19" ht="12.95" customHeight="1" x14ac:dyDescent="0.2">
      <c r="A14" s="54" t="s">
        <v>71</v>
      </c>
      <c r="B14" s="55" t="e">
        <f>Rooms!#REF!</f>
        <v>#REF!</v>
      </c>
      <c r="C14" s="56" t="e">
        <f>Rooms!#REF!</f>
        <v>#REF!</v>
      </c>
      <c r="D14" s="56" t="e">
        <f>Rooms!#REF!</f>
        <v>#REF!</v>
      </c>
      <c r="E14" s="57" t="e">
        <f>Rooms!#REF!</f>
        <v>#REF!</v>
      </c>
      <c r="F14" s="55" t="e">
        <f>Rooms!#REF!</f>
        <v>#REF!</v>
      </c>
      <c r="G14" s="56" t="e">
        <f>Rooms!#REF!</f>
        <v>#REF!</v>
      </c>
      <c r="H14" s="56" t="e">
        <f>Rooms!#REF!</f>
        <v>#REF!</v>
      </c>
      <c r="I14" s="58" t="e">
        <f>Rooms!#REF!</f>
        <v>#REF!</v>
      </c>
      <c r="J14" s="58" t="e">
        <f>Rooms!#REF!</f>
        <v>#REF!</v>
      </c>
      <c r="K14" s="59" t="e">
        <f>Rooms!#REF!</f>
        <v>#REF!</v>
      </c>
      <c r="L14" s="55" t="e">
        <f>Rooms!#REF!</f>
        <v>#REF!</v>
      </c>
      <c r="M14" s="56" t="e">
        <f>Rooms!#REF!</f>
        <v>#REF!</v>
      </c>
      <c r="N14" s="56" t="e">
        <f>Rooms!#REF!</f>
        <v>#REF!</v>
      </c>
      <c r="O14" s="57" t="e">
        <f>Rooms!#REF!</f>
        <v>#REF!</v>
      </c>
      <c r="P14" s="55" t="e">
        <f>Rooms!#REF!</f>
        <v>#REF!</v>
      </c>
      <c r="Q14" s="56" t="e">
        <f>Rooms!#REF!</f>
        <v>#REF!</v>
      </c>
      <c r="R14" s="58" t="e">
        <f>Rooms!#REF!</f>
        <v>#REF!</v>
      </c>
      <c r="S14" s="59" t="e">
        <f>Rooms!#REF!</f>
        <v>#REF!</v>
      </c>
    </row>
    <row r="15" spans="1:19" ht="12.95" customHeight="1" x14ac:dyDescent="0.2">
      <c r="A15" s="51" t="s">
        <v>72</v>
      </c>
      <c r="B15" s="25" t="e">
        <f>Rooms!#REF!</f>
        <v>#REF!</v>
      </c>
      <c r="C15" s="22" t="e">
        <f>Rooms!#REF!</f>
        <v>#REF!</v>
      </c>
      <c r="D15" s="22" t="e">
        <f>Rooms!#REF!</f>
        <v>#REF!</v>
      </c>
      <c r="E15" s="23" t="e">
        <f>Rooms!#REF!</f>
        <v>#REF!</v>
      </c>
      <c r="F15" s="25" t="e">
        <f>Rooms!#REF!</f>
        <v>#REF!</v>
      </c>
      <c r="G15" s="22" t="e">
        <f>Rooms!#REF!</f>
        <v>#REF!</v>
      </c>
      <c r="H15" s="22" t="e">
        <f>Rooms!#REF!</f>
        <v>#REF!</v>
      </c>
      <c r="I15" s="21" t="e">
        <f>Rooms!#REF!</f>
        <v>#REF!</v>
      </c>
      <c r="J15" s="21" t="e">
        <f>Rooms!#REF!</f>
        <v>#REF!</v>
      </c>
      <c r="K15" s="24" t="e">
        <f>Rooms!#REF!</f>
        <v>#REF!</v>
      </c>
      <c r="L15" s="25" t="e">
        <f>Rooms!#REF!</f>
        <v>#REF!</v>
      </c>
      <c r="M15" s="22" t="e">
        <f>Rooms!#REF!</f>
        <v>#REF!</v>
      </c>
      <c r="N15" s="22" t="e">
        <f>Rooms!#REF!</f>
        <v>#REF!</v>
      </c>
      <c r="O15" s="23" t="e">
        <f>Rooms!#REF!</f>
        <v>#REF!</v>
      </c>
      <c r="P15" s="25" t="e">
        <f>Rooms!#REF!</f>
        <v>#REF!</v>
      </c>
      <c r="Q15" s="22" t="e">
        <f>Rooms!#REF!</f>
        <v>#REF!</v>
      </c>
      <c r="R15" s="21" t="e">
        <f>Rooms!#REF!</f>
        <v>#REF!</v>
      </c>
      <c r="S15" s="24" t="e">
        <f>Rooms!#REF!</f>
        <v>#REF!</v>
      </c>
    </row>
    <row r="16" spans="1:19" ht="12.95" customHeight="1" x14ac:dyDescent="0.2">
      <c r="A16" s="51" t="s">
        <v>75</v>
      </c>
      <c r="B16" s="25" t="e">
        <f>Rooms!#REF!</f>
        <v>#REF!</v>
      </c>
      <c r="C16" s="22" t="e">
        <f>Rooms!#REF!</f>
        <v>#REF!</v>
      </c>
      <c r="D16" s="22" t="e">
        <f>Rooms!#REF!</f>
        <v>#REF!</v>
      </c>
      <c r="E16" s="23" t="e">
        <f>Rooms!#REF!</f>
        <v>#REF!</v>
      </c>
      <c r="F16" s="25" t="e">
        <f>Rooms!#REF!</f>
        <v>#REF!</v>
      </c>
      <c r="G16" s="22" t="e">
        <f>Rooms!#REF!</f>
        <v>#REF!</v>
      </c>
      <c r="H16" s="22" t="e">
        <f>Rooms!#REF!</f>
        <v>#REF!</v>
      </c>
      <c r="I16" s="21" t="e">
        <f>Rooms!#REF!</f>
        <v>#REF!</v>
      </c>
      <c r="J16" s="21" t="e">
        <f>Rooms!#REF!</f>
        <v>#REF!</v>
      </c>
      <c r="K16" s="24" t="e">
        <f>Rooms!#REF!</f>
        <v>#REF!</v>
      </c>
      <c r="L16" s="25" t="e">
        <f>Rooms!#REF!</f>
        <v>#REF!</v>
      </c>
      <c r="M16" s="22" t="e">
        <f>Rooms!#REF!</f>
        <v>#REF!</v>
      </c>
      <c r="N16" s="22" t="e">
        <f>Rooms!#REF!</f>
        <v>#REF!</v>
      </c>
      <c r="O16" s="23" t="e">
        <f>Rooms!#REF!</f>
        <v>#REF!</v>
      </c>
      <c r="P16" s="25" t="e">
        <f>Rooms!#REF!</f>
        <v>#REF!</v>
      </c>
      <c r="Q16" s="22" t="e">
        <f>Rooms!#REF!</f>
        <v>#REF!</v>
      </c>
      <c r="R16" s="21" t="e">
        <f>Rooms!#REF!</f>
        <v>#REF!</v>
      </c>
      <c r="S16" s="24" t="e">
        <f>Rooms!#REF!</f>
        <v>#REF!</v>
      </c>
    </row>
    <row r="17" spans="1:19" ht="12.95" customHeight="1" x14ac:dyDescent="0.2">
      <c r="A17" s="54" t="s">
        <v>73</v>
      </c>
      <c r="B17" s="55" t="e">
        <f>Rooms!#REF!</f>
        <v>#REF!</v>
      </c>
      <c r="C17" s="56" t="e">
        <f>Rooms!#REF!</f>
        <v>#REF!</v>
      </c>
      <c r="D17" s="56" t="e">
        <f>Rooms!#REF!</f>
        <v>#REF!</v>
      </c>
      <c r="E17" s="57" t="e">
        <f>Rooms!#REF!</f>
        <v>#REF!</v>
      </c>
      <c r="F17" s="55" t="e">
        <f>Rooms!#REF!</f>
        <v>#REF!</v>
      </c>
      <c r="G17" s="56" t="e">
        <f>Rooms!#REF!</f>
        <v>#REF!</v>
      </c>
      <c r="H17" s="56" t="e">
        <f>Rooms!#REF!</f>
        <v>#REF!</v>
      </c>
      <c r="I17" s="58" t="e">
        <f>Rooms!#REF!</f>
        <v>#REF!</v>
      </c>
      <c r="J17" s="58" t="e">
        <f>Rooms!#REF!</f>
        <v>#REF!</v>
      </c>
      <c r="K17" s="59" t="e">
        <f>Rooms!#REF!</f>
        <v>#REF!</v>
      </c>
      <c r="L17" s="55" t="e">
        <f>Rooms!#REF!</f>
        <v>#REF!</v>
      </c>
      <c r="M17" s="56" t="e">
        <f>Rooms!#REF!</f>
        <v>#REF!</v>
      </c>
      <c r="N17" s="56" t="e">
        <f>Rooms!#REF!</f>
        <v>#REF!</v>
      </c>
      <c r="O17" s="57" t="e">
        <f>Rooms!#REF!</f>
        <v>#REF!</v>
      </c>
      <c r="P17" s="55" t="e">
        <f>Rooms!#REF!</f>
        <v>#REF!</v>
      </c>
      <c r="Q17" s="56" t="e">
        <f>Rooms!#REF!</f>
        <v>#REF!</v>
      </c>
      <c r="R17" s="58" t="e">
        <f>Rooms!#REF!</f>
        <v>#REF!</v>
      </c>
      <c r="S17" s="59" t="e">
        <f>Rooms!#REF!</f>
        <v>#REF!</v>
      </c>
    </row>
    <row r="18" spans="1:19" ht="12.95" customHeight="1" x14ac:dyDescent="0.2">
      <c r="A18" s="51" t="s">
        <v>74</v>
      </c>
      <c r="B18" s="25" t="e">
        <f>Rooms!#REF!</f>
        <v>#REF!</v>
      </c>
      <c r="C18" s="22" t="e">
        <f>Rooms!#REF!</f>
        <v>#REF!</v>
      </c>
      <c r="D18" s="22" t="e">
        <f>Rooms!#REF!</f>
        <v>#REF!</v>
      </c>
      <c r="E18" s="23" t="e">
        <f>Rooms!#REF!</f>
        <v>#REF!</v>
      </c>
      <c r="F18" s="25" t="e">
        <f>Rooms!#REF!</f>
        <v>#REF!</v>
      </c>
      <c r="G18" s="22" t="e">
        <f>Rooms!#REF!</f>
        <v>#REF!</v>
      </c>
      <c r="H18" s="22" t="e">
        <f>Rooms!#REF!</f>
        <v>#REF!</v>
      </c>
      <c r="I18" s="21" t="e">
        <f>Rooms!#REF!</f>
        <v>#REF!</v>
      </c>
      <c r="J18" s="21" t="e">
        <f>Rooms!#REF!</f>
        <v>#REF!</v>
      </c>
      <c r="K18" s="24" t="e">
        <f>Rooms!#REF!</f>
        <v>#REF!</v>
      </c>
      <c r="L18" s="25" t="e">
        <f>Rooms!#REF!</f>
        <v>#REF!</v>
      </c>
      <c r="M18" s="22" t="e">
        <f>Rooms!#REF!</f>
        <v>#REF!</v>
      </c>
      <c r="N18" s="22" t="e">
        <f>Rooms!#REF!</f>
        <v>#REF!</v>
      </c>
      <c r="O18" s="23" t="e">
        <f>Rooms!#REF!</f>
        <v>#REF!</v>
      </c>
      <c r="P18" s="25" t="e">
        <f>Rooms!#REF!</f>
        <v>#REF!</v>
      </c>
      <c r="Q18" s="22" t="e">
        <f>Rooms!#REF!</f>
        <v>#REF!</v>
      </c>
      <c r="R18" s="21" t="e">
        <f>Rooms!#REF!</f>
        <v>#REF!</v>
      </c>
      <c r="S18" s="24" t="e">
        <f>Rooms!#REF!</f>
        <v>#REF!</v>
      </c>
    </row>
    <row r="19" spans="1:19" ht="12.95" customHeight="1" thickBot="1" x14ac:dyDescent="0.25">
      <c r="A19" s="52" t="s">
        <v>80</v>
      </c>
      <c r="B19" s="29" t="e">
        <f>Rooms!#REF!</f>
        <v>#REF!</v>
      </c>
      <c r="C19" s="26" t="e">
        <f>Rooms!#REF!</f>
        <v>#REF!</v>
      </c>
      <c r="D19" s="26" t="e">
        <f>Rooms!#REF!</f>
        <v>#REF!</v>
      </c>
      <c r="E19" s="27" t="e">
        <f>Rooms!#REF!</f>
        <v>#REF!</v>
      </c>
      <c r="F19" s="29" t="e">
        <f>Rooms!#REF!</f>
        <v>#REF!</v>
      </c>
      <c r="G19" s="26" t="e">
        <f>Rooms!#REF!</f>
        <v>#REF!</v>
      </c>
      <c r="H19" s="26" t="e">
        <f>Rooms!#REF!</f>
        <v>#REF!</v>
      </c>
      <c r="I19" s="14" t="e">
        <f>Rooms!#REF!</f>
        <v>#REF!</v>
      </c>
      <c r="J19" s="14" t="e">
        <f>Rooms!#REF!</f>
        <v>#REF!</v>
      </c>
      <c r="K19" s="28" t="e">
        <f>Rooms!#REF!</f>
        <v>#REF!</v>
      </c>
      <c r="L19" s="29" t="e">
        <f>Rooms!#REF!</f>
        <v>#REF!</v>
      </c>
      <c r="M19" s="26" t="e">
        <f>Rooms!#REF!</f>
        <v>#REF!</v>
      </c>
      <c r="N19" s="26" t="e">
        <f>Rooms!#REF!</f>
        <v>#REF!</v>
      </c>
      <c r="O19" s="27" t="e">
        <f>Rooms!#REF!</f>
        <v>#REF!</v>
      </c>
      <c r="P19" s="29" t="e">
        <f>Rooms!#REF!</f>
        <v>#REF!</v>
      </c>
      <c r="Q19" s="26" t="e">
        <f>Rooms!#REF!</f>
        <v>#REF!</v>
      </c>
      <c r="R19" s="14" t="e">
        <f>Rooms!#REF!</f>
        <v>#REF!</v>
      </c>
      <c r="S19" s="28" t="e">
        <f>Rooms!#REF!</f>
        <v>#REF!</v>
      </c>
    </row>
  </sheetData>
  <mergeCells count="15">
    <mergeCell ref="A1:A3"/>
    <mergeCell ref="B2:E2"/>
    <mergeCell ref="F2:F3"/>
    <mergeCell ref="G2:G3"/>
    <mergeCell ref="H2:H3"/>
    <mergeCell ref="J2:J3"/>
    <mergeCell ref="K2:K3"/>
    <mergeCell ref="B1:K1"/>
    <mergeCell ref="L1:S1"/>
    <mergeCell ref="L2:O2"/>
    <mergeCell ref="P2:P3"/>
    <mergeCell ref="Q2:Q3"/>
    <mergeCell ref="R2:R3"/>
    <mergeCell ref="S2:S3"/>
    <mergeCell ref="I2:I3"/>
  </mergeCells>
  <conditionalFormatting sqref="F4:F19">
    <cfRule type="cellIs" dxfId="2" priority="2" operator="lessThan">
      <formula>0</formula>
    </cfRule>
    <cfRule type="cellIs" dxfId="1" priority="4" operator="lessThan">
      <formula>0</formula>
    </cfRule>
  </conditionalFormatting>
  <conditionalFormatting sqref="G4:H19">
    <cfRule type="cellIs" dxfId="0" priority="3" operator="lessThan">
      <formula>0</formula>
    </cfRule>
  </conditionalFormatting>
  <pageMargins left="0.70866141732283472" right="0.70866141732283472" top="0.74803149606299213" bottom="0.74803149606299213" header="0.31496062992125984" footer="0.31496062992125984"/>
  <pageSetup scale="6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676D-7505-4466-866A-625FC5137E7A}">
  <dimension ref="A3:X70"/>
  <sheetViews>
    <sheetView showGridLines="0" topLeftCell="A3" workbookViewId="0">
      <pane xSplit="3" ySplit="6" topLeftCell="R9" activePane="bottomRight" state="frozen"/>
      <selection activeCell="A3" sqref="A3"/>
      <selection pane="topRight" activeCell="D3" sqref="D3"/>
      <selection pane="bottomLeft" activeCell="A11" sqref="A11"/>
      <selection pane="bottomRight" activeCell="C10" sqref="C10"/>
    </sheetView>
  </sheetViews>
  <sheetFormatPr defaultRowHeight="12.75" x14ac:dyDescent="0.2"/>
  <cols>
    <col min="1" max="1" width="9.140625" hidden="1" customWidth="1"/>
    <col min="2" max="2" width="7.28515625" hidden="1" customWidth="1"/>
    <col min="3" max="3" width="57.5703125" bestFit="1" customWidth="1"/>
    <col min="4" max="5" width="7" style="11" customWidth="1"/>
    <col min="6" max="6" width="8" style="11" customWidth="1"/>
    <col min="7" max="7" width="7" style="11" customWidth="1"/>
    <col min="8" max="8" width="7" style="11" bestFit="1" customWidth="1"/>
    <col min="9" max="9" width="8" style="11" customWidth="1"/>
    <col min="10" max="10" width="7" style="11" customWidth="1"/>
    <col min="11" max="11" width="6.28515625" style="11" customWidth="1"/>
    <col min="12" max="12" width="7" style="11" bestFit="1" customWidth="1"/>
    <col min="13" max="13" width="8.140625" style="11" bestFit="1" customWidth="1"/>
    <col min="14" max="15" width="7" style="11" bestFit="1" customWidth="1"/>
    <col min="16" max="16" width="8.140625" style="11" bestFit="1" customWidth="1"/>
    <col min="17" max="17" width="7" style="11" bestFit="1" customWidth="1"/>
    <col min="18" max="18" width="6.28515625" customWidth="1"/>
    <col min="19" max="21" width="6" bestFit="1" customWidth="1"/>
    <col min="22" max="22" width="6.28515625" bestFit="1" customWidth="1"/>
    <col min="23" max="23" width="6.28515625" customWidth="1"/>
    <col min="24" max="24" width="6" bestFit="1" customWidth="1"/>
  </cols>
  <sheetData>
    <row r="3" spans="1:24" s="112" customFormat="1" ht="13.5" customHeight="1" x14ac:dyDescent="0.2">
      <c r="B3" s="126" t="s">
        <v>63</v>
      </c>
      <c r="C3" s="145" t="s">
        <v>0</v>
      </c>
      <c r="D3" s="148" t="s">
        <v>156</v>
      </c>
      <c r="E3" s="149"/>
      <c r="F3" s="149"/>
      <c r="G3" s="149"/>
      <c r="H3" s="149"/>
      <c r="I3" s="149"/>
      <c r="J3" s="150"/>
      <c r="K3" s="142" t="s">
        <v>155</v>
      </c>
      <c r="L3" s="143"/>
      <c r="M3" s="143"/>
      <c r="N3" s="143"/>
      <c r="O3" s="143"/>
      <c r="P3" s="143"/>
      <c r="Q3" s="144"/>
      <c r="R3" s="148" t="s">
        <v>154</v>
      </c>
      <c r="S3" s="149"/>
      <c r="T3" s="149"/>
      <c r="U3" s="149"/>
      <c r="V3" s="149"/>
      <c r="W3" s="149"/>
      <c r="X3" s="150"/>
    </row>
    <row r="4" spans="1:24" s="112" customFormat="1" ht="13.5" customHeight="1" x14ac:dyDescent="0.2">
      <c r="B4" s="126"/>
      <c r="C4" s="146"/>
      <c r="D4" s="116"/>
      <c r="E4" s="142" t="s">
        <v>141</v>
      </c>
      <c r="F4" s="143"/>
      <c r="G4" s="144"/>
      <c r="H4" s="131" t="s">
        <v>142</v>
      </c>
      <c r="I4" s="132"/>
      <c r="J4" s="133"/>
      <c r="K4" s="116"/>
      <c r="L4" s="142" t="s">
        <v>141</v>
      </c>
      <c r="M4" s="143"/>
      <c r="N4" s="144"/>
      <c r="O4" s="131" t="s">
        <v>142</v>
      </c>
      <c r="P4" s="132"/>
      <c r="Q4" s="133"/>
      <c r="R4" s="116"/>
      <c r="S4" s="142" t="s">
        <v>141</v>
      </c>
      <c r="T4" s="143"/>
      <c r="U4" s="144"/>
      <c r="V4" s="131" t="s">
        <v>142</v>
      </c>
      <c r="W4" s="132"/>
      <c r="X4" s="133"/>
    </row>
    <row r="5" spans="1:24" s="112" customFormat="1" ht="21" customHeight="1" x14ac:dyDescent="0.2">
      <c r="B5" s="126"/>
      <c r="C5" s="147"/>
      <c r="D5" s="114" t="s">
        <v>140</v>
      </c>
      <c r="E5" s="111" t="s">
        <v>151</v>
      </c>
      <c r="F5" s="111" t="s">
        <v>23</v>
      </c>
      <c r="G5" s="111" t="s">
        <v>20</v>
      </c>
      <c r="H5" s="115" t="s">
        <v>151</v>
      </c>
      <c r="I5" s="115" t="s">
        <v>23</v>
      </c>
      <c r="J5" s="115" t="s">
        <v>20</v>
      </c>
      <c r="K5" s="114" t="s">
        <v>140</v>
      </c>
      <c r="L5" s="111" t="s">
        <v>151</v>
      </c>
      <c r="M5" s="111" t="s">
        <v>23</v>
      </c>
      <c r="N5" s="111" t="s">
        <v>20</v>
      </c>
      <c r="O5" s="115" t="s">
        <v>151</v>
      </c>
      <c r="P5" s="115" t="s">
        <v>23</v>
      </c>
      <c r="Q5" s="115" t="s">
        <v>20</v>
      </c>
      <c r="R5" s="114" t="s">
        <v>140</v>
      </c>
      <c r="S5" s="111" t="s">
        <v>151</v>
      </c>
      <c r="T5" s="111" t="s">
        <v>23</v>
      </c>
      <c r="U5" s="111" t="s">
        <v>20</v>
      </c>
      <c r="V5" s="115" t="s">
        <v>151</v>
      </c>
      <c r="W5" s="115" t="s">
        <v>23</v>
      </c>
      <c r="X5" s="115" t="s">
        <v>20</v>
      </c>
    </row>
    <row r="6" spans="1:24" ht="13.5" customHeight="1" thickBot="1" x14ac:dyDescent="0.25">
      <c r="R6" s="11"/>
      <c r="S6" s="11"/>
      <c r="T6" s="11"/>
      <c r="U6" s="11"/>
      <c r="V6" s="11"/>
      <c r="W6" s="11"/>
      <c r="X6" s="11"/>
    </row>
    <row r="7" spans="1:24" s="2" customFormat="1" ht="13.5" customHeight="1" x14ac:dyDescent="0.2">
      <c r="B7"/>
      <c r="C7" s="107" t="s">
        <v>157</v>
      </c>
      <c r="D7" s="18">
        <v>3186.2751000000003</v>
      </c>
      <c r="E7" s="15">
        <v>19012.212249999997</v>
      </c>
      <c r="F7" s="16">
        <v>20728.908733469343</v>
      </c>
      <c r="G7" s="18">
        <v>30801.226489999994</v>
      </c>
      <c r="H7" s="16">
        <v>356908.01595000003</v>
      </c>
      <c r="I7" s="16">
        <v>340316.95499599999</v>
      </c>
      <c r="J7" s="18">
        <v>877578.52116</v>
      </c>
      <c r="K7" s="18">
        <v>2741.1144000000004</v>
      </c>
      <c r="L7" s="15">
        <v>16429.33728</v>
      </c>
      <c r="M7" s="16">
        <v>18428.74209</v>
      </c>
      <c r="N7" s="18">
        <v>28419.562799999996</v>
      </c>
      <c r="O7" s="77">
        <v>308203.26199000003</v>
      </c>
      <c r="P7" s="78">
        <v>340316.95499599999</v>
      </c>
      <c r="Q7" s="79">
        <v>836913.40487999993</v>
      </c>
      <c r="R7" s="18">
        <v>445.16069999999991</v>
      </c>
      <c r="S7" s="15">
        <v>2582.8749699999994</v>
      </c>
      <c r="T7" s="15">
        <v>2300.1666434693452</v>
      </c>
      <c r="U7" s="18">
        <v>2381.6636899999999</v>
      </c>
      <c r="V7" s="15">
        <v>48704.753960000002</v>
      </c>
      <c r="W7" s="15">
        <v>43416.385910816061</v>
      </c>
      <c r="X7" s="18">
        <v>40665.116280000002</v>
      </c>
    </row>
    <row r="8" spans="1:24" s="2" customFormat="1" ht="13.5" customHeight="1" x14ac:dyDescent="0.2">
      <c r="B8"/>
      <c r="C8" s="35" t="s">
        <v>158</v>
      </c>
      <c r="D8" s="106">
        <v>2889.2203800000002</v>
      </c>
      <c r="E8" s="44">
        <v>17342.668829999999</v>
      </c>
      <c r="F8" s="86">
        <v>18636.393835469346</v>
      </c>
      <c r="G8" s="40">
        <v>26825.732189999995</v>
      </c>
      <c r="H8" s="86">
        <v>322881.31157000002</v>
      </c>
      <c r="I8" s="84">
        <v>303667.755275</v>
      </c>
      <c r="J8" s="40">
        <v>775829.37939000013</v>
      </c>
      <c r="K8" s="40">
        <v>2500.8832000000002</v>
      </c>
      <c r="L8" s="44">
        <v>15054.181</v>
      </c>
      <c r="M8" s="39">
        <v>16336.227191999998</v>
      </c>
      <c r="N8" s="40">
        <v>24992.192000000003</v>
      </c>
      <c r="O8" s="80">
        <v>279843.70084999996</v>
      </c>
      <c r="P8" s="81">
        <v>303667.755275</v>
      </c>
      <c r="Q8" s="82">
        <v>743419.66608</v>
      </c>
      <c r="R8" s="40">
        <v>388.33717999999993</v>
      </c>
      <c r="S8" s="44">
        <v>2288.4878299999996</v>
      </c>
      <c r="T8" s="44">
        <v>2300.1666434693452</v>
      </c>
      <c r="U8" s="40">
        <v>1833.5401899999999</v>
      </c>
      <c r="V8" s="44">
        <v>43037.610719999997</v>
      </c>
      <c r="W8" s="44">
        <v>43416.385910816061</v>
      </c>
      <c r="X8" s="40">
        <v>32409.713310000003</v>
      </c>
    </row>
    <row r="9" spans="1:24" ht="13.5" customHeight="1" thickBot="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89"/>
      <c r="W9" s="89"/>
      <c r="X9" s="89"/>
    </row>
    <row r="10" spans="1:24" s="1" customFormat="1" ht="13.5" customHeight="1" x14ac:dyDescent="0.2">
      <c r="A10" s="1" t="s">
        <v>89</v>
      </c>
      <c r="B10" s="1" t="s">
        <v>66</v>
      </c>
      <c r="C10" s="62" t="s">
        <v>25</v>
      </c>
      <c r="D10" s="91">
        <v>179.03925000000001</v>
      </c>
      <c r="E10" s="65">
        <v>997.89089000000001</v>
      </c>
      <c r="F10" s="65">
        <v>905.28</v>
      </c>
      <c r="G10" s="91">
        <v>748.78761999999995</v>
      </c>
      <c r="H10" s="65">
        <v>12935.52728</v>
      </c>
      <c r="I10" s="65">
        <v>10278.405613999999</v>
      </c>
      <c r="J10" s="67">
        <v>23194.743409999999</v>
      </c>
      <c r="K10" s="93">
        <v>179.03925000000001</v>
      </c>
      <c r="L10" s="65">
        <v>997.89089000000001</v>
      </c>
      <c r="M10" s="65">
        <v>905.28</v>
      </c>
      <c r="N10" s="91">
        <v>748.78761999999995</v>
      </c>
      <c r="O10" s="65">
        <v>12935.52728</v>
      </c>
      <c r="P10" s="65">
        <v>10278.405613999999</v>
      </c>
      <c r="Q10" s="67">
        <v>23194.743409999999</v>
      </c>
      <c r="R10" s="93"/>
      <c r="S10" s="65"/>
      <c r="T10" s="65"/>
      <c r="U10" s="65"/>
      <c r="V10" s="65"/>
      <c r="W10" s="65"/>
      <c r="X10" s="90"/>
    </row>
    <row r="11" spans="1:24" s="1" customFormat="1" ht="13.5" customHeight="1" x14ac:dyDescent="0.2">
      <c r="A11" s="1" t="s">
        <v>91</v>
      </c>
      <c r="B11" s="1" t="s">
        <v>66</v>
      </c>
      <c r="C11" s="9" t="s">
        <v>26</v>
      </c>
      <c r="D11" s="92">
        <v>178.46632</v>
      </c>
      <c r="E11" s="61">
        <v>1295.8286900000001</v>
      </c>
      <c r="F11" s="61">
        <v>1405.92</v>
      </c>
      <c r="G11" s="92">
        <v>1715.79413</v>
      </c>
      <c r="H11" s="61">
        <v>27565.465560000001</v>
      </c>
      <c r="I11" s="61">
        <v>18729.418977000001</v>
      </c>
      <c r="J11" s="12">
        <v>42512.553449999999</v>
      </c>
      <c r="K11" s="94">
        <v>132.82432</v>
      </c>
      <c r="L11" s="7">
        <v>882.89468999999997</v>
      </c>
      <c r="M11" s="7">
        <v>1081.92</v>
      </c>
      <c r="N11" s="95">
        <v>1318.1626699999999</v>
      </c>
      <c r="O11" s="7">
        <v>17872.627970000001</v>
      </c>
      <c r="P11" s="7">
        <v>18729.418977000001</v>
      </c>
      <c r="Q11" s="8">
        <v>35830.455329999997</v>
      </c>
      <c r="R11" s="94">
        <v>45.642000000000003</v>
      </c>
      <c r="S11" s="7">
        <v>412.93400000000003</v>
      </c>
      <c r="T11" s="7">
        <v>324</v>
      </c>
      <c r="U11" s="7">
        <v>397.63146</v>
      </c>
      <c r="V11" s="7">
        <v>9692.8375899999992</v>
      </c>
      <c r="W11" s="7">
        <v>8932.4107999999978</v>
      </c>
      <c r="X11" s="8">
        <v>6682.0981199999997</v>
      </c>
    </row>
    <row r="12" spans="1:24" s="1" customFormat="1" ht="13.5" customHeight="1" x14ac:dyDescent="0.2">
      <c r="A12" s="1" t="s">
        <v>97</v>
      </c>
      <c r="B12" s="1" t="s">
        <v>66</v>
      </c>
      <c r="C12" s="9" t="s">
        <v>31</v>
      </c>
      <c r="D12" s="92">
        <v>157.34294</v>
      </c>
      <c r="E12" s="61">
        <v>884.36174000000005</v>
      </c>
      <c r="F12" s="61">
        <v>646.64344800000003</v>
      </c>
      <c r="G12" s="92">
        <v>627.01787000000002</v>
      </c>
      <c r="H12" s="61">
        <v>7024.2475000000004</v>
      </c>
      <c r="I12" s="61">
        <v>5790.276809</v>
      </c>
      <c r="J12" s="12">
        <v>15275.450999999999</v>
      </c>
      <c r="K12" s="94">
        <v>157.34294</v>
      </c>
      <c r="L12" s="7">
        <v>884.36174000000005</v>
      </c>
      <c r="M12" s="7">
        <v>646.64344800000003</v>
      </c>
      <c r="N12" s="95">
        <v>627.01787000000002</v>
      </c>
      <c r="O12" s="7">
        <v>7024.2475000000004</v>
      </c>
      <c r="P12" s="7">
        <v>5790.276809</v>
      </c>
      <c r="Q12" s="8">
        <v>15275.450999999999</v>
      </c>
      <c r="R12" s="94"/>
      <c r="S12" s="7"/>
      <c r="T12" s="7"/>
      <c r="U12" s="7"/>
      <c r="V12" s="7"/>
      <c r="W12" s="7"/>
      <c r="X12" s="8"/>
    </row>
    <row r="13" spans="1:24" s="1" customFormat="1" ht="13.5" customHeight="1" x14ac:dyDescent="0.2">
      <c r="A13" s="1" t="s">
        <v>100</v>
      </c>
      <c r="B13" s="1" t="s">
        <v>66</v>
      </c>
      <c r="C13" s="9" t="s">
        <v>34</v>
      </c>
      <c r="D13" s="92">
        <v>21.781030000000001</v>
      </c>
      <c r="E13" s="61">
        <v>140.88561999999999</v>
      </c>
      <c r="F13" s="61">
        <v>218.4</v>
      </c>
      <c r="G13" s="92">
        <v>925.08347000000003</v>
      </c>
      <c r="H13" s="61">
        <v>4386.12147</v>
      </c>
      <c r="I13" s="61">
        <v>7548.2270930000004</v>
      </c>
      <c r="J13" s="12">
        <v>22438.64198</v>
      </c>
      <c r="K13" s="94">
        <v>21.781030000000001</v>
      </c>
      <c r="L13" s="7">
        <v>140.88561999999999</v>
      </c>
      <c r="M13" s="7">
        <v>218.4</v>
      </c>
      <c r="N13" s="95">
        <v>925.08347000000003</v>
      </c>
      <c r="O13" s="7">
        <v>4386.12147</v>
      </c>
      <c r="P13" s="7">
        <v>7548.2270930000004</v>
      </c>
      <c r="Q13" s="8">
        <v>22438.64198</v>
      </c>
      <c r="R13" s="94"/>
      <c r="S13" s="7"/>
      <c r="T13" s="7"/>
      <c r="U13" s="7"/>
      <c r="V13" s="7"/>
      <c r="W13" s="7"/>
      <c r="X13" s="8"/>
    </row>
    <row r="14" spans="1:24" s="1" customFormat="1" ht="13.5" customHeight="1" x14ac:dyDescent="0.2">
      <c r="A14" s="1" t="s">
        <v>133</v>
      </c>
      <c r="B14" s="1" t="s">
        <v>66</v>
      </c>
      <c r="C14" s="9" t="s">
        <v>84</v>
      </c>
      <c r="D14" s="92">
        <v>84.427710000000005</v>
      </c>
      <c r="E14" s="61">
        <v>545.81587000000002</v>
      </c>
      <c r="F14" s="61">
        <v>388.76444400000003</v>
      </c>
      <c r="G14" s="92">
        <v>0</v>
      </c>
      <c r="H14" s="61">
        <v>3521.63148</v>
      </c>
      <c r="I14" s="61">
        <v>3840.7559580000002</v>
      </c>
      <c r="J14" s="12">
        <v>0</v>
      </c>
      <c r="K14" s="94">
        <v>84.427710000000005</v>
      </c>
      <c r="L14" s="7">
        <v>545.81587000000002</v>
      </c>
      <c r="M14" s="7">
        <v>388.76444400000003</v>
      </c>
      <c r="N14" s="95">
        <v>0</v>
      </c>
      <c r="O14" s="7">
        <v>3521.63148</v>
      </c>
      <c r="P14" s="7">
        <v>3840.7559580000002</v>
      </c>
      <c r="Q14" s="8">
        <v>0</v>
      </c>
      <c r="R14" s="94"/>
      <c r="S14" s="7"/>
      <c r="T14" s="7"/>
      <c r="U14" s="7"/>
      <c r="V14" s="7"/>
      <c r="W14" s="7"/>
      <c r="X14" s="8"/>
    </row>
    <row r="15" spans="1:24" s="1" customFormat="1" ht="13.5" customHeight="1" x14ac:dyDescent="0.2">
      <c r="A15" s="1" t="s">
        <v>138</v>
      </c>
      <c r="B15" s="1" t="s">
        <v>66</v>
      </c>
      <c r="C15" s="9" t="s">
        <v>88</v>
      </c>
      <c r="D15" s="92">
        <v>81.37124</v>
      </c>
      <c r="E15" s="61">
        <v>478.58064999999999</v>
      </c>
      <c r="F15" s="61">
        <v>580.23</v>
      </c>
      <c r="G15" s="92">
        <v>0</v>
      </c>
      <c r="H15" s="61">
        <v>9067.3159099999993</v>
      </c>
      <c r="I15" s="61">
        <v>7244.9415790000003</v>
      </c>
      <c r="J15" s="12">
        <v>0</v>
      </c>
      <c r="K15" s="94">
        <v>62.971240000000002</v>
      </c>
      <c r="L15" s="61">
        <v>370.22744</v>
      </c>
      <c r="M15" s="61">
        <v>375.03</v>
      </c>
      <c r="N15" s="92">
        <v>0</v>
      </c>
      <c r="O15" s="61">
        <v>6781.4465</v>
      </c>
      <c r="P15" s="61">
        <v>7244.9415790000003</v>
      </c>
      <c r="Q15" s="12">
        <v>0</v>
      </c>
      <c r="R15" s="94">
        <v>18.399999999999999</v>
      </c>
      <c r="S15" s="61">
        <v>108.35321</v>
      </c>
      <c r="T15" s="7">
        <v>205.20000000000002</v>
      </c>
      <c r="U15" s="7">
        <v>0</v>
      </c>
      <c r="V15" s="61">
        <v>2285.8694099999998</v>
      </c>
      <c r="W15" s="7">
        <v>2698.2109599999999</v>
      </c>
      <c r="X15" s="12">
        <v>0</v>
      </c>
    </row>
    <row r="16" spans="1:24" s="1" customFormat="1" ht="13.5" customHeight="1" x14ac:dyDescent="0.2">
      <c r="A16" s="1" t="s">
        <v>117</v>
      </c>
      <c r="B16" s="1" t="s">
        <v>68</v>
      </c>
      <c r="C16" s="9" t="s">
        <v>50</v>
      </c>
      <c r="D16" s="92">
        <v>0</v>
      </c>
      <c r="E16" s="61">
        <v>0</v>
      </c>
      <c r="F16" s="61">
        <v>314.39999999999998</v>
      </c>
      <c r="G16" s="92">
        <v>513.56079999999997</v>
      </c>
      <c r="H16" s="61">
        <v>3302.0363600000001</v>
      </c>
      <c r="I16" s="61">
        <v>3507.5856119999999</v>
      </c>
      <c r="J16" s="12">
        <v>13141.161980000001</v>
      </c>
      <c r="K16" s="94">
        <v>0</v>
      </c>
      <c r="L16" s="7">
        <v>0</v>
      </c>
      <c r="M16" s="7">
        <v>314.39999999999998</v>
      </c>
      <c r="N16" s="95">
        <v>513.56079999999997</v>
      </c>
      <c r="O16" s="7">
        <v>3302.0363600000001</v>
      </c>
      <c r="P16" s="7">
        <v>3507.5856119999999</v>
      </c>
      <c r="Q16" s="8">
        <v>13141.161980000001</v>
      </c>
      <c r="R16" s="94"/>
      <c r="S16" s="7"/>
      <c r="T16" s="7"/>
      <c r="U16" s="7"/>
      <c r="V16" s="7"/>
      <c r="W16" s="7"/>
      <c r="X16" s="8"/>
    </row>
    <row r="17" spans="1:24" s="1" customFormat="1" ht="13.5" customHeight="1" x14ac:dyDescent="0.2">
      <c r="A17" s="1" t="s">
        <v>120</v>
      </c>
      <c r="B17" s="1" t="s">
        <v>68</v>
      </c>
      <c r="C17" s="9" t="s">
        <v>53</v>
      </c>
      <c r="D17" s="92">
        <v>0</v>
      </c>
      <c r="E17" s="61">
        <v>0</v>
      </c>
      <c r="F17" s="61">
        <v>0</v>
      </c>
      <c r="G17" s="92">
        <v>333.10802999999999</v>
      </c>
      <c r="H17" s="61">
        <v>46.702979999999997</v>
      </c>
      <c r="I17" s="61">
        <v>1241.684168</v>
      </c>
      <c r="J17" s="12">
        <v>12242.94555</v>
      </c>
      <c r="K17" s="94">
        <v>0</v>
      </c>
      <c r="L17" s="7">
        <v>0</v>
      </c>
      <c r="M17" s="7">
        <v>0</v>
      </c>
      <c r="N17" s="95">
        <v>333.10802999999999</v>
      </c>
      <c r="O17" s="7">
        <v>46.702979999999997</v>
      </c>
      <c r="P17" s="7">
        <v>1241.684168</v>
      </c>
      <c r="Q17" s="8">
        <v>12242.94555</v>
      </c>
      <c r="R17" s="94"/>
      <c r="S17" s="7"/>
      <c r="T17" s="7"/>
      <c r="U17" s="7"/>
      <c r="V17" s="7"/>
      <c r="W17" s="7"/>
      <c r="X17" s="8"/>
    </row>
    <row r="18" spans="1:24" s="1" customFormat="1" ht="13.5" customHeight="1" x14ac:dyDescent="0.2">
      <c r="A18" s="1" t="s">
        <v>123</v>
      </c>
      <c r="B18" s="1" t="s">
        <v>68</v>
      </c>
      <c r="C18" s="9" t="s">
        <v>55</v>
      </c>
      <c r="D18" s="92">
        <v>0</v>
      </c>
      <c r="E18" s="61">
        <v>0</v>
      </c>
      <c r="F18" s="61">
        <v>0</v>
      </c>
      <c r="G18" s="92">
        <v>704.60316</v>
      </c>
      <c r="H18" s="61">
        <v>3073.9272600000004</v>
      </c>
      <c r="I18" s="61">
        <v>2509.564824</v>
      </c>
      <c r="J18" s="12">
        <v>16879.318059999998</v>
      </c>
      <c r="K18" s="94">
        <v>0</v>
      </c>
      <c r="L18" s="7">
        <v>0</v>
      </c>
      <c r="M18" s="7">
        <v>0</v>
      </c>
      <c r="N18" s="95">
        <v>591.07191</v>
      </c>
      <c r="O18" s="7">
        <v>2290.4683300000002</v>
      </c>
      <c r="P18" s="7">
        <v>2509.564824</v>
      </c>
      <c r="Q18" s="8">
        <v>15134.218339999999</v>
      </c>
      <c r="R18" s="94">
        <v>0</v>
      </c>
      <c r="S18" s="61">
        <v>0</v>
      </c>
      <c r="T18" s="7">
        <v>0</v>
      </c>
      <c r="U18" s="7">
        <v>113.53125</v>
      </c>
      <c r="V18" s="61">
        <v>783.45893000000001</v>
      </c>
      <c r="W18" s="7">
        <v>0</v>
      </c>
      <c r="X18" s="12">
        <v>1745.0997199999999</v>
      </c>
    </row>
    <row r="19" spans="1:24" s="1" customFormat="1" ht="13.5" customHeight="1" x14ac:dyDescent="0.2">
      <c r="A19" s="1" t="s">
        <v>94</v>
      </c>
      <c r="B19" s="1" t="s">
        <v>67</v>
      </c>
      <c r="C19" s="9" t="s">
        <v>29</v>
      </c>
      <c r="D19" s="92">
        <v>77.938050000000004</v>
      </c>
      <c r="E19" s="61">
        <v>543.80015000000003</v>
      </c>
      <c r="F19" s="61">
        <v>832.20148200000006</v>
      </c>
      <c r="G19" s="92">
        <v>1039.55123</v>
      </c>
      <c r="H19" s="61">
        <v>16302.50187</v>
      </c>
      <c r="I19" s="61">
        <v>16800.601481000002</v>
      </c>
      <c r="J19" s="12">
        <v>32719.20809</v>
      </c>
      <c r="K19" s="94">
        <v>77.938050000000004</v>
      </c>
      <c r="L19" s="7">
        <v>543.80015000000003</v>
      </c>
      <c r="M19" s="7">
        <v>832.20148200000006</v>
      </c>
      <c r="N19" s="95">
        <v>1039.55123</v>
      </c>
      <c r="O19" s="7">
        <v>16302.50187</v>
      </c>
      <c r="P19" s="7">
        <v>16800.601481000002</v>
      </c>
      <c r="Q19" s="8">
        <v>32719.20809</v>
      </c>
      <c r="R19" s="94"/>
      <c r="S19" s="7"/>
      <c r="T19" s="7"/>
      <c r="U19" s="7"/>
      <c r="V19" s="7"/>
      <c r="W19" s="7"/>
      <c r="X19" s="8"/>
    </row>
    <row r="20" spans="1:24" s="1" customFormat="1" ht="13.5" customHeight="1" x14ac:dyDescent="0.2">
      <c r="A20" s="1" t="s">
        <v>95</v>
      </c>
      <c r="B20" s="1" t="s">
        <v>67</v>
      </c>
      <c r="C20" s="9" t="s">
        <v>30</v>
      </c>
      <c r="D20" s="92">
        <v>53.708030000000001</v>
      </c>
      <c r="E20" s="61">
        <v>310.40433999999999</v>
      </c>
      <c r="F20" s="61">
        <v>289.8</v>
      </c>
      <c r="G20" s="92">
        <v>679.47221999999999</v>
      </c>
      <c r="H20" s="61">
        <v>6932.3505800000003</v>
      </c>
      <c r="I20" s="61">
        <v>5397.1982529999996</v>
      </c>
      <c r="J20" s="12">
        <v>18218.73993</v>
      </c>
      <c r="K20" s="94">
        <v>53.708030000000001</v>
      </c>
      <c r="L20" s="7">
        <v>310.40433999999999</v>
      </c>
      <c r="M20" s="7">
        <v>289.8</v>
      </c>
      <c r="N20" s="95">
        <v>679.47221999999999</v>
      </c>
      <c r="O20" s="7">
        <v>6932.3505800000003</v>
      </c>
      <c r="P20" s="7">
        <v>5397.1982529999996</v>
      </c>
      <c r="Q20" s="8">
        <v>18218.73993</v>
      </c>
      <c r="R20" s="94"/>
      <c r="S20" s="7"/>
      <c r="T20" s="7"/>
      <c r="U20" s="7"/>
      <c r="V20" s="7"/>
      <c r="W20" s="7"/>
      <c r="X20" s="8"/>
    </row>
    <row r="21" spans="1:24" s="1" customFormat="1" ht="13.5" customHeight="1" x14ac:dyDescent="0.2">
      <c r="A21" s="1" t="s">
        <v>104</v>
      </c>
      <c r="B21" s="1" t="s">
        <v>67</v>
      </c>
      <c r="C21" s="9" t="s">
        <v>38</v>
      </c>
      <c r="D21" s="92">
        <v>37.049999999999997</v>
      </c>
      <c r="E21" s="61">
        <v>247</v>
      </c>
      <c r="F21" s="61">
        <v>215.54624999999999</v>
      </c>
      <c r="G21" s="92">
        <v>257.99781999999999</v>
      </c>
      <c r="H21" s="61">
        <v>5905.0492199999999</v>
      </c>
      <c r="I21" s="61">
        <v>4857.9573479999999</v>
      </c>
      <c r="J21" s="12">
        <v>10010.706340000001</v>
      </c>
      <c r="K21" s="94">
        <v>37.049999999999997</v>
      </c>
      <c r="L21" s="7">
        <v>247</v>
      </c>
      <c r="M21" s="7">
        <v>215.54624999999999</v>
      </c>
      <c r="N21" s="95">
        <v>257.99781999999999</v>
      </c>
      <c r="O21" s="7">
        <v>5905.0492199999999</v>
      </c>
      <c r="P21" s="7">
        <v>4857.9573479999999</v>
      </c>
      <c r="Q21" s="8">
        <v>10010.706340000001</v>
      </c>
      <c r="R21" s="94"/>
      <c r="S21" s="7"/>
      <c r="T21" s="7"/>
      <c r="U21" s="7"/>
      <c r="V21" s="7"/>
      <c r="W21" s="7"/>
      <c r="X21" s="8"/>
    </row>
    <row r="22" spans="1:24" s="1" customFormat="1" ht="13.5" customHeight="1" x14ac:dyDescent="0.2">
      <c r="A22" s="1" t="s">
        <v>110</v>
      </c>
      <c r="B22" s="1" t="s">
        <v>67</v>
      </c>
      <c r="C22" s="9" t="s">
        <v>44</v>
      </c>
      <c r="D22" s="92">
        <v>79.874510000000001</v>
      </c>
      <c r="E22" s="61">
        <v>402.44459000000001</v>
      </c>
      <c r="F22" s="61">
        <v>302.39999999999998</v>
      </c>
      <c r="G22" s="92">
        <v>515.16623000000004</v>
      </c>
      <c r="H22" s="61">
        <v>4756.9545699999999</v>
      </c>
      <c r="I22" s="61">
        <v>6136.4120700000003</v>
      </c>
      <c r="J22" s="12">
        <v>14780.085880000001</v>
      </c>
      <c r="K22" s="94">
        <v>79.874510000000001</v>
      </c>
      <c r="L22" s="7">
        <v>402.44459000000001</v>
      </c>
      <c r="M22" s="7">
        <v>302.39999999999998</v>
      </c>
      <c r="N22" s="95">
        <v>515.16623000000004</v>
      </c>
      <c r="O22" s="7">
        <v>4756.9545699999999</v>
      </c>
      <c r="P22" s="7">
        <v>6136.4120700000003</v>
      </c>
      <c r="Q22" s="8">
        <v>14780.085880000001</v>
      </c>
      <c r="R22" s="94"/>
      <c r="S22" s="7"/>
      <c r="T22" s="7"/>
      <c r="U22" s="7"/>
      <c r="V22" s="7"/>
      <c r="W22" s="7"/>
      <c r="X22" s="8"/>
    </row>
    <row r="23" spans="1:24" s="1" customFormat="1" ht="13.5" customHeight="1" x14ac:dyDescent="0.2">
      <c r="A23" s="1" t="s">
        <v>114</v>
      </c>
      <c r="B23" s="1" t="s">
        <v>67</v>
      </c>
      <c r="C23" s="9" t="s">
        <v>47</v>
      </c>
      <c r="D23" s="92">
        <v>120</v>
      </c>
      <c r="E23" s="61">
        <v>129.87110999999999</v>
      </c>
      <c r="F23" s="61">
        <v>303.59339999999997</v>
      </c>
      <c r="G23" s="92">
        <v>1433.01406</v>
      </c>
      <c r="H23" s="61">
        <v>141.23401000000001</v>
      </c>
      <c r="I23" s="61">
        <v>1361.0963999999999</v>
      </c>
      <c r="J23" s="12">
        <v>32324.82386</v>
      </c>
      <c r="K23" s="94">
        <v>96</v>
      </c>
      <c r="L23" s="7">
        <v>105.87111</v>
      </c>
      <c r="M23" s="7">
        <v>303.59339999999997</v>
      </c>
      <c r="N23" s="95">
        <v>1257.0640599999999</v>
      </c>
      <c r="O23" s="7">
        <v>117.23401</v>
      </c>
      <c r="P23" s="7">
        <v>1361.0963999999999</v>
      </c>
      <c r="Q23" s="8">
        <v>29300.035680000001</v>
      </c>
      <c r="R23" s="94">
        <v>24</v>
      </c>
      <c r="S23" s="7">
        <v>24</v>
      </c>
      <c r="T23" s="7">
        <v>0</v>
      </c>
      <c r="U23" s="7">
        <v>175.95</v>
      </c>
      <c r="V23" s="7">
        <v>24</v>
      </c>
      <c r="W23" s="7">
        <v>0</v>
      </c>
      <c r="X23" s="8">
        <v>3024.78818</v>
      </c>
    </row>
    <row r="24" spans="1:24" s="1" customFormat="1" ht="13.5" customHeight="1" x14ac:dyDescent="0.2">
      <c r="A24" s="1" t="s">
        <v>115</v>
      </c>
      <c r="B24" s="1" t="s">
        <v>67</v>
      </c>
      <c r="C24" s="9" t="s">
        <v>48</v>
      </c>
      <c r="D24" s="92">
        <v>40.222340000000003</v>
      </c>
      <c r="E24" s="61">
        <v>230.11904000000001</v>
      </c>
      <c r="F24" s="61">
        <v>241.29</v>
      </c>
      <c r="G24" s="92">
        <v>696.36207000000002</v>
      </c>
      <c r="H24" s="61">
        <v>3701.70694</v>
      </c>
      <c r="I24" s="61">
        <v>3233.4060319999999</v>
      </c>
      <c r="J24" s="12">
        <v>15631.728230000001</v>
      </c>
      <c r="K24" s="94">
        <v>40.222340000000003</v>
      </c>
      <c r="L24" s="7">
        <v>230.11904000000001</v>
      </c>
      <c r="M24" s="7">
        <v>241.29</v>
      </c>
      <c r="N24" s="95">
        <v>696.36207000000002</v>
      </c>
      <c r="O24" s="7">
        <v>3701.70694</v>
      </c>
      <c r="P24" s="7">
        <v>3233.4060319999999</v>
      </c>
      <c r="Q24" s="8">
        <v>15631.728230000001</v>
      </c>
      <c r="R24" s="94"/>
      <c r="S24" s="7"/>
      <c r="T24" s="7"/>
      <c r="U24" s="7"/>
      <c r="V24" s="7"/>
      <c r="W24" s="7"/>
      <c r="X24" s="8"/>
    </row>
    <row r="25" spans="1:24" s="1" customFormat="1" ht="13.5" customHeight="1" x14ac:dyDescent="0.2">
      <c r="A25" s="1" t="s">
        <v>121</v>
      </c>
      <c r="B25" s="1" t="s">
        <v>67</v>
      </c>
      <c r="C25" s="9" t="s">
        <v>82</v>
      </c>
      <c r="D25" s="92">
        <v>277.64444000000003</v>
      </c>
      <c r="E25" s="61">
        <v>1641.5477599999999</v>
      </c>
      <c r="F25" s="61">
        <v>1514.4</v>
      </c>
      <c r="G25" s="92">
        <v>1530.3618299999998</v>
      </c>
      <c r="H25" s="61">
        <v>21329.168590000001</v>
      </c>
      <c r="I25" s="61">
        <v>12190.097996</v>
      </c>
      <c r="J25" s="12">
        <v>36803.9689</v>
      </c>
      <c r="K25" s="94">
        <v>133.98526000000001</v>
      </c>
      <c r="L25" s="7">
        <v>812.03624000000002</v>
      </c>
      <c r="M25" s="7">
        <v>702</v>
      </c>
      <c r="N25" s="95">
        <v>1316.9168299999999</v>
      </c>
      <c r="O25" s="7">
        <v>10760.84512</v>
      </c>
      <c r="P25" s="7">
        <v>12190.097996</v>
      </c>
      <c r="Q25" s="8">
        <v>33823.155070000001</v>
      </c>
      <c r="R25" s="94">
        <v>143.65917999999999</v>
      </c>
      <c r="S25" s="7">
        <v>829.51152000000002</v>
      </c>
      <c r="T25" s="7">
        <v>812.40000000000009</v>
      </c>
      <c r="U25" s="7">
        <v>213.44499999999999</v>
      </c>
      <c r="V25" s="7">
        <v>10568.323469999999</v>
      </c>
      <c r="W25" s="7">
        <v>10610.2032</v>
      </c>
      <c r="X25" s="8">
        <v>2980.8138300000001</v>
      </c>
    </row>
    <row r="26" spans="1:24" s="1" customFormat="1" ht="13.5" customHeight="1" x14ac:dyDescent="0.2">
      <c r="A26" s="1" t="s">
        <v>127</v>
      </c>
      <c r="B26" s="1" t="s">
        <v>67</v>
      </c>
      <c r="C26" s="9" t="s">
        <v>59</v>
      </c>
      <c r="D26" s="92">
        <v>34.63776</v>
      </c>
      <c r="E26" s="61">
        <v>338.46436</v>
      </c>
      <c r="F26" s="61">
        <v>298.2</v>
      </c>
      <c r="G26" s="92">
        <v>682.66345000000001</v>
      </c>
      <c r="H26" s="61">
        <v>3790.3118800000002</v>
      </c>
      <c r="I26" s="61">
        <v>5270.4236899999996</v>
      </c>
      <c r="J26" s="12">
        <v>16194.770210000001</v>
      </c>
      <c r="K26" s="94">
        <v>34.63776</v>
      </c>
      <c r="L26" s="7">
        <v>338.46436</v>
      </c>
      <c r="M26" s="7">
        <v>298.2</v>
      </c>
      <c r="N26" s="95">
        <v>682.66345000000001</v>
      </c>
      <c r="O26" s="7">
        <v>3790.3118800000002</v>
      </c>
      <c r="P26" s="7">
        <v>5270.4236899999996</v>
      </c>
      <c r="Q26" s="8">
        <v>16194.770210000001</v>
      </c>
      <c r="R26" s="94"/>
      <c r="S26" s="7"/>
      <c r="T26" s="7"/>
      <c r="U26" s="7"/>
      <c r="V26" s="7"/>
      <c r="W26" s="7"/>
      <c r="X26" s="8"/>
    </row>
    <row r="27" spans="1:24" s="1" customFormat="1" ht="13.5" customHeight="1" x14ac:dyDescent="0.2">
      <c r="A27" s="1" t="s">
        <v>118</v>
      </c>
      <c r="B27" s="1" t="s">
        <v>72</v>
      </c>
      <c r="C27" s="9" t="s">
        <v>51</v>
      </c>
      <c r="D27" s="92">
        <v>10.38951</v>
      </c>
      <c r="E27" s="61">
        <v>88.329189999999997</v>
      </c>
      <c r="F27" s="61">
        <v>46.519829999999999</v>
      </c>
      <c r="G27" s="92">
        <v>505.35586000000001</v>
      </c>
      <c r="H27" s="61">
        <v>640.03309000000002</v>
      </c>
      <c r="I27" s="61">
        <v>1611.3075859999999</v>
      </c>
      <c r="J27" s="12">
        <v>6286.3989099999999</v>
      </c>
      <c r="K27" s="94">
        <v>10.38951</v>
      </c>
      <c r="L27" s="7">
        <v>88.329189999999997</v>
      </c>
      <c r="M27" s="7">
        <v>46.519829999999999</v>
      </c>
      <c r="N27" s="95">
        <v>505.35586000000001</v>
      </c>
      <c r="O27" s="7">
        <v>640.03309000000002</v>
      </c>
      <c r="P27" s="7">
        <v>1611.3075859999999</v>
      </c>
      <c r="Q27" s="8">
        <v>6286.3989099999999</v>
      </c>
      <c r="R27" s="94"/>
      <c r="S27" s="7"/>
      <c r="T27" s="7"/>
      <c r="U27" s="7"/>
      <c r="V27" s="7"/>
      <c r="W27" s="7"/>
      <c r="X27" s="8"/>
    </row>
    <row r="28" spans="1:24" s="1" customFormat="1" ht="13.5" customHeight="1" x14ac:dyDescent="0.2">
      <c r="A28" s="1" t="s">
        <v>119</v>
      </c>
      <c r="B28" s="1" t="s">
        <v>72</v>
      </c>
      <c r="C28" s="9" t="s">
        <v>52</v>
      </c>
      <c r="D28" s="92">
        <v>125.13352999999999</v>
      </c>
      <c r="E28" s="61">
        <v>750.80118000000004</v>
      </c>
      <c r="F28" s="61">
        <v>519.87115200000005</v>
      </c>
      <c r="G28" s="92">
        <v>695.93396000000007</v>
      </c>
      <c r="H28" s="61">
        <v>10665.28477</v>
      </c>
      <c r="I28" s="61">
        <v>6215.6588519999996</v>
      </c>
      <c r="J28" s="12">
        <v>14832.948209999999</v>
      </c>
      <c r="K28" s="94">
        <v>87.133529999999993</v>
      </c>
      <c r="L28" s="7">
        <v>522.80118000000004</v>
      </c>
      <c r="M28" s="7">
        <v>519.87115200000005</v>
      </c>
      <c r="N28" s="95">
        <v>455.94096000000002</v>
      </c>
      <c r="O28" s="7">
        <v>7371.7877900000003</v>
      </c>
      <c r="P28" s="7">
        <v>6215.6588519999996</v>
      </c>
      <c r="Q28" s="8">
        <v>10997.37221</v>
      </c>
      <c r="R28" s="94">
        <v>38</v>
      </c>
      <c r="S28" s="7">
        <v>228</v>
      </c>
      <c r="T28" s="7">
        <v>0</v>
      </c>
      <c r="U28" s="7">
        <v>239.99299999999999</v>
      </c>
      <c r="V28" s="7">
        <v>3293.4969799999999</v>
      </c>
      <c r="W28" s="7">
        <v>0</v>
      </c>
      <c r="X28" s="8">
        <v>3835.576</v>
      </c>
    </row>
    <row r="29" spans="1:24" s="1" customFormat="1" ht="13.5" customHeight="1" x14ac:dyDescent="0.2">
      <c r="A29" s="1" t="s">
        <v>93</v>
      </c>
      <c r="B29" s="1" t="s">
        <v>71</v>
      </c>
      <c r="C29" s="9" t="s">
        <v>28</v>
      </c>
      <c r="D29" s="92">
        <v>13.676030000000001</v>
      </c>
      <c r="E29" s="61">
        <v>113.87729</v>
      </c>
      <c r="F29" s="61">
        <v>233.28</v>
      </c>
      <c r="G29" s="92">
        <v>494.72734000000003</v>
      </c>
      <c r="H29" s="61">
        <v>6015.1041699999996</v>
      </c>
      <c r="I29" s="61">
        <v>10956.529723</v>
      </c>
      <c r="J29" s="12">
        <v>22912.458119999999</v>
      </c>
      <c r="K29" s="94">
        <v>13.676030000000001</v>
      </c>
      <c r="L29" s="7">
        <v>113.87729</v>
      </c>
      <c r="M29" s="7">
        <v>233.28</v>
      </c>
      <c r="N29" s="95">
        <v>494.72734000000003</v>
      </c>
      <c r="O29" s="7">
        <v>6015.1041699999996</v>
      </c>
      <c r="P29" s="7">
        <v>10956.529723</v>
      </c>
      <c r="Q29" s="8">
        <v>22912.458119999999</v>
      </c>
      <c r="R29" s="94"/>
      <c r="S29" s="7"/>
      <c r="T29" s="7"/>
      <c r="U29" s="7"/>
      <c r="V29" s="7"/>
      <c r="W29" s="7"/>
      <c r="X29" s="8"/>
    </row>
    <row r="30" spans="1:24" s="1" customFormat="1" ht="13.5" customHeight="1" x14ac:dyDescent="0.2">
      <c r="A30" s="1" t="s">
        <v>99</v>
      </c>
      <c r="B30" s="1" t="s">
        <v>71</v>
      </c>
      <c r="C30" s="9" t="s">
        <v>33</v>
      </c>
      <c r="D30" s="92">
        <v>32.693809999999999</v>
      </c>
      <c r="E30" s="61">
        <v>504.67354999999998</v>
      </c>
      <c r="F30" s="61">
        <v>443.76664346934513</v>
      </c>
      <c r="G30" s="92">
        <v>631.95609000000002</v>
      </c>
      <c r="H30" s="61">
        <v>8830.9575600000007</v>
      </c>
      <c r="I30" s="61">
        <v>6723.5168050000002</v>
      </c>
      <c r="J30" s="12">
        <v>23177.117480000001</v>
      </c>
      <c r="K30" s="94">
        <v>22.312809999999999</v>
      </c>
      <c r="L30" s="7">
        <v>352.48354999999998</v>
      </c>
      <c r="M30" s="7">
        <v>266.39999999999998</v>
      </c>
      <c r="N30" s="95">
        <v>496.59769</v>
      </c>
      <c r="O30" s="7">
        <v>5551.6780600000002</v>
      </c>
      <c r="P30" s="7">
        <v>6723.5168050000002</v>
      </c>
      <c r="Q30" s="8">
        <v>17629.973160000001</v>
      </c>
      <c r="R30" s="94">
        <v>10.381</v>
      </c>
      <c r="S30" s="7">
        <v>152.19</v>
      </c>
      <c r="T30" s="7">
        <v>177.36664346934518</v>
      </c>
      <c r="U30" s="7">
        <v>135.35839999999999</v>
      </c>
      <c r="V30" s="7">
        <v>3279.2795000000001</v>
      </c>
      <c r="W30" s="7">
        <v>3727.6130708160713</v>
      </c>
      <c r="X30" s="8">
        <v>5547.1443200000003</v>
      </c>
    </row>
    <row r="31" spans="1:24" s="1" customFormat="1" ht="13.5" customHeight="1" x14ac:dyDescent="0.2">
      <c r="A31" s="1" t="s">
        <v>101</v>
      </c>
      <c r="B31" s="1" t="s">
        <v>71</v>
      </c>
      <c r="C31" s="9" t="s">
        <v>35</v>
      </c>
      <c r="D31" s="92">
        <v>53.042909999999999</v>
      </c>
      <c r="E31" s="61">
        <v>319.56193000000002</v>
      </c>
      <c r="F31" s="61">
        <v>388.5</v>
      </c>
      <c r="G31" s="92">
        <v>615.97059000000002</v>
      </c>
      <c r="H31" s="61">
        <v>5416.0505499999999</v>
      </c>
      <c r="I31" s="61">
        <v>6983.1142399999999</v>
      </c>
      <c r="J31" s="12">
        <v>20721.92928</v>
      </c>
      <c r="K31" s="94">
        <v>53.042909999999999</v>
      </c>
      <c r="L31" s="7">
        <v>319.56193000000002</v>
      </c>
      <c r="M31" s="7">
        <v>388.5</v>
      </c>
      <c r="N31" s="95">
        <v>615.97059000000002</v>
      </c>
      <c r="O31" s="7">
        <v>5416.0505499999999</v>
      </c>
      <c r="P31" s="7">
        <v>6983.1142399999999</v>
      </c>
      <c r="Q31" s="8">
        <v>20721.92928</v>
      </c>
      <c r="R31" s="94"/>
      <c r="S31" s="7"/>
      <c r="T31" s="7"/>
      <c r="U31" s="7"/>
      <c r="V31" s="7"/>
      <c r="W31" s="7"/>
      <c r="X31" s="8"/>
    </row>
    <row r="32" spans="1:24" s="1" customFormat="1" ht="13.5" customHeight="1" x14ac:dyDescent="0.2">
      <c r="A32" s="1" t="s">
        <v>102</v>
      </c>
      <c r="B32" s="1" t="s">
        <v>71</v>
      </c>
      <c r="C32" s="9" t="s">
        <v>36</v>
      </c>
      <c r="D32" s="92">
        <v>83.185500000000005</v>
      </c>
      <c r="E32" s="61">
        <v>477.75335999999999</v>
      </c>
      <c r="F32" s="61">
        <v>399</v>
      </c>
      <c r="G32" s="92">
        <v>487.26155</v>
      </c>
      <c r="H32" s="61">
        <v>4204.0786399999997</v>
      </c>
      <c r="I32" s="61">
        <v>4966.1543750000001</v>
      </c>
      <c r="J32" s="12">
        <v>17026.0802</v>
      </c>
      <c r="K32" s="94">
        <v>83.185500000000005</v>
      </c>
      <c r="L32" s="7">
        <v>477.75335999999999</v>
      </c>
      <c r="M32" s="7">
        <v>399</v>
      </c>
      <c r="N32" s="95">
        <v>487.26155</v>
      </c>
      <c r="O32" s="7">
        <v>4204.0786399999997</v>
      </c>
      <c r="P32" s="7">
        <v>4966.1543750000001</v>
      </c>
      <c r="Q32" s="8">
        <v>17026.0802</v>
      </c>
      <c r="R32" s="94"/>
      <c r="S32" s="7"/>
      <c r="T32" s="7"/>
      <c r="U32" s="7"/>
      <c r="V32" s="7"/>
      <c r="W32" s="7"/>
      <c r="X32" s="8"/>
    </row>
    <row r="33" spans="1:24" s="1" customFormat="1" ht="13.5" customHeight="1" x14ac:dyDescent="0.2">
      <c r="A33" s="1" t="s">
        <v>105</v>
      </c>
      <c r="B33" s="1" t="s">
        <v>71</v>
      </c>
      <c r="C33" s="9" t="s">
        <v>39</v>
      </c>
      <c r="D33" s="92">
        <v>0</v>
      </c>
      <c r="E33" s="61">
        <v>0</v>
      </c>
      <c r="F33" s="61">
        <v>0</v>
      </c>
      <c r="G33" s="92">
        <v>612.63819999999998</v>
      </c>
      <c r="H33" s="61">
        <v>79.954679999999996</v>
      </c>
      <c r="I33" s="61">
        <v>118.205015</v>
      </c>
      <c r="J33" s="12">
        <v>14068.294900000001</v>
      </c>
      <c r="K33" s="94">
        <v>0</v>
      </c>
      <c r="L33" s="7">
        <v>0</v>
      </c>
      <c r="M33" s="7">
        <v>0</v>
      </c>
      <c r="N33" s="95">
        <v>612.63819999999998</v>
      </c>
      <c r="O33" s="7">
        <v>79.954679999999996</v>
      </c>
      <c r="P33" s="7">
        <v>118.205015</v>
      </c>
      <c r="Q33" s="8">
        <v>14068.294900000001</v>
      </c>
      <c r="R33" s="94"/>
      <c r="S33" s="7"/>
      <c r="T33" s="7"/>
      <c r="U33" s="7"/>
      <c r="V33" s="7"/>
      <c r="W33" s="7"/>
      <c r="X33" s="8"/>
    </row>
    <row r="34" spans="1:24" s="1" customFormat="1" ht="13.5" customHeight="1" x14ac:dyDescent="0.2">
      <c r="A34" s="1" t="s">
        <v>109</v>
      </c>
      <c r="B34" s="1" t="s">
        <v>71</v>
      </c>
      <c r="C34" s="9" t="s">
        <v>43</v>
      </c>
      <c r="D34" s="92">
        <v>32.642879999999998</v>
      </c>
      <c r="E34" s="61">
        <v>135.48679999999999</v>
      </c>
      <c r="F34" s="61">
        <v>202.8</v>
      </c>
      <c r="G34" s="92">
        <v>630.29615999999999</v>
      </c>
      <c r="H34" s="61">
        <v>4672.6328199999998</v>
      </c>
      <c r="I34" s="61">
        <v>8597.6664949999995</v>
      </c>
      <c r="J34" s="12">
        <v>19364.267210000002</v>
      </c>
      <c r="K34" s="94">
        <v>32.642879999999998</v>
      </c>
      <c r="L34" s="7">
        <v>135.48679999999999</v>
      </c>
      <c r="M34" s="7">
        <v>202.8</v>
      </c>
      <c r="N34" s="95">
        <v>630.29615999999999</v>
      </c>
      <c r="O34" s="7">
        <v>4672.6328199999998</v>
      </c>
      <c r="P34" s="7">
        <v>8597.6664949999995</v>
      </c>
      <c r="Q34" s="8">
        <v>19364.267210000002</v>
      </c>
      <c r="R34" s="94"/>
      <c r="S34" s="7"/>
      <c r="T34" s="7"/>
      <c r="U34" s="7"/>
      <c r="V34" s="7"/>
      <c r="W34" s="7"/>
      <c r="X34" s="8"/>
    </row>
    <row r="35" spans="1:24" s="1" customFormat="1" ht="13.5" customHeight="1" x14ac:dyDescent="0.2">
      <c r="A35" s="1" t="s">
        <v>111</v>
      </c>
      <c r="B35" s="1" t="s">
        <v>71</v>
      </c>
      <c r="C35" s="9" t="s">
        <v>45</v>
      </c>
      <c r="D35" s="92">
        <v>111.39825</v>
      </c>
      <c r="E35" s="61">
        <v>741.58998999999994</v>
      </c>
      <c r="F35" s="61">
        <v>609.04205999999999</v>
      </c>
      <c r="G35" s="92">
        <v>792.4384</v>
      </c>
      <c r="H35" s="61">
        <v>7989.9175500000001</v>
      </c>
      <c r="I35" s="61">
        <v>7862.8698910000003</v>
      </c>
      <c r="J35" s="12">
        <v>18013.966619999999</v>
      </c>
      <c r="K35" s="94">
        <v>111.39825</v>
      </c>
      <c r="L35" s="7">
        <v>741.58998999999994</v>
      </c>
      <c r="M35" s="7">
        <v>609.04205999999999</v>
      </c>
      <c r="N35" s="95">
        <v>792.4384</v>
      </c>
      <c r="O35" s="7">
        <v>7989.9175500000001</v>
      </c>
      <c r="P35" s="7">
        <v>7862.8698910000003</v>
      </c>
      <c r="Q35" s="8">
        <v>18013.966619999999</v>
      </c>
      <c r="R35" s="94"/>
      <c r="S35" s="7"/>
      <c r="T35" s="7"/>
      <c r="U35" s="7"/>
      <c r="V35" s="7"/>
      <c r="W35" s="7"/>
      <c r="X35" s="8"/>
    </row>
    <row r="36" spans="1:24" s="1" customFormat="1" ht="13.5" customHeight="1" x14ac:dyDescent="0.2">
      <c r="A36" s="1" t="s">
        <v>113</v>
      </c>
      <c r="B36" s="1" t="s">
        <v>71</v>
      </c>
      <c r="C36" s="9" t="s">
        <v>46</v>
      </c>
      <c r="D36" s="92">
        <v>55.620350000000002</v>
      </c>
      <c r="E36" s="61">
        <v>303.04752999999999</v>
      </c>
      <c r="F36" s="61">
        <v>279</v>
      </c>
      <c r="G36" s="92">
        <v>640.79501000000005</v>
      </c>
      <c r="H36" s="61">
        <v>6390.5667800000001</v>
      </c>
      <c r="I36" s="61">
        <v>7707.0014330000004</v>
      </c>
      <c r="J36" s="12">
        <v>20848.15768</v>
      </c>
      <c r="K36" s="94">
        <v>55.620350000000002</v>
      </c>
      <c r="L36" s="7">
        <v>303.04752999999999</v>
      </c>
      <c r="M36" s="7">
        <v>279</v>
      </c>
      <c r="N36" s="95">
        <v>640.79501000000005</v>
      </c>
      <c r="O36" s="7">
        <v>6390.5667800000001</v>
      </c>
      <c r="P36" s="7">
        <v>7707.0014330000004</v>
      </c>
      <c r="Q36" s="8">
        <v>20848.15768</v>
      </c>
      <c r="R36" s="94"/>
      <c r="S36" s="7"/>
      <c r="T36" s="7"/>
      <c r="U36" s="7"/>
      <c r="V36" s="7"/>
      <c r="W36" s="7"/>
      <c r="X36" s="8"/>
    </row>
    <row r="37" spans="1:24" s="1" customFormat="1" ht="13.5" customHeight="1" x14ac:dyDescent="0.2">
      <c r="A37" s="1" t="s">
        <v>98</v>
      </c>
      <c r="B37" s="1" t="s">
        <v>70</v>
      </c>
      <c r="C37" s="9" t="s">
        <v>32</v>
      </c>
      <c r="D37" s="92">
        <v>49.17989</v>
      </c>
      <c r="E37" s="61">
        <v>250.87690000000001</v>
      </c>
      <c r="F37" s="61">
        <v>324.12</v>
      </c>
      <c r="G37" s="92">
        <v>651.72562000000005</v>
      </c>
      <c r="H37" s="61">
        <v>5605.5884900000001</v>
      </c>
      <c r="I37" s="61">
        <v>6690.0142500000002</v>
      </c>
      <c r="J37" s="12">
        <v>21019.265820000001</v>
      </c>
      <c r="K37" s="94">
        <v>49.17989</v>
      </c>
      <c r="L37" s="7">
        <v>250.87690000000001</v>
      </c>
      <c r="M37" s="7">
        <v>324.12</v>
      </c>
      <c r="N37" s="95">
        <v>651.72562000000005</v>
      </c>
      <c r="O37" s="7">
        <v>5605.5884900000001</v>
      </c>
      <c r="P37" s="7">
        <v>6690.0142500000002</v>
      </c>
      <c r="Q37" s="8">
        <v>21019.265820000001</v>
      </c>
      <c r="R37" s="94"/>
      <c r="S37" s="7"/>
      <c r="T37" s="7"/>
      <c r="U37" s="7"/>
      <c r="V37" s="7"/>
      <c r="W37" s="7"/>
      <c r="X37" s="8"/>
    </row>
    <row r="38" spans="1:24" s="1" customFormat="1" ht="13.5" customHeight="1" x14ac:dyDescent="0.2">
      <c r="A38" s="1" t="s">
        <v>103</v>
      </c>
      <c r="B38" s="1" t="s">
        <v>70</v>
      </c>
      <c r="C38" s="9" t="s">
        <v>37</v>
      </c>
      <c r="D38" s="92">
        <v>34.900799999999997</v>
      </c>
      <c r="E38" s="61">
        <v>282.17606999999998</v>
      </c>
      <c r="F38" s="61">
        <v>314.39999999999998</v>
      </c>
      <c r="G38" s="92">
        <v>567.75710000000004</v>
      </c>
      <c r="H38" s="61">
        <v>3702.8964700000001</v>
      </c>
      <c r="I38" s="61">
        <v>3927.9539300000001</v>
      </c>
      <c r="J38" s="12">
        <v>21164.337800000001</v>
      </c>
      <c r="K38" s="94">
        <v>34.900799999999997</v>
      </c>
      <c r="L38" s="7">
        <v>282.17606999999998</v>
      </c>
      <c r="M38" s="7">
        <v>314.39999999999998</v>
      </c>
      <c r="N38" s="95">
        <v>567.75710000000004</v>
      </c>
      <c r="O38" s="7">
        <v>3702.8964700000001</v>
      </c>
      <c r="P38" s="7">
        <v>3927.9539300000001</v>
      </c>
      <c r="Q38" s="8">
        <v>21164.337800000001</v>
      </c>
      <c r="R38" s="94"/>
      <c r="S38" s="7"/>
      <c r="T38" s="7"/>
      <c r="U38" s="7"/>
      <c r="V38" s="7"/>
      <c r="W38" s="7"/>
      <c r="X38" s="8"/>
    </row>
    <row r="39" spans="1:24" s="1" customFormat="1" ht="13.5" customHeight="1" x14ac:dyDescent="0.2">
      <c r="A39" s="1" t="s">
        <v>106</v>
      </c>
      <c r="B39" s="1" t="s">
        <v>70</v>
      </c>
      <c r="C39" s="9" t="s">
        <v>40</v>
      </c>
      <c r="D39" s="92">
        <v>16.953900000000001</v>
      </c>
      <c r="E39" s="61">
        <v>102.1532</v>
      </c>
      <c r="F39" s="61">
        <v>81</v>
      </c>
      <c r="G39" s="92">
        <v>842.54157999999995</v>
      </c>
      <c r="H39" s="61">
        <v>701.76463999999999</v>
      </c>
      <c r="I39" s="61">
        <v>3125.7579999999998</v>
      </c>
      <c r="J39" s="12">
        <v>22320.152279999998</v>
      </c>
      <c r="K39" s="94">
        <v>16.953900000000001</v>
      </c>
      <c r="L39" s="7">
        <v>102.1532</v>
      </c>
      <c r="M39" s="7">
        <v>81</v>
      </c>
      <c r="N39" s="95">
        <v>842.54157999999995</v>
      </c>
      <c r="O39" s="7">
        <v>701.76463999999999</v>
      </c>
      <c r="P39" s="7">
        <v>3125.7579999999998</v>
      </c>
      <c r="Q39" s="8">
        <v>22320.152279999998</v>
      </c>
      <c r="R39" s="94"/>
      <c r="S39" s="7"/>
      <c r="T39" s="7"/>
      <c r="U39" s="7"/>
      <c r="V39" s="7"/>
      <c r="W39" s="7"/>
      <c r="X39" s="8"/>
    </row>
    <row r="40" spans="1:24" s="1" customFormat="1" ht="13.5" customHeight="1" x14ac:dyDescent="0.2">
      <c r="A40" s="1" t="s">
        <v>107</v>
      </c>
      <c r="B40" s="1" t="s">
        <v>70</v>
      </c>
      <c r="C40" s="9" t="s">
        <v>41</v>
      </c>
      <c r="D40" s="92">
        <v>104.95981999999999</v>
      </c>
      <c r="E40" s="61">
        <v>541.23658999999998</v>
      </c>
      <c r="F40" s="61">
        <v>615.6</v>
      </c>
      <c r="G40" s="92">
        <v>1249.9847399999999</v>
      </c>
      <c r="H40" s="61">
        <v>11170.629560000001</v>
      </c>
      <c r="I40" s="61">
        <v>9394.6515240000008</v>
      </c>
      <c r="J40" s="12">
        <v>32299.216530000002</v>
      </c>
      <c r="K40" s="94">
        <v>70.846819999999994</v>
      </c>
      <c r="L40" s="7">
        <v>350.23408999999998</v>
      </c>
      <c r="M40" s="7">
        <v>388.8</v>
      </c>
      <c r="N40" s="95">
        <v>889.63774000000001</v>
      </c>
      <c r="O40" s="7">
        <v>7252.2182000000003</v>
      </c>
      <c r="P40" s="7">
        <v>9394.6515240000008</v>
      </c>
      <c r="Q40" s="8">
        <v>27549.160530000001</v>
      </c>
      <c r="R40" s="94">
        <v>34.113</v>
      </c>
      <c r="S40" s="7">
        <v>191.0025</v>
      </c>
      <c r="T40" s="7">
        <v>226.79999999999998</v>
      </c>
      <c r="U40" s="7">
        <v>360.34699999999998</v>
      </c>
      <c r="V40" s="7">
        <v>3918.4113600000001</v>
      </c>
      <c r="W40" s="7">
        <v>4485.5288599999994</v>
      </c>
      <c r="X40" s="8">
        <v>4750.0559999999996</v>
      </c>
    </row>
    <row r="41" spans="1:24" s="1" customFormat="1" ht="13.5" customHeight="1" x14ac:dyDescent="0.2">
      <c r="A41" s="1" t="s">
        <v>112</v>
      </c>
      <c r="B41" s="1" t="s">
        <v>70</v>
      </c>
      <c r="C41" s="9" t="s">
        <v>64</v>
      </c>
      <c r="D41" s="92">
        <v>165.21484000000001</v>
      </c>
      <c r="E41" s="61">
        <v>983.55322999999999</v>
      </c>
      <c r="F41" s="61">
        <v>1039.5</v>
      </c>
      <c r="G41" s="92">
        <v>1119.0897</v>
      </c>
      <c r="H41" s="61">
        <v>20300.08727</v>
      </c>
      <c r="I41" s="61">
        <v>16927.503586999999</v>
      </c>
      <c r="J41" s="12">
        <v>42865.058040000004</v>
      </c>
      <c r="K41" s="94">
        <v>165.21484000000001</v>
      </c>
      <c r="L41" s="7">
        <v>983.55322999999999</v>
      </c>
      <c r="M41" s="7">
        <v>1039.5</v>
      </c>
      <c r="N41" s="95">
        <v>1119.0897</v>
      </c>
      <c r="O41" s="7">
        <v>20300.08727</v>
      </c>
      <c r="P41" s="7">
        <v>16927.503586999999</v>
      </c>
      <c r="Q41" s="8">
        <v>42865.058040000004</v>
      </c>
      <c r="R41" s="94"/>
      <c r="S41" s="7"/>
      <c r="T41" s="7"/>
      <c r="U41" s="7"/>
      <c r="V41" s="7"/>
      <c r="W41" s="7"/>
      <c r="X41" s="8"/>
    </row>
    <row r="42" spans="1:24" s="1" customFormat="1" ht="13.5" customHeight="1" x14ac:dyDescent="0.2">
      <c r="A42" s="1" t="s">
        <v>116</v>
      </c>
      <c r="B42" s="1" t="s">
        <v>70</v>
      </c>
      <c r="C42" s="9" t="s">
        <v>49</v>
      </c>
      <c r="D42" s="92">
        <v>18.444700000000001</v>
      </c>
      <c r="E42" s="61">
        <v>210.03030999999999</v>
      </c>
      <c r="F42" s="61">
        <v>197.64</v>
      </c>
      <c r="G42" s="92">
        <v>473.33406000000002</v>
      </c>
      <c r="H42" s="61">
        <v>5236.7192599999998</v>
      </c>
      <c r="I42" s="61">
        <v>6883.4108390000001</v>
      </c>
      <c r="J42" s="12">
        <v>18065.583139999999</v>
      </c>
      <c r="K42" s="94">
        <v>18.444700000000001</v>
      </c>
      <c r="L42" s="7">
        <v>210.03030999999999</v>
      </c>
      <c r="M42" s="7">
        <v>197.64</v>
      </c>
      <c r="N42" s="95">
        <v>473.33406000000002</v>
      </c>
      <c r="O42" s="7">
        <v>5236.7192599999998</v>
      </c>
      <c r="P42" s="7">
        <v>6883.4108390000001</v>
      </c>
      <c r="Q42" s="8">
        <v>18065.583139999999</v>
      </c>
      <c r="R42" s="94"/>
      <c r="S42" s="7"/>
      <c r="T42" s="7"/>
      <c r="U42" s="7"/>
      <c r="V42" s="7"/>
      <c r="W42" s="7"/>
      <c r="X42" s="8"/>
    </row>
    <row r="43" spans="1:24" s="1" customFormat="1" ht="13.5" customHeight="1" x14ac:dyDescent="0.2">
      <c r="A43" s="1" t="s">
        <v>126</v>
      </c>
      <c r="B43" s="1" t="s">
        <v>70</v>
      </c>
      <c r="C43" s="9" t="s">
        <v>58</v>
      </c>
      <c r="D43" s="92">
        <v>305.22793000000001</v>
      </c>
      <c r="E43" s="61">
        <v>1657.3147199999999</v>
      </c>
      <c r="F43" s="61">
        <v>2116.8000000000002</v>
      </c>
      <c r="G43" s="92">
        <v>2758.7212400000003</v>
      </c>
      <c r="H43" s="61">
        <v>52130.674320000006</v>
      </c>
      <c r="I43" s="61">
        <v>39990.364625000002</v>
      </c>
      <c r="J43" s="12">
        <v>82151.32359</v>
      </c>
      <c r="K43" s="94">
        <v>231.47393</v>
      </c>
      <c r="L43" s="7">
        <v>1276.30972</v>
      </c>
      <c r="M43" s="7">
        <v>1742.4</v>
      </c>
      <c r="N43" s="95">
        <v>2298.4257400000001</v>
      </c>
      <c r="O43" s="7">
        <v>42175.108050000003</v>
      </c>
      <c r="P43" s="7">
        <v>39990.364625000002</v>
      </c>
      <c r="Q43" s="8">
        <v>73963.980009999999</v>
      </c>
      <c r="R43" s="94">
        <v>73.754000000000005</v>
      </c>
      <c r="S43" s="7">
        <v>381.005</v>
      </c>
      <c r="T43" s="7">
        <v>374.4</v>
      </c>
      <c r="U43" s="7">
        <v>460.2955</v>
      </c>
      <c r="V43" s="7">
        <v>9955.5662699999993</v>
      </c>
      <c r="W43" s="7">
        <v>9725.6228599999995</v>
      </c>
      <c r="X43" s="8">
        <v>8187.3435799999997</v>
      </c>
    </row>
    <row r="44" spans="1:24" s="1" customFormat="1" ht="13.5" customHeight="1" x14ac:dyDescent="0.2">
      <c r="A44" s="1" t="s">
        <v>129</v>
      </c>
      <c r="B44" s="1" t="s">
        <v>70</v>
      </c>
      <c r="C44" s="9" t="s">
        <v>61</v>
      </c>
      <c r="D44" s="92">
        <v>69.922200000000004</v>
      </c>
      <c r="E44" s="61">
        <v>469.34640000000002</v>
      </c>
      <c r="F44" s="61">
        <v>551.21746800000005</v>
      </c>
      <c r="G44" s="92">
        <v>614.78191000000004</v>
      </c>
      <c r="H44" s="61">
        <v>6661.8260399999999</v>
      </c>
      <c r="I44" s="61">
        <v>7918.5224470000003</v>
      </c>
      <c r="J44" s="12">
        <v>17071.17294</v>
      </c>
      <c r="K44" s="94">
        <v>69.922200000000004</v>
      </c>
      <c r="L44" s="7">
        <v>469.34640000000002</v>
      </c>
      <c r="M44" s="7">
        <v>551.21746800000005</v>
      </c>
      <c r="N44" s="95">
        <v>614.78191000000004</v>
      </c>
      <c r="O44" s="7">
        <v>6661.8260399999999</v>
      </c>
      <c r="P44" s="7">
        <v>7918.5224470000003</v>
      </c>
      <c r="Q44" s="8">
        <v>17071.17294</v>
      </c>
      <c r="R44" s="94"/>
      <c r="S44" s="7"/>
      <c r="T44" s="7"/>
      <c r="U44" s="7"/>
      <c r="V44" s="7"/>
      <c r="W44" s="7"/>
      <c r="X44" s="8"/>
    </row>
    <row r="45" spans="1:24" s="1" customFormat="1" ht="13.5" customHeight="1" x14ac:dyDescent="0.2">
      <c r="A45" s="1" t="s">
        <v>124</v>
      </c>
      <c r="B45" s="1" t="s">
        <v>74</v>
      </c>
      <c r="C45" s="9" t="s">
        <v>56</v>
      </c>
      <c r="D45" s="92">
        <v>32.317729999999997</v>
      </c>
      <c r="E45" s="61">
        <v>197.76062999999999</v>
      </c>
      <c r="F45" s="61">
        <v>287.46130199999999</v>
      </c>
      <c r="G45" s="92">
        <v>336.54851000000002</v>
      </c>
      <c r="H45" s="61">
        <v>4822.5812800000003</v>
      </c>
      <c r="I45" s="61">
        <v>3940.0321509999999</v>
      </c>
      <c r="J45" s="12">
        <v>9023.3637500000004</v>
      </c>
      <c r="K45" s="94">
        <v>32.317729999999997</v>
      </c>
      <c r="L45" s="7">
        <v>197.76062999999999</v>
      </c>
      <c r="M45" s="7">
        <v>287.46130199999999</v>
      </c>
      <c r="N45" s="95">
        <v>336.54851000000002</v>
      </c>
      <c r="O45" s="7">
        <v>4822.5812800000003</v>
      </c>
      <c r="P45" s="7">
        <v>3940.0321509999999</v>
      </c>
      <c r="Q45" s="8">
        <v>9023.3637500000004</v>
      </c>
      <c r="R45" s="94"/>
      <c r="S45" s="7"/>
      <c r="T45" s="7"/>
      <c r="U45" s="7"/>
      <c r="V45" s="7"/>
      <c r="W45" s="7"/>
      <c r="X45" s="8"/>
    </row>
    <row r="46" spans="1:24" s="1" customFormat="1" ht="13.5" customHeight="1" x14ac:dyDescent="0.2">
      <c r="A46" s="1" t="s">
        <v>125</v>
      </c>
      <c r="B46" s="1" t="s">
        <v>74</v>
      </c>
      <c r="C46" s="9" t="s">
        <v>57</v>
      </c>
      <c r="D46" s="92">
        <v>14.38588</v>
      </c>
      <c r="E46" s="61">
        <v>100.92205</v>
      </c>
      <c r="F46" s="61">
        <v>229.02655200000001</v>
      </c>
      <c r="G46" s="92">
        <v>288.29593</v>
      </c>
      <c r="H46" s="61">
        <v>4412.2720900000004</v>
      </c>
      <c r="I46" s="61">
        <v>3499.0115949999999</v>
      </c>
      <c r="J46" s="12">
        <v>8966.0392100000008</v>
      </c>
      <c r="K46" s="94">
        <v>14.38588</v>
      </c>
      <c r="L46" s="7">
        <v>100.92205</v>
      </c>
      <c r="M46" s="7">
        <v>229.02655200000001</v>
      </c>
      <c r="N46" s="95">
        <v>288.29593</v>
      </c>
      <c r="O46" s="7">
        <v>4412.2720900000004</v>
      </c>
      <c r="P46" s="7">
        <v>3499.0115949999999</v>
      </c>
      <c r="Q46" s="8">
        <v>8966.0392100000008</v>
      </c>
      <c r="R46" s="94"/>
      <c r="S46" s="7"/>
      <c r="T46" s="7"/>
      <c r="U46" s="7"/>
      <c r="V46" s="7"/>
      <c r="W46" s="7"/>
      <c r="X46" s="8"/>
    </row>
    <row r="47" spans="1:24" s="1" customFormat="1" ht="13.5" customHeight="1" x14ac:dyDescent="0.2">
      <c r="A47" s="1" t="s">
        <v>128</v>
      </c>
      <c r="B47" s="1" t="s">
        <v>74</v>
      </c>
      <c r="C47" s="9" t="s">
        <v>60</v>
      </c>
      <c r="D47" s="92">
        <v>46.811909999999997</v>
      </c>
      <c r="E47" s="61">
        <v>200.42867000000001</v>
      </c>
      <c r="F47" s="61">
        <v>256.5</v>
      </c>
      <c r="G47" s="92">
        <v>342.02620999999999</v>
      </c>
      <c r="H47" s="61">
        <v>5121.2297500000004</v>
      </c>
      <c r="I47" s="61">
        <v>4832.8163510000004</v>
      </c>
      <c r="J47" s="12">
        <v>10598.944449999999</v>
      </c>
      <c r="K47" s="94">
        <v>27.988389999999999</v>
      </c>
      <c r="L47" s="7">
        <v>134.04152999999999</v>
      </c>
      <c r="M47" s="7">
        <v>256.5</v>
      </c>
      <c r="N47" s="95">
        <v>245.42021</v>
      </c>
      <c r="O47" s="7">
        <v>3531.0424200000002</v>
      </c>
      <c r="P47" s="7">
        <v>4832.8163510000004</v>
      </c>
      <c r="Q47" s="8">
        <v>8891.6179499999998</v>
      </c>
      <c r="R47" s="94">
        <v>18.823519999999998</v>
      </c>
      <c r="S47" s="7">
        <v>66.387140000000002</v>
      </c>
      <c r="T47" s="7">
        <v>0</v>
      </c>
      <c r="U47" s="7">
        <v>96.605999999999995</v>
      </c>
      <c r="V47" s="7">
        <v>1590.18733</v>
      </c>
      <c r="W47" s="7">
        <v>0</v>
      </c>
      <c r="X47" s="8">
        <v>1707.3264999999999</v>
      </c>
    </row>
    <row r="48" spans="1:24" s="1" customFormat="1" ht="13.5" customHeight="1" x14ac:dyDescent="0.2">
      <c r="A48" s="1" t="s">
        <v>130</v>
      </c>
      <c r="B48" s="1" t="s">
        <v>74</v>
      </c>
      <c r="C48" s="9" t="s">
        <v>62</v>
      </c>
      <c r="D48" s="92">
        <v>0</v>
      </c>
      <c r="E48" s="61">
        <v>0</v>
      </c>
      <c r="F48" s="61">
        <v>0</v>
      </c>
      <c r="G48" s="92">
        <v>205.60525000000001</v>
      </c>
      <c r="H48" s="61">
        <v>0</v>
      </c>
      <c r="I48" s="61">
        <v>823.52399000000003</v>
      </c>
      <c r="J48" s="12">
        <v>8362.0334700000003</v>
      </c>
      <c r="K48" s="94">
        <v>0</v>
      </c>
      <c r="L48" s="7">
        <v>0</v>
      </c>
      <c r="M48" s="7">
        <v>0</v>
      </c>
      <c r="N48" s="95">
        <v>107.61199999999999</v>
      </c>
      <c r="O48" s="7">
        <v>0</v>
      </c>
      <c r="P48" s="7">
        <v>823.52399000000003</v>
      </c>
      <c r="Q48" s="8">
        <v>7394.6327199999996</v>
      </c>
      <c r="R48" s="94">
        <v>0</v>
      </c>
      <c r="S48" s="7">
        <v>0</v>
      </c>
      <c r="T48" s="7">
        <v>0</v>
      </c>
      <c r="U48" s="7">
        <v>97.993250000000003</v>
      </c>
      <c r="V48" s="7">
        <v>0</v>
      </c>
      <c r="W48" s="7">
        <v>0</v>
      </c>
      <c r="X48" s="8">
        <v>967.40075000000002</v>
      </c>
    </row>
    <row r="49" spans="1:24" s="1" customFormat="1" ht="13.5" customHeight="1" x14ac:dyDescent="0.2">
      <c r="A49" s="1" t="s">
        <v>131</v>
      </c>
      <c r="B49" s="1" t="s">
        <v>74</v>
      </c>
      <c r="C49" s="9" t="s">
        <v>79</v>
      </c>
      <c r="D49" s="92">
        <v>0</v>
      </c>
      <c r="E49" s="61">
        <v>0</v>
      </c>
      <c r="F49" s="61">
        <v>0</v>
      </c>
      <c r="G49" s="92">
        <v>50.456589999999998</v>
      </c>
      <c r="H49" s="61">
        <v>0</v>
      </c>
      <c r="I49" s="61">
        <v>257.17599999999999</v>
      </c>
      <c r="J49" s="12">
        <v>1415.9881800000001</v>
      </c>
      <c r="K49" s="94">
        <v>0</v>
      </c>
      <c r="L49" s="7">
        <v>0</v>
      </c>
      <c r="M49" s="7">
        <v>0</v>
      </c>
      <c r="N49" s="95">
        <v>50.456589999999998</v>
      </c>
      <c r="O49" s="7">
        <v>0</v>
      </c>
      <c r="P49" s="7">
        <v>257.17599999999999</v>
      </c>
      <c r="Q49" s="8">
        <v>1415.9881800000001</v>
      </c>
      <c r="R49" s="94"/>
      <c r="S49" s="7"/>
      <c r="T49" s="7"/>
      <c r="U49" s="7"/>
      <c r="V49" s="7"/>
      <c r="W49" s="7"/>
      <c r="X49" s="8"/>
    </row>
    <row r="50" spans="1:24" s="1" customFormat="1" ht="13.5" customHeight="1" x14ac:dyDescent="0.2">
      <c r="A50" s="1" t="s">
        <v>135</v>
      </c>
      <c r="B50" s="1" t="s">
        <v>74</v>
      </c>
      <c r="C50" s="9" t="s">
        <v>87</v>
      </c>
      <c r="D50" s="92">
        <v>68.016159999999999</v>
      </c>
      <c r="E50" s="61">
        <v>331.30169999999998</v>
      </c>
      <c r="F50" s="61">
        <v>438.736062</v>
      </c>
      <c r="G50" s="92">
        <v>0</v>
      </c>
      <c r="H50" s="61">
        <v>1942.6368</v>
      </c>
      <c r="I50" s="61">
        <v>8210.8385920000001</v>
      </c>
      <c r="J50" s="12">
        <v>0</v>
      </c>
      <c r="K50" s="94">
        <v>68.016159999999999</v>
      </c>
      <c r="L50" s="7">
        <v>331.30169999999998</v>
      </c>
      <c r="M50" s="7">
        <v>438.736062</v>
      </c>
      <c r="N50" s="95">
        <v>0</v>
      </c>
      <c r="O50" s="7">
        <v>1942.6368</v>
      </c>
      <c r="P50" s="7">
        <v>8210.8385920000001</v>
      </c>
      <c r="Q50" s="8">
        <v>0</v>
      </c>
      <c r="R50" s="94"/>
      <c r="S50" s="7"/>
      <c r="T50" s="7"/>
      <c r="U50" s="7"/>
      <c r="V50" s="7"/>
      <c r="W50" s="7"/>
      <c r="X50" s="8"/>
    </row>
    <row r="51" spans="1:24" s="1" customFormat="1" ht="13.5" customHeight="1" x14ac:dyDescent="0.2">
      <c r="A51" s="1" t="s">
        <v>90</v>
      </c>
      <c r="B51" s="1" t="s">
        <v>73</v>
      </c>
      <c r="C51" s="9" t="s">
        <v>81</v>
      </c>
      <c r="D51" s="92">
        <v>33.704009999999997</v>
      </c>
      <c r="E51" s="61">
        <v>258.01125000000002</v>
      </c>
      <c r="F51" s="61">
        <v>304.5</v>
      </c>
      <c r="G51" s="92">
        <v>525.53142000000003</v>
      </c>
      <c r="H51" s="61">
        <v>4374.0330599999998</v>
      </c>
      <c r="I51" s="61">
        <v>5958.2351749999998</v>
      </c>
      <c r="J51" s="12">
        <v>18712.195830000001</v>
      </c>
      <c r="K51" s="94">
        <v>33.704009999999997</v>
      </c>
      <c r="L51" s="7">
        <v>258.01125000000002</v>
      </c>
      <c r="M51" s="7">
        <v>304.5</v>
      </c>
      <c r="N51" s="95">
        <v>525.53142000000003</v>
      </c>
      <c r="O51" s="7">
        <v>4374.0330599999998</v>
      </c>
      <c r="P51" s="7">
        <v>5958.2351749999998</v>
      </c>
      <c r="Q51" s="8">
        <v>18712.195830000001</v>
      </c>
      <c r="R51" s="94"/>
      <c r="S51" s="7"/>
      <c r="T51" s="7"/>
      <c r="U51" s="7"/>
      <c r="V51" s="7"/>
      <c r="W51" s="7"/>
      <c r="X51" s="8"/>
    </row>
    <row r="52" spans="1:24" s="1" customFormat="1" ht="13.5" customHeight="1" x14ac:dyDescent="0.2">
      <c r="A52" s="1" t="s">
        <v>92</v>
      </c>
      <c r="B52" s="1" t="s">
        <v>73</v>
      </c>
      <c r="C52" s="9" t="s">
        <v>27</v>
      </c>
      <c r="D52" s="92">
        <v>14.564690000000001</v>
      </c>
      <c r="E52" s="61">
        <v>136.05663999999999</v>
      </c>
      <c r="F52" s="61">
        <v>186</v>
      </c>
      <c r="G52" s="92">
        <v>439.16577000000001</v>
      </c>
      <c r="H52" s="61">
        <v>350.97910000000002</v>
      </c>
      <c r="I52" s="61">
        <v>186</v>
      </c>
      <c r="J52" s="12">
        <v>12757.20724</v>
      </c>
      <c r="K52" s="94">
        <v>14.564690000000001</v>
      </c>
      <c r="L52" s="7">
        <v>136.05663999999999</v>
      </c>
      <c r="M52" s="7">
        <v>186</v>
      </c>
      <c r="N52" s="95">
        <v>439.16577000000001</v>
      </c>
      <c r="O52" s="7">
        <v>350.97910000000002</v>
      </c>
      <c r="P52" s="7">
        <v>186</v>
      </c>
      <c r="Q52" s="8">
        <v>12757.20724</v>
      </c>
      <c r="R52" s="94"/>
      <c r="S52" s="7"/>
      <c r="T52" s="7"/>
      <c r="U52" s="7"/>
      <c r="V52" s="7"/>
      <c r="W52" s="7"/>
      <c r="X52" s="8"/>
    </row>
    <row r="53" spans="1:24" s="1" customFormat="1" ht="13.5" customHeight="1" x14ac:dyDescent="0.2">
      <c r="A53" s="1" t="s">
        <v>96</v>
      </c>
      <c r="B53" s="1" t="s">
        <v>73</v>
      </c>
      <c r="C53" s="9" t="s">
        <v>76</v>
      </c>
      <c r="D53" s="92">
        <v>121.79128</v>
      </c>
      <c r="E53" s="61">
        <v>635.24625000000003</v>
      </c>
      <c r="F53" s="61">
        <v>768.3</v>
      </c>
      <c r="G53" s="92">
        <v>450.50834000000003</v>
      </c>
      <c r="H53" s="61">
        <v>15206.577099999999</v>
      </c>
      <c r="I53" s="61">
        <v>13836.963577</v>
      </c>
      <c r="J53" s="12">
        <v>12729.371459999998</v>
      </c>
      <c r="K53" s="94">
        <v>83.403279999999995</v>
      </c>
      <c r="L53" s="7">
        <v>445.75465000000003</v>
      </c>
      <c r="M53" s="7">
        <v>588.29999999999995</v>
      </c>
      <c r="N53" s="95">
        <v>359.99551000000002</v>
      </c>
      <c r="O53" s="7">
        <v>11893.25398</v>
      </c>
      <c r="P53" s="7">
        <v>13836.963577</v>
      </c>
      <c r="Q53" s="8">
        <v>11491.902179999999</v>
      </c>
      <c r="R53" s="94">
        <v>38.387999999999998</v>
      </c>
      <c r="S53" s="61">
        <v>189.49160000000001</v>
      </c>
      <c r="T53" s="7">
        <v>180</v>
      </c>
      <c r="U53" s="7">
        <v>90.512829999999994</v>
      </c>
      <c r="V53" s="7">
        <v>3313.32312</v>
      </c>
      <c r="W53" s="7">
        <v>3236.7961599999994</v>
      </c>
      <c r="X53" s="8">
        <v>1237.46928</v>
      </c>
    </row>
    <row r="54" spans="1:24" s="1" customFormat="1" ht="13.5" customHeight="1" x14ac:dyDescent="0.2">
      <c r="A54" s="1" t="s">
        <v>108</v>
      </c>
      <c r="B54" s="1" t="s">
        <v>73</v>
      </c>
      <c r="C54" s="9" t="s">
        <v>42</v>
      </c>
      <c r="D54" s="92">
        <v>42.591189999999997</v>
      </c>
      <c r="E54" s="61">
        <v>370.49354</v>
      </c>
      <c r="F54" s="61">
        <v>408</v>
      </c>
      <c r="G54" s="92">
        <v>954.31755999999996</v>
      </c>
      <c r="H54" s="61">
        <v>5851.1945100000003</v>
      </c>
      <c r="I54" s="61">
        <v>8721.2772860000005</v>
      </c>
      <c r="J54" s="12">
        <v>26572.76741</v>
      </c>
      <c r="K54" s="94">
        <v>42.591189999999997</v>
      </c>
      <c r="L54" s="7">
        <v>370.49354</v>
      </c>
      <c r="M54" s="7">
        <v>408</v>
      </c>
      <c r="N54" s="95">
        <v>954.31755999999996</v>
      </c>
      <c r="O54" s="7">
        <v>5851.1945100000003</v>
      </c>
      <c r="P54" s="7">
        <v>8721.2772860000005</v>
      </c>
      <c r="Q54" s="8">
        <v>26572.76741</v>
      </c>
      <c r="R54" s="94"/>
      <c r="S54" s="7"/>
      <c r="T54" s="7"/>
      <c r="U54" s="7"/>
      <c r="V54" s="7"/>
      <c r="W54" s="7"/>
      <c r="X54" s="8"/>
    </row>
    <row r="55" spans="1:24" s="1" customFormat="1" ht="13.5" customHeight="1" x14ac:dyDescent="0.2">
      <c r="A55" s="1" t="s">
        <v>122</v>
      </c>
      <c r="B55" s="1" t="s">
        <v>73</v>
      </c>
      <c r="C55" s="9" t="s">
        <v>54</v>
      </c>
      <c r="D55" s="92">
        <v>37.40925</v>
      </c>
      <c r="E55" s="61">
        <v>251.68143000000001</v>
      </c>
      <c r="F55" s="61">
        <v>315.18</v>
      </c>
      <c r="G55" s="92">
        <v>337.38889999999998</v>
      </c>
      <c r="H55" s="61">
        <v>4312.9528499999997</v>
      </c>
      <c r="I55" s="61">
        <v>2841.6457759999998</v>
      </c>
      <c r="J55" s="12">
        <v>11668.376979999999</v>
      </c>
      <c r="K55" s="94">
        <v>37.40925</v>
      </c>
      <c r="L55" s="7">
        <v>251.68143000000001</v>
      </c>
      <c r="M55" s="7">
        <v>315.18</v>
      </c>
      <c r="N55" s="95">
        <v>337.38889999999998</v>
      </c>
      <c r="O55" s="7">
        <v>4312.9528499999997</v>
      </c>
      <c r="P55" s="7">
        <v>2841.6457759999998</v>
      </c>
      <c r="Q55" s="8">
        <v>11668.376979999999</v>
      </c>
      <c r="R55" s="94"/>
      <c r="S55" s="7"/>
      <c r="T55" s="7"/>
      <c r="U55" s="7"/>
      <c r="V55" s="7"/>
      <c r="W55" s="7"/>
      <c r="X55" s="8"/>
    </row>
    <row r="56" spans="1:24" s="1" customFormat="1" ht="13.5" customHeight="1" x14ac:dyDescent="0.2">
      <c r="A56" s="1" t="s">
        <v>132</v>
      </c>
      <c r="B56" s="1" t="s">
        <v>73</v>
      </c>
      <c r="C56" s="9" t="s">
        <v>83</v>
      </c>
      <c r="D56" s="92">
        <v>16.806940000000001</v>
      </c>
      <c r="E56" s="61">
        <v>104.34492</v>
      </c>
      <c r="F56" s="61">
        <v>312.87864000000002</v>
      </c>
      <c r="G56" s="92">
        <v>83.528909999999996</v>
      </c>
      <c r="H56" s="61">
        <v>8264.0830100000003</v>
      </c>
      <c r="I56" s="61">
        <v>11011.117032</v>
      </c>
      <c r="J56" s="12">
        <v>195.65755999999999</v>
      </c>
      <c r="K56" s="94">
        <v>16.806940000000001</v>
      </c>
      <c r="L56" s="7">
        <v>104.34492</v>
      </c>
      <c r="M56" s="7">
        <v>312.87864000000002</v>
      </c>
      <c r="N56" s="95">
        <v>83.528909999999996</v>
      </c>
      <c r="O56" s="7">
        <v>8264.0830100000003</v>
      </c>
      <c r="P56" s="7">
        <v>11011.117032</v>
      </c>
      <c r="Q56" s="8">
        <v>195.65755999999999</v>
      </c>
      <c r="R56" s="94"/>
      <c r="S56" s="7"/>
      <c r="T56" s="7"/>
      <c r="U56" s="7"/>
      <c r="V56" s="7"/>
      <c r="W56" s="7"/>
      <c r="X56" s="8"/>
    </row>
    <row r="57" spans="1:24" s="1" customFormat="1" ht="13.5" customHeight="1" thickBot="1" x14ac:dyDescent="0.25">
      <c r="A57" s="1" t="s">
        <v>134</v>
      </c>
      <c r="B57" s="1" t="s">
        <v>73</v>
      </c>
      <c r="C57" s="69" t="s">
        <v>85</v>
      </c>
      <c r="D57" s="96">
        <v>51.785589999999999</v>
      </c>
      <c r="E57" s="72">
        <v>307.14211999999998</v>
      </c>
      <c r="F57" s="72">
        <v>403.2</v>
      </c>
      <c r="G57" s="96">
        <v>0</v>
      </c>
      <c r="H57" s="72">
        <v>8052.4562800000003</v>
      </c>
      <c r="I57" s="72">
        <v>3660.0599499999998</v>
      </c>
      <c r="J57" s="74">
        <v>0</v>
      </c>
      <c r="K57" s="97">
        <v>51.785589999999999</v>
      </c>
      <c r="L57" s="73">
        <v>307.14211999999998</v>
      </c>
      <c r="M57" s="73">
        <v>403.2</v>
      </c>
      <c r="N57" s="117">
        <v>0</v>
      </c>
      <c r="O57" s="26">
        <v>8052.4562800000003</v>
      </c>
      <c r="P57" s="26">
        <v>3660.0599499999998</v>
      </c>
      <c r="Q57" s="27">
        <v>0</v>
      </c>
      <c r="R57" s="97"/>
      <c r="S57" s="73"/>
      <c r="T57" s="73"/>
      <c r="U57" s="73"/>
      <c r="V57" s="73"/>
      <c r="W57" s="73"/>
      <c r="X57" s="75"/>
    </row>
    <row r="65" ht="13.5" customHeight="1" x14ac:dyDescent="0.2"/>
    <row r="69" ht="13.5" customHeight="1" x14ac:dyDescent="0.2"/>
    <row r="70" ht="13.5" customHeight="1" x14ac:dyDescent="0.2"/>
  </sheetData>
  <sortState xmlns:xlrd2="http://schemas.microsoft.com/office/spreadsheetml/2017/richdata2" ref="A10:X57">
    <sortCondition ref="B10:B57"/>
  </sortState>
  <mergeCells count="11">
    <mergeCell ref="L4:N4"/>
    <mergeCell ref="B3:B5"/>
    <mergeCell ref="C3:C5"/>
    <mergeCell ref="S4:U4"/>
    <mergeCell ref="V4:X4"/>
    <mergeCell ref="K3:Q3"/>
    <mergeCell ref="O4:Q4"/>
    <mergeCell ref="R3:X3"/>
    <mergeCell ref="D3:J3"/>
    <mergeCell ref="E4:G4"/>
    <mergeCell ref="H4:J4"/>
  </mergeCells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59E8-864B-4522-95B1-908ED04EC0D6}">
  <dimension ref="B1:J18"/>
  <sheetViews>
    <sheetView workbookViewId="0">
      <selection activeCell="B2" sqref="B2:D9"/>
    </sheetView>
  </sheetViews>
  <sheetFormatPr defaultRowHeight="12.75" x14ac:dyDescent="0.2"/>
  <cols>
    <col min="2" max="4" width="23.7109375" customWidth="1"/>
    <col min="8" max="8" width="16.5703125" customWidth="1"/>
    <col min="9" max="9" width="18" customWidth="1"/>
    <col min="10" max="10" width="20" customWidth="1"/>
  </cols>
  <sheetData>
    <row r="1" spans="2:10" ht="13.5" thickBot="1" x14ac:dyDescent="0.25"/>
    <row r="2" spans="2:10" ht="15.75" thickBot="1" x14ac:dyDescent="0.25">
      <c r="B2" s="151" t="s">
        <v>146</v>
      </c>
      <c r="C2" s="152"/>
      <c r="D2" s="153"/>
    </row>
    <row r="3" spans="2:10" ht="15.75" thickBot="1" x14ac:dyDescent="0.25">
      <c r="B3" s="100" t="s">
        <v>147</v>
      </c>
      <c r="C3" s="108" t="s">
        <v>140</v>
      </c>
      <c r="D3" s="108" t="s">
        <v>141</v>
      </c>
    </row>
    <row r="4" spans="2:10" ht="15.75" thickBot="1" x14ac:dyDescent="0.25">
      <c r="B4" s="101" t="s">
        <v>143</v>
      </c>
      <c r="C4" s="104">
        <f>(Rooms!J6/10^4)</f>
        <v>0.25008832000000003</v>
      </c>
      <c r="D4" s="104">
        <f>(Rooms!W6/10^4)</f>
        <v>1.5054181</v>
      </c>
    </row>
    <row r="5" spans="2:10" ht="15.75" thickBot="1" x14ac:dyDescent="0.25">
      <c r="B5" s="101" t="s">
        <v>145</v>
      </c>
      <c r="C5" s="104">
        <f>('Room and F&amp;B revenue'!R8/10^4)</f>
        <v>3.8833717999999996E-2</v>
      </c>
      <c r="D5" s="104">
        <f>('Room and F&amp;B revenue'!S8/10^4)</f>
        <v>0.22884878299999994</v>
      </c>
      <c r="H5" s="99"/>
    </row>
    <row r="6" spans="2:10" ht="15.75" thickBot="1" x14ac:dyDescent="0.25">
      <c r="B6" s="102" t="s">
        <v>149</v>
      </c>
      <c r="C6" s="105">
        <f>('Room and F&amp;B revenue'!D8/10^4)</f>
        <v>0.28892203800000005</v>
      </c>
      <c r="D6" s="105">
        <f>('Room and F&amp;B revenue'!E8/10^4)</f>
        <v>1.7342668829999999</v>
      </c>
    </row>
    <row r="7" spans="2:10" ht="15.75" thickBot="1" x14ac:dyDescent="0.25">
      <c r="B7" s="109" t="s">
        <v>144</v>
      </c>
      <c r="C7" s="110">
        <f>Rooms!H6</f>
        <v>0.43415637860082307</v>
      </c>
      <c r="D7" s="110">
        <f>Rooms!N6</f>
        <v>0.44757985498726238</v>
      </c>
    </row>
    <row r="8" spans="2:10" x14ac:dyDescent="0.2">
      <c r="B8" s="154" t="s">
        <v>148</v>
      </c>
      <c r="C8" s="155"/>
      <c r="D8" s="156"/>
    </row>
    <row r="9" spans="2:10" ht="13.5" thickBot="1" x14ac:dyDescent="0.25">
      <c r="B9" s="158" t="s">
        <v>150</v>
      </c>
      <c r="C9" s="159"/>
      <c r="D9" s="160"/>
    </row>
    <row r="13" spans="2:10" x14ac:dyDescent="0.2">
      <c r="H13" s="157"/>
      <c r="I13" s="157"/>
      <c r="J13" s="157"/>
    </row>
    <row r="14" spans="2:10" x14ac:dyDescent="0.2">
      <c r="D14" s="2"/>
    </row>
    <row r="15" spans="2:10" x14ac:dyDescent="0.2">
      <c r="D15" s="119"/>
    </row>
    <row r="16" spans="2:10" x14ac:dyDescent="0.2">
      <c r="D16" s="119"/>
    </row>
    <row r="17" spans="4:4" x14ac:dyDescent="0.2">
      <c r="D17" s="119"/>
    </row>
    <row r="18" spans="4:4" x14ac:dyDescent="0.2">
      <c r="D18" s="120"/>
    </row>
  </sheetData>
  <mergeCells count="4">
    <mergeCell ref="B2:D2"/>
    <mergeCell ref="B8:D8"/>
    <mergeCell ref="H13:J13"/>
    <mergeCell ref="B9:D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Rooms</vt:lpstr>
      <vt:lpstr>Sheet1</vt:lpstr>
      <vt:lpstr>VAR</vt:lpstr>
      <vt:lpstr>Room and F&amp;B revenue</vt:lpstr>
      <vt:lpstr>Revenue in 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Javed Akhtar</cp:lastModifiedBy>
  <cp:lastPrinted>2019-10-11T05:07:44Z</cp:lastPrinted>
  <dcterms:created xsi:type="dcterms:W3CDTF">2019-05-02T03:15:37Z</dcterms:created>
  <dcterms:modified xsi:type="dcterms:W3CDTF">2020-09-07T05:21:59Z</dcterms:modified>
</cp:coreProperties>
</file>